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ansnetsocltd-my.sharepoint.com/personal/bongekile_mqwaka_transnet_net/Documents/Documents/Asset Index revaluations/"/>
    </mc:Choice>
  </mc:AlternateContent>
  <xr:revisionPtr revIDLastSave="0" documentId="8_{CCE19773-524B-4C53-AF3C-5B6219FC538F}" xr6:coauthVersionLast="47" xr6:coauthVersionMax="47" xr10:uidLastSave="{00000000-0000-0000-0000-000000000000}"/>
  <bookViews>
    <workbookView xWindow="-110" yWindow="-110" windowWidth="19420" windowHeight="10420" xr2:uid="{189254F4-1803-4A56-940F-F33C9AEDE334}"/>
  </bookViews>
  <sheets>
    <sheet name="Asset List" sheetId="1" r:id="rId1"/>
    <sheet name="Pivot" sheetId="2" r:id="rId2"/>
  </sheets>
  <externalReferences>
    <externalReference r:id="rId3"/>
  </externalReferences>
  <definedNames>
    <definedName name="_xlnm._FilterDatabase" localSheetId="0" hidden="1">'Asset List'!$B$1:$WSB$4762</definedName>
    <definedName name="_xlnm.Print_Area" localSheetId="0">'Asset List'!$A$1:$J$4766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23" i="1" l="1"/>
  <c r="D623" i="1"/>
  <c r="C623" i="1"/>
  <c r="E622" i="1"/>
  <c r="D622" i="1"/>
  <c r="C622" i="1"/>
  <c r="E621" i="1"/>
  <c r="D621" i="1"/>
  <c r="C621" i="1"/>
  <c r="E620" i="1"/>
  <c r="D620" i="1"/>
  <c r="C620" i="1"/>
  <c r="E619" i="1"/>
  <c r="D619" i="1"/>
  <c r="C619" i="1"/>
  <c r="E618" i="1"/>
  <c r="D618" i="1"/>
  <c r="C618" i="1"/>
  <c r="E617" i="1"/>
  <c r="D617" i="1"/>
  <c r="C617" i="1"/>
  <c r="E616" i="1"/>
  <c r="D616" i="1"/>
  <c r="C616" i="1"/>
  <c r="E615" i="1"/>
  <c r="D615" i="1"/>
  <c r="C615" i="1"/>
  <c r="E614" i="1"/>
  <c r="D614" i="1"/>
  <c r="C614" i="1"/>
  <c r="E613" i="1"/>
  <c r="D613" i="1"/>
  <c r="C613" i="1"/>
  <c r="E612" i="1"/>
  <c r="D612" i="1"/>
  <c r="C612" i="1"/>
  <c r="E611" i="1"/>
  <c r="D611" i="1"/>
  <c r="C611" i="1"/>
  <c r="E610" i="1"/>
  <c r="D610" i="1"/>
  <c r="C610" i="1"/>
  <c r="E609" i="1"/>
  <c r="D609" i="1"/>
  <c r="C609" i="1"/>
  <c r="E608" i="1"/>
  <c r="D608" i="1"/>
  <c r="C608" i="1"/>
  <c r="E607" i="1"/>
  <c r="D607" i="1"/>
  <c r="C607" i="1"/>
  <c r="E606" i="1"/>
  <c r="D606" i="1"/>
  <c r="C606" i="1"/>
  <c r="D605" i="1"/>
  <c r="C605" i="1"/>
  <c r="E604" i="1"/>
  <c r="D604" i="1"/>
  <c r="C604" i="1"/>
  <c r="E603" i="1"/>
  <c r="D603" i="1"/>
  <c r="C603" i="1"/>
  <c r="E602" i="1"/>
  <c r="D602" i="1"/>
  <c r="C602" i="1"/>
  <c r="E601" i="1"/>
  <c r="D601" i="1"/>
  <c r="C601" i="1"/>
  <c r="E600" i="1"/>
  <c r="D600" i="1"/>
  <c r="C600" i="1"/>
  <c r="E599" i="1"/>
  <c r="D599" i="1"/>
  <c r="C599" i="1"/>
  <c r="E598" i="1"/>
  <c r="D598" i="1"/>
  <c r="C598" i="1"/>
  <c r="E597" i="1"/>
  <c r="D597" i="1"/>
  <c r="C597" i="1"/>
  <c r="E596" i="1"/>
  <c r="D596" i="1"/>
  <c r="C596" i="1"/>
  <c r="E595" i="1"/>
  <c r="D595" i="1"/>
  <c r="C595" i="1"/>
  <c r="E594" i="1"/>
  <c r="D594" i="1"/>
  <c r="C594" i="1"/>
  <c r="E593" i="1"/>
  <c r="D593" i="1"/>
  <c r="C593" i="1"/>
  <c r="E592" i="1"/>
  <c r="D592" i="1"/>
  <c r="C592" i="1"/>
  <c r="E591" i="1"/>
  <c r="D591" i="1"/>
  <c r="C591" i="1"/>
  <c r="E590" i="1"/>
  <c r="D590" i="1"/>
  <c r="C590" i="1"/>
  <c r="E589" i="1"/>
  <c r="D589" i="1"/>
  <c r="C589" i="1"/>
  <c r="E588" i="1"/>
  <c r="D588" i="1"/>
  <c r="C588" i="1"/>
  <c r="E587" i="1"/>
  <c r="D587" i="1"/>
  <c r="C587" i="1"/>
  <c r="E586" i="1"/>
  <c r="D586" i="1"/>
  <c r="C586" i="1"/>
  <c r="E585" i="1"/>
  <c r="D585" i="1"/>
  <c r="C585" i="1"/>
  <c r="E584" i="1"/>
  <c r="D584" i="1"/>
  <c r="C584" i="1"/>
  <c r="E583" i="1"/>
  <c r="D583" i="1"/>
  <c r="C583" i="1"/>
  <c r="E582" i="1"/>
  <c r="D582" i="1"/>
  <c r="C582" i="1"/>
  <c r="E581" i="1"/>
  <c r="D581" i="1"/>
  <c r="C581" i="1"/>
  <c r="E580" i="1"/>
  <c r="D580" i="1"/>
  <c r="C580" i="1"/>
  <c r="E579" i="1"/>
  <c r="D579" i="1"/>
  <c r="C579" i="1"/>
  <c r="E578" i="1"/>
  <c r="D578" i="1"/>
  <c r="C578" i="1"/>
  <c r="E577" i="1"/>
  <c r="D577" i="1"/>
  <c r="C577" i="1"/>
  <c r="E576" i="1"/>
  <c r="D576" i="1"/>
  <c r="C576" i="1"/>
  <c r="E575" i="1"/>
  <c r="D575" i="1"/>
  <c r="C575" i="1"/>
  <c r="E574" i="1"/>
  <c r="D574" i="1"/>
  <c r="C574" i="1"/>
  <c r="E573" i="1"/>
  <c r="D573" i="1"/>
  <c r="C573" i="1"/>
  <c r="D572" i="1"/>
  <c r="C572" i="1"/>
  <c r="D571" i="1"/>
  <c r="C571" i="1"/>
  <c r="D570" i="1"/>
  <c r="C570" i="1"/>
  <c r="D569" i="1"/>
  <c r="C569" i="1"/>
  <c r="D568" i="1"/>
  <c r="C568" i="1"/>
  <c r="D567" i="1"/>
  <c r="C567" i="1"/>
  <c r="D566" i="1"/>
  <c r="C566" i="1"/>
  <c r="D565" i="1"/>
  <c r="C565" i="1"/>
  <c r="D564" i="1"/>
  <c r="C564" i="1"/>
  <c r="D563" i="1"/>
  <c r="C563" i="1"/>
  <c r="D562" i="1"/>
  <c r="C562" i="1"/>
  <c r="D561" i="1"/>
  <c r="C561" i="1"/>
  <c r="D560" i="1"/>
  <c r="C560" i="1"/>
  <c r="D559" i="1"/>
  <c r="C559" i="1"/>
  <c r="D558" i="1"/>
  <c r="C558" i="1"/>
  <c r="D557" i="1"/>
  <c r="C557" i="1"/>
  <c r="D556" i="1"/>
  <c r="C556" i="1"/>
  <c r="D555" i="1"/>
  <c r="C555" i="1"/>
  <c r="D554" i="1"/>
  <c r="C554" i="1"/>
  <c r="D553" i="1"/>
  <c r="C553" i="1"/>
  <c r="D552" i="1"/>
  <c r="C552" i="1"/>
  <c r="D551" i="1"/>
  <c r="C551" i="1"/>
  <c r="D550" i="1"/>
  <c r="C550" i="1"/>
  <c r="D549" i="1"/>
  <c r="C549" i="1"/>
  <c r="D548" i="1"/>
  <c r="C548" i="1"/>
  <c r="D547" i="1"/>
  <c r="C547" i="1"/>
  <c r="D546" i="1"/>
  <c r="C546" i="1"/>
  <c r="D545" i="1"/>
  <c r="C545" i="1"/>
  <c r="D544" i="1"/>
  <c r="C544" i="1"/>
  <c r="D543" i="1"/>
  <c r="C543" i="1"/>
  <c r="D542" i="1"/>
  <c r="C542" i="1"/>
  <c r="D541" i="1"/>
  <c r="C541" i="1"/>
  <c r="D540" i="1"/>
  <c r="C540" i="1"/>
  <c r="D539" i="1"/>
  <c r="C539" i="1"/>
  <c r="D538" i="1"/>
  <c r="C538" i="1"/>
  <c r="D537" i="1"/>
  <c r="C537" i="1"/>
  <c r="D536" i="1"/>
  <c r="C536" i="1"/>
  <c r="D535" i="1"/>
  <c r="C535" i="1"/>
  <c r="D534" i="1"/>
  <c r="C534" i="1"/>
  <c r="D533" i="1"/>
  <c r="C533" i="1"/>
  <c r="D532" i="1"/>
  <c r="C532" i="1"/>
  <c r="D531" i="1"/>
  <c r="C531" i="1"/>
  <c r="D530" i="1"/>
  <c r="C530" i="1"/>
  <c r="I4" i="2"/>
  <c r="I8" i="2"/>
  <c r="I11" i="2"/>
  <c r="I12" i="2"/>
  <c r="I14" i="2"/>
  <c r="I16" i="2"/>
  <c r="I18" i="2"/>
  <c r="I19" i="2" l="1"/>
  <c r="I559" i="1"/>
  <c r="I580" i="1"/>
  <c r="I560" i="1"/>
  <c r="I543" i="1"/>
  <c r="I573" i="1"/>
  <c r="I585" i="1"/>
  <c r="I605" i="1"/>
  <c r="I544" i="1"/>
  <c r="I614" i="1"/>
  <c r="I563" i="1"/>
  <c r="I608" i="1"/>
  <c r="I597" i="1"/>
  <c r="I581" i="1"/>
  <c r="I569" i="1"/>
  <c r="I604" i="1"/>
  <c r="I598" i="1"/>
  <c r="I575" i="1"/>
  <c r="I545" i="1"/>
  <c r="I549" i="1"/>
  <c r="I617" i="1"/>
  <c r="I609" i="1"/>
  <c r="I554" i="1"/>
  <c r="I557" i="1"/>
  <c r="I578" i="1"/>
  <c r="I600" i="1"/>
  <c r="I537" i="1"/>
  <c r="I533" i="1"/>
  <c r="I553" i="1"/>
  <c r="I615" i="1"/>
  <c r="I616" i="1"/>
  <c r="I551" i="1"/>
  <c r="I565" i="1"/>
  <c r="I561" i="1"/>
  <c r="I621" i="1"/>
  <c r="I582" i="1"/>
  <c r="I593" i="1"/>
  <c r="I596" i="1"/>
  <c r="I536" i="1"/>
  <c r="I567" i="1"/>
  <c r="I574" i="1"/>
  <c r="I623" i="1"/>
  <c r="I562" i="1"/>
  <c r="I572" i="1"/>
  <c r="I586" i="1"/>
  <c r="I541" i="1"/>
  <c r="I570" i="1"/>
  <c r="I532" i="1"/>
  <c r="I546" i="1"/>
  <c r="I547" i="1"/>
  <c r="I534" i="1"/>
  <c r="I590" i="1"/>
  <c r="I595" i="1"/>
  <c r="I555" i="1"/>
  <c r="I594" i="1"/>
  <c r="I612" i="1"/>
  <c r="I619" i="1"/>
  <c r="I620" i="1"/>
  <c r="I579" i="1"/>
  <c r="I538" i="1"/>
  <c r="I539" i="1"/>
  <c r="I568" i="1"/>
  <c r="I610" i="1"/>
  <c r="I530" i="1"/>
  <c r="I587" i="1"/>
  <c r="I558" i="1"/>
  <c r="I591" i="1"/>
  <c r="I542" i="1"/>
  <c r="I531" i="1"/>
  <c r="I552" i="1"/>
  <c r="I564" i="1"/>
  <c r="I602" i="1"/>
  <c r="I548" i="1"/>
  <c r="I550" i="1"/>
  <c r="I556" i="1"/>
  <c r="I566" i="1"/>
  <c r="I589" i="1"/>
  <c r="I592" i="1"/>
  <c r="I599" i="1"/>
  <c r="I535" i="1"/>
  <c r="I540" i="1"/>
  <c r="I601" i="1"/>
  <c r="I577" i="1"/>
  <c r="I588" i="1"/>
  <c r="I583" i="1"/>
  <c r="I571" i="1"/>
  <c r="I584" i="1"/>
  <c r="I607" i="1"/>
  <c r="I613" i="1"/>
  <c r="I618" i="1"/>
  <c r="I606" i="1"/>
  <c r="I576" i="1"/>
  <c r="I603" i="1"/>
  <c r="I611" i="1"/>
  <c r="I622" i="1"/>
  <c r="I476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0051798</author>
    <author>tc={B00CF138-0CE5-4861-87C0-C551AB205E30}</author>
  </authors>
  <commentList>
    <comment ref="H529" authorId="0" shapeId="0" xr:uid="{55D722F1-443F-4C36-B05B-B3A5F2C8E127}">
      <text>
        <r>
          <rPr>
            <b/>
            <sz val="9"/>
            <color indexed="81"/>
            <rFont val="Tahoma"/>
            <family val="2"/>
          </rPr>
          <t>0051798:</t>
        </r>
        <r>
          <rPr>
            <sz val="9"/>
            <color indexed="81"/>
            <rFont val="Tahoma"/>
            <family val="2"/>
          </rPr>
          <t xml:space="preserve">
This is a transfer from DCT - 440001404</t>
        </r>
      </text>
    </comment>
    <comment ref="H617" authorId="1" shapeId="0" xr:uid="{B00CF138-0CE5-4861-87C0-C551AB205E30}">
      <text>
        <t>[Threaded comment]
Your version of Excel allows you to read this threaded comment; however, any edits to it will get removed if the file is opened in a newer version of Excel. Learn more: https://go.microsoft.com/fwlink/?linkid=870924
Comment:
    7 x Elmar trailers trf from 1200</t>
      </text>
    </comment>
  </commentList>
</comments>
</file>

<file path=xl/sharedStrings.xml><?xml version="1.0" encoding="utf-8"?>
<sst xmlns="http://schemas.openxmlformats.org/spreadsheetml/2006/main" count="18473" uniqueCount="11334">
  <si>
    <t>CoCd</t>
  </si>
  <si>
    <t>Class</t>
  </si>
  <si>
    <t>Concat no(incl new)</t>
  </si>
  <si>
    <t>Original Concatenate no</t>
  </si>
  <si>
    <t xml:space="preserve"> Asset No. March 2024</t>
  </si>
  <si>
    <t>SNo.</t>
  </si>
  <si>
    <t>Asset description</t>
  </si>
  <si>
    <t>COST</t>
  </si>
  <si>
    <t>1100440003460</t>
  </si>
  <si>
    <t>Liebherr Crane - 520</t>
  </si>
  <si>
    <t>44</t>
  </si>
  <si>
    <t>1100440003461</t>
  </si>
  <si>
    <t>LIEBHER CRANE 520 (STRUCTURE)</t>
  </si>
  <si>
    <t>1100440003462</t>
  </si>
  <si>
    <t>LIEBHER CRANE 520 (ELECTRO-MECHANICAL)</t>
  </si>
  <si>
    <t>1100440003470</t>
  </si>
  <si>
    <t>Liebherr Crane - 521</t>
  </si>
  <si>
    <t>1100440003471</t>
  </si>
  <si>
    <t>LIEBHER CRANE 521 (STRUCTURE)</t>
  </si>
  <si>
    <t>1100440003472</t>
  </si>
  <si>
    <t>LIEBHER CRANE 521 (ELECTRO-MECHANICAL)</t>
  </si>
  <si>
    <t>1100440003480</t>
  </si>
  <si>
    <t xml:space="preserve">LIEBHER CRANE 522 </t>
  </si>
  <si>
    <t>1100440003481</t>
  </si>
  <si>
    <t>LIEBHER CRANE 522 (STRUCTURE)</t>
  </si>
  <si>
    <t>1100440003482</t>
  </si>
  <si>
    <t>Cranes - Liebherr 522 (Elect/mech)</t>
  </si>
  <si>
    <t>1100440003490</t>
  </si>
  <si>
    <t>Straddle Carrier Test Frame</t>
  </si>
  <si>
    <t>1100440007530</t>
  </si>
  <si>
    <t>Ferrari Reachstacker RS04</t>
  </si>
  <si>
    <t>1100440007590</t>
  </si>
  <si>
    <t>Empty Container Handler CHO 8</t>
  </si>
  <si>
    <t>1100440007610</t>
  </si>
  <si>
    <t>Empty Container Handler CHO 10</t>
  </si>
  <si>
    <t>1100440008400</t>
  </si>
  <si>
    <t>Ferrari Reachstacker RS03</t>
  </si>
  <si>
    <t>1100440008420</t>
  </si>
  <si>
    <t>440008420</t>
  </si>
  <si>
    <t>5th wheel hauler 1</t>
  </si>
  <si>
    <t>1100440008630</t>
  </si>
  <si>
    <t>440008630</t>
  </si>
  <si>
    <t>Straddle carrier 17.088.700-02 single lift</t>
  </si>
  <si>
    <t>1100440008660</t>
  </si>
  <si>
    <t>440008660</t>
  </si>
  <si>
    <t>Straddle carrier 17.088.700-05 single lift</t>
  </si>
  <si>
    <t>1100440008680</t>
  </si>
  <si>
    <t>440008680</t>
  </si>
  <si>
    <t>Straddle carrier 17.088.700-07 single lift</t>
  </si>
  <si>
    <t>1100440008720</t>
  </si>
  <si>
    <t>440008720</t>
  </si>
  <si>
    <t>Straddle carrier 17.088.700-11 single lift</t>
  </si>
  <si>
    <t>1100440008730</t>
  </si>
  <si>
    <t>440008730</t>
  </si>
  <si>
    <t>Straddle carrier 17.088.700-12 single lift</t>
  </si>
  <si>
    <t>1100440008740</t>
  </si>
  <si>
    <t>440008740</t>
  </si>
  <si>
    <t>Straddle carrier 17.088.700-13 single lift</t>
  </si>
  <si>
    <t>1100440008760</t>
  </si>
  <si>
    <t>440008760</t>
  </si>
  <si>
    <t>Straddle carrier 17.088.700-15 twin lift</t>
  </si>
  <si>
    <t>1100440008780</t>
  </si>
  <si>
    <t>440008780</t>
  </si>
  <si>
    <t>Straddle carrier 17.088.700-17 twin lift</t>
  </si>
  <si>
    <t>1100440008790</t>
  </si>
  <si>
    <t>440008790</t>
  </si>
  <si>
    <t>Straddle carrier 17.088.700-18 twin lift</t>
  </si>
  <si>
    <t>1100440008810</t>
  </si>
  <si>
    <t>440008810</t>
  </si>
  <si>
    <t>Straddle carrier 17.088.700-20 twin lift</t>
  </si>
  <si>
    <t>1100440008820</t>
  </si>
  <si>
    <t>440008820</t>
  </si>
  <si>
    <t>Straddle carrier 17.088.700-21 twin lift</t>
  </si>
  <si>
    <t>1100440008830</t>
  </si>
  <si>
    <t>440008830</t>
  </si>
  <si>
    <t>Straddle carrier 17.088.700-22 twin lift</t>
  </si>
  <si>
    <t>1100440008840</t>
  </si>
  <si>
    <t>440008840</t>
  </si>
  <si>
    <t>Straddle carrier 17.088.700-23 twin lift</t>
  </si>
  <si>
    <t>1100440008870</t>
  </si>
  <si>
    <t>440008870</t>
  </si>
  <si>
    <t>Straddle carrier 17.088.700-26 twin lift</t>
  </si>
  <si>
    <t>1100440008880</t>
  </si>
  <si>
    <t>440008880</t>
  </si>
  <si>
    <t>Straddle carrier 17.088.700-27 twin lift</t>
  </si>
  <si>
    <t>1100440009070</t>
  </si>
  <si>
    <t>SPREADER BROMMA LT17</t>
  </si>
  <si>
    <t>1100440009110</t>
  </si>
  <si>
    <t>Kalmar Twin-lift empty container handler-BC3010023</t>
  </si>
  <si>
    <t>1100440009120</t>
  </si>
  <si>
    <t>Kalmar Twin-lift empty container handler-BC3010024</t>
  </si>
  <si>
    <t>1100440009130</t>
  </si>
  <si>
    <t>Kalmar Twin-lift empty container handler-BC3010025</t>
  </si>
  <si>
    <t>1100440009140</t>
  </si>
  <si>
    <t>Kalmar Twin-lift empty container handler-BC3010026</t>
  </si>
  <si>
    <t>1100440009590</t>
  </si>
  <si>
    <t>Forklift hyundai 7 ton - HHKHFZ11ED0002047</t>
  </si>
  <si>
    <t>1100440009600</t>
  </si>
  <si>
    <t>Forklift hyundai 5 ton - HHKHFZ09LD000240</t>
  </si>
  <si>
    <t>1100440009610</t>
  </si>
  <si>
    <t>Forklift hyundai 5 ton - HHKHFZ09LD000241</t>
  </si>
  <si>
    <t>1100440009750</t>
  </si>
  <si>
    <t>Single lift bromma spreader -STS cranes HDO7703</t>
  </si>
  <si>
    <t>1100440009760</t>
  </si>
  <si>
    <t>Single lift bromma spreader -STS cranes HDO7704</t>
  </si>
  <si>
    <t>1100440009790</t>
  </si>
  <si>
    <t>Single lift bromma spreader -STS cranes HDO7707</t>
  </si>
  <si>
    <t>1100440009800</t>
  </si>
  <si>
    <t>Single lift bromma spreader -STS cranes HDO7708</t>
  </si>
  <si>
    <t>1100440009830</t>
  </si>
  <si>
    <t>Straddle carriers Terex/Noel 4high no 228</t>
  </si>
  <si>
    <t>1100440009840</t>
  </si>
  <si>
    <t>Straddle carriers Terex/Noel 4high no 229</t>
  </si>
  <si>
    <t>1100440009850</t>
  </si>
  <si>
    <t>Straddle carriers Terex/Noel 4high no 230</t>
  </si>
  <si>
    <t>1100440009860</t>
  </si>
  <si>
    <t>Straddle carriers Terex/Noel 4high no 231</t>
  </si>
  <si>
    <t>1100440009870</t>
  </si>
  <si>
    <t>Straddle carriers Terex/Noel 4high no 232</t>
  </si>
  <si>
    <t>1100440009880</t>
  </si>
  <si>
    <t>Straddle carriers Terex/Noel 4high no 233</t>
  </si>
  <si>
    <t>1100440009890</t>
  </si>
  <si>
    <t>Straddle carriers Terex/Noel 4high no 234</t>
  </si>
  <si>
    <t>1100440009910</t>
  </si>
  <si>
    <t>Straddle carriers Terex/Noel 4high no 236</t>
  </si>
  <si>
    <t>1100440009930</t>
  </si>
  <si>
    <t>Straddle carriers Terex/Noel 4high no 238</t>
  </si>
  <si>
    <t>1100440009940</t>
  </si>
  <si>
    <t>Straddle carriers Terex/Noel 4high no 239</t>
  </si>
  <si>
    <t>1100440009960</t>
  </si>
  <si>
    <t>Crane  526 - (structure)</t>
  </si>
  <si>
    <t>1100440009961</t>
  </si>
  <si>
    <t>Crane  526 - (Electro-mechanical)</t>
  </si>
  <si>
    <t>1100440009970</t>
  </si>
  <si>
    <t>Crane  527 - (structure)</t>
  </si>
  <si>
    <t>1100440009971</t>
  </si>
  <si>
    <t>Crane  527 - (Electro-mechanical)</t>
  </si>
  <si>
    <t>1100440009972</t>
  </si>
  <si>
    <t>Crane  527 - (Borrowing costs)</t>
  </si>
  <si>
    <t>1100440009980</t>
  </si>
  <si>
    <t>Crane  528 - (structure)</t>
  </si>
  <si>
    <t>1100440009981</t>
  </si>
  <si>
    <t>Crane  528 - (Electro-mechanical)</t>
  </si>
  <si>
    <t>1100440009990</t>
  </si>
  <si>
    <t>Crane  529 - (structure)</t>
  </si>
  <si>
    <t>1100440009991</t>
  </si>
  <si>
    <t>Crane  529 - (electo mechanical)</t>
  </si>
  <si>
    <t>1100440010000</t>
  </si>
  <si>
    <t>Crane  530 - (structure)</t>
  </si>
  <si>
    <t>1100440010001</t>
  </si>
  <si>
    <t>Crane  530 - (electo mechanical)</t>
  </si>
  <si>
    <t>1100440010010</t>
  </si>
  <si>
    <t>Crane  531 - (structure)</t>
  </si>
  <si>
    <t>1100440010011</t>
  </si>
  <si>
    <t>Crane  531 - (electro mechanical)</t>
  </si>
  <si>
    <t>1100440010020</t>
  </si>
  <si>
    <t>Crane  532 - (structure)</t>
  </si>
  <si>
    <t>1100440010021</t>
  </si>
  <si>
    <t>Crane  532 - (electro mechanical)</t>
  </si>
  <si>
    <t>1100440010730</t>
  </si>
  <si>
    <t>Semi-trailer (6m)-Spreader-SPR17-ND336181</t>
  </si>
  <si>
    <t>1100440010740</t>
  </si>
  <si>
    <t>Semi-trailer (6m)-Spreader-SPR18-ND364223</t>
  </si>
  <si>
    <t>1100440010750</t>
  </si>
  <si>
    <t>Semi-trailer (6m)-Spreader-SPR15-ND364330</t>
  </si>
  <si>
    <t>1100440010760</t>
  </si>
  <si>
    <t>Semi-trailer (6m)-Spreader-SPR16-ND367367</t>
  </si>
  <si>
    <t>1100440010770</t>
  </si>
  <si>
    <t>Semi-trailer (6m)-Spreader-SPR14-ND438750</t>
  </si>
  <si>
    <t>1100440010780</t>
  </si>
  <si>
    <t>Semi-trailer (6m) O/H Frame-SPRD8-ND273180</t>
  </si>
  <si>
    <t>1100440010800</t>
  </si>
  <si>
    <t>Semi-trailer (6m) Spreader-SPR23-ND362167</t>
  </si>
  <si>
    <t>1100440010810</t>
  </si>
  <si>
    <t>Semi-trailer (6m) Spreader-SPR19-ND364607</t>
  </si>
  <si>
    <t>1100440010820</t>
  </si>
  <si>
    <t>Semi-trailer (6m) Spreader-SPR20-ND365209</t>
  </si>
  <si>
    <t>1100440010830</t>
  </si>
  <si>
    <t>Semi-trailer (6m) Spreader-SPR21-ND365501</t>
  </si>
  <si>
    <t>1100440011030</t>
  </si>
  <si>
    <t>440011030</t>
  </si>
  <si>
    <t>Rail Mounted Gantry Crane. RMG-604</t>
  </si>
  <si>
    <t>1100440011040</t>
  </si>
  <si>
    <t>440011040</t>
  </si>
  <si>
    <t>Rail Mounted Gantry Crane. RMG-605</t>
  </si>
  <si>
    <t>1100440011950</t>
  </si>
  <si>
    <t>440011950</t>
  </si>
  <si>
    <t>STRADDLE CARRIER FLEET (KALMAR) 248</t>
  </si>
  <si>
    <t>1100440011970</t>
  </si>
  <si>
    <t>440011970</t>
  </si>
  <si>
    <t>STRADDLE CARRIER FLEET (KALMAR) 250</t>
  </si>
  <si>
    <t>1100440011980</t>
  </si>
  <si>
    <t>440011980</t>
  </si>
  <si>
    <t>STRADDLE CARRIER FLEET (KALMAR) 251</t>
  </si>
  <si>
    <t>1100440012010</t>
  </si>
  <si>
    <t>440012010</t>
  </si>
  <si>
    <t>STRADDLE CARRIER FLEET (KALMAR) 254</t>
  </si>
  <si>
    <t>1100440012030</t>
  </si>
  <si>
    <t>440012030</t>
  </si>
  <si>
    <t>TEREX NOEL STRADDLE CARRIERS 241</t>
  </si>
  <si>
    <t>1100440012040</t>
  </si>
  <si>
    <t>440012040</t>
  </si>
  <si>
    <t>TEREX NOEL STRADDLE CARRIERS 242</t>
  </si>
  <si>
    <t>1100440012050</t>
  </si>
  <si>
    <t>440012050</t>
  </si>
  <si>
    <t>TEREX NOEL STRADDLE CARRIERS 243</t>
  </si>
  <si>
    <t>1100440012060</t>
  </si>
  <si>
    <t>440012060</t>
  </si>
  <si>
    <t>TEREX NOEL STRADDLE CARRIERS 244</t>
  </si>
  <si>
    <t>1100440012070</t>
  </si>
  <si>
    <t>440012070</t>
  </si>
  <si>
    <t>1100440012170</t>
  </si>
  <si>
    <t>440012170</t>
  </si>
  <si>
    <t>Bromma Twin Lift  Spreader LT 10</t>
  </si>
  <si>
    <t>1100440012180</t>
  </si>
  <si>
    <t>440012180</t>
  </si>
  <si>
    <t>Bromma Twin Lift  Spreader LT 11</t>
  </si>
  <si>
    <t>1100440012191</t>
  </si>
  <si>
    <t>440012191</t>
  </si>
  <si>
    <t>Crane: Twin Lift STS crane 533 65/75000 Structure</t>
  </si>
  <si>
    <t>1100440012192</t>
  </si>
  <si>
    <t>440012192</t>
  </si>
  <si>
    <t>Electro Mechanical Equipm (11(e) 16.67%)</t>
  </si>
  <si>
    <t>1100440012201</t>
  </si>
  <si>
    <t>440012201</t>
  </si>
  <si>
    <t>Crane: Twin Lift STS crane 534 65/75000 kStructure</t>
  </si>
  <si>
    <t>1100440012202</t>
  </si>
  <si>
    <t>440012202</t>
  </si>
  <si>
    <t>1100440012210</t>
  </si>
  <si>
    <t>440012210</t>
  </si>
  <si>
    <t>Twin Lift Telescopic Spreaders</t>
  </si>
  <si>
    <t>1100440012220</t>
  </si>
  <si>
    <t>440012220</t>
  </si>
  <si>
    <t>1100440012230</t>
  </si>
  <si>
    <t>440012230</t>
  </si>
  <si>
    <t>1100440012250</t>
  </si>
  <si>
    <t>440012250</t>
  </si>
  <si>
    <t>Heavy Lift Beam Interchangable</t>
  </si>
  <si>
    <t>1100440012400</t>
  </si>
  <si>
    <t>Liebher - Crane IR1704 -525 ( Structure)</t>
  </si>
  <si>
    <t>1100440012401</t>
  </si>
  <si>
    <t>Liebher - Crane IR1704 (Elecro - Mechanical)</t>
  </si>
  <si>
    <t>1100440012410</t>
  </si>
  <si>
    <t>Liebher Container Crane IR1705-524</t>
  </si>
  <si>
    <t>1100440012411</t>
  </si>
  <si>
    <t>Liebher - Crane IR1705 (Elecro - Mechanical)</t>
  </si>
  <si>
    <t>1100440012420</t>
  </si>
  <si>
    <t>Liebher - Crane IR1711-523 ( Structure)</t>
  </si>
  <si>
    <t>1100440012421</t>
  </si>
  <si>
    <t>Liebher - Crane IR1711-523 ( Electrical)</t>
  </si>
  <si>
    <t>1100440013080</t>
  </si>
  <si>
    <t>440013080</t>
  </si>
  <si>
    <t>CORNERLESS BATHTUB TRAILER 20</t>
  </si>
  <si>
    <t>1100440013110</t>
  </si>
  <si>
    <t>440013110</t>
  </si>
  <si>
    <t>CORNERLESS BATHTUB TRAILER  PHAKISA  TR31</t>
  </si>
  <si>
    <t>1100440013130</t>
  </si>
  <si>
    <t>440013130</t>
  </si>
  <si>
    <t>CORNERLESS BATHTUB TRAILER  PHAKISA TR45</t>
  </si>
  <si>
    <t>1100440013180</t>
  </si>
  <si>
    <t>440013180</t>
  </si>
  <si>
    <t>STRADDLE CARRIER NOELL SC644E</t>
  </si>
  <si>
    <t>1100440013190</t>
  </si>
  <si>
    <t>440013190</t>
  </si>
  <si>
    <t>1100440013210</t>
  </si>
  <si>
    <t>440013210</t>
  </si>
  <si>
    <t>1100440013220</t>
  </si>
  <si>
    <t>440013220</t>
  </si>
  <si>
    <t>Overheight Frame - Manual</t>
  </si>
  <si>
    <t>1100440013230</t>
  </si>
  <si>
    <t>440013230</t>
  </si>
  <si>
    <t>Overheight Frame - Self-latching</t>
  </si>
  <si>
    <t>1100440013470</t>
  </si>
  <si>
    <t>440013470</t>
  </si>
  <si>
    <t>Hauler Mafi 48</t>
  </si>
  <si>
    <t>1100440013480</t>
  </si>
  <si>
    <t>440013480</t>
  </si>
  <si>
    <t>Hauler Mafi 49</t>
  </si>
  <si>
    <t>1100440013490</t>
  </si>
  <si>
    <t>440013490</t>
  </si>
  <si>
    <t>Hauler Mafi 50</t>
  </si>
  <si>
    <t>1100440013500</t>
  </si>
  <si>
    <t>440013500</t>
  </si>
  <si>
    <t>Hauler Mafi 52</t>
  </si>
  <si>
    <t>1100440013740</t>
  </si>
  <si>
    <t>440013740</t>
  </si>
  <si>
    <t>Bathtub Trailer Afrit - AT006 AT819 ( from MWharf)</t>
  </si>
  <si>
    <t>1100440013750</t>
  </si>
  <si>
    <t>440013750</t>
  </si>
  <si>
    <t>Bathtub Trailer Afrit-AT006 AT817(trf from MWharf)</t>
  </si>
  <si>
    <t>1100440013760</t>
  </si>
  <si>
    <t>440013760</t>
  </si>
  <si>
    <t>Bathtub Trailer Afrit-AT006 AT815(trf from MWharf)</t>
  </si>
  <si>
    <t>1100440013770</t>
  </si>
  <si>
    <t>440013770</t>
  </si>
  <si>
    <t>Bathtub Trailer Afrit-AT006 AT816(trf from MWharf)</t>
  </si>
  <si>
    <t>1100440014090</t>
  </si>
  <si>
    <t>440014090</t>
  </si>
  <si>
    <t>CORNERLESS BATHTUB TRAILER  PHAKISA  TR26</t>
  </si>
  <si>
    <t>1100440014100</t>
  </si>
  <si>
    <t>440014100</t>
  </si>
  <si>
    <t>CORNERLESS BATHTUB TRAILER  PHAKISA  TR15</t>
  </si>
  <si>
    <t>1100440014110</t>
  </si>
  <si>
    <t>440014110</t>
  </si>
  <si>
    <t>CORNERLESS BATHTUB TRAILER  PHAKISA  TR19</t>
  </si>
  <si>
    <t>1100440014120</t>
  </si>
  <si>
    <t>440014120</t>
  </si>
  <si>
    <t>CORNERLESS BATHTUB TRAILER  PHAKISA  TR33</t>
  </si>
  <si>
    <t>1100440014130</t>
  </si>
  <si>
    <t>440014130</t>
  </si>
  <si>
    <t>CORNERLESS BATHTUB TRAILER  PHAKISA  TR2</t>
  </si>
  <si>
    <t>1100440014140</t>
  </si>
  <si>
    <t>440014140</t>
  </si>
  <si>
    <t>CORNERLESS BATHTUB TRAILER  PHAKISA  TR32</t>
  </si>
  <si>
    <t>1100440014150</t>
  </si>
  <si>
    <t>440014150</t>
  </si>
  <si>
    <t>CORNERLESS BATHTUB TRAILER  PHAKISA  TR43</t>
  </si>
  <si>
    <t>1100440012200</t>
  </si>
  <si>
    <t>440012200</t>
  </si>
  <si>
    <t>44001220</t>
  </si>
  <si>
    <t>Crane: Twin Lift STS crane 533 65/75000</t>
  </si>
  <si>
    <t>1100440013510</t>
  </si>
  <si>
    <t>440013510</t>
  </si>
  <si>
    <t>Kalmar Straddle Carrier 256</t>
  </si>
  <si>
    <t>1100440013520</t>
  </si>
  <si>
    <t>440013520</t>
  </si>
  <si>
    <t>Kalmar Straddle Carrier 257</t>
  </si>
  <si>
    <t>1100440013530</t>
  </si>
  <si>
    <t>440013530</t>
  </si>
  <si>
    <t>Kalmar Straddle Carrier 258</t>
  </si>
  <si>
    <t>1100440013540</t>
  </si>
  <si>
    <t>440013540</t>
  </si>
  <si>
    <t>Kalmar Straddle Carrier 259</t>
  </si>
  <si>
    <t>1100440013550</t>
  </si>
  <si>
    <t>440013550</t>
  </si>
  <si>
    <t>Kalmar Straddle Carrier 260</t>
  </si>
  <si>
    <t>1100440013570</t>
  </si>
  <si>
    <t>440013570</t>
  </si>
  <si>
    <t>Kalmar Straddle Carrier 262</t>
  </si>
  <si>
    <t>1100440013590</t>
  </si>
  <si>
    <t>440013590</t>
  </si>
  <si>
    <t>Main equipment cons -KALMAR STRADDLE 264</t>
  </si>
  <si>
    <t>1100440013600</t>
  </si>
  <si>
    <t>440013600</t>
  </si>
  <si>
    <t>Main equipment cons -KALMAR STRADDLE 265</t>
  </si>
  <si>
    <t>1100440013610</t>
  </si>
  <si>
    <t>440013610</t>
  </si>
  <si>
    <t>Main equipment cons -KALMAR STRADDLE 266</t>
  </si>
  <si>
    <t>1100440013630</t>
  </si>
  <si>
    <t>440013630</t>
  </si>
  <si>
    <t>Main equipment cons -KALMAR STRADDLE 268</t>
  </si>
  <si>
    <t>1100440013640</t>
  </si>
  <si>
    <t>440013640</t>
  </si>
  <si>
    <t>Main equipment cons -KALMAR STRADDLE 269</t>
  </si>
  <si>
    <t>1100440013650</t>
  </si>
  <si>
    <t>440013650</t>
  </si>
  <si>
    <t>Main equipment cons -KALMAR STRADDLE 270</t>
  </si>
  <si>
    <t>1100440013660</t>
  </si>
  <si>
    <t>440013660</t>
  </si>
  <si>
    <t>Main equipment cons -KALMAR STRADDLE 271</t>
  </si>
  <si>
    <t>1100440013670</t>
  </si>
  <si>
    <t>440013670</t>
  </si>
  <si>
    <t>Main equipment cons -KALMAR STRADDLE 272</t>
  </si>
  <si>
    <t>1100440013680</t>
  </si>
  <si>
    <t>440013680</t>
  </si>
  <si>
    <t>Main equipment cons -KALMAR STRADDLE 273</t>
  </si>
  <si>
    <t>1100440013690</t>
  </si>
  <si>
    <t>440013690</t>
  </si>
  <si>
    <t>Main equipment cons -KALMAR STRADDLE 274</t>
  </si>
  <si>
    <t>1100440013700</t>
  </si>
  <si>
    <t>440013700</t>
  </si>
  <si>
    <t>Main equipment cons -KALMAR STRADDLE 275</t>
  </si>
  <si>
    <t>1100440012190</t>
  </si>
  <si>
    <t>440012190</t>
  </si>
  <si>
    <t>1100440013710</t>
  </si>
  <si>
    <t>440013710</t>
  </si>
  <si>
    <t>Main equipment cons -KALMAR STRADDLE 276</t>
  </si>
  <si>
    <t>1100440013720</t>
  </si>
  <si>
    <t>440013720</t>
  </si>
  <si>
    <t>Main equipment cons -KALMAR STRADDLE 277</t>
  </si>
  <si>
    <t>1100440014160</t>
  </si>
  <si>
    <t>440014160</t>
  </si>
  <si>
    <t>Overheight Frames</t>
  </si>
  <si>
    <t>1100440014170</t>
  </si>
  <si>
    <t>440014170</t>
  </si>
  <si>
    <t>1100440014180</t>
  </si>
  <si>
    <t>440014180</t>
  </si>
  <si>
    <t>1100440014190</t>
  </si>
  <si>
    <t>440014190</t>
  </si>
  <si>
    <t>1100440015490</t>
  </si>
  <si>
    <t>440015490</t>
  </si>
  <si>
    <t>LIEBHER Reach Stacker 01</t>
  </si>
  <si>
    <t>1100440014900</t>
  </si>
  <si>
    <t>440014900</t>
  </si>
  <si>
    <t>Hova Terminal Hauler - H159</t>
  </si>
  <si>
    <t>1100440014910</t>
  </si>
  <si>
    <t>440014910</t>
  </si>
  <si>
    <t>Hova Terminal Hauler - H160</t>
  </si>
  <si>
    <t>1100440014920</t>
  </si>
  <si>
    <t>440014920</t>
  </si>
  <si>
    <t>Hova Terminal Hauler - H161</t>
  </si>
  <si>
    <t>1100440014940</t>
  </si>
  <si>
    <t>440014940</t>
  </si>
  <si>
    <t>Hova Terminal Hauler - H163</t>
  </si>
  <si>
    <t>1100440014950</t>
  </si>
  <si>
    <t>440014950</t>
  </si>
  <si>
    <t>Hova Terminal Hauler - H164</t>
  </si>
  <si>
    <t>1100440014960</t>
  </si>
  <si>
    <t>440014960</t>
  </si>
  <si>
    <t>Hova Terminal Hauler - H165</t>
  </si>
  <si>
    <t>1100440014970</t>
  </si>
  <si>
    <t>440014970</t>
  </si>
  <si>
    <t>Hova Terminal Hauler - H166</t>
  </si>
  <si>
    <t>1100440014980</t>
  </si>
  <si>
    <t>440014980</t>
  </si>
  <si>
    <t>Hova Terminal Hauler - H167</t>
  </si>
  <si>
    <t>1100440014990</t>
  </si>
  <si>
    <t>440014990</t>
  </si>
  <si>
    <t>Hova Terminal Hauler - H168</t>
  </si>
  <si>
    <t>1100440015000</t>
  </si>
  <si>
    <t>440015000</t>
  </si>
  <si>
    <t>Hova Terminal Hauler - H169</t>
  </si>
  <si>
    <t>1100440015010</t>
  </si>
  <si>
    <t>440015010</t>
  </si>
  <si>
    <t>Hova Terminal Hauler - H170</t>
  </si>
  <si>
    <t>1100440015020</t>
  </si>
  <si>
    <t>440015020</t>
  </si>
  <si>
    <t>Hova Terminal Hauler - H171</t>
  </si>
  <si>
    <t>1100440015030</t>
  </si>
  <si>
    <t>440015030</t>
  </si>
  <si>
    <t>Hova Terminal Hauler - H172</t>
  </si>
  <si>
    <t>1100440015040</t>
  </si>
  <si>
    <t>440015040</t>
  </si>
  <si>
    <t>Hova Terminal Hauler - H173</t>
  </si>
  <si>
    <t>1100440015050</t>
  </si>
  <si>
    <t>440015050</t>
  </si>
  <si>
    <t>Hova Terminal Hauler - H174</t>
  </si>
  <si>
    <t>1100440015060</t>
  </si>
  <si>
    <t>440015060</t>
  </si>
  <si>
    <t>Hova Terminal Hauler - H175</t>
  </si>
  <si>
    <t>1100440015070</t>
  </si>
  <si>
    <t>440015070</t>
  </si>
  <si>
    <t>Hova Terminal Hauler - H176</t>
  </si>
  <si>
    <t>1100440015080</t>
  </si>
  <si>
    <t>440015080</t>
  </si>
  <si>
    <t>Hova Terminal Hauler - H177</t>
  </si>
  <si>
    <t>1100440015090</t>
  </si>
  <si>
    <t>440015090</t>
  </si>
  <si>
    <t>Hova Terminal Hauler - H178</t>
  </si>
  <si>
    <t>1100440015100</t>
  </si>
  <si>
    <t>440015100</t>
  </si>
  <si>
    <t>Hova Terminal Hauler - H179</t>
  </si>
  <si>
    <t>1100440015110</t>
  </si>
  <si>
    <t>440015110</t>
  </si>
  <si>
    <t>Hova Terminal Hauler - H180</t>
  </si>
  <si>
    <t>1100440015120</t>
  </si>
  <si>
    <t>440015120</t>
  </si>
  <si>
    <t>Hova Terminal Hauler - H181</t>
  </si>
  <si>
    <t>1100440015130</t>
  </si>
  <si>
    <t>440015130</t>
  </si>
  <si>
    <t>Hova Terminal Hauler - H182</t>
  </si>
  <si>
    <t>1100440015140</t>
  </si>
  <si>
    <t>440015140</t>
  </si>
  <si>
    <t>Hova Terminal Hauler - H183</t>
  </si>
  <si>
    <t>1100440015150</t>
  </si>
  <si>
    <t>440015150</t>
  </si>
  <si>
    <t>Hova Terminal Hauler - H184</t>
  </si>
  <si>
    <t>1100440015160</t>
  </si>
  <si>
    <t>440015160</t>
  </si>
  <si>
    <t>Hova Terminal Hauler - H185</t>
  </si>
  <si>
    <t>1100440015170</t>
  </si>
  <si>
    <t>440015170</t>
  </si>
  <si>
    <t>Hova Terminal Hauler - H186</t>
  </si>
  <si>
    <t>1100440015180</t>
  </si>
  <si>
    <t>440015180</t>
  </si>
  <si>
    <t>Hova Terminal Hauler - H187</t>
  </si>
  <si>
    <t>1100440015190</t>
  </si>
  <si>
    <t>440015190</t>
  </si>
  <si>
    <t>Hova Terminal Trailer T80</t>
  </si>
  <si>
    <t>1100440015200</t>
  </si>
  <si>
    <t>440015200</t>
  </si>
  <si>
    <t>Hova Terminal Trailer T81</t>
  </si>
  <si>
    <t>1100440015210</t>
  </si>
  <si>
    <t>440015210</t>
  </si>
  <si>
    <t>Hova Terminal Trailer T82</t>
  </si>
  <si>
    <t>1100440015220</t>
  </si>
  <si>
    <t>440015220</t>
  </si>
  <si>
    <t>Hova Terminal Trailer T83</t>
  </si>
  <si>
    <t>1100440015230</t>
  </si>
  <si>
    <t>440015230</t>
  </si>
  <si>
    <t>Hova Terminal Trailer T84</t>
  </si>
  <si>
    <t>1100440015240</t>
  </si>
  <si>
    <t>440015240</t>
  </si>
  <si>
    <t>Hova Terminal Trailer T85</t>
  </si>
  <si>
    <t>1100440015250</t>
  </si>
  <si>
    <t>440015250</t>
  </si>
  <si>
    <t>Hova Terminal Trailer T86</t>
  </si>
  <si>
    <t>1100440015260</t>
  </si>
  <si>
    <t>440015260</t>
  </si>
  <si>
    <t>Hova Terminal Trailer T87</t>
  </si>
  <si>
    <t>1100440015270</t>
  </si>
  <si>
    <t>440015270</t>
  </si>
  <si>
    <t>Hova Terminal Trailer T88</t>
  </si>
  <si>
    <t>1100440015280</t>
  </si>
  <si>
    <t>440015280</t>
  </si>
  <si>
    <t>Hova Terminal Trailer T89</t>
  </si>
  <si>
    <t>1100440015290</t>
  </si>
  <si>
    <t>440015290</t>
  </si>
  <si>
    <t>Hova Terminal Trailer T90</t>
  </si>
  <si>
    <t>1100440015300</t>
  </si>
  <si>
    <t>440015300</t>
  </si>
  <si>
    <t>Hova Terminal Trailer T91</t>
  </si>
  <si>
    <t>1100440015310</t>
  </si>
  <si>
    <t>440015310</t>
  </si>
  <si>
    <t>Hova Terminal Trailer T92</t>
  </si>
  <si>
    <t>1100440015320</t>
  </si>
  <si>
    <t>440015320</t>
  </si>
  <si>
    <t>Hova Terminal Trailer T93</t>
  </si>
  <si>
    <t>1100440015330</t>
  </si>
  <si>
    <t>440015330</t>
  </si>
  <si>
    <t>Hova Terminal Trailer T94</t>
  </si>
  <si>
    <t>1100440015340</t>
  </si>
  <si>
    <t>440015340</t>
  </si>
  <si>
    <t>Hova Terminal Trailer T95</t>
  </si>
  <si>
    <t>1100440015350</t>
  </si>
  <si>
    <t>440015350</t>
  </si>
  <si>
    <t>Hova Terminal Trailer T96</t>
  </si>
  <si>
    <t>1100440015360</t>
  </si>
  <si>
    <t>440015360</t>
  </si>
  <si>
    <t>Hova Terminal Trailer T97</t>
  </si>
  <si>
    <t>1100440015370</t>
  </si>
  <si>
    <t>440015370</t>
  </si>
  <si>
    <t>Hova Terminal Trailer T98</t>
  </si>
  <si>
    <t>1100440015380</t>
  </si>
  <si>
    <t>440015380</t>
  </si>
  <si>
    <t>Hova Terminal Trailer T99</t>
  </si>
  <si>
    <t>1100440015390</t>
  </si>
  <si>
    <t>440015390</t>
  </si>
  <si>
    <t>Hova Terminal Trailer T100</t>
  </si>
  <si>
    <t>1100440015400</t>
  </si>
  <si>
    <t>440015400</t>
  </si>
  <si>
    <t>Hova Terminal Trailer T101</t>
  </si>
  <si>
    <t>1100440015410</t>
  </si>
  <si>
    <t>440015410</t>
  </si>
  <si>
    <t>Hova Terminal Trailer T102</t>
  </si>
  <si>
    <t>1100440015420</t>
  </si>
  <si>
    <t>440015420</t>
  </si>
  <si>
    <t>Hova Terminal Trailer T103</t>
  </si>
  <si>
    <t>1100440015430</t>
  </si>
  <si>
    <t>440015430</t>
  </si>
  <si>
    <t>Hova Terminal Trailer T104</t>
  </si>
  <si>
    <t>1100440015440</t>
  </si>
  <si>
    <t>440015440</t>
  </si>
  <si>
    <t>Hova Terminal Trailer T105</t>
  </si>
  <si>
    <t>1100440015450</t>
  </si>
  <si>
    <t>440015450</t>
  </si>
  <si>
    <t>Hova Terminal Trailer T106</t>
  </si>
  <si>
    <t>1100440015460</t>
  </si>
  <si>
    <t>440015460</t>
  </si>
  <si>
    <t>Hova Terminal Trailer T107</t>
  </si>
  <si>
    <t>1100440015470</t>
  </si>
  <si>
    <t>440015470</t>
  </si>
  <si>
    <t>Hova Terminal Trailer T108</t>
  </si>
  <si>
    <t>1100440015580</t>
  </si>
  <si>
    <t>440015580</t>
  </si>
  <si>
    <t>44001558</t>
  </si>
  <si>
    <t>ECH-017</t>
  </si>
  <si>
    <t>1100440015590</t>
  </si>
  <si>
    <t>440015590</t>
  </si>
  <si>
    <t>44001559</t>
  </si>
  <si>
    <t>ECH-018</t>
  </si>
  <si>
    <t>1100440015600</t>
  </si>
  <si>
    <t>440015600</t>
  </si>
  <si>
    <t>44001560</t>
  </si>
  <si>
    <t>ECH-019</t>
  </si>
  <si>
    <t>1100440015610</t>
  </si>
  <si>
    <t>440015610</t>
  </si>
  <si>
    <t>44001561</t>
  </si>
  <si>
    <t>ECH-020</t>
  </si>
  <si>
    <t>1100440015620</t>
  </si>
  <si>
    <t>440015620</t>
  </si>
  <si>
    <t>44001562</t>
  </si>
  <si>
    <t>ECH-021</t>
  </si>
  <si>
    <t>1100440015840</t>
  </si>
  <si>
    <t>44001584</t>
  </si>
  <si>
    <t>0</t>
  </si>
  <si>
    <t>Kalmar Straddle Carriers ESC440  - SC289</t>
  </si>
  <si>
    <t>1100440015870</t>
  </si>
  <si>
    <t>44001587</t>
  </si>
  <si>
    <t>Kalmar Straddle Carriers ESC440  - SC296</t>
  </si>
  <si>
    <t>1100440015880</t>
  </si>
  <si>
    <t>44001588</t>
  </si>
  <si>
    <t>Kalmar Straddle Carriers ESC440  - SC291</t>
  </si>
  <si>
    <t>1100440015890</t>
  </si>
  <si>
    <t>44001589</t>
  </si>
  <si>
    <t>Kalmar Straddle Carriers ESC440  - SC285</t>
  </si>
  <si>
    <t>1100440015900</t>
  </si>
  <si>
    <t>44001590</t>
  </si>
  <si>
    <t>Kalmar Straddle Carriers ESC440  - SC282</t>
  </si>
  <si>
    <t>1100440015930</t>
  </si>
  <si>
    <t>44001593</t>
  </si>
  <si>
    <t>Kalmar Straddle Carriers ESC440  - SC294</t>
  </si>
  <si>
    <t>1100440015850</t>
  </si>
  <si>
    <t>44001585</t>
  </si>
  <si>
    <t>Kalmar Straddle Carriers ESC440  - SC284</t>
  </si>
  <si>
    <t>1100440015860</t>
  </si>
  <si>
    <t>44001586</t>
  </si>
  <si>
    <t>Kalmar Straddle Carriers ESC440  - SC298</t>
  </si>
  <si>
    <t>1100440015910</t>
  </si>
  <si>
    <t>44001591</t>
  </si>
  <si>
    <t>Kalmar Straddle Carriers ESC440  - SC290</t>
  </si>
  <si>
    <t>1100440015920</t>
  </si>
  <si>
    <t>44001592</t>
  </si>
  <si>
    <t>Kalmar Straddle Carriers ESC440  - SC295</t>
  </si>
  <si>
    <t>1100440015940</t>
  </si>
  <si>
    <t>44001594</t>
  </si>
  <si>
    <t>Kalmar Straddle Carriers ESC440  - SC292</t>
  </si>
  <si>
    <t>1100440007040</t>
  </si>
  <si>
    <t>Trailer - Skeltel O/H semi-trailer 12m TSS72</t>
  </si>
  <si>
    <t>1100440007080</t>
  </si>
  <si>
    <t>Trailer - Skeltel O/H semi-trailer 12m TSS78</t>
  </si>
  <si>
    <t>1100440007090</t>
  </si>
  <si>
    <t>Trailer - Skeltel O/H semi-trailer 12m TSS69</t>
  </si>
  <si>
    <t>1100440002080</t>
  </si>
  <si>
    <t>Trailer - Henred  semi-trailer (12m) Hazmat T01</t>
  </si>
  <si>
    <t>1100440002110</t>
  </si>
  <si>
    <t>Trailer - Henred  semi-trailer (12m) Bath type T39</t>
  </si>
  <si>
    <t>1100440002120</t>
  </si>
  <si>
    <t>Trailer - Henred  semi-trailer (12m) Bath type T45</t>
  </si>
  <si>
    <t>1100440002130</t>
  </si>
  <si>
    <t>Trailer - Henred  semi-trailer (12m) Bath type T43</t>
  </si>
  <si>
    <t>1100440002150</t>
  </si>
  <si>
    <t>Trailer - Henred  semi-trailer (12m) Bath type T44</t>
  </si>
  <si>
    <t>1100440002160</t>
  </si>
  <si>
    <t>Trailer - Henred  semi-trailer (12m) Bath type T55</t>
  </si>
  <si>
    <t>1100440002170</t>
  </si>
  <si>
    <t>Trailer - Henred  semi-trailer (12m) Bath type T46</t>
  </si>
  <si>
    <t>1100440002190</t>
  </si>
  <si>
    <t>Trailer - Henred  semi-trailer (12m) Bath type T52</t>
  </si>
  <si>
    <t>1100440002210</t>
  </si>
  <si>
    <t>Trailer - Henred  semi-trailer (12m) Bath type T56</t>
  </si>
  <si>
    <t>1100440002230</t>
  </si>
  <si>
    <t>Trailer - Henred  semi-trailer (12m) Bath type T54</t>
  </si>
  <si>
    <t>1100440002250</t>
  </si>
  <si>
    <t>Trailer - Henred  semi-trailer (12m) Bath type T51</t>
  </si>
  <si>
    <t>1100440002270</t>
  </si>
  <si>
    <t>Trailer - Henred  semi-trailer (12m) Bath type T62</t>
  </si>
  <si>
    <t>1100440002280</t>
  </si>
  <si>
    <t>Trailer - Henred  semi-trailer (12m) Bath type T60</t>
  </si>
  <si>
    <t>1100440002290</t>
  </si>
  <si>
    <t>Trailer - Bath Tub/ 12m/ T66</t>
  </si>
  <si>
    <t>1100440002300</t>
  </si>
  <si>
    <t>Trailer - Henred  semi-trailer (12m) Bath type T63</t>
  </si>
  <si>
    <t>1100440002310</t>
  </si>
  <si>
    <t>Trailer - Henred  semi-trailer (12m) Bath type T61</t>
  </si>
  <si>
    <t>1100440002320</t>
  </si>
  <si>
    <t>Trailer - Henred  semi-trailer (12m) Bath type T58</t>
  </si>
  <si>
    <t>1100440002330</t>
  </si>
  <si>
    <t>Trailer - Henred  semi-tanker (12m) T07</t>
  </si>
  <si>
    <t>1100440002340</t>
  </si>
  <si>
    <t>Trailer - Henred  semi-trailer (12m) Bath type T08</t>
  </si>
  <si>
    <t>1100440002350</t>
  </si>
  <si>
    <t>Trailer - Henred  semi-trailer (12m) Bath type T09</t>
  </si>
  <si>
    <t>1100440002390</t>
  </si>
  <si>
    <t>Trailer - Henred  semi-trailer (12m) Bath type T24</t>
  </si>
  <si>
    <t>1100440002400</t>
  </si>
  <si>
    <t>Trailer - Henred  semi-trailer (12m) Bath type T27</t>
  </si>
  <si>
    <t>1100440003260</t>
  </si>
  <si>
    <t>Spreader Frames - O/H Container 20 ton CCM 0326</t>
  </si>
  <si>
    <t>1100440003270</t>
  </si>
  <si>
    <t>Spreader Frames - O/H Container 20 ton CCM 0327</t>
  </si>
  <si>
    <t>1100440003280</t>
  </si>
  <si>
    <t>Spreader Frames - O/H Container 40 ton CCM 0328</t>
  </si>
  <si>
    <t>1100440003290</t>
  </si>
  <si>
    <t>Spreader Frames - O/H Container 40 ton CCM 0329</t>
  </si>
  <si>
    <t>1100440004100</t>
  </si>
  <si>
    <t>Trailer - Afrit Bathtub Trailer AT001</t>
  </si>
  <si>
    <t>1100440004120</t>
  </si>
  <si>
    <t>Trailer - Afrit Bathtub Trailer AT003</t>
  </si>
  <si>
    <t>1100440004130</t>
  </si>
  <si>
    <t>Trailer - Afrit Bathtub Trailer AT004</t>
  </si>
  <si>
    <t>1100440004140</t>
  </si>
  <si>
    <t>Trailer - Afrit Bathtub Trailer AT005</t>
  </si>
  <si>
    <t>1100440004160</t>
  </si>
  <si>
    <t>Trailer - Afrit Bathtub Trailer AT007</t>
  </si>
  <si>
    <t>1100440004170</t>
  </si>
  <si>
    <t>Trailer - Afrit Bathtub Trailer AT008</t>
  </si>
  <si>
    <t>1100440004180</t>
  </si>
  <si>
    <t>Trailer - Afrit Bathtub Trailer AT009</t>
  </si>
  <si>
    <t>1100440004200</t>
  </si>
  <si>
    <t>Trailer - Afrit Bathtub Trailer AT011</t>
  </si>
  <si>
    <t>1100440004210</t>
  </si>
  <si>
    <t>Trailer - Afrit Bathtub Trailer AT012</t>
  </si>
  <si>
    <t>1100440004220</t>
  </si>
  <si>
    <t>Trailer - Afrit Bathtub Trailer AT013</t>
  </si>
  <si>
    <t>1100440004930</t>
  </si>
  <si>
    <t>Trailer - Kabelgat semi-trailer 12m TSS27</t>
  </si>
  <si>
    <t>1100440004950</t>
  </si>
  <si>
    <t>Trailer - Kabelgat semi-trailer 12m TSS29</t>
  </si>
  <si>
    <t>1100440006320</t>
  </si>
  <si>
    <t>Truck tractor - Mafi 4x2 MA02</t>
  </si>
  <si>
    <t>1100440006340</t>
  </si>
  <si>
    <t>Truck tractor - Mafi 4x2 MA04</t>
  </si>
  <si>
    <t>1100440006360</t>
  </si>
  <si>
    <t>Truck tractor - Mafi 4x2 MA06</t>
  </si>
  <si>
    <t>1100440006370</t>
  </si>
  <si>
    <t>Truck tractor - Mafi 4x2 MA07</t>
  </si>
  <si>
    <t>1100440006380</t>
  </si>
  <si>
    <t>Truck tractor - Mafi 4x2 MA08</t>
  </si>
  <si>
    <t>1100440006390</t>
  </si>
  <si>
    <t>Truck tractor - Mafi 4x2 MA09</t>
  </si>
  <si>
    <t>1100440006400</t>
  </si>
  <si>
    <t>Truck tractor - Mafi 4x2 MA10</t>
  </si>
  <si>
    <t>1100440006410</t>
  </si>
  <si>
    <t>Truck tractor - Mafi 4x2 MA11</t>
  </si>
  <si>
    <t>1100440006430</t>
  </si>
  <si>
    <t>Truck tractor - Mafi 4x2 MA13</t>
  </si>
  <si>
    <t>1100440006440</t>
  </si>
  <si>
    <t>Truck tractor - Mafi 4x2 MA14</t>
  </si>
  <si>
    <t>1100440006470</t>
  </si>
  <si>
    <t>Truck tractor - Mafi 4x2 MA17</t>
  </si>
  <si>
    <t>1100440006480</t>
  </si>
  <si>
    <t>Truck tractor - Mafi 4x2 MA18</t>
  </si>
  <si>
    <t>1100440006490</t>
  </si>
  <si>
    <t>Truck tractor - Mafi 4x2 MA19</t>
  </si>
  <si>
    <t>1100440006500</t>
  </si>
  <si>
    <t>Truck tractor - Mafi 4x2 MA20</t>
  </si>
  <si>
    <t>1100440006510</t>
  </si>
  <si>
    <t>Truck tractor - Mafi 4x2 MA21</t>
  </si>
  <si>
    <t>1100440006550</t>
  </si>
  <si>
    <t>Truck tractor - Mafi 4x2 MA25</t>
  </si>
  <si>
    <t>1100440006560</t>
  </si>
  <si>
    <t>Truck tractor - Mafi 4x2 MA26</t>
  </si>
  <si>
    <t>1100440006570</t>
  </si>
  <si>
    <t>Truck tractor - Mafi 4x2 MA27</t>
  </si>
  <si>
    <t>1100440006590</t>
  </si>
  <si>
    <t>Truck tractor - Mafi 4x2 MA29</t>
  </si>
  <si>
    <t>1100440006600</t>
  </si>
  <si>
    <t>Truck tractor - Mafi 4x2 MA30</t>
  </si>
  <si>
    <t>1100440006610</t>
  </si>
  <si>
    <t>Truck tractor - Mafi 4x2 MA31</t>
  </si>
  <si>
    <t>1100440006620</t>
  </si>
  <si>
    <t>Truck tractor - Mafi 4x2 MA32</t>
  </si>
  <si>
    <t>1100440006630</t>
  </si>
  <si>
    <t>Truck tractor - Mafi 4x2 MA33</t>
  </si>
  <si>
    <t>1100440006640</t>
  </si>
  <si>
    <t>Truck tractor - Mafi 4x2 MA34</t>
  </si>
  <si>
    <t>1100440006650</t>
  </si>
  <si>
    <t>Truck tractor - Mafi 4x2 MA35</t>
  </si>
  <si>
    <t>1100440006660</t>
  </si>
  <si>
    <t>Truck tractor - Mafi 4x2 MA36</t>
  </si>
  <si>
    <t>1100440006670</t>
  </si>
  <si>
    <t>Truck tractor - Mafi 4x2 MA37</t>
  </si>
  <si>
    <t>1100440006680</t>
  </si>
  <si>
    <t>Truck tractor - Mafi 4x2 MA38</t>
  </si>
  <si>
    <t>1100440006880</t>
  </si>
  <si>
    <t>Truck Tractor - Mafi 4x2 MA16</t>
  </si>
  <si>
    <t>1100440006940</t>
  </si>
  <si>
    <t>Trailer - Kabelgat semi-trailer 12m TSS31</t>
  </si>
  <si>
    <t>1100440006980</t>
  </si>
  <si>
    <t>Trailer - Skeltel O/H semi-trailer 6m TSS61</t>
  </si>
  <si>
    <t>1100440007000</t>
  </si>
  <si>
    <t>Trailer - Skeltel O/H semi-trailer 12m TSS62</t>
  </si>
  <si>
    <t>1100440007010</t>
  </si>
  <si>
    <t>Trailer - Skeltel O/H semi-trailer 12m TSS63</t>
  </si>
  <si>
    <t>1100440007020</t>
  </si>
  <si>
    <t>Trailer - Skeltel O/H semi-trailer 12m TSS64</t>
  </si>
  <si>
    <t>1100440007030</t>
  </si>
  <si>
    <t>Trailer - Skeltel O/H semi-trailer 12m TSS71</t>
  </si>
  <si>
    <t>1100440007050</t>
  </si>
  <si>
    <t>Trailer - Skeltel O/H semi-trailer 12m TSS73</t>
  </si>
  <si>
    <t>1100440007060</t>
  </si>
  <si>
    <t>Trailer - Skeltel O/H semi-trailer 12m TSS74</t>
  </si>
  <si>
    <t>1100440007070</t>
  </si>
  <si>
    <t>Trailer - Skeltel O/H semi-trailer 12m TSS75</t>
  </si>
  <si>
    <t>1100440007110</t>
  </si>
  <si>
    <t>Trailer - Skeltel O/H semi-trailer 12m TSS67</t>
  </si>
  <si>
    <t>1100440007120</t>
  </si>
  <si>
    <t>Trailer - Skeltel O/H semi-trailer 12m TSS60</t>
  </si>
  <si>
    <t>1100440007130</t>
  </si>
  <si>
    <t>Trailer - Skeltel O/H semi-trailer 12m TSS68</t>
  </si>
  <si>
    <t>1100440007150</t>
  </si>
  <si>
    <t>Trailer - Skeltel O/H semi-trailer 12m TSS77</t>
  </si>
  <si>
    <t>1100440007160</t>
  </si>
  <si>
    <t>Trailer - Skeltel O/H semi-trailer 12m TSS53</t>
  </si>
  <si>
    <t>1100440007170</t>
  </si>
  <si>
    <t>Trailer - Skeltel O/H semi-trailer 12m TSS58</t>
  </si>
  <si>
    <t>1100440007180</t>
  </si>
  <si>
    <t>Trailer - Skeltel O/H semi-trailer 12m TSS54</t>
  </si>
  <si>
    <t>1100440007190</t>
  </si>
  <si>
    <t>Trailer - Skeltel O/H semi-trailer 12m TSS59</t>
  </si>
  <si>
    <t>1100440007200</t>
  </si>
  <si>
    <t>Trailer - Skeltel O/H semi-trailer 12m TSS52</t>
  </si>
  <si>
    <t>1100440007220</t>
  </si>
  <si>
    <t>Trailer - Skeltel O/H semi-trailer 12m TSS76</t>
  </si>
  <si>
    <t>1100440007230</t>
  </si>
  <si>
    <t>Trailer - Skeltel O/H semi-trailer 12m TSS51</t>
  </si>
  <si>
    <t>1100440007240</t>
  </si>
  <si>
    <t>Truck Tractor - Mafi 4x2 MA05</t>
  </si>
  <si>
    <t>1100440008430</t>
  </si>
  <si>
    <t>5th wheel hauler 2-H140 TB02</t>
  </si>
  <si>
    <t>1100440008440</t>
  </si>
  <si>
    <t>5th wheel hauler 3-H141 TB03</t>
  </si>
  <si>
    <t>1100440008450</t>
  </si>
  <si>
    <t>5th wheel hauler 4 - H142 TB04</t>
  </si>
  <si>
    <t>1100440008460</t>
  </si>
  <si>
    <t>5th wheel hauler 5 - H143 TB05</t>
  </si>
  <si>
    <t>1100440008470</t>
  </si>
  <si>
    <t>5th wheel hauler 6 - H144 TB06</t>
  </si>
  <si>
    <t>1100440008480</t>
  </si>
  <si>
    <t>5th wheel hauler 7 - H145 TB07</t>
  </si>
  <si>
    <t>1100440008490</t>
  </si>
  <si>
    <t>5th wheel hauler 8 - H146 TB08</t>
  </si>
  <si>
    <t>1100440008500</t>
  </si>
  <si>
    <t>5th wheel hauler 9 - H147 TB09</t>
  </si>
  <si>
    <t>1100440008510</t>
  </si>
  <si>
    <t>5th wheel hauler 10 - H148 TB10</t>
  </si>
  <si>
    <t>1100440008520</t>
  </si>
  <si>
    <t>5th wheel hauler 11 - H149 TB11</t>
  </si>
  <si>
    <t>1100440008530</t>
  </si>
  <si>
    <t>5th wheel hauler 12 - H150 TB12</t>
  </si>
  <si>
    <t>1100440008550</t>
  </si>
  <si>
    <t>5th wheel hauler 14 - H152 TB14</t>
  </si>
  <si>
    <t>1100440008560</t>
  </si>
  <si>
    <t>5th wheel hauler 15 - H153 TB15</t>
  </si>
  <si>
    <t>1100440010640</t>
  </si>
  <si>
    <t>Trailer - Skeltel O/H semi-trailer 12m TSS66</t>
  </si>
  <si>
    <t>1100440010650</t>
  </si>
  <si>
    <t>Trailer - Skeltel O/H semi-trailer 12m TSS70</t>
  </si>
  <si>
    <t>1100440010660</t>
  </si>
  <si>
    <t>Trailer - Skeltel O/H semi-trailer 12m TSS55</t>
  </si>
  <si>
    <t>1100440010670</t>
  </si>
  <si>
    <t>Trailer - Skeltel O/H semi-trailer 12m TSS79</t>
  </si>
  <si>
    <t>1100440010680</t>
  </si>
  <si>
    <t>Trailer - Skeltel O/H semi-trailer 12m TSS65</t>
  </si>
  <si>
    <t>1100440010710</t>
  </si>
  <si>
    <t>Trailer - Henred Semi-trailer (12m) T07 - Modifica</t>
  </si>
  <si>
    <t>1100440010720</t>
  </si>
  <si>
    <t>Trailer - Henred Semi-trailer (12m) T26 - Modifica</t>
  </si>
  <si>
    <t>1100440010870</t>
  </si>
  <si>
    <t>Trailer - Henred  semi-trailer (12m) T06 - Modific</t>
  </si>
  <si>
    <t>1100440010880</t>
  </si>
  <si>
    <t>Trailer - Henred  semi-trailer (12m) T26 - Modific</t>
  </si>
  <si>
    <t>1100440010890</t>
  </si>
  <si>
    <t>Trailer - Henred  semi-trailer (12m) T07 -Modifica</t>
  </si>
  <si>
    <t>1100440010920</t>
  </si>
  <si>
    <t>Trailer - Mafi semi-trailer 12m TSS19</t>
  </si>
  <si>
    <t>1100440010930</t>
  </si>
  <si>
    <t>Trailer - Mafi semi-trailer 12m TSS20</t>
  </si>
  <si>
    <t>1100440010960</t>
  </si>
  <si>
    <t>Trailer - Mafi semi-trailer 6m TSS08</t>
  </si>
  <si>
    <t>1100440010970</t>
  </si>
  <si>
    <t>Trailer - Mafi semi-trailer 12m TSS23</t>
  </si>
  <si>
    <t>1100440010980</t>
  </si>
  <si>
    <t>Trailer - Skeltel O/H semi-trailer 12m TSS80</t>
  </si>
  <si>
    <t>1100440011370</t>
  </si>
  <si>
    <t>Trailer - Afrit Bathtub Trailer AT002</t>
  </si>
  <si>
    <t>1100440012080</t>
  </si>
  <si>
    <t>Trailer Cornerless bathtub-type T68</t>
  </si>
  <si>
    <t>1100440012100</t>
  </si>
  <si>
    <t>Trailer Cornerless bathtub-type T70</t>
  </si>
  <si>
    <t>1100440012130</t>
  </si>
  <si>
    <t>Trailer Cornerless bathtub-type T73</t>
  </si>
  <si>
    <t>1100440012140</t>
  </si>
  <si>
    <t>Trailer Cornerless bathtub-type T74</t>
  </si>
  <si>
    <t>1100440012950</t>
  </si>
  <si>
    <t>HAULER  FERRARI  NO 33</t>
  </si>
  <si>
    <t>1100440012980</t>
  </si>
  <si>
    <t>HAULER  FERRARI  NO 27</t>
  </si>
  <si>
    <t>1100440015960</t>
  </si>
  <si>
    <t>44001596</t>
  </si>
  <si>
    <t>Kalmar Straddle Carriers ESC440  - SC279</t>
  </si>
  <si>
    <t>1100440015970</t>
  </si>
  <si>
    <t>44001597</t>
  </si>
  <si>
    <t>Kalmar Straddle Carriers ESC440  - SC281</t>
  </si>
  <si>
    <t>1100440015980</t>
  </si>
  <si>
    <t>44001598</t>
  </si>
  <si>
    <t>Kalmar Straddle Carriers ESC440  - SC280</t>
  </si>
  <si>
    <t>1100440015990</t>
  </si>
  <si>
    <t>44001599</t>
  </si>
  <si>
    <t>Kalmar Straddle Carriers ESC440 - SC283</t>
  </si>
  <si>
    <t>1100440016000</t>
  </si>
  <si>
    <t>44001600</t>
  </si>
  <si>
    <t>Kalmar Straddle Carriers ESC440 - SC286</t>
  </si>
  <si>
    <t>1100440016010</t>
  </si>
  <si>
    <t>44001601</t>
  </si>
  <si>
    <t>Kalmar Straddle Carriers ESC440 - SC287</t>
  </si>
  <si>
    <t>1100440016020</t>
  </si>
  <si>
    <t>44001602</t>
  </si>
  <si>
    <t>Kalmar Straddle Carriers ESC440 - SC288</t>
  </si>
  <si>
    <t>1100440016040</t>
  </si>
  <si>
    <t>44001604</t>
  </si>
  <si>
    <t>Kalmar Straddle Carriers ESC440 - SC300</t>
  </si>
  <si>
    <t>1100440016050</t>
  </si>
  <si>
    <t>44001605</t>
  </si>
  <si>
    <t>Kalmar Straddle Carriers ESC440 - SC301</t>
  </si>
  <si>
    <t>1100440015640</t>
  </si>
  <si>
    <t>44001564</t>
  </si>
  <si>
    <t>ZPMC Straddle Carrier -SC302</t>
  </si>
  <si>
    <t>1100440015650</t>
  </si>
  <si>
    <t>44001565</t>
  </si>
  <si>
    <t>ZPMC Straddle Carrier -SC303</t>
  </si>
  <si>
    <t>1100440015660</t>
  </si>
  <si>
    <t>44001566</t>
  </si>
  <si>
    <t>ZPMC Straddle Carrier -SC304</t>
  </si>
  <si>
    <t>1100440015670</t>
  </si>
  <si>
    <t>44001567</t>
  </si>
  <si>
    <t>ZPMC Straddle Carrier -SC305</t>
  </si>
  <si>
    <t>1100440015680</t>
  </si>
  <si>
    <t>44001568</t>
  </si>
  <si>
    <t>ZPMC Straddle Carrier -SC306</t>
  </si>
  <si>
    <t>1100440015690</t>
  </si>
  <si>
    <t>44001569</t>
  </si>
  <si>
    <t>ZPMC Straddle Carrier -SC307</t>
  </si>
  <si>
    <t>1100440015700</t>
  </si>
  <si>
    <t>ZPMC Straddle Carrier -SC310</t>
  </si>
  <si>
    <t>1100440015710</t>
  </si>
  <si>
    <t>ZPMC Straddle Carrier -SC311</t>
  </si>
  <si>
    <t>1100440015720</t>
  </si>
  <si>
    <t>ZPMC Straddle Carrier -SC312</t>
  </si>
  <si>
    <t>1100440015730</t>
  </si>
  <si>
    <t>44001573</t>
  </si>
  <si>
    <t>ZPMC Straddle Carrier -SC313</t>
  </si>
  <si>
    <t>1100440015740</t>
  </si>
  <si>
    <t>44001574</t>
  </si>
  <si>
    <t>ZPMC Straddle Carrier -SC314</t>
  </si>
  <si>
    <t>1100440016070</t>
  </si>
  <si>
    <t>44001607</t>
  </si>
  <si>
    <t>ZPMC Straddle Carrier -SC308</t>
  </si>
  <si>
    <t>1100440015750</t>
  </si>
  <si>
    <t>44001575</t>
  </si>
  <si>
    <t>ZPMC Straddle Carrier -SC315</t>
  </si>
  <si>
    <t>1100440015760</t>
  </si>
  <si>
    <t>44001576</t>
  </si>
  <si>
    <t>ZPMC Straddle Carrier -SC316</t>
  </si>
  <si>
    <t>1100440015770</t>
  </si>
  <si>
    <t>44001577</t>
  </si>
  <si>
    <t>ZPMC Straddle Carrier -SC317</t>
  </si>
  <si>
    <t>1100440015780</t>
  </si>
  <si>
    <t>44001578</t>
  </si>
  <si>
    <t>ZPMC Straddle Carrier -SC318</t>
  </si>
  <si>
    <t>1100440015790</t>
  </si>
  <si>
    <t>44001579</t>
  </si>
  <si>
    <t>ZPMC Straddle Carrier -SC319</t>
  </si>
  <si>
    <t>1100440015800</t>
  </si>
  <si>
    <t>44001580</t>
  </si>
  <si>
    <t>ZPMC Straddle Carrier -SC320</t>
  </si>
  <si>
    <t>1100440015810</t>
  </si>
  <si>
    <t>44001581</t>
  </si>
  <si>
    <t>ZPMC Straddle Carrier -SC322</t>
  </si>
  <si>
    <t>1100440015820</t>
  </si>
  <si>
    <t>44001582</t>
  </si>
  <si>
    <t>ZPMC Straddle Carrier -SC323</t>
  </si>
  <si>
    <t>1100440016060</t>
  </si>
  <si>
    <t>44001606</t>
  </si>
  <si>
    <t>ZPMC Straddle Carrier -SC309</t>
  </si>
  <si>
    <t>1100440016080</t>
  </si>
  <si>
    <t>44001608</t>
  </si>
  <si>
    <t>ZPMC Straddle Carrier -SC321</t>
  </si>
  <si>
    <t>1100440016100</t>
  </si>
  <si>
    <t>44001610</t>
  </si>
  <si>
    <t>Tow truck - Ex FH32</t>
  </si>
  <si>
    <t>1100440016120</t>
  </si>
  <si>
    <t>44001612</t>
  </si>
  <si>
    <t>Spreader Bromma Conquip AB STS 45</t>
  </si>
  <si>
    <t>1100440016130</t>
  </si>
  <si>
    <t>44001613</t>
  </si>
  <si>
    <t>Spreader 8800</t>
  </si>
  <si>
    <t>1100440016140</t>
  </si>
  <si>
    <t>44001614</t>
  </si>
  <si>
    <t>Spreader 8801</t>
  </si>
  <si>
    <t>1100440016150</t>
  </si>
  <si>
    <t>44001615</t>
  </si>
  <si>
    <t>Spreader 8802</t>
  </si>
  <si>
    <t>1100440016160</t>
  </si>
  <si>
    <t>44001616</t>
  </si>
  <si>
    <t>Spreader 8803</t>
  </si>
  <si>
    <t>1100440016170</t>
  </si>
  <si>
    <t>44001617</t>
  </si>
  <si>
    <t>Spreader 8804</t>
  </si>
  <si>
    <t>1100440016180</t>
  </si>
  <si>
    <t>44001618</t>
  </si>
  <si>
    <t>Spreader 8805</t>
  </si>
  <si>
    <t>1100440016200</t>
  </si>
  <si>
    <t>44001620</t>
  </si>
  <si>
    <t>Spreader 8807</t>
  </si>
  <si>
    <t>1100440016220</t>
  </si>
  <si>
    <t>44001622</t>
  </si>
  <si>
    <t>Spreader 8809</t>
  </si>
  <si>
    <t>1100440016230</t>
  </si>
  <si>
    <t>44001623</t>
  </si>
  <si>
    <t>Spreader 8810</t>
  </si>
  <si>
    <t>1100440016240</t>
  </si>
  <si>
    <t>44001624</t>
  </si>
  <si>
    <t>Spreader 8811</t>
  </si>
  <si>
    <t>1100440016250</t>
  </si>
  <si>
    <t>44001625</t>
  </si>
  <si>
    <t>Spreader 8812</t>
  </si>
  <si>
    <t>1100440016270</t>
  </si>
  <si>
    <t>44001627</t>
  </si>
  <si>
    <t>Spreader 8814</t>
  </si>
  <si>
    <t>1100440016280</t>
  </si>
  <si>
    <t>44001628</t>
  </si>
  <si>
    <t>Spreader 8815</t>
  </si>
  <si>
    <t>1100440016290</t>
  </si>
  <si>
    <t>44001629</t>
  </si>
  <si>
    <t>Spreader 8816</t>
  </si>
  <si>
    <t>1100440016300</t>
  </si>
  <si>
    <t>44001630</t>
  </si>
  <si>
    <t>Spreader 8817</t>
  </si>
  <si>
    <t>1100440016320</t>
  </si>
  <si>
    <t>44001632</t>
  </si>
  <si>
    <t>Spreader 8819</t>
  </si>
  <si>
    <t>1100440016330</t>
  </si>
  <si>
    <t>44001633</t>
  </si>
  <si>
    <t>Spreader 8820</t>
  </si>
  <si>
    <t>1100440016360</t>
  </si>
  <si>
    <t>44001636</t>
  </si>
  <si>
    <t>Spreader LT03</t>
  </si>
  <si>
    <t>1100440016380</t>
  </si>
  <si>
    <t>44001638</t>
  </si>
  <si>
    <t>Spreader LT08</t>
  </si>
  <si>
    <t>1100440016390</t>
  </si>
  <si>
    <t>44001639</t>
  </si>
  <si>
    <t>Spreader LT09</t>
  </si>
  <si>
    <t>1100440016400</t>
  </si>
  <si>
    <t>44001640</t>
  </si>
  <si>
    <t>Spreader LT12</t>
  </si>
  <si>
    <t>1100440016410</t>
  </si>
  <si>
    <t>44001641</t>
  </si>
  <si>
    <t>Spreader LT13</t>
  </si>
  <si>
    <t>1100440008950</t>
  </si>
  <si>
    <t>Electrical O/H Travelling Crane -15t beam</t>
  </si>
  <si>
    <t>1100440015630</t>
  </si>
  <si>
    <t>440015630</t>
  </si>
  <si>
    <t>44001563</t>
  </si>
  <si>
    <t>ECH-022</t>
  </si>
  <si>
    <t>Sany reach stacker 2-Rs10 RKL667W</t>
  </si>
  <si>
    <t>Sany reach stacker 4-Rs12 RKL664W</t>
  </si>
  <si>
    <t>Sany reach stacker 5-Rs13 RKL663W</t>
  </si>
  <si>
    <t>Liebher Mobile Harobur crane 02 550c- 141120</t>
  </si>
  <si>
    <t>44000268</t>
  </si>
  <si>
    <t>Liebher Mobile Crane 03 550c-141120 Midlife Refurb</t>
  </si>
  <si>
    <t>2</t>
  </si>
  <si>
    <t>Liebher Mobile Harobur Crane 03 - Midlife Refurb21</t>
  </si>
  <si>
    <t>Liebher Mobile Harobur Crane 03 - Midlife RefurbSP</t>
  </si>
  <si>
    <t>Liebher Mobile Harobur crane 03 550c- 141061</t>
  </si>
  <si>
    <t>44000269</t>
  </si>
  <si>
    <t>Liebher Mobile Harobur Crane 04 - Midlife Refurb</t>
  </si>
  <si>
    <t>3</t>
  </si>
  <si>
    <t>Liebher Mobile Harobur Crane 550c- Oil Cooler</t>
  </si>
  <si>
    <t>Liebher Mobile Crane 04 550c-141061 Midlife Refurb</t>
  </si>
  <si>
    <t>Liebher Mobile Harobur crane 04 550c- 141111</t>
  </si>
  <si>
    <t>Liebher Mobile Crane 01 550C-141111 Midlife Refurb</t>
  </si>
  <si>
    <t>44000270</t>
  </si>
  <si>
    <t>Liebherr - Spreader Refurbishment</t>
  </si>
  <si>
    <t>5</t>
  </si>
  <si>
    <t>Skid Steer Bucket Loader</t>
  </si>
  <si>
    <t>Liebher Mobile Harobur Crane 01 - Midlife Refurb</t>
  </si>
  <si>
    <t>ERF95 CVS Ferrari Hauler FYT230-BDF674J</t>
  </si>
  <si>
    <t>ERF97 CVS Ferrari Hauler FYT230-BDF604J</t>
  </si>
  <si>
    <t>ERF98 CVS Ferrari Hauler FYT230-BDF605J</t>
  </si>
  <si>
    <t>ERF99 CVS Ferrari Hauler FYT230-BDF609J</t>
  </si>
  <si>
    <t>ERF100 CVS Ferrari Hauler FYT230-BDF637J</t>
  </si>
  <si>
    <t>ERF101 CVS Ferrari Hauler FYT230-BDF635J</t>
  </si>
  <si>
    <t>ERF102 CVS Ferrari Hauler FYT230-BDF634J</t>
  </si>
  <si>
    <t>ERF103 CVS Ferrari Hauler FYT230-BDF636J</t>
  </si>
  <si>
    <t>ERF105 CVS Ferrari Hauler FYT230-BDF702J</t>
  </si>
  <si>
    <t>ERF107 CVS Ferrari Hauler FYT230-BDF699J</t>
  </si>
  <si>
    <t>ERF109 CVS Ferrari Hauler FYT270-BDF916J</t>
  </si>
  <si>
    <t>ERF110 CVS Ferrari Hauler FYT270-BDF915J</t>
  </si>
  <si>
    <t>ERF111 CVS Ferrari Hauler FYT270-BDF914J</t>
  </si>
  <si>
    <t>ERF112 CVS Ferrari Hauler FYT270-BDG035J</t>
  </si>
  <si>
    <t>ERF113 CVS Ferrari Hauler FYT270-BDG036J</t>
  </si>
  <si>
    <t>ERF114 CVS Ferrari Hauler FYT270-BDG037J</t>
  </si>
  <si>
    <t>MH53 CVS Ferrari Hauler FYT230-BDF801J</t>
  </si>
  <si>
    <t>MH54 CVS Ferrari Hauler FYT230-BDF800J</t>
  </si>
  <si>
    <t>MH55 CVS Ferrari Hauler FYT230-BDF799J</t>
  </si>
  <si>
    <t>MH56 CVS Ferrari Hauler FYT230-BDF889J</t>
  </si>
  <si>
    <t>MH57 CVS Ferrari Hauler FYT230-Eng no 22049187</t>
  </si>
  <si>
    <t>MH58 CVS Ferrari Hauler FYT230-Eng no 22049214</t>
  </si>
  <si>
    <t>MH59 CVS Ferrari Hauler FYT230-Eng no 22049188</t>
  </si>
  <si>
    <t>MH60 CVS Ferrari Hauler FYT230-Eng no 22049186</t>
  </si>
  <si>
    <t>ROSSI TRAILER 6M  KN1009</t>
  </si>
  <si>
    <t>ROSSI TRAILER 6M  KN1002</t>
  </si>
  <si>
    <t>ROSSI TRAILER 6M  KN1004</t>
  </si>
  <si>
    <t>ROSSI TRAILER 6M  KN1005</t>
  </si>
  <si>
    <t>ROSSI TRAILER 6M  KN1006</t>
  </si>
  <si>
    <t>ROSSI TRAILER 6M  KN1007</t>
  </si>
  <si>
    <t>ROSSI TRAILER 6M  KN1008</t>
  </si>
  <si>
    <t>MAFI RORO TRAILER 12 M ANM0533160</t>
  </si>
  <si>
    <t>MAFI RORO TRAILER 12 M ANM0563162</t>
  </si>
  <si>
    <t>MAFI RORO TRAILER 12 M ANM0563163</t>
  </si>
  <si>
    <t>MAFI RORO TRAILER 12 M ANM0563165</t>
  </si>
  <si>
    <t>MAFI RORO TRAILER 12 M ANM0563166</t>
  </si>
  <si>
    <t>MAFI RORO TRAILER 12 M ANM0563168</t>
  </si>
  <si>
    <t>MAFI RORO TRAILER 12 M ANM0563170</t>
  </si>
  <si>
    <t>Bathtub trailer BTB 1</t>
  </si>
  <si>
    <t>Bathtub trailer BTB 2</t>
  </si>
  <si>
    <t>Bathtub trailer BTB 3</t>
  </si>
  <si>
    <t>Bathtub trailer BTB 4</t>
  </si>
  <si>
    <t>Bathtub trailer BTB 5</t>
  </si>
  <si>
    <t>Bathtub trailer BTB 6</t>
  </si>
  <si>
    <t>Bathtub trailer BTB 7</t>
  </si>
  <si>
    <t>Bathtub trailer BTB 8</t>
  </si>
  <si>
    <t>Bathtub trailer BTB 9</t>
  </si>
  <si>
    <t>Bathtub trailer BTB 10</t>
  </si>
  <si>
    <t>Bathtub trailer BTB 11</t>
  </si>
  <si>
    <t>Bathtub trailer BTB 12</t>
  </si>
  <si>
    <t>Bathtub trailer BTB 13</t>
  </si>
  <si>
    <t>Bathtub trailer BTB 14</t>
  </si>
  <si>
    <t>Bathtub trailer BTB 15</t>
  </si>
  <si>
    <t>Bathtub trailer BTB 16</t>
  </si>
  <si>
    <t>Bathtub trailer BTB 17</t>
  </si>
  <si>
    <t>Bathtub trailer BTB 18</t>
  </si>
  <si>
    <t>Bathtub trailer BTB 19</t>
  </si>
  <si>
    <t>Bathtub trailer BTB 20</t>
  </si>
  <si>
    <t>Bathtub trailer BTB 21</t>
  </si>
  <si>
    <t>Bathtub trailer BTB 22</t>
  </si>
  <si>
    <t>Bathtub trailer BTB 23</t>
  </si>
  <si>
    <t>Bathtub trailer BTB 24</t>
  </si>
  <si>
    <t>44000562</t>
  </si>
  <si>
    <t>SR3 Refit P742</t>
  </si>
  <si>
    <t>Liebher Mobile Harobur Crane 06 - Midlife Refurb</t>
  </si>
  <si>
    <t>1</t>
  </si>
  <si>
    <t>Liebherr Mobile Harobur Crane 06 - Boom Refurb</t>
  </si>
  <si>
    <t>44000547</t>
  </si>
  <si>
    <t>44000548</t>
  </si>
  <si>
    <t>44000549</t>
  </si>
  <si>
    <t>44000565</t>
  </si>
  <si>
    <t>36T Gooseneck Trailer</t>
  </si>
  <si>
    <t>44000567</t>
  </si>
  <si>
    <t>Kalmar Reachstacker 1</t>
  </si>
  <si>
    <t>44000568</t>
  </si>
  <si>
    <t>Kalmar Reachstacker 2</t>
  </si>
  <si>
    <t>44000569</t>
  </si>
  <si>
    <t>Kalmar Reachstacker 3</t>
  </si>
  <si>
    <t>44000570</t>
  </si>
  <si>
    <t>Kalmar Reachstacker 4</t>
  </si>
  <si>
    <t>44000571</t>
  </si>
  <si>
    <t>Kalmar Reachstacker 5</t>
  </si>
  <si>
    <t>44000572</t>
  </si>
  <si>
    <t>Kalmar Reachstacker 6</t>
  </si>
  <si>
    <t>44000573</t>
  </si>
  <si>
    <t>Kalmar Reachstacker 7</t>
  </si>
  <si>
    <t>44000575</t>
  </si>
  <si>
    <t>Empty Container Handler 2</t>
  </si>
  <si>
    <t>44000577</t>
  </si>
  <si>
    <t>Hauler ERF 119</t>
  </si>
  <si>
    <t>44000578</t>
  </si>
  <si>
    <t>Hauler ERF 120</t>
  </si>
  <si>
    <t>44000579</t>
  </si>
  <si>
    <t>Hauler ERF 121</t>
  </si>
  <si>
    <t>44000580</t>
  </si>
  <si>
    <t>Hauler ERF 122</t>
  </si>
  <si>
    <t>44000581</t>
  </si>
  <si>
    <t>Hauler ERF 123</t>
  </si>
  <si>
    <t>44000582</t>
  </si>
  <si>
    <t>Hauler ERF 124</t>
  </si>
  <si>
    <t>44000583</t>
  </si>
  <si>
    <t>Hauler ERF 125</t>
  </si>
  <si>
    <t>44000584</t>
  </si>
  <si>
    <t>MPT Spreader S05 - Refurbishment</t>
  </si>
  <si>
    <t>44000585</t>
  </si>
  <si>
    <t>MPT Spreader S06 - Refurbishment</t>
  </si>
  <si>
    <t>44000586</t>
  </si>
  <si>
    <t>MPT Spreader S08 - Refurbishment</t>
  </si>
  <si>
    <t>44000587</t>
  </si>
  <si>
    <t>MPT Spreader S09 - Refurbishment</t>
  </si>
  <si>
    <t>44000597</t>
  </si>
  <si>
    <t>MPT Spreader S04- Refurbishment</t>
  </si>
  <si>
    <t>44000598</t>
  </si>
  <si>
    <t>MPT Spreader S07- Refurbishment</t>
  </si>
  <si>
    <t>Reachstacker Ferrari 479 RS07</t>
  </si>
  <si>
    <t>44000439</t>
  </si>
  <si>
    <t>Forklift 5Tonne Rhino Heli R515</t>
  </si>
  <si>
    <t>4</t>
  </si>
  <si>
    <t>Liebher Mobile Harobur crane 04-Gearbox</t>
  </si>
  <si>
    <t>MAFI RORO TRAILER 12 M ANM0533161</t>
  </si>
  <si>
    <t>44000550</t>
  </si>
  <si>
    <t>BATHTUB TRAILER MF 59 - TT21</t>
  </si>
  <si>
    <t>Twenty ton skip No 1</t>
  </si>
  <si>
    <t>Twenty ton skip No 2</t>
  </si>
  <si>
    <t>Twenty ton skip No 3</t>
  </si>
  <si>
    <t>Twenty ton skip No 4</t>
  </si>
  <si>
    <t>Twenty ton skip No 5</t>
  </si>
  <si>
    <t>Twenty ton skip No 6</t>
  </si>
  <si>
    <t>Twenty ton skip No 7</t>
  </si>
  <si>
    <t>Twenty ton skip No 8</t>
  </si>
  <si>
    <t>Twenty ton skip No 9</t>
  </si>
  <si>
    <t>SKIP SWL 20TS 203</t>
  </si>
  <si>
    <t>SKIP SWL 20TS 229</t>
  </si>
  <si>
    <t>SKIP SWL 20TS 239</t>
  </si>
  <si>
    <t>SKIP SWL 20TS 242</t>
  </si>
  <si>
    <t>20TON SWL SKIP TS255</t>
  </si>
  <si>
    <t>20TON SWL SKIP TS283</t>
  </si>
  <si>
    <t>SKIP SWL 20TS 296</t>
  </si>
  <si>
    <t>20TON SWL SKIP TS299</t>
  </si>
  <si>
    <t>5 Tonne Rhino heli Forklift</t>
  </si>
  <si>
    <t>Trailer  Elmar (E19) (22 Total)</t>
  </si>
  <si>
    <t>Trailer Elmar (E21) (22 Total)</t>
  </si>
  <si>
    <t>Trailer Elmar (E18) (22 Total)</t>
  </si>
  <si>
    <t>Powerstar 1226 Tractor Hauler 2wd (P15)</t>
  </si>
  <si>
    <t>Powerstar 1226 Tractor Hauler 2wd (P16)</t>
  </si>
  <si>
    <t>Powerstar 1226 Tractor Hauler 2wd (P17)</t>
  </si>
  <si>
    <t>1 of 5 Haulers (22 Total) - No. 18</t>
  </si>
  <si>
    <t>2 of 5 Haulers (22 Total) - No. 19</t>
  </si>
  <si>
    <t>3 of 5 Haulers (22 Total) - No. 20</t>
  </si>
  <si>
    <t>5 of 5 Haulers (22 Total) - No. 22</t>
  </si>
  <si>
    <t>4 of 5 Haulers (22 Total) - No. 21</t>
  </si>
  <si>
    <t>43000048</t>
  </si>
  <si>
    <t>SKIP SWL 20TS 222</t>
  </si>
  <si>
    <t>43000051</t>
  </si>
  <si>
    <t>20TON SWL SKIP TS272</t>
  </si>
  <si>
    <t>43000052</t>
  </si>
  <si>
    <t>SKIP SWL 20TS 273</t>
  </si>
  <si>
    <t>43000053</t>
  </si>
  <si>
    <t>20TON SWL SKIP TS281</t>
  </si>
  <si>
    <t>43000056</t>
  </si>
  <si>
    <t>SKIP 20TON TS201</t>
  </si>
  <si>
    <t>43000059</t>
  </si>
  <si>
    <t>20TON SWL SKIP TS284</t>
  </si>
  <si>
    <t>43000060</t>
  </si>
  <si>
    <t>20TON SWL SKIP TS287</t>
  </si>
  <si>
    <t>44000149</t>
  </si>
  <si>
    <t>20TON SWL SKIP TS260</t>
  </si>
  <si>
    <t>44000152</t>
  </si>
  <si>
    <t>20T FERRO SKIP 20T346</t>
  </si>
  <si>
    <t>44000155</t>
  </si>
  <si>
    <t>20T FERRO SKIP 20T324</t>
  </si>
  <si>
    <t>44000156</t>
  </si>
  <si>
    <t>20T FERRO SKIP 20T326</t>
  </si>
  <si>
    <t>43000045</t>
  </si>
  <si>
    <t>SKIP SWL 20TS 212</t>
  </si>
  <si>
    <t>43000046</t>
  </si>
  <si>
    <t>SKIP SWL 20TS 217</t>
  </si>
  <si>
    <t>43000047</t>
  </si>
  <si>
    <t>SKIP SWL 20TS 218</t>
  </si>
  <si>
    <t>43000049</t>
  </si>
  <si>
    <t>20TS SKIP 225</t>
  </si>
  <si>
    <t>43000050</t>
  </si>
  <si>
    <t>20TON SWL SKIP TS265</t>
  </si>
  <si>
    <t>43000054</t>
  </si>
  <si>
    <t>20TON SWL SKIP TS291</t>
  </si>
  <si>
    <t>43000055</t>
  </si>
  <si>
    <t>SKIP 20 TON - 20TS467</t>
  </si>
  <si>
    <t>20TS SKIP 201</t>
  </si>
  <si>
    <t>43000057</t>
  </si>
  <si>
    <t>20TS SKIP 227</t>
  </si>
  <si>
    <t>43000058</t>
  </si>
  <si>
    <t>SKIP SWL 20TS 275</t>
  </si>
  <si>
    <t>44000127</t>
  </si>
  <si>
    <t>TRACTOR POWERSTAR HAULER TT136</t>
  </si>
  <si>
    <t>44000128</t>
  </si>
  <si>
    <t>TRACTOR POWERSTAR HAULER TT134</t>
  </si>
  <si>
    <t>44000129</t>
  </si>
  <si>
    <t>SANY REACH STACKER 7-RS33 RKL613W</t>
  </si>
  <si>
    <t>44000146</t>
  </si>
  <si>
    <t>20TON SWL SKIP 20TS06</t>
  </si>
  <si>
    <t>44000147</t>
  </si>
  <si>
    <t>SKIP6200 13</t>
  </si>
  <si>
    <t>44000148</t>
  </si>
  <si>
    <t>20T FERRO SKIP 20T333</t>
  </si>
  <si>
    <t>44000150</t>
  </si>
  <si>
    <t>SKIP SWL 20TS 308</t>
  </si>
  <si>
    <t>44000151</t>
  </si>
  <si>
    <t>SKIP SWL 20TS 322</t>
  </si>
  <si>
    <t>44000153</t>
  </si>
  <si>
    <t>20T FERRO SKIP 20T344</t>
  </si>
  <si>
    <t>44000154</t>
  </si>
  <si>
    <t>20T FERRO SKIP 20T336</t>
  </si>
  <si>
    <t>44000157</t>
  </si>
  <si>
    <t>SKIP 20TON SWL TS315</t>
  </si>
  <si>
    <t>44000158</t>
  </si>
  <si>
    <t>SANY REACH STACKER 8-RS34 RKL606W</t>
  </si>
  <si>
    <t>44000159</t>
  </si>
  <si>
    <t>TRACTOR POWERSTAR HAULER TT132</t>
  </si>
  <si>
    <t>44000160</t>
  </si>
  <si>
    <t>TRACTOR POWERSTAR HAULER TT135</t>
  </si>
  <si>
    <t>44000161</t>
  </si>
  <si>
    <t>TRACTOR POWERSTAR HAULER TT133</t>
  </si>
  <si>
    <t>44000163</t>
  </si>
  <si>
    <t>HAULER 2WD POWER STAR PS04 TT139</t>
  </si>
  <si>
    <t>44000167</t>
  </si>
  <si>
    <t>HAULER FERRARI FH26N</t>
  </si>
  <si>
    <t>Afrit 14.6m Tandem Axle Hazmat semi-trailer</t>
  </si>
  <si>
    <t>HAULER FERRARI FH28N</t>
  </si>
  <si>
    <t>HAULER FERRARI FH31N</t>
  </si>
  <si>
    <t>HAULER FERRARI FH34N</t>
  </si>
  <si>
    <t>HAULER FERRARI FH35N</t>
  </si>
  <si>
    <t>HAULER FERRARI FH36N</t>
  </si>
  <si>
    <t>Multi-Purpose Trailer 60tonne ELMAR E1</t>
  </si>
  <si>
    <t>Multi-Purpose Trailer 60tonne ELMAR E3</t>
  </si>
  <si>
    <t>Multi-Purpose Trailer 60tonne ELMAR E4</t>
  </si>
  <si>
    <t>Multi-Purpose Trailer 60tonne ELMAR E6</t>
  </si>
  <si>
    <t>Multi-Purpose Trailer 60tonne ELMAR E12</t>
  </si>
  <si>
    <t>Multi-Purpose Trailer 60tonne ELMAR E13</t>
  </si>
  <si>
    <t>Multi-Purpose Trailer 60tonne ELMAR E14</t>
  </si>
  <si>
    <t>Krupp Ship Loader</t>
  </si>
  <si>
    <t>Krupp Ship Loader - Structure</t>
  </si>
  <si>
    <t>Krupp Ship Loader - Control and Instrumentation</t>
  </si>
  <si>
    <t>Krupp Ship Loader -  Refurbishment 2020/21</t>
  </si>
  <si>
    <t>Krupp Ship Loader - Mechanical and Electrical Equi</t>
  </si>
  <si>
    <t>Gallery</t>
  </si>
  <si>
    <t>Gallery - Structure</t>
  </si>
  <si>
    <t>Gallery - Steelwork and Cladding</t>
  </si>
  <si>
    <t>Gallery Belt</t>
  </si>
  <si>
    <t>Gallery Belt - Structure</t>
  </si>
  <si>
    <t>Gallery Belt - Control and Instrumentation</t>
  </si>
  <si>
    <t>Gallery Belt - Electro-mechanical Equipment</t>
  </si>
  <si>
    <t>Conveyor Belts Inside Flatstore</t>
  </si>
  <si>
    <t>Aero Conveyor Belts</t>
  </si>
  <si>
    <t>Aero Conveyor Belts - Aero Conveyor Belts</t>
  </si>
  <si>
    <t>Aero Conveyor Belts - Control and Instrumentation</t>
  </si>
  <si>
    <t>Aero Conveyor Belts - Electro-mechanical Equipment</t>
  </si>
  <si>
    <t>Truck loading Facility</t>
  </si>
  <si>
    <t>Mass Measuring Scales (5)</t>
  </si>
  <si>
    <t>Hopper - Increase in ETC</t>
  </si>
  <si>
    <t>Maize Export Route</t>
  </si>
  <si>
    <t>Gallery-roof replacement</t>
  </si>
  <si>
    <t>FEL3-Refurbishment &amp; re-wiring at grain elevator</t>
  </si>
  <si>
    <t>Critical Refurb of Weigh Scales - Grain Elevator</t>
  </si>
  <si>
    <t>Intake Bucket Elevator Drive Unit (Head Gear)</t>
  </si>
  <si>
    <t>Shipping Bucket Elevator Drive Unit (Head Gear)</t>
  </si>
  <si>
    <t>43000105</t>
  </si>
  <si>
    <t>Grain Elevator Refurb Safety Compliance</t>
  </si>
  <si>
    <t>43000023</t>
  </si>
  <si>
    <t>Grain Lower Mass Measuring</t>
  </si>
  <si>
    <t>43000028</t>
  </si>
  <si>
    <t>Grain Scale Floor Mayo</t>
  </si>
  <si>
    <t>Grain Working Floor Chutes</t>
  </si>
  <si>
    <t>Grain Cross Belts</t>
  </si>
  <si>
    <t>Grain Intake Belts</t>
  </si>
  <si>
    <t>Grain Annex Belts AB1-AB5</t>
  </si>
  <si>
    <t>Grain Tunnel Belts</t>
  </si>
  <si>
    <t>Grain Intake Elevator</t>
  </si>
  <si>
    <t>Dust Extraction at Agriport</t>
  </si>
  <si>
    <t>Grain elevator Dust Extraction System</t>
  </si>
  <si>
    <t>Grain Shipping Belts (4)</t>
  </si>
  <si>
    <t>43000070</t>
  </si>
  <si>
    <t>Dust system (LTA)</t>
  </si>
  <si>
    <t>Grain Shipping Elevators</t>
  </si>
  <si>
    <t>Hopper - Refurbishment  at Agriport</t>
  </si>
  <si>
    <t>43000095</t>
  </si>
  <si>
    <t>1.2m width 100m length belt conveyor (un</t>
  </si>
  <si>
    <t>43000108</t>
  </si>
  <si>
    <t>Pneumatic Ship Unloader 1406</t>
  </si>
  <si>
    <t>Pneumatic Ship Unloader 1406-Storm Anchor Brackets</t>
  </si>
  <si>
    <t>43000109</t>
  </si>
  <si>
    <t>Pneumatic Ship Unloader 1407</t>
  </si>
  <si>
    <t>Pneumatic Ship Unloader 1407-Storm Anchor Brackets</t>
  </si>
  <si>
    <t>Quayside Conveyors - CV1</t>
  </si>
  <si>
    <t>43</t>
  </si>
  <si>
    <t>1600430000040</t>
  </si>
  <si>
    <t>MECH W/S OVERHEAD TRAV CRANE ADI</t>
  </si>
  <si>
    <t>1600440001270</t>
  </si>
  <si>
    <t>RESCUE BOX</t>
  </si>
  <si>
    <t>1600440001280</t>
  </si>
  <si>
    <t>1600440001320</t>
  </si>
  <si>
    <t>1600440001330</t>
  </si>
  <si>
    <t>1600440001630</t>
  </si>
  <si>
    <t>BATHTUB TRAILER - AT 007 (10009967)</t>
  </si>
  <si>
    <t>1600440001640</t>
  </si>
  <si>
    <t>BATHTUB TRAILER - AT 008 (10009968)</t>
  </si>
  <si>
    <t>1600440001650</t>
  </si>
  <si>
    <t>BATHTUB TRAILER - AT 009 (10009969)</t>
  </si>
  <si>
    <t>1600440001660</t>
  </si>
  <si>
    <t>BATHTUB TRAILER - AT 010 (10009970)</t>
  </si>
  <si>
    <t>1600440001670</t>
  </si>
  <si>
    <t>BATHTUB TRAILER - AT 011 (10009971)</t>
  </si>
  <si>
    <t>1600440001680</t>
  </si>
  <si>
    <t>BATHTUB TRAILER - AT 012 (10009972)</t>
  </si>
  <si>
    <t>1600440001690</t>
  </si>
  <si>
    <t>BATHTUB TRAILER - AT 013 (10009973)</t>
  </si>
  <si>
    <t>1600440001700</t>
  </si>
  <si>
    <t>BATHTUB TRAILER - AT 014 (10009974)</t>
  </si>
  <si>
    <t>1600440001710</t>
  </si>
  <si>
    <t>BATHTUB TRAILER - AT 015 (10009975)</t>
  </si>
  <si>
    <t>1600440001720</t>
  </si>
  <si>
    <t>BATHTUB TRAILER - AT 016 (10009976)</t>
  </si>
  <si>
    <t>1600440001730</t>
  </si>
  <si>
    <t>BATHTUB TRAILER - AT 017 (10009977)</t>
  </si>
  <si>
    <t>1600440001740</t>
  </si>
  <si>
    <t>BATHTUB TRAILER - AT 018 (10009978)</t>
  </si>
  <si>
    <t>1600440001750</t>
  </si>
  <si>
    <t>BATHTUB TRAILER - AT 019 (10009979)</t>
  </si>
  <si>
    <t>1600440001760</t>
  </si>
  <si>
    <t>BATHTUB TRAILER - AT 020 (10009980)</t>
  </si>
  <si>
    <t>1600440001770</t>
  </si>
  <si>
    <t>BATHTUB TRAILER - AT 021 (10009981)</t>
  </si>
  <si>
    <t>1600440001780</t>
  </si>
  <si>
    <t>BATHTUB TRAILER - AT 022 (10009982)</t>
  </si>
  <si>
    <t>1600440001790</t>
  </si>
  <si>
    <t>BATHTUB TRAILER - AT 023 (10009983)</t>
  </si>
  <si>
    <t>1600440001800</t>
  </si>
  <si>
    <t>BATHTUB TRAILER - AT 024 (10009984)</t>
  </si>
  <si>
    <t>1600440001810</t>
  </si>
  <si>
    <t>BATHTUB TRAILER - AT 025 (10009985)</t>
  </si>
  <si>
    <t>1600440001820</t>
  </si>
  <si>
    <t>BATHTUB TRAILER - AT 026 (10009986)</t>
  </si>
  <si>
    <t>1600440001830</t>
  </si>
  <si>
    <t>BATHTUB TRAILER - AT 027 (10009987)</t>
  </si>
  <si>
    <t>1600440001840</t>
  </si>
  <si>
    <t>BATHTUB TRAILER - AT 028 (10009988)</t>
  </si>
  <si>
    <t>1600440001850</t>
  </si>
  <si>
    <t>BATHTUB TRAILER - AT 029 (10009989)</t>
  </si>
  <si>
    <t>1600440001860</t>
  </si>
  <si>
    <t>BATHTUB TRAILER - AT 030 (10009990)</t>
  </si>
  <si>
    <t>1600440001870</t>
  </si>
  <si>
    <t>BATHTUB TRAILER - AT 031 (10009991)</t>
  </si>
  <si>
    <t>1600440001880</t>
  </si>
  <si>
    <t>BATHTUB TRAILER - AT 033 (10009993)</t>
  </si>
  <si>
    <t>1600440001890</t>
  </si>
  <si>
    <t>BATHTUB TRAILER - AT 032 (10009992)</t>
  </si>
  <si>
    <t>1600440001900</t>
  </si>
  <si>
    <t>HAZMAT TRAILER</t>
  </si>
  <si>
    <t>1600440002280</t>
  </si>
  <si>
    <t>LOWBED TRAILER LB001</t>
  </si>
  <si>
    <t>1600440002290</t>
  </si>
  <si>
    <t>LOWBED TRAILER LB002</t>
  </si>
  <si>
    <t>1600440002300</t>
  </si>
  <si>
    <t>LOWBED TRAILER LB003</t>
  </si>
  <si>
    <t>1600440002310</t>
  </si>
  <si>
    <t>LOWBED TRAILER LB004</t>
  </si>
  <si>
    <t>1600440002320</t>
  </si>
  <si>
    <t>LOWBED TRAILER LB005</t>
  </si>
  <si>
    <t>1600440002330</t>
  </si>
  <si>
    <t>LOWBED TRAILER LB006</t>
  </si>
  <si>
    <t>1600440002610</t>
  </si>
  <si>
    <t>BROMA SPREADER NO 8911</t>
  </si>
  <si>
    <t>1600440002620</t>
  </si>
  <si>
    <t>BROMA SPREADER NO. 8908</t>
  </si>
  <si>
    <t>1600440003520</t>
  </si>
  <si>
    <t>BATHTUB TRAILER - ATC 035</t>
  </si>
  <si>
    <t>1600440003530</t>
  </si>
  <si>
    <t>BATHTUB TRAILER - ATC 036</t>
  </si>
  <si>
    <t>1600440003540</t>
  </si>
  <si>
    <t>BATHTUB TRAILER - ATC 037</t>
  </si>
  <si>
    <t>1600440003550</t>
  </si>
  <si>
    <t>BATHTUB TRAILER - ATC 038</t>
  </si>
  <si>
    <t>1600440003560</t>
  </si>
  <si>
    <t>BATHTUB TRAILER - ATC 039</t>
  </si>
  <si>
    <t>1600440003570</t>
  </si>
  <si>
    <t>BATHTUB TRAILER - ATC 040</t>
  </si>
  <si>
    <t>1600440003580</t>
  </si>
  <si>
    <t>BATHTUB TRAILER - ATC 041</t>
  </si>
  <si>
    <t>1600440003670</t>
  </si>
  <si>
    <t>RUBBER TYRE GANTRY NO 15</t>
  </si>
  <si>
    <t>1600440003680</t>
  </si>
  <si>
    <t>RUBBER TYRE GANTRY NO 14</t>
  </si>
  <si>
    <t>1600440003690</t>
  </si>
  <si>
    <t>RUBBER TYRE GANTRY NO 13</t>
  </si>
  <si>
    <t>1600440003700</t>
  </si>
  <si>
    <t>RUBBER TYRE GANTRY NO 16</t>
  </si>
  <si>
    <t>1600440003710</t>
  </si>
  <si>
    <t>RUBBER TYRE GANTRY NO 17</t>
  </si>
  <si>
    <t>1600440003720</t>
  </si>
  <si>
    <t>RUBBER TYRE GANTRY NO 18</t>
  </si>
  <si>
    <t>1600440003870</t>
  </si>
  <si>
    <t>RAIL MOUNTED GANTRY 001</t>
  </si>
  <si>
    <t>1600440003880</t>
  </si>
  <si>
    <t>RAIL MOUNTED GANTRY 002</t>
  </si>
  <si>
    <t>1600440003890</t>
  </si>
  <si>
    <t>CORNERLESS BATHTUB TRAILER ATC 001 (10011321)</t>
  </si>
  <si>
    <t>1600440003900</t>
  </si>
  <si>
    <t>CORNERLESS BATHTUB TRAILER ATC 002 (10011322)</t>
  </si>
  <si>
    <t>1600440003910</t>
  </si>
  <si>
    <t>CORNERLESS BATHTUB TRAILER ATC 003 (10011323)</t>
  </si>
  <si>
    <t>1600440003920</t>
  </si>
  <si>
    <t>CORNERLESS BATHTUB TRAILER ATC 004 (10011324)</t>
  </si>
  <si>
    <t>1600440003930</t>
  </si>
  <si>
    <t>CORNERLESS BATHTUB TRAILER ATC 005 (10011325)</t>
  </si>
  <si>
    <t>1600440003940</t>
  </si>
  <si>
    <t>CORNERLESS BATHTUB TRAILER ATC 006 (10011326)</t>
  </si>
  <si>
    <t>1600440004000</t>
  </si>
  <si>
    <t>BATHTUB TRAILER ATC 014</t>
  </si>
  <si>
    <t>1600440004010</t>
  </si>
  <si>
    <t>BATHTUB TRAILER ATC 015</t>
  </si>
  <si>
    <t>1600440004040</t>
  </si>
  <si>
    <t>BATHTUB TRAILER ATC 018</t>
  </si>
  <si>
    <t>1600440004050</t>
  </si>
  <si>
    <t>BATHTUB TRAILER ATC 019</t>
  </si>
  <si>
    <t>1600440004150</t>
  </si>
  <si>
    <t>SPREADER BROMMA SPARE SERIAL 11581</t>
  </si>
  <si>
    <t>1600440004200</t>
  </si>
  <si>
    <t>RUBBER TYRE GANTRY NO 19</t>
  </si>
  <si>
    <t>1600440004220</t>
  </si>
  <si>
    <t>RUBBER TYRE GANTRY NO 21</t>
  </si>
  <si>
    <t>1600440004230</t>
  </si>
  <si>
    <t>RUBBER TYRE GANTRY NO 20</t>
  </si>
  <si>
    <t>1600440004260</t>
  </si>
  <si>
    <t>RUBBER TYRE GANTRY NO 22</t>
  </si>
  <si>
    <t>1600440004280</t>
  </si>
  <si>
    <t>Tereberg Haulers H41</t>
  </si>
  <si>
    <t>1600440004290</t>
  </si>
  <si>
    <t>Tereberg Haulers H42</t>
  </si>
  <si>
    <t>1600440004300</t>
  </si>
  <si>
    <t>Tereberg Haulers H43</t>
  </si>
  <si>
    <t>1600440004310</t>
  </si>
  <si>
    <t>Tereberg Haulers H 44</t>
  </si>
  <si>
    <t>1600440004320</t>
  </si>
  <si>
    <t>Tereberg Haulers H 45</t>
  </si>
  <si>
    <t>1600440004330</t>
  </si>
  <si>
    <t>Tereberg Haulers H 46</t>
  </si>
  <si>
    <t>1600440004340</t>
  </si>
  <si>
    <t>Tereberg Haulers H 47</t>
  </si>
  <si>
    <t>1600440004350</t>
  </si>
  <si>
    <t>Tereberg Haulers H 48</t>
  </si>
  <si>
    <t>1600440004360</t>
  </si>
  <si>
    <t>Tereberg Haulers H 49</t>
  </si>
  <si>
    <t>1600440004370</t>
  </si>
  <si>
    <t>Tereberg Haulers H50</t>
  </si>
  <si>
    <t>1600440004390</t>
  </si>
  <si>
    <t>Reachstacker Kalmar Rs003- A11301154</t>
  </si>
  <si>
    <t>1600440004400</t>
  </si>
  <si>
    <t>5th wheel hauler 16 - H154 TB16</t>
  </si>
  <si>
    <t>1600440004410</t>
  </si>
  <si>
    <t>5th wheel hauler 17 - H155 TB17</t>
  </si>
  <si>
    <t>1600440004420</t>
  </si>
  <si>
    <t>5th wheel hauler 18 - H156 TB 18</t>
  </si>
  <si>
    <t>1600440004430</t>
  </si>
  <si>
    <t>5th wheel hauler 19 - H157 TB19</t>
  </si>
  <si>
    <t>1600440004440</t>
  </si>
  <si>
    <t>5th wheel hauler 20 - H158 TB20</t>
  </si>
  <si>
    <t>1600440004450</t>
  </si>
  <si>
    <t>Kalmar Twin-lift empty container handler-BC3010027</t>
  </si>
  <si>
    <t>1600440004710</t>
  </si>
  <si>
    <t>KALMAR DRF 450-755DXS REACH STACKER - ND 284960</t>
  </si>
  <si>
    <t>1600440005070</t>
  </si>
  <si>
    <t>SENTINAL SWEEPER</t>
  </si>
  <si>
    <t>1600440005260</t>
  </si>
  <si>
    <t>RUBBR TYRE GANTRY NO 1</t>
  </si>
  <si>
    <t>1600440005280</t>
  </si>
  <si>
    <t>RUBBR TYRE GANTRY NO 7</t>
  </si>
  <si>
    <t>1600440005290</t>
  </si>
  <si>
    <t>RUBBR TYRE GANTRY NO 8</t>
  </si>
  <si>
    <t>1600440005300</t>
  </si>
  <si>
    <t>RUBBR TYRE GANTRY NO 10</t>
  </si>
  <si>
    <t>1600440005310</t>
  </si>
  <si>
    <t>RUBBR TYRE GANTRY NO 9</t>
  </si>
  <si>
    <t>1600440005340</t>
  </si>
  <si>
    <t>RUBBR TYRE GANTRY NO 5</t>
  </si>
  <si>
    <t>1600440005350</t>
  </si>
  <si>
    <t>RUBBR TYRE GANTRY NO 6</t>
  </si>
  <si>
    <t>1600440005360</t>
  </si>
  <si>
    <t>SHIP TO SHORE CRANE 1</t>
  </si>
  <si>
    <t>1600440005361</t>
  </si>
  <si>
    <t>1600440005363</t>
  </si>
  <si>
    <t>44000536</t>
  </si>
  <si>
    <t>1600440005362</t>
  </si>
  <si>
    <t>1600440005370</t>
  </si>
  <si>
    <t>RUBBR TYRE GANTRY NO 4</t>
  </si>
  <si>
    <t>1600440005380</t>
  </si>
  <si>
    <t>RUBBR TYRE GANTRY NO 3</t>
  </si>
  <si>
    <t>1600440005390</t>
  </si>
  <si>
    <t>SHIP TO SHORE CRANE 2</t>
  </si>
  <si>
    <t>1600440005391</t>
  </si>
  <si>
    <t>1600440005392</t>
  </si>
  <si>
    <t>1600440005400</t>
  </si>
  <si>
    <t>SHIP TO SHORE CRANE 3</t>
  </si>
  <si>
    <t>1600440005401</t>
  </si>
  <si>
    <t>1600440005402</t>
  </si>
  <si>
    <t>1600440005410</t>
  </si>
  <si>
    <t>SHIP TO SHORE CRANE 6</t>
  </si>
  <si>
    <t>1600440005411</t>
  </si>
  <si>
    <t>1600440005413</t>
  </si>
  <si>
    <t>1600440005412</t>
  </si>
  <si>
    <t>1600440005420</t>
  </si>
  <si>
    <t>SHIP TO SHORE CRANE 4</t>
  </si>
  <si>
    <t>1600440005421</t>
  </si>
  <si>
    <t>1600440005422</t>
  </si>
  <si>
    <t>1600440005430</t>
  </si>
  <si>
    <t>SHIP TO SHORE CRANE 5</t>
  </si>
  <si>
    <t>1600440005431</t>
  </si>
  <si>
    <t>1600440005432</t>
  </si>
  <si>
    <t>1600440005330</t>
  </si>
  <si>
    <t>RUBBR TYRE GANTRY NO 12</t>
  </si>
  <si>
    <t>1600440005530</t>
  </si>
  <si>
    <t>440005530</t>
  </si>
  <si>
    <t>Haulers Terberg Hauler YT222 T0196 H51</t>
  </si>
  <si>
    <t>1600440005540</t>
  </si>
  <si>
    <t>440005540</t>
  </si>
  <si>
    <t>Haulers Terberg Hauler YT222 T0201 H52</t>
  </si>
  <si>
    <t>1600440005550</t>
  </si>
  <si>
    <t>440005550</t>
  </si>
  <si>
    <t>Haulers Terberg Hauler YT222 T0207 H53</t>
  </si>
  <si>
    <t>1600440005560</t>
  </si>
  <si>
    <t>440005560</t>
  </si>
  <si>
    <t>Haulers Terberg Hauler YT222 T0207 H54</t>
  </si>
  <si>
    <t>1600440005570</t>
  </si>
  <si>
    <t>440005570</t>
  </si>
  <si>
    <t>Haulers Terberg Hauler YT222 T0207 H55</t>
  </si>
  <si>
    <t>1600440005580</t>
  </si>
  <si>
    <t>440005580</t>
  </si>
  <si>
    <t>Haulers Terberg Hauler YT222 T0207 H56</t>
  </si>
  <si>
    <t>1600440005590</t>
  </si>
  <si>
    <t>440005590</t>
  </si>
  <si>
    <t>Haulers Terberg Hauler YT222 T0207 H57</t>
  </si>
  <si>
    <t>1600440005600</t>
  </si>
  <si>
    <t>440005600</t>
  </si>
  <si>
    <t>Haulers Terberg Hauler YT222 T0207 H58</t>
  </si>
  <si>
    <t>1600440005610</t>
  </si>
  <si>
    <t>440005610</t>
  </si>
  <si>
    <t>Haulers Terberg Hauler YT222 T0207 H59</t>
  </si>
  <si>
    <t>1600440005620</t>
  </si>
  <si>
    <t>440005620</t>
  </si>
  <si>
    <t>Haulers Terberg Hauler YT222 T0207 H60</t>
  </si>
  <si>
    <t>1600440005630</t>
  </si>
  <si>
    <t>440005630</t>
  </si>
  <si>
    <t>Haulers Terberg Hauler YT222 T0207 H61</t>
  </si>
  <si>
    <t>1600440005640</t>
  </si>
  <si>
    <t>440005640</t>
  </si>
  <si>
    <t>Haulers Terberg Hauler YT222 T0207 H62</t>
  </si>
  <si>
    <t>1600440005650</t>
  </si>
  <si>
    <t>440005650</t>
  </si>
  <si>
    <t>Haulers Terberg Hauler YT222 T0207 H63</t>
  </si>
  <si>
    <t>1600440005660</t>
  </si>
  <si>
    <t>440005660</t>
  </si>
  <si>
    <t>Haulers Terberg Hauler YT222 T0207 H64</t>
  </si>
  <si>
    <t>1600440006080</t>
  </si>
  <si>
    <t>440006080</t>
  </si>
  <si>
    <t>STS CRANE 09</t>
  </si>
  <si>
    <t>1600440005670</t>
  </si>
  <si>
    <t>440005670</t>
  </si>
  <si>
    <t>Trailer 1</t>
  </si>
  <si>
    <t>1600440005680</t>
  </si>
  <si>
    <t>440005680</t>
  </si>
  <si>
    <t>1600440005690</t>
  </si>
  <si>
    <t>440005690</t>
  </si>
  <si>
    <t>1600440005700</t>
  </si>
  <si>
    <t>440005700</t>
  </si>
  <si>
    <t>1600440005710</t>
  </si>
  <si>
    <t>440005710</t>
  </si>
  <si>
    <t>1600440005720</t>
  </si>
  <si>
    <t>440005720</t>
  </si>
  <si>
    <t>1600440005730</t>
  </si>
  <si>
    <t>440005730</t>
  </si>
  <si>
    <t>1600440005740</t>
  </si>
  <si>
    <t>440005740</t>
  </si>
  <si>
    <t>1600440005750</t>
  </si>
  <si>
    <t>440005750</t>
  </si>
  <si>
    <t>1600440005760</t>
  </si>
  <si>
    <t>440005760</t>
  </si>
  <si>
    <t>1600440005800</t>
  </si>
  <si>
    <t>440005800</t>
  </si>
  <si>
    <t>Forklift</t>
  </si>
  <si>
    <t>1600440005810</t>
  </si>
  <si>
    <t>440005810</t>
  </si>
  <si>
    <t>1600440006150</t>
  </si>
  <si>
    <t>440006150</t>
  </si>
  <si>
    <t>RTG 032N</t>
  </si>
  <si>
    <t>1600440006160</t>
  </si>
  <si>
    <t>440006160</t>
  </si>
  <si>
    <t>RTG 038N</t>
  </si>
  <si>
    <t>1600440006510</t>
  </si>
  <si>
    <t>440006510</t>
  </si>
  <si>
    <t>EMPTY CONTAINER HANDLER 1</t>
  </si>
  <si>
    <t>1600440005840</t>
  </si>
  <si>
    <t>440005840</t>
  </si>
  <si>
    <t>Terberg Hauler T0212 H65</t>
  </si>
  <si>
    <t>1600440005850</t>
  </si>
  <si>
    <t>440005850</t>
  </si>
  <si>
    <t>Terberg Hauler T0213 H66</t>
  </si>
  <si>
    <t>1600440005860</t>
  </si>
  <si>
    <t>440005860</t>
  </si>
  <si>
    <t>Terberg Hauler T0214 H67</t>
  </si>
  <si>
    <t>1600440005870</t>
  </si>
  <si>
    <t>440005870</t>
  </si>
  <si>
    <t>Terberg Hauler T0215 H68</t>
  </si>
  <si>
    <t>1600440005880</t>
  </si>
  <si>
    <t>440005880</t>
  </si>
  <si>
    <t>Terberg Hauler T0216 H69</t>
  </si>
  <si>
    <t>1600440005890</t>
  </si>
  <si>
    <t>440005890</t>
  </si>
  <si>
    <t>Terberg Hauler T0217 H70</t>
  </si>
  <si>
    <t>1600440005900</t>
  </si>
  <si>
    <t>440005900</t>
  </si>
  <si>
    <t>Terberg Hauler T0218 H71</t>
  </si>
  <si>
    <t>1600440005910</t>
  </si>
  <si>
    <t>440005910</t>
  </si>
  <si>
    <t>Terberg Hauler T0219 H72</t>
  </si>
  <si>
    <t>1600440005920</t>
  </si>
  <si>
    <t>440005920</t>
  </si>
  <si>
    <t>Terberg Hauler T0220 H73</t>
  </si>
  <si>
    <t>1600440005930</t>
  </si>
  <si>
    <t>440005930</t>
  </si>
  <si>
    <t>Terberg Hauler T0221 H74</t>
  </si>
  <si>
    <t>1600440005940</t>
  </si>
  <si>
    <t>440005940</t>
  </si>
  <si>
    <t>Terberg Hauler T0222 H75</t>
  </si>
  <si>
    <t>1600440005950</t>
  </si>
  <si>
    <t>440005950</t>
  </si>
  <si>
    <t>Terberg Hauler T0223 H76</t>
  </si>
  <si>
    <t>1600440005960</t>
  </si>
  <si>
    <t>440005960</t>
  </si>
  <si>
    <t>Terberg Hauler T0224 H77</t>
  </si>
  <si>
    <t>1600440005970</t>
  </si>
  <si>
    <t>440005970</t>
  </si>
  <si>
    <t>Terberg Hauler T0225 H78</t>
  </si>
  <si>
    <t>1600440005980</t>
  </si>
  <si>
    <t>440005980</t>
  </si>
  <si>
    <t>Terberg Hauler T0226 H79</t>
  </si>
  <si>
    <t>1600440005990</t>
  </si>
  <si>
    <t>440005990</t>
  </si>
  <si>
    <t>Terberg Hauler T0227 H80</t>
  </si>
  <si>
    <t>1600440006000</t>
  </si>
  <si>
    <t>440006000</t>
  </si>
  <si>
    <t>Terberg Hauler T0228 H81</t>
  </si>
  <si>
    <t>1600440006010</t>
  </si>
  <si>
    <t>440006010</t>
  </si>
  <si>
    <t>Terberg Hauler T0229 H82</t>
  </si>
  <si>
    <t>1600440006050</t>
  </si>
  <si>
    <t>440006050</t>
  </si>
  <si>
    <t>Reach Stacker -Liebherr RS004</t>
  </si>
  <si>
    <t>1600440006060</t>
  </si>
  <si>
    <t>440006060</t>
  </si>
  <si>
    <t>Liebher Reach Stacker LRS</t>
  </si>
  <si>
    <t>1600440006220</t>
  </si>
  <si>
    <t>440006220</t>
  </si>
  <si>
    <t>44000622</t>
  </si>
  <si>
    <t>DUAL LIFT EMPTY CONTAINER HANDLERS ECH 010</t>
  </si>
  <si>
    <t>1600440006230</t>
  </si>
  <si>
    <t>440006230</t>
  </si>
  <si>
    <t>44000623</t>
  </si>
  <si>
    <t>DUAL LIFT EMPTY CONTAINER HANDLERS ECH 011</t>
  </si>
  <si>
    <t>1600440006240</t>
  </si>
  <si>
    <t>440006240</t>
  </si>
  <si>
    <t>44000624</t>
  </si>
  <si>
    <t>DUAL LIFT EMPTY CONTAINER HANDLERS ECH 008</t>
  </si>
  <si>
    <t>1600440006250</t>
  </si>
  <si>
    <t>440006250</t>
  </si>
  <si>
    <t>44000625</t>
  </si>
  <si>
    <t>DUAL LIFT EMPTY CONTAINER HANDLERS ECH 009</t>
  </si>
  <si>
    <t>1600440006260</t>
  </si>
  <si>
    <t>440006260</t>
  </si>
  <si>
    <t>TRAILER - HENRED  SEMI-TRAILER (12M) BATH TYPE T47</t>
  </si>
  <si>
    <t>1600440006270</t>
  </si>
  <si>
    <t>440006270</t>
  </si>
  <si>
    <t>TRAILER - HENRED  SEMI-TRAILER (12M) BATH TYPE T50</t>
  </si>
  <si>
    <t>1600440006280</t>
  </si>
  <si>
    <t>440006280</t>
  </si>
  <si>
    <t>TRAILER CORNERLESS BATHTUB-TYPE T69</t>
  </si>
  <si>
    <t>1600440006290</t>
  </si>
  <si>
    <t>440006290</t>
  </si>
  <si>
    <t>TRAILER CORNERLESS BATHTUB-TYPE T71</t>
  </si>
  <si>
    <t>1600440006300</t>
  </si>
  <si>
    <t>440006300</t>
  </si>
  <si>
    <t>TRAILER CORNERLESS BATHTUB-TYPE T72</t>
  </si>
  <si>
    <t>1600440006310</t>
  </si>
  <si>
    <t>440006310</t>
  </si>
  <si>
    <t>TRAILER CORNERLESS BATHTUB-TYPE T75</t>
  </si>
  <si>
    <t>1600440006490</t>
  </si>
  <si>
    <t>440006490</t>
  </si>
  <si>
    <t>44000649</t>
  </si>
  <si>
    <t>Rubber Tyre Gantry 026</t>
  </si>
  <si>
    <t>1600440006500</t>
  </si>
  <si>
    <t>440006500</t>
  </si>
  <si>
    <t>44000650</t>
  </si>
  <si>
    <t>Rubber Tyre Gantry 027</t>
  </si>
  <si>
    <t>1600440006590</t>
  </si>
  <si>
    <t>440006590</t>
  </si>
  <si>
    <t>44000659</t>
  </si>
  <si>
    <t>Spreader 8816 - Spreader 1_STS QC</t>
  </si>
  <si>
    <t>1600440006600</t>
  </si>
  <si>
    <t>440006600</t>
  </si>
  <si>
    <t>44000660</t>
  </si>
  <si>
    <t>Spreader 8817- Spreader 2_STS QC</t>
  </si>
  <si>
    <t>1600440006610</t>
  </si>
  <si>
    <t>440006610</t>
  </si>
  <si>
    <t>44000661</t>
  </si>
  <si>
    <t>Spreader 8818 -Spreader 10_STS QC</t>
  </si>
  <si>
    <t>1600440006620</t>
  </si>
  <si>
    <t>440006620</t>
  </si>
  <si>
    <t>44000662</t>
  </si>
  <si>
    <t>Spreader 8819 - Spreader 8_STS QC</t>
  </si>
  <si>
    <t>1600440006630</t>
  </si>
  <si>
    <t>440006630</t>
  </si>
  <si>
    <t>44000663</t>
  </si>
  <si>
    <t>Spreader 8820 - Spreader 4_STS QC</t>
  </si>
  <si>
    <t>1600440006640</t>
  </si>
  <si>
    <t>440006640</t>
  </si>
  <si>
    <t>44000664</t>
  </si>
  <si>
    <t>Spreader 8821- Spreader 3_STC QC</t>
  </si>
  <si>
    <t>1600440006650</t>
  </si>
  <si>
    <t>440006650</t>
  </si>
  <si>
    <t>44000665</t>
  </si>
  <si>
    <t>Spreader 9546 -Speader 6_STS QC</t>
  </si>
  <si>
    <t>1600440006660</t>
  </si>
  <si>
    <t>440006660</t>
  </si>
  <si>
    <t>44000666</t>
  </si>
  <si>
    <t>Spreader 9547 - Spreader 5_STC QC</t>
  </si>
  <si>
    <t>1600440006670</t>
  </si>
  <si>
    <t>440006670</t>
  </si>
  <si>
    <t>44000667</t>
  </si>
  <si>
    <t>Spreader 9548 - Spreader 7_STS QC</t>
  </si>
  <si>
    <t>1600440006680</t>
  </si>
  <si>
    <t>440006680</t>
  </si>
  <si>
    <t>44000668</t>
  </si>
  <si>
    <t>Spreader 10654 - TwinLift 1_QC007</t>
  </si>
  <si>
    <t>1600440006690</t>
  </si>
  <si>
    <t>440006690</t>
  </si>
  <si>
    <t>44000669</t>
  </si>
  <si>
    <t>Spreader 10657 - TwinLift 2_QC007</t>
  </si>
  <si>
    <t>1600440006700</t>
  </si>
  <si>
    <t>440006700</t>
  </si>
  <si>
    <t>44000670</t>
  </si>
  <si>
    <t>Spreader 11158 - Sreader 1_RMG</t>
  </si>
  <si>
    <t>1600440006710</t>
  </si>
  <si>
    <t>440006710</t>
  </si>
  <si>
    <t>44000671</t>
  </si>
  <si>
    <t>Spreader 11159 - Spreader 2_RMG</t>
  </si>
  <si>
    <t>1600440006720</t>
  </si>
  <si>
    <t>440006720</t>
  </si>
  <si>
    <t>44000672</t>
  </si>
  <si>
    <t>Spreader 11160 - Spreader 3_RMG</t>
  </si>
  <si>
    <t>1600440006730</t>
  </si>
  <si>
    <t>440006730</t>
  </si>
  <si>
    <t>44000673</t>
  </si>
  <si>
    <t>Spreader 17015 - Spreader 4_RMG</t>
  </si>
  <si>
    <t>1600440006740</t>
  </si>
  <si>
    <t>440006740</t>
  </si>
  <si>
    <t>44000674</t>
  </si>
  <si>
    <t>Spreader 8815 - Spreader 9_STS QC</t>
  </si>
  <si>
    <t>1600440006130</t>
  </si>
  <si>
    <t>440006130</t>
  </si>
  <si>
    <t>RUBBER TYRE GANTRY NO 11N (023)</t>
  </si>
  <si>
    <t>1600440006320</t>
  </si>
  <si>
    <t>440006320</t>
  </si>
  <si>
    <t>BATHTUB TRAILER MF 56 - TT18</t>
  </si>
  <si>
    <t>2100440001680</t>
  </si>
  <si>
    <t>440001680</t>
  </si>
  <si>
    <t>44000168</t>
  </si>
  <si>
    <t>3 High D/E Single Lift Straddle Carrier</t>
  </si>
  <si>
    <t>2100440001690</t>
  </si>
  <si>
    <t>440001690</t>
  </si>
  <si>
    <t>44000169</t>
  </si>
  <si>
    <t>2100440001700</t>
  </si>
  <si>
    <t>440001700</t>
  </si>
  <si>
    <t>44000170</t>
  </si>
  <si>
    <t>2100440001710</t>
  </si>
  <si>
    <t>440001710</t>
  </si>
  <si>
    <t>44000171</t>
  </si>
  <si>
    <t>2100430000000</t>
  </si>
  <si>
    <t>BELT RECEIVING NO B10</t>
  </si>
  <si>
    <t>2100430000140</t>
  </si>
  <si>
    <t>WEIGHER POST NO W3 ANDSHUTES0</t>
  </si>
  <si>
    <t>2100430000160</t>
  </si>
  <si>
    <t>PRE WEIGMER HOPPER &amp; OPS GEAR PW20</t>
  </si>
  <si>
    <t>2100430000170</t>
  </si>
  <si>
    <t>PRE WEIGHER HOPPER &amp; OPS GEAR PW30</t>
  </si>
  <si>
    <t>2100430000180</t>
  </si>
  <si>
    <t>SCREEN VIBRATING NO VS10</t>
  </si>
  <si>
    <t>2100430000190</t>
  </si>
  <si>
    <t>SCREEN VIBRATING NO VS20</t>
  </si>
  <si>
    <t>2100430000200</t>
  </si>
  <si>
    <t>SCREEN VIBRATING NOVS30</t>
  </si>
  <si>
    <t>2100430000210</t>
  </si>
  <si>
    <t>SCREEN VIBRATING NOVS40</t>
  </si>
  <si>
    <t>2100430000230</t>
  </si>
  <si>
    <t>HOIST MAN BIN INSPECTION NO240</t>
  </si>
  <si>
    <t>2100430000240</t>
  </si>
  <si>
    <t>HOIST MACHINERY 1-14TMFLOOR0</t>
  </si>
  <si>
    <t>2100430000360</t>
  </si>
  <si>
    <t>BELT RECEIVING NO B40</t>
  </si>
  <si>
    <t>2100430000370</t>
  </si>
  <si>
    <t>BELT RECEIVING NO B50</t>
  </si>
  <si>
    <t>2100430000380</t>
  </si>
  <si>
    <t>BELT RECEIVING NO B60</t>
  </si>
  <si>
    <t>2100430000390</t>
  </si>
  <si>
    <t>BELT RECEIVING NO B70</t>
  </si>
  <si>
    <t>2100430000400</t>
  </si>
  <si>
    <t>BELT RECLAIMING CONVEYOR NOB80</t>
  </si>
  <si>
    <t>2100430000410</t>
  </si>
  <si>
    <t>BELT CONVEYOR RECLAIMING NOB90</t>
  </si>
  <si>
    <t>2100430000420</t>
  </si>
  <si>
    <t>CONVEYOR CHAIN NO C10</t>
  </si>
  <si>
    <t>2100430000510</t>
  </si>
  <si>
    <t>WEIGMER POST NO AW10</t>
  </si>
  <si>
    <t>2100430000520</t>
  </si>
  <si>
    <t>WEIGMER POST NO AW2 &amp; SMUTS0</t>
  </si>
  <si>
    <t>2100430000530</t>
  </si>
  <si>
    <t>WEIGMER POST NO AW4 &amp; SMUTES0</t>
  </si>
  <si>
    <t>2100430000540</t>
  </si>
  <si>
    <t>BELT CONVEYOR RECLAIMING NO100</t>
  </si>
  <si>
    <t>2100430000560</t>
  </si>
  <si>
    <t>BELT CONVEYOR RECLAIMING NOB110</t>
  </si>
  <si>
    <t>2100430000760</t>
  </si>
  <si>
    <t>WEIGMER DORMANT NODWI &amp; CONSOLE0</t>
  </si>
  <si>
    <t>2100430000770</t>
  </si>
  <si>
    <t>WEIGMER DORMANT NO DW2&amp; CONSOL0</t>
  </si>
  <si>
    <t>2100430000780</t>
  </si>
  <si>
    <t>WEIGHER DORMANT NO DW 3 &amp; CONSOL0</t>
  </si>
  <si>
    <t>2100430000790</t>
  </si>
  <si>
    <t>BELT ELEVATOR RECEIVING NO ER10</t>
  </si>
  <si>
    <t>2100430000800</t>
  </si>
  <si>
    <t>BELT ELEVATOR RECEIVING NO ER20</t>
  </si>
  <si>
    <t>2100430000810</t>
  </si>
  <si>
    <t>BELT ELEVATOR RECEIVING NO ER 30</t>
  </si>
  <si>
    <t>2100430000820</t>
  </si>
  <si>
    <t>BELT ELEVATOR RECEIVING NO ER 40</t>
  </si>
  <si>
    <t>2100430000830</t>
  </si>
  <si>
    <t>BELT ELEVATOR SHIPPINGNO ES 10</t>
  </si>
  <si>
    <t>2100430000840</t>
  </si>
  <si>
    <t>BELT ELEVATOR SHIPPINGNO ES 20</t>
  </si>
  <si>
    <t>2100430000850</t>
  </si>
  <si>
    <t>BELT ELEVATOR SHIPPINGNO ES 30</t>
  </si>
  <si>
    <t>2100430000860</t>
  </si>
  <si>
    <t>BELT ELEVATOR SHIPPINGNO ES 40</t>
  </si>
  <si>
    <t>2100430000880</t>
  </si>
  <si>
    <t>PRE WEIGHERS HOPPER &amp; OPS GEAR PW10</t>
  </si>
  <si>
    <t>2100430000980</t>
  </si>
  <si>
    <t>GRAIN ELEVATOR.TERMINUS.WEST BANK0</t>
  </si>
  <si>
    <t>2100430000990</t>
  </si>
  <si>
    <t>cladding of road loading - grain elevator</t>
  </si>
  <si>
    <t>2100430001523</t>
  </si>
  <si>
    <t>Internal Brickwork and Install Windows</t>
  </si>
  <si>
    <t>2100430001550</t>
  </si>
  <si>
    <t>2100430001580</t>
  </si>
  <si>
    <t>43000158</t>
  </si>
  <si>
    <t>Passenger Lift for the grain elevator</t>
  </si>
  <si>
    <t>2100430001590</t>
  </si>
  <si>
    <t>Mobile Conveyor Belt</t>
  </si>
  <si>
    <t>2100430001170</t>
  </si>
  <si>
    <t>Bulk Loading Station Grain Elevator EL MPT</t>
  </si>
  <si>
    <t>3100440000410</t>
  </si>
  <si>
    <t>440000410</t>
  </si>
  <si>
    <t>STRDLE CARI SER. 3421ENGIN L.N17402/R.N17397 KAL12</t>
  </si>
  <si>
    <t>3100440000510</t>
  </si>
  <si>
    <t>440000510</t>
  </si>
  <si>
    <t>Straddle Carrier Kalmar 17</t>
  </si>
  <si>
    <t>3100440000520</t>
  </si>
  <si>
    <t>440000520</t>
  </si>
  <si>
    <t>Straddle Carrier Kalmar 18</t>
  </si>
  <si>
    <t>3100440000530</t>
  </si>
  <si>
    <t>440000530</t>
  </si>
  <si>
    <t>Straddle Carrier Kalmar 19</t>
  </si>
  <si>
    <t>3100440000540</t>
  </si>
  <si>
    <t>440000540</t>
  </si>
  <si>
    <t>Straddle Carrier Kalmar 20</t>
  </si>
  <si>
    <t>3100440000550</t>
  </si>
  <si>
    <t>440000550</t>
  </si>
  <si>
    <t>Straddle Carrier Kalmar 21</t>
  </si>
  <si>
    <t>3100440000560</t>
  </si>
  <si>
    <t>440000560</t>
  </si>
  <si>
    <t>Straddle Carrier Kalmar 22</t>
  </si>
  <si>
    <t>3100440000570</t>
  </si>
  <si>
    <t>440000570</t>
  </si>
  <si>
    <t>Straddle Carrier Kalmar 23</t>
  </si>
  <si>
    <t>3100440000580</t>
  </si>
  <si>
    <t>440000580</t>
  </si>
  <si>
    <t>Gantry Crane Spreader &amp; Headblock</t>
  </si>
  <si>
    <t>3100440000820</t>
  </si>
  <si>
    <t>440000820</t>
  </si>
  <si>
    <t>TRAILER RESCUE 20FT CONTAINER</t>
  </si>
  <si>
    <t>3100440000880</t>
  </si>
  <si>
    <t>440000880</t>
  </si>
  <si>
    <t>5 Ton Tcm Forklift</t>
  </si>
  <si>
    <t>3100440000890</t>
  </si>
  <si>
    <t>440000890</t>
  </si>
  <si>
    <t>4 TON TCM FORKLIFT</t>
  </si>
  <si>
    <t>3100440000910</t>
  </si>
  <si>
    <t>440000910</t>
  </si>
  <si>
    <t>TRAILER BATHTUB CONTAINR</t>
  </si>
  <si>
    <t>3100440001030</t>
  </si>
  <si>
    <t>440001030</t>
  </si>
  <si>
    <t>Straddle Carrier Kalmar 26</t>
  </si>
  <si>
    <t>3100440001180</t>
  </si>
  <si>
    <t>440001180</t>
  </si>
  <si>
    <t>BATHTUB TRAILER</t>
  </si>
  <si>
    <t>3100440001190</t>
  </si>
  <si>
    <t>440001190</t>
  </si>
  <si>
    <t>3100440001200</t>
  </si>
  <si>
    <t>440001200</t>
  </si>
  <si>
    <t>3100440001210</t>
  </si>
  <si>
    <t>440001210</t>
  </si>
  <si>
    <t>3100440001220</t>
  </si>
  <si>
    <t>440001220</t>
  </si>
  <si>
    <t>3100440001230</t>
  </si>
  <si>
    <t>440001230</t>
  </si>
  <si>
    <t>3100440001240</t>
  </si>
  <si>
    <t>440001240</t>
  </si>
  <si>
    <t>3100440001250</t>
  </si>
  <si>
    <t>440001250</t>
  </si>
  <si>
    <t>3100440001260</t>
  </si>
  <si>
    <t>440001260</t>
  </si>
  <si>
    <t>3100440001270</t>
  </si>
  <si>
    <t>440001270</t>
  </si>
  <si>
    <t>3100440001280</t>
  </si>
  <si>
    <t>440001280</t>
  </si>
  <si>
    <t>3100440001290</t>
  </si>
  <si>
    <t>440001290</t>
  </si>
  <si>
    <t>3100440001300</t>
  </si>
  <si>
    <t>440001300</t>
  </si>
  <si>
    <t>3100440001310</t>
  </si>
  <si>
    <t>440001310</t>
  </si>
  <si>
    <t>3100440001640</t>
  </si>
  <si>
    <t>STS Spreader - Bromma twin lift</t>
  </si>
  <si>
    <t>3100440001670</t>
  </si>
  <si>
    <t>HAULER  FERRARI  NO 29</t>
  </si>
  <si>
    <t>3100440001720</t>
  </si>
  <si>
    <t>Flat Rack - 40FT</t>
  </si>
  <si>
    <t>3100440001740</t>
  </si>
  <si>
    <t>440000970</t>
  </si>
  <si>
    <t>Kalmar CSC340 Straddle 3High K97 Kalmar30</t>
  </si>
  <si>
    <t>3100440001770</t>
  </si>
  <si>
    <t>440001000</t>
  </si>
  <si>
    <t>Kalmar CSC340 Straddle 3High K95Kalmar28</t>
  </si>
  <si>
    <t>3100440001780</t>
  </si>
  <si>
    <t>440001140</t>
  </si>
  <si>
    <t>CRANE LIEBHERR</t>
  </si>
  <si>
    <t>3100440001781</t>
  </si>
  <si>
    <t>440001141</t>
  </si>
  <si>
    <t>CRANE LIEBHERR STRUCTURE</t>
  </si>
  <si>
    <t>3100440001782</t>
  </si>
  <si>
    <t>440001142</t>
  </si>
  <si>
    <t>CRANE LIEBHERR ELECTRO MECH</t>
  </si>
  <si>
    <t>3100440001790</t>
  </si>
  <si>
    <t>440001150</t>
  </si>
  <si>
    <t>Kalmar CSC340 Straddle 3High K94 Kalmar32</t>
  </si>
  <si>
    <t>3100440001800</t>
  </si>
  <si>
    <t>440001160</t>
  </si>
  <si>
    <t>Kalmar CSC340 Straddle 3High K96 Kalmar33</t>
  </si>
  <si>
    <t>3100440001810</t>
  </si>
  <si>
    <t>440001170</t>
  </si>
  <si>
    <t>Kalmar CSC340 Straddle 3High K99Kalmar34</t>
  </si>
  <si>
    <t>3100440001830</t>
  </si>
  <si>
    <t>Kalmar CSC340 Straddle Carrier  3High K100</t>
  </si>
  <si>
    <t>3100440001840</t>
  </si>
  <si>
    <t>Straddle Carrier Noell SC644E</t>
  </si>
  <si>
    <t>3100440001960</t>
  </si>
  <si>
    <t>44000196</t>
  </si>
  <si>
    <t>CORNERLESS BATHTUB TRAILER - PHAKISA ATC016</t>
  </si>
  <si>
    <t>3100440001970</t>
  </si>
  <si>
    <t>44000197</t>
  </si>
  <si>
    <t>CORNERLESS BATHTUB TRAILER - PHAKISA ATC017</t>
  </si>
  <si>
    <t>3100440001980</t>
  </si>
  <si>
    <t>44000198</t>
  </si>
  <si>
    <t>CORNERLESS BATHTUB TRAILER - PHAKISA ATC020</t>
  </si>
  <si>
    <t>3100440001990</t>
  </si>
  <si>
    <t>44000199</t>
  </si>
  <si>
    <t>CORNERLESS BATHTUB TRAILER - PHAKISA ATC007</t>
  </si>
  <si>
    <t>3100440002000</t>
  </si>
  <si>
    <t>44000200</t>
  </si>
  <si>
    <t>CORNERLESS BATHTUB TRAILER - PHAKISA ATC008</t>
  </si>
  <si>
    <t>3100440002010</t>
  </si>
  <si>
    <t>44000201</t>
  </si>
  <si>
    <t>REVOLVER SPREADER 001</t>
  </si>
  <si>
    <t>3100440002020</t>
  </si>
  <si>
    <t>44000202</t>
  </si>
  <si>
    <t>REVOLVER SPREADER 002</t>
  </si>
  <si>
    <t>3100440002030</t>
  </si>
  <si>
    <t>44000203</t>
  </si>
  <si>
    <t>REVOLVER SPREADER 003</t>
  </si>
  <si>
    <t>3100440002440</t>
  </si>
  <si>
    <t>44000244</t>
  </si>
  <si>
    <t>MHC-2- LHM 600( SN: 141.649</t>
  </si>
  <si>
    <t>3100440002040</t>
  </si>
  <si>
    <t>44000204</t>
  </si>
  <si>
    <t>REVOLVER SPREADER 004</t>
  </si>
  <si>
    <t>3100440002460</t>
  </si>
  <si>
    <t>44000246</t>
  </si>
  <si>
    <t>MHC Spreader  Twin lift 2x25  S/N 29291</t>
  </si>
  <si>
    <t>3100440002340</t>
  </si>
  <si>
    <t>NOELL POST PANMAX CRANE 516</t>
  </si>
  <si>
    <t>3100440002350</t>
  </si>
  <si>
    <t>REFURB NOEL CRANE 516</t>
  </si>
  <si>
    <t>3100440002360</t>
  </si>
  <si>
    <t>FIRE PROTECTION - NOELL CRANE 516</t>
  </si>
  <si>
    <t>3100440002370</t>
  </si>
  <si>
    <t>REFURB-CRANE NOEL PANAMAX 516-MERFORD ERGOSEAT</t>
  </si>
  <si>
    <t>3100440002380</t>
  </si>
  <si>
    <t>CRANE NOELL POST PANAMAX 516 (STRUCTURE)</t>
  </si>
  <si>
    <t>3100440002390</t>
  </si>
  <si>
    <t>CRANE NOELL POST PANAMAX 516 (ELECT/MECH)</t>
  </si>
  <si>
    <t>3100440002400</t>
  </si>
  <si>
    <t>CRANE NOELL POST PANAMAX 516 (CONVERSION)</t>
  </si>
  <si>
    <t>3100440002510</t>
  </si>
  <si>
    <t>SPREADER NO.7</t>
  </si>
  <si>
    <t>3200430000120</t>
  </si>
  <si>
    <t>CONTROL TOWER EQUIPMENT ORE BERTH</t>
  </si>
  <si>
    <t>3200430000130</t>
  </si>
  <si>
    <t>Automation of reclaimer</t>
  </si>
  <si>
    <t>3200430000160</t>
  </si>
  <si>
    <t>A-SHIPLOADER</t>
  </si>
  <si>
    <t>3200430000161</t>
  </si>
  <si>
    <t>A-SHIPLOADER (STEEL STRUCTURE)</t>
  </si>
  <si>
    <t>3200430000162</t>
  </si>
  <si>
    <t>A-SHIPLOADER (MECH &amp; ELECTRICAL)</t>
  </si>
  <si>
    <t>3200430000163</t>
  </si>
  <si>
    <t>A-SHIPLOADER (CONTROL &amp; INSTRUMENT)</t>
  </si>
  <si>
    <t>3200430000167</t>
  </si>
  <si>
    <t>A-SHIPLOADER (REFURBISHMENT)</t>
  </si>
  <si>
    <t>3200430000600</t>
  </si>
  <si>
    <t>3200430000169</t>
  </si>
  <si>
    <t>43000016</t>
  </si>
  <si>
    <t>9</t>
  </si>
  <si>
    <t>A-shiploader ( Refurbishment)</t>
  </si>
  <si>
    <t>32004300001610</t>
  </si>
  <si>
    <t>10</t>
  </si>
  <si>
    <t>A-shiploader Refurbishment</t>
  </si>
  <si>
    <t>3200430000168</t>
  </si>
  <si>
    <t>8</t>
  </si>
  <si>
    <t>3200430000610</t>
  </si>
  <si>
    <t>3200430000180</t>
  </si>
  <si>
    <t>A-TIPPLER</t>
  </si>
  <si>
    <t>3200430000181</t>
  </si>
  <si>
    <t>A-TIPPLER (POSITIONER, STEEL STRUCTURE)</t>
  </si>
  <si>
    <t>3200430000182</t>
  </si>
  <si>
    <t>A-TIPPLER (CIVIL STRUCTURE)</t>
  </si>
  <si>
    <t>3200430000183</t>
  </si>
  <si>
    <t>A-TIPPLER (CONTROL &amp; INSTRUMENT)</t>
  </si>
  <si>
    <t>3200430000189</t>
  </si>
  <si>
    <t>A-TIPPLER (REFURBISHMENT)</t>
  </si>
  <si>
    <t>32004300001810</t>
  </si>
  <si>
    <t>32004300001811</t>
  </si>
  <si>
    <t>3200430000620</t>
  </si>
  <si>
    <t>A-TIPPLER (ELECTRICAL - REFURB</t>
  </si>
  <si>
    <t>3200430000630</t>
  </si>
  <si>
    <t>A-TIPPLER (MECHANICAL - REFURB)</t>
  </si>
  <si>
    <t>3200430000230</t>
  </si>
  <si>
    <t>3A CONVEYOR 1963</t>
  </si>
  <si>
    <t>3200430000235</t>
  </si>
  <si>
    <t>3A CONVEYOR 1963 (REFURBISHMENT)</t>
  </si>
  <si>
    <t>3200430000236</t>
  </si>
  <si>
    <t>3A Conveyor 1963 (Refurbishment)</t>
  </si>
  <si>
    <t>3200430000640</t>
  </si>
  <si>
    <t>3A CONVEYOR 1963 (ELECTRICAL REFURB)</t>
  </si>
  <si>
    <t>3200430000641</t>
  </si>
  <si>
    <t>43000064</t>
  </si>
  <si>
    <t>3A CONVEYOR 1963 - refurbishment</t>
  </si>
  <si>
    <t>3200430000650</t>
  </si>
  <si>
    <t>3A CONVEYOR 1963 (MECHANICAL - REFURB)</t>
  </si>
  <si>
    <t>3200430000660</t>
  </si>
  <si>
    <t>3A CONVEYOR 1963 (STRUCTURE -REFURB)</t>
  </si>
  <si>
    <t>3200430000240</t>
  </si>
  <si>
    <t>4A CONVEYOR 1963</t>
  </si>
  <si>
    <t>3200430000245</t>
  </si>
  <si>
    <t>4A CONVEYOR 1963 (REFURBISHMENT)</t>
  </si>
  <si>
    <t>3200430000670</t>
  </si>
  <si>
    <t>4A CONVEYOR 1963 (ELECTRICAL - REFURB)</t>
  </si>
  <si>
    <t>3200430000671</t>
  </si>
  <si>
    <t>43000067</t>
  </si>
  <si>
    <t>4A CONVEYOR 1963 - refurbishment</t>
  </si>
  <si>
    <t>3200430000680</t>
  </si>
  <si>
    <t>4A CONVEYOR 1963 (MECHANICAL - REFURB)</t>
  </si>
  <si>
    <t>3200430000690</t>
  </si>
  <si>
    <t>4A CONVEYOR 1963 (STRUCTURE- REFURB)</t>
  </si>
  <si>
    <t>3200430000250</t>
  </si>
  <si>
    <t>6B CONVEYOR 1963</t>
  </si>
  <si>
    <t>3200430000255</t>
  </si>
  <si>
    <t>6B CONVEYOR 1963 (REFURBISHMENT)</t>
  </si>
  <si>
    <t>3200430000256</t>
  </si>
  <si>
    <t>6B Conveyor 1963 (Refurbishment)</t>
  </si>
  <si>
    <t>3200430000700</t>
  </si>
  <si>
    <t>6B CONVEYOR 1963 (ELECTRICAL - REFURB)</t>
  </si>
  <si>
    <t>3200430000701</t>
  </si>
  <si>
    <t>6B CONVEYOR 1963 - refurbishment</t>
  </si>
  <si>
    <t>3200430000710</t>
  </si>
  <si>
    <t>6B CONVEYOR 1963 (MECHANICAL - REFURB)</t>
  </si>
  <si>
    <t>3200430000720</t>
  </si>
  <si>
    <t>6B CONVEYOR 1963 (STRUCTURE - REFURB)</t>
  </si>
  <si>
    <t>3200430000270</t>
  </si>
  <si>
    <t>A-RECLAIMER</t>
  </si>
  <si>
    <t>3200430000275</t>
  </si>
  <si>
    <t>A-RECLAIMER (REFURBISHMENT)</t>
  </si>
  <si>
    <t>3200430000730</t>
  </si>
  <si>
    <t>A-RECLAIMER (ELECTRICAL - REFURB)</t>
  </si>
  <si>
    <t>3200430000276</t>
  </si>
  <si>
    <t>A-reclaimer (Refurbishment)</t>
  </si>
  <si>
    <t>3200430000740</t>
  </si>
  <si>
    <t>A-RECLAIMER (MECHANICAL - REFURB)</t>
  </si>
  <si>
    <t>3200430000280</t>
  </si>
  <si>
    <t>B-RECLAIMER</t>
  </si>
  <si>
    <t>3200430000284</t>
  </si>
  <si>
    <t>B-RECLAIMER (REFURBISHMENT)</t>
  </si>
  <si>
    <t>3200430000750</t>
  </si>
  <si>
    <t>B-RECLAIMER (ELECTRICAL - REFURB)</t>
  </si>
  <si>
    <t>3200430000760</t>
  </si>
  <si>
    <t>3200430000290</t>
  </si>
  <si>
    <t>C-RECLAIMER</t>
  </si>
  <si>
    <t>3200430000770</t>
  </si>
  <si>
    <t>C-RECLAIMER (REFURBISHMENT)</t>
  </si>
  <si>
    <t>3200430000780</t>
  </si>
  <si>
    <t>C-RECLAIMER (ELECTRICAL - REFURB)</t>
  </si>
  <si>
    <t>3200430000790</t>
  </si>
  <si>
    <t>C-RECLAIMER (MECHANICAL - REFURB)</t>
  </si>
  <si>
    <t>3200430000300</t>
  </si>
  <si>
    <t>A-STACKER FURTHER UPGRADE</t>
  </si>
  <si>
    <t>3200430000301</t>
  </si>
  <si>
    <t>A-STACKER (STEEL STRUCTURE)FURTHER UPGRADE</t>
  </si>
  <si>
    <t>3200430000303</t>
  </si>
  <si>
    <t>A-STACKER (MECH &amp; ELECTRICAL)FURTHER UPGRADE</t>
  </si>
  <si>
    <t>3200430000800</t>
  </si>
  <si>
    <t>3200430000810</t>
  </si>
  <si>
    <t>3200430000820</t>
  </si>
  <si>
    <t>3200430000320</t>
  </si>
  <si>
    <t>B-SHIPLOADER</t>
  </si>
  <si>
    <t>3200430000321</t>
  </si>
  <si>
    <t>B-SHIPLOADER (STEEL STRUCTURE)</t>
  </si>
  <si>
    <t>3200430000322</t>
  </si>
  <si>
    <t>B-SHIPLOADER (MECH &amp; ELECTRICAL)</t>
  </si>
  <si>
    <t>3200430000323</t>
  </si>
  <si>
    <t>B-SHIPLOADER (CONROL &amp; INSTRUMENT)</t>
  </si>
  <si>
    <t>3200430000327</t>
  </si>
  <si>
    <t>B-SHIPLOADER (REFURBISHMENT)</t>
  </si>
  <si>
    <t>3200430000830</t>
  </si>
  <si>
    <t>32004300003210</t>
  </si>
  <si>
    <t>B-SHIPLOADER (Refurbishment)</t>
  </si>
  <si>
    <t>3200430000328</t>
  </si>
  <si>
    <t>43000032</t>
  </si>
  <si>
    <t>B-SHIPLOADER Refurbishment</t>
  </si>
  <si>
    <t>3200430000840</t>
  </si>
  <si>
    <t>3200430000340</t>
  </si>
  <si>
    <t>B-CHARGER</t>
  </si>
  <si>
    <t>3200430000342</t>
  </si>
  <si>
    <t>B-CHARGER (REFURBISHMENT)</t>
  </si>
  <si>
    <t>3200430000350</t>
  </si>
  <si>
    <t>B-STACKER UPGRADE</t>
  </si>
  <si>
    <t>3200430000354</t>
  </si>
  <si>
    <t>B-STACKER (REFURBISHMENT)</t>
  </si>
  <si>
    <t>3200430000850</t>
  </si>
  <si>
    <t>B-STACKER (ELECTRICAL - REFURB)</t>
  </si>
  <si>
    <t>3200430000860</t>
  </si>
  <si>
    <t>B-STACKER  (MECHANICAL - REFURB)</t>
  </si>
  <si>
    <t>3200430000360</t>
  </si>
  <si>
    <t>1A CONVEYOR 1963</t>
  </si>
  <si>
    <t>3200430000366</t>
  </si>
  <si>
    <t>1A CONVEYOR 1963 (REFURBISHMENT)</t>
  </si>
  <si>
    <t>3200430000362</t>
  </si>
  <si>
    <t>3200430000870</t>
  </si>
  <si>
    <t>1A CONVEYOR 1963 (ELECTRICAL - REFURB)</t>
  </si>
  <si>
    <t>3200430000871</t>
  </si>
  <si>
    <t>43000087</t>
  </si>
  <si>
    <t>1A conveyor 1963 (refurbishment</t>
  </si>
  <si>
    <t>3200430000880</t>
  </si>
  <si>
    <t>1A CONVEYOR 1963 (MECHANICAL - REFURB)</t>
  </si>
  <si>
    <t>3200430000367</t>
  </si>
  <si>
    <t>1A conveyor 1963 (Refurbishment)</t>
  </si>
  <si>
    <t>3200430000890</t>
  </si>
  <si>
    <t>1A CONVEYOR 1963 (STRUCTURE - REFURB)</t>
  </si>
  <si>
    <t>3200430000370</t>
  </si>
  <si>
    <t>1B CONVEYOR 1963</t>
  </si>
  <si>
    <t>3200430000375</t>
  </si>
  <si>
    <t>1B CONVEYOR (REFURBISHMENT)</t>
  </si>
  <si>
    <t>3200430000900</t>
  </si>
  <si>
    <t>1B CONVEYOR 1963 (ELECTRICAL - REFURB)</t>
  </si>
  <si>
    <t>3200430000901</t>
  </si>
  <si>
    <t>43000090</t>
  </si>
  <si>
    <t>1B conveyor 1963 - refurbishment</t>
  </si>
  <si>
    <t>3200430000376</t>
  </si>
  <si>
    <t>6</t>
  </si>
  <si>
    <t>1B conveyor 1963 (Refurbishment)</t>
  </si>
  <si>
    <t>3200430000377</t>
  </si>
  <si>
    <t>7</t>
  </si>
  <si>
    <t>3200430000910</t>
  </si>
  <si>
    <t>1B CONVEYOR 1963 (MECHANICAL - REFURB)</t>
  </si>
  <si>
    <t>3200430000920</t>
  </si>
  <si>
    <t>1B CONVEYOR 1963 (STRUCTURE - REFURB)</t>
  </si>
  <si>
    <t>3200430000380</t>
  </si>
  <si>
    <t>2A CONVEYOR 1963</t>
  </si>
  <si>
    <t>3200430000385</t>
  </si>
  <si>
    <t>2A CONVEYOR 1963 (REFURBISHMENT)</t>
  </si>
  <si>
    <t>3200430000930</t>
  </si>
  <si>
    <t>2A CONVEYOR 1963 (ELECTRICAL - REFURB)</t>
  </si>
  <si>
    <t>3200430000931</t>
  </si>
  <si>
    <t>43000093</t>
  </si>
  <si>
    <t>2A conveyor 1963 - refurbishment</t>
  </si>
  <si>
    <t>3200430000940</t>
  </si>
  <si>
    <t>2A CONVEYOR 1963 (MECHANICAL- REFURB)</t>
  </si>
  <si>
    <t>3200430000950</t>
  </si>
  <si>
    <t>2A CONVEYOR 1963 (STRUCTURE - REFURB)</t>
  </si>
  <si>
    <t>3200430000390</t>
  </si>
  <si>
    <t>2B CONVEYOR 1963</t>
  </si>
  <si>
    <t>3200430000395</t>
  </si>
  <si>
    <t>2B CONVEYOR 1963 (REFURBISHMENT)</t>
  </si>
  <si>
    <t>3200430000960</t>
  </si>
  <si>
    <t>2B CONVEYOR 1963 (ELECTRICAL - REFURB)</t>
  </si>
  <si>
    <t>3200430000961</t>
  </si>
  <si>
    <t>43000096</t>
  </si>
  <si>
    <t>2B conveyor 1963 - refurbishment</t>
  </si>
  <si>
    <t>3200430000970</t>
  </si>
  <si>
    <t>2B CONVEYOR 1963 (MECHANICAL - REFURB)</t>
  </si>
  <si>
    <t>3200430000396</t>
  </si>
  <si>
    <t>2B conveyor 1963 (Refurbishment)</t>
  </si>
  <si>
    <t>3200430000980</t>
  </si>
  <si>
    <t>2B CONVEYOR 1963 (STRUCTURE - REFURB)</t>
  </si>
  <si>
    <t>3200430000400</t>
  </si>
  <si>
    <t>3B CONVEYOR 1963</t>
  </si>
  <si>
    <t>3200430000405</t>
  </si>
  <si>
    <t>3B CONVEYOR 1963 (REFURBISHMENT)</t>
  </si>
  <si>
    <t>3200430000990</t>
  </si>
  <si>
    <t>3B CONVEYOR 1963 (ELECTRICAL - REFURB)</t>
  </si>
  <si>
    <t>3200430000991</t>
  </si>
  <si>
    <t>43000099</t>
  </si>
  <si>
    <t>3B conveyor 1963 - refurbishment</t>
  </si>
  <si>
    <t>3200430001000</t>
  </si>
  <si>
    <t>3B CONVEYOR 1963 (MECHANICAL - REFURB)</t>
  </si>
  <si>
    <t>3200430000406</t>
  </si>
  <si>
    <t>3B conveyor 1963 (Refurbishment)</t>
  </si>
  <si>
    <t>3200430001010</t>
  </si>
  <si>
    <t>3B CONVEYOR 1963 (STRUCTURE - REFURB)</t>
  </si>
  <si>
    <t>3200430000410</t>
  </si>
  <si>
    <t>4B CONVEYOR 1963</t>
  </si>
  <si>
    <t>3200430000415</t>
  </si>
  <si>
    <t>4B CONVEYOR 1963 (REFURBISHMENT)</t>
  </si>
  <si>
    <t>3200430001020</t>
  </si>
  <si>
    <t>4B CONVEYOR 1963 (ELECTRICAL - REFURB)</t>
  </si>
  <si>
    <t>3200430001021</t>
  </si>
  <si>
    <t>43000102</t>
  </si>
  <si>
    <t>4B conveyor 1963 - refurbishment</t>
  </si>
  <si>
    <t>3200430001030</t>
  </si>
  <si>
    <t>4B CONVEYOR 1963 (MECHANICAL - REFURB)</t>
  </si>
  <si>
    <t>3200430001040</t>
  </si>
  <si>
    <t>4B CONVEYOR 1963 (STRUCTURE - REFURB)</t>
  </si>
  <si>
    <t>3200430000420</t>
  </si>
  <si>
    <t>6A CONVEYOR 1963</t>
  </si>
  <si>
    <t>3200430000427</t>
  </si>
  <si>
    <t>6A CONVEYOR 1963 (REFURBISHMENT)</t>
  </si>
  <si>
    <t>3200430001050</t>
  </si>
  <si>
    <t>6A CONVEYOR 1963 (ELECTRICAL - REFURB)</t>
  </si>
  <si>
    <t>3200430001051</t>
  </si>
  <si>
    <t>6A conveyor 1963 - refurbishment</t>
  </si>
  <si>
    <t>3200430001060</t>
  </si>
  <si>
    <t>6A CONVEYOR 1963 (MECHANICAL - REFURB)</t>
  </si>
  <si>
    <t>3200430000428</t>
  </si>
  <si>
    <t>6A conveyor 1963 (Refurbishment)</t>
  </si>
  <si>
    <t>3200430001070</t>
  </si>
  <si>
    <t>6A CONVEYOR 1963 (STRUCTURE - REFURB)</t>
  </si>
  <si>
    <t>3200430000430</t>
  </si>
  <si>
    <t>6C CONVEYOR 1973</t>
  </si>
  <si>
    <t>3200430000436</t>
  </si>
  <si>
    <t>6C CONVEYOR 1973 (REFURBISHMENT)</t>
  </si>
  <si>
    <t>3200430000437</t>
  </si>
  <si>
    <t>6C conveyor 1973 (Refurbishment)</t>
  </si>
  <si>
    <t>3200430000432</t>
  </si>
  <si>
    <t>3200430001080</t>
  </si>
  <si>
    <t>6C CONVEYOR 1973 (ELECTRICAL - REFURB)</t>
  </si>
  <si>
    <t>3200430001081</t>
  </si>
  <si>
    <t>6C conveyor 1973 - refurbishment</t>
  </si>
  <si>
    <t>3200430001090</t>
  </si>
  <si>
    <t>6C CONVEYOR 1973 (MECHANICAL - REFURB)</t>
  </si>
  <si>
    <t>3200430001100</t>
  </si>
  <si>
    <t>6C CONVEYOR 1973 (STRUCTURE - REFURB)</t>
  </si>
  <si>
    <t>3200430000440</t>
  </si>
  <si>
    <t>7A CONVEYOR 1963</t>
  </si>
  <si>
    <t>3200430000445</t>
  </si>
  <si>
    <t>7A CONVEYOR 1963 (REFURBISHMENT)</t>
  </si>
  <si>
    <t>3200430001110</t>
  </si>
  <si>
    <t>7A CONVEYOR 1963 (ELECTRICAL - REFURB)</t>
  </si>
  <si>
    <t>3200430001111</t>
  </si>
  <si>
    <t>43000111</t>
  </si>
  <si>
    <t>7A conveyor 1963 - refurbishment</t>
  </si>
  <si>
    <t>3200430001120</t>
  </si>
  <si>
    <t>7A CONVEYOR 1963 (MECHANICAL - REFURB)</t>
  </si>
  <si>
    <t>3200430001130</t>
  </si>
  <si>
    <t>7A CONVEYOR 1963 (STRUCTURE - REFURB)</t>
  </si>
  <si>
    <t>3200430000450</t>
  </si>
  <si>
    <t>7B CONVEYOR 1963</t>
  </si>
  <si>
    <t>3200430000455</t>
  </si>
  <si>
    <t>7B CONVEYOR 1963 (REFURBISHMENT)</t>
  </si>
  <si>
    <t>3200430001140</t>
  </si>
  <si>
    <t>7B CONVEYOR 1963 (ELECTRICAL - REFURB)</t>
  </si>
  <si>
    <t>3200430001141</t>
  </si>
  <si>
    <t>43000114</t>
  </si>
  <si>
    <t>7B conveyor 1963 - refurbishment</t>
  </si>
  <si>
    <t>3200430001150</t>
  </si>
  <si>
    <t>7B CONVEYOR 1963 (MECHANICAL - REFURB)</t>
  </si>
  <si>
    <t>3200430001160</t>
  </si>
  <si>
    <t>7B CONVEYOR 1963 (STRUCTURE - REFURB)</t>
  </si>
  <si>
    <t>3200430000460</t>
  </si>
  <si>
    <t>8A CONVEYOR 1963</t>
  </si>
  <si>
    <t>3200430000465</t>
  </si>
  <si>
    <t>8A CONVEYOR 1963 (REFURBISHMENT)</t>
  </si>
  <si>
    <t>3200430000466</t>
  </si>
  <si>
    <t>8A conveyor 1963 (Refurbishment</t>
  </si>
  <si>
    <t>3200430001170</t>
  </si>
  <si>
    <t>8A CONVEYOR 1963 (ELECTRICAL - REFURB)</t>
  </si>
  <si>
    <t>3200430001171</t>
  </si>
  <si>
    <t>43000117</t>
  </si>
  <si>
    <t>8A conveyor 1963 - refurbishment</t>
  </si>
  <si>
    <t>3200430001180</t>
  </si>
  <si>
    <t>8A CONVEYOR 1963 (MECHANICAL - REFURB)</t>
  </si>
  <si>
    <t>3200430000467</t>
  </si>
  <si>
    <t>8A conveyor 1963 (Refurbishment)</t>
  </si>
  <si>
    <t>3200430001190</t>
  </si>
  <si>
    <t>8A CONVEYOR 1963 (STRUCTURE - REFURB)</t>
  </si>
  <si>
    <t>3200430000470</t>
  </si>
  <si>
    <t>8B CONVEYOR 1963</t>
  </si>
  <si>
    <t>3200430000475</t>
  </si>
  <si>
    <t>8B CONVEYOR 1963 (REFURBISHMENT)</t>
  </si>
  <si>
    <t>3200430001200</t>
  </si>
  <si>
    <t>8B CONVEYOR 1963 (ELECTRICAL - REFURB)</t>
  </si>
  <si>
    <t>3200430001201</t>
  </si>
  <si>
    <t>43000120</t>
  </si>
  <si>
    <t>8B conveyor 1963 - refurbishment</t>
  </si>
  <si>
    <t>3200430000476</t>
  </si>
  <si>
    <t>8B conveyor 1963 (Refurbishment</t>
  </si>
  <si>
    <t>3200430001210</t>
  </si>
  <si>
    <t>8B CONVEYOR 1963 (MECHANICAL - REFURB)</t>
  </si>
  <si>
    <t>3200430001350</t>
  </si>
  <si>
    <t>8B CONVEYOR 1963 (STRUCTURE - REFURB)</t>
  </si>
  <si>
    <t>3200430000480</t>
  </si>
  <si>
    <t>9A CONVEYOR 1963</t>
  </si>
  <si>
    <t>3200430000486</t>
  </si>
  <si>
    <t>9A CONVEYOR 1963 (REFURBISHMENT)</t>
  </si>
  <si>
    <t>3200430000482</t>
  </si>
  <si>
    <t>3200430000487</t>
  </si>
  <si>
    <t>9A conveyor 1963 (Refurbishment</t>
  </si>
  <si>
    <t>3200430001230</t>
  </si>
  <si>
    <t>9A CONVEYOR 1963 (ELECTRICAL - REFURB)</t>
  </si>
  <si>
    <t>3200430001231</t>
  </si>
  <si>
    <t>43000123</t>
  </si>
  <si>
    <t>9A conveyor 1963 - refurbishment</t>
  </si>
  <si>
    <t>3200430001240</t>
  </si>
  <si>
    <t>9A CONVEYOR 1963 (MECHANICAL - REFURB)</t>
  </si>
  <si>
    <t>3200430000488</t>
  </si>
  <si>
    <t>9A conveyor 1963 (Refurbishment)</t>
  </si>
  <si>
    <t>3200430001250</t>
  </si>
  <si>
    <t>9A CONVEYOR 1963 (STRUCTURE - REFURB)</t>
  </si>
  <si>
    <t>3200430000490</t>
  </si>
  <si>
    <t>9B CONVEYOR 1963</t>
  </si>
  <si>
    <t>3200430000496</t>
  </si>
  <si>
    <t>9B CONVEYOR 1963 (REFURBISHMENT)</t>
  </si>
  <si>
    <t>3200430000492</t>
  </si>
  <si>
    <t>3200430000497</t>
  </si>
  <si>
    <t>9B conveyor 1963</t>
  </si>
  <si>
    <t>3200430001260</t>
  </si>
  <si>
    <t>9B CONVEYOR 1963 (ELECTRICAL - REFURB)</t>
  </si>
  <si>
    <t>3200430001261</t>
  </si>
  <si>
    <t>43000126</t>
  </si>
  <si>
    <t>9B conveyor 1963 - refurbishment</t>
  </si>
  <si>
    <t>3200430001270</t>
  </si>
  <si>
    <t>9B CONVEYOR 1963 (MECHANICAL - REFURB)</t>
  </si>
  <si>
    <t>3200430001280</t>
  </si>
  <si>
    <t>9B CONVEYOR 1963 (STRUCTURE - REFURB)</t>
  </si>
  <si>
    <t>3200430000560</t>
  </si>
  <si>
    <t>B-TIPPLER</t>
  </si>
  <si>
    <t>3200430000561</t>
  </si>
  <si>
    <t>B-TIPPLER (POSITIONER, STEEL STRUCTURE)</t>
  </si>
  <si>
    <t>3200430000562</t>
  </si>
  <si>
    <t>B-TIPPLER CIVIL STRUCTURE</t>
  </si>
  <si>
    <t>3200430000563</t>
  </si>
  <si>
    <t>B-TIPPLER (CONTROL &amp; INSTRUMENTATION)</t>
  </si>
  <si>
    <t>3200430000569</t>
  </si>
  <si>
    <t>B-TIPPLER REFURBISHMENT</t>
  </si>
  <si>
    <t>32004300005610</t>
  </si>
  <si>
    <t>3200430001290</t>
  </si>
  <si>
    <t>B-TIPPLER (REFURBISHMENT)</t>
  </si>
  <si>
    <t>3200430001300</t>
  </si>
  <si>
    <t>B-TIPPLER (ELECTRICAL - REFURB)</t>
  </si>
  <si>
    <t>3200430001310</t>
  </si>
  <si>
    <t>B-TIPPLER (MECHANICAL - REFURB)</t>
  </si>
  <si>
    <t>3200430000570</t>
  </si>
  <si>
    <t>Hopper (Bulk C048)</t>
  </si>
  <si>
    <t>3200430000590</t>
  </si>
  <si>
    <t>A-CHARGER</t>
  </si>
  <si>
    <t>3200430000591</t>
  </si>
  <si>
    <t>A-CHARGER (REFURBISHMENT)</t>
  </si>
  <si>
    <t>3200430001320</t>
  </si>
  <si>
    <t>Excavator  (Bulk C048)</t>
  </si>
  <si>
    <t>3200430001330</t>
  </si>
  <si>
    <t>Excavator (Bulk C048)</t>
  </si>
  <si>
    <t>3200430001340</t>
  </si>
  <si>
    <t>3200430001380</t>
  </si>
  <si>
    <t>5A Conveyor</t>
  </si>
  <si>
    <t>3200430001390</t>
  </si>
  <si>
    <t>10A Conveyor</t>
  </si>
  <si>
    <t>3200430001400</t>
  </si>
  <si>
    <t>11A Conveyor</t>
  </si>
  <si>
    <t>3200430001420</t>
  </si>
  <si>
    <t>10B Conveyor</t>
  </si>
  <si>
    <t>3200430001430</t>
  </si>
  <si>
    <t>11B Conveyor</t>
  </si>
  <si>
    <t>3200430001440</t>
  </si>
  <si>
    <t>5B Conveyor</t>
  </si>
  <si>
    <t>3200430001500</t>
  </si>
  <si>
    <t>High Pressure Dust Suppression System</t>
  </si>
  <si>
    <t>3200430001860</t>
  </si>
  <si>
    <t>430001860</t>
  </si>
  <si>
    <t>Civil Structure - Refurbishment</t>
  </si>
  <si>
    <t>3200430001861</t>
  </si>
  <si>
    <t>430001861</t>
  </si>
  <si>
    <t>Steel structure - Refurbishment</t>
  </si>
  <si>
    <t>3200430001862</t>
  </si>
  <si>
    <t>430001862</t>
  </si>
  <si>
    <t>Control &amp; Instruments - Refurbishment</t>
  </si>
  <si>
    <t>3200430001863</t>
  </si>
  <si>
    <t>430001863</t>
  </si>
  <si>
    <t>Electro Mechanical  - Refurbishment</t>
  </si>
  <si>
    <t>3200440000560</t>
  </si>
  <si>
    <t>Forklift Hyundai 25ton</t>
  </si>
  <si>
    <t>3200440000510</t>
  </si>
  <si>
    <t>Flatbed Drawbar Trailer ND328021</t>
  </si>
  <si>
    <t>3200440000590</t>
  </si>
  <si>
    <t>Forklift Hyundai 11ton</t>
  </si>
  <si>
    <t>3200440000680</t>
  </si>
  <si>
    <t>Terex FDC 300 30 ton Forklift</t>
  </si>
  <si>
    <t>3200440000100</t>
  </si>
  <si>
    <t>440000100</t>
  </si>
  <si>
    <t>FORKLIFT 3T</t>
  </si>
  <si>
    <t>3200430000000</t>
  </si>
  <si>
    <t>430000000</t>
  </si>
  <si>
    <t>ORE INSTALLATION (SECT 2,3+4)(2A+2O TUN)</t>
  </si>
  <si>
    <t>3200430000010</t>
  </si>
  <si>
    <t>430000010</t>
  </si>
  <si>
    <t>ORE INSTALLATION (T4-T8 AND T1</t>
  </si>
  <si>
    <t>3200430000020</t>
  </si>
  <si>
    <t>430000020</t>
  </si>
  <si>
    <t>ORE INSTALLATION (SECTION 12 +8A+8B TUN)</t>
  </si>
  <si>
    <t>3200430000030</t>
  </si>
  <si>
    <t>430000030</t>
  </si>
  <si>
    <t>ORE INSTALLATION (SECT 15.16 +</t>
  </si>
  <si>
    <t>3200430001690</t>
  </si>
  <si>
    <t>430001690</t>
  </si>
  <si>
    <t>Skidsteer Loader S570 - Bobcat</t>
  </si>
  <si>
    <t>3200430001900</t>
  </si>
  <si>
    <t>430001900</t>
  </si>
  <si>
    <t>43000190</t>
  </si>
  <si>
    <t>T8 Panels (Siemens Elec Current Upgrade)</t>
  </si>
  <si>
    <t>3200430001890</t>
  </si>
  <si>
    <t>430001890</t>
  </si>
  <si>
    <t>Tippler B Civil Structure - Refurbishment</t>
  </si>
  <si>
    <t>3200430001891</t>
  </si>
  <si>
    <t>430001891</t>
  </si>
  <si>
    <t>Tippler B Steel Structure - Refurbishment</t>
  </si>
  <si>
    <t>3200430001892</t>
  </si>
  <si>
    <t>430001892</t>
  </si>
  <si>
    <t>Tippler B Control &amp; Instrumentation - Refurbishmen</t>
  </si>
  <si>
    <t>3200430001893</t>
  </si>
  <si>
    <t>430001893</t>
  </si>
  <si>
    <t>Tippler B Electro  mechanical - Refurbishment</t>
  </si>
  <si>
    <t>4100440002580</t>
  </si>
  <si>
    <t>440002580</t>
  </si>
  <si>
    <t>Kabrlgat installed on trailer</t>
  </si>
  <si>
    <t>4100440003590</t>
  </si>
  <si>
    <t>440003590</t>
  </si>
  <si>
    <t>Truck Tractor Hauler- Mafi MH 01</t>
  </si>
  <si>
    <t>4100440003600</t>
  </si>
  <si>
    <t>440003600</t>
  </si>
  <si>
    <t>Truck Tractor Hauler- Mafi MH 02</t>
  </si>
  <si>
    <t>4100440003620</t>
  </si>
  <si>
    <t>440003620</t>
  </si>
  <si>
    <t>Truck Tractor Hauler- Mafi MH 04</t>
  </si>
  <si>
    <t>4100440003630</t>
  </si>
  <si>
    <t>440003630</t>
  </si>
  <si>
    <t>Truck Tractor Hauler- Mafi MH 05</t>
  </si>
  <si>
    <t>4100440003640</t>
  </si>
  <si>
    <t>440003640</t>
  </si>
  <si>
    <t>Truck Tractor Hauler- Mafi MH 06</t>
  </si>
  <si>
    <t>4100440003650</t>
  </si>
  <si>
    <t>440003650</t>
  </si>
  <si>
    <t>Truck Tractor Hauler- Mafi MH 07</t>
  </si>
  <si>
    <t>4100440003660</t>
  </si>
  <si>
    <t>440003660</t>
  </si>
  <si>
    <t>Truck Tractor Hauler- Mafi MH 08</t>
  </si>
  <si>
    <t>4100440003670</t>
  </si>
  <si>
    <t>440003670</t>
  </si>
  <si>
    <t>Truck Tractor Hauler- Mafi MH 09</t>
  </si>
  <si>
    <t>4100440003690</t>
  </si>
  <si>
    <t>440003690</t>
  </si>
  <si>
    <t>Truck Tractor Hauler- Mafi MH 11</t>
  </si>
  <si>
    <t>4100440003700</t>
  </si>
  <si>
    <t>440003700</t>
  </si>
  <si>
    <t>Truck Tractor Hauler- Mafi MH 12</t>
  </si>
  <si>
    <t>4100440003710</t>
  </si>
  <si>
    <t>440003710</t>
  </si>
  <si>
    <t>Truck Tractor Hauler- Mafi MH 13</t>
  </si>
  <si>
    <t>4100440003720</t>
  </si>
  <si>
    <t>440003720</t>
  </si>
  <si>
    <t>Truck Tractor Hauler- Mafi MH 14</t>
  </si>
  <si>
    <t>4100440003730</t>
  </si>
  <si>
    <t>440003730</t>
  </si>
  <si>
    <t>Truck Tractor Hauler- Mafi MH 15</t>
  </si>
  <si>
    <t>4100440003740</t>
  </si>
  <si>
    <t>440003740</t>
  </si>
  <si>
    <t>Truck Tractor Hauler- Mafi MH 16</t>
  </si>
  <si>
    <t>4100440003760</t>
  </si>
  <si>
    <t>440003760</t>
  </si>
  <si>
    <t>Truck Tractor Hauler- Mafi MH 18</t>
  </si>
  <si>
    <t>4100440003770</t>
  </si>
  <si>
    <t>440003770</t>
  </si>
  <si>
    <t>Truck Tractor Hauler- Mafi MH 19</t>
  </si>
  <si>
    <t>4100440003790</t>
  </si>
  <si>
    <t>440003790</t>
  </si>
  <si>
    <t>Truck Tractor Hauler- Mafi MH 21</t>
  </si>
  <si>
    <t>4100440003800</t>
  </si>
  <si>
    <t>440003800</t>
  </si>
  <si>
    <t>Truck Tractor Hauler- Mafi MH 22</t>
  </si>
  <si>
    <t>4100440003810</t>
  </si>
  <si>
    <t>440003810</t>
  </si>
  <si>
    <t>Truck Tractor Hauler- Mafi MH 23</t>
  </si>
  <si>
    <t>4100440003820</t>
  </si>
  <si>
    <t>440003820</t>
  </si>
  <si>
    <t>Truck Tractor Hauler- Mafi MH 24</t>
  </si>
  <si>
    <t>4100440003830</t>
  </si>
  <si>
    <t>440003830</t>
  </si>
  <si>
    <t>Truck Tractor Hauler- Mafi MH 25</t>
  </si>
  <si>
    <t>4100440003850</t>
  </si>
  <si>
    <t>440003850</t>
  </si>
  <si>
    <t>Truck Tractor Hauler- Mafi MH 27</t>
  </si>
  <si>
    <t>4100440003860</t>
  </si>
  <si>
    <t>440003860</t>
  </si>
  <si>
    <t>Truck Tractor Hauler- Mafi MH 28</t>
  </si>
  <si>
    <t>4100440003870</t>
  </si>
  <si>
    <t>440003870</t>
  </si>
  <si>
    <t>Truck Tractor Hauler- Mafi MH 29</t>
  </si>
  <si>
    <t>4100440003880</t>
  </si>
  <si>
    <t>440003880</t>
  </si>
  <si>
    <t>Truck Tractor Hauler- Mafi MH 30</t>
  </si>
  <si>
    <t>4100440003890</t>
  </si>
  <si>
    <t>440003890</t>
  </si>
  <si>
    <t>Truck Tractor Hauler- Mafi MH 31</t>
  </si>
  <si>
    <t>4100440003900</t>
  </si>
  <si>
    <t>440003900</t>
  </si>
  <si>
    <t>Truck Tractor Hauler- Mafi MH 32</t>
  </si>
  <si>
    <t>4100440003920</t>
  </si>
  <si>
    <t>440003920</t>
  </si>
  <si>
    <t>Truck Tractor Hauler- Mafi MH 34</t>
  </si>
  <si>
    <t>4100440003930</t>
  </si>
  <si>
    <t>440003930</t>
  </si>
  <si>
    <t>Truck Tractor Hauler- Mafi MH 35</t>
  </si>
  <si>
    <t>4100440003940</t>
  </si>
  <si>
    <t>440003940</t>
  </si>
  <si>
    <t>Truck Tractor Hauler- Mafi MH 36</t>
  </si>
  <si>
    <t>4100440003950</t>
  </si>
  <si>
    <t>440003950</t>
  </si>
  <si>
    <t>Truck Tractor Hauler- Mafi MH 37</t>
  </si>
  <si>
    <t>4100440003960</t>
  </si>
  <si>
    <t>440003960</t>
  </si>
  <si>
    <t>Truck Tractor Hauler- Mafi MH 38</t>
  </si>
  <si>
    <t>4100440003970</t>
  </si>
  <si>
    <t>440003970</t>
  </si>
  <si>
    <t>Truck Tractor Hauler- Mafi MH 39</t>
  </si>
  <si>
    <t>4100440003990</t>
  </si>
  <si>
    <t>440003990</t>
  </si>
  <si>
    <t>Truck Tractor Hauler- Mafi MH 41</t>
  </si>
  <si>
    <t>4100440004000</t>
  </si>
  <si>
    <t>440004000</t>
  </si>
  <si>
    <t>Truck Tractor Hauler- Mafi MH 42</t>
  </si>
  <si>
    <t>4100440004010</t>
  </si>
  <si>
    <t>440004010</t>
  </si>
  <si>
    <t>Truck Tractor Hauler- Mafi MH 43</t>
  </si>
  <si>
    <t>4100440004020</t>
  </si>
  <si>
    <t>440004020</t>
  </si>
  <si>
    <t>Truck Tractor Hauler- Mafi MH 44</t>
  </si>
  <si>
    <t>4100440004030</t>
  </si>
  <si>
    <t>440004030</t>
  </si>
  <si>
    <t>Truck Tractor Hauler- Mafi MH 45</t>
  </si>
  <si>
    <t>4100440004040</t>
  </si>
  <si>
    <t>440004040</t>
  </si>
  <si>
    <t>Truck Tractor Hauler- Mafi MH 46</t>
  </si>
  <si>
    <t>4100440004050</t>
  </si>
  <si>
    <t>440004050</t>
  </si>
  <si>
    <t>Truck Tractor Hauler- Mafi MH 47</t>
  </si>
  <si>
    <t>4100440004240</t>
  </si>
  <si>
    <t>440004240</t>
  </si>
  <si>
    <t>RUBBER TYRE GANTRY KALMAR NO 1. (SER 40870)</t>
  </si>
  <si>
    <t>4100440004241</t>
  </si>
  <si>
    <t>440004241</t>
  </si>
  <si>
    <t>Rubber Tyre Gantry-Kalmar RTG002C</t>
  </si>
  <si>
    <t>4100440004244</t>
  </si>
  <si>
    <t>440004244</t>
  </si>
  <si>
    <t>44000424</t>
  </si>
  <si>
    <t>RUBBER TYRE GANTRY KALMAR NO 2 Improvement</t>
  </si>
  <si>
    <t>4100440004243</t>
  </si>
  <si>
    <t>440004243</t>
  </si>
  <si>
    <t>4100440004520</t>
  </si>
  <si>
    <t>440004520</t>
  </si>
  <si>
    <t>TRAILER BATHTUB AT04</t>
  </si>
  <si>
    <t>4100440004530</t>
  </si>
  <si>
    <t>440004530</t>
  </si>
  <si>
    <t>TRAILER BATHTUB AT05</t>
  </si>
  <si>
    <t>4100440004550</t>
  </si>
  <si>
    <t>440004550</t>
  </si>
  <si>
    <t>TRAILER BATHTUB AT07</t>
  </si>
  <si>
    <t>4100440004560</t>
  </si>
  <si>
    <t>440004560</t>
  </si>
  <si>
    <t>TRAILER BATHTUB AT08</t>
  </si>
  <si>
    <t>4100440004570</t>
  </si>
  <si>
    <t>440004570</t>
  </si>
  <si>
    <t>TRAILER BATHTUB AT09</t>
  </si>
  <si>
    <t>4100440004590</t>
  </si>
  <si>
    <t>440004590</t>
  </si>
  <si>
    <t>TRAILER BATHTUB AT11</t>
  </si>
  <si>
    <t>4100440004600</t>
  </si>
  <si>
    <t>440004600</t>
  </si>
  <si>
    <t>TRAILER BATHTUB AT12</t>
  </si>
  <si>
    <t>4100440004620</t>
  </si>
  <si>
    <t>440004620</t>
  </si>
  <si>
    <t>TRAILER BATHTUB AT14</t>
  </si>
  <si>
    <t>4100440004640</t>
  </si>
  <si>
    <t>440004640</t>
  </si>
  <si>
    <t>TRAILER BATHTUB AT16</t>
  </si>
  <si>
    <t>4100440004660</t>
  </si>
  <si>
    <t>440004660</t>
  </si>
  <si>
    <t>TRAILER BATHTUB AT18</t>
  </si>
  <si>
    <t>4100440004730</t>
  </si>
  <si>
    <t>440004730</t>
  </si>
  <si>
    <t>TRAILER BATHTUB AT25</t>
  </si>
  <si>
    <t>4100440004770</t>
  </si>
  <si>
    <t>440004770</t>
  </si>
  <si>
    <t>TRAILER BATHTUB AT29</t>
  </si>
  <si>
    <t>4100440004830</t>
  </si>
  <si>
    <t>440004830</t>
  </si>
  <si>
    <t>TRAILER BATHTUB AT35</t>
  </si>
  <si>
    <t>4100440004850</t>
  </si>
  <si>
    <t>440004850</t>
  </si>
  <si>
    <t>TRAILER BATHTUB AT37</t>
  </si>
  <si>
    <t>4100440004910</t>
  </si>
  <si>
    <t>440004910</t>
  </si>
  <si>
    <t>TRAILER BATHTUB AT43</t>
  </si>
  <si>
    <t>4100440004920</t>
  </si>
  <si>
    <t>440004920</t>
  </si>
  <si>
    <t>TRAILER BATHTUB AT44</t>
  </si>
  <si>
    <t>4100440004940</t>
  </si>
  <si>
    <t>440004940</t>
  </si>
  <si>
    <t>TRAILER BATHTUB AT46</t>
  </si>
  <si>
    <t>4100440004950</t>
  </si>
  <si>
    <t>440004950</t>
  </si>
  <si>
    <t>TRAILER BATHTUB AT47</t>
  </si>
  <si>
    <t>4100440004960</t>
  </si>
  <si>
    <t>440004960</t>
  </si>
  <si>
    <t>TRAILER BATHTUB AT48</t>
  </si>
  <si>
    <t>4100440004970</t>
  </si>
  <si>
    <t>440004970</t>
  </si>
  <si>
    <t>TRAILER BATHTUB AT49</t>
  </si>
  <si>
    <t>4100440004980</t>
  </si>
  <si>
    <t>440004980</t>
  </si>
  <si>
    <t>TRAILER BATHTUB AT50</t>
  </si>
  <si>
    <t>4100440005060</t>
  </si>
  <si>
    <t>440005060</t>
  </si>
  <si>
    <t>TRAILER BATHTUB AT58</t>
  </si>
  <si>
    <t>4100440005110</t>
  </si>
  <si>
    <t>440005110</t>
  </si>
  <si>
    <t>RUBBER TYRE GANTRY KALMAR NO. 7</t>
  </si>
  <si>
    <t>4100440005112</t>
  </si>
  <si>
    <t>440005112</t>
  </si>
  <si>
    <t>Rubber Tyre Gantry-Kalmar RTG007C Improvement</t>
  </si>
  <si>
    <t>4100440005111</t>
  </si>
  <si>
    <t>440005111</t>
  </si>
  <si>
    <t>Rubber Tyre Gantry-Kalmar RTG007C</t>
  </si>
  <si>
    <t>4100440005120</t>
  </si>
  <si>
    <t>440005120</t>
  </si>
  <si>
    <t>RUBBER TYRE GANTRY KALMAR NO. 8</t>
  </si>
  <si>
    <t>4100440005122</t>
  </si>
  <si>
    <t>440005122</t>
  </si>
  <si>
    <t>Rubber Tyre Gantry-Kalmar RTG008C Improvement</t>
  </si>
  <si>
    <t>4100440005121</t>
  </si>
  <si>
    <t>440005121</t>
  </si>
  <si>
    <t>Rubber Tyre Gantry-Kalmar RTG008C</t>
  </si>
  <si>
    <t>4100440005150</t>
  </si>
  <si>
    <t>440005150</t>
  </si>
  <si>
    <t>RUBBER TYRE GANTRY KALMAR NO. 11</t>
  </si>
  <si>
    <t>4100440005152</t>
  </si>
  <si>
    <t>440005152</t>
  </si>
  <si>
    <t>Rubber Tyre Gantry-Kalmar RTG011C Anti Sway System</t>
  </si>
  <si>
    <t>4100440005153</t>
  </si>
  <si>
    <t>440005153</t>
  </si>
  <si>
    <t>Rubber Tyre Gantry-Kalmar RTG011C Improvement</t>
  </si>
  <si>
    <t>4100440005151</t>
  </si>
  <si>
    <t>440005151</t>
  </si>
  <si>
    <t>Rubber Tyre Gantry-Kalmar RTG011C</t>
  </si>
  <si>
    <t>4100440005160</t>
  </si>
  <si>
    <t>440005160</t>
  </si>
  <si>
    <t>RUBBER TYRE GANTRY KALMAR NO. 12</t>
  </si>
  <si>
    <t>4100440005162</t>
  </si>
  <si>
    <t>440005162</t>
  </si>
  <si>
    <t>Rubber Tyre Gantry-Kalmar RTG012C Improvement</t>
  </si>
  <si>
    <t>4100440005161</t>
  </si>
  <si>
    <t>440005161</t>
  </si>
  <si>
    <t>Rubber Tyre Gantry-Kalmar RTG012C</t>
  </si>
  <si>
    <t>4100440005170</t>
  </si>
  <si>
    <t>440005170</t>
  </si>
  <si>
    <t>RUBBER TYRE GANTRY KALMAR NO. 13</t>
  </si>
  <si>
    <t>4100440005172</t>
  </si>
  <si>
    <t>440005172</t>
  </si>
  <si>
    <t>Rubber Tyre Gantry-Kalmar RTG013C Improvement</t>
  </si>
  <si>
    <t>4100440005171</t>
  </si>
  <si>
    <t>440005171</t>
  </si>
  <si>
    <t>Rubber Tyre Gantry-Kalmar RTG013C</t>
  </si>
  <si>
    <t>4100440005180</t>
  </si>
  <si>
    <t>440005180</t>
  </si>
  <si>
    <t>RUBBER TYRE GANTRY KALMAR NO. 14</t>
  </si>
  <si>
    <t>4100440005182</t>
  </si>
  <si>
    <t>440005182</t>
  </si>
  <si>
    <t>44000518</t>
  </si>
  <si>
    <t>Rubber Tyre Gantry-Kalmar RTG014C Improvement</t>
  </si>
  <si>
    <t>4100440005181</t>
  </si>
  <si>
    <t>440005181</t>
  </si>
  <si>
    <t>Rubber Tyre Gantry-Kalmar RTG014C</t>
  </si>
  <si>
    <t>4100440005190</t>
  </si>
  <si>
    <t>440005190</t>
  </si>
  <si>
    <t>RUBBER TYRE GANTRY KALMAR NO. 15</t>
  </si>
  <si>
    <t>4100440005192</t>
  </si>
  <si>
    <t>440005192</t>
  </si>
  <si>
    <t>Rubber Tyre Gantry-Kalmar RTG015C Anti Sway System</t>
  </si>
  <si>
    <t>4100440005193</t>
  </si>
  <si>
    <t>440005193</t>
  </si>
  <si>
    <t>Rubber Tyre Gantry-Kalmar RTG015C Improvement</t>
  </si>
  <si>
    <t>4100440005191</t>
  </si>
  <si>
    <t>440005191</t>
  </si>
  <si>
    <t>Rubber Tyre Gantry-Kalmar RTG015C</t>
  </si>
  <si>
    <t>4100440005200</t>
  </si>
  <si>
    <t>440005200</t>
  </si>
  <si>
    <t>RUBBER TYRE GANTRY KALMAR NO. 16</t>
  </si>
  <si>
    <t>4100440005202</t>
  </si>
  <si>
    <t>440005202</t>
  </si>
  <si>
    <t>Rubber Tyre Gantry-Kalmar RTG016C Improvement</t>
  </si>
  <si>
    <t>4100440005201</t>
  </si>
  <si>
    <t>440005201</t>
  </si>
  <si>
    <t>Rubber Tyre Gantry-Kalmar RTG016C</t>
  </si>
  <si>
    <t>4100440005410</t>
  </si>
  <si>
    <t>440005410</t>
  </si>
  <si>
    <t>RUBBER TYRE GANTRY KALMAR NO 17</t>
  </si>
  <si>
    <t>4100440005412</t>
  </si>
  <si>
    <t>440005412</t>
  </si>
  <si>
    <t>Rubber Tyre Gantry-Kalmar RTG017C Improvement</t>
  </si>
  <si>
    <t>4100440005411</t>
  </si>
  <si>
    <t>440005411</t>
  </si>
  <si>
    <t>Rubber Tyre Gantry-Kalmar RTG017C</t>
  </si>
  <si>
    <t>4100440005430</t>
  </si>
  <si>
    <t>440005430</t>
  </si>
  <si>
    <t>RUBBER TYRE GANTRY KALMAR NO 18</t>
  </si>
  <si>
    <t>4100440005432</t>
  </si>
  <si>
    <t>440005432</t>
  </si>
  <si>
    <t>4100440005433</t>
  </si>
  <si>
    <t>440005433</t>
  </si>
  <si>
    <t>Rubber Tyre Gantry-Kalmar RTG018C Improvement</t>
  </si>
  <si>
    <t>4100440005431</t>
  </si>
  <si>
    <t>440005431</t>
  </si>
  <si>
    <t>Rubber Tyre Gantry-Kalmar RTG018C</t>
  </si>
  <si>
    <t>4100440005450</t>
  </si>
  <si>
    <t>440005450</t>
  </si>
  <si>
    <t>RUBBER TYRE GANTRY KALMAR NO 19</t>
  </si>
  <si>
    <t>4100440005452</t>
  </si>
  <si>
    <t>440005452</t>
  </si>
  <si>
    <t>Rubber Tyre Gantry-Kalmar RTG019C Improvement</t>
  </si>
  <si>
    <t>4100440005451</t>
  </si>
  <si>
    <t>440005451</t>
  </si>
  <si>
    <t>Rubber Tyre Gantry-Kalmar RTG019C</t>
  </si>
  <si>
    <t>4100440005490</t>
  </si>
  <si>
    <t>440005490</t>
  </si>
  <si>
    <t>CONTAINER CRANE 5 LIEBHERR STRUCTURE</t>
  </si>
  <si>
    <t>4100440005491</t>
  </si>
  <si>
    <t>440005491</t>
  </si>
  <si>
    <t>Crane-Liebherr No. 7(Structure)</t>
  </si>
  <si>
    <t>4100440005500</t>
  </si>
  <si>
    <t>440005500</t>
  </si>
  <si>
    <t>CONTAINER CRANE 5 LIEBHERR ELECTR-MECH</t>
  </si>
  <si>
    <t>4100440005501</t>
  </si>
  <si>
    <t>440005501</t>
  </si>
  <si>
    <t>Crane-Liebherr No. 7(Electro Mech) Boom Anti Colli</t>
  </si>
  <si>
    <t>4100440005502</t>
  </si>
  <si>
    <t>440005502</t>
  </si>
  <si>
    <t>Crane-Liebherr No. 7 (Electro Mech)</t>
  </si>
  <si>
    <t>4100440005530</t>
  </si>
  <si>
    <t>CONTAINER CRANE 6 LIEBHERR STRUCTURE</t>
  </si>
  <si>
    <t>4100440005531</t>
  </si>
  <si>
    <t>440005531</t>
  </si>
  <si>
    <t>Crane-Liebherr No. 8(Structure)</t>
  </si>
  <si>
    <t>4100440005540</t>
  </si>
  <si>
    <t>CONTAINER CRANE 6 LIEBHERR ELECTR-MECH</t>
  </si>
  <si>
    <t>4100440005541</t>
  </si>
  <si>
    <t>440005541</t>
  </si>
  <si>
    <t>Crane-Liebherr No. 8(Electro Mech) BoomAnti Collis</t>
  </si>
  <si>
    <t>4100440005542</t>
  </si>
  <si>
    <t>440005542</t>
  </si>
  <si>
    <t>Crane-Liebherr No. 8 (Electro Mech)</t>
  </si>
  <si>
    <t>4100440005570</t>
  </si>
  <si>
    <t>RUBBER TYRE GANTRY KALMAR NO 21</t>
  </si>
  <si>
    <t>4100440005572</t>
  </si>
  <si>
    <t>440005572</t>
  </si>
  <si>
    <t>RTG 21 Improvement</t>
  </si>
  <si>
    <t>4100440005571</t>
  </si>
  <si>
    <t>440005571</t>
  </si>
  <si>
    <t>Rubber Tyre Gantry-Kalmar RTG021C</t>
  </si>
  <si>
    <t>4100440005590</t>
  </si>
  <si>
    <t>RUBBER TYRE GANTRY KALMAR NO 22</t>
  </si>
  <si>
    <t>4100440005592</t>
  </si>
  <si>
    <t>440005592</t>
  </si>
  <si>
    <t>RTG No 22 Improvement</t>
  </si>
  <si>
    <t>4100440005591</t>
  </si>
  <si>
    <t>440005591</t>
  </si>
  <si>
    <t>RTG BROMMA SPREADER 22</t>
  </si>
  <si>
    <t>4100440005610</t>
  </si>
  <si>
    <t>RUBBER TYRE GANTRY KALMAR NO 23</t>
  </si>
  <si>
    <t>4100440005612</t>
  </si>
  <si>
    <t>440005612</t>
  </si>
  <si>
    <t>RTG 23 Improvement</t>
  </si>
  <si>
    <t>4100440005611</t>
  </si>
  <si>
    <t>440005611</t>
  </si>
  <si>
    <t>Rubber Tyre Gantry - Kalmar RTG023C</t>
  </si>
  <si>
    <t>4100440005630</t>
  </si>
  <si>
    <t>RUBBER TYRE GANTRY KALMAR NO 24</t>
  </si>
  <si>
    <t>4100440005632</t>
  </si>
  <si>
    <t>440005632</t>
  </si>
  <si>
    <t>Rubber Tyre Gantry-Kalmar RTG024C Improvement</t>
  </si>
  <si>
    <t>4100440005631</t>
  </si>
  <si>
    <t>440005631</t>
  </si>
  <si>
    <t>Rubber Tyre Gantry-Kalmar RTG024C</t>
  </si>
  <si>
    <t>4100440005650</t>
  </si>
  <si>
    <t>RUBBER TYRE GANTRY KALMAR NO 25 (SER. 40893)</t>
  </si>
  <si>
    <t>4100440005652</t>
  </si>
  <si>
    <t>440005652</t>
  </si>
  <si>
    <t>RTG 25 Improvement</t>
  </si>
  <si>
    <t>4100440005651</t>
  </si>
  <si>
    <t>440005651</t>
  </si>
  <si>
    <t>Rubber Tyre Gantry-Kalmar RTG025C</t>
  </si>
  <si>
    <t>4100440005670</t>
  </si>
  <si>
    <t>RUBBER TYRE GANTRY KALMAR NO 26 (SER. 40894)</t>
  </si>
  <si>
    <t>4100440005672</t>
  </si>
  <si>
    <t>440005672</t>
  </si>
  <si>
    <t>RTG 26 Improvement</t>
  </si>
  <si>
    <t>4100440005671</t>
  </si>
  <si>
    <t>440005671</t>
  </si>
  <si>
    <t>Rubber Tyre Gantry-Kalmar RTG026C</t>
  </si>
  <si>
    <t>4100440005690</t>
  </si>
  <si>
    <t>RUBBER TYRE GANTRY KALMAR NO 27 (SER. 40895)</t>
  </si>
  <si>
    <t>4100440005692</t>
  </si>
  <si>
    <t>440005692</t>
  </si>
  <si>
    <t>4100440005691</t>
  </si>
  <si>
    <t>440005691</t>
  </si>
  <si>
    <t>Rubber Tyre Gantry-Kalmar RTG027C</t>
  </si>
  <si>
    <t>4100440005750</t>
  </si>
  <si>
    <t>SPREADER BROMMA SPARE SERIAL 11596</t>
  </si>
  <si>
    <t>4100440005752</t>
  </si>
  <si>
    <t>440005752</t>
  </si>
  <si>
    <t>Bromma spreader LT 08 Refurbishment</t>
  </si>
  <si>
    <t>4100440005751</t>
  </si>
  <si>
    <t>440005751</t>
  </si>
  <si>
    <t>Spare Spreader- Bromma TGC and GCIA overhead cost</t>
  </si>
  <si>
    <t>4100440005770</t>
  </si>
  <si>
    <t>440005770</t>
  </si>
  <si>
    <t>SPREADER BROMMA SPARE SERIAL 11597</t>
  </si>
  <si>
    <t>4100440005772</t>
  </si>
  <si>
    <t>440005772</t>
  </si>
  <si>
    <t>4100440005771</t>
  </si>
  <si>
    <t>440005771</t>
  </si>
  <si>
    <t>4100440005790</t>
  </si>
  <si>
    <t>440005790</t>
  </si>
  <si>
    <t>SPREADER BROMMA SPARE SERIAL 11598</t>
  </si>
  <si>
    <t>4100440005792</t>
  </si>
  <si>
    <t>440005792</t>
  </si>
  <si>
    <t>Spare Spreader- Bromma LT 12 Refurbishment</t>
  </si>
  <si>
    <t>4100440005791</t>
  </si>
  <si>
    <t>440005791</t>
  </si>
  <si>
    <t>4100440005830</t>
  </si>
  <si>
    <t>440005830</t>
  </si>
  <si>
    <t>HAZMAT TRAILER NO. 1</t>
  </si>
  <si>
    <t>4100440005840</t>
  </si>
  <si>
    <t>HAZMAT TRAILER NO. 2</t>
  </si>
  <si>
    <t>4100440005980</t>
  </si>
  <si>
    <t>MOBILE TRAINING SIMULATOR FOR RTG's &amp; STS's</t>
  </si>
  <si>
    <t>4100440005981</t>
  </si>
  <si>
    <t>440005981</t>
  </si>
  <si>
    <t>Mobile Training Simulator - Upgrade</t>
  </si>
  <si>
    <t>4100440006080</t>
  </si>
  <si>
    <t>SAFETY CAGE CTCT 4</t>
  </si>
  <si>
    <t>4100440006090</t>
  </si>
  <si>
    <t>440006090</t>
  </si>
  <si>
    <t>SAFETY CAGE CTCT 5</t>
  </si>
  <si>
    <t>4100440006100</t>
  </si>
  <si>
    <t>440006100</t>
  </si>
  <si>
    <t>SAFETY CAGE CTCT 6</t>
  </si>
  <si>
    <t>4100440006110</t>
  </si>
  <si>
    <t>440006110</t>
  </si>
  <si>
    <t>REACH STACKER SANY 45-TON NO.1</t>
  </si>
  <si>
    <t>4100440006120</t>
  </si>
  <si>
    <t>440006120</t>
  </si>
  <si>
    <t>REACH STACKER SANY 45-TON NO.2</t>
  </si>
  <si>
    <t>4100440006230</t>
  </si>
  <si>
    <t>EMPTY CONTAINER HANDLER TWIN LIFT NO.2</t>
  </si>
  <si>
    <t>4100440006240</t>
  </si>
  <si>
    <t>EMPTY CONTAINER HANDLER TWIN LIFT NO.1</t>
  </si>
  <si>
    <t>4100440006250</t>
  </si>
  <si>
    <t>Gantry crane</t>
  </si>
  <si>
    <t>4100440006260</t>
  </si>
  <si>
    <t>5 Ton gantry crane</t>
  </si>
  <si>
    <t>4100440006270</t>
  </si>
  <si>
    <t>4100440006320</t>
  </si>
  <si>
    <t>CORNERLESS BATHTUB TYPE TRAILER HT01</t>
  </si>
  <si>
    <t>4100440006330</t>
  </si>
  <si>
    <t>440006330</t>
  </si>
  <si>
    <t>CORNERLESS BATHTUB TYPE TRAILER HT02</t>
  </si>
  <si>
    <t>4100440006340</t>
  </si>
  <si>
    <t>440006340</t>
  </si>
  <si>
    <t>CORNERLESS BATHTUB TYPE TRAILER HT03</t>
  </si>
  <si>
    <t>4100440006350</t>
  </si>
  <si>
    <t>440006350</t>
  </si>
  <si>
    <t>CORNERLESS BATHTUB TYPE TRAILER HT04</t>
  </si>
  <si>
    <t>4100440006360</t>
  </si>
  <si>
    <t>440006360</t>
  </si>
  <si>
    <t>CORNERLESS BATHTUB TYPE TRAILER HT05</t>
  </si>
  <si>
    <t>4100440006370</t>
  </si>
  <si>
    <t>440006370</t>
  </si>
  <si>
    <t>CORNERLESS BATHTUB TYPE TRAILER HT06</t>
  </si>
  <si>
    <t>4100440006380</t>
  </si>
  <si>
    <t>440006380</t>
  </si>
  <si>
    <t>CORNERLESS BATHTUB TYPE TRAILER HT07</t>
  </si>
  <si>
    <t>4100440006390</t>
  </si>
  <si>
    <t>440006390</t>
  </si>
  <si>
    <t>CORNERLESS BATHTUB TYPE TRAILER HT08</t>
  </si>
  <si>
    <t>4100440006400</t>
  </si>
  <si>
    <t>440006400</t>
  </si>
  <si>
    <t>CORNERLESS BATHTUB TYPE TRAILER HT09</t>
  </si>
  <si>
    <t>4100440006410</t>
  </si>
  <si>
    <t>440006410</t>
  </si>
  <si>
    <t>CORNERLESS BATHTUB TYPE TRAILER HT10</t>
  </si>
  <si>
    <t>4100440006420</t>
  </si>
  <si>
    <t>440006420</t>
  </si>
  <si>
    <t>CORNERLESS BATHTUB TYPE TRAILER HT11</t>
  </si>
  <si>
    <t>4100440006430</t>
  </si>
  <si>
    <t>440006430</t>
  </si>
  <si>
    <t>CORNERLESS BATHTUB TYPE TRAILER HT12</t>
  </si>
  <si>
    <t>4100440006440</t>
  </si>
  <si>
    <t>440006440</t>
  </si>
  <si>
    <t>CORNERLESS BATHTUB TYPE TRAILER HT13</t>
  </si>
  <si>
    <t>4100440006450</t>
  </si>
  <si>
    <t>440006450</t>
  </si>
  <si>
    <t>CORNERLESS BATHTUB TYPE TRAILER HT14</t>
  </si>
  <si>
    <t>4100440006460</t>
  </si>
  <si>
    <t>440006460</t>
  </si>
  <si>
    <t>CORNERLESS BATHTUB TYPE TRAILER HT15</t>
  </si>
  <si>
    <t>4100440006470</t>
  </si>
  <si>
    <t>440006470</t>
  </si>
  <si>
    <t>CORNERLESS BATHTUB TYPE TRAILER HT16</t>
  </si>
  <si>
    <t>4100440006480</t>
  </si>
  <si>
    <t>440006480</t>
  </si>
  <si>
    <t>CORNERLESS BATHTUB TYPE TRAILER HT17</t>
  </si>
  <si>
    <t>4100440006490</t>
  </si>
  <si>
    <t>CORNERLESS BATHTUB TYPE TRAILER HT18</t>
  </si>
  <si>
    <t>4100440006500</t>
  </si>
  <si>
    <t>CORNERLESS BATHTUB TYPE TRAILER HT19</t>
  </si>
  <si>
    <t>4100440006510</t>
  </si>
  <si>
    <t>CORNERLESS BATHTUB TYPE TRAILER HT20</t>
  </si>
  <si>
    <t>4100440006520</t>
  </si>
  <si>
    <t>440006520</t>
  </si>
  <si>
    <t>CORNERLESS BATHTUB TYPE TRAILER HT21</t>
  </si>
  <si>
    <t>4100440006530</t>
  </si>
  <si>
    <t>440006530</t>
  </si>
  <si>
    <t>CORNERLESS BATHTUB TYPE TRAILER HT22</t>
  </si>
  <si>
    <t>4100440006540</t>
  </si>
  <si>
    <t>440006540</t>
  </si>
  <si>
    <t>CORNERLESS BATHTUB TYPE TRAILER HT23</t>
  </si>
  <si>
    <t>4100440006550</t>
  </si>
  <si>
    <t>440006550</t>
  </si>
  <si>
    <t>CORNERLESS BATHTUB TYPE TRAILER HT24</t>
  </si>
  <si>
    <t>4100440006560</t>
  </si>
  <si>
    <t>440006560</t>
  </si>
  <si>
    <t>CORNERLESS BATHTUB TYPE TRAILER HT25</t>
  </si>
  <si>
    <t>4100440006570</t>
  </si>
  <si>
    <t>440006570</t>
  </si>
  <si>
    <t>TERBERG HAULER (4X2)</t>
  </si>
  <si>
    <t>4100440006580</t>
  </si>
  <si>
    <t>440006580</t>
  </si>
  <si>
    <t>Terberg Hauler H14</t>
  </si>
  <si>
    <t>4100440006590</t>
  </si>
  <si>
    <t>Terberg Hauler H15</t>
  </si>
  <si>
    <t>4100440006600</t>
  </si>
  <si>
    <t>Terberg Hauler H16</t>
  </si>
  <si>
    <t>4100440006610</t>
  </si>
  <si>
    <t>Terberg Hauler H17</t>
  </si>
  <si>
    <t>4100440006800</t>
  </si>
  <si>
    <t>440006800</t>
  </si>
  <si>
    <t>Towing Tractor - Ser 21841048</t>
  </si>
  <si>
    <t>4100440006820</t>
  </si>
  <si>
    <t>440006820</t>
  </si>
  <si>
    <t>TOWING TRACTOR DEZZI D120T - DH11259</t>
  </si>
  <si>
    <t>4100440006821</t>
  </si>
  <si>
    <t>440006821</t>
  </si>
  <si>
    <t>Diesel Bowser Tractor CA915614 TGC &amp; GCIA overhead</t>
  </si>
  <si>
    <t>4100440006830</t>
  </si>
  <si>
    <t>440006830</t>
  </si>
  <si>
    <t>TOWING TRACTOR DEZZI D120T - DH11260</t>
  </si>
  <si>
    <t>4100440006831</t>
  </si>
  <si>
    <t>440006831</t>
  </si>
  <si>
    <t>Diesel Bowser Tractor CA915606 TGC and GCIA overhe</t>
  </si>
  <si>
    <t>4100440006860</t>
  </si>
  <si>
    <t>440006860</t>
  </si>
  <si>
    <t>Forklift - 5 Ton clamp</t>
  </si>
  <si>
    <t>4100440006900</t>
  </si>
  <si>
    <t>440006900</t>
  </si>
  <si>
    <t>TERBERG HAULER  TH54</t>
  </si>
  <si>
    <t>4100440006910</t>
  </si>
  <si>
    <t>440006910</t>
  </si>
  <si>
    <t>TERBERG HAULER TH56</t>
  </si>
  <si>
    <t>4100440006920</t>
  </si>
  <si>
    <t>440006920</t>
  </si>
  <si>
    <t>TERBERG HAULER TH58</t>
  </si>
  <si>
    <t>4100440006930</t>
  </si>
  <si>
    <t>440006930</t>
  </si>
  <si>
    <t>TERBERG HAULER TH60</t>
  </si>
  <si>
    <t>4100440006940</t>
  </si>
  <si>
    <t>440006940</t>
  </si>
  <si>
    <t>TERBERG HAULER TH62</t>
  </si>
  <si>
    <t>4100440006950</t>
  </si>
  <si>
    <t>440006950</t>
  </si>
  <si>
    <t>TERBERG HAULER TH64</t>
  </si>
  <si>
    <t>4100440006960</t>
  </si>
  <si>
    <t>440006960</t>
  </si>
  <si>
    <t>TERBERG HAULER TH66</t>
  </si>
  <si>
    <t>4100440006970</t>
  </si>
  <si>
    <t>440006970</t>
  </si>
  <si>
    <t>TERBERG HAULER TH68</t>
  </si>
  <si>
    <t>4100440006980</t>
  </si>
  <si>
    <t>440006980</t>
  </si>
  <si>
    <t>TERBERG HAULER TH53</t>
  </si>
  <si>
    <t>4100440006990</t>
  </si>
  <si>
    <t>440006990</t>
  </si>
  <si>
    <t>TERBERG HAULER TH55</t>
  </si>
  <si>
    <t>4100440007000</t>
  </si>
  <si>
    <t>440007000</t>
  </si>
  <si>
    <t>TERBERG HAULER TH57</t>
  </si>
  <si>
    <t>4100440007010</t>
  </si>
  <si>
    <t>440007010</t>
  </si>
  <si>
    <t>TERBERG HAULER TH59</t>
  </si>
  <si>
    <t>4100440007020</t>
  </si>
  <si>
    <t>440007020</t>
  </si>
  <si>
    <t>TERBERG HAULER TH61</t>
  </si>
  <si>
    <t>4100440007030</t>
  </si>
  <si>
    <t>440007030</t>
  </si>
  <si>
    <t>TERBERG HAULER TH63</t>
  </si>
  <si>
    <t>4100440007040</t>
  </si>
  <si>
    <t>440007040</t>
  </si>
  <si>
    <t>TERBERG HAULER TH65</t>
  </si>
  <si>
    <t>4100440007050</t>
  </si>
  <si>
    <t>440007050</t>
  </si>
  <si>
    <t>TERBERG HAULER TH67</t>
  </si>
  <si>
    <t>4100440007060</t>
  </si>
  <si>
    <t>440007060</t>
  </si>
  <si>
    <t>TERBERG HAULER TH69</t>
  </si>
  <si>
    <t>4100440007070</t>
  </si>
  <si>
    <t>440007070</t>
  </si>
  <si>
    <t>TERBERG HAULER TH70</t>
  </si>
  <si>
    <t>4100440007080</t>
  </si>
  <si>
    <t>440007080</t>
  </si>
  <si>
    <t>TERBERG HAULER TH71</t>
  </si>
  <si>
    <t>4100440007090</t>
  </si>
  <si>
    <t>440007090</t>
  </si>
  <si>
    <t>TERBERG HAULER TH72</t>
  </si>
  <si>
    <t>4100440007200</t>
  </si>
  <si>
    <t>440007200</t>
  </si>
  <si>
    <t>RTG BROMMA SPREADER 33</t>
  </si>
  <si>
    <t>4100440007210</t>
  </si>
  <si>
    <t>440007210</t>
  </si>
  <si>
    <t>RTG BROMMA SPREADER 36</t>
  </si>
  <si>
    <t>4100440007220</t>
  </si>
  <si>
    <t>440007220</t>
  </si>
  <si>
    <t>BROMMA LT 3</t>
  </si>
  <si>
    <t>4100440007230</t>
  </si>
  <si>
    <t>440007230</t>
  </si>
  <si>
    <t>BROMMA LT 4</t>
  </si>
  <si>
    <t>4100440007240</t>
  </si>
  <si>
    <t>440007240</t>
  </si>
  <si>
    <t>BROMMA LT 5</t>
  </si>
  <si>
    <t>4100440007250</t>
  </si>
  <si>
    <t>440007250</t>
  </si>
  <si>
    <t>STS CRANES 1898 LC7</t>
  </si>
  <si>
    <t>4100440007251</t>
  </si>
  <si>
    <t>440007251</t>
  </si>
  <si>
    <t>Crane-Liebherr No. 5 Boom Anti Collision</t>
  </si>
  <si>
    <t>4100440007260</t>
  </si>
  <si>
    <t>440007260</t>
  </si>
  <si>
    <t>STS CRANES 1899 LC8</t>
  </si>
  <si>
    <t>4100440007261</t>
  </si>
  <si>
    <t>440007261</t>
  </si>
  <si>
    <t>Crane-Liebherr No. 6 Boom Anti Collision</t>
  </si>
  <si>
    <t>4100440008140</t>
  </si>
  <si>
    <t>440008140</t>
  </si>
  <si>
    <t>Sany Empty Container Handler SDCY90K7F</t>
  </si>
  <si>
    <t>4100440008180</t>
  </si>
  <si>
    <t>440008180</t>
  </si>
  <si>
    <t>8 Ton Empty Container Handler ECH 16</t>
  </si>
  <si>
    <t>4100440008190</t>
  </si>
  <si>
    <t>440008190</t>
  </si>
  <si>
    <t>8 Ton Empty Container Handler ECH 17</t>
  </si>
  <si>
    <t>4100440008200</t>
  </si>
  <si>
    <t>440008200</t>
  </si>
  <si>
    <t>8 Ton Empty Container Handler ECH 18</t>
  </si>
  <si>
    <t>4100440008280</t>
  </si>
  <si>
    <t>440008280</t>
  </si>
  <si>
    <t>CONTAINER CRANE 1 LIEBHERR</t>
  </si>
  <si>
    <t>4100440008281</t>
  </si>
  <si>
    <t>440008281</t>
  </si>
  <si>
    <t>CONTAINER CRANE 1 LIEBHERR STRUCTURE</t>
  </si>
  <si>
    <t>4100440008282</t>
  </si>
  <si>
    <t>440008282</t>
  </si>
  <si>
    <t>CONTAINER CRANE 1 LIEBHERR ELECTR-MECH</t>
  </si>
  <si>
    <t>4100440008283</t>
  </si>
  <si>
    <t>440008283</t>
  </si>
  <si>
    <t>CONTAINER CRANE 2 LIEBHERR Boom Anti Collision</t>
  </si>
  <si>
    <t>4100440008284</t>
  </si>
  <si>
    <t>440008284</t>
  </si>
  <si>
    <t>CONTAINER CRANE 1 LIEBHERR TGC and GCIA overhead</t>
  </si>
  <si>
    <t>4100440008290</t>
  </si>
  <si>
    <t>440008290</t>
  </si>
  <si>
    <t>CONTAINER CRANE 2 LIEBHERR</t>
  </si>
  <si>
    <t>4100440008291</t>
  </si>
  <si>
    <t>440008291</t>
  </si>
  <si>
    <t>CONTAINER CRANE 2 LIEBHERR STRUCTURE</t>
  </si>
  <si>
    <t>4100440008292</t>
  </si>
  <si>
    <t>440008292</t>
  </si>
  <si>
    <t>CONTAINER CRANE 2 LIEBHERR ELECTR-MECH</t>
  </si>
  <si>
    <t>4100440008293</t>
  </si>
  <si>
    <t>440008293</t>
  </si>
  <si>
    <t>4100440008294</t>
  </si>
  <si>
    <t>440008294</t>
  </si>
  <si>
    <t>CONTAINER CRANE 2 LIEBHERR TGC and GCIA overhead</t>
  </si>
  <si>
    <t>4100440008300</t>
  </si>
  <si>
    <t>440008300</t>
  </si>
  <si>
    <t xml:space="preserve">CONTAINER CRANE 3 LIEBHERR </t>
  </si>
  <si>
    <t>4100440008301</t>
  </si>
  <si>
    <t>440008301</t>
  </si>
  <si>
    <t>CONTAINER CRANE 3 LIEBHERR STRUCTURE</t>
  </si>
  <si>
    <t>4100440008302</t>
  </si>
  <si>
    <t>440008302</t>
  </si>
  <si>
    <t>CONTAINER CRANE 3 LIEBHERR ELECTR-MECH</t>
  </si>
  <si>
    <t>4100440008303</t>
  </si>
  <si>
    <t>440008303</t>
  </si>
  <si>
    <t>4100440008304</t>
  </si>
  <si>
    <t>440008304</t>
  </si>
  <si>
    <t>CONTAINER CRANE 3 LIEBHERR TGC and GCIA overhead</t>
  </si>
  <si>
    <t>4100440008310</t>
  </si>
  <si>
    <t>440008310</t>
  </si>
  <si>
    <t>CONTAINER CRANE 4 LIEBHERR STRUCTURE</t>
  </si>
  <si>
    <t>4100440008311</t>
  </si>
  <si>
    <t>440008311</t>
  </si>
  <si>
    <t>4100440008312</t>
  </si>
  <si>
    <t>440008312</t>
  </si>
  <si>
    <t>CONTAINER CRANE 4 LIEBHERR ELECTR-MECH</t>
  </si>
  <si>
    <t>4100440008313</t>
  </si>
  <si>
    <t>440008313</t>
  </si>
  <si>
    <t>4100440008314</t>
  </si>
  <si>
    <t>440008314</t>
  </si>
  <si>
    <t>CONTAINER CRANE 4 LIEBHERR TGC and GCIA overhead</t>
  </si>
  <si>
    <t>4100440008270</t>
  </si>
  <si>
    <t>440008270</t>
  </si>
  <si>
    <t>5 ton workshop forklift</t>
  </si>
  <si>
    <t>4100440008320</t>
  </si>
  <si>
    <t>440008320</t>
  </si>
  <si>
    <t>Service Truck with Crane</t>
  </si>
  <si>
    <t>4100440008780</t>
  </si>
  <si>
    <t>44000878</t>
  </si>
  <si>
    <t>RMG NO1</t>
  </si>
  <si>
    <t>4100440008720</t>
  </si>
  <si>
    <t>TWIN LIFT TELESCOPIC SPREADER LT18</t>
  </si>
  <si>
    <t>4100440008721</t>
  </si>
  <si>
    <t>440008721</t>
  </si>
  <si>
    <t>TELESCOPIC SPREADER MODIFICATION LT18</t>
  </si>
  <si>
    <t>4100440008870</t>
  </si>
  <si>
    <t>Straddle Carrier Kalmar 40T SC1</t>
  </si>
  <si>
    <t>4100440008880</t>
  </si>
  <si>
    <t>Straddle Carrier Kalmar 40T SC2</t>
  </si>
  <si>
    <t>4100440008890</t>
  </si>
  <si>
    <t>440008890</t>
  </si>
  <si>
    <t>Straddle Carrier Kalmar 40T SC3</t>
  </si>
  <si>
    <t>4100440008900</t>
  </si>
  <si>
    <t>440008900</t>
  </si>
  <si>
    <t>Straddle Carrier Kalmar 40T SC4</t>
  </si>
  <si>
    <t>4100440008910</t>
  </si>
  <si>
    <t>440008910</t>
  </si>
  <si>
    <t>44000891</t>
  </si>
  <si>
    <t>RTG No 29</t>
  </si>
  <si>
    <t>4100440008920</t>
  </si>
  <si>
    <t>440008920</t>
  </si>
  <si>
    <t>44000892</t>
  </si>
  <si>
    <t>RTG No 30</t>
  </si>
  <si>
    <t>4100440008930</t>
  </si>
  <si>
    <t>440008930</t>
  </si>
  <si>
    <t>44000893</t>
  </si>
  <si>
    <t>RTG No 31</t>
  </si>
  <si>
    <t>4100440005810</t>
  </si>
  <si>
    <t>Spare Spreader-Bromma CT 34</t>
  </si>
  <si>
    <t>4100440005820</t>
  </si>
  <si>
    <t>440005820</t>
  </si>
  <si>
    <t>Spare Spreader-Bromma CT 35</t>
  </si>
  <si>
    <t>4100440008950</t>
  </si>
  <si>
    <t>440008950</t>
  </si>
  <si>
    <t>44000895</t>
  </si>
  <si>
    <t>Bromma spreader LT 05 Refurbishment</t>
  </si>
  <si>
    <t>4100440008960</t>
  </si>
  <si>
    <t>440008960</t>
  </si>
  <si>
    <t>44000896</t>
  </si>
  <si>
    <t>Bromma spreader LT 07 Refurbishment</t>
  </si>
  <si>
    <t>4100440008970</t>
  </si>
  <si>
    <t>440008970</t>
  </si>
  <si>
    <t>44000897</t>
  </si>
  <si>
    <t>Bromma spreader LT 09 Refurbishment</t>
  </si>
  <si>
    <t>4100440008980</t>
  </si>
  <si>
    <t>440008980</t>
  </si>
  <si>
    <t>44000898</t>
  </si>
  <si>
    <t>Bromma spreader LT 13 Refurbishment</t>
  </si>
  <si>
    <t>4100440009030</t>
  </si>
  <si>
    <t>440009030</t>
  </si>
  <si>
    <t>44000903</t>
  </si>
  <si>
    <t>CRANE 535_STS 010</t>
  </si>
  <si>
    <t>4100440008940</t>
  </si>
  <si>
    <t>440008940</t>
  </si>
  <si>
    <t>44000894</t>
  </si>
  <si>
    <t>RTG No 32</t>
  </si>
  <si>
    <t>4100440009010</t>
  </si>
  <si>
    <t>440009010</t>
  </si>
  <si>
    <t>44000901</t>
  </si>
  <si>
    <t>Bath Tub Trailer 60Ton HT26</t>
  </si>
  <si>
    <t>4100440009020</t>
  </si>
  <si>
    <t>440009020</t>
  </si>
  <si>
    <t>44000902</t>
  </si>
  <si>
    <t>Bath Tub Trailer 60Ton HT27</t>
  </si>
  <si>
    <t>4100440003680</t>
  </si>
  <si>
    <t>440003680</t>
  </si>
  <si>
    <t>44000368</t>
  </si>
  <si>
    <t>Truck Tractor Hauler- Mafi MH 10</t>
  </si>
  <si>
    <t>4100440003980</t>
  </si>
  <si>
    <t>440003980</t>
  </si>
  <si>
    <t>44000398</t>
  </si>
  <si>
    <t>Truck Tractor Hauler- Mafi MH 40</t>
  </si>
  <si>
    <t>4100440004510</t>
  </si>
  <si>
    <t>440004510</t>
  </si>
  <si>
    <t>44000451</t>
  </si>
  <si>
    <t>Trailer- Bathtub AT 03</t>
  </si>
  <si>
    <t>4100440004580</t>
  </si>
  <si>
    <t>440004580</t>
  </si>
  <si>
    <t>44000458</t>
  </si>
  <si>
    <t>Trailer-Bathtub AT 10</t>
  </si>
  <si>
    <t>4100440004670</t>
  </si>
  <si>
    <t>440004670</t>
  </si>
  <si>
    <t>44000467</t>
  </si>
  <si>
    <t>Trailer-Bathtub AT 19</t>
  </si>
  <si>
    <t>4100440004750</t>
  </si>
  <si>
    <t>440004750</t>
  </si>
  <si>
    <t>44000475</t>
  </si>
  <si>
    <t>Trailer-Bathtub AT 27</t>
  </si>
  <si>
    <t>4100440004760</t>
  </si>
  <si>
    <t>440004760</t>
  </si>
  <si>
    <t>44000476</t>
  </si>
  <si>
    <t>Trailer-Bathtub AT 28</t>
  </si>
  <si>
    <t>4100440004800</t>
  </si>
  <si>
    <t>440004800</t>
  </si>
  <si>
    <t>44000480</t>
  </si>
  <si>
    <t>Trailer-Bathtub AT 32</t>
  </si>
  <si>
    <t>4100440004810</t>
  </si>
  <si>
    <t>440004810</t>
  </si>
  <si>
    <t>44000481</t>
  </si>
  <si>
    <t>Trailer-Bathtub AT 33</t>
  </si>
  <si>
    <t>4100440004900</t>
  </si>
  <si>
    <t>440004900</t>
  </si>
  <si>
    <t>44000490</t>
  </si>
  <si>
    <t>Trailer-Bathtub AT 42</t>
  </si>
  <si>
    <t>4100440004930</t>
  </si>
  <si>
    <t>440004930</t>
  </si>
  <si>
    <t>44000493</t>
  </si>
  <si>
    <t>Trailer-Bathtub AT 45</t>
  </si>
  <si>
    <t>4100440005020</t>
  </si>
  <si>
    <t>440005020</t>
  </si>
  <si>
    <t>44000502</t>
  </si>
  <si>
    <t>Trailer- Bathtub AT 54</t>
  </si>
  <si>
    <t>4100440005280</t>
  </si>
  <si>
    <t>440005280</t>
  </si>
  <si>
    <t>44000528</t>
  </si>
  <si>
    <t>Empty Container Handler CTCT 9</t>
  </si>
  <si>
    <t>4100440006850</t>
  </si>
  <si>
    <t>440006850</t>
  </si>
  <si>
    <t>44000685</t>
  </si>
  <si>
    <t>Forklift - 3 Ton clamp PD103W</t>
  </si>
  <si>
    <t>4100440008770</t>
  </si>
  <si>
    <t>440008770</t>
  </si>
  <si>
    <t>44000877</t>
  </si>
  <si>
    <t>Toyota 8FDJ35 Forklift Cab 3.5T CA672828</t>
  </si>
  <si>
    <t>4200440000590</t>
  </si>
  <si>
    <t>Bell Hauler H6466</t>
  </si>
  <si>
    <t>4200440001000</t>
  </si>
  <si>
    <t>MOBILE CRANE LIEBHERR LHM400</t>
  </si>
  <si>
    <t>4200440001020</t>
  </si>
  <si>
    <t>SPREADER TELESCOPIC BROMMA</t>
  </si>
  <si>
    <t>4200440001240</t>
  </si>
  <si>
    <t>FORKLIFT 3 TON RHINO CA490636</t>
  </si>
  <si>
    <t>4200440001250</t>
  </si>
  <si>
    <t>FORKLIFT 3 TON RHINO CA488803</t>
  </si>
  <si>
    <t>4200440001270</t>
  </si>
  <si>
    <t>TRAILER BATHTUB MULTI PURPOSE H1035</t>
  </si>
  <si>
    <t>4200440001290</t>
  </si>
  <si>
    <t>Trailer Bathtub H1034</t>
  </si>
  <si>
    <t>4200440001300</t>
  </si>
  <si>
    <t>TRAILER BATHTUB MULTI PURPOSE H1085</t>
  </si>
  <si>
    <t>4200440001450</t>
  </si>
  <si>
    <t>KALMAR STRADDLE CARRIER NO. 2</t>
  </si>
  <si>
    <t>4200440001451</t>
  </si>
  <si>
    <t>44000145</t>
  </si>
  <si>
    <t>STRADDLE CARRIER No.02 Performance Improvement</t>
  </si>
  <si>
    <t>4200440001520</t>
  </si>
  <si>
    <t>MAFI HAULER MH03</t>
  </si>
  <si>
    <t>4200440001530</t>
  </si>
  <si>
    <t>MAFI HAULER MH20</t>
  </si>
  <si>
    <t>4200440001650</t>
  </si>
  <si>
    <t>REACH STACKER KLAMAR No.6</t>
  </si>
  <si>
    <t>4200440001550</t>
  </si>
  <si>
    <t>HAULER MAFI H0394</t>
  </si>
  <si>
    <t>4200440001560</t>
  </si>
  <si>
    <t>HAULER MAFI H0395</t>
  </si>
  <si>
    <t>4200440001570</t>
  </si>
  <si>
    <t>HAULER MAFI H0396</t>
  </si>
  <si>
    <t>4200440001580</t>
  </si>
  <si>
    <t>HAULER MAFI H0397</t>
  </si>
  <si>
    <t>4200440001590</t>
  </si>
  <si>
    <t>SAFETY CAGE CTAR 8</t>
  </si>
  <si>
    <t>4200440001600</t>
  </si>
  <si>
    <t>SAFETY CAGE CTAR 7</t>
  </si>
  <si>
    <t>4200440001610</t>
  </si>
  <si>
    <t>REACH STACKER SANY 45-TON NO.4</t>
  </si>
  <si>
    <t>4200440001620</t>
  </si>
  <si>
    <t>REACH STACKER SANY 45-TON NO.5</t>
  </si>
  <si>
    <t>4200440001660</t>
  </si>
  <si>
    <t>HAULER MAFI H0398</t>
  </si>
  <si>
    <t>4200440001670</t>
  </si>
  <si>
    <t>HAULER MAFI H0399</t>
  </si>
  <si>
    <t>4200440002480</t>
  </si>
  <si>
    <t>BELL TRACTOR</t>
  </si>
  <si>
    <t>4200440002500</t>
  </si>
  <si>
    <t>4200440002580</t>
  </si>
  <si>
    <t>LIEBHERR BROMMA SPREADER NO.3</t>
  </si>
  <si>
    <t>4200440002590</t>
  </si>
  <si>
    <t>440002590</t>
  </si>
  <si>
    <t>LIEBHERR BROMMA SPREADER NO.4</t>
  </si>
  <si>
    <t>4200440001640</t>
  </si>
  <si>
    <t>MOBILE HARBOUR CRANE LIEBHERR 550C</t>
  </si>
  <si>
    <t>4200440002600</t>
  </si>
  <si>
    <t>440002600</t>
  </si>
  <si>
    <t>Diesel Bowser</t>
  </si>
  <si>
    <t>4200440002670</t>
  </si>
  <si>
    <t>440002670</t>
  </si>
  <si>
    <t>FORKLIFT - FANTUZZI 18 TON PGB 1806W</t>
  </si>
  <si>
    <t>4200440002800</t>
  </si>
  <si>
    <t>440002800</t>
  </si>
  <si>
    <t>44000280</t>
  </si>
  <si>
    <t>Straddle Carrier Kalmar No. 6_83</t>
  </si>
  <si>
    <t>4200440002801</t>
  </si>
  <si>
    <t>440002801</t>
  </si>
  <si>
    <t>Straddle Carrier Kalmar No. 6_83 Performance Impro</t>
  </si>
  <si>
    <t>4200440002880</t>
  </si>
  <si>
    <t>440002880</t>
  </si>
  <si>
    <t>44000288</t>
  </si>
  <si>
    <t>KALMAR STRADDLE CARRIERS ESC440  - SC297</t>
  </si>
  <si>
    <t>4200440002890</t>
  </si>
  <si>
    <t>440002890</t>
  </si>
  <si>
    <t>44000289</t>
  </si>
  <si>
    <t>KALMAR STRADDLE CARRIERS ESC440  - SC293</t>
  </si>
  <si>
    <t>4200440002900</t>
  </si>
  <si>
    <t>440002900</t>
  </si>
  <si>
    <t>44000290</t>
  </si>
  <si>
    <t>KALMAR STRADDLE CARRIERS ESC440 - SC299</t>
  </si>
  <si>
    <t>4200440001010</t>
  </si>
  <si>
    <t>4200440003300</t>
  </si>
  <si>
    <t>44000330</t>
  </si>
  <si>
    <t>TRUCK TRACTOR HAULER - MAFI MH034</t>
  </si>
  <si>
    <t>4200440003320</t>
  </si>
  <si>
    <t>44000332</t>
  </si>
  <si>
    <t>TRUCK TRACTOR HAULER - MAFI MH039</t>
  </si>
  <si>
    <t>4200440003330</t>
  </si>
  <si>
    <t>44000333</t>
  </si>
  <si>
    <t>TRUCK TRACTOR HAULER - MAFI MH031</t>
  </si>
  <si>
    <t>4200440003340</t>
  </si>
  <si>
    <t>44000334</t>
  </si>
  <si>
    <t>TRUCK TRACTOR HAULER - MAFI MH033</t>
  </si>
  <si>
    <t>4200440003430</t>
  </si>
  <si>
    <t>44000343</t>
  </si>
  <si>
    <t>MHC-1- LHM 600( SN: 141.626</t>
  </si>
  <si>
    <t>4200440003440</t>
  </si>
  <si>
    <t>44000344</t>
  </si>
  <si>
    <t>MHC SPREADER  TWIN LIFT 2X25  S/N 28759</t>
  </si>
  <si>
    <t>4200440003450</t>
  </si>
  <si>
    <t>44000345</t>
  </si>
  <si>
    <t>MHC SPREADER  TWIN LIFT 2X25  S/N 31777</t>
  </si>
  <si>
    <t>4200440000380</t>
  </si>
  <si>
    <t>5Ton Forklift H6467CNT</t>
  </si>
  <si>
    <t>4200440000580</t>
  </si>
  <si>
    <t>Bell Tractor H6456</t>
  </si>
  <si>
    <t>4200440002290</t>
  </si>
  <si>
    <t>13 Ton Fantuzzi Forklift H6721 No17</t>
  </si>
  <si>
    <t>4200440003470</t>
  </si>
  <si>
    <t>MHC SPREADER  TWIN LIFT 2X25  S/N 31778</t>
  </si>
  <si>
    <t>4200440003350</t>
  </si>
  <si>
    <t>44000335</t>
  </si>
  <si>
    <t>18 TON FORKLIFT</t>
  </si>
  <si>
    <t>4200440003351</t>
  </si>
  <si>
    <t>18 TON FORKLIFT - RHINO HORN</t>
  </si>
  <si>
    <t>5100430000380</t>
  </si>
  <si>
    <t>430000380</t>
  </si>
  <si>
    <t>25 ton Skip for bulk operation</t>
  </si>
  <si>
    <t>5100430000390</t>
  </si>
  <si>
    <t>430000390</t>
  </si>
  <si>
    <t>5100430000400</t>
  </si>
  <si>
    <t>430000400</t>
  </si>
  <si>
    <t>5100430000410</t>
  </si>
  <si>
    <t>430000410</t>
  </si>
  <si>
    <t>5100430000420</t>
  </si>
  <si>
    <t>430000420</t>
  </si>
  <si>
    <t>5100430000430</t>
  </si>
  <si>
    <t>430000430</t>
  </si>
  <si>
    <t>5100430000440</t>
  </si>
  <si>
    <t>430000440</t>
  </si>
  <si>
    <t>5100430000450</t>
  </si>
  <si>
    <t>430000450</t>
  </si>
  <si>
    <t>5100430000460</t>
  </si>
  <si>
    <t>430000460</t>
  </si>
  <si>
    <t>5100430000470</t>
  </si>
  <si>
    <t>430000470</t>
  </si>
  <si>
    <t>5100430000480</t>
  </si>
  <si>
    <t>430000480</t>
  </si>
  <si>
    <t>5100430000490</t>
  </si>
  <si>
    <t>430000490</t>
  </si>
  <si>
    <t>5100430000500</t>
  </si>
  <si>
    <t>430000500</t>
  </si>
  <si>
    <t>5100430000510</t>
  </si>
  <si>
    <t>430000510</t>
  </si>
  <si>
    <t>5100430000520</t>
  </si>
  <si>
    <t>430000520</t>
  </si>
  <si>
    <t>5100430000530</t>
  </si>
  <si>
    <t>430000530</t>
  </si>
  <si>
    <t>5100430000540</t>
  </si>
  <si>
    <t>430000540</t>
  </si>
  <si>
    <t>5100430000550</t>
  </si>
  <si>
    <t>430000550</t>
  </si>
  <si>
    <t>5100430000560</t>
  </si>
  <si>
    <t>430000560</t>
  </si>
  <si>
    <t>5100430000570</t>
  </si>
  <si>
    <t>430000570</t>
  </si>
  <si>
    <t>5100430000580</t>
  </si>
  <si>
    <t>430000580</t>
  </si>
  <si>
    <t>5100430000590</t>
  </si>
  <si>
    <t>430000590</t>
  </si>
  <si>
    <t>5100430000600</t>
  </si>
  <si>
    <t>430000600</t>
  </si>
  <si>
    <t>5100430000610</t>
  </si>
  <si>
    <t>430000610</t>
  </si>
  <si>
    <t>5100430000620</t>
  </si>
  <si>
    <t>430000620</t>
  </si>
  <si>
    <t>5100430000630</t>
  </si>
  <si>
    <t>430000630</t>
  </si>
  <si>
    <t>5100430000640</t>
  </si>
  <si>
    <t>430000640</t>
  </si>
  <si>
    <t>5100430000650</t>
  </si>
  <si>
    <t>430000650</t>
  </si>
  <si>
    <t>5100430000660</t>
  </si>
  <si>
    <t>430000660</t>
  </si>
  <si>
    <t>5100430000670</t>
  </si>
  <si>
    <t>430000670</t>
  </si>
  <si>
    <t>5100440000020</t>
  </si>
  <si>
    <t>5100440000760</t>
  </si>
  <si>
    <t>330000510</t>
  </si>
  <si>
    <t>60 Ton Tractors/Haulers</t>
  </si>
  <si>
    <t>5100440000810</t>
  </si>
  <si>
    <t>330000621</t>
  </si>
  <si>
    <t>Rhino horn for ferrari f/lift</t>
  </si>
  <si>
    <t>5100440000820</t>
  </si>
  <si>
    <t>330000631</t>
  </si>
  <si>
    <t>5100440001090</t>
  </si>
  <si>
    <t>440001090</t>
  </si>
  <si>
    <t>TERBERG HAULER TH73</t>
  </si>
  <si>
    <t>5100440001120</t>
  </si>
  <si>
    <t>440001120</t>
  </si>
  <si>
    <t>TERBERG HAULER TH76</t>
  </si>
  <si>
    <t>5100440001130</t>
  </si>
  <si>
    <t>440001130</t>
  </si>
  <si>
    <t>TERBERG HAULER TH77</t>
  </si>
  <si>
    <t>5100440001170</t>
  </si>
  <si>
    <t>61 Ton Trailer HT14</t>
  </si>
  <si>
    <t>5100440001180</t>
  </si>
  <si>
    <t>61 Ton Trailer HT15</t>
  </si>
  <si>
    <t>5100440001190</t>
  </si>
  <si>
    <t>61 Ton Trailer HT16</t>
  </si>
  <si>
    <t>5100440001200</t>
  </si>
  <si>
    <t>61 Ton Trailer HT17</t>
  </si>
  <si>
    <t>5100440001210</t>
  </si>
  <si>
    <t>61 Ton Trailer HT10</t>
  </si>
  <si>
    <t>5100440001220</t>
  </si>
  <si>
    <t>61 Ton Trailer HT11</t>
  </si>
  <si>
    <t>5100440001530</t>
  </si>
  <si>
    <t>440001530</t>
  </si>
  <si>
    <t>Trailer</t>
  </si>
  <si>
    <t>5100440001500</t>
  </si>
  <si>
    <t>440001500</t>
  </si>
  <si>
    <t>TRAILER</t>
  </si>
  <si>
    <t>5100440001510</t>
  </si>
  <si>
    <t>440001510</t>
  </si>
  <si>
    <t>5100440001520</t>
  </si>
  <si>
    <t>440001520</t>
  </si>
  <si>
    <t>5100440001460</t>
  </si>
  <si>
    <t>440001460</t>
  </si>
  <si>
    <t>Hauler</t>
  </si>
  <si>
    <t>5100440001470</t>
  </si>
  <si>
    <t>440001470</t>
  </si>
  <si>
    <t>5100440001480</t>
  </si>
  <si>
    <t>440001480</t>
  </si>
  <si>
    <t>5100440001570</t>
  </si>
  <si>
    <t>440001570</t>
  </si>
  <si>
    <t>32 ton Forklift</t>
  </si>
  <si>
    <t>5100440001571</t>
  </si>
  <si>
    <t>440001571</t>
  </si>
  <si>
    <t>32 ton Forklift - Rhino Horn</t>
  </si>
  <si>
    <t>5100440001580</t>
  </si>
  <si>
    <t>440001580</t>
  </si>
  <si>
    <t>5100440001581</t>
  </si>
  <si>
    <t>440001581</t>
  </si>
  <si>
    <t>5100440001591</t>
  </si>
  <si>
    <t>440001591</t>
  </si>
  <si>
    <t>5100440001600</t>
  </si>
  <si>
    <t>440001600</t>
  </si>
  <si>
    <t>5100440001601</t>
  </si>
  <si>
    <t>440001601</t>
  </si>
  <si>
    <t>5100440001610</t>
  </si>
  <si>
    <t>440001610</t>
  </si>
  <si>
    <t>5100440001611</t>
  </si>
  <si>
    <t>440001611</t>
  </si>
  <si>
    <t>5100440001620</t>
  </si>
  <si>
    <t>440001620</t>
  </si>
  <si>
    <t>44000162</t>
  </si>
  <si>
    <t>5100440001621</t>
  </si>
  <si>
    <t>440001621</t>
  </si>
  <si>
    <t>5100440001631</t>
  </si>
  <si>
    <t>440001631</t>
  </si>
  <si>
    <t>5100440001640</t>
  </si>
  <si>
    <t>440001640</t>
  </si>
  <si>
    <t>44000164</t>
  </si>
  <si>
    <t>18 ton Forklift</t>
  </si>
  <si>
    <t>5100440001641</t>
  </si>
  <si>
    <t>440001641</t>
  </si>
  <si>
    <t>18 ton Forklift - Rhino Horn</t>
  </si>
  <si>
    <t>5100440001650</t>
  </si>
  <si>
    <t>440001650</t>
  </si>
  <si>
    <t>44000165</t>
  </si>
  <si>
    <t>5100440001651</t>
  </si>
  <si>
    <t>440001651</t>
  </si>
  <si>
    <t>5100430000690</t>
  </si>
  <si>
    <t>430000690</t>
  </si>
  <si>
    <t>43000069</t>
  </si>
  <si>
    <t>Mobile Ship Loader 1</t>
  </si>
  <si>
    <t>5100430000691</t>
  </si>
  <si>
    <t>430000691</t>
  </si>
  <si>
    <t>Travel System (11(e) 16.67%)</t>
  </si>
  <si>
    <t>5100430000692</t>
  </si>
  <si>
    <t>430000692</t>
  </si>
  <si>
    <t>Slew System (11(e) 16.67%)</t>
  </si>
  <si>
    <t>5100430000693</t>
  </si>
  <si>
    <t>430000693</t>
  </si>
  <si>
    <t>Boom Mechanical(incl. Drive pulleys)(11(e)16.67%)</t>
  </si>
  <si>
    <t>5100430000694</t>
  </si>
  <si>
    <t>430000694</t>
  </si>
  <si>
    <t>Boom Idlers (11(e) 16.67%)</t>
  </si>
  <si>
    <t>5100430000695</t>
  </si>
  <si>
    <t>430000695</t>
  </si>
  <si>
    <t>Boom Belt (11(e) 16.67%)</t>
  </si>
  <si>
    <t>5100430000696</t>
  </si>
  <si>
    <t>430000696</t>
  </si>
  <si>
    <t>Incline mechanical(drive and pulleys)(11(e)16.67%)</t>
  </si>
  <si>
    <t>5100430000697</t>
  </si>
  <si>
    <t>430000697</t>
  </si>
  <si>
    <t>Incline Idlers (11(e) 16.67%)</t>
  </si>
  <si>
    <t>5100430000698</t>
  </si>
  <si>
    <t>430000698</t>
  </si>
  <si>
    <t>Incline Belt (11(e) 16.67%)</t>
  </si>
  <si>
    <t>5100430000699</t>
  </si>
  <si>
    <t>430000699</t>
  </si>
  <si>
    <t>Tripper Mechanical (pulleys only) (11(e) 16.67%)</t>
  </si>
  <si>
    <t>51004300006910</t>
  </si>
  <si>
    <t>4300006910</t>
  </si>
  <si>
    <t>Tripper Idlers (11(e) 16.67%)</t>
  </si>
  <si>
    <t>51004300006911</t>
  </si>
  <si>
    <t>4300006911</t>
  </si>
  <si>
    <t>11</t>
  </si>
  <si>
    <t>Electrical Supply (11(e) 16.67%)</t>
  </si>
  <si>
    <t>51004300006912</t>
  </si>
  <si>
    <t>4300006912</t>
  </si>
  <si>
    <t>12</t>
  </si>
  <si>
    <t>Electrical Control (11(e) 16.67%)</t>
  </si>
  <si>
    <t>51004300006913</t>
  </si>
  <si>
    <t>4300006913</t>
  </si>
  <si>
    <t>13</t>
  </si>
  <si>
    <t>Hydraulic System (11(e) 16.67%)</t>
  </si>
  <si>
    <t>51004300006914</t>
  </si>
  <si>
    <t>4300006914</t>
  </si>
  <si>
    <t>14</t>
  </si>
  <si>
    <t>Dust suppression (11(e) 16.67%)</t>
  </si>
  <si>
    <t>51004300006915</t>
  </si>
  <si>
    <t>4300006915</t>
  </si>
  <si>
    <t>15</t>
  </si>
  <si>
    <t>Steel struct (11(e) 16.67%)</t>
  </si>
  <si>
    <t>5100430000700</t>
  </si>
  <si>
    <t>430000700</t>
  </si>
  <si>
    <t>Mobile Ship Loader 2</t>
  </si>
  <si>
    <t>5100430000701</t>
  </si>
  <si>
    <t>430000701</t>
  </si>
  <si>
    <t>5100430000702</t>
  </si>
  <si>
    <t>430000702</t>
  </si>
  <si>
    <t>5100430000703</t>
  </si>
  <si>
    <t>430000703</t>
  </si>
  <si>
    <t>5100430000704</t>
  </si>
  <si>
    <t>430000704</t>
  </si>
  <si>
    <t>5100430000705</t>
  </si>
  <si>
    <t>430000705</t>
  </si>
  <si>
    <t>5100430000706</t>
  </si>
  <si>
    <t>430000706</t>
  </si>
  <si>
    <t>5100430000707</t>
  </si>
  <si>
    <t>430000707</t>
  </si>
  <si>
    <t>5100430000708</t>
  </si>
  <si>
    <t>430000708</t>
  </si>
  <si>
    <t>5100430000709</t>
  </si>
  <si>
    <t>430000709</t>
  </si>
  <si>
    <t>51004300007010</t>
  </si>
  <si>
    <t>4300007010</t>
  </si>
  <si>
    <t>51004300007011</t>
  </si>
  <si>
    <t>4300007011</t>
  </si>
  <si>
    <t>51004300007012</t>
  </si>
  <si>
    <t>4300007012</t>
  </si>
  <si>
    <t>51004300007013</t>
  </si>
  <si>
    <t>4300007013</t>
  </si>
  <si>
    <t>51004300007014</t>
  </si>
  <si>
    <t>4300007014</t>
  </si>
  <si>
    <t>51004300007015</t>
  </si>
  <si>
    <t>4300007015</t>
  </si>
  <si>
    <t>5100440001490</t>
  </si>
  <si>
    <t>440001490</t>
  </si>
  <si>
    <t>5100440001670</t>
  </si>
  <si>
    <t>440001670</t>
  </si>
  <si>
    <t>DIESEL BOWSER 25644</t>
  </si>
  <si>
    <t>5200440000030</t>
  </si>
  <si>
    <t>440000030</t>
  </si>
  <si>
    <t>1 Ton 3m Tandem with rail * Spare wheel(Venter)</t>
  </si>
  <si>
    <t>5200440000020</t>
  </si>
  <si>
    <t>440000020</t>
  </si>
  <si>
    <t>FORKLIFT 12TON HYUNDAI</t>
  </si>
  <si>
    <t>5200430000000</t>
  </si>
  <si>
    <t>BUILDING TIPPLER &amp; WAGON POSIT</t>
  </si>
  <si>
    <t>5200430000001</t>
  </si>
  <si>
    <t>430000001</t>
  </si>
  <si>
    <t>BUILDING TIPPLER &amp; WAGON POSITIONER (DRUM ELE</t>
  </si>
  <si>
    <t>52004300000010</t>
  </si>
  <si>
    <t>4300000010</t>
  </si>
  <si>
    <t>BUILDING TIPPLER &amp; WAGON POSITIONER (BUILDING</t>
  </si>
  <si>
    <t>52004300000011</t>
  </si>
  <si>
    <t>4300000011</t>
  </si>
  <si>
    <t>Ingo Wheel Grippers</t>
  </si>
  <si>
    <t>5200430000050</t>
  </si>
  <si>
    <t>430000050</t>
  </si>
  <si>
    <t>CONVEYOR SYSTEM</t>
  </si>
  <si>
    <t>5200430000054</t>
  </si>
  <si>
    <t>430000054</t>
  </si>
  <si>
    <t>CONVEYOR SYSTEM (304 &amp; 305) (MECHANICAL)</t>
  </si>
  <si>
    <t>5200430000055</t>
  </si>
  <si>
    <t>430000055</t>
  </si>
  <si>
    <t>CONVEYOR SYSTEM (304 &amp; 305) (STRUCTURE)</t>
  </si>
  <si>
    <t>5200440000090</t>
  </si>
  <si>
    <t>440000090</t>
  </si>
  <si>
    <t>Bobcat Skidsteer Loader S650</t>
  </si>
  <si>
    <t>5200440000100</t>
  </si>
  <si>
    <t>5200430000100</t>
  </si>
  <si>
    <t>430000100</t>
  </si>
  <si>
    <t>TIPPLER NO 2  1996</t>
  </si>
  <si>
    <t>5200430000101</t>
  </si>
  <si>
    <t>430000101</t>
  </si>
  <si>
    <t>TIPPLER NO 2  1996 (DRUM ELECTRICAL)</t>
  </si>
  <si>
    <t>5200430000102</t>
  </si>
  <si>
    <t>430000102</t>
  </si>
  <si>
    <t>TIPPLER NO 2  1996 (HYDRAULIC SYSTEM)</t>
  </si>
  <si>
    <t>5200430000103</t>
  </si>
  <si>
    <t>430000103</t>
  </si>
  <si>
    <t>TIPPLER NO 2  1996 (POSITIONER)</t>
  </si>
  <si>
    <t>5200430000104</t>
  </si>
  <si>
    <t>430000104</t>
  </si>
  <si>
    <t>TIPPLER NO 2  1996 (DRUM MECHANICAL)</t>
  </si>
  <si>
    <t>5200430000105</t>
  </si>
  <si>
    <t>430000105</t>
  </si>
  <si>
    <t>TIPPLER NO 2  1996 (APRON FEEDERS)</t>
  </si>
  <si>
    <t>5200430000106</t>
  </si>
  <si>
    <t>430000106</t>
  </si>
  <si>
    <t>TIPPLER NO 2  1996 (DUST EXTRACTION)</t>
  </si>
  <si>
    <t>5200430000107</t>
  </si>
  <si>
    <t>430000107</t>
  </si>
  <si>
    <t>TIPPLER NO 2  1996 (DRUM STRUCTURE)</t>
  </si>
  <si>
    <t>52004300001010</t>
  </si>
  <si>
    <t>4300001010</t>
  </si>
  <si>
    <t>TIPPLER NO 2  1996 (BUILDING)</t>
  </si>
  <si>
    <t>5200430000130</t>
  </si>
  <si>
    <t>430000130</t>
  </si>
  <si>
    <t>CONVEYOR BELT 109 1977</t>
  </si>
  <si>
    <t>5200430000134</t>
  </si>
  <si>
    <t>430000134</t>
  </si>
  <si>
    <t>C109 (MECHANICAL)</t>
  </si>
  <si>
    <t>5200430000135</t>
  </si>
  <si>
    <t>430000135</t>
  </si>
  <si>
    <t>C109 (STRUCTURE)</t>
  </si>
  <si>
    <t>5200430000140</t>
  </si>
  <si>
    <t>430000140</t>
  </si>
  <si>
    <t>CONVEYOR BELT 110 1977</t>
  </si>
  <si>
    <t>5200430000144</t>
  </si>
  <si>
    <t>430000144</t>
  </si>
  <si>
    <t>C110 (MECHANICAL)</t>
  </si>
  <si>
    <t>5200430000145</t>
  </si>
  <si>
    <t>430000145</t>
  </si>
  <si>
    <t>C110 (STRUCTURE)</t>
  </si>
  <si>
    <t>5200430000170</t>
  </si>
  <si>
    <t>430000170</t>
  </si>
  <si>
    <t xml:space="preserve">CONVEYOR BELT 112 1977                 </t>
  </si>
  <si>
    <t>5200430000174</t>
  </si>
  <si>
    <t>430000174</t>
  </si>
  <si>
    <t>C112 (MECHANICAL)</t>
  </si>
  <si>
    <t>5200430000175</t>
  </si>
  <si>
    <t>430000175</t>
  </si>
  <si>
    <t>C112 (STRUCTURE)</t>
  </si>
  <si>
    <t>5200430000180</t>
  </si>
  <si>
    <t>430000180</t>
  </si>
  <si>
    <t>CONVEYOR BELT 111  1977</t>
  </si>
  <si>
    <t>5200430000184</t>
  </si>
  <si>
    <t>430000184</t>
  </si>
  <si>
    <t>C111 (MECHANICAL)</t>
  </si>
  <si>
    <t>5200430000185</t>
  </si>
  <si>
    <t>430000185</t>
  </si>
  <si>
    <t>C111 (STRUCTURE)</t>
  </si>
  <si>
    <t>5200430000190</t>
  </si>
  <si>
    <t>430000190</t>
  </si>
  <si>
    <t>CONVEYOR BELT 113 1977</t>
  </si>
  <si>
    <t>5200430000194</t>
  </si>
  <si>
    <t>430000194</t>
  </si>
  <si>
    <t>C113 (MECHANICAL)</t>
  </si>
  <si>
    <t>5200430000195</t>
  </si>
  <si>
    <t>430000195</t>
  </si>
  <si>
    <t>C113 (STRUCTURE)</t>
  </si>
  <si>
    <t>5200430000210</t>
  </si>
  <si>
    <t>430000210</t>
  </si>
  <si>
    <t xml:space="preserve">CONVEYOR BELT 114 1977                 </t>
  </si>
  <si>
    <t>5200430000214</t>
  </si>
  <si>
    <t>430000214</t>
  </si>
  <si>
    <t>C114 (MECHANICAL)</t>
  </si>
  <si>
    <t>5200430000215</t>
  </si>
  <si>
    <t>430000215</t>
  </si>
  <si>
    <t>C114 (STRUCTURE)</t>
  </si>
  <si>
    <t>5200430000230</t>
  </si>
  <si>
    <t>430000230</t>
  </si>
  <si>
    <t>SHIPLOADER NO.2A</t>
  </si>
  <si>
    <t>5200430000236</t>
  </si>
  <si>
    <t>430000236</t>
  </si>
  <si>
    <t>SHIPLOADER NO.2 (ELECTRICAL CONTROL)</t>
  </si>
  <si>
    <t>5200430000237</t>
  </si>
  <si>
    <t>430000237</t>
  </si>
  <si>
    <t>SHIPLOADER NO.2 (HYDRAULIC SYSTEM)</t>
  </si>
  <si>
    <t>5200430000238</t>
  </si>
  <si>
    <t>430000238</t>
  </si>
  <si>
    <t>SHIPLOADER NO.2 (TRAVEL SYSTEM)</t>
  </si>
  <si>
    <t>5200430000239</t>
  </si>
  <si>
    <t>430000239</t>
  </si>
  <si>
    <t>SHIPLOADER NO.2 (SLEW SYSTEM)</t>
  </si>
  <si>
    <t>52004300002310</t>
  </si>
  <si>
    <t>4300002310</t>
  </si>
  <si>
    <t>SHIPLOADER NO.2  (BOOM MECHANICAL INCL. DRIVE</t>
  </si>
  <si>
    <t>52004300002314</t>
  </si>
  <si>
    <t>4300002314</t>
  </si>
  <si>
    <t>SHIPLOADER NO.2 (STRUCTURE)</t>
  </si>
  <si>
    <t>52004300002315</t>
  </si>
  <si>
    <t>4300002315</t>
  </si>
  <si>
    <t>SHIPLOADER NO.2 (ELECTRICAL SUPPLY)</t>
  </si>
  <si>
    <t>5200430000250</t>
  </si>
  <si>
    <t>430000250</t>
  </si>
  <si>
    <t xml:space="preserve">Tippler 2 </t>
  </si>
  <si>
    <t>5200430000251</t>
  </si>
  <si>
    <t>430000251</t>
  </si>
  <si>
    <t>Tippler 2 (Drum Electrical)</t>
  </si>
  <si>
    <t>5200430000252</t>
  </si>
  <si>
    <t>430000252</t>
  </si>
  <si>
    <t>Tippler 2 (Hydraulic System)</t>
  </si>
  <si>
    <t>5200430000253</t>
  </si>
  <si>
    <t>430000253</t>
  </si>
  <si>
    <t>Tippler 2 (Positioner)</t>
  </si>
  <si>
    <t>5200430000254</t>
  </si>
  <si>
    <t>430000254</t>
  </si>
  <si>
    <t>Tippler 2 (Drum Mechanical)</t>
  </si>
  <si>
    <t>5200430000255</t>
  </si>
  <si>
    <t>430000255</t>
  </si>
  <si>
    <t>Tippler 2 (Apron Feeders)</t>
  </si>
  <si>
    <t>5200430000256</t>
  </si>
  <si>
    <t>430000256</t>
  </si>
  <si>
    <t>Tippler 2 (Dust Extraction)</t>
  </si>
  <si>
    <t>5200430000257</t>
  </si>
  <si>
    <t>430000257</t>
  </si>
  <si>
    <t>Tippler 2 (Drum Structure)</t>
  </si>
  <si>
    <t>5200430000258</t>
  </si>
  <si>
    <t>430000258</t>
  </si>
  <si>
    <t>Tippler 2 (Overhead Crane Drum)</t>
  </si>
  <si>
    <t>5200430000259</t>
  </si>
  <si>
    <t>430000259</t>
  </si>
  <si>
    <t>Tippler 2 (Overhead Crane Positioner)</t>
  </si>
  <si>
    <t>5200430005420</t>
  </si>
  <si>
    <t>430005420</t>
  </si>
  <si>
    <t>43000542</t>
  </si>
  <si>
    <t>Tippler 2</t>
  </si>
  <si>
    <t>5200430005421</t>
  </si>
  <si>
    <t>430005421</t>
  </si>
  <si>
    <t>Positioner (11(e) 8.33%)</t>
  </si>
  <si>
    <t>5200430005422</t>
  </si>
  <si>
    <t>430005422</t>
  </si>
  <si>
    <t>Drum Mechanical (11(e) 8.33%)</t>
  </si>
  <si>
    <t>5200430005423</t>
  </si>
  <si>
    <t>430005423</t>
  </si>
  <si>
    <t>Drum Electrical (11(e) 8.33%)</t>
  </si>
  <si>
    <t>5200430005424</t>
  </si>
  <si>
    <t>430005424</t>
  </si>
  <si>
    <t>Hydraulic System (11(e) 8.33%)</t>
  </si>
  <si>
    <t>5200430005425</t>
  </si>
  <si>
    <t>430005425</t>
  </si>
  <si>
    <t>O H Crane drum (11(e) 8.33%)</t>
  </si>
  <si>
    <t>5200430005426</t>
  </si>
  <si>
    <t>430005426</t>
  </si>
  <si>
    <t>O H Crane positioner (11(e) 8.33%)</t>
  </si>
  <si>
    <t>5200430005427</t>
  </si>
  <si>
    <t>430005427</t>
  </si>
  <si>
    <t>Building (11(e) 8.33%)</t>
  </si>
  <si>
    <t>5200430005428</t>
  </si>
  <si>
    <t>430005428</t>
  </si>
  <si>
    <t>Apron Feeders (11(e) 8.33%)</t>
  </si>
  <si>
    <t>5200430005429</t>
  </si>
  <si>
    <t>430005429</t>
  </si>
  <si>
    <t>Dust Extraction (11(e) 8.33%)</t>
  </si>
  <si>
    <t>5200430001780</t>
  </si>
  <si>
    <t>430001780</t>
  </si>
  <si>
    <t>Tippler 2 Stack Dust Monitoring sensors</t>
  </si>
  <si>
    <t>5200430001781</t>
  </si>
  <si>
    <t>430001781</t>
  </si>
  <si>
    <t>43000178</t>
  </si>
  <si>
    <t>5200430003120</t>
  </si>
  <si>
    <t>430003120</t>
  </si>
  <si>
    <t>Tippler 2 - Compressor Upgrade</t>
  </si>
  <si>
    <t>52004300002510</t>
  </si>
  <si>
    <t>4300002510</t>
  </si>
  <si>
    <t>Tippler 2 (Building)</t>
  </si>
  <si>
    <t>5200430000260</t>
  </si>
  <si>
    <t>430000260</t>
  </si>
  <si>
    <t>Stacker Reclaimer 1</t>
  </si>
  <si>
    <t>5200430000266</t>
  </si>
  <si>
    <t>430000266</t>
  </si>
  <si>
    <t>Stacker Reclaimer 1 (Electrical Control)</t>
  </si>
  <si>
    <t>5200430000267</t>
  </si>
  <si>
    <t>430000267</t>
  </si>
  <si>
    <t>Stacker Reclaimer 1 (Hydraulic System)</t>
  </si>
  <si>
    <t>5200430000268</t>
  </si>
  <si>
    <t>430000268</t>
  </si>
  <si>
    <t>Stacker Reclaimer 1 (Travel System)</t>
  </si>
  <si>
    <t>5200430000269</t>
  </si>
  <si>
    <t>430000269</t>
  </si>
  <si>
    <t>Stacker Reclaimer 1 (Slew System)</t>
  </si>
  <si>
    <t>52004300002610</t>
  </si>
  <si>
    <t>4300002610</t>
  </si>
  <si>
    <t>Stacker Reclaimer 1 (Reclaim System)</t>
  </si>
  <si>
    <t>52004300002611</t>
  </si>
  <si>
    <t>4300002611</t>
  </si>
  <si>
    <t>Stacker Reclaimer 1 (Boom Mechanical incl.drive an</t>
  </si>
  <si>
    <t>52004300002612</t>
  </si>
  <si>
    <t>4300002612</t>
  </si>
  <si>
    <t>Stacker Reclaimer 1 (Incline Mechanical incl drive</t>
  </si>
  <si>
    <t>52004300002613</t>
  </si>
  <si>
    <t>4300002613</t>
  </si>
  <si>
    <t>Stacker Reclaimer 1 (Tripper Mechanical-pulles onl</t>
  </si>
  <si>
    <t>52004300002614</t>
  </si>
  <si>
    <t>4300002614</t>
  </si>
  <si>
    <t>Stacker Reclaimer 1 (Dust Suppression)</t>
  </si>
  <si>
    <t>52004300002615</t>
  </si>
  <si>
    <t>4300002615</t>
  </si>
  <si>
    <t>Stacker Reclaimer 1 (Structure)</t>
  </si>
  <si>
    <t>52004300002616</t>
  </si>
  <si>
    <t>4300002616</t>
  </si>
  <si>
    <t>Stacker Reclaimer 1 (Electrical Supply)</t>
  </si>
  <si>
    <t>5200430007840</t>
  </si>
  <si>
    <t>430007840</t>
  </si>
  <si>
    <t>43000784</t>
  </si>
  <si>
    <t>Stacker reclaimer 1-Refit</t>
  </si>
  <si>
    <t>5200430007842</t>
  </si>
  <si>
    <t>430007842</t>
  </si>
  <si>
    <t>Travel System (11(e) 25%)</t>
  </si>
  <si>
    <t>5200430007843</t>
  </si>
  <si>
    <t>430007843</t>
  </si>
  <si>
    <t>Slew System (11(e) 25%)</t>
  </si>
  <si>
    <t>5200430007844</t>
  </si>
  <si>
    <t>430007844</t>
  </si>
  <si>
    <t>Reclaim System (11(e) 25%)</t>
  </si>
  <si>
    <t>5200430007845</t>
  </si>
  <si>
    <t>430007845</t>
  </si>
  <si>
    <t>Boom Mechanical(incl.drive and pulleys)(11(e) 25%)</t>
  </si>
  <si>
    <t>5200430007846</t>
  </si>
  <si>
    <t>430007846</t>
  </si>
  <si>
    <t>Boom Idlers (11(e) 25%)</t>
  </si>
  <si>
    <t>52004300078413</t>
  </si>
  <si>
    <t>4300078413</t>
  </si>
  <si>
    <t>Electrical Supply (11(e) 25%)</t>
  </si>
  <si>
    <t>52004300078415</t>
  </si>
  <si>
    <t>4300078415</t>
  </si>
  <si>
    <t>Hydraulic System (11(e) 25%)</t>
  </si>
  <si>
    <t>52004300002620</t>
  </si>
  <si>
    <t>4300002620</t>
  </si>
  <si>
    <t>5200430000270</t>
  </si>
  <si>
    <t>430000270</t>
  </si>
  <si>
    <t>Stacker Reclaimer 2</t>
  </si>
  <si>
    <t>5200430000276</t>
  </si>
  <si>
    <t>430000276</t>
  </si>
  <si>
    <t>Stacker Reclaimer 2 (Electrical Control)</t>
  </si>
  <si>
    <t>5200430000277</t>
  </si>
  <si>
    <t>430000277</t>
  </si>
  <si>
    <t>Stacker Reclaimer 2 (Hydraulic System)</t>
  </si>
  <si>
    <t>5200430000278</t>
  </si>
  <si>
    <t>430000278</t>
  </si>
  <si>
    <t>Stacker Reclaimer 2 (Travel System)</t>
  </si>
  <si>
    <t>5200430000279</t>
  </si>
  <si>
    <t>430000279</t>
  </si>
  <si>
    <t>Stacker Reclaimer 2 (Slew System)</t>
  </si>
  <si>
    <t>52004300002710</t>
  </si>
  <si>
    <t>4300002710</t>
  </si>
  <si>
    <t>Stacker Reclaimer 2 (Reclaim System)</t>
  </si>
  <si>
    <t>52004300002711</t>
  </si>
  <si>
    <t>4300002711</t>
  </si>
  <si>
    <t>Stacker Reclaimer 2 (Boom Mechanical incl Drive an</t>
  </si>
  <si>
    <t>52004300002712</t>
  </si>
  <si>
    <t>4300002712</t>
  </si>
  <si>
    <t>Stacker Reclaimer 2 (Incline Mechanical incl Drive</t>
  </si>
  <si>
    <t>52004300002713</t>
  </si>
  <si>
    <t>4300002713</t>
  </si>
  <si>
    <t>Stacker Reclaimer 2 (Tripper Mechanical-pulleys on</t>
  </si>
  <si>
    <t>52004300002714</t>
  </si>
  <si>
    <t>4300002714</t>
  </si>
  <si>
    <t>Stacker Reclaimer 2 (Dust Suppression)</t>
  </si>
  <si>
    <t>52004300002715</t>
  </si>
  <si>
    <t>4300002715</t>
  </si>
  <si>
    <t>Stacker Reclaimer 2 (Structure)</t>
  </si>
  <si>
    <t>52004300002716</t>
  </si>
  <si>
    <t>4300002716</t>
  </si>
  <si>
    <t>Stacker Reclaimer 2 (Electrical Supply)</t>
  </si>
  <si>
    <t>5200430005410</t>
  </si>
  <si>
    <t>430005410</t>
  </si>
  <si>
    <t>43000541</t>
  </si>
  <si>
    <t>Stacker Reclaimer 2  Equipment Refit</t>
  </si>
  <si>
    <t>5200430005411</t>
  </si>
  <si>
    <t>430005411</t>
  </si>
  <si>
    <t>Structure (11(e) 25%)</t>
  </si>
  <si>
    <t>5200430005412</t>
  </si>
  <si>
    <t>430005412</t>
  </si>
  <si>
    <t>Control &amp; Instrum (11(e) 25%)</t>
  </si>
  <si>
    <t>5200430005413</t>
  </si>
  <si>
    <t>430005413</t>
  </si>
  <si>
    <t>Electro Mechanical (11(e) 25%)</t>
  </si>
  <si>
    <t>5200430001910</t>
  </si>
  <si>
    <t>430001910</t>
  </si>
  <si>
    <t>Stacker reclaimer 2</t>
  </si>
  <si>
    <t>5200430000280</t>
  </si>
  <si>
    <t>430000280</t>
  </si>
  <si>
    <t>Stacker Reclaimer 3</t>
  </si>
  <si>
    <t>5200430000286</t>
  </si>
  <si>
    <t>430000286</t>
  </si>
  <si>
    <t>Stacker Reclaimer 3 (Electrical Control)</t>
  </si>
  <si>
    <t>5200430000287</t>
  </si>
  <si>
    <t>430000287</t>
  </si>
  <si>
    <t>Stacker Reclaimer 3 (Hydraulic System)</t>
  </si>
  <si>
    <t>5200430000288</t>
  </si>
  <si>
    <t>430000288</t>
  </si>
  <si>
    <t>Stacker Reclaimer 3 (Travel System)</t>
  </si>
  <si>
    <t>5200430000289</t>
  </si>
  <si>
    <t>430000289</t>
  </si>
  <si>
    <t>Stacker Reclaimer 3 (Slew System)</t>
  </si>
  <si>
    <t>52004300002810</t>
  </si>
  <si>
    <t>4300002810</t>
  </si>
  <si>
    <t>Stacker Reclaimer 3 (Reclaim System)</t>
  </si>
  <si>
    <t>52004300002811</t>
  </si>
  <si>
    <t>4300002811</t>
  </si>
  <si>
    <t>Stacker Reclaimer 3 (Boom Mechanical incl Drive an</t>
  </si>
  <si>
    <t>52004300002812</t>
  </si>
  <si>
    <t>4300002812</t>
  </si>
  <si>
    <t>Stacker Reclaimer 3 (Incline Mechanical incl Drive</t>
  </si>
  <si>
    <t>52004300002813</t>
  </si>
  <si>
    <t>4300002813</t>
  </si>
  <si>
    <t>Stacker Reclaimer 3 (Tripper mechanical-pulleys on</t>
  </si>
  <si>
    <t>52004300002814</t>
  </si>
  <si>
    <t>4300002814</t>
  </si>
  <si>
    <t>Stacker Reclaimer 3 (Dust Suppression)</t>
  </si>
  <si>
    <t>52004300002815</t>
  </si>
  <si>
    <t>4300002815</t>
  </si>
  <si>
    <t>Stacker Reclaimer 3 (Structure)</t>
  </si>
  <si>
    <t>52004300002816</t>
  </si>
  <si>
    <t>4300002816</t>
  </si>
  <si>
    <t>Stacker Reclaimer 3 (Electrical Supply)</t>
  </si>
  <si>
    <t>5200430001890</t>
  </si>
  <si>
    <t xml:space="preserve">Shiploader 1A </t>
  </si>
  <si>
    <t>5200430000290</t>
  </si>
  <si>
    <t>430000290</t>
  </si>
  <si>
    <t>Shiploader 1A (Boom Idlers)</t>
  </si>
  <si>
    <t>5200430000296</t>
  </si>
  <si>
    <t>430000296</t>
  </si>
  <si>
    <t>Shiploader 1A (Electrical Control)</t>
  </si>
  <si>
    <t>5200430000297</t>
  </si>
  <si>
    <t>430000297</t>
  </si>
  <si>
    <t>Shiploader 1A (Hydraulic System)</t>
  </si>
  <si>
    <t>5200430000298</t>
  </si>
  <si>
    <t>430000298</t>
  </si>
  <si>
    <t>Shiploader 1A (Travel System)</t>
  </si>
  <si>
    <t>5200430000299</t>
  </si>
  <si>
    <t>430000299</t>
  </si>
  <si>
    <t>Shiploader 1A (Slew System)</t>
  </si>
  <si>
    <t>52004300002910</t>
  </si>
  <si>
    <t>4300002910</t>
  </si>
  <si>
    <t>Shiploader 1A (Boom Mechanical incl drive and pull</t>
  </si>
  <si>
    <t>52004300002911</t>
  </si>
  <si>
    <t>4300002911</t>
  </si>
  <si>
    <t>Shiploader 1A (Incline Mechanical incl drive and</t>
  </si>
  <si>
    <t>52004300002912</t>
  </si>
  <si>
    <t>4300002912</t>
  </si>
  <si>
    <t>Shiploader 1A (Tripper Mechanical-pulleys only)</t>
  </si>
  <si>
    <t>52004300002913</t>
  </si>
  <si>
    <t>4300002913</t>
  </si>
  <si>
    <t>Shiploader 1A (Structure)</t>
  </si>
  <si>
    <t>52004300002914</t>
  </si>
  <si>
    <t>4300002914</t>
  </si>
  <si>
    <t>Shiploader 1A (Electrical Supply)</t>
  </si>
  <si>
    <t>5200430005430</t>
  </si>
  <si>
    <t>430005430</t>
  </si>
  <si>
    <t>43000543</t>
  </si>
  <si>
    <t>Ship Loaders</t>
  </si>
  <si>
    <t>5200430005431</t>
  </si>
  <si>
    <t>430005431</t>
  </si>
  <si>
    <t>5200430005432</t>
  </si>
  <si>
    <t>430005432</t>
  </si>
  <si>
    <t>5200430005433</t>
  </si>
  <si>
    <t>430005433</t>
  </si>
  <si>
    <t>5200430005434</t>
  </si>
  <si>
    <t>430005434</t>
  </si>
  <si>
    <t>5200430005435</t>
  </si>
  <si>
    <t>430005435</t>
  </si>
  <si>
    <t>5200430005436</t>
  </si>
  <si>
    <t>430005436</t>
  </si>
  <si>
    <t>5200430005437</t>
  </si>
  <si>
    <t>430005437</t>
  </si>
  <si>
    <t>5200430005438</t>
  </si>
  <si>
    <t>430005438</t>
  </si>
  <si>
    <t>5200430005439</t>
  </si>
  <si>
    <t>430005439</t>
  </si>
  <si>
    <t>52004300054310</t>
  </si>
  <si>
    <t>4300054310</t>
  </si>
  <si>
    <t>52004300054311</t>
  </si>
  <si>
    <t>4300054311</t>
  </si>
  <si>
    <t>52004300054312</t>
  </si>
  <si>
    <t>4300054312</t>
  </si>
  <si>
    <t>52004300054313</t>
  </si>
  <si>
    <t>4300054313</t>
  </si>
  <si>
    <t>52004300054314</t>
  </si>
  <si>
    <t>4300054314</t>
  </si>
  <si>
    <t>52004300054315</t>
  </si>
  <si>
    <t>4300054315</t>
  </si>
  <si>
    <t>5200430005720</t>
  </si>
  <si>
    <t>430005720</t>
  </si>
  <si>
    <t>43000572</t>
  </si>
  <si>
    <t>Refurbishment of Shiploader 1</t>
  </si>
  <si>
    <t>5200430005721</t>
  </si>
  <si>
    <t>430005721</t>
  </si>
  <si>
    <t>5200430005722</t>
  </si>
  <si>
    <t>430005722</t>
  </si>
  <si>
    <t>5200430005723</t>
  </si>
  <si>
    <t>430005723</t>
  </si>
  <si>
    <t>5200430005724</t>
  </si>
  <si>
    <t>430005724</t>
  </si>
  <si>
    <t>5200430005725</t>
  </si>
  <si>
    <t>430005725</t>
  </si>
  <si>
    <t>5200430005726</t>
  </si>
  <si>
    <t>430005726</t>
  </si>
  <si>
    <t>5200430005727</t>
  </si>
  <si>
    <t>430005727</t>
  </si>
  <si>
    <t>5200430005728</t>
  </si>
  <si>
    <t>430005728</t>
  </si>
  <si>
    <t>5200430005729</t>
  </si>
  <si>
    <t>430005729</t>
  </si>
  <si>
    <t>52004300057210</t>
  </si>
  <si>
    <t>4300057210</t>
  </si>
  <si>
    <t>52004300057211</t>
  </si>
  <si>
    <t>4300057211</t>
  </si>
  <si>
    <t>52004300057212</t>
  </si>
  <si>
    <t>4300057212</t>
  </si>
  <si>
    <t>52004300057213</t>
  </si>
  <si>
    <t>4300057213</t>
  </si>
  <si>
    <t>52004300057214</t>
  </si>
  <si>
    <t>4300057214</t>
  </si>
  <si>
    <t>52004300057215</t>
  </si>
  <si>
    <t>4300057215</t>
  </si>
  <si>
    <t>5200430007985</t>
  </si>
  <si>
    <t>430007985</t>
  </si>
  <si>
    <t>43000798</t>
  </si>
  <si>
    <t>5200430007988</t>
  </si>
  <si>
    <t>430007988</t>
  </si>
  <si>
    <t>52004300002936</t>
  </si>
  <si>
    <t>4300002936</t>
  </si>
  <si>
    <t>Shiploader 1A</t>
  </si>
  <si>
    <t>5200430000300</t>
  </si>
  <si>
    <t>430000300</t>
  </si>
  <si>
    <t>Conveyor 116</t>
  </si>
  <si>
    <t>5200430000303</t>
  </si>
  <si>
    <t>430000303</t>
  </si>
  <si>
    <t>Conveyor 116 (Electrical)</t>
  </si>
  <si>
    <t>5200430000304</t>
  </si>
  <si>
    <t>430000304</t>
  </si>
  <si>
    <t>Conveyor 116 (Mechanical)</t>
  </si>
  <si>
    <t>5200430000305</t>
  </si>
  <si>
    <t>430000305</t>
  </si>
  <si>
    <t>Conveyor 116 (Structure)</t>
  </si>
  <si>
    <t>5200430000310</t>
  </si>
  <si>
    <t>430000310</t>
  </si>
  <si>
    <t>Conveyor 118</t>
  </si>
  <si>
    <t>5200430000313</t>
  </si>
  <si>
    <t>430000313</t>
  </si>
  <si>
    <t>Conveyor 118 (Electrical)</t>
  </si>
  <si>
    <t>5200430000314</t>
  </si>
  <si>
    <t>430000314</t>
  </si>
  <si>
    <t>Conveyor 118 (Mechanical)</t>
  </si>
  <si>
    <t>5200430006020</t>
  </si>
  <si>
    <t>430006020</t>
  </si>
  <si>
    <t>43000602</t>
  </si>
  <si>
    <t>Conveyor 118 - CONVEYOR BELT 1650 ST1250</t>
  </si>
  <si>
    <t>5200430006023</t>
  </si>
  <si>
    <t>430006023</t>
  </si>
  <si>
    <t>5200430007863</t>
  </si>
  <si>
    <t>430007863</t>
  </si>
  <si>
    <t>43000786</t>
  </si>
  <si>
    <t>Belt (11(e) 8.33%)</t>
  </si>
  <si>
    <t>5200430000311</t>
  </si>
  <si>
    <t>430000311</t>
  </si>
  <si>
    <t>43000031</t>
  </si>
  <si>
    <t>Conveyor 118 - Idlers</t>
  </si>
  <si>
    <t>5200430000315</t>
  </si>
  <si>
    <t>430000315</t>
  </si>
  <si>
    <t>Conveyor 118 (Structure)</t>
  </si>
  <si>
    <t>5200430000320</t>
  </si>
  <si>
    <t>430000320</t>
  </si>
  <si>
    <t>Conveyor 210 (Idlers)</t>
  </si>
  <si>
    <t>5200430000323</t>
  </si>
  <si>
    <t>430000323</t>
  </si>
  <si>
    <t>Conveyor 210 (Electrical)</t>
  </si>
  <si>
    <t>5200430000324</t>
  </si>
  <si>
    <t>430000324</t>
  </si>
  <si>
    <t>Conveyor 210 (Mechanical)</t>
  </si>
  <si>
    <t>5200430000325</t>
  </si>
  <si>
    <t>430000325</t>
  </si>
  <si>
    <t>Conveyor 210 (Structure)</t>
  </si>
  <si>
    <t>5200430000321</t>
  </si>
  <si>
    <t>430000321</t>
  </si>
  <si>
    <t>Conveyor 210 - Idlers</t>
  </si>
  <si>
    <t>5200430000326</t>
  </si>
  <si>
    <t>430000326</t>
  </si>
  <si>
    <t>Conveyor 210</t>
  </si>
  <si>
    <t>5200430000330</t>
  </si>
  <si>
    <t>430000330</t>
  </si>
  <si>
    <t>Conveyor 213 (Idlers)</t>
  </si>
  <si>
    <t>5200430000333</t>
  </si>
  <si>
    <t>430000333</t>
  </si>
  <si>
    <t>Conveyor 213 (Electrical)</t>
  </si>
  <si>
    <t>5200430000334</t>
  </si>
  <si>
    <t>430000334</t>
  </si>
  <si>
    <t>Conveyor 213 (Mechanical)</t>
  </si>
  <si>
    <t>5200430006010</t>
  </si>
  <si>
    <t>430006010</t>
  </si>
  <si>
    <t>43000601</t>
  </si>
  <si>
    <t>Conveyor 213 - CONVEYOR BELT 1650 ST1250</t>
  </si>
  <si>
    <t>5200430006013</t>
  </si>
  <si>
    <t>430006013</t>
  </si>
  <si>
    <t>5200430005883</t>
  </si>
  <si>
    <t>430005883</t>
  </si>
  <si>
    <t>43000588</t>
  </si>
  <si>
    <t>CONVEYOR 213 STL GR S355 JR,WD</t>
  </si>
  <si>
    <t>5200430000335</t>
  </si>
  <si>
    <t>430000335</t>
  </si>
  <si>
    <t>Conveyor 213 (Structure)</t>
  </si>
  <si>
    <t>5200430000340</t>
  </si>
  <si>
    <t>430000340</t>
  </si>
  <si>
    <t>Conveyor 214</t>
  </si>
  <si>
    <t>5200430000343</t>
  </si>
  <si>
    <t>430000343</t>
  </si>
  <si>
    <t>Conveyor 214 (Electrical)</t>
  </si>
  <si>
    <t>5200430000344</t>
  </si>
  <si>
    <t>430000344</t>
  </si>
  <si>
    <t>Conveyor 214 (Mechanical)</t>
  </si>
  <si>
    <t>5200430000341</t>
  </si>
  <si>
    <t>430000341</t>
  </si>
  <si>
    <t>43000034</t>
  </si>
  <si>
    <t>Conveyor 214 - Idlers</t>
  </si>
  <si>
    <t>5200430000345</t>
  </si>
  <si>
    <t>430000345</t>
  </si>
  <si>
    <t>Conveyor 214 (Structure)</t>
  </si>
  <si>
    <t>5200430000350</t>
  </si>
  <si>
    <t>430000350</t>
  </si>
  <si>
    <t>Conveyor 217</t>
  </si>
  <si>
    <t>5200430000353</t>
  </si>
  <si>
    <t>430000353</t>
  </si>
  <si>
    <t>Conveyor 217 (Electrical)</t>
  </si>
  <si>
    <t>5200430000354</t>
  </si>
  <si>
    <t>430000354</t>
  </si>
  <si>
    <t>Conveyor 217 (Mechanical)</t>
  </si>
  <si>
    <t>5200430000352</t>
  </si>
  <si>
    <t>43000035</t>
  </si>
  <si>
    <t>Conveyor 217 - Belting</t>
  </si>
  <si>
    <t>5200430000351</t>
  </si>
  <si>
    <t>Conveyor 217 - Idlers</t>
  </si>
  <si>
    <t>5200430005783</t>
  </si>
  <si>
    <t>430005783</t>
  </si>
  <si>
    <t>43000578</t>
  </si>
  <si>
    <t>CONVEYOR 217 BELT 1850 ST1250</t>
  </si>
  <si>
    <t>5200430000355</t>
  </si>
  <si>
    <t>430000355</t>
  </si>
  <si>
    <t>Conveyor 217 (Structure)</t>
  </si>
  <si>
    <t>5200430000360</t>
  </si>
  <si>
    <t>430000360</t>
  </si>
  <si>
    <t>Conveyor 218</t>
  </si>
  <si>
    <t>5200430000363</t>
  </si>
  <si>
    <t>430000363</t>
  </si>
  <si>
    <t>Conveyor 218 (Electrical)</t>
  </si>
  <si>
    <t>5200430000364</t>
  </si>
  <si>
    <t>430000364</t>
  </si>
  <si>
    <t>Conveyor 218 (Mechanical)</t>
  </si>
  <si>
    <t>5200430000365</t>
  </si>
  <si>
    <t>430000365</t>
  </si>
  <si>
    <t>Conveyor 218 (Structure)</t>
  </si>
  <si>
    <t>5200430000362</t>
  </si>
  <si>
    <t>43000036</t>
  </si>
  <si>
    <t>Conveyor 218 - Belting</t>
  </si>
  <si>
    <t>5200430005793</t>
  </si>
  <si>
    <t>430005793</t>
  </si>
  <si>
    <t>43000579</t>
  </si>
  <si>
    <t>CONVEYOR 218 BELT 1850 ST1250</t>
  </si>
  <si>
    <t>5200430000361</t>
  </si>
  <si>
    <t>430000361</t>
  </si>
  <si>
    <t>Conveyor 218 - Idlers</t>
  </si>
  <si>
    <t>5200430007873</t>
  </si>
  <si>
    <t>430007873</t>
  </si>
  <si>
    <t>43000787</t>
  </si>
  <si>
    <t>5200430000366</t>
  </si>
  <si>
    <t>430000366</t>
  </si>
  <si>
    <t>5200430000500</t>
  </si>
  <si>
    <t>Conveyor 117</t>
  </si>
  <si>
    <t>5200430000502</t>
  </si>
  <si>
    <t>430000502</t>
  </si>
  <si>
    <t>Conveyor 117 (Electrical)</t>
  </si>
  <si>
    <t>5200430000503</t>
  </si>
  <si>
    <t>430000503</t>
  </si>
  <si>
    <t>Conveyor 117 (Mechanical)</t>
  </si>
  <si>
    <t>5200430000504</t>
  </si>
  <si>
    <t>430000504</t>
  </si>
  <si>
    <t>Conveyor 117 (Structure)</t>
  </si>
  <si>
    <t>5200430000501</t>
  </si>
  <si>
    <t>Conveyor 117 - Belting</t>
  </si>
  <si>
    <t>5200430000506</t>
  </si>
  <si>
    <t>430000506</t>
  </si>
  <si>
    <t>5200430001900</t>
  </si>
  <si>
    <t>5200430007883</t>
  </si>
  <si>
    <t>430007883</t>
  </si>
  <si>
    <t>43000788</t>
  </si>
  <si>
    <t>5200430007893</t>
  </si>
  <si>
    <t>430007893</t>
  </si>
  <si>
    <t>43000789</t>
  </si>
  <si>
    <t>5200430007903</t>
  </si>
  <si>
    <t>430007903</t>
  </si>
  <si>
    <t>43000790</t>
  </si>
  <si>
    <t>5200430007913</t>
  </si>
  <si>
    <t>430007913</t>
  </si>
  <si>
    <t>43000791</t>
  </si>
  <si>
    <t>5200430007923</t>
  </si>
  <si>
    <t>430007923</t>
  </si>
  <si>
    <t>43000792</t>
  </si>
  <si>
    <t>5200430007933</t>
  </si>
  <si>
    <t>430007933</t>
  </si>
  <si>
    <t>43000793</t>
  </si>
  <si>
    <t>5200430007853</t>
  </si>
  <si>
    <t>430007853</t>
  </si>
  <si>
    <t>43000785</t>
  </si>
  <si>
    <t>5200430001901</t>
  </si>
  <si>
    <t>430001901</t>
  </si>
  <si>
    <t>Conveyor 117(Idlers)</t>
  </si>
  <si>
    <t>5200430000510</t>
  </si>
  <si>
    <t xml:space="preserve">Conveyor 115 </t>
  </si>
  <si>
    <t>5200430000511</t>
  </si>
  <si>
    <t>430000511</t>
  </si>
  <si>
    <t>Conveyor 115 Refurbish-Idlers</t>
  </si>
  <si>
    <t>5200430000513</t>
  </si>
  <si>
    <t>430000513</t>
  </si>
  <si>
    <t>Conveyor 115 Refurbish-Electrical</t>
  </si>
  <si>
    <t>5200430000514</t>
  </si>
  <si>
    <t>430000514</t>
  </si>
  <si>
    <t>Conveyor 115 Refurbish-Mechanical</t>
  </si>
  <si>
    <t>5200430000515</t>
  </si>
  <si>
    <t>430000515</t>
  </si>
  <si>
    <t>Conveyor 115 Refurbish-Structure</t>
  </si>
  <si>
    <t>5200430000516</t>
  </si>
  <si>
    <t>430000516</t>
  </si>
  <si>
    <t>Conveyor 115 Refurbish</t>
  </si>
  <si>
    <t>5200430000520</t>
  </si>
  <si>
    <t>Conveyor 215</t>
  </si>
  <si>
    <t>5200430000521</t>
  </si>
  <si>
    <t>430000521</t>
  </si>
  <si>
    <t>Conveyor 215 Refurbish-Electrical</t>
  </si>
  <si>
    <t>5200430000522</t>
  </si>
  <si>
    <t>430000522</t>
  </si>
  <si>
    <t>Conveyor 215 Refurbish-Mechanical</t>
  </si>
  <si>
    <t>5200430006050</t>
  </si>
  <si>
    <t>430006050</t>
  </si>
  <si>
    <t>43000605</t>
  </si>
  <si>
    <t>Conveyor 215 - CONVEYOR BELT 1650 ST 2500</t>
  </si>
  <si>
    <t>5200430006053</t>
  </si>
  <si>
    <t>430006053</t>
  </si>
  <si>
    <t>5200430003111</t>
  </si>
  <si>
    <t>430003111</t>
  </si>
  <si>
    <t>Conveyor 215 Refurbish-Idlers</t>
  </si>
  <si>
    <t>5200430000200</t>
  </si>
  <si>
    <t>Conveyor 215 - Belt</t>
  </si>
  <si>
    <t>5200430000523</t>
  </si>
  <si>
    <t>430000523</t>
  </si>
  <si>
    <t>Conveyor 215 Refurbish-Structure</t>
  </si>
  <si>
    <t>5200430000541</t>
  </si>
  <si>
    <t>430000541</t>
  </si>
  <si>
    <t>Conveyor 109 Refurbish-Electrical</t>
  </si>
  <si>
    <t>5200430000542</t>
  </si>
  <si>
    <t>430000542</t>
  </si>
  <si>
    <t>Conveyor 109 Refurbis-Mechanical</t>
  </si>
  <si>
    <t>5200430000540</t>
  </si>
  <si>
    <t>Conveyor 109 Refurbish</t>
  </si>
  <si>
    <t>5200430000543</t>
  </si>
  <si>
    <t>430000543</t>
  </si>
  <si>
    <t>Conveyor 109 Refurbish-Structure</t>
  </si>
  <si>
    <t>5200430000551</t>
  </si>
  <si>
    <t>430000551</t>
  </si>
  <si>
    <t>Conveyor 110 Refurbish-Electrical</t>
  </si>
  <si>
    <t>5200430000552</t>
  </si>
  <si>
    <t>430000552</t>
  </si>
  <si>
    <t>Conveyor 110 Refurbis- Mechancal</t>
  </si>
  <si>
    <t>5200430000550</t>
  </si>
  <si>
    <t>Conveyor 110 Refurbish</t>
  </si>
  <si>
    <t>5200430000553</t>
  </si>
  <si>
    <t>430000553</t>
  </si>
  <si>
    <t>Conveyor 110 Refurbis Structure</t>
  </si>
  <si>
    <t>5200430000561</t>
  </si>
  <si>
    <t>430000561</t>
  </si>
  <si>
    <t>Conveyor 113 Refurbish-Idlers</t>
  </si>
  <si>
    <t>5200430000563</t>
  </si>
  <si>
    <t>430000563</t>
  </si>
  <si>
    <t>Conveyor 113 Refurbished-Electrical</t>
  </si>
  <si>
    <t>5200430000564</t>
  </si>
  <si>
    <t>430000564</t>
  </si>
  <si>
    <t>Conveyor 113 Refurbished-Mechanical</t>
  </si>
  <si>
    <t>52004300010113</t>
  </si>
  <si>
    <t>4300010113</t>
  </si>
  <si>
    <t>43000101</t>
  </si>
  <si>
    <t>Conveyor 113 belting</t>
  </si>
  <si>
    <t>5200430000565</t>
  </si>
  <si>
    <t>430000565</t>
  </si>
  <si>
    <t>Conveyor 113 Refurbished-Structure</t>
  </si>
  <si>
    <t>5200430000570</t>
  </si>
  <si>
    <t>Conveyor 114</t>
  </si>
  <si>
    <t>5200430000571</t>
  </si>
  <si>
    <t>430000571</t>
  </si>
  <si>
    <t>Conveyor 114 Refurbished-Idlers</t>
  </si>
  <si>
    <t>5200430000573</t>
  </si>
  <si>
    <t>430000573</t>
  </si>
  <si>
    <t>Conveyor 114 Refurbished-Electrical</t>
  </si>
  <si>
    <t>5200430000574</t>
  </si>
  <si>
    <t>430000574</t>
  </si>
  <si>
    <t>Conveyor 114 Refurbished-Mechanical</t>
  </si>
  <si>
    <t>5200430000575</t>
  </si>
  <si>
    <t>430000575</t>
  </si>
  <si>
    <t>Conveyor 114 Refurbished-Structure</t>
  </si>
  <si>
    <t>5200430000577</t>
  </si>
  <si>
    <t>430000577</t>
  </si>
  <si>
    <t>Conveyor 114 Refurbished</t>
  </si>
  <si>
    <t>5200430000670</t>
  </si>
  <si>
    <t>5200430000690</t>
  </si>
  <si>
    <t>Sprinkler system</t>
  </si>
  <si>
    <t>5200430000691</t>
  </si>
  <si>
    <t>Sprinkler system HDPE Pipes upgrade</t>
  </si>
  <si>
    <t>5200430000692</t>
  </si>
  <si>
    <t>VSD Supporting infrastructure</t>
  </si>
  <si>
    <t>5200430000700</t>
  </si>
  <si>
    <t>Sprinkler system - Storage tank</t>
  </si>
  <si>
    <t>5200430000730</t>
  </si>
  <si>
    <t>430000730</t>
  </si>
  <si>
    <t>Shiploader 2A</t>
  </si>
  <si>
    <t>5200430000734</t>
  </si>
  <si>
    <t>430000734</t>
  </si>
  <si>
    <t>Shiploader 2A-Rebuild-Electrical Control(Tripper C</t>
  </si>
  <si>
    <t>5200430000735</t>
  </si>
  <si>
    <t>430000735</t>
  </si>
  <si>
    <t>Shiploader 2A-Rebuild-Hydraulic System(Tripper Car</t>
  </si>
  <si>
    <t>5200430000736</t>
  </si>
  <si>
    <t>430000736</t>
  </si>
  <si>
    <t>Shiploader 2A-Rebuild-Travel System(Tripper Car)</t>
  </si>
  <si>
    <t>5200430000737</t>
  </si>
  <si>
    <t>430000737</t>
  </si>
  <si>
    <t>Shiploader 2A-Rebuild-Incline Mech Incl Drive(Trip</t>
  </si>
  <si>
    <t>5200430000738</t>
  </si>
  <si>
    <t>430000738</t>
  </si>
  <si>
    <t>Shiploader 2A-Rebuild-Tripper Mechanical pulley(Tr</t>
  </si>
  <si>
    <t>5200430000739</t>
  </si>
  <si>
    <t>430000739</t>
  </si>
  <si>
    <t>Shiploader 2A-Rebuild-Structure(Tripper Car)</t>
  </si>
  <si>
    <t>5200430005650</t>
  </si>
  <si>
    <t>430005650</t>
  </si>
  <si>
    <t>43000565</t>
  </si>
  <si>
    <t>Refurbishment of Shiploader 2</t>
  </si>
  <si>
    <t>5200430005651</t>
  </si>
  <si>
    <t>430005651</t>
  </si>
  <si>
    <t>5200430005652</t>
  </si>
  <si>
    <t>430005652</t>
  </si>
  <si>
    <t>5200430005653</t>
  </si>
  <si>
    <t>430005653</t>
  </si>
  <si>
    <t>52004300056510</t>
  </si>
  <si>
    <t>4300056510</t>
  </si>
  <si>
    <t>52004300056512</t>
  </si>
  <si>
    <t>4300056512</t>
  </si>
  <si>
    <t>52004300056513</t>
  </si>
  <si>
    <t>4300056513</t>
  </si>
  <si>
    <t>52004300056515</t>
  </si>
  <si>
    <t>4300056515</t>
  </si>
  <si>
    <t>5200430005970</t>
  </si>
  <si>
    <t>430005970</t>
  </si>
  <si>
    <t>43000597</t>
  </si>
  <si>
    <t>Ship Loader 2  Intermediate Belt</t>
  </si>
  <si>
    <t>5200430005975</t>
  </si>
  <si>
    <t>430005975</t>
  </si>
  <si>
    <t>52004300007310</t>
  </si>
  <si>
    <t>4300007310</t>
  </si>
  <si>
    <t>Shiploader 2A-Rebuild-Electrical Supply(Tripper Ca</t>
  </si>
  <si>
    <t>5200430000750</t>
  </si>
  <si>
    <t>430000750</t>
  </si>
  <si>
    <t>Tippler 1 Refurbishment</t>
  </si>
  <si>
    <t>5200430000751</t>
  </si>
  <si>
    <t>430000751</t>
  </si>
  <si>
    <t>Tippler 1 Refurbishment Dust Extraction</t>
  </si>
  <si>
    <t>5200430000752</t>
  </si>
  <si>
    <t>430000752</t>
  </si>
  <si>
    <t>Tippler 1 Refurbishment-Hydraulic System</t>
  </si>
  <si>
    <t>5200430000753</t>
  </si>
  <si>
    <t>430000753</t>
  </si>
  <si>
    <t>Tippler 1 Refurbishment-Positioner</t>
  </si>
  <si>
    <t>5200430000754</t>
  </si>
  <si>
    <t>430000754</t>
  </si>
  <si>
    <t>Tippler 1 Refurbishment-Apron Feeder</t>
  </si>
  <si>
    <t>5200430000755</t>
  </si>
  <si>
    <t>430000755</t>
  </si>
  <si>
    <t>Tippler 1 Refurbishment-Building</t>
  </si>
  <si>
    <t>5200430000756</t>
  </si>
  <si>
    <t>430000756</t>
  </si>
  <si>
    <t>Tippler 1 Refurbishment-Drum Electrical</t>
  </si>
  <si>
    <t>5200430000757</t>
  </si>
  <si>
    <t>430000757</t>
  </si>
  <si>
    <t>Tippler 1 Refurbishment-Drum Mechanical</t>
  </si>
  <si>
    <t>5200430006060</t>
  </si>
  <si>
    <t>430006060</t>
  </si>
  <si>
    <t>43000606</t>
  </si>
  <si>
    <t>Tippler 1</t>
  </si>
  <si>
    <t>5200430006061</t>
  </si>
  <si>
    <t>430006061</t>
  </si>
  <si>
    <t>5200430006062</t>
  </si>
  <si>
    <t>430006062</t>
  </si>
  <si>
    <t>5200430006063</t>
  </si>
  <si>
    <t>430006063</t>
  </si>
  <si>
    <t>5200430006064</t>
  </si>
  <si>
    <t>430006064</t>
  </si>
  <si>
    <t>5200430006065</t>
  </si>
  <si>
    <t>430006065</t>
  </si>
  <si>
    <t>5200430006066</t>
  </si>
  <si>
    <t>430006066</t>
  </si>
  <si>
    <t>5200430006067</t>
  </si>
  <si>
    <t>430006067</t>
  </si>
  <si>
    <t>5200430006068</t>
  </si>
  <si>
    <t>430006068</t>
  </si>
  <si>
    <t>5200430006069</t>
  </si>
  <si>
    <t>430006069</t>
  </si>
  <si>
    <t>5200430005600</t>
  </si>
  <si>
    <t>430005600</t>
  </si>
  <si>
    <t>43000560</t>
  </si>
  <si>
    <t>Tippler 1 Hydraulic Power unit cover</t>
  </si>
  <si>
    <t>5200430001770</t>
  </si>
  <si>
    <t>430001770</t>
  </si>
  <si>
    <t>Tippler 1 Stack Dust Monitoring sensors</t>
  </si>
  <si>
    <t>5200430001771</t>
  </si>
  <si>
    <t>430001771</t>
  </si>
  <si>
    <t>43000177</t>
  </si>
  <si>
    <t>In-stack monitor</t>
  </si>
  <si>
    <t>5200430000530</t>
  </si>
  <si>
    <t>5200430000531</t>
  </si>
  <si>
    <t>430000531</t>
  </si>
  <si>
    <t>Tippler 1 Refurbishment-Overhead Crane Drum</t>
  </si>
  <si>
    <t>5200430000532</t>
  </si>
  <si>
    <t>430000532</t>
  </si>
  <si>
    <t>Tippler 1 Refurbishment-Overhead Crane Positioner</t>
  </si>
  <si>
    <t>5200430000758</t>
  </si>
  <si>
    <t>430000758</t>
  </si>
  <si>
    <t>Tippler 1 Refurbishment-Drum Structure</t>
  </si>
  <si>
    <t>5200430000760</t>
  </si>
  <si>
    <t>430000760</t>
  </si>
  <si>
    <t>New Tipbox for Conveyor CV305</t>
  </si>
  <si>
    <t>5200430000761</t>
  </si>
  <si>
    <t>430000761</t>
  </si>
  <si>
    <t>New Tipbox for Conveyor CV305- Civil Structure</t>
  </si>
  <si>
    <t>5200430000762</t>
  </si>
  <si>
    <t>430000762</t>
  </si>
  <si>
    <t>New Tipbox for Conveyor CV305 - Mechanicals</t>
  </si>
  <si>
    <t>5200430005031</t>
  </si>
  <si>
    <t>430005031</t>
  </si>
  <si>
    <t>Stacker reclaimer 1-Rework-Boom Mech.incl Drive &amp;</t>
  </si>
  <si>
    <t>5200430005032</t>
  </si>
  <si>
    <t>430005032</t>
  </si>
  <si>
    <t>Stacker reclaimer 1-Rework-Dust Suppression</t>
  </si>
  <si>
    <t>5200430005033</t>
  </si>
  <si>
    <t>430005033</t>
  </si>
  <si>
    <t>Stacker reclaimer 1-Rework-Eletrical Control</t>
  </si>
  <si>
    <t>5200430005034</t>
  </si>
  <si>
    <t>430005034</t>
  </si>
  <si>
    <t>Stacker reclaimer 1-Rework-Electrical Supply</t>
  </si>
  <si>
    <t>5200430005035</t>
  </si>
  <si>
    <t>430005035</t>
  </si>
  <si>
    <t>Stacker reclaimer 1-Rework-Hydraulic System</t>
  </si>
  <si>
    <t>5200430005036</t>
  </si>
  <si>
    <t>430005036</t>
  </si>
  <si>
    <t>Stacker reclaimer 1-Rework-Incline Mech.incl Drive</t>
  </si>
  <si>
    <t>5200430005037</t>
  </si>
  <si>
    <t>430005037</t>
  </si>
  <si>
    <t>Stacker reclaimer 1-Rework-Reclaim System</t>
  </si>
  <si>
    <t>5200430005039</t>
  </si>
  <si>
    <t>430005039</t>
  </si>
  <si>
    <t>Stacker reclaimer 1-Rework-Travel System</t>
  </si>
  <si>
    <t>52004300050310</t>
  </si>
  <si>
    <t>4300050310</t>
  </si>
  <si>
    <t>Stacker reclaimer 1-Rework-Tripper Mech-Pulleys</t>
  </si>
  <si>
    <t>5200430001870</t>
  </si>
  <si>
    <t>430001870</t>
  </si>
  <si>
    <t>Stacker reclaimer 1-Rework-Boom Belt</t>
  </si>
  <si>
    <t>5200430001874</t>
  </si>
  <si>
    <t>430001874</t>
  </si>
  <si>
    <t>Stacker reclaimer 1-Rework-Structure</t>
  </si>
  <si>
    <t>5200430005041</t>
  </si>
  <si>
    <t>430005041</t>
  </si>
  <si>
    <t>Stacker reclaimer 2-Rework-Boom Mech incl Drive &amp;</t>
  </si>
  <si>
    <t>5200430005042</t>
  </si>
  <si>
    <t>430005042</t>
  </si>
  <si>
    <t>Stacker reclaimer 2-Rework-Dust Suppression</t>
  </si>
  <si>
    <t>5200430005043</t>
  </si>
  <si>
    <t>430005043</t>
  </si>
  <si>
    <t>Stacker reclaimer 2-Rework-Electrical Control</t>
  </si>
  <si>
    <t>5200430005044</t>
  </si>
  <si>
    <t>430005044</t>
  </si>
  <si>
    <t>Stacker reclaimer 2-Rework-Electrical Supply</t>
  </si>
  <si>
    <t>5200430005045</t>
  </si>
  <si>
    <t>430005045</t>
  </si>
  <si>
    <t>Stacker reclaimer 2-Rework-Hydraulic System</t>
  </si>
  <si>
    <t>5200430005046</t>
  </si>
  <si>
    <t>430005046</t>
  </si>
  <si>
    <t>Stacker reclaimer 2-Rework-Incline Mech.incl Drive</t>
  </si>
  <si>
    <t>5200430005047</t>
  </si>
  <si>
    <t>430005047</t>
  </si>
  <si>
    <t>Stacker reclaimer 2-Rework-Reclaim System</t>
  </si>
  <si>
    <t>5200430005049</t>
  </si>
  <si>
    <t>430005049</t>
  </si>
  <si>
    <t>Stacker reclaimer 2-Rework-Travel System</t>
  </si>
  <si>
    <t>5200430005947</t>
  </si>
  <si>
    <t>430005947</t>
  </si>
  <si>
    <t>43000594</t>
  </si>
  <si>
    <t>STACKER RECLAIMER 2 Boom Belt 1800 ST 1000</t>
  </si>
  <si>
    <t>52004300059410</t>
  </si>
  <si>
    <t>4300059410</t>
  </si>
  <si>
    <t>STACKER RECLAIMER 2 INCLINE BELT, 1800 ST1000</t>
  </si>
  <si>
    <t>5200430005660</t>
  </si>
  <si>
    <t>430005660</t>
  </si>
  <si>
    <t>43000566</t>
  </si>
  <si>
    <t>Refurbishment of Stacker 2</t>
  </si>
  <si>
    <t>5200430005661</t>
  </si>
  <si>
    <t>430005661</t>
  </si>
  <si>
    <t>Dust suppression (11(e) 25%)</t>
  </si>
  <si>
    <t>5200430005662</t>
  </si>
  <si>
    <t>430005662</t>
  </si>
  <si>
    <t>5200430005663</t>
  </si>
  <si>
    <t>430005663</t>
  </si>
  <si>
    <t>5200430005664</t>
  </si>
  <si>
    <t>430005664</t>
  </si>
  <si>
    <t>5200430005665</t>
  </si>
  <si>
    <t>430005665</t>
  </si>
  <si>
    <t>5200430005666</t>
  </si>
  <si>
    <t>430005666</t>
  </si>
  <si>
    <t>52004300056611</t>
  </si>
  <si>
    <t>4300056611</t>
  </si>
  <si>
    <t>Tripper Mechanical (pulleys only) (11(e) 25%)</t>
  </si>
  <si>
    <t>52004300056612</t>
  </si>
  <si>
    <t>4300056612</t>
  </si>
  <si>
    <t>Tripper Idlers (11(e) 25%)</t>
  </si>
  <si>
    <t>52004300056613</t>
  </si>
  <si>
    <t>4300056613</t>
  </si>
  <si>
    <t>52004300056614</t>
  </si>
  <si>
    <t>4300056614</t>
  </si>
  <si>
    <t>Electrical Control (11(e) 25%)</t>
  </si>
  <si>
    <t>52004300056615</t>
  </si>
  <si>
    <t>4300056615</t>
  </si>
  <si>
    <t>52004300050410</t>
  </si>
  <si>
    <t>4300050410</t>
  </si>
  <si>
    <t>Stacker reclaimer 2-Rework-Trippr Mech.Pulleys Onl</t>
  </si>
  <si>
    <t>5200430000810</t>
  </si>
  <si>
    <t>430000810</t>
  </si>
  <si>
    <t>Shiploader 1A-Rebuild Structure(Tripper Car)</t>
  </si>
  <si>
    <t>5200430000770</t>
  </si>
  <si>
    <t>430000770</t>
  </si>
  <si>
    <t>Shiploader 1A-Electrical Control(Tripper Car)</t>
  </si>
  <si>
    <t>5200430003180</t>
  </si>
  <si>
    <t>430003180</t>
  </si>
  <si>
    <t>Shiploader 1A - Rectification (Structure)</t>
  </si>
  <si>
    <t>5200430000970</t>
  </si>
  <si>
    <t>430000970</t>
  </si>
  <si>
    <t>Stacker Reclaimer 4</t>
  </si>
  <si>
    <t>5200430000973</t>
  </si>
  <si>
    <t>430000973</t>
  </si>
  <si>
    <t>Stacker Reclaimer 4- Boom Mech.Incl.Drive &amp; Pulley</t>
  </si>
  <si>
    <t>5200430000974</t>
  </si>
  <si>
    <t>430000974</t>
  </si>
  <si>
    <t>Stacker Reclaimer 4- Dust Suppression</t>
  </si>
  <si>
    <t>5200430000975</t>
  </si>
  <si>
    <t>430000975</t>
  </si>
  <si>
    <t>Stacker Reclaimer 4- Electrical Control</t>
  </si>
  <si>
    <t>5200430000976</t>
  </si>
  <si>
    <t>430000976</t>
  </si>
  <si>
    <t>Stacker Reclaimer 4- Electrical Supply</t>
  </si>
  <si>
    <t>5200430000977</t>
  </si>
  <si>
    <t>430000977</t>
  </si>
  <si>
    <t>Stacker Reclaimer 4- Hydraulic System</t>
  </si>
  <si>
    <t>52004300009710</t>
  </si>
  <si>
    <t>4300009710</t>
  </si>
  <si>
    <t>Stacker Reclaimer 4- Incline Mech.Incl.Drive</t>
  </si>
  <si>
    <t>52004300009711</t>
  </si>
  <si>
    <t>4300009711</t>
  </si>
  <si>
    <t>Stacker Reclaimer 4- Reclaim System</t>
  </si>
  <si>
    <t>52004300009712</t>
  </si>
  <si>
    <t>4300009712</t>
  </si>
  <si>
    <t>Stacker Reclaimer 4- Slew System</t>
  </si>
  <si>
    <t>52004300009713</t>
  </si>
  <si>
    <t>4300009713</t>
  </si>
  <si>
    <t>Stacker Reclaimer 4- Structure</t>
  </si>
  <si>
    <t>52004300009714</t>
  </si>
  <si>
    <t>4300009714</t>
  </si>
  <si>
    <t>Stacker Reclaimer 4- Travel System</t>
  </si>
  <si>
    <t>52004300009716</t>
  </si>
  <si>
    <t>4300009716</t>
  </si>
  <si>
    <t>Stacker Reclaimer 4- Tripper Mech-Pulleys Only</t>
  </si>
  <si>
    <t>52004300009734</t>
  </si>
  <si>
    <t>4300009734</t>
  </si>
  <si>
    <t>5200430005730</t>
  </si>
  <si>
    <t>430005730</t>
  </si>
  <si>
    <t>43000573</t>
  </si>
  <si>
    <t>Refurbishment of Stacker Reclaimer 4</t>
  </si>
  <si>
    <t>5200430005731</t>
  </si>
  <si>
    <t>430005731</t>
  </si>
  <si>
    <t>5200430005732</t>
  </si>
  <si>
    <t>430005732</t>
  </si>
  <si>
    <t>5200430005733</t>
  </si>
  <si>
    <t>430005733</t>
  </si>
  <si>
    <t>5200430005734</t>
  </si>
  <si>
    <t>430005734</t>
  </si>
  <si>
    <t>5200430005735</t>
  </si>
  <si>
    <t>430005735</t>
  </si>
  <si>
    <t>5200430005736</t>
  </si>
  <si>
    <t>430005736</t>
  </si>
  <si>
    <t>5200430005737</t>
  </si>
  <si>
    <t>430005737</t>
  </si>
  <si>
    <t>Boom Belt (11(e) 25%)</t>
  </si>
  <si>
    <t>5200430005738</t>
  </si>
  <si>
    <t>430005738</t>
  </si>
  <si>
    <t>Incline mechanical(incl. Drive pulleys)(11(e) 25%)</t>
  </si>
  <si>
    <t>5200430005739</t>
  </si>
  <si>
    <t>430005739</t>
  </si>
  <si>
    <t>Incline Idlers (11(e) 25%)</t>
  </si>
  <si>
    <t>52004300057310</t>
  </si>
  <si>
    <t>4300057310</t>
  </si>
  <si>
    <t>Incline Belt (11(e) 25%)</t>
  </si>
  <si>
    <t>52004300057311</t>
  </si>
  <si>
    <t>4300057311</t>
  </si>
  <si>
    <t>52004300057312</t>
  </si>
  <si>
    <t>4300057312</t>
  </si>
  <si>
    <t>52004300057313</t>
  </si>
  <si>
    <t>4300057313</t>
  </si>
  <si>
    <t>52004300057314</t>
  </si>
  <si>
    <t>4300057314</t>
  </si>
  <si>
    <t>52004300057315</t>
  </si>
  <si>
    <t>4300057315</t>
  </si>
  <si>
    <t>52004300009738</t>
  </si>
  <si>
    <t>4300009738</t>
  </si>
  <si>
    <t>Stacker Reclaimer 4 - Slew System (Slew Bearing)</t>
  </si>
  <si>
    <t>5200430000980</t>
  </si>
  <si>
    <t>430000980</t>
  </si>
  <si>
    <t>Conveyor 119</t>
  </si>
  <si>
    <t>5200430000982</t>
  </si>
  <si>
    <t>430000982</t>
  </si>
  <si>
    <t>Conveyor 119-Electrical</t>
  </si>
  <si>
    <t>5200430000984</t>
  </si>
  <si>
    <t>430000984</t>
  </si>
  <si>
    <t>Conveyor 119- Mechanical</t>
  </si>
  <si>
    <t>5200430005813</t>
  </si>
  <si>
    <t>430005813</t>
  </si>
  <si>
    <t>43000581</t>
  </si>
  <si>
    <t>CONVEYOR 119 BELT 1850 ST1250</t>
  </si>
  <si>
    <t>5200430000985</t>
  </si>
  <si>
    <t>430000985</t>
  </si>
  <si>
    <t>Conveyor 119- Structure</t>
  </si>
  <si>
    <t>5200430000990</t>
  </si>
  <si>
    <t>430000990</t>
  </si>
  <si>
    <t>Conveyor 219</t>
  </si>
  <si>
    <t>5200430000992</t>
  </si>
  <si>
    <t>430000992</t>
  </si>
  <si>
    <t>Conveyor 219- Electrical</t>
  </si>
  <si>
    <t>5200430000994</t>
  </si>
  <si>
    <t>430000994</t>
  </si>
  <si>
    <t>Conveyor 219- Mechanical</t>
  </si>
  <si>
    <t>5200430000991</t>
  </si>
  <si>
    <t>430000991</t>
  </si>
  <si>
    <t>Conveyor 219 - Belting</t>
  </si>
  <si>
    <t>5200430000993</t>
  </si>
  <si>
    <t>430000993</t>
  </si>
  <si>
    <t>Conveyor 219 - Idlers</t>
  </si>
  <si>
    <t>5200430000995</t>
  </si>
  <si>
    <t>430000995</t>
  </si>
  <si>
    <t>Conveyor 219- Structure</t>
  </si>
  <si>
    <t>5200430001000</t>
  </si>
  <si>
    <t>430001000</t>
  </si>
  <si>
    <t>Conveyor 120</t>
  </si>
  <si>
    <t>5200430001002</t>
  </si>
  <si>
    <t>430001002</t>
  </si>
  <si>
    <t>Conveyor 120- Electrical</t>
  </si>
  <si>
    <t>5200430001004</t>
  </si>
  <si>
    <t>430001004</t>
  </si>
  <si>
    <t>Conveyor 120- Mechanical</t>
  </si>
  <si>
    <t>5200430001005</t>
  </si>
  <si>
    <t>430001005</t>
  </si>
  <si>
    <t>Conveyor 120- Structure</t>
  </si>
  <si>
    <t>52004300010012</t>
  </si>
  <si>
    <t>4300010012</t>
  </si>
  <si>
    <t>43000100</t>
  </si>
  <si>
    <t>Conveyor 120 belting</t>
  </si>
  <si>
    <t>52004300010011</t>
  </si>
  <si>
    <t>4300010011</t>
  </si>
  <si>
    <t>52004300010013</t>
  </si>
  <si>
    <t>4300010013</t>
  </si>
  <si>
    <t>Conveyor 120 - Idlers</t>
  </si>
  <si>
    <t>5200430001010</t>
  </si>
  <si>
    <t>430001010</t>
  </si>
  <si>
    <t>Conveyor 113</t>
  </si>
  <si>
    <t>5200430001012</t>
  </si>
  <si>
    <t>430001012</t>
  </si>
  <si>
    <t>Conveyor 113- Electrical</t>
  </si>
  <si>
    <t>5200430001014</t>
  </si>
  <si>
    <t>430001014</t>
  </si>
  <si>
    <t>Conveyor 113- Mechanical</t>
  </si>
  <si>
    <t>5200430001015</t>
  </si>
  <si>
    <t>430001015</t>
  </si>
  <si>
    <t>Conveyor 113- Structure</t>
  </si>
  <si>
    <t>5200430006030</t>
  </si>
  <si>
    <t>430006030</t>
  </si>
  <si>
    <t>43000603</t>
  </si>
  <si>
    <t>Conveyor 113 - CONVEYOR BELT 1650 ST1250</t>
  </si>
  <si>
    <t>5200430006033</t>
  </si>
  <si>
    <t>430006033</t>
  </si>
  <si>
    <t>5200430005873</t>
  </si>
  <si>
    <t>430005873</t>
  </si>
  <si>
    <t>43000587</t>
  </si>
  <si>
    <t>CONVEYOR 113 BELT STL GR S355 JR,WD</t>
  </si>
  <si>
    <t>52004300010112</t>
  </si>
  <si>
    <t>4300010112</t>
  </si>
  <si>
    <t>5200430001020</t>
  </si>
  <si>
    <t>430001020</t>
  </si>
  <si>
    <t>Conveyor 213</t>
  </si>
  <si>
    <t>5200430001022</t>
  </si>
  <si>
    <t>430001022</t>
  </si>
  <si>
    <t>Conveyor 213- Electrical</t>
  </si>
  <si>
    <t>5200430001024</t>
  </si>
  <si>
    <t>430001024</t>
  </si>
  <si>
    <t>Conveyor 213- Mechanical</t>
  </si>
  <si>
    <t>5200430001025</t>
  </si>
  <si>
    <t>430001025</t>
  </si>
  <si>
    <t>Conveyor 213-Structure</t>
  </si>
  <si>
    <t>52004300010211</t>
  </si>
  <si>
    <t>4300010211</t>
  </si>
  <si>
    <t>5200430001030</t>
  </si>
  <si>
    <t>430001030</t>
  </si>
  <si>
    <t>Conveyor 140</t>
  </si>
  <si>
    <t>5200430001032</t>
  </si>
  <si>
    <t>430001032</t>
  </si>
  <si>
    <t>Conveyor 140- Electrical</t>
  </si>
  <si>
    <t>5200430001034</t>
  </si>
  <si>
    <t>430001034</t>
  </si>
  <si>
    <t>Conveyor 140- Mechanical</t>
  </si>
  <si>
    <t>5200430001035</t>
  </si>
  <si>
    <t>430001035</t>
  </si>
  <si>
    <t>Conveyor 140- Structure</t>
  </si>
  <si>
    <t>5200430001040</t>
  </si>
  <si>
    <t>430001040</t>
  </si>
  <si>
    <t>Conveyor 305</t>
  </si>
  <si>
    <t>5200430001042</t>
  </si>
  <si>
    <t>430001042</t>
  </si>
  <si>
    <t>Conveyor 305-Electrical(Refurbishment)</t>
  </si>
  <si>
    <t>5200430001043</t>
  </si>
  <si>
    <t>430001043</t>
  </si>
  <si>
    <t>Conveyor 305- Idlers(Refurbishment)</t>
  </si>
  <si>
    <t>5200430001044</t>
  </si>
  <si>
    <t>430001044</t>
  </si>
  <si>
    <t>Conveyor 305- Mechanical(Refurbishment)</t>
  </si>
  <si>
    <t>5200430001045</t>
  </si>
  <si>
    <t>430001045</t>
  </si>
  <si>
    <t>Conveyor 305- Structure(Refurbishment)</t>
  </si>
  <si>
    <t>5200430001050</t>
  </si>
  <si>
    <t>430001050</t>
  </si>
  <si>
    <t>Conveyor 209</t>
  </si>
  <si>
    <t>5200430001051</t>
  </si>
  <si>
    <t>Conveyor 209 - Belt</t>
  </si>
  <si>
    <t>5200430001052</t>
  </si>
  <si>
    <t>430001052</t>
  </si>
  <si>
    <t>5200430001060</t>
  </si>
  <si>
    <t>430001060</t>
  </si>
  <si>
    <t>5200430001061</t>
  </si>
  <si>
    <t>43000106</t>
  </si>
  <si>
    <t>Conveyor 210 - Belt</t>
  </si>
  <si>
    <t>5200430001070</t>
  </si>
  <si>
    <t>430001070</t>
  </si>
  <si>
    <t>Conveyor 114 (Phase 1A Rework)</t>
  </si>
  <si>
    <t>5200430001071</t>
  </si>
  <si>
    <t>430001071</t>
  </si>
  <si>
    <t>Conveyor 114 (Phase 1A Rework)-Idlers</t>
  </si>
  <si>
    <t>5200430001073</t>
  </si>
  <si>
    <t>430001073</t>
  </si>
  <si>
    <t>Conveyor 114 (Phase 1A Rework)-Electrical</t>
  </si>
  <si>
    <t>5200430001074</t>
  </si>
  <si>
    <t>430001074</t>
  </si>
  <si>
    <t>Conveyor 114 (Phase 1A Rework)-Mechanical</t>
  </si>
  <si>
    <t>5200430005980</t>
  </si>
  <si>
    <t>430005980</t>
  </si>
  <si>
    <t>43000598</t>
  </si>
  <si>
    <t>Conveyor 114 - CONVEYOR BELT 1650 ST 2500</t>
  </si>
  <si>
    <t>5200430005983</t>
  </si>
  <si>
    <t>430005983</t>
  </si>
  <si>
    <t>5200430002530</t>
  </si>
  <si>
    <t>430002530</t>
  </si>
  <si>
    <t>Conveyor 114- Phase 1C Structure</t>
  </si>
  <si>
    <t>5200430005673</t>
  </si>
  <si>
    <t>430005673</t>
  </si>
  <si>
    <t>43000567</t>
  </si>
  <si>
    <t>CONVEYOR 114 BELT ST 2500</t>
  </si>
  <si>
    <t>5200430001075</t>
  </si>
  <si>
    <t>430001075</t>
  </si>
  <si>
    <t>Conveyor 114 (Phase 1A Rework)-Structure</t>
  </si>
  <si>
    <t>5200430001240</t>
  </si>
  <si>
    <t>430001240</t>
  </si>
  <si>
    <t>CV109 - CV110 wetting sprays</t>
  </si>
  <si>
    <t>5200430001250</t>
  </si>
  <si>
    <t>430001250</t>
  </si>
  <si>
    <t>CV110 - CV111 wetting sprays</t>
  </si>
  <si>
    <t>5200430001260</t>
  </si>
  <si>
    <t>430001260</t>
  </si>
  <si>
    <t>CV110 - CV117 wetting sprays</t>
  </si>
  <si>
    <t>5200430001270</t>
  </si>
  <si>
    <t>430001270</t>
  </si>
  <si>
    <t>CV110 - CV217 wetting sprays</t>
  </si>
  <si>
    <t>5200430001280</t>
  </si>
  <si>
    <t>430001280</t>
  </si>
  <si>
    <t>CV117 - CV112 wetting sprays</t>
  </si>
  <si>
    <t>5200430001290</t>
  </si>
  <si>
    <t>430001290</t>
  </si>
  <si>
    <t>CV117 - CV118 wetting sprays</t>
  </si>
  <si>
    <t>5200430001300</t>
  </si>
  <si>
    <t>430001300</t>
  </si>
  <si>
    <t>CV217 - CV218 wetting sprays</t>
  </si>
  <si>
    <t>5200430001310</t>
  </si>
  <si>
    <t>430001310</t>
  </si>
  <si>
    <t>CV218 - CV116 wetting sprays</t>
  </si>
  <si>
    <t>5200430001320</t>
  </si>
  <si>
    <t>430001320</t>
  </si>
  <si>
    <t>CV111 - CV113 wetting sprays</t>
  </si>
  <si>
    <t>5200430001330</t>
  </si>
  <si>
    <t>430001330</t>
  </si>
  <si>
    <t>CV111 - CV213 wetting sprays</t>
  </si>
  <si>
    <t>5200430001340</t>
  </si>
  <si>
    <t>430001340</t>
  </si>
  <si>
    <t>CV112 - CV113 wetting sprays</t>
  </si>
  <si>
    <t>5200430001350</t>
  </si>
  <si>
    <t>430001350</t>
  </si>
  <si>
    <t>CV112 - CV213 wetting sprays</t>
  </si>
  <si>
    <t>5200430001360</t>
  </si>
  <si>
    <t>430001360</t>
  </si>
  <si>
    <t>CV116 - CV113 wetting sprays</t>
  </si>
  <si>
    <t>5200430001370</t>
  </si>
  <si>
    <t>430001370</t>
  </si>
  <si>
    <t>CV116 - CV213 wetting sprays</t>
  </si>
  <si>
    <t>5200430001380</t>
  </si>
  <si>
    <t>430001380</t>
  </si>
  <si>
    <t>CV213 - CV114 wetting sprays</t>
  </si>
  <si>
    <t>5200430001390</t>
  </si>
  <si>
    <t>430001390</t>
  </si>
  <si>
    <t>CV213 - CV214 wetting sprays</t>
  </si>
  <si>
    <t>5200430001400</t>
  </si>
  <si>
    <t>430001400</t>
  </si>
  <si>
    <t>CV110 - CV305 wetting sprays</t>
  </si>
  <si>
    <t>5200430001690</t>
  </si>
  <si>
    <t>CV117 Dust Covers</t>
  </si>
  <si>
    <t>5200430001700</t>
  </si>
  <si>
    <t>430001700</t>
  </si>
  <si>
    <t>CV217 Dust Covers</t>
  </si>
  <si>
    <t>5200430001710</t>
  </si>
  <si>
    <t>430001710</t>
  </si>
  <si>
    <t>CV118 Dust Covers</t>
  </si>
  <si>
    <t>5200430001720</t>
  </si>
  <si>
    <t>430001720</t>
  </si>
  <si>
    <t>CV218 Dust Covers</t>
  </si>
  <si>
    <t>5200430001730</t>
  </si>
  <si>
    <t>430001730</t>
  </si>
  <si>
    <t>CV113 Dust Covers</t>
  </si>
  <si>
    <t>5200430001740</t>
  </si>
  <si>
    <t>430001740</t>
  </si>
  <si>
    <t>CV213 Dust Covers</t>
  </si>
  <si>
    <t>5200430001750</t>
  </si>
  <si>
    <t>430001750</t>
  </si>
  <si>
    <t>CV114 Dust Covers</t>
  </si>
  <si>
    <t>5200430001760</t>
  </si>
  <si>
    <t>430001760</t>
  </si>
  <si>
    <t>CV214 Dust Covers</t>
  </si>
  <si>
    <t>5200430001802</t>
  </si>
  <si>
    <t>430001802</t>
  </si>
  <si>
    <t>Conveyor 112-Phase 1C-Electrical</t>
  </si>
  <si>
    <t>5200430001803</t>
  </si>
  <si>
    <t>430001803</t>
  </si>
  <si>
    <t>Conveyor 112-Phase 1C-Idlers</t>
  </si>
  <si>
    <t>5200430001804</t>
  </si>
  <si>
    <t>430001804</t>
  </si>
  <si>
    <t>Conveyor 112-Phase 1C-Mechanical</t>
  </si>
  <si>
    <t>5200430001805</t>
  </si>
  <si>
    <t>430001805</t>
  </si>
  <si>
    <t>Conveyor 112-Phase 1C-Structure</t>
  </si>
  <si>
    <t>5200430001810</t>
  </si>
  <si>
    <t>430001810</t>
  </si>
  <si>
    <t>Conveyor 113-Phase 1C Belting</t>
  </si>
  <si>
    <t>5200430001812</t>
  </si>
  <si>
    <t>430001812</t>
  </si>
  <si>
    <t>Conveyor 113-Phase 1C Electrical</t>
  </si>
  <si>
    <t>5200430001813</t>
  </si>
  <si>
    <t>430001813</t>
  </si>
  <si>
    <t>Conveyor 113-Phase 1C Idlers</t>
  </si>
  <si>
    <t>5200430001814</t>
  </si>
  <si>
    <t>430001814</t>
  </si>
  <si>
    <t>Conveyor 113-Phase 1C Mechanical</t>
  </si>
  <si>
    <t>5200430001815</t>
  </si>
  <si>
    <t>430001815</t>
  </si>
  <si>
    <t>Conveyor 113-Phase 1C Structure</t>
  </si>
  <si>
    <t>5200430001820</t>
  </si>
  <si>
    <t>430001820</t>
  </si>
  <si>
    <t>Conveyor 116-Phase 1C Belting</t>
  </si>
  <si>
    <t>5200430001822</t>
  </si>
  <si>
    <t>430001822</t>
  </si>
  <si>
    <t>Conveyor 116-Phase 1C Electrical</t>
  </si>
  <si>
    <t>5200430001823</t>
  </si>
  <si>
    <t>430001823</t>
  </si>
  <si>
    <t>Conveyor 116-Phase 1C Idlers</t>
  </si>
  <si>
    <t>5200430001824</t>
  </si>
  <si>
    <t>430001824</t>
  </si>
  <si>
    <t>Conveyor 116-Phase 1C Mechanical</t>
  </si>
  <si>
    <t>5200430001825</t>
  </si>
  <si>
    <t>430001825</t>
  </si>
  <si>
    <t>Conveyor 116-Phase 1C Structure</t>
  </si>
  <si>
    <t>52004300018211</t>
  </si>
  <si>
    <t>4300018211</t>
  </si>
  <si>
    <t>Conveyor 116-Phase 1C</t>
  </si>
  <si>
    <t>5200430001830</t>
  </si>
  <si>
    <t>430001830</t>
  </si>
  <si>
    <t>Conveyor 213-Phase 1C Belting</t>
  </si>
  <si>
    <t>5200430001832</t>
  </si>
  <si>
    <t>430001832</t>
  </si>
  <si>
    <t>Conveyor 213-Phase 1C Electrical</t>
  </si>
  <si>
    <t>5200430001833</t>
  </si>
  <si>
    <t>430001833</t>
  </si>
  <si>
    <t>Conveyor 213-Phase 1C Idlers</t>
  </si>
  <si>
    <t>5200430001835</t>
  </si>
  <si>
    <t>430001835</t>
  </si>
  <si>
    <t>Conveyor 213-Phase 1C Stucture</t>
  </si>
  <si>
    <t>5200430001840</t>
  </si>
  <si>
    <t>430001840</t>
  </si>
  <si>
    <t>Stacker Reclaimer 3-Rework Boom belt</t>
  </si>
  <si>
    <t>5200430001842</t>
  </si>
  <si>
    <t>430001842</t>
  </si>
  <si>
    <t>Stacker Reclaimer 3-Rework Idlers</t>
  </si>
  <si>
    <t>5200430001843</t>
  </si>
  <si>
    <t>430001843</t>
  </si>
  <si>
    <t>Stacker Reclaimer 3-Rework Mech. incl.drive&amp;</t>
  </si>
  <si>
    <t>5200430001844</t>
  </si>
  <si>
    <t>430001844</t>
  </si>
  <si>
    <t>Stacker Reclaimer 3-Rework Dust suppression</t>
  </si>
  <si>
    <t>5200430001845</t>
  </si>
  <si>
    <t>430001845</t>
  </si>
  <si>
    <t>Stacker Reclaimer 3-Rework Electrical Control</t>
  </si>
  <si>
    <t>5200430001846</t>
  </si>
  <si>
    <t>430001846</t>
  </si>
  <si>
    <t>Stacker Reclaimer 3-Rework Electrical Supply</t>
  </si>
  <si>
    <t>5200430001847</t>
  </si>
  <si>
    <t>430001847</t>
  </si>
  <si>
    <t>Stacker Reclaimer 3-Rework Hydraulic system</t>
  </si>
  <si>
    <t>52004300018410</t>
  </si>
  <si>
    <t>4300018410</t>
  </si>
  <si>
    <t>Stacker Reclaimer 3-Rework Incline Mech. incl driv</t>
  </si>
  <si>
    <t>52004300018411</t>
  </si>
  <si>
    <t>4300018411</t>
  </si>
  <si>
    <t>Stacker Reclaimer 3-Rework Reclaim System</t>
  </si>
  <si>
    <t>52004300018412</t>
  </si>
  <si>
    <t>4300018412</t>
  </si>
  <si>
    <t>Stacker Reclaimer 3-Rework Slew system</t>
  </si>
  <si>
    <t>52004300018413</t>
  </si>
  <si>
    <t>4300018413</t>
  </si>
  <si>
    <t>Stacker Reclaimer 3-Rework Structure</t>
  </si>
  <si>
    <t>52004300018414</t>
  </si>
  <si>
    <t>4300018414</t>
  </si>
  <si>
    <t>Stacker Reclaimer 3-Rework Travel system</t>
  </si>
  <si>
    <t>5200430005957</t>
  </si>
  <si>
    <t>430005957</t>
  </si>
  <si>
    <t>43000595</t>
  </si>
  <si>
    <t>STACKER RECLAIMER 3 Boom Belt 1800 ST 1000</t>
  </si>
  <si>
    <t>52004300059510</t>
  </si>
  <si>
    <t>4300059510</t>
  </si>
  <si>
    <t>STACKER RECLAIMER 3 INCLINE BELT, 1800 ST1000</t>
  </si>
  <si>
    <t>5200430006070</t>
  </si>
  <si>
    <t>430006070</t>
  </si>
  <si>
    <t>43000607</t>
  </si>
  <si>
    <t>5200430006071</t>
  </si>
  <si>
    <t>430006071</t>
  </si>
  <si>
    <t>5200430006072</t>
  </si>
  <si>
    <t>430006072</t>
  </si>
  <si>
    <t>5200430006073</t>
  </si>
  <si>
    <t>430006073</t>
  </si>
  <si>
    <t>5200430006074</t>
  </si>
  <si>
    <t>430006074</t>
  </si>
  <si>
    <t>5200430006075</t>
  </si>
  <si>
    <t>430006075</t>
  </si>
  <si>
    <t>5200430006076</t>
  </si>
  <si>
    <t>430006076</t>
  </si>
  <si>
    <t>5200430006077</t>
  </si>
  <si>
    <t>430006077</t>
  </si>
  <si>
    <t>5200430006078</t>
  </si>
  <si>
    <t>430006078</t>
  </si>
  <si>
    <t>5200430006079</t>
  </si>
  <si>
    <t>430006079</t>
  </si>
  <si>
    <t>52004300060710</t>
  </si>
  <si>
    <t>4300060710</t>
  </si>
  <si>
    <t>52004300060711</t>
  </si>
  <si>
    <t>4300060711</t>
  </si>
  <si>
    <t>52004300060712</t>
  </si>
  <si>
    <t>4300060712</t>
  </si>
  <si>
    <t>52004300060713</t>
  </si>
  <si>
    <t>4300060713</t>
  </si>
  <si>
    <t>52004300060714</t>
  </si>
  <si>
    <t>4300060714</t>
  </si>
  <si>
    <t>52004300060715</t>
  </si>
  <si>
    <t>4300060715</t>
  </si>
  <si>
    <t>52004300018416</t>
  </si>
  <si>
    <t>4300018416</t>
  </si>
  <si>
    <t>Stacker Reclaimer 3-Rework Tripper Mech pulleys</t>
  </si>
  <si>
    <t>5200430001894</t>
  </si>
  <si>
    <t>430001894</t>
  </si>
  <si>
    <t>Shiploader 1A-Rebuild Hydraulic Syste(Tripper Car)</t>
  </si>
  <si>
    <t>5200430001895</t>
  </si>
  <si>
    <t>430001895</t>
  </si>
  <si>
    <t>Shiploader 1A-Rebuild Travel System(Tripper Car)</t>
  </si>
  <si>
    <t>5200430001896</t>
  </si>
  <si>
    <t>430001896</t>
  </si>
  <si>
    <t>Shiploader 1A-Rebuild incline Mech.incl.drives</t>
  </si>
  <si>
    <t>5200430001897</t>
  </si>
  <si>
    <t>430001897</t>
  </si>
  <si>
    <t>Shiploader 1A-Rebuild Tripper Mech Pulley only</t>
  </si>
  <si>
    <t>5200430001898</t>
  </si>
  <si>
    <t>430001898</t>
  </si>
  <si>
    <t>5200430001913</t>
  </si>
  <si>
    <t>430001913</t>
  </si>
  <si>
    <t>Stacker reclaimer 2-Rework-Structure</t>
  </si>
  <si>
    <t>5200430001920</t>
  </si>
  <si>
    <t>430001920</t>
  </si>
  <si>
    <t>Stacker Reclaimer 4-1B- Boom Mech incl drive &amp; pul</t>
  </si>
  <si>
    <t>5200430001921</t>
  </si>
  <si>
    <t>430001921</t>
  </si>
  <si>
    <t>5200430001922</t>
  </si>
  <si>
    <t>430001922</t>
  </si>
  <si>
    <t>Stacker Reclaimer 4-1B- Dust Suppresion</t>
  </si>
  <si>
    <t>5200430001923</t>
  </si>
  <si>
    <t>430001923</t>
  </si>
  <si>
    <t>Stacker Reclaimer 4-1B- Electrical Control</t>
  </si>
  <si>
    <t>5200430001924</t>
  </si>
  <si>
    <t>430001924</t>
  </si>
  <si>
    <t>Stacker Reclaimer 4-1B- Electrical Supply</t>
  </si>
  <si>
    <t>5200430001925</t>
  </si>
  <si>
    <t>430001925</t>
  </si>
  <si>
    <t>Stacker Reclaimer 4-1B- Hydraulic System</t>
  </si>
  <si>
    <t>5200430001926</t>
  </si>
  <si>
    <t>430001926</t>
  </si>
  <si>
    <t>Stacker Reclaimer 4-1B- Incline Mech.incl drive</t>
  </si>
  <si>
    <t>5200430001927</t>
  </si>
  <si>
    <t>430001927</t>
  </si>
  <si>
    <t>Stacker Reclaimer 4-1B- Reclaim System</t>
  </si>
  <si>
    <t>5200430001928</t>
  </si>
  <si>
    <t>430001928</t>
  </si>
  <si>
    <t>Stacker Reclaimer 4-1B- Slew System</t>
  </si>
  <si>
    <t>5200430001929</t>
  </si>
  <si>
    <t>430001929</t>
  </si>
  <si>
    <t>Stacker Reclaimer 4-1B- Structure</t>
  </si>
  <si>
    <t>52004300019210</t>
  </si>
  <si>
    <t>4300019210</t>
  </si>
  <si>
    <t>Stacker Reclaimer 4-1B- Travel system</t>
  </si>
  <si>
    <t>5200430005927</t>
  </si>
  <si>
    <t>430005927</t>
  </si>
  <si>
    <t>43000592</t>
  </si>
  <si>
    <t>STACKER RECLAIMER 4 Boom Belt ST 1600</t>
  </si>
  <si>
    <t>52004300059210</t>
  </si>
  <si>
    <t>4300059210</t>
  </si>
  <si>
    <t>STACKER RECLAIMER 4 INCLINE BELT 1800 ST1000</t>
  </si>
  <si>
    <t>52004300019211</t>
  </si>
  <si>
    <t>4300019211</t>
  </si>
  <si>
    <t>Stacker Reclaimer 4-1B- Tripper mech pulleys only</t>
  </si>
  <si>
    <t>5200430001930</t>
  </si>
  <si>
    <t>430001930</t>
  </si>
  <si>
    <t>Conveyor 111-Phase 1C</t>
  </si>
  <si>
    <t>5200430001932</t>
  </si>
  <si>
    <t>430001932</t>
  </si>
  <si>
    <t>Conveyor 111-Phase 1C-Electrical</t>
  </si>
  <si>
    <t>5200430001933</t>
  </si>
  <si>
    <t>430001933</t>
  </si>
  <si>
    <t>Conveyor 111-Phase 1C-Idlers</t>
  </si>
  <si>
    <t>5200430001934</t>
  </si>
  <si>
    <t>430001934</t>
  </si>
  <si>
    <t>Conveyor 111-Phase 1C-Mechanical</t>
  </si>
  <si>
    <t>5200430001935</t>
  </si>
  <si>
    <t>430001935</t>
  </si>
  <si>
    <t>Conveyor 111-Phase 1C-Structure</t>
  </si>
  <si>
    <t>5200430001937</t>
  </si>
  <si>
    <t>430001937</t>
  </si>
  <si>
    <t>Conveyor 111-Phase 1C-</t>
  </si>
  <si>
    <t>5200430001940</t>
  </si>
  <si>
    <t>430001940</t>
  </si>
  <si>
    <t>Conveyor 114- Phase 1C</t>
  </si>
  <si>
    <t>5200430001942</t>
  </si>
  <si>
    <t>430001942</t>
  </si>
  <si>
    <t>Conveyor 114- Phase 1C Electrical</t>
  </si>
  <si>
    <t>5200430001944</t>
  </si>
  <si>
    <t>430001944</t>
  </si>
  <si>
    <t>Conveyor 114- Phase 1C Mechanical</t>
  </si>
  <si>
    <t>5200430001950</t>
  </si>
  <si>
    <t>430001950</t>
  </si>
  <si>
    <t xml:space="preserve">Conveyor 214- Phase 1C </t>
  </si>
  <si>
    <t>5200430001952</t>
  </si>
  <si>
    <t>430001952</t>
  </si>
  <si>
    <t>Conveyor 214- Phase 1C Electrical</t>
  </si>
  <si>
    <t>5200430001954</t>
  </si>
  <si>
    <t>430001954</t>
  </si>
  <si>
    <t>Conveyor 214- Phase 1C Mechanical</t>
  </si>
  <si>
    <t>5200430001955</t>
  </si>
  <si>
    <t>430001955</t>
  </si>
  <si>
    <t>Conveyor 214- Phase 1C Structure</t>
  </si>
  <si>
    <t>5200430001956</t>
  </si>
  <si>
    <t>430001956</t>
  </si>
  <si>
    <t>Conveyor 214- Phase 1C</t>
  </si>
  <si>
    <t>5200430001957</t>
  </si>
  <si>
    <t>430001957</t>
  </si>
  <si>
    <t>5200430005990</t>
  </si>
  <si>
    <t>430005990</t>
  </si>
  <si>
    <t>43000599</t>
  </si>
  <si>
    <t>Conveyor 214 - CONVEYOR BELT 1650 ST 2500</t>
  </si>
  <si>
    <t>5200430005993</t>
  </si>
  <si>
    <t>430005993</t>
  </si>
  <si>
    <t>5200430001960</t>
  </si>
  <si>
    <t>430001960</t>
  </si>
  <si>
    <t>Conveyor 115- Phase 1C</t>
  </si>
  <si>
    <t>5200430001962</t>
  </si>
  <si>
    <t>430001962</t>
  </si>
  <si>
    <t>Conveyor 115- Phase 1C Electrical</t>
  </si>
  <si>
    <t>5200430001964</t>
  </si>
  <si>
    <t>430001964</t>
  </si>
  <si>
    <t>Conveyor 115- Phase 1C Mechanical</t>
  </si>
  <si>
    <t>5200430006000</t>
  </si>
  <si>
    <t>430006000</t>
  </si>
  <si>
    <t>43000600</t>
  </si>
  <si>
    <t>Conveyor 115 - CONVEYOR BELT 1650 ST 2500</t>
  </si>
  <si>
    <t>5200430006003</t>
  </si>
  <si>
    <t>430006003</t>
  </si>
  <si>
    <t>5200430001965</t>
  </si>
  <si>
    <t>430001965</t>
  </si>
  <si>
    <t>Conveyor 115- Phase 1C Structure</t>
  </si>
  <si>
    <t>5200430001970</t>
  </si>
  <si>
    <t>430001970</t>
  </si>
  <si>
    <t xml:space="preserve">Conveyor 215- Phase 1C  </t>
  </si>
  <si>
    <t>5200430001972</t>
  </si>
  <si>
    <t>430001972</t>
  </si>
  <si>
    <t>Conveyor 215- Phase 1C Electrical</t>
  </si>
  <si>
    <t>5200430001974</t>
  </si>
  <si>
    <t>430001974</t>
  </si>
  <si>
    <t>Conveyor 215- Phase 1C Mechanical</t>
  </si>
  <si>
    <t>5200430001975</t>
  </si>
  <si>
    <t>430001975</t>
  </si>
  <si>
    <t>Conveyor 215- Phase 1C Structure</t>
  </si>
  <si>
    <t>5200430001976</t>
  </si>
  <si>
    <t>430001976</t>
  </si>
  <si>
    <t>Conveyor 215- Phase 1C</t>
  </si>
  <si>
    <t>5200430002750</t>
  </si>
  <si>
    <t>430002750</t>
  </si>
  <si>
    <t>SKID STEER LOADER</t>
  </si>
  <si>
    <t>5200430002760</t>
  </si>
  <si>
    <t>430002760</t>
  </si>
  <si>
    <t>SKID STEER LOADER BOBCAT</t>
  </si>
  <si>
    <t>5200430002770</t>
  </si>
  <si>
    <t>430002770</t>
  </si>
  <si>
    <t>TRAILER HIGH BED 5T 1977 W17</t>
  </si>
  <si>
    <t>5200430002780</t>
  </si>
  <si>
    <t>430002780</t>
  </si>
  <si>
    <t>2000/HS Dumper</t>
  </si>
  <si>
    <t>5200430003140</t>
  </si>
  <si>
    <t>430003140</t>
  </si>
  <si>
    <t>Conveyor 117 (Idlers)</t>
  </si>
  <si>
    <t>5200430003190</t>
  </si>
  <si>
    <t>430003190</t>
  </si>
  <si>
    <t>Shiploader 2A - Rectification (Structure)</t>
  </si>
  <si>
    <t>5200430000560</t>
  </si>
  <si>
    <t>Conveyor 113 Refurbished</t>
  </si>
  <si>
    <t>5200430005051</t>
  </si>
  <si>
    <t>430005051</t>
  </si>
  <si>
    <t>11KV SubStation Building (37B 40 20%)</t>
  </si>
  <si>
    <t>5200430005052</t>
  </si>
  <si>
    <t>430005052</t>
  </si>
  <si>
    <t>11kV Substation Electrical Installation(37B 40 20%</t>
  </si>
  <si>
    <t>5200430005053</t>
  </si>
  <si>
    <t>430005053</t>
  </si>
  <si>
    <t>5ML Reservoir (37B 40 20%)</t>
  </si>
  <si>
    <t>5200430005054</t>
  </si>
  <si>
    <t>430005054</t>
  </si>
  <si>
    <t>5ML Reservoir Electrical Installation (37B 40 20%)</t>
  </si>
  <si>
    <t>5200430005055</t>
  </si>
  <si>
    <t>430005055</t>
  </si>
  <si>
    <t>Intake System Structure (37B 40 20%)</t>
  </si>
  <si>
    <t>5200430005056</t>
  </si>
  <si>
    <t>430005056</t>
  </si>
  <si>
    <t>Intake System Electrical (37B 40 20%)</t>
  </si>
  <si>
    <t>5200430005057</t>
  </si>
  <si>
    <t>430005057</t>
  </si>
  <si>
    <t>Pipelines (37B 40 20%)</t>
  </si>
  <si>
    <t>5200430005058</t>
  </si>
  <si>
    <t>430005058</t>
  </si>
  <si>
    <t>Pumpstation (37B 40 20%)</t>
  </si>
  <si>
    <t>5200430005059</t>
  </si>
  <si>
    <t>430005059</t>
  </si>
  <si>
    <t>Reverse Osmosis Plant Electr Installat(37B 40 20%)</t>
  </si>
  <si>
    <t>52004300050510</t>
  </si>
  <si>
    <t>4300050510</t>
  </si>
  <si>
    <t>Reverse Osmosis Plant Building (37B 40 20%)</t>
  </si>
  <si>
    <t>52004300050511</t>
  </si>
  <si>
    <t>4300050511</t>
  </si>
  <si>
    <t>SWRO System (37B 40 20%)</t>
  </si>
  <si>
    <t>5200430005110</t>
  </si>
  <si>
    <t>430005110</t>
  </si>
  <si>
    <t>Conveyor 115 - Canopies</t>
  </si>
  <si>
    <t>5200430005120</t>
  </si>
  <si>
    <t>430005120</t>
  </si>
  <si>
    <t>Conveyor 215 - Canopies</t>
  </si>
  <si>
    <t>52004300056114</t>
  </si>
  <si>
    <t>4300056114</t>
  </si>
  <si>
    <t>Retrofit VSD system on Cable for SR1</t>
  </si>
  <si>
    <t>52004300056214</t>
  </si>
  <si>
    <t>4300056214</t>
  </si>
  <si>
    <t>Retrofit VSD System on hose for SR 3 insteadof CRD</t>
  </si>
  <si>
    <t>52004300056314</t>
  </si>
  <si>
    <t>4300056314</t>
  </si>
  <si>
    <t>Retrofit VSD System on hose for SR 2 instead of CR</t>
  </si>
  <si>
    <t>5200430005823</t>
  </si>
  <si>
    <t>430005823</t>
  </si>
  <si>
    <t>43000582</t>
  </si>
  <si>
    <t>CONVEYOR 229 BELT 1850 ST1250</t>
  </si>
  <si>
    <t>5200430005833</t>
  </si>
  <si>
    <t>430005833</t>
  </si>
  <si>
    <t>43000583</t>
  </si>
  <si>
    <t>CONVEYOR 123 BELT 1850 ST1250</t>
  </si>
  <si>
    <t>5200430005863</t>
  </si>
  <si>
    <t>430005863</t>
  </si>
  <si>
    <t>43000586</t>
  </si>
  <si>
    <t>CONVEYOR 223 BELT STL GR S355 JR,WD</t>
  </si>
  <si>
    <t>5200430005770</t>
  </si>
  <si>
    <t>430005770</t>
  </si>
  <si>
    <t>43000577</t>
  </si>
  <si>
    <t>Point J fogging sprayers systems</t>
  </si>
  <si>
    <t>5200430005570</t>
  </si>
  <si>
    <t>430005570</t>
  </si>
  <si>
    <t>43000557</t>
  </si>
  <si>
    <t>JIB Crane</t>
  </si>
  <si>
    <t>5200430005750</t>
  </si>
  <si>
    <t>430005750</t>
  </si>
  <si>
    <t>43000575</t>
  </si>
  <si>
    <t>Sprinkler System on CV110 and CV210</t>
  </si>
  <si>
    <t>5200430006080</t>
  </si>
  <si>
    <t>430006080</t>
  </si>
  <si>
    <t>43000608</t>
  </si>
  <si>
    <t>2x Mobile dust suppression system</t>
  </si>
  <si>
    <t>52004300056414</t>
  </si>
  <si>
    <t>4300056414</t>
  </si>
  <si>
    <t>Retrofit VSD system on Cable for SR2</t>
  </si>
  <si>
    <t>6100430000000</t>
  </si>
  <si>
    <t>Conveyor A1 (Steel Struct refurb-Moving Head)</t>
  </si>
  <si>
    <t>6100430000001</t>
  </si>
  <si>
    <t>CONVEYOR BELT A1 1976</t>
  </si>
  <si>
    <t>6100430000003</t>
  </si>
  <si>
    <t>43000000</t>
  </si>
  <si>
    <t>A01 Conveyor (Counterweight repairs 2019/20)</t>
  </si>
  <si>
    <t>6100430000004</t>
  </si>
  <si>
    <t>Conveyor Belt A1 Electrical repairs</t>
  </si>
  <si>
    <t>6100430000005</t>
  </si>
  <si>
    <t>Manufacture supply and install A01 head chute and</t>
  </si>
  <si>
    <t>6100430000006</t>
  </si>
  <si>
    <t>B Discharge chutes modification</t>
  </si>
  <si>
    <t>6100430000007</t>
  </si>
  <si>
    <t>B DISCHARGE DUST UNIT - Extending dust suppression</t>
  </si>
  <si>
    <t>6100430003410</t>
  </si>
  <si>
    <t>430003410</t>
  </si>
  <si>
    <t>Conveyor A01 refurb 2008 steel structure</t>
  </si>
  <si>
    <t>6100430003440</t>
  </si>
  <si>
    <t>430003440</t>
  </si>
  <si>
    <t>Conveyor A01 refurb 2008 control instrumentation</t>
  </si>
  <si>
    <t>6100430003550</t>
  </si>
  <si>
    <t>430003550</t>
  </si>
  <si>
    <t>Conveyor A01 refurb 2008 elect/mech</t>
  </si>
  <si>
    <t>6100430007000</t>
  </si>
  <si>
    <t>430003730</t>
  </si>
  <si>
    <t>Conveyor A01 refurb Borrowing costs</t>
  </si>
  <si>
    <t>6100430000002</t>
  </si>
  <si>
    <t>A01 Conveyor (Belt replacement)</t>
  </si>
  <si>
    <t>6100430000010</t>
  </si>
  <si>
    <t>CONVEYOR BELT A2 1976</t>
  </si>
  <si>
    <t>6100430000014</t>
  </si>
  <si>
    <t>43000001</t>
  </si>
  <si>
    <t>A02 Conveyor (Copex repairs 2019/20)</t>
  </si>
  <si>
    <t>6100430000015</t>
  </si>
  <si>
    <t>Conveyor Belt A2 - Hydraulic services as per scope</t>
  </si>
  <si>
    <t>6100430000016</t>
  </si>
  <si>
    <t>Manufacture and supply A02 drive base</t>
  </si>
  <si>
    <t>6100430000017</t>
  </si>
  <si>
    <t>A02 CONVEYOR STRUCTURAL RECONFIGURATION</t>
  </si>
  <si>
    <t>6100430000018</t>
  </si>
  <si>
    <t>A02 ENERGY CHAIN</t>
  </si>
  <si>
    <t>6100430000019</t>
  </si>
  <si>
    <t>A02 Air Cannon supply and installation</t>
  </si>
  <si>
    <t>6100430000013</t>
  </si>
  <si>
    <t>Conveyor A2 (Steel Struct refurb-Moving Head)</t>
  </si>
  <si>
    <t>6100430000020</t>
  </si>
  <si>
    <t>CONVEYOR BELT A3 1976</t>
  </si>
  <si>
    <t>6100430000030</t>
  </si>
  <si>
    <t>CONVEYOR BELT B1 1978</t>
  </si>
  <si>
    <t>6100430000032</t>
  </si>
  <si>
    <t>43000003</t>
  </si>
  <si>
    <t>B01 Conveyor (Belt replacement)</t>
  </si>
  <si>
    <t>6100430000033</t>
  </si>
  <si>
    <t>6100430000034</t>
  </si>
  <si>
    <t>Conveyor Belt B1 (1000m)</t>
  </si>
  <si>
    <t>6100430005710</t>
  </si>
  <si>
    <t>430003754</t>
  </si>
  <si>
    <t>Conveyor B01 refurb (steel structure)</t>
  </si>
  <si>
    <t>6100430005720</t>
  </si>
  <si>
    <t>430003755</t>
  </si>
  <si>
    <t>Conveyor B01 refurb (electro/mechanical)</t>
  </si>
  <si>
    <t>6100430005721</t>
  </si>
  <si>
    <t>Supply and install B01 c/weight winch</t>
  </si>
  <si>
    <t>6100430005730</t>
  </si>
  <si>
    <t>430003756</t>
  </si>
  <si>
    <t>Conveyor B01 refurb (control/instrumentation)</t>
  </si>
  <si>
    <t>6100430005711</t>
  </si>
  <si>
    <t>B01 Conveyor (Replace Safety Guards+ Spindles)</t>
  </si>
  <si>
    <t>6100430007780</t>
  </si>
  <si>
    <t>430004985</t>
  </si>
  <si>
    <t>B01 Conveyor Pulley refurb</t>
  </si>
  <si>
    <t>6100430007790</t>
  </si>
  <si>
    <t>430004986</t>
  </si>
  <si>
    <t>B01 Conveyor Idler refurb</t>
  </si>
  <si>
    <t>6100430007800</t>
  </si>
  <si>
    <t>430004987</t>
  </si>
  <si>
    <t>B01 Conveyor refurbi Borrowing cost</t>
  </si>
  <si>
    <t>6100430007802</t>
  </si>
  <si>
    <t>BELT Replacement (B01 Conveyor)</t>
  </si>
  <si>
    <t>6100430007803</t>
  </si>
  <si>
    <t>6100430000031</t>
  </si>
  <si>
    <t>Conveyor  B1 (Steel Struct Refurb-Moving Head)</t>
  </si>
  <si>
    <t>6100430000040</t>
  </si>
  <si>
    <t>430000040</t>
  </si>
  <si>
    <t>CONVEYOR BELT B2 1978</t>
  </si>
  <si>
    <t>6100430000041</t>
  </si>
  <si>
    <t>Conveyor B2 (Steel Struct refurb-Moving Head)</t>
  </si>
  <si>
    <t>6100430000043</t>
  </si>
  <si>
    <t>43000004</t>
  </si>
  <si>
    <t>B02 Conveyor (Belt replacement)</t>
  </si>
  <si>
    <t>6100430000044</t>
  </si>
  <si>
    <t>B02 Conveyor (Copex repairs 2019/20)</t>
  </si>
  <si>
    <t>6100430000045</t>
  </si>
  <si>
    <t>Conveyor Belt B2 - Structural repairs</t>
  </si>
  <si>
    <t>6100430000046</t>
  </si>
  <si>
    <t>Manufacture and supply B02 m/head</t>
  </si>
  <si>
    <t>6100430006130</t>
  </si>
  <si>
    <t>430004481</t>
  </si>
  <si>
    <t>Conveyor B02 Refurb (steel structure)</t>
  </si>
  <si>
    <t>6100430006140</t>
  </si>
  <si>
    <t>430004482</t>
  </si>
  <si>
    <t>Conveyor B02 Refurb (electro/mechanical)</t>
  </si>
  <si>
    <t>6100430006141</t>
  </si>
  <si>
    <t>43000614</t>
  </si>
  <si>
    <t>SUPPLY AND INSTALL C/WEIGHT WINCH FOR B2</t>
  </si>
  <si>
    <t>6100430006142</t>
  </si>
  <si>
    <t>B-GALLARY GUTTERS AND PIPE INSTALLATION</t>
  </si>
  <si>
    <t>6100430006143</t>
  </si>
  <si>
    <t>B02 ENERGY CHAIN</t>
  </si>
  <si>
    <t>6100430006150</t>
  </si>
  <si>
    <t>430004483</t>
  </si>
  <si>
    <t>Conveyor B02 Refurb (control instru)</t>
  </si>
  <si>
    <t>6100430007940</t>
  </si>
  <si>
    <t>430005011</t>
  </si>
  <si>
    <t>B02 Conveyor Steel Structure refurb</t>
  </si>
  <si>
    <t>6100430007950</t>
  </si>
  <si>
    <t>430005012</t>
  </si>
  <si>
    <t>B02 Conveyor Electro/Mech refurb</t>
  </si>
  <si>
    <t>6100430007951</t>
  </si>
  <si>
    <t>B02 Conveyor  (Mech repairs- Gearbox, fluid drive)</t>
  </si>
  <si>
    <t>6100430007960</t>
  </si>
  <si>
    <t>430005013</t>
  </si>
  <si>
    <t>B02 Conveyor Control Instrum refurb</t>
  </si>
  <si>
    <t>6100430007970</t>
  </si>
  <si>
    <t>430005014</t>
  </si>
  <si>
    <t>B02 Conveyor Pulley refurb</t>
  </si>
  <si>
    <t>6100430007980</t>
  </si>
  <si>
    <t>430005015</t>
  </si>
  <si>
    <t>B02 Conveyor Idler refurb</t>
  </si>
  <si>
    <t>6100430007990</t>
  </si>
  <si>
    <t>430005016</t>
  </si>
  <si>
    <t>B02 Conveyor Belting refurb</t>
  </si>
  <si>
    <t>6100430007991</t>
  </si>
  <si>
    <t>Conveyor Belt B02- Belting Refurb additional cost</t>
  </si>
  <si>
    <t>6100430007994</t>
  </si>
  <si>
    <t>43000799</t>
  </si>
  <si>
    <t>Conveyor  B02- Belt (500 meters)</t>
  </si>
  <si>
    <t>6100430007992</t>
  </si>
  <si>
    <t>BELT  (B02 Conveyor)</t>
  </si>
  <si>
    <t>6100430008000</t>
  </si>
  <si>
    <t>430005017</t>
  </si>
  <si>
    <t>B02 Conveyor refurb Borrowing cost</t>
  </si>
  <si>
    <t>6100430000042</t>
  </si>
  <si>
    <t>B02 Conveyor (Replace Saftey Guards)</t>
  </si>
  <si>
    <t>6100430000050</t>
  </si>
  <si>
    <t>CONVEYOR BELT B3 1985</t>
  </si>
  <si>
    <t>6100430000051</t>
  </si>
  <si>
    <t>Conveyor  B3 (Steel struct refurb-Moving Head)</t>
  </si>
  <si>
    <t>6100430000055</t>
  </si>
  <si>
    <t>43000005</t>
  </si>
  <si>
    <t>Conveyor Belt Scrapers and Tru Track</t>
  </si>
  <si>
    <t>6100430000054</t>
  </si>
  <si>
    <t>B03 Conveyor (counterweight structural repairs)</t>
  </si>
  <si>
    <t>6100430000056</t>
  </si>
  <si>
    <t>B03 ENERGY CHAIN</t>
  </si>
  <si>
    <t>6100430003160</t>
  </si>
  <si>
    <t>430003160</t>
  </si>
  <si>
    <t>Conveyor refurb 2006/7  - B03</t>
  </si>
  <si>
    <t>6100430003162</t>
  </si>
  <si>
    <t>43000316</t>
  </si>
  <si>
    <t>150 Idler Brackets (Conveyor B03)</t>
  </si>
  <si>
    <t>6100430000052</t>
  </si>
  <si>
    <t>BELT Replacement (B03 Conveyor)</t>
  </si>
  <si>
    <t>6100430000060</t>
  </si>
  <si>
    <t>430000060</t>
  </si>
  <si>
    <t>CONVEYOR BELT C2 1982 EXPORT MECH</t>
  </si>
  <si>
    <t>6100430000070</t>
  </si>
  <si>
    <t>430000070</t>
  </si>
  <si>
    <t>CONVEYOR BELT C3 1980 EXPORT MECH</t>
  </si>
  <si>
    <t>6100430000080</t>
  </si>
  <si>
    <t>430000080</t>
  </si>
  <si>
    <t>CONVEYOR BELT C4 1980 EXPORT MECH</t>
  </si>
  <si>
    <t>6100430000082</t>
  </si>
  <si>
    <t>43000008</t>
  </si>
  <si>
    <t>C04 Counterweight Structural Repairs - Refurb as p</t>
  </si>
  <si>
    <t>6100430000083</t>
  </si>
  <si>
    <t>C04 Counter weight winch installation</t>
  </si>
  <si>
    <t>6100430000081</t>
  </si>
  <si>
    <t>BELT (C04 conveyor)</t>
  </si>
  <si>
    <t>6100430000090</t>
  </si>
  <si>
    <t>430000090</t>
  </si>
  <si>
    <t>CONVEYOR BELT D1 1982 EXPORT MECH</t>
  </si>
  <si>
    <t>6100430000100</t>
  </si>
  <si>
    <t>CONVEYOR BELT D2 1978</t>
  </si>
  <si>
    <t>6100430000110</t>
  </si>
  <si>
    <t>430000110</t>
  </si>
  <si>
    <t>CONVEYOR BELT D3 1978</t>
  </si>
  <si>
    <t>6100430000120</t>
  </si>
  <si>
    <t>430000120</t>
  </si>
  <si>
    <t>CONVEYOR BELT E1 1982 EXPORT MECH</t>
  </si>
  <si>
    <t>6100430000150</t>
  </si>
  <si>
    <t>430000150</t>
  </si>
  <si>
    <t>CONVEYOR BELT F1 1982</t>
  </si>
  <si>
    <t>6100430000160</t>
  </si>
  <si>
    <t>430000160</t>
  </si>
  <si>
    <t>CONVEYOR BELT F2 1982</t>
  </si>
  <si>
    <t>6100430000170</t>
  </si>
  <si>
    <t>CONVEYOR BELT F3 1982 EXPORT MECH</t>
  </si>
  <si>
    <t>6100430000171</t>
  </si>
  <si>
    <t>43000017</t>
  </si>
  <si>
    <t>F03 Conveyor drive train repairs</t>
  </si>
  <si>
    <t>6100430000210</t>
  </si>
  <si>
    <t>CONVEYOR BELT J1 1985</t>
  </si>
  <si>
    <t>6100430000180</t>
  </si>
  <si>
    <t>CONVEYOR BELT G1 &amp; WLS 1982 IMPORT</t>
  </si>
  <si>
    <t>6100430000220</t>
  </si>
  <si>
    <t>430000220</t>
  </si>
  <si>
    <t>CONVEYOR BELT J2 1979</t>
  </si>
  <si>
    <t>6100430000240</t>
  </si>
  <si>
    <t>430000240</t>
  </si>
  <si>
    <t>CONVEYOR BELT K1 1980 EXPORT MECH</t>
  </si>
  <si>
    <t>6100430000241</t>
  </si>
  <si>
    <t>Conveyor K1 (Steel Struct Refurb-Moving head)</t>
  </si>
  <si>
    <t>6100430000250</t>
  </si>
  <si>
    <t>CONVEYOR BELT K2 1979</t>
  </si>
  <si>
    <t>6100430000251</t>
  </si>
  <si>
    <t>43000025</t>
  </si>
  <si>
    <t>Conveyor K2 - Counter weight structural repair</t>
  </si>
  <si>
    <t>6100430000261</t>
  </si>
  <si>
    <t>Conveyor Belt K3 - Additional Cost</t>
  </si>
  <si>
    <t>6100430000262</t>
  </si>
  <si>
    <t>BELT  (K03 Conveyor)</t>
  </si>
  <si>
    <t>6100430000264</t>
  </si>
  <si>
    <t>K03 Conveyor (Interlocking safety guards replaced)</t>
  </si>
  <si>
    <t>6100430000266</t>
  </si>
  <si>
    <t>43000026</t>
  </si>
  <si>
    <t>K03 Drive Grating Replacement</t>
  </si>
  <si>
    <t>6100430000267</t>
  </si>
  <si>
    <t>K03 conveyor motor overhual as per scope</t>
  </si>
  <si>
    <t>6100430000268</t>
  </si>
  <si>
    <t>Supply snub pulley (K03)</t>
  </si>
  <si>
    <t>6100430000263</t>
  </si>
  <si>
    <t>Conveyor K3 (Steel Struct Refurb-Moving Head)</t>
  </si>
  <si>
    <t>6100430000630</t>
  </si>
  <si>
    <t>GALLERY CONVEYOR K10 EXPORT MECH</t>
  </si>
  <si>
    <t>6100430000273</t>
  </si>
  <si>
    <t>43000027</t>
  </si>
  <si>
    <t>Conveyor Belt K10 - Hopper Repairs</t>
  </si>
  <si>
    <t>6100430000270</t>
  </si>
  <si>
    <t xml:space="preserve">CONVEYOR BELT K10 </t>
  </si>
  <si>
    <t>6100430000274</t>
  </si>
  <si>
    <t>Supply Rupex RWN 560 Drive Coupling (K10)</t>
  </si>
  <si>
    <t>6100430000275</t>
  </si>
  <si>
    <t>Drive Train Replacement (K10)</t>
  </si>
  <si>
    <t>6100430000631</t>
  </si>
  <si>
    <t>K10 Conveyor (Mech repair-motor overall)</t>
  </si>
  <si>
    <t>6100430000271</t>
  </si>
  <si>
    <t>Conveyor K10 (SteelStruct Refurb-Moving Head)</t>
  </si>
  <si>
    <t>6100430000290</t>
  </si>
  <si>
    <t>CONVEYOR BELT K13 1980 EXPORT MECH</t>
  </si>
  <si>
    <t>6100430000293</t>
  </si>
  <si>
    <t>43000029</t>
  </si>
  <si>
    <t>K13 Conveyor  (Belt Replacement)</t>
  </si>
  <si>
    <t>6100430000294</t>
  </si>
  <si>
    <t>Conveyor K13 (Modification of Drive)</t>
  </si>
  <si>
    <t>6100430000295</t>
  </si>
  <si>
    <t>Conveyor K13 (Install Cable Rack)</t>
  </si>
  <si>
    <t>6100430000296</t>
  </si>
  <si>
    <t>K13 gearbox repairs as per attached</t>
  </si>
  <si>
    <t>6100430000297</t>
  </si>
  <si>
    <t>Gp1 shed supply and install LED lights</t>
  </si>
  <si>
    <t>6100430000640</t>
  </si>
  <si>
    <t>GALLERY K13 CONVEYOR EXPORT MECH</t>
  </si>
  <si>
    <t>6100430000641</t>
  </si>
  <si>
    <t>430000641</t>
  </si>
  <si>
    <t>K13 Conveyor (Mech repair- gearbox replacement)</t>
  </si>
  <si>
    <t>6100430000291</t>
  </si>
  <si>
    <t>Conveyor K13 (Steel Struct refurb-Moving Head)</t>
  </si>
  <si>
    <t>6100430000300</t>
  </si>
  <si>
    <t>CONVEYOR BELT K14 1979</t>
  </si>
  <si>
    <t>6100430000302</t>
  </si>
  <si>
    <t>Conveyor Belt K14 - Design &amp; rewire control panel</t>
  </si>
  <si>
    <t>6100430000303</t>
  </si>
  <si>
    <t>Conveyor Belt K14 - Tripper Car Structutal Repairs</t>
  </si>
  <si>
    <t>6100430000304</t>
  </si>
  <si>
    <t>Conveyor Belt K14 - Counter weight structural repa</t>
  </si>
  <si>
    <t>6100430000305</t>
  </si>
  <si>
    <t>Manufacture &amp; supply K14 idler brackets</t>
  </si>
  <si>
    <t>6100430000306</t>
  </si>
  <si>
    <t>INSTALLING OF K14 GRATING KEEP PLATES</t>
  </si>
  <si>
    <t>6100430000307</t>
  </si>
  <si>
    <t>K14 REPLACE, CABLE;FESTOON,SOW</t>
  </si>
  <si>
    <t>6100430000301</t>
  </si>
  <si>
    <t>Conveyor Belt K14 (Additional Cost)</t>
  </si>
  <si>
    <t>6100430000310</t>
  </si>
  <si>
    <t>CONVEYOR BELT K18 1980 EXPORT MECH</t>
  </si>
  <si>
    <t>6100430000313</t>
  </si>
  <si>
    <t>Tail Pulley (K Conveyors)</t>
  </si>
  <si>
    <t>6100430000312</t>
  </si>
  <si>
    <t>K18 Gearbox and Fluid drive</t>
  </si>
  <si>
    <t>6100430000314</t>
  </si>
  <si>
    <t>K18- Replace liners on chute K18/N02</t>
  </si>
  <si>
    <t>6100430000315</t>
  </si>
  <si>
    <t>K18 Supply and Install new hydraulic system</t>
  </si>
  <si>
    <t>6100430000316</t>
  </si>
  <si>
    <t>K18 conveyor motor overhual</t>
  </si>
  <si>
    <t>6100430000311</t>
  </si>
  <si>
    <t>Conveyor K18 (Steel Struct Refurb-Moving Head)</t>
  </si>
  <si>
    <t>6100430000320</t>
  </si>
  <si>
    <t>CONVEYOR BELT K19 1979</t>
  </si>
  <si>
    <t>6100430000750</t>
  </si>
  <si>
    <t>GALLERY K19</t>
  </si>
  <si>
    <t>6100430003260</t>
  </si>
  <si>
    <t>Conveyor K19 refurb 2009</t>
  </si>
  <si>
    <t>6100430005340</t>
  </si>
  <si>
    <t>Conveyor K19 refurb 2009 (steel structure)</t>
  </si>
  <si>
    <t>6100430005350</t>
  </si>
  <si>
    <t>Conveyor K19 refurb 2009 (electro/ mechanical)</t>
  </si>
  <si>
    <t>6100430005360</t>
  </si>
  <si>
    <t>Conveyor K19 refurb 2009 (control instrumentation)</t>
  </si>
  <si>
    <t>6100430006790</t>
  </si>
  <si>
    <t>Conveyor K19 refurb (steel str) Borrowing cost</t>
  </si>
  <si>
    <t>6100430006800</t>
  </si>
  <si>
    <t>Conveyor K19 refurb (e/m) Borrowing costs</t>
  </si>
  <si>
    <t>6100430006810</t>
  </si>
  <si>
    <t>Conveyor K19 refurb (contr instr) Borrowing costs</t>
  </si>
  <si>
    <t>6100430000330</t>
  </si>
  <si>
    <t>CONVEYOR BELT L1 1982</t>
  </si>
  <si>
    <t>6100430000331</t>
  </si>
  <si>
    <t>Belt (L01 Conveyor)</t>
  </si>
  <si>
    <t>6100430000334</t>
  </si>
  <si>
    <t>L01 Conveyor (Belt replacement)</t>
  </si>
  <si>
    <t>6100430000335</t>
  </si>
  <si>
    <t>43000033</t>
  </si>
  <si>
    <t>Conveyor Belt L1 - Main Drive Motor</t>
  </si>
  <si>
    <t>6100430007580</t>
  </si>
  <si>
    <t>430004951</t>
  </si>
  <si>
    <t>L01 Conveyor Steel Structure refurb</t>
  </si>
  <si>
    <t>6100430007590</t>
  </si>
  <si>
    <t>430004952</t>
  </si>
  <si>
    <t>L01 Conveyor Electro/Mech refurb</t>
  </si>
  <si>
    <t>6100430007600</t>
  </si>
  <si>
    <t>430004953</t>
  </si>
  <si>
    <t>L01 Conveyor Control Instrum refurb</t>
  </si>
  <si>
    <t>6100430009890</t>
  </si>
  <si>
    <t>L01 Conveyor Safety Guards</t>
  </si>
  <si>
    <t>6100430000332</t>
  </si>
  <si>
    <t>L01 Conveyor (Refurb subsequent cost)</t>
  </si>
  <si>
    <t>6100430000340</t>
  </si>
  <si>
    <t>CONVEYOR BELT L2 1982</t>
  </si>
  <si>
    <t>6100430000350</t>
  </si>
  <si>
    <t>CONVEYOR BELT M1 1982</t>
  </si>
  <si>
    <t>6100430000360</t>
  </si>
  <si>
    <t>CONVEYOR BELT M2 1982</t>
  </si>
  <si>
    <t>6100430000370</t>
  </si>
  <si>
    <t>430000370</t>
  </si>
  <si>
    <t>CONVEYOR BELT N1 1980 EXPORT MECH</t>
  </si>
  <si>
    <t>6100430000371</t>
  </si>
  <si>
    <t>Conveyor Belt N1 - additional cost</t>
  </si>
  <si>
    <t>6100430000373</t>
  </si>
  <si>
    <t>43000037</t>
  </si>
  <si>
    <t>Conveyor Belt N1 - Drive motor for N01 Conveyor</t>
  </si>
  <si>
    <t>6100430000374</t>
  </si>
  <si>
    <t>N01 gearbox &amp;fluid drive overhaul</t>
  </si>
  <si>
    <t>6100430000375</t>
  </si>
  <si>
    <t>Supply Fluid coupling for N01 conveyor</t>
  </si>
  <si>
    <t>6100430000376</t>
  </si>
  <si>
    <t>Fabricate &amp; install base For N01 drive</t>
  </si>
  <si>
    <t>6100430000377</t>
  </si>
  <si>
    <t>N01 low speed coupling - Rupex RWN 560 with rubber</t>
  </si>
  <si>
    <t>6100430000372</t>
  </si>
  <si>
    <t>Belt - N01 Conveyor</t>
  </si>
  <si>
    <t>6100430000378</t>
  </si>
  <si>
    <t>COLLECTION SUMP\PUMP N1"C"GALLERY-Install 2X pumps</t>
  </si>
  <si>
    <t>6100430000380</t>
  </si>
  <si>
    <t>CONVEYOR BELT N2 1980 EXPORT MECH</t>
  </si>
  <si>
    <t>6100430000390</t>
  </si>
  <si>
    <t>CONVEYOR BELT N3 1982 EXPORT MECH</t>
  </si>
  <si>
    <t>6100430000400</t>
  </si>
  <si>
    <t>CONVEYOR BELT O2 1980 EXPORT MECH</t>
  </si>
  <si>
    <t>6100430000410</t>
  </si>
  <si>
    <t>CONVEYOR BELT O3 1982 EXPORT MECH</t>
  </si>
  <si>
    <t>6100430000420</t>
  </si>
  <si>
    <t>CONVEYOR BELT P1 1980 EXPORT MECH</t>
  </si>
  <si>
    <t>6100430000430</t>
  </si>
  <si>
    <t>CONVEYOR BELT P2 1982 EXPORT MECH</t>
  </si>
  <si>
    <t>6100430000440</t>
  </si>
  <si>
    <t>CONVEYOR BELT K21 1988 EXPORT MECH</t>
  </si>
  <si>
    <t>6100430000442</t>
  </si>
  <si>
    <t>K21 CONVEYOR (BELT replacement)</t>
  </si>
  <si>
    <t>6100430000443</t>
  </si>
  <si>
    <t>6100430000444</t>
  </si>
  <si>
    <t>43000044</t>
  </si>
  <si>
    <t>CONVEYOR BELT K21 - Coupling Replacement</t>
  </si>
  <si>
    <t>6100430000445</t>
  </si>
  <si>
    <t>K21 Replace badly corroded Gratings</t>
  </si>
  <si>
    <t>6100430000650</t>
  </si>
  <si>
    <t>GALLERY K21 CONVEYOR EXPORT MECH</t>
  </si>
  <si>
    <t>6100430000651</t>
  </si>
  <si>
    <t>K21 Conveyor (Mech repairs-Gearbox &amp; plough)</t>
  </si>
  <si>
    <t>6100430000441</t>
  </si>
  <si>
    <t>Conveyor K21 (Steel Struct Refurb-Moving Head)</t>
  </si>
  <si>
    <t>6100430000460</t>
  </si>
  <si>
    <t>CONVEYOR BELT K23 1988</t>
  </si>
  <si>
    <t>6100430000470</t>
  </si>
  <si>
    <t>CONVEYOR BELT K24 1988 EXPORT MECH</t>
  </si>
  <si>
    <t>6100430000481</t>
  </si>
  <si>
    <t>430000481</t>
  </si>
  <si>
    <t>PLOUGH RECLAIMERS 1988 - STORAGE BINS (STEEL</t>
  </si>
  <si>
    <t>6100430000510</t>
  </si>
  <si>
    <t>GALLERY K2 CONVEYOR</t>
  </si>
  <si>
    <t>6100430000520</t>
  </si>
  <si>
    <t>ROTARY TIPLER BUILDING</t>
  </si>
  <si>
    <t>6100430000530</t>
  </si>
  <si>
    <t>GALLERY D CONVEYOR</t>
  </si>
  <si>
    <t>6100430000540</t>
  </si>
  <si>
    <t>GALLERY C CONVEYOR EXPORT MECH</t>
  </si>
  <si>
    <t>6100430000560</t>
  </si>
  <si>
    <t>OLD WAGON LOADING STATION</t>
  </si>
  <si>
    <t>6100430000580</t>
  </si>
  <si>
    <t>TERMINAL TRANSFER TOWER</t>
  </si>
  <si>
    <t>6100430000590</t>
  </si>
  <si>
    <t>GALLERY J CONVEYOR</t>
  </si>
  <si>
    <t>6100430000550</t>
  </si>
  <si>
    <t>GALLERY F CONVEYOR</t>
  </si>
  <si>
    <t>6100430000551</t>
  </si>
  <si>
    <t>Upgrade Fire Detectors - F01 Gallery (Zones 16,47)</t>
  </si>
  <si>
    <t>6100430000600</t>
  </si>
  <si>
    <t>TRANSFER POINT L&amp;M</t>
  </si>
  <si>
    <t>6100430000601</t>
  </si>
  <si>
    <t>Upgrade Fire Detectors - M/L Transfer (Zone 17)</t>
  </si>
  <si>
    <t>6100430000610</t>
  </si>
  <si>
    <t>GALLERY K1 CONVEYOR EXPORT MECH</t>
  </si>
  <si>
    <t>6100430000620</t>
  </si>
  <si>
    <t>GALLERY CONVEYOR K3 EXPORT MECH</t>
  </si>
  <si>
    <t>6100430000660</t>
  </si>
  <si>
    <t>GALLERY K24 CONVEYOR EXPORT MECH</t>
  </si>
  <si>
    <t>6100430000661</t>
  </si>
  <si>
    <t>K24 Conveyor (Refurb subsequent cost)</t>
  </si>
  <si>
    <t>6100430000663</t>
  </si>
  <si>
    <t>43000066</t>
  </si>
  <si>
    <t>Conveyor K24 - Export plough 3 - Electrical Panel</t>
  </si>
  <si>
    <t>6100430000664</t>
  </si>
  <si>
    <t>K24 conveyor drive gearbox overhauling</t>
  </si>
  <si>
    <t>6100430000665</t>
  </si>
  <si>
    <t>K24 - COUPLING REPLACEMENT</t>
  </si>
  <si>
    <t>6100430000666</t>
  </si>
  <si>
    <t>K24 conv. Drive Gratings</t>
  </si>
  <si>
    <t>6100430000662</t>
  </si>
  <si>
    <t>Conveyor K24 (Steel Struct Refurb-Moving Head)</t>
  </si>
  <si>
    <t>6100430000670</t>
  </si>
  <si>
    <t>GALLERY K18 CONVEYOR EXPORT MECH</t>
  </si>
  <si>
    <t>6100430000680</t>
  </si>
  <si>
    <t>430000680</t>
  </si>
  <si>
    <t>GALLERY L CONVEYOR</t>
  </si>
  <si>
    <t>6100430000682</t>
  </si>
  <si>
    <t>43000068</t>
  </si>
  <si>
    <t>L Gallery (Lighting Upgrade)</t>
  </si>
  <si>
    <t>6100430000683</t>
  </si>
  <si>
    <t>Conveyor L - Staircase Structural Repairs</t>
  </si>
  <si>
    <t>6100430000681</t>
  </si>
  <si>
    <t>Upgrade Fire Detectors - L01/L02 Gallery (Zones 6-</t>
  </si>
  <si>
    <t>6100430000690</t>
  </si>
  <si>
    <t>GALLERY N CONVEYOR EXPORT MECH</t>
  </si>
  <si>
    <t>6100430000700</t>
  </si>
  <si>
    <t>GALLERY O CONVEYOR EXPORT MECH</t>
  </si>
  <si>
    <t>6100430000710</t>
  </si>
  <si>
    <t>430000710</t>
  </si>
  <si>
    <t>GALLERY P CONVEYOR EXPORT MECH</t>
  </si>
  <si>
    <t>6100430000720</t>
  </si>
  <si>
    <t>430000720</t>
  </si>
  <si>
    <t>DRIVE STATION UNDER J GALLERY</t>
  </si>
  <si>
    <t>6100430000730</t>
  </si>
  <si>
    <t>GALLERY K23</t>
  </si>
  <si>
    <t>6100430000731</t>
  </si>
  <si>
    <t>43000073</t>
  </si>
  <si>
    <t>Conveyor Belt K23 - Electrical Work</t>
  </si>
  <si>
    <t>6100430000732</t>
  </si>
  <si>
    <t>Conveyor Belt K23 - Counterweight structural repai</t>
  </si>
  <si>
    <t>6100430000734</t>
  </si>
  <si>
    <t>Manufact &amp; supply K23 receiving chute</t>
  </si>
  <si>
    <t>6100430000735</t>
  </si>
  <si>
    <t>Conveyor Belt K23 (1000m)</t>
  </si>
  <si>
    <t>6100430000733</t>
  </si>
  <si>
    <t>Conveyor Belt K23 - Tripper Car Structural Repairs</t>
  </si>
  <si>
    <t>6100430000736</t>
  </si>
  <si>
    <t>K23 Bins Modification</t>
  </si>
  <si>
    <t>6100430000741</t>
  </si>
  <si>
    <t>430000740</t>
  </si>
  <si>
    <t>K22 Conveyor (Mech repairs-sprockets)</t>
  </si>
  <si>
    <t>6100430000740</t>
  </si>
  <si>
    <t>GALLERY CONVEYOR K22</t>
  </si>
  <si>
    <t>6100430000743</t>
  </si>
  <si>
    <t>Motor 110 KW - K22</t>
  </si>
  <si>
    <t>6100430000450</t>
  </si>
  <si>
    <t>CONVEYOR BELT K22 1988</t>
  </si>
  <si>
    <t>6100430000461</t>
  </si>
  <si>
    <t>Manufact &amp; supply K22 Head Chute</t>
  </si>
  <si>
    <t>6100430000462</t>
  </si>
  <si>
    <t>Repair K22 Conveyor belt structure</t>
  </si>
  <si>
    <t>6100430000463</t>
  </si>
  <si>
    <t>Manufact &amp; supply K22 receiving chute</t>
  </si>
  <si>
    <t>6100430000742</t>
  </si>
  <si>
    <t>43000074</t>
  </si>
  <si>
    <t>K22 Conveyor (Copex repairs 2019/20)</t>
  </si>
  <si>
    <t>6100430000760</t>
  </si>
  <si>
    <t>TIPPLER WAGON NO1 1977</t>
  </si>
  <si>
    <t>6100430000761</t>
  </si>
  <si>
    <t>POSITIONER STEEL STRUCTURE, MECH EQUIP, ELEC EQUIP</t>
  </si>
  <si>
    <t>6100430000762</t>
  </si>
  <si>
    <t>CIVIL STRUCTURE</t>
  </si>
  <si>
    <t>6100430000763</t>
  </si>
  <si>
    <t>430000763</t>
  </si>
  <si>
    <t>CONTROL &amp; INSTRUMENTATION</t>
  </si>
  <si>
    <t>6100430000769</t>
  </si>
  <si>
    <t>Dust Unit Tippler  1</t>
  </si>
  <si>
    <t>61004300007610</t>
  </si>
  <si>
    <t>Positioner Steel/Elect/Mech- additional cost</t>
  </si>
  <si>
    <t>61004300007611</t>
  </si>
  <si>
    <t>Positioner - Civil Structure -Additional cost</t>
  </si>
  <si>
    <t>61004300007612</t>
  </si>
  <si>
    <t>Dust Unit Tippler  1 (Subsequent cost)</t>
  </si>
  <si>
    <t>61004300007640</t>
  </si>
  <si>
    <t>43000076</t>
  </si>
  <si>
    <t>40</t>
  </si>
  <si>
    <t>TIPPLER 1-Control &amp; Instrume-Capacity upgrade 2022</t>
  </si>
  <si>
    <t>61004300007641</t>
  </si>
  <si>
    <t>41</t>
  </si>
  <si>
    <t>TIPPLER 1-Electro Mechanical-Capacity upgrade 2022</t>
  </si>
  <si>
    <t>61004300007642</t>
  </si>
  <si>
    <t>42</t>
  </si>
  <si>
    <t>TIPPLER 1-Steel Structure-Capacity upgrade 2022</t>
  </si>
  <si>
    <t>61004300007613</t>
  </si>
  <si>
    <t>TIPPLER NO1 (2016 shut mechanical costs)</t>
  </si>
  <si>
    <t>61004300007614</t>
  </si>
  <si>
    <t>TIPPLER 1 (Control Instr Scada cost)</t>
  </si>
  <si>
    <t>61004300007615</t>
  </si>
  <si>
    <t>TIPPLER 1 (Mechanical 2016 &amp; 2017 shut cost)</t>
  </si>
  <si>
    <t>61004300007616</t>
  </si>
  <si>
    <t>TIPPLER 1 (Steel Structure 2016 &amp; 2017 shut cost)</t>
  </si>
  <si>
    <t>61004300007617</t>
  </si>
  <si>
    <t>TIPPLER WAGON NO1 1977 (Subsequent costs)</t>
  </si>
  <si>
    <t>61004300007618</t>
  </si>
  <si>
    <t>TIPPLER WAGON NO1 1977 (Capital spares fitted)</t>
  </si>
  <si>
    <t>61004300007619</t>
  </si>
  <si>
    <t>TIPPLER 1 (Mechanical Capital Spares fitted)</t>
  </si>
  <si>
    <t>61004300007620</t>
  </si>
  <si>
    <t>TIPPLER 1  (Replace Shafts A,B &amp; C)</t>
  </si>
  <si>
    <t>61004300007621</t>
  </si>
  <si>
    <t>TIPPLER 1 (July19 Shut Mech reapirs)</t>
  </si>
  <si>
    <t>61004300007622</t>
  </si>
  <si>
    <t>TIPPLER 1 (July19 Shut Structural repairs)</t>
  </si>
  <si>
    <t>61004300007624</t>
  </si>
  <si>
    <t>TIPPLER 1 (Civil Structure Repairs)</t>
  </si>
  <si>
    <t>61004300007625</t>
  </si>
  <si>
    <t>TIPPLER 1 (Charger 1 mechanical repairs)</t>
  </si>
  <si>
    <t>61004300007626</t>
  </si>
  <si>
    <t>TIPPLER 1 (Copex repairs 2019/20)</t>
  </si>
  <si>
    <t>61004300007627</t>
  </si>
  <si>
    <t>TIPPLER 1 (Fire Piping)</t>
  </si>
  <si>
    <t>61004300007628</t>
  </si>
  <si>
    <t>TIPPLER NO1 1977 - Charger 01 Hydraulic Pump</t>
  </si>
  <si>
    <t>61004300007629</t>
  </si>
  <si>
    <t>TIPPLER NO1 - Shut 2020-21 - Transmission, IND, 25</t>
  </si>
  <si>
    <t>61004300007630</t>
  </si>
  <si>
    <t>TIPPLER NO1 - Shut 2020-21 - Rigging &amp; Crane hire</t>
  </si>
  <si>
    <t>61004300007631</t>
  </si>
  <si>
    <t>TIPPLER NO1 - Shut 2020-21</t>
  </si>
  <si>
    <t>61004300007632</t>
  </si>
  <si>
    <t>TIPPLER NO1 - Shut 2020-21 - Charger 1 hydraulics</t>
  </si>
  <si>
    <t>61004300007633</t>
  </si>
  <si>
    <t>TIPPLER NO1 - Shut 2020-21 - Spine Bar Civil Work</t>
  </si>
  <si>
    <t>61004300007634</t>
  </si>
  <si>
    <t>TIPPLER NO1 - Shut 2020-21 - Charger 1 Spine Bar</t>
  </si>
  <si>
    <t>61004300007635</t>
  </si>
  <si>
    <t>TIPPLER NO1 - Shut 2020-21 - Electrical work</t>
  </si>
  <si>
    <t>61004300007636</t>
  </si>
  <si>
    <t>TIPPLER NO1 - Shut 2020-21 - Scaffolding</t>
  </si>
  <si>
    <t>61004300007637</t>
  </si>
  <si>
    <t>TIPPLER NO1 - Shut 2020-21 - Hopper steel material</t>
  </si>
  <si>
    <t>61004300007638</t>
  </si>
  <si>
    <t>61004300007639</t>
  </si>
  <si>
    <t>manufacture &amp; supply Tippler 1 bull gear</t>
  </si>
  <si>
    <t>61004300007643</t>
  </si>
  <si>
    <t>TIPPLER 01-Fabrication and Installation of T1 R/S</t>
  </si>
  <si>
    <t>6100430004120</t>
  </si>
  <si>
    <t>430004120</t>
  </si>
  <si>
    <t>TIPPLER 1 control instrumentation refurbishment</t>
  </si>
  <si>
    <t>6100430004130</t>
  </si>
  <si>
    <t>430004130</t>
  </si>
  <si>
    <t>TIPPLER 1 electro/mechanical refurbishment</t>
  </si>
  <si>
    <t>6100430005050</t>
  </si>
  <si>
    <t>430000764</t>
  </si>
  <si>
    <t>TIPPLER 1 civil structure refurbishment</t>
  </si>
  <si>
    <t>6100430005060</t>
  </si>
  <si>
    <t>430000765</t>
  </si>
  <si>
    <t>TIPPLER 1 steel stucture refurbishment</t>
  </si>
  <si>
    <t>6100430007390</t>
  </si>
  <si>
    <t>430004131</t>
  </si>
  <si>
    <t>6100430010050</t>
  </si>
  <si>
    <t>Tippler 1 Shut (Mechanical Costs Jun/Jul18)</t>
  </si>
  <si>
    <t>6100430000770</t>
  </si>
  <si>
    <t>TIPPLER WAGON NO2 1977</t>
  </si>
  <si>
    <t>6100430000771</t>
  </si>
  <si>
    <t>Dust Unit Tippler  2</t>
  </si>
  <si>
    <t>6100430000772</t>
  </si>
  <si>
    <t>Tippler Wagon 2</t>
  </si>
  <si>
    <t>6100430000773</t>
  </si>
  <si>
    <t>Dust Unit Tippler  2 (Subsequent cost)</t>
  </si>
  <si>
    <t>6100430000777</t>
  </si>
  <si>
    <t>Tippler 2 (Civil Structure 2016 &amp; 2017 shut cost)</t>
  </si>
  <si>
    <t>6100430000778</t>
  </si>
  <si>
    <t>Tippler 2 Dust Unit (Subsequent cost)</t>
  </si>
  <si>
    <t>61004300007724</t>
  </si>
  <si>
    <t>43000077</t>
  </si>
  <si>
    <t>24</t>
  </si>
  <si>
    <t>Storage Random Tippler 02</t>
  </si>
  <si>
    <t>61004300007725</t>
  </si>
  <si>
    <t>Tippler 2 -Steel Structure - Capacity Upgrade 2021</t>
  </si>
  <si>
    <t>61004300007726</t>
  </si>
  <si>
    <t>Tippler 2 - Control &amp; Instrumentation Upgrade 2021</t>
  </si>
  <si>
    <t>61004300007727</t>
  </si>
  <si>
    <t>Tippler - Electro Mechanical - Cap Upgrade 2021</t>
  </si>
  <si>
    <t>61004300007728</t>
  </si>
  <si>
    <t>28</t>
  </si>
  <si>
    <t>Tippler 2 Shelter</t>
  </si>
  <si>
    <t>61004300097722</t>
  </si>
  <si>
    <t>43000977</t>
  </si>
  <si>
    <t>22</t>
  </si>
  <si>
    <t>Elmec 1 Shiploader Refurb (Slip Ring)</t>
  </si>
  <si>
    <t>61004300007729</t>
  </si>
  <si>
    <t>29</t>
  </si>
  <si>
    <t>SUPPLY AND INSTALL TIPPLER N02 HOPPER LINING</t>
  </si>
  <si>
    <t>61004300007730</t>
  </si>
  <si>
    <t>30</t>
  </si>
  <si>
    <t>Tippler 2 Capacity Upgrade additional Costs</t>
  </si>
  <si>
    <t>61004300007731</t>
  </si>
  <si>
    <t>31</t>
  </si>
  <si>
    <t>Tippler 2 SAC rail repairs</t>
  </si>
  <si>
    <t>6100430000774</t>
  </si>
  <si>
    <t>Tippler Wagon 2 (2016 shut mechanical cost)</t>
  </si>
  <si>
    <t>6100430000775</t>
  </si>
  <si>
    <t>Tippler 2 (Mechanical 2016 &amp; 2017 shut cost)</t>
  </si>
  <si>
    <t>6100430000776</t>
  </si>
  <si>
    <t>Tippler 2 (Steel Structure 2016 &amp; 2017 shut cost)</t>
  </si>
  <si>
    <t>6100430000779</t>
  </si>
  <si>
    <t>Tippler Wagon 2 (Subsequent cost)</t>
  </si>
  <si>
    <t>61004300007710</t>
  </si>
  <si>
    <t>TIPPLER WAGON 2 (Capital Spares fitted)</t>
  </si>
  <si>
    <t>61004300007711</t>
  </si>
  <si>
    <t>TIPPLER WAGON 2 (SPARE Shaft D fitted)</t>
  </si>
  <si>
    <t>61004300007712</t>
  </si>
  <si>
    <t>Tippler 2 (Mechanical Capital Spares fitted)</t>
  </si>
  <si>
    <t>61004300007713</t>
  </si>
  <si>
    <t>Tippler 2  Transmission (July18 Shut)</t>
  </si>
  <si>
    <t>61004300007714</t>
  </si>
  <si>
    <t xml:space="preserve"> Tippler 2  Charger Arm</t>
  </si>
  <si>
    <t>61004300007715</t>
  </si>
  <si>
    <t>Tippler 2 (Long travel wheels for Charger 2)</t>
  </si>
  <si>
    <t>61004300007716</t>
  </si>
  <si>
    <t>16</t>
  </si>
  <si>
    <t>Tippler 2 (Charger 2 structural repairs)</t>
  </si>
  <si>
    <t>61004300007717</t>
  </si>
  <si>
    <t>17</t>
  </si>
  <si>
    <t>Tippler 2 (Charger 2 Spinebar Civil repairs)</t>
  </si>
  <si>
    <t>61004300007718</t>
  </si>
  <si>
    <t>18</t>
  </si>
  <si>
    <t>Tippler 2 (June19 shut repairs Mech/Elect)</t>
  </si>
  <si>
    <t>61004300007720</t>
  </si>
  <si>
    <t>20</t>
  </si>
  <si>
    <t>Tippler 2 (Mechanical repairs)</t>
  </si>
  <si>
    <t>61004300007721</t>
  </si>
  <si>
    <t>21</t>
  </si>
  <si>
    <t>Tippler 2 - (Charger 2 Main pump electric motor)</t>
  </si>
  <si>
    <t>61004300007722</t>
  </si>
  <si>
    <t>Tippler 2 (Copex repairs 2019/20)</t>
  </si>
  <si>
    <t>61004300007723</t>
  </si>
  <si>
    <t>23</t>
  </si>
  <si>
    <t>Tippler 2 (Fire Piping)</t>
  </si>
  <si>
    <t>6100430003580</t>
  </si>
  <si>
    <t>430003580</t>
  </si>
  <si>
    <t>Tippler 2 refurbishment (steel structure)</t>
  </si>
  <si>
    <t>6100430003590</t>
  </si>
  <si>
    <t>430003590</t>
  </si>
  <si>
    <t>Tippler 2 refurbishment (electro / mechanical)</t>
  </si>
  <si>
    <t>6100430004170</t>
  </si>
  <si>
    <t>430004170</t>
  </si>
  <si>
    <t>Tippler 2 refurbishment (control instrumentation)</t>
  </si>
  <si>
    <t>6100430007410</t>
  </si>
  <si>
    <t>430004171</t>
  </si>
  <si>
    <t>61004300007719</t>
  </si>
  <si>
    <t>Tippler 2 (Civil Structure repairs)</t>
  </si>
  <si>
    <t>6100430000780</t>
  </si>
  <si>
    <t>430000780</t>
  </si>
  <si>
    <t>STACKER 1979</t>
  </si>
  <si>
    <t>6100430000781</t>
  </si>
  <si>
    <t>Stacker K71 (Linked to K02 conveyor)</t>
  </si>
  <si>
    <t>6100430000783</t>
  </si>
  <si>
    <t>K71 Stacker   (Boom Belt replacement)</t>
  </si>
  <si>
    <t>6100430000784</t>
  </si>
  <si>
    <t>K71 Stacker (Replace Safety Guards)</t>
  </si>
  <si>
    <t>6100430000785</t>
  </si>
  <si>
    <t>43000078</t>
  </si>
  <si>
    <t>K71 Stacker  (Copex repairs 2019/20)</t>
  </si>
  <si>
    <t>6100430000786</t>
  </si>
  <si>
    <t>Stacker K71 structural repairs as per scope</t>
  </si>
  <si>
    <t>6100430000787</t>
  </si>
  <si>
    <t>Stacker K71 hydraulic work as per scope</t>
  </si>
  <si>
    <t>6100430000788</t>
  </si>
  <si>
    <t>Stacker K71 - Steel material</t>
  </si>
  <si>
    <t>6100430000789</t>
  </si>
  <si>
    <t>Supply K71 drive fluid coupling</t>
  </si>
  <si>
    <t>6100430000782</t>
  </si>
  <si>
    <t>Stacker K71 (Boom conveyor gearbox fitted)</t>
  </si>
  <si>
    <t>61004300007810</t>
  </si>
  <si>
    <t>Stacker shed Centre Point Alteration - K71</t>
  </si>
  <si>
    <t>61004300007811</t>
  </si>
  <si>
    <t>Stacker K71 (Linked to K02) aka EL Bateman Stacker</t>
  </si>
  <si>
    <t>6100430000830</t>
  </si>
  <si>
    <t>430000830</t>
  </si>
  <si>
    <t>SHIP LOADER MANN 1988 EXPORT MECH</t>
  </si>
  <si>
    <t>6100430000831</t>
  </si>
  <si>
    <t>430000831</t>
  </si>
  <si>
    <t>SHIP LOADER MANN 1988 EXPORT MECH (STEEL STRU</t>
  </si>
  <si>
    <t>6100430000840</t>
  </si>
  <si>
    <t>430000840</t>
  </si>
  <si>
    <t>GENERAL PURPOSE SHED 3 (B87/155)</t>
  </si>
  <si>
    <t>6100430000841</t>
  </si>
  <si>
    <t>General Purpose Shed 3 - Additional Cost</t>
  </si>
  <si>
    <t>6100430000890</t>
  </si>
  <si>
    <t>430000890</t>
  </si>
  <si>
    <t>SCRAPER RECLAIMER GP1 (B87/109)</t>
  </si>
  <si>
    <t>6100430000891</t>
  </si>
  <si>
    <t>430000891</t>
  </si>
  <si>
    <t>SCRAPER RECLAIMER GP1 (B87/109) (STEEL STRUCT</t>
  </si>
  <si>
    <t>6100430000892</t>
  </si>
  <si>
    <t>430000892</t>
  </si>
  <si>
    <t>SCRAPER RECLAIMER GP1 (B87/109)  (CONTROL &amp; I</t>
  </si>
  <si>
    <t>6100430000894</t>
  </si>
  <si>
    <t>43000089</t>
  </si>
  <si>
    <t>Upgrade Fire Detectors - GP1 Shed (Zone2)</t>
  </si>
  <si>
    <t>6100430000895</t>
  </si>
  <si>
    <t>Upgrade Fire Detectors - GP1 Shed (Zone3)</t>
  </si>
  <si>
    <t>6100430000896</t>
  </si>
  <si>
    <t>Upgrade Fire Detectors - GP1 Shed (Zone4)</t>
  </si>
  <si>
    <t>6100430000893</t>
  </si>
  <si>
    <t>430000893</t>
  </si>
  <si>
    <t>SCRAPER RECLAIMER GP1 (B87/109)  (MECHANICAL</t>
  </si>
  <si>
    <t>6100430000900</t>
  </si>
  <si>
    <t>430000900</t>
  </si>
  <si>
    <t>SCRAPER RECLAIMER GP2 (B87/110)</t>
  </si>
  <si>
    <t>6100430000901</t>
  </si>
  <si>
    <t>430000901</t>
  </si>
  <si>
    <t>SCRAPER RECLAIMER GP2 (B87/110)  (STEEL STRUC</t>
  </si>
  <si>
    <t>6100430000902</t>
  </si>
  <si>
    <t>430000902</t>
  </si>
  <si>
    <t>SCRAPER RECLAIMER GP2 (B87/110)  (CONTROL &amp; I</t>
  </si>
  <si>
    <t>6100430000905</t>
  </si>
  <si>
    <t>Upgrade Fire Detectors - GP2 Shed (Zone32)</t>
  </si>
  <si>
    <t>6100430000906</t>
  </si>
  <si>
    <t>Upgrade Fire Detectors - GP2 Shed (Zone33)</t>
  </si>
  <si>
    <t>6100430000907</t>
  </si>
  <si>
    <t>Upgrade Fire Detectors - GP2 Shed (Zone34)</t>
  </si>
  <si>
    <t>6100430000903</t>
  </si>
  <si>
    <t>430000903</t>
  </si>
  <si>
    <t>SCRAPER RECLAIMER GP2 (B87/110)  (MECHANICAL</t>
  </si>
  <si>
    <t>6100430000920</t>
  </si>
  <si>
    <t>430000920</t>
  </si>
  <si>
    <t>CONCRETE SLAB AT J02 DUMP</t>
  </si>
  <si>
    <t>6100430000930</t>
  </si>
  <si>
    <t>430000930</t>
  </si>
  <si>
    <t>SCRAPER RECLAIMER GP3 (B87/155)</t>
  </si>
  <si>
    <t>6100430000931</t>
  </si>
  <si>
    <t>430000931</t>
  </si>
  <si>
    <t>SCRAPER RECLAIMER GP3 (B87/155)  (STEEL STRUC</t>
  </si>
  <si>
    <t>6100430000932</t>
  </si>
  <si>
    <t>430000932</t>
  </si>
  <si>
    <t>SCRAPER RECLAIMER GP3 (B87/155)  (CONTROL &amp; I</t>
  </si>
  <si>
    <t>6100430000933</t>
  </si>
  <si>
    <t>430000933</t>
  </si>
  <si>
    <t>SCRAPER RECLAIMER GP3 (B87/155)  (MECHANICAL</t>
  </si>
  <si>
    <t>6100430000940</t>
  </si>
  <si>
    <t>430000940</t>
  </si>
  <si>
    <t>UPGRADE OF F1 CONVEYOR SYSTEM</t>
  </si>
  <si>
    <t>6100430000950</t>
  </si>
  <si>
    <t>430000950</t>
  </si>
  <si>
    <t>UPGRADE OF F2 CONVEYOR SYSTEM</t>
  </si>
  <si>
    <t>6100430000960</t>
  </si>
  <si>
    <t>430000960</t>
  </si>
  <si>
    <t>UPGRADE OF A-H LINK CONVEYOR SYSTEM U1,U2 &amp; U3</t>
  </si>
  <si>
    <t>6100430000970</t>
  </si>
  <si>
    <t>WOOD MAGNET STEEL FRAME ON 03 CONVEYOR</t>
  </si>
  <si>
    <t>6100430001000</t>
  </si>
  <si>
    <t>GENERAL PURPOSE 3 SHED EXTENSION</t>
  </si>
  <si>
    <t>6100430001001</t>
  </si>
  <si>
    <t>GP 3 Shed (Grating for Cabletray Access)</t>
  </si>
  <si>
    <t>6100430001010</t>
  </si>
  <si>
    <t>CONVEYOR BELT G.P. 3 EXTENSION</t>
  </si>
  <si>
    <t>6100430001020</t>
  </si>
  <si>
    <t>GP 4</t>
  </si>
  <si>
    <t>6100430001021</t>
  </si>
  <si>
    <t>General Purpose Shed 4 - structural refurb</t>
  </si>
  <si>
    <t>6100430001030</t>
  </si>
  <si>
    <t>CONVEYOR BELT GP 4</t>
  </si>
  <si>
    <t>6100430001040</t>
  </si>
  <si>
    <t>COKING COAL SHED</t>
  </si>
  <si>
    <t>6100430001041</t>
  </si>
  <si>
    <t>43000104</t>
  </si>
  <si>
    <t>COAL SHED INSTALL &amp; COMMISSION LIGHTING</t>
  </si>
  <si>
    <t>6100430001042</t>
  </si>
  <si>
    <t>Import Coking coal shed srtuctural repair</t>
  </si>
  <si>
    <t>6100430001043</t>
  </si>
  <si>
    <t>COKING COALSHED ELECTRICAL REPAIRS</t>
  </si>
  <si>
    <t>6100430001050</t>
  </si>
  <si>
    <t>COKING COAL CONVEYOR/FIRE EQUIP</t>
  </si>
  <si>
    <t>6100430001070</t>
  </si>
  <si>
    <t>GENERAL PURPOSE SHED 1 (B87/109)</t>
  </si>
  <si>
    <t>6100430001073</t>
  </si>
  <si>
    <t>43000107</t>
  </si>
  <si>
    <t>Building of concrete ramps at GP01 Shed</t>
  </si>
  <si>
    <t>6100430001072</t>
  </si>
  <si>
    <t>Upgrade GP1 Electricals</t>
  </si>
  <si>
    <t>6100430001080</t>
  </si>
  <si>
    <t>430001080</t>
  </si>
  <si>
    <t>GENERAL PURPOSE SHED 2 (B87/110)</t>
  </si>
  <si>
    <t>6100430001083</t>
  </si>
  <si>
    <t>General Purpose Shed 2 (Access control)</t>
  </si>
  <si>
    <t>6100430001081</t>
  </si>
  <si>
    <t>GP Shed 2 Rail Beam</t>
  </si>
  <si>
    <t>6100430001090</t>
  </si>
  <si>
    <t>430001090</t>
  </si>
  <si>
    <t>STORAGE SILOS NO 1 B87/111</t>
  </si>
  <si>
    <t>6100430001100</t>
  </si>
  <si>
    <t>430001100</t>
  </si>
  <si>
    <t>STORAGE BINS 32EA</t>
  </si>
  <si>
    <t>6100430001110</t>
  </si>
  <si>
    <t>430001110</t>
  </si>
  <si>
    <t>STORAGE SILO NO 2 B87/112</t>
  </si>
  <si>
    <t>6100430001130</t>
  </si>
  <si>
    <t>CONVEYOR BELT K35, K36, K37</t>
  </si>
  <si>
    <t>6100430001120</t>
  </si>
  <si>
    <t>430001120</t>
  </si>
  <si>
    <t>STORAGE SILO NO 3 B87/113</t>
  </si>
  <si>
    <t>6100430001177</t>
  </si>
  <si>
    <t>430001130</t>
  </si>
  <si>
    <t>CAILLARD 8 SHIP UNLOADER (Struct Repairs)</t>
  </si>
  <si>
    <t>6100430001170</t>
  </si>
  <si>
    <t>GRAB GANTRY SHIP UNLOADER NO8 Caillard</t>
  </si>
  <si>
    <t>6100430001178</t>
  </si>
  <si>
    <t>Caillard 8 (Smart line module 6SL3330-6TE35-5AA3-Z</t>
  </si>
  <si>
    <t>6100430001190</t>
  </si>
  <si>
    <t>430001190</t>
  </si>
  <si>
    <t>GP SHIPLOADER - MANTAKRAF</t>
  </si>
  <si>
    <t>6100430001191</t>
  </si>
  <si>
    <t>430001191</t>
  </si>
  <si>
    <t>GP SHIPLOADER - MANTAKRAF (STEEL STRUCTURE AN</t>
  </si>
  <si>
    <t>6100430001192</t>
  </si>
  <si>
    <t>430001192</t>
  </si>
  <si>
    <t>GP SHIPLOADER - MANTAKRAF  (CONTROL &amp; INSTRUM</t>
  </si>
  <si>
    <t>6100430001193</t>
  </si>
  <si>
    <t>430001193</t>
  </si>
  <si>
    <t>GP SHIPLOADER - MANTAKRAF  (MECHANICAL &amp; ELEC</t>
  </si>
  <si>
    <t>6100430001195</t>
  </si>
  <si>
    <t>GP SHIPLOADER - MANTAKRAF - additional Cost</t>
  </si>
  <si>
    <t>6100430001196</t>
  </si>
  <si>
    <t>43000119</t>
  </si>
  <si>
    <t>6100430001198</t>
  </si>
  <si>
    <t>61004300011910</t>
  </si>
  <si>
    <t>SHIPLOADER - MANTAKRAF (Shut repairs)</t>
  </si>
  <si>
    <t>61004300011911</t>
  </si>
  <si>
    <t>MANTAKRAFT (2 x motor replacements)</t>
  </si>
  <si>
    <t>61004300011912</t>
  </si>
  <si>
    <t>MANTAKRAF Ship Loader (Cone replacement)</t>
  </si>
  <si>
    <t>61004300011913</t>
  </si>
  <si>
    <t>MANTAKRAF Loader (Slip ring Upgrade)</t>
  </si>
  <si>
    <t>61004300011914</t>
  </si>
  <si>
    <t>MANTAKRAF shiploader (Tripper replacement)</t>
  </si>
  <si>
    <t>61004300011915</t>
  </si>
  <si>
    <t>GP SHIPLOADER - MANTAKRAF - RECEIVING CHUTE</t>
  </si>
  <si>
    <t>61004300011919</t>
  </si>
  <si>
    <t>19</t>
  </si>
  <si>
    <t>Build shelter for Electrical JB's - Takr</t>
  </si>
  <si>
    <t>61004300011920</t>
  </si>
  <si>
    <t>2X Tripper Car motors on GP SHIPLOADER - MANTAKRAF</t>
  </si>
  <si>
    <t>61004300011921</t>
  </si>
  <si>
    <t>GP SHIPLOADER - MANTAKRAF (Slip ring)</t>
  </si>
  <si>
    <t>61004300011918</t>
  </si>
  <si>
    <t>Mantakraf boom shuttle drive replacement</t>
  </si>
  <si>
    <t>61004300011922</t>
  </si>
  <si>
    <t>6100430001199</t>
  </si>
  <si>
    <t>MANTAKRAF (Replace 32000BTU Airconditioner)</t>
  </si>
  <si>
    <t>61004300011923</t>
  </si>
  <si>
    <t>PIPE ASSY METAL;MAIN,MANTACRAFT S/L</t>
  </si>
  <si>
    <t>6100430001200</t>
  </si>
  <si>
    <t>430001200</t>
  </si>
  <si>
    <t>EXT. STACKER LONG TRAVEL</t>
  </si>
  <si>
    <t>6100430001201</t>
  </si>
  <si>
    <t>K71 Stacker (Electrical repairs)</t>
  </si>
  <si>
    <t>6100430001203</t>
  </si>
  <si>
    <t>Manufacture and supply K71 head-chute</t>
  </si>
  <si>
    <t>6100430001204</t>
  </si>
  <si>
    <t>Manufacture and supply K71 boom receivin</t>
  </si>
  <si>
    <t>6100430001202</t>
  </si>
  <si>
    <t>K71 Stacker (Structural repairs)</t>
  </si>
  <si>
    <t>6100430001230</t>
  </si>
  <si>
    <t>430001230</t>
  </si>
  <si>
    <t>3RD GP SHIPLOADER</t>
  </si>
  <si>
    <t>6100430001231</t>
  </si>
  <si>
    <t>430001231</t>
  </si>
  <si>
    <t>3RD GP SHIPLOADER - CAILLARD (STEEL STRUCTURE &amp; EL</t>
  </si>
  <si>
    <t>6100430001232</t>
  </si>
  <si>
    <t>430001232</t>
  </si>
  <si>
    <t>3RD GP SHIPLOADER - CAILLARD (CONTROL &amp; INSTRUMENT</t>
  </si>
  <si>
    <t>6100430001233</t>
  </si>
  <si>
    <t>430001233</t>
  </si>
  <si>
    <t>3RD GP SHIPLOADER - CAILLARD (MECHANICAL &amp; ELECTRI</t>
  </si>
  <si>
    <t>6100430001234</t>
  </si>
  <si>
    <t>CAILLARD SHIPLOADER (Structure Refurb)</t>
  </si>
  <si>
    <t>6100430001237</t>
  </si>
  <si>
    <t>SHIPLOADER - CAILLARD (Gearbox Replaced)</t>
  </si>
  <si>
    <t>61004300012313</t>
  </si>
  <si>
    <t>Drive Pulley (Caillard Loader)</t>
  </si>
  <si>
    <t>6100430001239</t>
  </si>
  <si>
    <t>CAILLARD LOADER PIPE</t>
  </si>
  <si>
    <t>6100430001238</t>
  </si>
  <si>
    <t>CAILLARD Loader (Slip ring Upgrade)</t>
  </si>
  <si>
    <t>61004300012310</t>
  </si>
  <si>
    <t>CAILLARD  Shiploader (500m HT cable replacement)</t>
  </si>
  <si>
    <t>61004300012311</t>
  </si>
  <si>
    <t>CAILLARD shiploader (Copex repairs 2019/20)</t>
  </si>
  <si>
    <t>61004300012312</t>
  </si>
  <si>
    <t>3RD GP SHIPLOADER-CAILLARD - Replace Electrical</t>
  </si>
  <si>
    <t>61004300012314</t>
  </si>
  <si>
    <t>3RD GP SHIPLOADER - CAILLARD (Slip Ring)</t>
  </si>
  <si>
    <t>61004300012315</t>
  </si>
  <si>
    <t>Caillard long travel JB's replacement</t>
  </si>
  <si>
    <t>61004300012316</t>
  </si>
  <si>
    <t>Supply snub pulley (Caillard)</t>
  </si>
  <si>
    <t>61004300012317</t>
  </si>
  <si>
    <t>Caillard Fabricate and supply loading pipe</t>
  </si>
  <si>
    <t>61004300012318</t>
  </si>
  <si>
    <t>Caillard loader receiving chute REFURBISH</t>
  </si>
  <si>
    <t>6100430001236</t>
  </si>
  <si>
    <t>BELT - CAILLARD SHIPLOADER</t>
  </si>
  <si>
    <t>61004300012319</t>
  </si>
  <si>
    <t>Caillard loader corrosion protection</t>
  </si>
  <si>
    <t>61004300012320</t>
  </si>
  <si>
    <t>CAILLARD Drive gearbox &amp; fluid coupling overhaul</t>
  </si>
  <si>
    <t>61004300012321</t>
  </si>
  <si>
    <t>CAILLARD LOADER - Caillard long travel cables</t>
  </si>
  <si>
    <t>6100430001240</t>
  </si>
  <si>
    <t>ELMEC WOODCHIPS SHIP LOADER</t>
  </si>
  <si>
    <t>6100430001241</t>
  </si>
  <si>
    <t>430001241</t>
  </si>
  <si>
    <t>ELMEC WOODCHIPS SHIP LOADER (STEEL STRUCTURE AND E</t>
  </si>
  <si>
    <t>6100430001242</t>
  </si>
  <si>
    <t>430001242</t>
  </si>
  <si>
    <t>ELMEC WOODCHIPS SHIP LOADER (CONTROL &amp; INSTRUMENTA</t>
  </si>
  <si>
    <t>6100430001243</t>
  </si>
  <si>
    <t>430001243</t>
  </si>
  <si>
    <t>ELMEC WOODCHIPS SHIP LOADER (MECHANICAL &amp; ELECTRIC</t>
  </si>
  <si>
    <t>6100430001244</t>
  </si>
  <si>
    <t>WOODCHIPS SHIP LOADER - Elmec S/E str Additional c</t>
  </si>
  <si>
    <t>6100430001245</t>
  </si>
  <si>
    <t>ELMEC 1 BOOM SLEW CYLINDER</t>
  </si>
  <si>
    <t>6100430001248</t>
  </si>
  <si>
    <t>ELMEC 1 SHIP LOADER (Mech/elect repairs)</t>
  </si>
  <si>
    <t>6100430001249</t>
  </si>
  <si>
    <t>ELMEC 1 SHIP LOADER (Structural repairs)</t>
  </si>
  <si>
    <t>61004300012410</t>
  </si>
  <si>
    <t>ELMEC 1 SHIP LOADER (Structure repairs)</t>
  </si>
  <si>
    <t>61004300012411</t>
  </si>
  <si>
    <t>ELMEC 1 SHIP LOADER (Emergency brake)</t>
  </si>
  <si>
    <t>61004300012413</t>
  </si>
  <si>
    <t>43000124</t>
  </si>
  <si>
    <t>Elmec 1 corrosion protection phase 2</t>
  </si>
  <si>
    <t>61004300012414</t>
  </si>
  <si>
    <t>Telescopic Pipe (Inner &amp; Outer) Elmec 1</t>
  </si>
  <si>
    <t>61004300012415</t>
  </si>
  <si>
    <t>ELMEC Loader performance improvement</t>
  </si>
  <si>
    <t>61004300012416</t>
  </si>
  <si>
    <t>ELMEC 1 Cable Trays replacement</t>
  </si>
  <si>
    <t>61004300012417</t>
  </si>
  <si>
    <t>EXPORT ELMEC 1 WOODCHIP JOINT KNUCKLE</t>
  </si>
  <si>
    <t>61004300012418</t>
  </si>
  <si>
    <t>Supply long travel motors fitted with Pr</t>
  </si>
  <si>
    <t>61004300012412</t>
  </si>
  <si>
    <t>ELMEC 1 (Copex repairs 2019/20)</t>
  </si>
  <si>
    <t>61004300012419</t>
  </si>
  <si>
    <t>Fabricate &amp; supply Elmec squere to round</t>
  </si>
  <si>
    <t>61004300012420</t>
  </si>
  <si>
    <t>Supply and install Elmec1 rotary valve</t>
  </si>
  <si>
    <t>61004300012421</t>
  </si>
  <si>
    <t>Replace Elmec1 thermal insulation</t>
  </si>
  <si>
    <t>61004300012422</t>
  </si>
  <si>
    <t>Fabricate&amp;supply Elmec gyro head frame</t>
  </si>
  <si>
    <t>61004300012423</t>
  </si>
  <si>
    <t>Elmec blower room cooling system</t>
  </si>
  <si>
    <t>61004300012424</t>
  </si>
  <si>
    <t>Elmec lights replacement as per scope</t>
  </si>
  <si>
    <t>61004300012425</t>
  </si>
  <si>
    <t>25</t>
  </si>
  <si>
    <t>Elmec fastoon cable and brackets replace</t>
  </si>
  <si>
    <t>6100430001246</t>
  </si>
  <si>
    <t>ELMEC 1 SHIP LOADER (Capital spares fitted)</t>
  </si>
  <si>
    <t>6100430001250</t>
  </si>
  <si>
    <t xml:space="preserve">CONVEYOR BELTS M00, L00 &amp; F00 </t>
  </si>
  <si>
    <t>6100430001251</t>
  </si>
  <si>
    <t>430001251</t>
  </si>
  <si>
    <t>CONVEYOR BELTS M00, L00 &amp; F00 (STEEL STRUCTURE)</t>
  </si>
  <si>
    <t>6100430001252</t>
  </si>
  <si>
    <t>430001252</t>
  </si>
  <si>
    <t>CONVEYOR BELTS M00, L00 &amp; F00  (CONTROL &amp; INSTRUM</t>
  </si>
  <si>
    <t>6100430001253</t>
  </si>
  <si>
    <t>430001253</t>
  </si>
  <si>
    <t>CONVEYOR BELTS M00, L00 &amp; F00  (MECHANICAL &amp; ELEC</t>
  </si>
  <si>
    <t>6100430001254</t>
  </si>
  <si>
    <t>"CONVEYOR BELTS M00, L00 &amp; F00- Additional cost</t>
  </si>
  <si>
    <t>6100430001255</t>
  </si>
  <si>
    <t>L00 Conveyor (Belt Replacement)</t>
  </si>
  <si>
    <t>6100430001259</t>
  </si>
  <si>
    <t>L00 CONVEYOR (BELT replacement)</t>
  </si>
  <si>
    <t>61004300012514</t>
  </si>
  <si>
    <t>43000125</t>
  </si>
  <si>
    <t>Overhaul gearbox for L00</t>
  </si>
  <si>
    <t>61004300012515</t>
  </si>
  <si>
    <t>Refur of structure, dust canopies</t>
  </si>
  <si>
    <t>61004300012510</t>
  </si>
  <si>
    <t>61004300012512</t>
  </si>
  <si>
    <t>Conveyor L00 - New Compressor for Air Network</t>
  </si>
  <si>
    <t>61004300012513</t>
  </si>
  <si>
    <t>CONVEYOR L00 - Alumina Route Cladding</t>
  </si>
  <si>
    <t>6100430001258</t>
  </si>
  <si>
    <t>CONVEYOR L00  (Capital spare fitted)</t>
  </si>
  <si>
    <t>6100430001260</t>
  </si>
  <si>
    <t xml:space="preserve">CONVEYOR BELTS S01/S03, R01 &amp; P03 </t>
  </si>
  <si>
    <t>6100430001261</t>
  </si>
  <si>
    <t>430001261</t>
  </si>
  <si>
    <t>CONVEYOR BELTS S01/S03, R01 &amp; P03 (STEEL STRCUTUR</t>
  </si>
  <si>
    <t>6100430001262</t>
  </si>
  <si>
    <t>430001262</t>
  </si>
  <si>
    <t>CONVEYOR BELTS S01/S03, R01 &amp; P03 (CONTROL &amp; INST</t>
  </si>
  <si>
    <t>6100430001263</t>
  </si>
  <si>
    <t>430001263</t>
  </si>
  <si>
    <t>CONVEYOR BELTS S01/S03, R01 &amp; P03 (MECHANICAL &amp; E</t>
  </si>
  <si>
    <t>6100430001264</t>
  </si>
  <si>
    <t>S03 Conveyor (Scraper replacement)</t>
  </si>
  <si>
    <t>6100430001265</t>
  </si>
  <si>
    <t>CONVEYOR R01 (Steel struct Refurb-Moving Head)</t>
  </si>
  <si>
    <t>6100430001268</t>
  </si>
  <si>
    <t>R01 Conveyor (Structural repairs COP29)</t>
  </si>
  <si>
    <t>6100430001269</t>
  </si>
  <si>
    <t>R01 Conveyor (Belt replacement)</t>
  </si>
  <si>
    <t>61004300012610</t>
  </si>
  <si>
    <t>R01 CONVEYOR Simovert Masterdrive 6SE7036-OTJ60-Z</t>
  </si>
  <si>
    <t>61004300012613</t>
  </si>
  <si>
    <t>Head Pulley (R01 Conveyor)</t>
  </si>
  <si>
    <t>61004300012614</t>
  </si>
  <si>
    <t>HT Bend Pulley (R01 Conveyor)</t>
  </si>
  <si>
    <t>61004300012611</t>
  </si>
  <si>
    <t>CONVEYOR BELTS S03 - Receiving Chute fabrication</t>
  </si>
  <si>
    <t>61004300012612</t>
  </si>
  <si>
    <t>Fabricate and Install covers on Conveyor S03 recei</t>
  </si>
  <si>
    <t>61004300012615</t>
  </si>
  <si>
    <t>Fabricate and Supply idler brackets P03</t>
  </si>
  <si>
    <t>61004300012616</t>
  </si>
  <si>
    <t>Supply Pulleys for R01 Conveyor</t>
  </si>
  <si>
    <t>61004300012617</t>
  </si>
  <si>
    <t>P03 cable replacement</t>
  </si>
  <si>
    <t>6100430001266</t>
  </si>
  <si>
    <t>S03 Conveyor (Pulley replacement)</t>
  </si>
  <si>
    <t>6100430001270</t>
  </si>
  <si>
    <t>CONVEYOR BELTS X01/X11 X02/X12 X03/X13</t>
  </si>
  <si>
    <t>6100430001271</t>
  </si>
  <si>
    <t>430001271</t>
  </si>
  <si>
    <t>CONVEYOR BELTS X01/X11 X02/X12 X03/X13 (STEEL STRU</t>
  </si>
  <si>
    <t>6100430001272</t>
  </si>
  <si>
    <t>430001272</t>
  </si>
  <si>
    <t>CONVEYOR BELTS X01/X11 X02/X12 X03/X13 (CONTROL &amp;</t>
  </si>
  <si>
    <t>6100430001273</t>
  </si>
  <si>
    <t>430001273</t>
  </si>
  <si>
    <t>CONVEYOR BELTS X01/X11 X02/X12 X03/X13 ( MECHANICA</t>
  </si>
  <si>
    <t>6100430001275</t>
  </si>
  <si>
    <t>X13 Conveyor  (Mechanical repairs- Gearbox)</t>
  </si>
  <si>
    <t>6100430001276</t>
  </si>
  <si>
    <t>X03 CONVEYOR (Deck Plates replacement)</t>
  </si>
  <si>
    <t>6100430001277</t>
  </si>
  <si>
    <t>43000127</t>
  </si>
  <si>
    <t>CONVEYOR BELTS X13 - New 400W Electric Panel</t>
  </si>
  <si>
    <t>6100430001274</t>
  </si>
  <si>
    <t>CONVEYOR X03 (Steel Struct Refurb-Movingg head)</t>
  </si>
  <si>
    <t>6100430001290</t>
  </si>
  <si>
    <t>P03 EXT, Q04, W01 &amp; 04 CONVEYOR BELTS</t>
  </si>
  <si>
    <t>6100430001291</t>
  </si>
  <si>
    <t>430001291</t>
  </si>
  <si>
    <t>P03 EXT, Q04, W01 &amp; 04 CONVEYOR BELTS (STEEL STRU</t>
  </si>
  <si>
    <t>6100430001292</t>
  </si>
  <si>
    <t>430001292</t>
  </si>
  <si>
    <t>P03 EXT, Q04, W01 &amp; 04 CONVEYOR BELTS (CONTROL &amp;</t>
  </si>
  <si>
    <t>6100430001293</t>
  </si>
  <si>
    <t>430001293</t>
  </si>
  <si>
    <t>P03 EXT, Q04, W01 &amp; 04 CONVEYOR BELTS (MECHANICAL</t>
  </si>
  <si>
    <t>6100430001294</t>
  </si>
  <si>
    <t>Q04 CONVEYOR (Steel Struct refurb-Moving head)</t>
  </si>
  <si>
    <t>6100430001295</t>
  </si>
  <si>
    <t>Q04 Conveyor (Pulley replacement)</t>
  </si>
  <si>
    <t>6100430001296</t>
  </si>
  <si>
    <t>W01 Conveyor (Pulley replacement)</t>
  </si>
  <si>
    <t>6100430001297</t>
  </si>
  <si>
    <t>W04 Conveyor (Pulley replacement)</t>
  </si>
  <si>
    <t>61004300012911</t>
  </si>
  <si>
    <t>Q04 CONVEYOR (Mech repairs-Gearbox overall)</t>
  </si>
  <si>
    <t>61004300012914</t>
  </si>
  <si>
    <t>W01/W04 Facilities assets (Stairway + Gate)</t>
  </si>
  <si>
    <t>61004300012912</t>
  </si>
  <si>
    <t>W01 CONVEYOR (Mech/Elect repairs-gearbox overall)</t>
  </si>
  <si>
    <t>61004300012913</t>
  </si>
  <si>
    <t>W01 CONVEYOR (Structural repairs)</t>
  </si>
  <si>
    <t>61004300012922</t>
  </si>
  <si>
    <t>W04 gallery louvre doors replacement</t>
  </si>
  <si>
    <t>61004300012923</t>
  </si>
  <si>
    <t>Q4 - Replace drive pulley bearings</t>
  </si>
  <si>
    <t>61004300012924</t>
  </si>
  <si>
    <t>Drive Pulley (W01 Conveyor)</t>
  </si>
  <si>
    <t>61004300012926</t>
  </si>
  <si>
    <t>Fabricate &amp; Supply idler brkts W04</t>
  </si>
  <si>
    <t>61004300012915</t>
  </si>
  <si>
    <t>W01 Conveyor (BELT replacement)</t>
  </si>
  <si>
    <t>61004300012916</t>
  </si>
  <si>
    <t>Metal Detector (W04 Conveyor Belt)</t>
  </si>
  <si>
    <t>61004300012917</t>
  </si>
  <si>
    <t>Conveyor Q04 - Belt 300m</t>
  </si>
  <si>
    <t>61004300012918</t>
  </si>
  <si>
    <t>Conveyor Q04 - Trunking Installation</t>
  </si>
  <si>
    <t>61004300012919</t>
  </si>
  <si>
    <t>Conveyor W01 - Discharge Chute</t>
  </si>
  <si>
    <t>61004300012920</t>
  </si>
  <si>
    <t>Replace W04 conveyor</t>
  </si>
  <si>
    <t>61004300012921</t>
  </si>
  <si>
    <t>Replace W01 conveyor</t>
  </si>
  <si>
    <t>61004300012927</t>
  </si>
  <si>
    <t>Replace liners on P4/Q4 receiving chute</t>
  </si>
  <si>
    <t>61004300012928</t>
  </si>
  <si>
    <t>W01 trippercar liners replecement</t>
  </si>
  <si>
    <t>61004300012929</t>
  </si>
  <si>
    <t>Q04/W01 receiving chute liners replacement</t>
  </si>
  <si>
    <t>61004300012930</t>
  </si>
  <si>
    <t>Replace W04 booster pump</t>
  </si>
  <si>
    <t>61004300012931</t>
  </si>
  <si>
    <t>Q04 low speed coupling - Rupex RWN 560 with rubber</t>
  </si>
  <si>
    <t>6100430009872</t>
  </si>
  <si>
    <t>W04 Conveyor (Pulley refurbishment)</t>
  </si>
  <si>
    <t>61004300012910</t>
  </si>
  <si>
    <t>BELT - Q04 Conveyor</t>
  </si>
  <si>
    <t>61004300012932</t>
  </si>
  <si>
    <t>Major overhaul on W04 booster pump</t>
  </si>
  <si>
    <t>61004300012933</t>
  </si>
  <si>
    <t>CHUTE REPAIR STEEL LINNERS Q04/W01</t>
  </si>
  <si>
    <t>6100430001300</t>
  </si>
  <si>
    <t>R02 &amp; P04 CONVEYOR BELTS</t>
  </si>
  <si>
    <t>6100430001301</t>
  </si>
  <si>
    <t>430001301</t>
  </si>
  <si>
    <t>R02 &amp; P04 CONVEYOR BELTS (STEEL STRUCTURE)</t>
  </si>
  <si>
    <t>6100430001302</t>
  </si>
  <si>
    <t>430001302</t>
  </si>
  <si>
    <t>R02 &amp; P04 CONVEYOR BELTS (CONTROL &amp; INSTRUMENT</t>
  </si>
  <si>
    <t>6100430001303</t>
  </si>
  <si>
    <t>430001303</t>
  </si>
  <si>
    <t>R02 &amp; P04 CONVEYOR BELTS (MECHANICAL &amp; ELECTRICAL)</t>
  </si>
  <si>
    <t>6100430001304</t>
  </si>
  <si>
    <t>R02 CONVEYOR (Scraper Replacement)</t>
  </si>
  <si>
    <t>6100430001305</t>
  </si>
  <si>
    <t>P04 CONVEYOR (Scraper Replacement)</t>
  </si>
  <si>
    <t>6100430001308</t>
  </si>
  <si>
    <t>P04 CONVEYOR (Mech Repairs- Drive motor)</t>
  </si>
  <si>
    <t>6100430001309</t>
  </si>
  <si>
    <t>R02 CONVEYOR (Structural repairs COP29)</t>
  </si>
  <si>
    <t>61004300013010</t>
  </si>
  <si>
    <t>R02 CONVEYOR (BELT replacement)</t>
  </si>
  <si>
    <t>61004300013011</t>
  </si>
  <si>
    <t>43000130</t>
  </si>
  <si>
    <t>P04 CONVEYOR (Gearbox)</t>
  </si>
  <si>
    <t>61004300013012</t>
  </si>
  <si>
    <t>Conveyor R02 - Overhaul Fluid Drive and Gearbox</t>
  </si>
  <si>
    <t>6100430010132</t>
  </si>
  <si>
    <t>P04 Conveyor (Pulley replacement)</t>
  </si>
  <si>
    <t>61004300013014</t>
  </si>
  <si>
    <t>Replace liners on R1/P4 receiving chute</t>
  </si>
  <si>
    <t>61004300013013</t>
  </si>
  <si>
    <t>Conveyor R02 (Belt)</t>
  </si>
  <si>
    <t>6100430009842</t>
  </si>
  <si>
    <t>R02 Conveyor (Pulley refurbishment)</t>
  </si>
  <si>
    <t>6100430001306</t>
  </si>
  <si>
    <t>R02 CONVEYOR (Steel sruct Refurb-Moving Head)</t>
  </si>
  <si>
    <t>6100430001310</t>
  </si>
  <si>
    <t xml:space="preserve">UPGRADE CONVEYOR BELTS M01/L01 &amp; M02/L02 </t>
  </si>
  <si>
    <t>6100430001311</t>
  </si>
  <si>
    <t>430001311</t>
  </si>
  <si>
    <t>UPGRADE CONVEYOR BELTS M01/L01 &amp; M02/L02 (STEEL ST</t>
  </si>
  <si>
    <t>6100430001312</t>
  </si>
  <si>
    <t>430001312</t>
  </si>
  <si>
    <t>UPGRADE CONVEYOR BELTS M01/L01 &amp; M02/L02 (CONTROL</t>
  </si>
  <si>
    <t>6100430001313</t>
  </si>
  <si>
    <t>430001313</t>
  </si>
  <si>
    <t>UPGRADE CONVEYOR BELTS M01/L01 &amp; M02/L02 (MECHANIC</t>
  </si>
  <si>
    <t>6100430001314</t>
  </si>
  <si>
    <t>L02 Conveyor (Belt Replacement)</t>
  </si>
  <si>
    <t>6100430001317</t>
  </si>
  <si>
    <t>L02 Conveyor (Moving head structure repairs)</t>
  </si>
  <si>
    <t>6100430001318</t>
  </si>
  <si>
    <t>L02-Conveyor VSD upgrade</t>
  </si>
  <si>
    <t>6100430001319</t>
  </si>
  <si>
    <t>Install I Arlets on L02 conveyor</t>
  </si>
  <si>
    <t>61004300013110</t>
  </si>
  <si>
    <t>L02 REFURBISH, EQUIP;CHUTES,STRUCT</t>
  </si>
  <si>
    <t>6100430001315</t>
  </si>
  <si>
    <t>L02 Conveyor (Steel Struct Refurb-Fixed Head)</t>
  </si>
  <si>
    <t>61004300013111</t>
  </si>
  <si>
    <t>L01/L02 Gallery ligthing repairs</t>
  </si>
  <si>
    <t>6100430001320</t>
  </si>
  <si>
    <t>Shiploader/unloader rail infra structure</t>
  </si>
  <si>
    <t>6100430001330</t>
  </si>
  <si>
    <t>Remote control radio unit for Alesa</t>
  </si>
  <si>
    <t>6100430001880</t>
  </si>
  <si>
    <t>430001880</t>
  </si>
  <si>
    <t>MAJOR TRANSFER HOUSE B87/83</t>
  </si>
  <si>
    <t>6100430001881</t>
  </si>
  <si>
    <t>Major Transfer House (Crane repairs)</t>
  </si>
  <si>
    <t>6100430001890</t>
  </si>
  <si>
    <t>TRANSFER TOWER No 1</t>
  </si>
  <si>
    <t>6100430001891</t>
  </si>
  <si>
    <t>43000189</t>
  </si>
  <si>
    <t>Upgrade Fire Detectors - Transfer Tower 1 (Zones 3</t>
  </si>
  <si>
    <t>6100430001900</t>
  </si>
  <si>
    <t>TRANSFER TOWER No2 B87/85 EXPORT MECH</t>
  </si>
  <si>
    <t>6100430001901</t>
  </si>
  <si>
    <t>Transfer C/N, N, O - Lighting Upgrade</t>
  </si>
  <si>
    <t>6100430001910</t>
  </si>
  <si>
    <t>TRANSFER TOWER No3 B87/86 EXPORT MECH</t>
  </si>
  <si>
    <t>6100430001911</t>
  </si>
  <si>
    <t>Transfer Tower-No 3 additional cost</t>
  </si>
  <si>
    <t>6100430001920</t>
  </si>
  <si>
    <t>TRANSFER HOUSE No P/Q</t>
  </si>
  <si>
    <t>6100430001930</t>
  </si>
  <si>
    <t>CIVIL STRUCTURES AT L1/L2 ELECT SUBSTATION</t>
  </si>
  <si>
    <t>6100430001940</t>
  </si>
  <si>
    <t>CIVIL STRUCTURES AT M00,L00 &amp; F00 CONVEYORS</t>
  </si>
  <si>
    <t>6100430001941</t>
  </si>
  <si>
    <t>43000194</t>
  </si>
  <si>
    <t>M Gallery Crawl Beams Re-commission</t>
  </si>
  <si>
    <t>6100430001942</t>
  </si>
  <si>
    <t>Civil structures-M00 - Alumina Route Cladding repa</t>
  </si>
  <si>
    <t>6100430001950</t>
  </si>
  <si>
    <t>CIVIL STRUCTURES AT S01/S03, R01, P03 BELTS</t>
  </si>
  <si>
    <t>6100430001960</t>
  </si>
  <si>
    <t>CIVIL STRUCTURES DELKOR W/WATER PLANT</t>
  </si>
  <si>
    <t>6100430001970</t>
  </si>
  <si>
    <t>CIVIL STRUCTURES PIPING NETWORKS PHASE 2 &amp; 3</t>
  </si>
  <si>
    <t>6100430001980</t>
  </si>
  <si>
    <t>430001980</t>
  </si>
  <si>
    <t>CIVIL STRUCTURES PIPING NETWORKS PHASE 1 &amp; 4</t>
  </si>
  <si>
    <t>6100430001990</t>
  </si>
  <si>
    <t>430001990</t>
  </si>
  <si>
    <t>CIVIL STRUCTURES X01/X11 X02/X12 X03/X13</t>
  </si>
  <si>
    <t>6100430001992</t>
  </si>
  <si>
    <t>43000199</t>
  </si>
  <si>
    <t>Replace X13 deck plates</t>
  </si>
  <si>
    <t>6100430001993</t>
  </si>
  <si>
    <t>Replace X12 deck plates</t>
  </si>
  <si>
    <t>6100430001994</t>
  </si>
  <si>
    <t>Replace X01 deck plates</t>
  </si>
  <si>
    <t>6100430001995</t>
  </si>
  <si>
    <t>Corrosion protection for X1&amp;X11</t>
  </si>
  <si>
    <t>6100430001991</t>
  </si>
  <si>
    <t>X Conveyor Gallery Lights Upgrade</t>
  </si>
  <si>
    <t>6100430002000</t>
  </si>
  <si>
    <t>430002000</t>
  </si>
  <si>
    <t>CIVIL WORKS FOR Q/W TRANSFER TOWER</t>
  </si>
  <si>
    <t>6100430002010</t>
  </si>
  <si>
    <t>430002010</t>
  </si>
  <si>
    <t>CIVIL WORKS FOR W GALLERY ON FINGER JETTY</t>
  </si>
  <si>
    <t>6100430002020</t>
  </si>
  <si>
    <t>430002020</t>
  </si>
  <si>
    <t>ELECTRICAL WORKS AT DELKOR W/WATER PLANT</t>
  </si>
  <si>
    <t>6100430002030</t>
  </si>
  <si>
    <t>430002030</t>
  </si>
  <si>
    <t>ELECTRICAL WORKS FOR P03 EXT, Q04,W00/04</t>
  </si>
  <si>
    <t>6100430002033</t>
  </si>
  <si>
    <t>43000203</t>
  </si>
  <si>
    <t>W Conveyor gallery Lights Upgrade</t>
  </si>
  <si>
    <t>6100430002031</t>
  </si>
  <si>
    <t>P03 Conveyor (Pulley replacement)</t>
  </si>
  <si>
    <t>6100430002040</t>
  </si>
  <si>
    <t>430002040</t>
  </si>
  <si>
    <t>ELECTRICAL WORKS PIPING NETWORKS PHASE 2 &amp; 3</t>
  </si>
  <si>
    <t>6100430002050</t>
  </si>
  <si>
    <t>430002050</t>
  </si>
  <si>
    <t>ELECTRICAL WORKS PIPING NETWORKS PHASE 1 &amp; 4</t>
  </si>
  <si>
    <t>6100430002060</t>
  </si>
  <si>
    <t>430002060</t>
  </si>
  <si>
    <t>ELECTRICAL WORKS X01/X11 X02/X12 X03/X13</t>
  </si>
  <si>
    <t>6100430002070</t>
  </si>
  <si>
    <t>430002070</t>
  </si>
  <si>
    <t>TUNNEL K21 FROM STORAGE BINS</t>
  </si>
  <si>
    <t>6100430002080</t>
  </si>
  <si>
    <t>430002080</t>
  </si>
  <si>
    <t>TUNNEL K24 FROM STORAGE BINS</t>
  </si>
  <si>
    <t>6100430002090</t>
  </si>
  <si>
    <t>430002090</t>
  </si>
  <si>
    <t>TUNNEL T1 CONVEYOR</t>
  </si>
  <si>
    <t>6100430002100</t>
  </si>
  <si>
    <t>430002100</t>
  </si>
  <si>
    <t>TUNNEL T2 CONVEYOR</t>
  </si>
  <si>
    <t>6100430002270</t>
  </si>
  <si>
    <t>430002270</t>
  </si>
  <si>
    <t>CONVR BELTS S01/S03,R01&amp;P03 -MECH &amp; E [43000126/3]</t>
  </si>
  <si>
    <t>6100430002271</t>
  </si>
  <si>
    <t>Conveyor Belts- S01/S03/R01/P03 additional cost</t>
  </si>
  <si>
    <t>6100430002272</t>
  </si>
  <si>
    <t>Conveyor S01 (Steel Struct Refurb-Moving Head)</t>
  </si>
  <si>
    <t>6100430002273</t>
  </si>
  <si>
    <t>Conveyor S03 (Steel Struct Refurb-Moving head)</t>
  </si>
  <si>
    <t>6100430002274</t>
  </si>
  <si>
    <t>S01 Conveyors (Pulley replacement)</t>
  </si>
  <si>
    <t>6100430002275</t>
  </si>
  <si>
    <t>Cladding Refurb P03/P04 Gallery</t>
  </si>
  <si>
    <t>6100430002276</t>
  </si>
  <si>
    <t>Cladding Refurb Transfer House R1/R2/P3/P4</t>
  </si>
  <si>
    <t>6100430002277</t>
  </si>
  <si>
    <t>Cladding Refurb R01/R02 Gallery</t>
  </si>
  <si>
    <t>6100430002278</t>
  </si>
  <si>
    <t>Cladding Refurb S03 Gallery</t>
  </si>
  <si>
    <t>61004300022711</t>
  </si>
  <si>
    <t>S01 Conveyor (Belt replacement)</t>
  </si>
  <si>
    <t>61004300022712</t>
  </si>
  <si>
    <t>43000227</t>
  </si>
  <si>
    <t>Conveyor P03</t>
  </si>
  <si>
    <t>61004300022713</t>
  </si>
  <si>
    <t>Conveyor R01 - Idler Brackets</t>
  </si>
  <si>
    <t>61004300022714</t>
  </si>
  <si>
    <t>Conveyors R01 - Supply 3.3KV</t>
  </si>
  <si>
    <t>61004300022715</t>
  </si>
  <si>
    <t>P03 Gallery Lights replacement</t>
  </si>
  <si>
    <t>61004300022717</t>
  </si>
  <si>
    <t>Replace liners on S3/R1 receiving chute</t>
  </si>
  <si>
    <t>61004300022718</t>
  </si>
  <si>
    <t>Replace liners on S4/S3 receiving chute</t>
  </si>
  <si>
    <t>61004300022719</t>
  </si>
  <si>
    <t>Overhaul R01 3.3kv drive motor</t>
  </si>
  <si>
    <t>61004300022720</t>
  </si>
  <si>
    <t>S01 liners replacement</t>
  </si>
  <si>
    <t>61004300022721</t>
  </si>
  <si>
    <t>P03 idler brackets</t>
  </si>
  <si>
    <t>61004300022716</t>
  </si>
  <si>
    <t>fabricate and install S03 conveyor drive</t>
  </si>
  <si>
    <t>61004300022710</t>
  </si>
  <si>
    <t>BELT  (Conveyor S03)</t>
  </si>
  <si>
    <t>6100430002280</t>
  </si>
  <si>
    <t>430002280</t>
  </si>
  <si>
    <t>Product deviders concrete x 380</t>
  </si>
  <si>
    <t>6100430002290</t>
  </si>
  <si>
    <t>430002290</t>
  </si>
  <si>
    <t>6100430002291</t>
  </si>
  <si>
    <t>43000229</t>
  </si>
  <si>
    <t>GP Shed 2 (Copex repairs 2019/20)</t>
  </si>
  <si>
    <t>6100430002300</t>
  </si>
  <si>
    <t>430002300</t>
  </si>
  <si>
    <t>Conveyor refurb 2006/7  - D03</t>
  </si>
  <si>
    <t>6100430002301</t>
  </si>
  <si>
    <t>Conveyor D03 (Steel struct refurb-Moving Head)</t>
  </si>
  <si>
    <t>6100430002306</t>
  </si>
  <si>
    <t>43000230</t>
  </si>
  <si>
    <t>D03 Counter weight structural repairs</t>
  </si>
  <si>
    <t>6100430002304</t>
  </si>
  <si>
    <t>D03 Conveyor (Replace Safety Guards)</t>
  </si>
  <si>
    <t>6100430002305</t>
  </si>
  <si>
    <t>D03 Conveyor (Tail Pulley trolley)</t>
  </si>
  <si>
    <t>6100430002307</t>
  </si>
  <si>
    <t>D03 Electrical Motor</t>
  </si>
  <si>
    <t>6100430002303</t>
  </si>
  <si>
    <t>BELT - D03 Conveyor</t>
  </si>
  <si>
    <t>6100430002308</t>
  </si>
  <si>
    <t>6100430002540</t>
  </si>
  <si>
    <t>430002540</t>
  </si>
  <si>
    <t>L02 conveyor refurb (2009)</t>
  </si>
  <si>
    <t>6100430002420</t>
  </si>
  <si>
    <t>Open stack area A+B</t>
  </si>
  <si>
    <t>6100430002560</t>
  </si>
  <si>
    <t>430002560</t>
  </si>
  <si>
    <t>CONV BELTS X1/X11,X2/X12,X3/X13 -MECH [43000127/3]</t>
  </si>
  <si>
    <t>6100430002570</t>
  </si>
  <si>
    <t>430002570</t>
  </si>
  <si>
    <t>Hopper receiving M02</t>
  </si>
  <si>
    <t>6100430002580</t>
  </si>
  <si>
    <t>430002580</t>
  </si>
  <si>
    <t>Grab VSHK-L  (coal) for Liebherr / Nelcon B/Costs</t>
  </si>
  <si>
    <t>6100430002590</t>
  </si>
  <si>
    <t>430002590</t>
  </si>
  <si>
    <t>K18 gallery cladding replaced</t>
  </si>
  <si>
    <t>6100430002600</t>
  </si>
  <si>
    <t>430002600</t>
  </si>
  <si>
    <t>Shiploader/unloader rail infrastructure Refurbishm</t>
  </si>
  <si>
    <t>6100430002610</t>
  </si>
  <si>
    <t>430002610</t>
  </si>
  <si>
    <t>D gallery cladding replaced</t>
  </si>
  <si>
    <t>6100430002720</t>
  </si>
  <si>
    <t>430002720</t>
  </si>
  <si>
    <t>J3 gallery cladding replaced</t>
  </si>
  <si>
    <t>6100430002730</t>
  </si>
  <si>
    <t>430002730</t>
  </si>
  <si>
    <t>ELMEC WOODCHIP LOADER</t>
  </si>
  <si>
    <t>6100430002740</t>
  </si>
  <si>
    <t>430002740</t>
  </si>
  <si>
    <t>Dump chute J1/J2</t>
  </si>
  <si>
    <t>6100430002780</t>
  </si>
  <si>
    <t>Grab  Coal for Caillard 8 (replacement)</t>
  </si>
  <si>
    <t>6100430002800</t>
  </si>
  <si>
    <t>430002800</t>
  </si>
  <si>
    <t>Cladding replaced - G01 gallery</t>
  </si>
  <si>
    <t>6100430002820</t>
  </si>
  <si>
    <t>430002820</t>
  </si>
  <si>
    <t>Cladding replaced - F03 gallery</t>
  </si>
  <si>
    <t>6100430002821</t>
  </si>
  <si>
    <t>43000282</t>
  </si>
  <si>
    <t>Upgrade Fire Detectors - F03 Gallery (Zones 48,49)</t>
  </si>
  <si>
    <t>6100430002823</t>
  </si>
  <si>
    <t>Conveyor  F03-Structural Refurbishment</t>
  </si>
  <si>
    <t>6100430004680</t>
  </si>
  <si>
    <t>430004680</t>
  </si>
  <si>
    <t>F03 conveyor refurb (Electro / Mechanical)</t>
  </si>
  <si>
    <t>6100430004690</t>
  </si>
  <si>
    <t>430004690</t>
  </si>
  <si>
    <t>F03 conveyor refurb (Control instrumentation)</t>
  </si>
  <si>
    <t>6100430007720</t>
  </si>
  <si>
    <t>430004970</t>
  </si>
  <si>
    <t>F03/E01 Transfer tower Refurbisment</t>
  </si>
  <si>
    <t>6100430002822</t>
  </si>
  <si>
    <t>F03 Conveyor (Structural Repairs)</t>
  </si>
  <si>
    <t>6100430002830</t>
  </si>
  <si>
    <t>430002830</t>
  </si>
  <si>
    <t>Cladding replaced - F02 gallery</t>
  </si>
  <si>
    <t>6100430002831</t>
  </si>
  <si>
    <t>Upgrade Fire Detectors - F/T Transfer (Zone 11)</t>
  </si>
  <si>
    <t>6100430002840</t>
  </si>
  <si>
    <t>430002840</t>
  </si>
  <si>
    <t>C gallery cladding replaced</t>
  </si>
  <si>
    <t>6100430002850</t>
  </si>
  <si>
    <t>430002850</t>
  </si>
  <si>
    <t>Conveyor rebuild K3 - 2006/7</t>
  </si>
  <si>
    <t>6100430002853</t>
  </si>
  <si>
    <t>43000285</t>
  </si>
  <si>
    <t>K03 Conveyor (Elect Distribution Box)</t>
  </si>
  <si>
    <t>6100430002854</t>
  </si>
  <si>
    <t>K03 Conveyor (Belt replacement)</t>
  </si>
  <si>
    <t>6100430002852</t>
  </si>
  <si>
    <t>K03 Conveyor (Mech repairs- gearbox)</t>
  </si>
  <si>
    <t>6100430002880</t>
  </si>
  <si>
    <t>430002880</t>
  </si>
  <si>
    <t>Grab Sulphur</t>
  </si>
  <si>
    <t>6100430002890</t>
  </si>
  <si>
    <t>430002890</t>
  </si>
  <si>
    <t>6100430002900</t>
  </si>
  <si>
    <t>430002900</t>
  </si>
  <si>
    <t>Conveyor refurb 2006/7  - V02</t>
  </si>
  <si>
    <t>6100430002905</t>
  </si>
  <si>
    <t>Conveyor V51 - Festoon Cable</t>
  </si>
  <si>
    <t>6100430002906</t>
  </si>
  <si>
    <t>Conveyor V51 - Gearbox and Fluid Drive</t>
  </si>
  <si>
    <t>6100430002907</t>
  </si>
  <si>
    <t>Conveyor V51 - Tripper Car Long Travel VSD upgrade</t>
  </si>
  <si>
    <t>6100430002909</t>
  </si>
  <si>
    <t>43000290</t>
  </si>
  <si>
    <t>V02  HD SHAKERS  SPRINGS</t>
  </si>
  <si>
    <t>6100430002910</t>
  </si>
  <si>
    <t>430002910</t>
  </si>
  <si>
    <t>Grab VSHK-L  (coal) for Liebherr / Nelcon</t>
  </si>
  <si>
    <t>6100430002920</t>
  </si>
  <si>
    <t>430002920</t>
  </si>
  <si>
    <t>Loading chute Cleveland dust free incl head chute</t>
  </si>
  <si>
    <t>6100430002950</t>
  </si>
  <si>
    <t>430002950</t>
  </si>
  <si>
    <t>6100430002960</t>
  </si>
  <si>
    <t>430002960</t>
  </si>
  <si>
    <t>Conveyor refurb 2006/7  - D02</t>
  </si>
  <si>
    <t>6100430002961</t>
  </si>
  <si>
    <t>Conveyor D02 (Steel Struct Refurb-Moving Head)</t>
  </si>
  <si>
    <t>6100430002964</t>
  </si>
  <si>
    <t>D02 Conveyor Mech Repairs-pulley frames</t>
  </si>
  <si>
    <t>6100430002965</t>
  </si>
  <si>
    <t>D02 Conveyor (Copex repairs 2019/20)</t>
  </si>
  <si>
    <t>6100430002963</t>
  </si>
  <si>
    <t>BELT _  D02 Conveyor</t>
  </si>
  <si>
    <t>6100430002966</t>
  </si>
  <si>
    <t>CONVEYOR BELT D02 - ENERGYCHAIN</t>
  </si>
  <si>
    <t>6100430002970</t>
  </si>
  <si>
    <t>430002970</t>
  </si>
  <si>
    <t>Loading chute Cleveland dust free</t>
  </si>
  <si>
    <t>6100430002990</t>
  </si>
  <si>
    <t>430002990</t>
  </si>
  <si>
    <t>N06 conveyor system</t>
  </si>
  <si>
    <t>6100430002992</t>
  </si>
  <si>
    <t>43000299</t>
  </si>
  <si>
    <t>Conveyor N06 - Head chute structural</t>
  </si>
  <si>
    <t>6100430002993</t>
  </si>
  <si>
    <t>Conveyor N06 - Counterweight structural repairs</t>
  </si>
  <si>
    <t>6100430003530</t>
  </si>
  <si>
    <t>430003530</t>
  </si>
  <si>
    <t>N06 conveyor upgrade (steel)</t>
  </si>
  <si>
    <t>6100430003540</t>
  </si>
  <si>
    <t>430003540</t>
  </si>
  <si>
    <t>N06 conveyor upgrade (electro/ mechanical)</t>
  </si>
  <si>
    <t>6100430003541</t>
  </si>
  <si>
    <t>43000354</t>
  </si>
  <si>
    <t>Manufacture,supply and install N06 chute</t>
  </si>
  <si>
    <t>6100430003542</t>
  </si>
  <si>
    <t>N06 DRIVE TRAIN BASE MODIFICATION</t>
  </si>
  <si>
    <t>6100430002991</t>
  </si>
  <si>
    <t>N06 Conveyor (Replace Safety Guards + Spindles)</t>
  </si>
  <si>
    <t>6100430002994</t>
  </si>
  <si>
    <t>Supply and installation N06 couplings</t>
  </si>
  <si>
    <t>6100430003010</t>
  </si>
  <si>
    <t>430003010</t>
  </si>
  <si>
    <t>Shiploader IMG refurbishment 2006/7</t>
  </si>
  <si>
    <t>6100430003013</t>
  </si>
  <si>
    <t>43000301</t>
  </si>
  <si>
    <t>K01-Supply and install actuators hopper1</t>
  </si>
  <si>
    <t>6100430003014</t>
  </si>
  <si>
    <t>K01-Supply and install actuators hopper2</t>
  </si>
  <si>
    <t>6100430003015</t>
  </si>
  <si>
    <t>K01 Rupex RWN 560 Drive Coupling</t>
  </si>
  <si>
    <t>6100430003016</t>
  </si>
  <si>
    <t>K01 Drive Grating Replacement</t>
  </si>
  <si>
    <t>6100430003017</t>
  </si>
  <si>
    <t>K01 conveyor motor overhual as per scope</t>
  </si>
  <si>
    <t>6100430003012</t>
  </si>
  <si>
    <t>Conveyor Belt K1- Distribution Box Replacement</t>
  </si>
  <si>
    <t>6100430003020</t>
  </si>
  <si>
    <t>430003020</t>
  </si>
  <si>
    <t>S00 conveyor system</t>
  </si>
  <si>
    <t>6100430003040</t>
  </si>
  <si>
    <t>430003040</t>
  </si>
  <si>
    <t>L1/ L2 gallery cladding replaced</t>
  </si>
  <si>
    <t>6100430003070</t>
  </si>
  <si>
    <t>430003070</t>
  </si>
  <si>
    <t>Conveyor rebuild K1 - 2006/7</t>
  </si>
  <si>
    <t>6100430003072</t>
  </si>
  <si>
    <t>K02 Conveyor (Replace safety Guards)</t>
  </si>
  <si>
    <t>6100430003073</t>
  </si>
  <si>
    <t>43000307</t>
  </si>
  <si>
    <t>K02 Electrical Motor</t>
  </si>
  <si>
    <t>6100430003071</t>
  </si>
  <si>
    <t>Conveyor belt canopy for K2</t>
  </si>
  <si>
    <t>6100430003100</t>
  </si>
  <si>
    <t>430003100</t>
  </si>
  <si>
    <t>Conveyor refurb 2006/7  - A02</t>
  </si>
  <si>
    <t>6100430003102</t>
  </si>
  <si>
    <t>A02 Conveyor (Structural repairs)</t>
  </si>
  <si>
    <t>6100430003103</t>
  </si>
  <si>
    <t>A02 Hopper (Structural repairs-Gates)</t>
  </si>
  <si>
    <t>6100430003104</t>
  </si>
  <si>
    <t>A02 Conveyor (Chute replacement)</t>
  </si>
  <si>
    <t>6100430003105</t>
  </si>
  <si>
    <t>43000310</t>
  </si>
  <si>
    <t>Conveyor  A02- Belt (1000 meters)</t>
  </si>
  <si>
    <t>6100430003106</t>
  </si>
  <si>
    <t>Supply and install 4 x A02 hopper gates</t>
  </si>
  <si>
    <t>6100430003107</t>
  </si>
  <si>
    <t>A02 motor &amp; gearbox</t>
  </si>
  <si>
    <t>6100430003101</t>
  </si>
  <si>
    <t>Conveyor A02- (Steel structure refurb)</t>
  </si>
  <si>
    <t>6100430003110</t>
  </si>
  <si>
    <t>430003110</t>
  </si>
  <si>
    <t>S05 conveyor system</t>
  </si>
  <si>
    <t>6100430003115</t>
  </si>
  <si>
    <t>43000311</t>
  </si>
  <si>
    <t>Conveyor Belt S05 - Supply Fluid Drive Coupling</t>
  </si>
  <si>
    <t>6100430003116</t>
  </si>
  <si>
    <t>Conveyor Belt S05 - New Belt</t>
  </si>
  <si>
    <t>6100430003117</t>
  </si>
  <si>
    <t>Conveyor Belt S05 1500m</t>
  </si>
  <si>
    <t>6100430003118</t>
  </si>
  <si>
    <t>S05 incline hopper</t>
  </si>
  <si>
    <t>6100430003119</t>
  </si>
  <si>
    <t>S05 Hydraulic system replacement on incline</t>
  </si>
  <si>
    <t>6100430003570</t>
  </si>
  <si>
    <t>430003570</t>
  </si>
  <si>
    <t>S05 conveyor extention (steel) + hopper</t>
  </si>
  <si>
    <t>6100430003572</t>
  </si>
  <si>
    <t>43000357</t>
  </si>
  <si>
    <t>Conveyor S05 Hopper 3 (Incline West End)</t>
  </si>
  <si>
    <t>6100430005980</t>
  </si>
  <si>
    <t>430004301</t>
  </si>
  <si>
    <t>S05 conveyor Civil structure</t>
  </si>
  <si>
    <t>6100430005990</t>
  </si>
  <si>
    <t>430004303</t>
  </si>
  <si>
    <t>S05 conveyor steel structure</t>
  </si>
  <si>
    <t>6100430005991</t>
  </si>
  <si>
    <t>Electrical Vibrators Installation (S05)</t>
  </si>
  <si>
    <t>6100430006000</t>
  </si>
  <si>
    <t>430004308</t>
  </si>
  <si>
    <t>S05 conveyor control instrumentation</t>
  </si>
  <si>
    <t>6100430006010</t>
  </si>
  <si>
    <t>430004311</t>
  </si>
  <si>
    <t>So5a conveyor Civil structure</t>
  </si>
  <si>
    <t>6100430006020</t>
  </si>
  <si>
    <t>430004313</t>
  </si>
  <si>
    <t>So5a conveyor electro/mechanical</t>
  </si>
  <si>
    <t>6100430006880</t>
  </si>
  <si>
    <t>430003571</t>
  </si>
  <si>
    <t>6100430006884</t>
  </si>
  <si>
    <t>43000688</t>
  </si>
  <si>
    <t>Conveyor Belt S05 Hopper 2 (Centre)</t>
  </si>
  <si>
    <t>6100430007140</t>
  </si>
  <si>
    <t>430004302</t>
  </si>
  <si>
    <t>S05 conveyor Civil struc Borrow cost</t>
  </si>
  <si>
    <t>6100430007150</t>
  </si>
  <si>
    <t>430004304</t>
  </si>
  <si>
    <t>S05 conveyor steel str Borrowing cost</t>
  </si>
  <si>
    <t>6100430007160</t>
  </si>
  <si>
    <t>430004306</t>
  </si>
  <si>
    <t>S05 conv borrowing cost elec/mech</t>
  </si>
  <si>
    <t>6100430007170</t>
  </si>
  <si>
    <t>430004307</t>
  </si>
  <si>
    <t>S05 conveyor Borrowing cost elec/mech</t>
  </si>
  <si>
    <t>6100430007180</t>
  </si>
  <si>
    <t>430004309</t>
  </si>
  <si>
    <t>S05 conv Borrowing cost cntrl instr</t>
  </si>
  <si>
    <t>6100430007190</t>
  </si>
  <si>
    <t>430004312</t>
  </si>
  <si>
    <t>So5a conveyor Civil struct Borrow cost</t>
  </si>
  <si>
    <t>6100430007200</t>
  </si>
  <si>
    <t>430004314</t>
  </si>
  <si>
    <t>So5a conveyor Borrowing cost elect/mech</t>
  </si>
  <si>
    <t>6100430009990</t>
  </si>
  <si>
    <t>S05 Conveyor Hopper Refurbishment</t>
  </si>
  <si>
    <t>6100430009993</t>
  </si>
  <si>
    <t>43000999</t>
  </si>
  <si>
    <t>S05 Conveyor Hopper 1 (East end)</t>
  </si>
  <si>
    <t>6100430009994</t>
  </si>
  <si>
    <t>S05 Conveyor Hopper 3 Refurbishment</t>
  </si>
  <si>
    <t>6100430003111</t>
  </si>
  <si>
    <t>Conveyor S05 (Steel Struct Refurb-Moving Head)</t>
  </si>
  <si>
    <t>6100430003120</t>
  </si>
  <si>
    <t>Conveyor refurb 2006/7  - O03</t>
  </si>
  <si>
    <t>6100430003121</t>
  </si>
  <si>
    <t>Conveyor Belt O03(Refurb) - additional cost</t>
  </si>
  <si>
    <t>6100430003122</t>
  </si>
  <si>
    <t>Conveyor O03 (Steel Struct refurb-Moving Head)</t>
  </si>
  <si>
    <t>6100430003125</t>
  </si>
  <si>
    <t>43000312</t>
  </si>
  <si>
    <t>Conveyor  O03 - Structural Repairs</t>
  </si>
  <si>
    <t>6100430003126</t>
  </si>
  <si>
    <t>Conveyor  O03 - Gearbox Replacement</t>
  </si>
  <si>
    <t>6100430003127</t>
  </si>
  <si>
    <t>Conveyor  O03 - Supply Motor 185 KW 3.3KV</t>
  </si>
  <si>
    <t>6100430003129</t>
  </si>
  <si>
    <t>O3- Fabricate and install recieving chute</t>
  </si>
  <si>
    <t>61004300031210</t>
  </si>
  <si>
    <t>O3-Supply 562 voith fluid drive coupling</t>
  </si>
  <si>
    <t>6100430003128</t>
  </si>
  <si>
    <t>HT Bend Pulley (O02,E02,H03 Conveyors)</t>
  </si>
  <si>
    <t>6100430003123</t>
  </si>
  <si>
    <t>BELT  (Conveyor  O03)</t>
  </si>
  <si>
    <t>6100430003140</t>
  </si>
  <si>
    <t>Conveyor refurb 2006/7  - O02</t>
  </si>
  <si>
    <t>6100430003141</t>
  </si>
  <si>
    <t>Conveyor Belt O02(Refurb) - additional cost</t>
  </si>
  <si>
    <t>6100430003142</t>
  </si>
  <si>
    <t>Conveyor O02 (Steel Struct Refurb-Moving Head)</t>
  </si>
  <si>
    <t>6100430003148</t>
  </si>
  <si>
    <t>43000314</t>
  </si>
  <si>
    <t>Replace O2 Junction boxes</t>
  </si>
  <si>
    <t>6100430003145</t>
  </si>
  <si>
    <t>Conveyor O02 (Electrical Repairs- Microtech integr</t>
  </si>
  <si>
    <t>6100430003146</t>
  </si>
  <si>
    <t>Conveyor O02 - Replace Deck Plate on Receiving Chu</t>
  </si>
  <si>
    <t>6100430003147</t>
  </si>
  <si>
    <t>Conveyor O02 - Structural Repairs</t>
  </si>
  <si>
    <t>6100430003149</t>
  </si>
  <si>
    <t>O2- Fabricate and install recieving chute</t>
  </si>
  <si>
    <t>61004300031410</t>
  </si>
  <si>
    <t>O02 Loading chute REFURBISH</t>
  </si>
  <si>
    <t>61004300031411</t>
  </si>
  <si>
    <t>O02 CABLE RACK REPLACEMENT</t>
  </si>
  <si>
    <t>6100430003144</t>
  </si>
  <si>
    <t>Gearbox O02 Conveyor</t>
  </si>
  <si>
    <t>6100430003150</t>
  </si>
  <si>
    <t>430003150</t>
  </si>
  <si>
    <t>Conveyor refurb 2006/7  - G01</t>
  </si>
  <si>
    <t>6100430003021</t>
  </si>
  <si>
    <t>S00 DRIVE TRAIN BASE MODIFICATION</t>
  </si>
  <si>
    <t>6100430003180</t>
  </si>
  <si>
    <t>Conveyor refurb 2006/7  - N03</t>
  </si>
  <si>
    <t>6100430003181</t>
  </si>
  <si>
    <t>Conveyor Belt N03-Refurb - additional cost</t>
  </si>
  <si>
    <t>6100430003185</t>
  </si>
  <si>
    <t>N03 Conveyor (Chute Replacement)</t>
  </si>
  <si>
    <t>6100430003186</t>
  </si>
  <si>
    <t>43000318</t>
  </si>
  <si>
    <t>Conveyor Belt N03- Replace Fluid Drive</t>
  </si>
  <si>
    <t>6100430003187</t>
  </si>
  <si>
    <t>Conveyor Belt N03-Refurb</t>
  </si>
  <si>
    <t>6100430003188</t>
  </si>
  <si>
    <t>Supply 1x new 150kw motor CONVEYOR BELT N3</t>
  </si>
  <si>
    <t>6100430003189</t>
  </si>
  <si>
    <t>6100430009852</t>
  </si>
  <si>
    <t>N3 Conveyor (Pulley refurbishment)</t>
  </si>
  <si>
    <t>6100430003182</t>
  </si>
  <si>
    <t>BELT  (N03 Conveyor)</t>
  </si>
  <si>
    <t>6100430003200</t>
  </si>
  <si>
    <t>430003200</t>
  </si>
  <si>
    <t>Conveyor refurb 2006/7  - N02</t>
  </si>
  <si>
    <t>6100430003201</t>
  </si>
  <si>
    <t>Conveyor Belt N02-Refurb - additional cost</t>
  </si>
  <si>
    <t>6100430003205</t>
  </si>
  <si>
    <t>43000320</t>
  </si>
  <si>
    <t>Drive Pulley (N02 Conveyor)</t>
  </si>
  <si>
    <t>6100430003206</t>
  </si>
  <si>
    <t>Motor Electric (N02 conveyor)</t>
  </si>
  <si>
    <t>6100430003204</t>
  </si>
  <si>
    <t>Conveyor Belt N02- Take-up Tower Structural Repair</t>
  </si>
  <si>
    <t>6100430003207</t>
  </si>
  <si>
    <t>Nw take up trolley</t>
  </si>
  <si>
    <t>6100430003202</t>
  </si>
  <si>
    <t>Gearbox N02 Conveyor</t>
  </si>
  <si>
    <t>6100430003210</t>
  </si>
  <si>
    <t>430003210</t>
  </si>
  <si>
    <t>Conveyor refurb 2006/7  - P02</t>
  </si>
  <si>
    <t>6100430003230</t>
  </si>
  <si>
    <t>430003230</t>
  </si>
  <si>
    <t>Conveyor refurb 2006/7  - P01</t>
  </si>
  <si>
    <t>6100430003238</t>
  </si>
  <si>
    <t>43000323</t>
  </si>
  <si>
    <t>HT Bend Pulley (P01 Conveyor)</t>
  </si>
  <si>
    <t>6100430003239</t>
  </si>
  <si>
    <t>Head Pulley (P01 Conveyor)</t>
  </si>
  <si>
    <t>6100430003233</t>
  </si>
  <si>
    <t>Conveyor  P01- Supply 280 KW 3.3KV Electric Motor</t>
  </si>
  <si>
    <t>6100430003234</t>
  </si>
  <si>
    <t>Conveyor  P01- Distribution Box Replacement</t>
  </si>
  <si>
    <t>6100430003235</t>
  </si>
  <si>
    <t>P01 Conveyor Belt</t>
  </si>
  <si>
    <t>6100430003236</t>
  </si>
  <si>
    <t>P01 - Rail Structural Repairs</t>
  </si>
  <si>
    <t>6100430003237</t>
  </si>
  <si>
    <t>P01 Take-Up Weight Box repairs</t>
  </si>
  <si>
    <t>6100430003231</t>
  </si>
  <si>
    <t>BELT  (P01 Conveyor)</t>
  </si>
  <si>
    <t>6100430003400</t>
  </si>
  <si>
    <t>430003400</t>
  </si>
  <si>
    <t>Conveyor A03 refurb 2008 Steel structure</t>
  </si>
  <si>
    <t>6100430003401</t>
  </si>
  <si>
    <t>Conveyor A03 (Refurb Civil Structure)</t>
  </si>
  <si>
    <t>6100430003402</t>
  </si>
  <si>
    <t>Conveyor A03 (Refurb Steel Structure)</t>
  </si>
  <si>
    <t>6100430003403</t>
  </si>
  <si>
    <t>Conveyor  A03 (Refurb Mechanical 2016 &amp; 2017 shut)</t>
  </si>
  <si>
    <t>6100430003405</t>
  </si>
  <si>
    <t>A03 Conveyor (Hydraulic repairs)</t>
  </si>
  <si>
    <t>61004300034012</t>
  </si>
  <si>
    <t>43000340</t>
  </si>
  <si>
    <t>Conveyor A03 - Lifting Beams - modified, repaired</t>
  </si>
  <si>
    <t>61004300034013</t>
  </si>
  <si>
    <t>A03 Conveyor structural repairs</t>
  </si>
  <si>
    <t>6100430003406</t>
  </si>
  <si>
    <t>A03 Conveyor (Chute + Safety Guards replacement)</t>
  </si>
  <si>
    <t>6100430003408</t>
  </si>
  <si>
    <t>A03 Conveyor (Copex repairs 2019/20)</t>
  </si>
  <si>
    <t>6100430003409</t>
  </si>
  <si>
    <t>Conveyor A03 (Counterweight structural repairs)</t>
  </si>
  <si>
    <t>61004300034010</t>
  </si>
  <si>
    <t>Conveyor A03-Manufacture &amp; supp head n tail pulley</t>
  </si>
  <si>
    <t>61004300034011</t>
  </si>
  <si>
    <t>Conveyor A03 - Hopper gates refurb as per scope</t>
  </si>
  <si>
    <t>61004300034014</t>
  </si>
  <si>
    <t>Electrical work for A03 conveyor</t>
  </si>
  <si>
    <t>61004300034015</t>
  </si>
  <si>
    <t>Manufacture supply &amp; install A03 m/head</t>
  </si>
  <si>
    <t>61004300034016</t>
  </si>
  <si>
    <t>A03 counterweight winch</t>
  </si>
  <si>
    <t>6100430003430</t>
  </si>
  <si>
    <t>430003430</t>
  </si>
  <si>
    <t>Conveyor A03 refurb 2008 control instrumentation</t>
  </si>
  <si>
    <t>6100430003390</t>
  </si>
  <si>
    <t>430003390</t>
  </si>
  <si>
    <t>Conveyor A03 refurb 2008 Electro/mechanical</t>
  </si>
  <si>
    <t>6100430003391</t>
  </si>
  <si>
    <t>43000339</t>
  </si>
  <si>
    <t>Conveyor A03 - Air Jet Canon</t>
  </si>
  <si>
    <t>6100430007010</t>
  </si>
  <si>
    <t>430003740</t>
  </si>
  <si>
    <t>CONVEYOR  A03 refurb Borrowing costs</t>
  </si>
  <si>
    <t>6100430003404</t>
  </si>
  <si>
    <t>BELT Replacement  (A03 Conveyor)</t>
  </si>
  <si>
    <t>61004300034017</t>
  </si>
  <si>
    <t>A03 ENERGY CHAIN</t>
  </si>
  <si>
    <t>61004300034018</t>
  </si>
  <si>
    <t>A03 - Manufacture,supply &amp; install A3 hoppers</t>
  </si>
  <si>
    <t>61004300034019</t>
  </si>
  <si>
    <t>A03 - Fabricate and install 4 off A03 chute</t>
  </si>
  <si>
    <t>6100430003450</t>
  </si>
  <si>
    <t>430003450</t>
  </si>
  <si>
    <t>S00 conveyor upgrade (steel)</t>
  </si>
  <si>
    <t>6100430003451</t>
  </si>
  <si>
    <t>S00 Conveyor (Replace Safety Guards + Spindles)</t>
  </si>
  <si>
    <t>6100430003452</t>
  </si>
  <si>
    <t>43000345</t>
  </si>
  <si>
    <t>S00 Concrete towers rehabilitation</t>
  </si>
  <si>
    <t>6100430003470</t>
  </si>
  <si>
    <t>430003470</t>
  </si>
  <si>
    <t>Head chute Multotec</t>
  </si>
  <si>
    <t>6100430003480</t>
  </si>
  <si>
    <t>430003480</t>
  </si>
  <si>
    <t>Conveyor S04 Control instrumentation</t>
  </si>
  <si>
    <t>6100430003481</t>
  </si>
  <si>
    <t>BELT  (Conveyor S04)</t>
  </si>
  <si>
    <t>6100430003500</t>
  </si>
  <si>
    <t>430003500</t>
  </si>
  <si>
    <t>Conveyor S04 Electrical components</t>
  </si>
  <si>
    <t>6100430003502</t>
  </si>
  <si>
    <t>43000350</t>
  </si>
  <si>
    <t>Conveyor S04 - Install New 400W Elect Panel</t>
  </si>
  <si>
    <t>6100430003503</t>
  </si>
  <si>
    <t>Replace liners on N1/S4 receiving chute</t>
  </si>
  <si>
    <t>6100430003510</t>
  </si>
  <si>
    <t>430003510</t>
  </si>
  <si>
    <t>Conveyor S04 Steel structure</t>
  </si>
  <si>
    <t>6100430003490</t>
  </si>
  <si>
    <t>430003490</t>
  </si>
  <si>
    <t>Conveyor S04 Mechanical components</t>
  </si>
  <si>
    <t>6100430009802</t>
  </si>
  <si>
    <t>S04 Conveyor (Pulley refurbishment)</t>
  </si>
  <si>
    <t>6100430003501</t>
  </si>
  <si>
    <t>S04 Conveyor (Pulley replacement</t>
  </si>
  <si>
    <t>6100430003560</t>
  </si>
  <si>
    <t>430003560</t>
  </si>
  <si>
    <t>S00 conveyor upgrade (electro/mechanical)</t>
  </si>
  <si>
    <t>6100430003820</t>
  </si>
  <si>
    <t>430003820</t>
  </si>
  <si>
    <t>Cladding replaced K1 gallery</t>
  </si>
  <si>
    <t>6100430003840</t>
  </si>
  <si>
    <t>430003840</t>
  </si>
  <si>
    <t>Cladding replaced M1/2 transfer tower</t>
  </si>
  <si>
    <t>6100430003841</t>
  </si>
  <si>
    <t>43000384</t>
  </si>
  <si>
    <t>Conveyor M01 (Fabricate Fire Piping)</t>
  </si>
  <si>
    <t>6100430003842</t>
  </si>
  <si>
    <t>Conveyor M02 (Fabricate Fire Piping)</t>
  </si>
  <si>
    <t>6100430003860</t>
  </si>
  <si>
    <t>430003860</t>
  </si>
  <si>
    <t>Cladding replaced N gallery</t>
  </si>
  <si>
    <t>6100430003880</t>
  </si>
  <si>
    <t>430003880</t>
  </si>
  <si>
    <t>Cladding replaced O gallery &amp; transfer tower</t>
  </si>
  <si>
    <t>6100430003900</t>
  </si>
  <si>
    <t>430003900</t>
  </si>
  <si>
    <t>Conveyor P extention (civil structure)</t>
  </si>
  <si>
    <t>6100430003901</t>
  </si>
  <si>
    <t>Louvre Doors  (P1 Conveyor)</t>
  </si>
  <si>
    <t>6100430003903</t>
  </si>
  <si>
    <t>P Gallery (Structural repairs- replace platform)</t>
  </si>
  <si>
    <t>6100430003905</t>
  </si>
  <si>
    <t>P Gallery - Cable Tray repairs</t>
  </si>
  <si>
    <t>6100430003906</t>
  </si>
  <si>
    <t>Conveyor P01 - Rail Stuctural Repair</t>
  </si>
  <si>
    <t>6100430003907</t>
  </si>
  <si>
    <t>Conveyor P01 - Belt replacement 2000 meters</t>
  </si>
  <si>
    <t>6100430003908</t>
  </si>
  <si>
    <t>P-Gallery Cladding</t>
  </si>
  <si>
    <t>6100430003902</t>
  </si>
  <si>
    <t>P1/2 Gallery Lighting Upgraded to LED's</t>
  </si>
  <si>
    <t>6100430003909</t>
  </si>
  <si>
    <t>430003901</t>
  </si>
  <si>
    <t>P Gallery - Supply and install primary pumps</t>
  </si>
  <si>
    <t>6100430003940</t>
  </si>
  <si>
    <t>430003940</t>
  </si>
  <si>
    <t>Grab sulphur/alumina for Liebherr LMH500</t>
  </si>
  <si>
    <t>6100430004000</t>
  </si>
  <si>
    <t>430004000</t>
  </si>
  <si>
    <t>Hopper (bridge unloading)</t>
  </si>
  <si>
    <t>6100430004001</t>
  </si>
  <si>
    <t>43000400</t>
  </si>
  <si>
    <t>HOPPER 03 Modify and Commission - 702</t>
  </si>
  <si>
    <t>6100430004010</t>
  </si>
  <si>
    <t>430004010</t>
  </si>
  <si>
    <t>6100430004012</t>
  </si>
  <si>
    <t>43000401</t>
  </si>
  <si>
    <t>HOPPER N0 01 (Copex repairs 2019/20)</t>
  </si>
  <si>
    <t>6100430004011</t>
  </si>
  <si>
    <t>Hopper 1 (bridge unloading)(Electro/Mechanical)</t>
  </si>
  <si>
    <t>6100430004013</t>
  </si>
  <si>
    <t>HOPPER 01 FABRICATE SHUTTLE BELT TROLLEY</t>
  </si>
  <si>
    <t>6100430004014</t>
  </si>
  <si>
    <t>HOPPER 1 GRID AND SUPPORTING BEAM</t>
  </si>
  <si>
    <t>6100430004020</t>
  </si>
  <si>
    <t>430004020</t>
  </si>
  <si>
    <t>Hopper (bridge unloading) steel structure</t>
  </si>
  <si>
    <t>6100430004022</t>
  </si>
  <si>
    <t>Hopper 1  (Elect Repairs to cable trays &amp; panel)</t>
  </si>
  <si>
    <t>6100430004021</t>
  </si>
  <si>
    <t>Hopper 1 (Bridge Unloading) Steel Structure Refurb</t>
  </si>
  <si>
    <t>6100430004024</t>
  </si>
  <si>
    <t>IMPORT HOPPER N0 01-Hopper 1 shaker beds structure</t>
  </si>
  <si>
    <t>6100430004030</t>
  </si>
  <si>
    <t>430004030</t>
  </si>
  <si>
    <t>K1conyeyor hopper</t>
  </si>
  <si>
    <t>6100430004032</t>
  </si>
  <si>
    <t>43000403</t>
  </si>
  <si>
    <t>Conveyor Belt K1-Hopper 1 (Incline)</t>
  </si>
  <si>
    <t>6100430004040</t>
  </si>
  <si>
    <t>430004040</t>
  </si>
  <si>
    <t>6100430004050</t>
  </si>
  <si>
    <t>430004050</t>
  </si>
  <si>
    <t>6100430004060</t>
  </si>
  <si>
    <t>430004060</t>
  </si>
  <si>
    <t>6100430004042</t>
  </si>
  <si>
    <t>43000404</t>
  </si>
  <si>
    <t>Conveyor Belt K1 - Hopper 1</t>
  </si>
  <si>
    <t>6100430004070</t>
  </si>
  <si>
    <t>430004070</t>
  </si>
  <si>
    <t>K3  conveyor hopper</t>
  </si>
  <si>
    <t>6100430004072</t>
  </si>
  <si>
    <t>43000407</t>
  </si>
  <si>
    <t>Conveyor Belt K3-Hopper 1 (Incline</t>
  </si>
  <si>
    <t>6100430004080</t>
  </si>
  <si>
    <t>430004080</t>
  </si>
  <si>
    <t>6100430004082</t>
  </si>
  <si>
    <t>43000408</t>
  </si>
  <si>
    <t>Conveyor Belt K3-Hopper 2</t>
  </si>
  <si>
    <t>6100430004083</t>
  </si>
  <si>
    <t>K03 Hopper 2 - Structural Repairs</t>
  </si>
  <si>
    <t>6100430004090</t>
  </si>
  <si>
    <t>430004090</t>
  </si>
  <si>
    <t>6100430004091</t>
  </si>
  <si>
    <t>43000409</t>
  </si>
  <si>
    <t>K03 Hopper 3 - Structural Repairs</t>
  </si>
  <si>
    <t>6100430004100</t>
  </si>
  <si>
    <t>430004100</t>
  </si>
  <si>
    <t>6100430004160</t>
  </si>
  <si>
    <t>430004160</t>
  </si>
  <si>
    <t>6100430004200</t>
  </si>
  <si>
    <t>VESTEGEN ALUMINA GRAB</t>
  </si>
  <si>
    <t>6100430004210</t>
  </si>
  <si>
    <t>430004210</t>
  </si>
  <si>
    <t>6100430004212</t>
  </si>
  <si>
    <t>Louvre Doors  (P2 Conveyor)</t>
  </si>
  <si>
    <t>6100430004580</t>
  </si>
  <si>
    <t>430004580</t>
  </si>
  <si>
    <t>F02 conveyor refurb (Control instumentation)</t>
  </si>
  <si>
    <t>6100430004610</t>
  </si>
  <si>
    <t>430004610</t>
  </si>
  <si>
    <t>L02 conveyor refurb (Electro / Mechanical)</t>
  </si>
  <si>
    <t>6100430004612</t>
  </si>
  <si>
    <t>43000461</t>
  </si>
  <si>
    <t>Supply&amp; install 2x Primary Scrapers-L02</t>
  </si>
  <si>
    <t>6100430004611</t>
  </si>
  <si>
    <t>L02 conveyor repairs(Electro Microtech integrators</t>
  </si>
  <si>
    <t>6100430004620</t>
  </si>
  <si>
    <t>430004620</t>
  </si>
  <si>
    <t>L02 conveyor refurb (Control instrumentation)</t>
  </si>
  <si>
    <t>6100430004630</t>
  </si>
  <si>
    <t>430004630</t>
  </si>
  <si>
    <t>F02 conveyor refurb (Electro / Mechanical)</t>
  </si>
  <si>
    <t>6100430004631</t>
  </si>
  <si>
    <t>F02 conveyor refurb (Electro / Mechanical) - Addit</t>
  </si>
  <si>
    <t>6100430004632</t>
  </si>
  <si>
    <t>F02 Conveyor (Belt Replacement)</t>
  </si>
  <si>
    <t>6100430004634</t>
  </si>
  <si>
    <t>F02 conveyor (Gallery Lighting Upgrade)</t>
  </si>
  <si>
    <t>6100430004635</t>
  </si>
  <si>
    <t>F02 conveyor (Structural Repairs)</t>
  </si>
  <si>
    <t>6100430004636</t>
  </si>
  <si>
    <t>43000463</t>
  </si>
  <si>
    <t>F02 Conveyor (Copex repairs 2019/20)</t>
  </si>
  <si>
    <t>6100430004633</t>
  </si>
  <si>
    <t>F02 Conveyor (Steel Struct Refurb-Moving Head)</t>
  </si>
  <si>
    <t>6100430004637</t>
  </si>
  <si>
    <t>F02 moving head support structure repair</t>
  </si>
  <si>
    <t>6100430004640</t>
  </si>
  <si>
    <t>430004640</t>
  </si>
  <si>
    <t>E01 conveyor refurb (Electro / Mechanical)</t>
  </si>
  <si>
    <t>6100430004641</t>
  </si>
  <si>
    <t>Belt (E01 Conveyor)</t>
  </si>
  <si>
    <t>6100430004643</t>
  </si>
  <si>
    <t>E01 Conveyor (Gallery Lighting Upgrade)</t>
  </si>
  <si>
    <t>6100430004650</t>
  </si>
  <si>
    <t>430004650</t>
  </si>
  <si>
    <t>E01 conveyor refurb (Control instrumentation)</t>
  </si>
  <si>
    <t>6100430004642</t>
  </si>
  <si>
    <t>Conveyor E01 (Steel Struct Refurb-Moving Head)</t>
  </si>
  <si>
    <t>6100430004660</t>
  </si>
  <si>
    <t>430004660</t>
  </si>
  <si>
    <t>D01 conveyor refurb (Electro / Mechanical)</t>
  </si>
  <si>
    <t>6100430004661</t>
  </si>
  <si>
    <t>D01 Conveyor (Gallery Lighting Upgrade)</t>
  </si>
  <si>
    <t>6100430004670</t>
  </si>
  <si>
    <t>430004670</t>
  </si>
  <si>
    <t>D01 conveyor refurb (Control instrumentation)</t>
  </si>
  <si>
    <t>6100430004662</t>
  </si>
  <si>
    <t>43000466</t>
  </si>
  <si>
    <t>D01 Conveyor (Copex repairs 2019/20)</t>
  </si>
  <si>
    <t>6100430004720</t>
  </si>
  <si>
    <t>430004720</t>
  </si>
  <si>
    <t>Open stack area A+B Borrowing costs</t>
  </si>
  <si>
    <t>6100430004730</t>
  </si>
  <si>
    <t>430004730</t>
  </si>
  <si>
    <t>S00 conveyor upgrade (steel) Borrowing costs</t>
  </si>
  <si>
    <t>6100430004740</t>
  </si>
  <si>
    <t>430004740</t>
  </si>
  <si>
    <t>Conveyor P1 steel structure</t>
  </si>
  <si>
    <t>6100430004760</t>
  </si>
  <si>
    <t>430004760</t>
  </si>
  <si>
    <t>Conveyor P1 electro/mechanical equip</t>
  </si>
  <si>
    <t>6100430004770</t>
  </si>
  <si>
    <t>430004770</t>
  </si>
  <si>
    <t>Conveyor P1 elec/mech (Borrowing cost)</t>
  </si>
  <si>
    <t>6100430004780</t>
  </si>
  <si>
    <t>430004780</t>
  </si>
  <si>
    <t>Conveyor P1 control instrumentation</t>
  </si>
  <si>
    <t>6100430004790</t>
  </si>
  <si>
    <t>430004790</t>
  </si>
  <si>
    <t>Conveyor P1 cont/instr (Borrowing costs)</t>
  </si>
  <si>
    <t>6100430007420</t>
  </si>
  <si>
    <t>430004741</t>
  </si>
  <si>
    <t>6100430007430</t>
  </si>
  <si>
    <t>430004742</t>
  </si>
  <si>
    <t>6100430004743</t>
  </si>
  <si>
    <t>Conveyor Belt P1 (Steel Structure) - add cost</t>
  </si>
  <si>
    <t>6100430004800</t>
  </si>
  <si>
    <t>430004800</t>
  </si>
  <si>
    <t>Conveyor P2 steel structure</t>
  </si>
  <si>
    <t>6100430004805</t>
  </si>
  <si>
    <t>43000480</t>
  </si>
  <si>
    <t>Supply and install P Gallery floodllight</t>
  </si>
  <si>
    <t>6100430004806</t>
  </si>
  <si>
    <t>P02 REFURBISH, EQUIP;CHUTES,STRUCT</t>
  </si>
  <si>
    <t>6100430004807</t>
  </si>
  <si>
    <t>P02 Drive REPAIR, EQUIP;CONV STRUCT REPAIRS</t>
  </si>
  <si>
    <t>6100430004820</t>
  </si>
  <si>
    <t>430004820</t>
  </si>
  <si>
    <t>Conveyor P2 electro/mechanical equip</t>
  </si>
  <si>
    <t>6100430004830</t>
  </si>
  <si>
    <t>430004830</t>
  </si>
  <si>
    <t>Conveyor P2 elect/mech (Borrowing costs)</t>
  </si>
  <si>
    <t>6100430004840</t>
  </si>
  <si>
    <t>430004840</t>
  </si>
  <si>
    <t>Conveyor P2 control instrumentation</t>
  </si>
  <si>
    <t>6100430004850</t>
  </si>
  <si>
    <t>430004850</t>
  </si>
  <si>
    <t>Conveyor P2 control instr (Borrowing costs)</t>
  </si>
  <si>
    <t>6100430007440</t>
  </si>
  <si>
    <t>430004802</t>
  </si>
  <si>
    <t>6100430007450</t>
  </si>
  <si>
    <t>430004803</t>
  </si>
  <si>
    <t>6100430004804</t>
  </si>
  <si>
    <t>P02 - Rail structure repairs</t>
  </si>
  <si>
    <t>6100430004870</t>
  </si>
  <si>
    <t>430004870</t>
  </si>
  <si>
    <t>M01 conveyor refurb (control instrumentation)</t>
  </si>
  <si>
    <t>6100430004872</t>
  </si>
  <si>
    <t>43000487</t>
  </si>
  <si>
    <t>M01 Tail-end structure replacement</t>
  </si>
  <si>
    <t>6100430004873</t>
  </si>
  <si>
    <t>M01 Counterweight Replacement</t>
  </si>
  <si>
    <t>6100430004860</t>
  </si>
  <si>
    <t>430004860</t>
  </si>
  <si>
    <t>M01 conveyor refurb (Electro / Mechanical)</t>
  </si>
  <si>
    <t>6100430004871</t>
  </si>
  <si>
    <t>M01 Conveyor (Drive replacement)</t>
  </si>
  <si>
    <t>6100430004900</t>
  </si>
  <si>
    <t>430004900</t>
  </si>
  <si>
    <t>HBI link (Mainly Import) Borrowing costs</t>
  </si>
  <si>
    <t>6100430005070</t>
  </si>
  <si>
    <t>430002310</t>
  </si>
  <si>
    <t>Seperation Blocks concrete 100/840</t>
  </si>
  <si>
    <t>6100430005080</t>
  </si>
  <si>
    <t>430002320</t>
  </si>
  <si>
    <t>6100430005090</t>
  </si>
  <si>
    <t>430002330</t>
  </si>
  <si>
    <t>6100430005100</t>
  </si>
  <si>
    <t>430002340</t>
  </si>
  <si>
    <t>6100430005110</t>
  </si>
  <si>
    <t>430002350</t>
  </si>
  <si>
    <t>6100430005120</t>
  </si>
  <si>
    <t>430002360</t>
  </si>
  <si>
    <t>6100430005130</t>
  </si>
  <si>
    <t>430002370</t>
  </si>
  <si>
    <t>6100430005140</t>
  </si>
  <si>
    <t>430002380</t>
  </si>
  <si>
    <t>Seperation Blocks concrete 140/840</t>
  </si>
  <si>
    <t>6100430005180</t>
  </si>
  <si>
    <t>430002494</t>
  </si>
  <si>
    <t>N01 conveyor refurb EPCM cost (contrl instru)</t>
  </si>
  <si>
    <t>6100430005182</t>
  </si>
  <si>
    <t>43000518</t>
  </si>
  <si>
    <t>Tail Pulley (N01 Conveyor)</t>
  </si>
  <si>
    <t>6100430005170</t>
  </si>
  <si>
    <t>430002493</t>
  </si>
  <si>
    <t>N01 conveyor refurb EPCM cost (electr/mech)</t>
  </si>
  <si>
    <t>6100430004700</t>
  </si>
  <si>
    <t>430004700</t>
  </si>
  <si>
    <t>N01 conveyor refurb (Electro / Mechanical)</t>
  </si>
  <si>
    <t>6100430004701</t>
  </si>
  <si>
    <t>43000470</t>
  </si>
  <si>
    <t>Replace liners on S5/N1 receiving chute</t>
  </si>
  <si>
    <t>6100430004702</t>
  </si>
  <si>
    <t>Overhaul N01 3.3kv drive motor</t>
  </si>
  <si>
    <t>6100430004710</t>
  </si>
  <si>
    <t>430004710</t>
  </si>
  <si>
    <t>N01 conveyor refurb (Control instrumentation)</t>
  </si>
  <si>
    <t>6100430005181</t>
  </si>
  <si>
    <t>N01 Conveyor (Pulley replacement)</t>
  </si>
  <si>
    <t>6100430005280</t>
  </si>
  <si>
    <t>430003251</t>
  </si>
  <si>
    <t>Conveyor C03 refurb 2009 (steel structure)</t>
  </si>
  <si>
    <t>6100430005290</t>
  </si>
  <si>
    <t>430003252</t>
  </si>
  <si>
    <t>Conveyor C03 refurb 2009 (electro/mechanical)</t>
  </si>
  <si>
    <t>6100430005300</t>
  </si>
  <si>
    <t>430003253</t>
  </si>
  <si>
    <t>Conveyor C03 refurb 2009 (control instrumentation)</t>
  </si>
  <si>
    <t>6100430005310</t>
  </si>
  <si>
    <t>430003254</t>
  </si>
  <si>
    <t>Conveyor C03 refurb EPCM cost (steel structure)</t>
  </si>
  <si>
    <t>6100430005313</t>
  </si>
  <si>
    <t>6100430005314</t>
  </si>
  <si>
    <t>6100430005315</t>
  </si>
  <si>
    <t>43000531</t>
  </si>
  <si>
    <t>C03 Conveyor (Copex repairs 2019/20)</t>
  </si>
  <si>
    <t>6100430005311</t>
  </si>
  <si>
    <t>Conveyor C03 (Steel Struct Refurb-Moving Head)</t>
  </si>
  <si>
    <t>6100430005320</t>
  </si>
  <si>
    <t>430003255</t>
  </si>
  <si>
    <t>Conveyor C03 refurb EPCM cost (electr/mech)</t>
  </si>
  <si>
    <t>6100430005321</t>
  </si>
  <si>
    <t>C03 Conveyor (Gearbox replacement)</t>
  </si>
  <si>
    <t>6100430005330</t>
  </si>
  <si>
    <t>430003256</t>
  </si>
  <si>
    <t>Conveyor C03 refurb EPCM cost (contrl instru)</t>
  </si>
  <si>
    <t>6100430005281</t>
  </si>
  <si>
    <t>43000528</t>
  </si>
  <si>
    <t>C03 Loading Chute replacement</t>
  </si>
  <si>
    <t>6100430005510</t>
  </si>
  <si>
    <t>430003274</t>
  </si>
  <si>
    <t>43000551</t>
  </si>
  <si>
    <t>Hopper No 2-(Electro/mechanical)</t>
  </si>
  <si>
    <t>6100430005511</t>
  </si>
  <si>
    <t>Hopper No 2 (Cable tray replaced)</t>
  </si>
  <si>
    <t>6100430005513</t>
  </si>
  <si>
    <t>Hopper No 2-Imports Repair conveyor trolley as per</t>
  </si>
  <si>
    <t>6100430005520</t>
  </si>
  <si>
    <t>430003275</t>
  </si>
  <si>
    <t>43000552</t>
  </si>
  <si>
    <t>Hopper No 2- (Control instrumentation)</t>
  </si>
  <si>
    <t>6100430005512</t>
  </si>
  <si>
    <t>HOPPER NO 2-(ELECTRO/MECHANICAL)</t>
  </si>
  <si>
    <t>6100430005514</t>
  </si>
  <si>
    <t>6100430005530</t>
  </si>
  <si>
    <t>430003701</t>
  </si>
  <si>
    <t>IMG Mann refurb (steel structure)</t>
  </si>
  <si>
    <t>6100430005531</t>
  </si>
  <si>
    <t>43000553</t>
  </si>
  <si>
    <t>IMG - Replace Long Travel Cables</t>
  </si>
  <si>
    <t>6100430005532</t>
  </si>
  <si>
    <t>Gearbox Repairs for IMG</t>
  </si>
  <si>
    <t>6100430005534</t>
  </si>
  <si>
    <t>IMG walkways repairs</t>
  </si>
  <si>
    <t>6100430005535</t>
  </si>
  <si>
    <t>Install anticollisions on IMG loader as</t>
  </si>
  <si>
    <t>6100430005536</t>
  </si>
  <si>
    <t>Overhaul Long Travel Gearbox x 2</t>
  </si>
  <si>
    <t>6100430005537</t>
  </si>
  <si>
    <t>IMG MAN, BOOM HOIST ROPES REPLACEMENT</t>
  </si>
  <si>
    <t>6100430005538</t>
  </si>
  <si>
    <t>6100430005539</t>
  </si>
  <si>
    <t>6100430005533</t>
  </si>
  <si>
    <t>IMG drive station platform</t>
  </si>
  <si>
    <t>61004300055310</t>
  </si>
  <si>
    <t>IMG-Loader Corrosion Protection Phase 2</t>
  </si>
  <si>
    <t>6100430005550</t>
  </si>
  <si>
    <t>430003703</t>
  </si>
  <si>
    <t>IMG Mann refurb (electro/mechanical)</t>
  </si>
  <si>
    <t>6100430005551</t>
  </si>
  <si>
    <t>IMG Mann Shiploader (Structural repairs)</t>
  </si>
  <si>
    <t>6100430005553</t>
  </si>
  <si>
    <t>43000555</t>
  </si>
  <si>
    <t>IMG Loader (Slip ring Upgrade)</t>
  </si>
  <si>
    <t>6100430005554</t>
  </si>
  <si>
    <t>Snub Pulley IMG</t>
  </si>
  <si>
    <t>6100430005555</t>
  </si>
  <si>
    <t>Drive Pulley (IMG)</t>
  </si>
  <si>
    <t>6100430005556</t>
  </si>
  <si>
    <t>Head Bend Pulley (IMG)</t>
  </si>
  <si>
    <t>6100430005557</t>
  </si>
  <si>
    <t>Gearbox (IMG Boom hoist conveyor drive)</t>
  </si>
  <si>
    <t>6100430005558</t>
  </si>
  <si>
    <t>IMG - Supply &amp; install MCB</t>
  </si>
  <si>
    <t>6100430005559</t>
  </si>
  <si>
    <t>Man IMG (Slip Ring)</t>
  </si>
  <si>
    <t>6100430005560</t>
  </si>
  <si>
    <t>430003704</t>
  </si>
  <si>
    <t>IMG Mann refurb EPCM electr/mech</t>
  </si>
  <si>
    <t>6100430005570</t>
  </si>
  <si>
    <t>430003705</t>
  </si>
  <si>
    <t>IMG Mann refurb (control instrumentation)</t>
  </si>
  <si>
    <t>6100430005571</t>
  </si>
  <si>
    <t>IMG Man Ship Loader (Control Instr Windspeed meter</t>
  </si>
  <si>
    <t>6100430005552</t>
  </si>
  <si>
    <t>IMG Mann Shiploader (Elect repairs main circuit br</t>
  </si>
  <si>
    <t>61004300055510</t>
  </si>
  <si>
    <t>705-Louvered doors replacement&amp; repairs</t>
  </si>
  <si>
    <t>61004300055511</t>
  </si>
  <si>
    <t>EXPORT MANN GENERAL LOADER IMG drag chain replacem</t>
  </si>
  <si>
    <t>61004300055512</t>
  </si>
  <si>
    <t>IMG-FABRICATE, COMP;GRID/SUPPORTING BEAM,SOW</t>
  </si>
  <si>
    <t>6100430005650</t>
  </si>
  <si>
    <t>430003721</t>
  </si>
  <si>
    <t>K31 conveyor refurb(steel structure)</t>
  </si>
  <si>
    <t>6100430005660</t>
  </si>
  <si>
    <t>430003722</t>
  </si>
  <si>
    <t>K31 conveyor refurb(electro/mechanical)</t>
  </si>
  <si>
    <t>6100430005670</t>
  </si>
  <si>
    <t>430003723</t>
  </si>
  <si>
    <t>K31 conveyor refurb(control instrumentation)</t>
  </si>
  <si>
    <t>6100430005680</t>
  </si>
  <si>
    <t>430003724</t>
  </si>
  <si>
    <t>K31 conveyor refurb EPCM cost (steel structure)</t>
  </si>
  <si>
    <t>6100430005700</t>
  </si>
  <si>
    <t>430003726</t>
  </si>
  <si>
    <t>K31 conveyor refurb EPCM cost (contl instr)</t>
  </si>
  <si>
    <t>6100430006990</t>
  </si>
  <si>
    <t>430003728</t>
  </si>
  <si>
    <t>K31 conveyor refurb (e/m) Borrowing costs</t>
  </si>
  <si>
    <t>6100430000500</t>
  </si>
  <si>
    <t>CONVEYOR BELT K31 1989</t>
  </si>
  <si>
    <t>6100430005690</t>
  </si>
  <si>
    <t>430003725</t>
  </si>
  <si>
    <t>K31 conveyor refurb EPCM cost (elect/mech)</t>
  </si>
  <si>
    <t>6100430005800</t>
  </si>
  <si>
    <t>430003780</t>
  </si>
  <si>
    <t>Concrete Product Dividers x 100</t>
  </si>
  <si>
    <t>6100430005810</t>
  </si>
  <si>
    <t>430004220</t>
  </si>
  <si>
    <t>6100430005820</t>
  </si>
  <si>
    <t>430004230</t>
  </si>
  <si>
    <t>6100430005830</t>
  </si>
  <si>
    <t>430004240</t>
  </si>
  <si>
    <t>6100430005840</t>
  </si>
  <si>
    <t>430004250</t>
  </si>
  <si>
    <t>Dust units x 8 N gallery refurbishment</t>
  </si>
  <si>
    <t>6100430005850</t>
  </si>
  <si>
    <t>430004260</t>
  </si>
  <si>
    <t>Dust units x 2 P gallery refurbishment</t>
  </si>
  <si>
    <t>6100430005880</t>
  </si>
  <si>
    <t>430004275</t>
  </si>
  <si>
    <t>S08 conveyor Electro mechanical</t>
  </si>
  <si>
    <t>6100430005885</t>
  </si>
  <si>
    <t>Conveyor Belt S08 (Belt)</t>
  </si>
  <si>
    <t>6100430005882</t>
  </si>
  <si>
    <t>S08 Conveyor  (Mechanical repairs-fluid drive coup</t>
  </si>
  <si>
    <t>6100430005884</t>
  </si>
  <si>
    <t>Conveyor Belt S08 - Motor 250KW (replacement)</t>
  </si>
  <si>
    <t>6100430005886</t>
  </si>
  <si>
    <t>Flat bars and studs replacement S8 hoppe</t>
  </si>
  <si>
    <t>6100430005890</t>
  </si>
  <si>
    <t>430004277</t>
  </si>
  <si>
    <t>S08 conveyor control instrumentation</t>
  </si>
  <si>
    <t>6100430005860</t>
  </si>
  <si>
    <t>430004271</t>
  </si>
  <si>
    <t>S08 conveyor civil structure</t>
  </si>
  <si>
    <t>6100430005870</t>
  </si>
  <si>
    <t>430004273</t>
  </si>
  <si>
    <t>S08 conveyor steel structure</t>
  </si>
  <si>
    <t>6100430006030</t>
  </si>
  <si>
    <t>430004321</t>
  </si>
  <si>
    <t>S08 Hopper 5</t>
  </si>
  <si>
    <t>6100430007210</t>
  </si>
  <si>
    <t>430004322</t>
  </si>
  <si>
    <t>S08 Hopper 5 Borrowing cost</t>
  </si>
  <si>
    <t>6100430006033</t>
  </si>
  <si>
    <t>Conveyor S08 - Hopper 1</t>
  </si>
  <si>
    <t>6100430006040</t>
  </si>
  <si>
    <t>430004331</t>
  </si>
  <si>
    <t>S08 Hopper 6</t>
  </si>
  <si>
    <t>6100430006043</t>
  </si>
  <si>
    <t>43000604</t>
  </si>
  <si>
    <t>Conveyor S08 - Hopper 2</t>
  </si>
  <si>
    <t>6100430006044</t>
  </si>
  <si>
    <t>Conveyor S08 -Hopper 2 repairs</t>
  </si>
  <si>
    <t>6100430006042</t>
  </si>
  <si>
    <t>GRID Foreign Objects - Conveyor S08 -Hopper 6</t>
  </si>
  <si>
    <t>6100430006050</t>
  </si>
  <si>
    <t>430004341</t>
  </si>
  <si>
    <t>S08 Hopper 7</t>
  </si>
  <si>
    <t>6100430006053</t>
  </si>
  <si>
    <t>Conveyor Belt S08 - Hopper 3</t>
  </si>
  <si>
    <t>6100430006052</t>
  </si>
  <si>
    <t>S08 Hopper (Foreign objects Grid)</t>
  </si>
  <si>
    <t>6100430006060</t>
  </si>
  <si>
    <t>430004351</t>
  </si>
  <si>
    <t>S08 Hopper 8</t>
  </si>
  <si>
    <t>6100430006062</t>
  </si>
  <si>
    <t>Conveyor Belt S08 - Hopper 4</t>
  </si>
  <si>
    <t>6100430007220</t>
  </si>
  <si>
    <t>430004332</t>
  </si>
  <si>
    <t>S08 Hopper 6 Borrowing cost</t>
  </si>
  <si>
    <t>6100430007230</t>
  </si>
  <si>
    <t>430004342</t>
  </si>
  <si>
    <t>S08 Hopper 7 Borrowing cost</t>
  </si>
  <si>
    <t>6100430007240</t>
  </si>
  <si>
    <t>430004352</t>
  </si>
  <si>
    <t>S08 Hopper 8 Borrowing cost</t>
  </si>
  <si>
    <t>6100430006032</t>
  </si>
  <si>
    <t>6100430005883</t>
  </si>
  <si>
    <t>S08 Conveyor (Belt replacement)</t>
  </si>
  <si>
    <t>6100430005910</t>
  </si>
  <si>
    <t>430004283</t>
  </si>
  <si>
    <t>N07 conveyor steel structure</t>
  </si>
  <si>
    <t>6100430005912</t>
  </si>
  <si>
    <t>43000591</t>
  </si>
  <si>
    <t>Manufacture,supply and install N07 chute</t>
  </si>
  <si>
    <t>6100430005913</t>
  </si>
  <si>
    <t>N07 Service platform installation</t>
  </si>
  <si>
    <t>6100430005900</t>
  </si>
  <si>
    <t>430004281</t>
  </si>
  <si>
    <t>N07 conveyor Civil structure</t>
  </si>
  <si>
    <t>6100430005920</t>
  </si>
  <si>
    <t>430004285</t>
  </si>
  <si>
    <t>N07 conveyor electro/mechanical</t>
  </si>
  <si>
    <t>6100430005930</t>
  </si>
  <si>
    <t>430004287</t>
  </si>
  <si>
    <t>N07 conveyor control instrumentation</t>
  </si>
  <si>
    <t>6100430007060</t>
  </si>
  <si>
    <t>430004282</t>
  </si>
  <si>
    <t>N07 conv civil struc Borrow costs</t>
  </si>
  <si>
    <t>6100430007061</t>
  </si>
  <si>
    <t>43000706</t>
  </si>
  <si>
    <t>N07 Counterweight Structural Repairs</t>
  </si>
  <si>
    <t>6100430007070</t>
  </si>
  <si>
    <t>430004284</t>
  </si>
  <si>
    <t>N07 conveyor steel str Borrowing cost</t>
  </si>
  <si>
    <t>6100430007080</t>
  </si>
  <si>
    <t>430004286</t>
  </si>
  <si>
    <t>N07 conveyor Borrowing cost elec/mech</t>
  </si>
  <si>
    <t>6100430007090</t>
  </si>
  <si>
    <t>430004288</t>
  </si>
  <si>
    <t>N07 conv Borrowing cost cntrl instrumentation</t>
  </si>
  <si>
    <t>6100430005911</t>
  </si>
  <si>
    <t>N07 Conveyor (Replace Saftey Guards + Spindles)</t>
  </si>
  <si>
    <t>6100430005950</t>
  </si>
  <si>
    <t>430004293</t>
  </si>
  <si>
    <t>S07 conveyor steel structure</t>
  </si>
  <si>
    <t>6100430005940</t>
  </si>
  <si>
    <t>430004291</t>
  </si>
  <si>
    <t>S07 conveyor Civil structure</t>
  </si>
  <si>
    <t>6100430005941</t>
  </si>
  <si>
    <t>S07 Concrete towers rehabilitation</t>
  </si>
  <si>
    <t>6100430005960</t>
  </si>
  <si>
    <t>430004295</t>
  </si>
  <si>
    <t>S07 conveyor electro / mechanical</t>
  </si>
  <si>
    <t>6100430005970</t>
  </si>
  <si>
    <t>430004297</t>
  </si>
  <si>
    <t>S07 conveyor control instrumentation</t>
  </si>
  <si>
    <t>6100430007100</t>
  </si>
  <si>
    <t>430004292</t>
  </si>
  <si>
    <t>S07 conveyor Civil struc Borrow cost</t>
  </si>
  <si>
    <t>6100430007110</t>
  </si>
  <si>
    <t>430004294</t>
  </si>
  <si>
    <t>S07 conveyor steel str Borrowing cost</t>
  </si>
  <si>
    <t>6100430007120</t>
  </si>
  <si>
    <t>430004296</t>
  </si>
  <si>
    <t>S07 conv Borrowing cost elect/mech</t>
  </si>
  <si>
    <t>6100430007130</t>
  </si>
  <si>
    <t>430004298</t>
  </si>
  <si>
    <t>S07 conv Borrowing cost cntrl instrumentation</t>
  </si>
  <si>
    <t>6100430005951</t>
  </si>
  <si>
    <t>S07 Conveyor (Replace Safety Guards + Spindles)</t>
  </si>
  <si>
    <t>6100430006070</t>
  </si>
  <si>
    <t>430004360</t>
  </si>
  <si>
    <t>Partitioning S Gallery</t>
  </si>
  <si>
    <t>6100430006071</t>
  </si>
  <si>
    <t>S Conveyor Gallery Lights Upgrade</t>
  </si>
  <si>
    <t>6100430006080</t>
  </si>
  <si>
    <t>430004380</t>
  </si>
  <si>
    <t>Partitioning S/R Transfer Tower</t>
  </si>
  <si>
    <t>6100430006090</t>
  </si>
  <si>
    <t>430004400</t>
  </si>
  <si>
    <t>Partitioning R Gallery</t>
  </si>
  <si>
    <t>6100430006091</t>
  </si>
  <si>
    <t>43000609</t>
  </si>
  <si>
    <t>R Conveyor gallery Lights Upgrade</t>
  </si>
  <si>
    <t>6100430006100</t>
  </si>
  <si>
    <t>430004420</t>
  </si>
  <si>
    <t>Partitioning R/Q Transfer Tower</t>
  </si>
  <si>
    <t>6100430006110</t>
  </si>
  <si>
    <t>430004440</t>
  </si>
  <si>
    <t>Partitioning Q Gallery</t>
  </si>
  <si>
    <t>6100430006111</t>
  </si>
  <si>
    <t>43000611</t>
  </si>
  <si>
    <t>Q Conveyor gallery Lights Upgrade</t>
  </si>
  <si>
    <t>6100430006120</t>
  </si>
  <si>
    <t>430004460</t>
  </si>
  <si>
    <t>Partitioning Q/W Transfer Tower</t>
  </si>
  <si>
    <t>6100430006590</t>
  </si>
  <si>
    <t>430002473</t>
  </si>
  <si>
    <t>M01 conveyor refurb (e/m) Borrowing costs</t>
  </si>
  <si>
    <t>6100430006600</t>
  </si>
  <si>
    <t>430002474</t>
  </si>
  <si>
    <t>M01 conveyor refurb (cont instr) Borrowing costs</t>
  </si>
  <si>
    <t>6100430006850</t>
  </si>
  <si>
    <t>430003287</t>
  </si>
  <si>
    <t>Conveyor M01 refurb (steel str) Borrowing costs</t>
  </si>
  <si>
    <t>6100430006851</t>
  </si>
  <si>
    <t>Conveyor M01 (Steel Struct Refurb-Moving Head)</t>
  </si>
  <si>
    <t>6100430006860</t>
  </si>
  <si>
    <t>430003288</t>
  </si>
  <si>
    <t>Conveyor M01 refurb (e/m) Borrowing costs</t>
  </si>
  <si>
    <t>6100430006861</t>
  </si>
  <si>
    <t>43000686</t>
  </si>
  <si>
    <t>Conveyor Belt M01 (Drive Motor)</t>
  </si>
  <si>
    <t>6100430006870</t>
  </si>
  <si>
    <t>430003289</t>
  </si>
  <si>
    <t>Conveyor M01 refurb (contr instr) Borrowing costs</t>
  </si>
  <si>
    <t>6100430006890</t>
  </si>
  <si>
    <t>430003853</t>
  </si>
  <si>
    <t>43000689</t>
  </si>
  <si>
    <t>Hopper No 2 (Steel structure)</t>
  </si>
  <si>
    <t>6100430006891</t>
  </si>
  <si>
    <t>Hopper No 2 (Steel structure Repairs catladders)</t>
  </si>
  <si>
    <t>6100430006895</t>
  </si>
  <si>
    <t>HOPPER02 UPGRADE LINERS</t>
  </si>
  <si>
    <t>6100430006893</t>
  </si>
  <si>
    <t>Hopper No 2 (Copex Repairs 2019/20)</t>
  </si>
  <si>
    <t>6100430006894</t>
  </si>
  <si>
    <t>Hopper 02 Corrosion Protection</t>
  </si>
  <si>
    <t>6100430006892</t>
  </si>
  <si>
    <t>Hopper No 2 (Mechanical Repairs- Gearboxes)</t>
  </si>
  <si>
    <t>6100430007250</t>
  </si>
  <si>
    <t>430004370</t>
  </si>
  <si>
    <t>Partitioning S Gallery Borrow cost</t>
  </si>
  <si>
    <t>6100430007260</t>
  </si>
  <si>
    <t>430004390</t>
  </si>
  <si>
    <t>Partitioning S/R Trans T Borrow cost</t>
  </si>
  <si>
    <t>6100430007270</t>
  </si>
  <si>
    <t>430004410</t>
  </si>
  <si>
    <t>Partitioning R Gallery Borrow cost</t>
  </si>
  <si>
    <t>6100430007280</t>
  </si>
  <si>
    <t>430004430</t>
  </si>
  <si>
    <t>Partitioning R/Q Tran T Borrow cost</t>
  </si>
  <si>
    <t>6100430007290</t>
  </si>
  <si>
    <t>430004450</t>
  </si>
  <si>
    <t>Partitioning Q Gallery  Borrow cost</t>
  </si>
  <si>
    <t>6100430007291</t>
  </si>
  <si>
    <t>Cladding Refurb Q03/Q04 Gallery</t>
  </si>
  <si>
    <t>6100430007300</t>
  </si>
  <si>
    <t>430004470</t>
  </si>
  <si>
    <t>Partitioning Q/W Tran T Borrow costs</t>
  </si>
  <si>
    <t>6100430007320</t>
  </si>
  <si>
    <t>430004251</t>
  </si>
  <si>
    <t>Dust units x 8 N gallery refurb Borrowing Cost</t>
  </si>
  <si>
    <t>6100430007330</t>
  </si>
  <si>
    <t>430004261</t>
  </si>
  <si>
    <t>Dust units x 2 P gallery refurb Borrowing cost</t>
  </si>
  <si>
    <t>6100430001166</t>
  </si>
  <si>
    <t>43000116</t>
  </si>
  <si>
    <t>Caillard - 2 Terminations and 1 Joint</t>
  </si>
  <si>
    <t>6100430007360</t>
  </si>
  <si>
    <t>430001164</t>
  </si>
  <si>
    <t>UNLOADER NO2  Caillard (Capital spare fitted)</t>
  </si>
  <si>
    <t>6100430007380</t>
  </si>
  <si>
    <t>430003821</t>
  </si>
  <si>
    <t>6100430007400</t>
  </si>
  <si>
    <t>430004211</t>
  </si>
  <si>
    <t>6100430007470</t>
  </si>
  <si>
    <t>430004932</t>
  </si>
  <si>
    <t>J03 conveyor Electro/Mech refurb</t>
  </si>
  <si>
    <t>6100430007473</t>
  </si>
  <si>
    <t>J03 Conveyor (Replace Safety Guards)</t>
  </si>
  <si>
    <t>6100430007474</t>
  </si>
  <si>
    <t>43000747</t>
  </si>
  <si>
    <t>J03 Structural Changes to Counter Weight</t>
  </si>
  <si>
    <t>6100430007480</t>
  </si>
  <si>
    <t>430004933</t>
  </si>
  <si>
    <t>J03 conveyor Control Instruments refurb</t>
  </si>
  <si>
    <t>6100430007490</t>
  </si>
  <si>
    <t>430004935</t>
  </si>
  <si>
    <t>J03 con Civil Refurb Borrowing cost</t>
  </si>
  <si>
    <t>6100430007500</t>
  </si>
  <si>
    <t>430004936</t>
  </si>
  <si>
    <t>J03 con Elect/Mech Refurb Borrowing cost</t>
  </si>
  <si>
    <t>6100430007510</t>
  </si>
  <si>
    <t>430004937</t>
  </si>
  <si>
    <t>J03 con Cntrl Instr Refurb Borrowing cost</t>
  </si>
  <si>
    <t>6100430007460</t>
  </si>
  <si>
    <t>430004931</t>
  </si>
  <si>
    <t>J03 conveyor Civil refurb</t>
  </si>
  <si>
    <t>6100430007471</t>
  </si>
  <si>
    <t>Conveyor J03 (Steel struct refurb-Fixed Head)</t>
  </si>
  <si>
    <t>6100430007475</t>
  </si>
  <si>
    <t>CONVEYOR BELT J03 - Chrome route safety guards</t>
  </si>
  <si>
    <t>6100430007520</t>
  </si>
  <si>
    <t>430004941</t>
  </si>
  <si>
    <t>F01 Conveyor Steel Structure refurb</t>
  </si>
  <si>
    <t>6100430007521</t>
  </si>
  <si>
    <t>F01 Conveyor Steel Structure refurb Additional Cos</t>
  </si>
  <si>
    <t>6100430007523</t>
  </si>
  <si>
    <t>CONVEYOR F01 moving head support structure</t>
  </si>
  <si>
    <t>6100430007530</t>
  </si>
  <si>
    <t>430004942</t>
  </si>
  <si>
    <t>F01 Conveyor Electro/Mech refurb</t>
  </si>
  <si>
    <t>6100430007540</t>
  </si>
  <si>
    <t>430004943</t>
  </si>
  <si>
    <t>F01 Conveyor Control Instrum refurb</t>
  </si>
  <si>
    <t>6100430009900</t>
  </si>
  <si>
    <t>F01 Conveyor Safety Guards</t>
  </si>
  <si>
    <t>6100430002810</t>
  </si>
  <si>
    <t>430002810</t>
  </si>
  <si>
    <t>Cladding replaced - F01 gallery</t>
  </si>
  <si>
    <t>6100430002811</t>
  </si>
  <si>
    <t>Upgrade VSD on F01</t>
  </si>
  <si>
    <t>6100430007522</t>
  </si>
  <si>
    <t>F01 Conveyor Steel Structure refurb (Moving Head)</t>
  </si>
  <si>
    <t>6100430007640</t>
  </si>
  <si>
    <t>430004961</t>
  </si>
  <si>
    <t>M02 Conveyor Civils refurb</t>
  </si>
  <si>
    <t>6100430007641</t>
  </si>
  <si>
    <t>6100430007650</t>
  </si>
  <si>
    <t>430004962</t>
  </si>
  <si>
    <t>M02 Conveyor Steel Structure refurb</t>
  </si>
  <si>
    <t>6100430007651</t>
  </si>
  <si>
    <t>M02 Conveyor Steel Structure refurb (Moving Head)</t>
  </si>
  <si>
    <t>6100430007654</t>
  </si>
  <si>
    <t>43000765</t>
  </si>
  <si>
    <t>M02-Conveyor VSD upgrade</t>
  </si>
  <si>
    <t>6100430007653</t>
  </si>
  <si>
    <t>M02 Conveyor Steel Structure repairs</t>
  </si>
  <si>
    <t>6100430007652</t>
  </si>
  <si>
    <t>BELT (M02 Conveyor)</t>
  </si>
  <si>
    <t>6100430007660</t>
  </si>
  <si>
    <t>430004963</t>
  </si>
  <si>
    <t>M02 Conveyor Electro/Mech refurb</t>
  </si>
  <si>
    <t>6100430007670</t>
  </si>
  <si>
    <t>430004964</t>
  </si>
  <si>
    <t>M02 Conveyor Control Instrum refurb</t>
  </si>
  <si>
    <t>6100430007662</t>
  </si>
  <si>
    <t>43000766</t>
  </si>
  <si>
    <t>M02 INSTALL ROAD BARRIER ALONG CONVEYOR</t>
  </si>
  <si>
    <t>6100430007663</t>
  </si>
  <si>
    <t>M02 canopies to eliminate contamination</t>
  </si>
  <si>
    <t>6100430007661</t>
  </si>
  <si>
    <t>M02 Conveyor Electro/Mech repairs</t>
  </si>
  <si>
    <t>6100430007860</t>
  </si>
  <si>
    <t>430004996</t>
  </si>
  <si>
    <t>C02 Conveyor refurb Borrowing cost</t>
  </si>
  <si>
    <t>6100430007861</t>
  </si>
  <si>
    <t>BELT (C02 conveyor)</t>
  </si>
  <si>
    <t>6100430007862</t>
  </si>
  <si>
    <t>Conveyor C02 (Steel Struct Refurb-Moving Head)</t>
  </si>
  <si>
    <t>6100430007865</t>
  </si>
  <si>
    <t>C02 Conveyor (Gallery Lighting Upgrade)</t>
  </si>
  <si>
    <t>6100430007866</t>
  </si>
  <si>
    <t>C02 Conveyor (Structural repairs- Moving head)</t>
  </si>
  <si>
    <t>6100430007867</t>
  </si>
  <si>
    <t>C02  Conveyor (Scraper replacement)</t>
  </si>
  <si>
    <t>6100430007868</t>
  </si>
  <si>
    <t>C02 Conveyor (Replace Safety guards + Spindles)</t>
  </si>
  <si>
    <t>6100430007869</t>
  </si>
  <si>
    <t>C02 Conveyor (Belt replacement)</t>
  </si>
  <si>
    <t>61004300078610</t>
  </si>
  <si>
    <t>C02 Conveyor (Copex repairs 2019/20)</t>
  </si>
  <si>
    <t>61004300078611</t>
  </si>
  <si>
    <t>Conveyor Belt C02 - Counter weight winch</t>
  </si>
  <si>
    <t>61004300078612</t>
  </si>
  <si>
    <t>C02 moving head structural repairs</t>
  </si>
  <si>
    <t>61004300078613</t>
  </si>
  <si>
    <t>C02 Electrical Motor</t>
  </si>
  <si>
    <t>6100430007810</t>
  </si>
  <si>
    <t>430004991</t>
  </si>
  <si>
    <t>C02 Conveyor Steel Structure refurb</t>
  </si>
  <si>
    <t>6100430007820</t>
  </si>
  <si>
    <t>430004992</t>
  </si>
  <si>
    <t>C02 Conveyor Electro/Mech refurb</t>
  </si>
  <si>
    <t>6100430007830</t>
  </si>
  <si>
    <t>430004993</t>
  </si>
  <si>
    <t>C02 Conveyor Control Instrum refurb</t>
  </si>
  <si>
    <t>6100430007840</t>
  </si>
  <si>
    <t>430004994</t>
  </si>
  <si>
    <t>C02 Conveyor Pulley refurb</t>
  </si>
  <si>
    <t>6100430007850</t>
  </si>
  <si>
    <t>430004995</t>
  </si>
  <si>
    <t>C02 Conveyor Idlers refurb</t>
  </si>
  <si>
    <t>6100430005740</t>
  </si>
  <si>
    <t>430003764</t>
  </si>
  <si>
    <t>Conveyor C02 refurb  (Steel structure)</t>
  </si>
  <si>
    <t>6100430005750</t>
  </si>
  <si>
    <t>430003765</t>
  </si>
  <si>
    <t>Conveyor C02 refurb (electro/mechanical)</t>
  </si>
  <si>
    <t>6100430005760</t>
  </si>
  <si>
    <t>430003766</t>
  </si>
  <si>
    <t>Conveyor C02 refurb (control instrumentation)</t>
  </si>
  <si>
    <t>6100430007864</t>
  </si>
  <si>
    <t>BELT   C02-Conveyor</t>
  </si>
  <si>
    <t>61004300078614</t>
  </si>
  <si>
    <t>C02 energy chain</t>
  </si>
  <si>
    <t>61004300078615</t>
  </si>
  <si>
    <t>C02 m/head and chute modification</t>
  </si>
  <si>
    <t>6100430007900</t>
  </si>
  <si>
    <t>430005004</t>
  </si>
  <si>
    <t>J02 Conveyor Pulley refurb</t>
  </si>
  <si>
    <t>6100430007901</t>
  </si>
  <si>
    <t>J02 Conveyor (Electrical repairs-Control panel)</t>
  </si>
  <si>
    <t>6100430007902</t>
  </si>
  <si>
    <t>J02 Hopper (Structural repairs)</t>
  </si>
  <si>
    <t>6100430007904</t>
  </si>
  <si>
    <t>430005005</t>
  </si>
  <si>
    <t>J02 conveyor belt structural repairs</t>
  </si>
  <si>
    <t>6100430007870</t>
  </si>
  <si>
    <t>430005001</t>
  </si>
  <si>
    <t>J02 Conveyor Steel Structure refurb</t>
  </si>
  <si>
    <t>6100430007880</t>
  </si>
  <si>
    <t>430005002</t>
  </si>
  <si>
    <t>J02 Conveyor Electro/Mech refurb</t>
  </si>
  <si>
    <t>6100430007890</t>
  </si>
  <si>
    <t>430005003</t>
  </si>
  <si>
    <t>J02 Conveyor Control Instrum refurb</t>
  </si>
  <si>
    <t>6100430007910</t>
  </si>
  <si>
    <t>J02 Conveyor Idler refurb</t>
  </si>
  <si>
    <t>6100430007920</t>
  </si>
  <si>
    <t>430005006</t>
  </si>
  <si>
    <t>J02 Conveyor Belting refurb</t>
  </si>
  <si>
    <t>6100430007921</t>
  </si>
  <si>
    <t>BELT  (J02 Conveyor)</t>
  </si>
  <si>
    <t>6100430007930</t>
  </si>
  <si>
    <t>430005007</t>
  </si>
  <si>
    <t>J02 Conveyor refurb Borrowing cost</t>
  </si>
  <si>
    <t>6100430007932</t>
  </si>
  <si>
    <t>J02 Conveyor (Gallery return idler brackets)</t>
  </si>
  <si>
    <t>6100430007931</t>
  </si>
  <si>
    <t>J02 Conveyor (Replace Stringers &amp; Plinths)</t>
  </si>
  <si>
    <t>6100430005770</t>
  </si>
  <si>
    <t>430003774</t>
  </si>
  <si>
    <t>Conveyor J02 refurb (steel structure)</t>
  </si>
  <si>
    <t>6100430005771</t>
  </si>
  <si>
    <t>FABRICATE AND INSTALL J CONVEYOR CANOPY</t>
  </si>
  <si>
    <t>6100430005772</t>
  </si>
  <si>
    <t>Manufact &amp; install J02 c/weight platform</t>
  </si>
  <si>
    <t>6100430005780</t>
  </si>
  <si>
    <t>430003775</t>
  </si>
  <si>
    <t>Conveyor J02 refurb (electro/mechanical)</t>
  </si>
  <si>
    <t>6100430005790</t>
  </si>
  <si>
    <t>430003776</t>
  </si>
  <si>
    <t>Conveyor J02 refurb (control instrumentation)</t>
  </si>
  <si>
    <t>6100430007903</t>
  </si>
  <si>
    <t>J02 Conveyor (Structural repairs-Tripper car)</t>
  </si>
  <si>
    <t>6100430008060</t>
  </si>
  <si>
    <t>430005026</t>
  </si>
  <si>
    <t>J01 Conveyor Belting refurb</t>
  </si>
  <si>
    <t>6100430008061</t>
  </si>
  <si>
    <t>43000806</t>
  </si>
  <si>
    <t>BELT  (Conveyor J01)</t>
  </si>
  <si>
    <t>6100430008062</t>
  </si>
  <si>
    <t>J01 Conveyor (Belt replacement)</t>
  </si>
  <si>
    <t>6100430008010</t>
  </si>
  <si>
    <t>430005021</t>
  </si>
  <si>
    <t>J01 Conveyor Steel Structure refurb</t>
  </si>
  <si>
    <t>6100430008020</t>
  </si>
  <si>
    <t>430005022</t>
  </si>
  <si>
    <t>J01 Conveyor Electro/Mech refurb</t>
  </si>
  <si>
    <t>6100430008030</t>
  </si>
  <si>
    <t>430005023</t>
  </si>
  <si>
    <t>J01 Conveyor Control Instrum refurb</t>
  </si>
  <si>
    <t>6100430008040</t>
  </si>
  <si>
    <t>430005024</t>
  </si>
  <si>
    <t>J01 Conveyor Pulley refurb</t>
  </si>
  <si>
    <t>6100430008050</t>
  </si>
  <si>
    <t>430005025</t>
  </si>
  <si>
    <t>J01 Conveyor Idler refurb</t>
  </si>
  <si>
    <t>6100430008070</t>
  </si>
  <si>
    <t>430005027</t>
  </si>
  <si>
    <t>J01 Conveyor refurb Borrowing cost</t>
  </si>
  <si>
    <t>6100430008071</t>
  </si>
  <si>
    <t>Conveyor Belt J01-Refurb additional cost</t>
  </si>
  <si>
    <t>6100430008073</t>
  </si>
  <si>
    <t>J01 Conveyor (Primary scraper replacement)</t>
  </si>
  <si>
    <t>6100430008074</t>
  </si>
  <si>
    <t>J01 Conveyor (Replace Safety Guards)</t>
  </si>
  <si>
    <t>6100430008075</t>
  </si>
  <si>
    <t>J01 Conveyor (Gallery return idler brackets)</t>
  </si>
  <si>
    <t>6100430008072</t>
  </si>
  <si>
    <t>J01 Conveyor (Replace stringers &amp; Plinths)</t>
  </si>
  <si>
    <t>6100430008076</t>
  </si>
  <si>
    <t>43000807</t>
  </si>
  <si>
    <t>J01 BIN MODIFICATIONS</t>
  </si>
  <si>
    <t>6100430008077</t>
  </si>
  <si>
    <t>Manufact &amp; install J01 c/weight platform</t>
  </si>
  <si>
    <t>6100430008078</t>
  </si>
  <si>
    <t>Supply and install J,K belts c/weight</t>
  </si>
  <si>
    <t>6100430008079</t>
  </si>
  <si>
    <t>Conveyor J01-Refurb</t>
  </si>
  <si>
    <t>6100430006160</t>
  </si>
  <si>
    <t>430004491</t>
  </si>
  <si>
    <t>Conveyor J01 Refurbish (steel structure)</t>
  </si>
  <si>
    <t>6100430006170</t>
  </si>
  <si>
    <t>430004492</t>
  </si>
  <si>
    <t>Conveyor J01 Refurbish (electro/mech)</t>
  </si>
  <si>
    <t>6100430006180</t>
  </si>
  <si>
    <t>Conveyor J01 Refurbish (control instr)</t>
  </si>
  <si>
    <t>6100430000280</t>
  </si>
  <si>
    <t>CONVEYOR BELT K11 1981</t>
  </si>
  <si>
    <t>6100430008130</t>
  </si>
  <si>
    <t>K11 Conveyor refurb Borrowing cost</t>
  </si>
  <si>
    <t>6100430008131</t>
  </si>
  <si>
    <t>43000813</t>
  </si>
  <si>
    <t>Conveyor Belt K11- Platform modification</t>
  </si>
  <si>
    <t>6100430008133</t>
  </si>
  <si>
    <t>K11 festoon installation</t>
  </si>
  <si>
    <t>6100430008080</t>
  </si>
  <si>
    <t>K11 Conveyor Steel Structure refurb</t>
  </si>
  <si>
    <t>6100430008090</t>
  </si>
  <si>
    <t>K11 Conveyor Electro/Mech refurb</t>
  </si>
  <si>
    <t>6100430008100</t>
  </si>
  <si>
    <t>K11 Conveyor Control Instrum refurb</t>
  </si>
  <si>
    <t>6100430008110</t>
  </si>
  <si>
    <t>K11 Conveyor Pulley refurb</t>
  </si>
  <si>
    <t>6100430008120</t>
  </si>
  <si>
    <t>K11 Conveyor Idler refurb</t>
  </si>
  <si>
    <t>6100430006190</t>
  </si>
  <si>
    <t>430004501</t>
  </si>
  <si>
    <t>Conveyor K11 Refurbish (steel structure)</t>
  </si>
  <si>
    <t>6100430006200</t>
  </si>
  <si>
    <t>430004502</t>
  </si>
  <si>
    <t>Conveyor K11 Refurbish (electro/mech)</t>
  </si>
  <si>
    <t>6100430006210</t>
  </si>
  <si>
    <t>430004503</t>
  </si>
  <si>
    <t>Conveyor K11 Refurbish(control instr )</t>
  </si>
  <si>
    <t>6100430008132</t>
  </si>
  <si>
    <t>Conveyor Belt K11- Receiving Chute Replacement</t>
  </si>
  <si>
    <t>6100430008134</t>
  </si>
  <si>
    <t>Supply and install K11 drive couplings</t>
  </si>
  <si>
    <t>6100430008150</t>
  </si>
  <si>
    <t>Concrete seperation blocks phase 2 100/464</t>
  </si>
  <si>
    <t>6100430008151</t>
  </si>
  <si>
    <t>Borrowing costs 436-535</t>
  </si>
  <si>
    <t>6100430008160</t>
  </si>
  <si>
    <t>6100430008161</t>
  </si>
  <si>
    <t>Borrowing costs 536-635</t>
  </si>
  <si>
    <t>6100430008170</t>
  </si>
  <si>
    <t>6100430008171</t>
  </si>
  <si>
    <t>Borrowing costs 636-735</t>
  </si>
  <si>
    <t>6100430008180</t>
  </si>
  <si>
    <t>Rebuild of wagon station Civil</t>
  </si>
  <si>
    <t>6100430008181</t>
  </si>
  <si>
    <t>Rebuild of wagon station Electrical</t>
  </si>
  <si>
    <t>6100430008182</t>
  </si>
  <si>
    <t>Rebuild of wagon station Weighbridge</t>
  </si>
  <si>
    <t>6100430008183</t>
  </si>
  <si>
    <t>Rebuild of wagon station structural and mechanical</t>
  </si>
  <si>
    <t>6100430008184</t>
  </si>
  <si>
    <t>Rebuild of wagon station Borrowing costs</t>
  </si>
  <si>
    <t>6100430008185</t>
  </si>
  <si>
    <t>Rebuild of wagon station Civil - additional cost</t>
  </si>
  <si>
    <t>6100430008190</t>
  </si>
  <si>
    <t>6100430008191</t>
  </si>
  <si>
    <t>Borrowing costs 736-835</t>
  </si>
  <si>
    <t>6100430008200</t>
  </si>
  <si>
    <t>6100430008210</t>
  </si>
  <si>
    <t>430004920</t>
  </si>
  <si>
    <t>6100430008220</t>
  </si>
  <si>
    <t>Refurb of Civil structures at Import</t>
  </si>
  <si>
    <t>6100430008250</t>
  </si>
  <si>
    <t>HBI and NWLS Suppresion System (fire system)</t>
  </si>
  <si>
    <t>6100430008260</t>
  </si>
  <si>
    <t>6100430008290</t>
  </si>
  <si>
    <t>B Tunnels Supresion System (fire system)</t>
  </si>
  <si>
    <t>6100430008292</t>
  </si>
  <si>
    <t>43000829</t>
  </si>
  <si>
    <t>Upgrade Fire Detectors - B Tunnels (Zones 37 to 42</t>
  </si>
  <si>
    <t>6100430008310</t>
  </si>
  <si>
    <t>Pump house pumps (fire system)</t>
  </si>
  <si>
    <t>6100430008340</t>
  </si>
  <si>
    <t>Dust suppresion units M2/L2</t>
  </si>
  <si>
    <t>6100430008350</t>
  </si>
  <si>
    <t>Dust suppresion units M00L00</t>
  </si>
  <si>
    <t>6100430008360</t>
  </si>
  <si>
    <t>Dust suppresion units L2/F2</t>
  </si>
  <si>
    <t>6100430008370</t>
  </si>
  <si>
    <t>Dust suppresion units D3/J1</t>
  </si>
  <si>
    <t>6100430008400</t>
  </si>
  <si>
    <t>Dust suppresion units C4/D2</t>
  </si>
  <si>
    <t>6100430008410</t>
  </si>
  <si>
    <t>Dust suppresion units A1/B3</t>
  </si>
  <si>
    <t>6100430008420</t>
  </si>
  <si>
    <t>Dust suppresion units A2/B2</t>
  </si>
  <si>
    <t>6100430008430</t>
  </si>
  <si>
    <t>Dust suppresion units Q4/W4</t>
  </si>
  <si>
    <t>6100430008440</t>
  </si>
  <si>
    <t>Dust suppresion units Q3/W1</t>
  </si>
  <si>
    <t>6100430008450</t>
  </si>
  <si>
    <t>Dust suppresion units P4/Q4</t>
  </si>
  <si>
    <t>6100430008460</t>
  </si>
  <si>
    <t>Dust suppresion units P3/Q3</t>
  </si>
  <si>
    <t>6100430008470</t>
  </si>
  <si>
    <t>Dust suppresion units R2/P4</t>
  </si>
  <si>
    <t>6100430008480</t>
  </si>
  <si>
    <t>Dust suppresion units R1/P3</t>
  </si>
  <si>
    <t>6100430008490</t>
  </si>
  <si>
    <t>Dust suppresion units S1/R2</t>
  </si>
  <si>
    <t>6100430008500</t>
  </si>
  <si>
    <t>Dust suppresion units S3/R1</t>
  </si>
  <si>
    <t>6100430008510</t>
  </si>
  <si>
    <t>Dust suppresion units K18/N3</t>
  </si>
  <si>
    <t>6100430008520</t>
  </si>
  <si>
    <t>Dust suppresion units K18/N2</t>
  </si>
  <si>
    <t>6100430008530</t>
  </si>
  <si>
    <t>Dust suppresion units K13/N3</t>
  </si>
  <si>
    <t>6100430008540</t>
  </si>
  <si>
    <t>Dust suppresion units K13/N2</t>
  </si>
  <si>
    <t>6100430008550</t>
  </si>
  <si>
    <t>Borrowing costs dust units  22 units (H2-N2)</t>
  </si>
  <si>
    <t>6100430008560</t>
  </si>
  <si>
    <t>Dust suppresion sprinkler Area A and B east</t>
  </si>
  <si>
    <t>6100430008570</t>
  </si>
  <si>
    <t>Dust suppresion sprinkler Area A and B west chrome</t>
  </si>
  <si>
    <t>6100430008580</t>
  </si>
  <si>
    <t>Dust suppresion sprinkler Area C and D east - Magn</t>
  </si>
  <si>
    <t>6100430008590</t>
  </si>
  <si>
    <t>Dust suppresion sprinkler pump house chrome &amp; Mag</t>
  </si>
  <si>
    <t>6100430008600</t>
  </si>
  <si>
    <t>Borrowing costs dust suppresion east and west area</t>
  </si>
  <si>
    <t>6100430008780</t>
  </si>
  <si>
    <t>Pump house piping (fire system)</t>
  </si>
  <si>
    <t>6100430008800</t>
  </si>
  <si>
    <t>Alesa Ship Unloader Mechanical</t>
  </si>
  <si>
    <t>6100430008801</t>
  </si>
  <si>
    <t>Alesa Ship Unloader (Subsequent Mechanical Cost)</t>
  </si>
  <si>
    <t>6100430008803</t>
  </si>
  <si>
    <t>Alesa 2  Ship Unloader (Filters Replaced)</t>
  </si>
  <si>
    <t>6100430008805</t>
  </si>
  <si>
    <t>Alesa 2  Ship Unloader (Impellors)</t>
  </si>
  <si>
    <t>6100430008806</t>
  </si>
  <si>
    <t>43000880</t>
  </si>
  <si>
    <t>Alesa 2  Ship Unloader (Copex Repairs 2019/20)</t>
  </si>
  <si>
    <t>6100430008807</t>
  </si>
  <si>
    <t>Alesa 2 - Hyrdaulic cylinder P/N NY41284947/CJHMIR</t>
  </si>
  <si>
    <t>6100430008808</t>
  </si>
  <si>
    <t>6100430008809</t>
  </si>
  <si>
    <t>61004300088010</t>
  </si>
  <si>
    <t>61004300088011</t>
  </si>
  <si>
    <t>Supply high vacuum air filter for Alesa 02</t>
  </si>
  <si>
    <t>61004300088012</t>
  </si>
  <si>
    <t>ALESA 2 HYDRAULIC PUMPS</t>
  </si>
  <si>
    <t>61004300088013</t>
  </si>
  <si>
    <t>ALESA02 SUPPLY HYDRAULIC MANIFOLD BLOCK</t>
  </si>
  <si>
    <t>61004300088014</t>
  </si>
  <si>
    <t>Alesa 2  Ship Unloader Mechanical (Slip Ring)</t>
  </si>
  <si>
    <t>61004300088015</t>
  </si>
  <si>
    <t>Alesa 2  Modify hydraulic unit platform</t>
  </si>
  <si>
    <t>6100430009692</t>
  </si>
  <si>
    <t>43000969</t>
  </si>
  <si>
    <t>Filter cartridges (Alesa 2)</t>
  </si>
  <si>
    <t>6100430008804</t>
  </si>
  <si>
    <t>Alesa 2  Ship Unloader (Capital spares fitted)</t>
  </si>
  <si>
    <t>6100430008810</t>
  </si>
  <si>
    <t>Alesa Ship Unloader Electrical</t>
  </si>
  <si>
    <t>6100430008811</t>
  </si>
  <si>
    <t>6100430008820</t>
  </si>
  <si>
    <t>Alesa Ship Unloader Control Instrumentation</t>
  </si>
  <si>
    <t>6100430008830</t>
  </si>
  <si>
    <t>Alesa Ship Unloader Borrowing costs</t>
  </si>
  <si>
    <t>6100430008821</t>
  </si>
  <si>
    <t>Alesa Ship Unloader Subsequent Contr &amp; Instr Cost)</t>
  </si>
  <si>
    <t>6100430008840</t>
  </si>
  <si>
    <t>Alesa Ship Unloader Steel Structure</t>
  </si>
  <si>
    <t>6100430008842</t>
  </si>
  <si>
    <t>Alesa 2 Supply Electromagnetic Thrusters</t>
  </si>
  <si>
    <t>6100430008843</t>
  </si>
  <si>
    <t>ALESA02 SUPPLY ACTUATORS, CONTROLS &amp; LEVEL PROBES</t>
  </si>
  <si>
    <t>6100430008841</t>
  </si>
  <si>
    <t>Alesa Ship Unloader Steel Struct(Subsequent Cost)</t>
  </si>
  <si>
    <t>6100430008860</t>
  </si>
  <si>
    <t>Refurb of Civil structures at Export</t>
  </si>
  <si>
    <t>6100430008870</t>
  </si>
  <si>
    <t>Refurb of Civil structures at Storage</t>
  </si>
  <si>
    <t>6100430008880</t>
  </si>
  <si>
    <t>HBI and NWLS Suppresion System Borrowing costs</t>
  </si>
  <si>
    <t>6100430008890</t>
  </si>
  <si>
    <t>6100430008900</t>
  </si>
  <si>
    <t>HBI and NWLS Detection System (fire system)</t>
  </si>
  <si>
    <t>6100430008910</t>
  </si>
  <si>
    <t>HBI and NWLS Detection System Borrowring costs</t>
  </si>
  <si>
    <t>6100430008920</t>
  </si>
  <si>
    <t>6100430008930</t>
  </si>
  <si>
    <t>6100430008940</t>
  </si>
  <si>
    <t>B Tunnels Supresion System Borrowing costs</t>
  </si>
  <si>
    <t>6100430008950</t>
  </si>
  <si>
    <t>B Tunnels Detection System (fire system)</t>
  </si>
  <si>
    <t>6100430008960</t>
  </si>
  <si>
    <t>B Tunnels Detection System Borrowing costs</t>
  </si>
  <si>
    <t>6100430008970</t>
  </si>
  <si>
    <t>Pump house IT and Electrical (fire system)</t>
  </si>
  <si>
    <t>6100430009010</t>
  </si>
  <si>
    <t>Conveyor Belts R02/P04</t>
  </si>
  <si>
    <t>6100430009013</t>
  </si>
  <si>
    <t>P04 Conveyor (Replace Deck Plates)</t>
  </si>
  <si>
    <t>6100430009014</t>
  </si>
  <si>
    <t>43000901</t>
  </si>
  <si>
    <t>Pulley Conveyor P04</t>
  </si>
  <si>
    <t>6100430009015</t>
  </si>
  <si>
    <t>6100430009011</t>
  </si>
  <si>
    <t>6100430009210</t>
  </si>
  <si>
    <t>Sandvik ship loader berth 705</t>
  </si>
  <si>
    <t>6100430009211</t>
  </si>
  <si>
    <t>Sandvik ship loader berth 705 - Mechanical</t>
  </si>
  <si>
    <t>6100430009212</t>
  </si>
  <si>
    <t>Sandvik ship loader berth 705 - Electrical</t>
  </si>
  <si>
    <t>6100430009213</t>
  </si>
  <si>
    <t>Sandvik ship loader berth 705 - Control &amp; instrume</t>
  </si>
  <si>
    <t>6100430009214</t>
  </si>
  <si>
    <t>Sandvik ship loader berth 705 - additional cost</t>
  </si>
  <si>
    <t>6100430009215</t>
  </si>
  <si>
    <t>Sandvik ship loader (Subsequent Cost)</t>
  </si>
  <si>
    <t>6100430009216</t>
  </si>
  <si>
    <t>Sandvik ship loader (Subsequent Mechanical Cost)</t>
  </si>
  <si>
    <t>6100430009217</t>
  </si>
  <si>
    <t>Sandvik ship loader (Subsequent Electrical Cost)</t>
  </si>
  <si>
    <t>6100430009218</t>
  </si>
  <si>
    <t>Sandvik ship loader(Subsequent Contr &amp; Instr Cost)</t>
  </si>
  <si>
    <t>61004300092111</t>
  </si>
  <si>
    <t>Cleveland Cascade Chute (Sandvik)</t>
  </si>
  <si>
    <t>61004300092112</t>
  </si>
  <si>
    <t>Sandvik ship loader (Telescopic Platform)</t>
  </si>
  <si>
    <t>61004300092113</t>
  </si>
  <si>
    <t>Sandvik ship loader (Slip ring Upgrade)</t>
  </si>
  <si>
    <t>61004300092114</t>
  </si>
  <si>
    <t>Sandvik ship loader - Loading Pipe (installation)</t>
  </si>
  <si>
    <t>61004300092115</t>
  </si>
  <si>
    <t>Sandvik ship loader - Long Travel Gearbox Overhaul</t>
  </si>
  <si>
    <t>61004300092116</t>
  </si>
  <si>
    <t>Sandvik ship loader - 11KV Protolon cable</t>
  </si>
  <si>
    <t>61004300092117</t>
  </si>
  <si>
    <t>SANDVIK - 2 Terminations &amp; 1 Joint</t>
  </si>
  <si>
    <t>61004300092118</t>
  </si>
  <si>
    <t>Sandvik ship loader berth 704 (Slip rings)</t>
  </si>
  <si>
    <t>61004300092119</t>
  </si>
  <si>
    <t>Replace Sandvik Shelter</t>
  </si>
  <si>
    <t>61004300092120</t>
  </si>
  <si>
    <t>Supply &amp; install festoon system rail &amp; r</t>
  </si>
  <si>
    <t>61004300092121</t>
  </si>
  <si>
    <t>43000921</t>
  </si>
  <si>
    <t>Emergency hoist brake service (sandvik)</t>
  </si>
  <si>
    <t>61004300092124</t>
  </si>
  <si>
    <t>Sandvik Supply &amp; install new drag chain for load</t>
  </si>
  <si>
    <t>61004300092110</t>
  </si>
  <si>
    <t>Sandvik ship loader (capital spares fitted)</t>
  </si>
  <si>
    <t>61004300092122</t>
  </si>
  <si>
    <t>Purchasing of 11kV Protolon cable SandVik</t>
  </si>
  <si>
    <t>61004300092123</t>
  </si>
  <si>
    <t>704 Louver doors replacement and Structu</t>
  </si>
  <si>
    <t>61004300092125</t>
  </si>
  <si>
    <t>SANDVIK  GENERAL LOADER electrical and instrument</t>
  </si>
  <si>
    <t>6100430009240</t>
  </si>
  <si>
    <t>Storage Area C West</t>
  </si>
  <si>
    <t>6100430009241</t>
  </si>
  <si>
    <t>Dust Suppression System (Storage Area C West)</t>
  </si>
  <si>
    <t>6100430009242</t>
  </si>
  <si>
    <t>6100430009243</t>
  </si>
  <si>
    <t>Storage Area C West (Additional Cost)</t>
  </si>
  <si>
    <t>6100430009250</t>
  </si>
  <si>
    <t>Storage Area D West</t>
  </si>
  <si>
    <t>6100430009251</t>
  </si>
  <si>
    <t>Dust Suppression System (Storage Area D West)</t>
  </si>
  <si>
    <t>6100430009252</t>
  </si>
  <si>
    <t>6100430009253</t>
  </si>
  <si>
    <t>Storage Area D West (Additional Cost)</t>
  </si>
  <si>
    <t>6100430009260</t>
  </si>
  <si>
    <t>Seperating Wall C &amp; D West Storage Areas</t>
  </si>
  <si>
    <t>6100430009270</t>
  </si>
  <si>
    <t>K51 Conveyor System Steel Structure</t>
  </si>
  <si>
    <t>6100430009271</t>
  </si>
  <si>
    <t>Control &amp; Instrum (11(e) 20%)</t>
  </si>
  <si>
    <t>6100430009272</t>
  </si>
  <si>
    <t>Electro Mechanical Equipm (11(e) 20%)</t>
  </si>
  <si>
    <t>6100430009273</t>
  </si>
  <si>
    <t>K51 Conveyor Belting</t>
  </si>
  <si>
    <t>6100430009275</t>
  </si>
  <si>
    <t>K51 Stacker (Electrical repairs)</t>
  </si>
  <si>
    <t>6100430009279</t>
  </si>
  <si>
    <t>43000927</t>
  </si>
  <si>
    <t>Supply and Install K51 reeling drum system</t>
  </si>
  <si>
    <t>6100430009276</t>
  </si>
  <si>
    <t>K51 Stacker (Replace Safety Guards)</t>
  </si>
  <si>
    <t>6100430009277</t>
  </si>
  <si>
    <t>K51 Conveyor - Electrical work for K51 stacker</t>
  </si>
  <si>
    <t>6100430009274</t>
  </si>
  <si>
    <t>K51 Conveyor System Steel Struct (Additional Cost)</t>
  </si>
  <si>
    <t>6100430009280</t>
  </si>
  <si>
    <t>K05 Conveyor System Steel Structure</t>
  </si>
  <si>
    <t>6100430009281</t>
  </si>
  <si>
    <t>6100430009282</t>
  </si>
  <si>
    <t>6100430009283</t>
  </si>
  <si>
    <t>K05 Conveyor Belting</t>
  </si>
  <si>
    <t>6100430009285</t>
  </si>
  <si>
    <t>K05 Walkway Bridge + Safety Guards Replacement</t>
  </si>
  <si>
    <t>6100430009284</t>
  </si>
  <si>
    <t>K05 Conveyor System Steel Struct (Additional Cost)</t>
  </si>
  <si>
    <t>6100430009290</t>
  </si>
  <si>
    <t>Transfer House K04 &amp; K06 Conveyors</t>
  </si>
  <si>
    <t>6100430009300</t>
  </si>
  <si>
    <t>K04 Conveyor System Steel Structure</t>
  </si>
  <si>
    <t>6100430009301</t>
  </si>
  <si>
    <t>6100430009307</t>
  </si>
  <si>
    <t>43000930</t>
  </si>
  <si>
    <t>K04 Conveyor - Grid coupling replacement</t>
  </si>
  <si>
    <t>6100430009308</t>
  </si>
  <si>
    <t>K04 Hopper 3 - Hydraulic System replacement</t>
  </si>
  <si>
    <t>6100430009309</t>
  </si>
  <si>
    <t>Supply &amp; install actuators for K4 hop 2</t>
  </si>
  <si>
    <t>61004300093010</t>
  </si>
  <si>
    <t>Supply and install actuators on K04 hopp</t>
  </si>
  <si>
    <t>61004300093011</t>
  </si>
  <si>
    <t>Supply &amp; install actuators for K4 hop 3</t>
  </si>
  <si>
    <t>61004300093012</t>
  </si>
  <si>
    <t>Supply &amp; install actuators for K4 hop 1</t>
  </si>
  <si>
    <t>6100430009302</t>
  </si>
  <si>
    <t>6100430009305</t>
  </si>
  <si>
    <t>K04 Conveyor (Mech repair- Rupex coupling)</t>
  </si>
  <si>
    <t>6100430009303</t>
  </si>
  <si>
    <t>K04 Conveyor Belting</t>
  </si>
  <si>
    <t>6100430009310</t>
  </si>
  <si>
    <t>K06 Conveyor System Steel Structure</t>
  </si>
  <si>
    <t>6100430009311</t>
  </si>
  <si>
    <t>6100430009316</t>
  </si>
  <si>
    <t>43000931</t>
  </si>
  <si>
    <t>K06 Conveyor System - Grid coupling replacement</t>
  </si>
  <si>
    <t>6100430009312</t>
  </si>
  <si>
    <t>6100430009314</t>
  </si>
  <si>
    <t>K06 Conveyor (Mech repairs-Rupex coupling)</t>
  </si>
  <si>
    <t>6100430009317</t>
  </si>
  <si>
    <t>Supply &amp; install actuators for K6 hop 1</t>
  </si>
  <si>
    <t>6100430009318</t>
  </si>
  <si>
    <t>Supply &amp; install actuators for K6 hop 4</t>
  </si>
  <si>
    <t>6100430009319</t>
  </si>
  <si>
    <t>Supply &amp; install actuators for K6 hop 3</t>
  </si>
  <si>
    <t>6100430009313</t>
  </si>
  <si>
    <t>K06 Conveyor Belting</t>
  </si>
  <si>
    <t>6100430009321</t>
  </si>
  <si>
    <t>Structure (11(e) 8.33%)</t>
  </si>
  <si>
    <t>6100430009325</t>
  </si>
  <si>
    <t>Hopper 1 (K04 Conveyor Hydraulic repair)</t>
  </si>
  <si>
    <t>6100430009326</t>
  </si>
  <si>
    <t>43000932</t>
  </si>
  <si>
    <t>Hopper 1 Area C West (K04) - Repairs</t>
  </si>
  <si>
    <t>6100430009327</t>
  </si>
  <si>
    <t>Hopper 1 (K06) - Replace hydraulic system</t>
  </si>
  <si>
    <t>6100430009324</t>
  </si>
  <si>
    <t>Hopper 1 Area C West (Additional Cost)</t>
  </si>
  <si>
    <t>6100430009331</t>
  </si>
  <si>
    <t>6100430009335</t>
  </si>
  <si>
    <t>43000933</t>
  </si>
  <si>
    <t>Hopper 2 Area C West (K04) - Replace hydraulic sys</t>
  </si>
  <si>
    <t>6100430009334</t>
  </si>
  <si>
    <t>Hopper 2 Area C West (Additional Cost)</t>
  </si>
  <si>
    <t>6100430009341</t>
  </si>
  <si>
    <t>6100430009344</t>
  </si>
  <si>
    <t>Hopper 3 Area C West (Additional Cost)</t>
  </si>
  <si>
    <t>6100430009351</t>
  </si>
  <si>
    <t>6100430009354</t>
  </si>
  <si>
    <t>Hopper 4 Area C West (Additional Cost)</t>
  </si>
  <si>
    <t>6100430009361</t>
  </si>
  <si>
    <t>6100430009365</t>
  </si>
  <si>
    <t>43000936</t>
  </si>
  <si>
    <t>Hopper 1 Area D West (K06) - Structural Repairs</t>
  </si>
  <si>
    <t>6100430009364</t>
  </si>
  <si>
    <t>Hopper 1 Area D West (Additional Cost)</t>
  </si>
  <si>
    <t>6100430009371</t>
  </si>
  <si>
    <t>6100430009375</t>
  </si>
  <si>
    <t>43000937</t>
  </si>
  <si>
    <t>Hopper 2 Area D West (K06) - Structural Repairs</t>
  </si>
  <si>
    <t>6100430009376</t>
  </si>
  <si>
    <t>Hopper 2 (K06) - Hydraulic sytem replacement</t>
  </si>
  <si>
    <t>6100430009374</t>
  </si>
  <si>
    <t>Hopper 2 Area D West (Additional Cost)</t>
  </si>
  <si>
    <t>6100430009381</t>
  </si>
  <si>
    <t>6100430009385</t>
  </si>
  <si>
    <t>43000938</t>
  </si>
  <si>
    <t>Hopper 3 Area D West (K06) - Structural Repairs</t>
  </si>
  <si>
    <t>6100430009384</t>
  </si>
  <si>
    <t>Hopper 3 Area D West (Additional Cost)</t>
  </si>
  <si>
    <t>6100430009391</t>
  </si>
  <si>
    <t>6100430009395</t>
  </si>
  <si>
    <t>43000939</t>
  </si>
  <si>
    <t>Hopper 4 Area D West (K06) - Structural Repairs</t>
  </si>
  <si>
    <t>6100430009394</t>
  </si>
  <si>
    <t>Hopper 4 Area D West (Additional Cost)</t>
  </si>
  <si>
    <t>6100430009450</t>
  </si>
  <si>
    <t>Dust Unit Bottom Discharge</t>
  </si>
  <si>
    <t>6100430009460</t>
  </si>
  <si>
    <t>Grab Trailer 4</t>
  </si>
  <si>
    <t>6100430009470</t>
  </si>
  <si>
    <t>Grab Trailer 5</t>
  </si>
  <si>
    <t>6100430009480</t>
  </si>
  <si>
    <t>Grab Trailer 6</t>
  </si>
  <si>
    <t>6100430009490</t>
  </si>
  <si>
    <t>Grab Trailer 7</t>
  </si>
  <si>
    <t>6100430009521</t>
  </si>
  <si>
    <t>K18 Hopper Steel Structure</t>
  </si>
  <si>
    <t>6100430009522</t>
  </si>
  <si>
    <t>Control &amp; Instrum (11(e) 8.33%)</t>
  </si>
  <si>
    <t>6100430009523</t>
  </si>
  <si>
    <t>Electro Mechanical Equipm (11(e) 8.33%)</t>
  </si>
  <si>
    <t>6100430009530</t>
  </si>
  <si>
    <t>K21 Rear End Dump Chute</t>
  </si>
  <si>
    <t>6100430009540</t>
  </si>
  <si>
    <t>K24 Rear End Dump Chute</t>
  </si>
  <si>
    <t>6100430005420</t>
  </si>
  <si>
    <t>430003273</t>
  </si>
  <si>
    <t>Conveyor K30 refurb 2009 (control instrumentation)</t>
  </si>
  <si>
    <t>6100430000490</t>
  </si>
  <si>
    <t>CONVEYOR BELT K30 1989</t>
  </si>
  <si>
    <t>6100430009551</t>
  </si>
  <si>
    <t>6100430009552</t>
  </si>
  <si>
    <t>6100430005400</t>
  </si>
  <si>
    <t>430003271</t>
  </si>
  <si>
    <t>Conveyor K30 refurb 2009 (steel structure)</t>
  </si>
  <si>
    <t>6100430005410</t>
  </si>
  <si>
    <t>430003272</t>
  </si>
  <si>
    <t>Conveyor K30 refurb 2009 (electro/mechanical)</t>
  </si>
  <si>
    <t>6100430009550</t>
  </si>
  <si>
    <t>K30 Conveyor Steel Structure + Dump Chute</t>
  </si>
  <si>
    <t>6100430006820</t>
  </si>
  <si>
    <t>430003277</t>
  </si>
  <si>
    <t>Conveyor K30 refurb (steel str) Borrowing costs</t>
  </si>
  <si>
    <t>6100430006830</t>
  </si>
  <si>
    <t>430003278</t>
  </si>
  <si>
    <t>Conveyor K30 refurb (e/m) Borrowing costs</t>
  </si>
  <si>
    <t>6100430006840</t>
  </si>
  <si>
    <t>430003279</t>
  </si>
  <si>
    <t>Conveyor K30 refurb (contr instr) Borrowing costs</t>
  </si>
  <si>
    <t>6100430007370</t>
  </si>
  <si>
    <t>430003270</t>
  </si>
  <si>
    <t>Conveyor K30 refurb 2009</t>
  </si>
  <si>
    <t>6100430009613</t>
  </si>
  <si>
    <t>Belt (F03 Conveyor)</t>
  </si>
  <si>
    <t>6100430009560</t>
  </si>
  <si>
    <t>43000956</t>
  </si>
  <si>
    <t>A03 Conveyor Gearbox</t>
  </si>
  <si>
    <t>6100430009562</t>
  </si>
  <si>
    <t>6100430009640</t>
  </si>
  <si>
    <t>Drive Gearbox (N03 conveyor)</t>
  </si>
  <si>
    <t>6100430009660</t>
  </si>
  <si>
    <t>GP Shed 1 Rail Beam</t>
  </si>
  <si>
    <t>6100430009615</t>
  </si>
  <si>
    <t>43000961</t>
  </si>
  <si>
    <t>Conveyor F03 - Pipe Conveyor Belt 600meters</t>
  </si>
  <si>
    <t>6100430009616</t>
  </si>
  <si>
    <t>Conveyor F03 - Replace gearbox as per specs</t>
  </si>
  <si>
    <t>6100430009661</t>
  </si>
  <si>
    <t>GP Shed 1 (Reclaimer HT cable replacement)</t>
  </si>
  <si>
    <t>6100430009673</t>
  </si>
  <si>
    <t>BELT  (M00 conveyor)</t>
  </si>
  <si>
    <t>6100430009675</t>
  </si>
  <si>
    <t>M00 Conveyor (Refurb subsequent cost)</t>
  </si>
  <si>
    <t>6100430009683</t>
  </si>
  <si>
    <t>BELT (P02 Conveyor)</t>
  </si>
  <si>
    <t>6100430009687</t>
  </si>
  <si>
    <t>P02 Conveyor (Belt replacement)</t>
  </si>
  <si>
    <t>6100430009688</t>
  </si>
  <si>
    <t>43000968</t>
  </si>
  <si>
    <t>Replace P01/P02 junction boxes</t>
  </si>
  <si>
    <t>6100430009685</t>
  </si>
  <si>
    <t>P02 Conveyor (Refurb subsequent cost)</t>
  </si>
  <si>
    <t>6100440000150</t>
  </si>
  <si>
    <t>Liebherr Harbour Mobile Crane 550c MHC09</t>
  </si>
  <si>
    <t>6100440000151</t>
  </si>
  <si>
    <t>Liebherr Mobile Crane 550c MHC09</t>
  </si>
  <si>
    <t>6100440000153</t>
  </si>
  <si>
    <t>SUPPLY LIEBHERR 550/09 MODULE 41</t>
  </si>
  <si>
    <t>6100440000152</t>
  </si>
  <si>
    <t>Liebherr Mobile Crane 550c MHC09-Cooler</t>
  </si>
  <si>
    <t>6100440000154</t>
  </si>
  <si>
    <t>44000015</t>
  </si>
  <si>
    <t>Overhaul hydraulic cylinders on MHC 09</t>
  </si>
  <si>
    <t>6100440000170</t>
  </si>
  <si>
    <t>330000440</t>
  </si>
  <si>
    <t>Trailer (Multi-purpose grab 20 t)</t>
  </si>
  <si>
    <t>6100440000180</t>
  </si>
  <si>
    <t>330000450</t>
  </si>
  <si>
    <t>6100440000182</t>
  </si>
  <si>
    <t>Trailer(multi-purpose grab 20t) Additional Cost</t>
  </si>
  <si>
    <t>6100440000220</t>
  </si>
  <si>
    <t>8T FORKLIFT - 8TF10 NRB52971</t>
  </si>
  <si>
    <t>6100440000240</t>
  </si>
  <si>
    <t>Crane Poet- Gantry Frame</t>
  </si>
  <si>
    <t>6100440000250</t>
  </si>
  <si>
    <t>6100440000280</t>
  </si>
  <si>
    <t>430004510</t>
  </si>
  <si>
    <t>Rails for cranes berth 705</t>
  </si>
  <si>
    <t>6100440000290</t>
  </si>
  <si>
    <t>430004520</t>
  </si>
  <si>
    <t>Rails for cranes berth 705 Borrowing costs</t>
  </si>
  <si>
    <t>6100440000300</t>
  </si>
  <si>
    <t>Water tanker trailer 40TSST12</t>
  </si>
  <si>
    <t>6100440000320</t>
  </si>
  <si>
    <t>LIEBHER MOBILE HAROBUR CRANE 05 550C- 141142</t>
  </si>
  <si>
    <t>6100440000321</t>
  </si>
  <si>
    <t>6100440000323</t>
  </si>
  <si>
    <t>44000032</t>
  </si>
  <si>
    <t>LHM550/05 SUPPLY HYDRAULIC V PUMP</t>
  </si>
  <si>
    <t>6100440000324</t>
  </si>
  <si>
    <t>6100440000325</t>
  </si>
  <si>
    <t>LIEBHERR 05 GEARBOX AND PUMPS</t>
  </si>
  <si>
    <t>6100440000322</t>
  </si>
  <si>
    <t>6100440000330</t>
  </si>
  <si>
    <t>LIEBHERR MOBILE HARBOUR CRANE 08 550C 141200</t>
  </si>
  <si>
    <t>6100440000331</t>
  </si>
  <si>
    <t>6100440000333</t>
  </si>
  <si>
    <t>44000033</t>
  </si>
  <si>
    <t>LIEBHERR MOBILE HARBOUR CRANE 08 550C  - TURBO KIT</t>
  </si>
  <si>
    <t>6100440000334</t>
  </si>
  <si>
    <t>Liebherr 08 Hydraulic Cooler</t>
  </si>
  <si>
    <t>6100440000335</t>
  </si>
  <si>
    <t>ILiebherr 08 Overhaul hydraulic cylinders MHC08</t>
  </si>
  <si>
    <t>6100440000332</t>
  </si>
  <si>
    <t>LIEBHERR MOBILE CRANE 08 550C 141200</t>
  </si>
  <si>
    <t>6100430009773</t>
  </si>
  <si>
    <t>Elmec 1 Shiploader Refurb(Mechanical)</t>
  </si>
  <si>
    <t>61004300097719</t>
  </si>
  <si>
    <t>Elmec 1 Shiploader (Slip ring Upgrade)</t>
  </si>
  <si>
    <t>61004300097715</t>
  </si>
  <si>
    <t>Elmec 1 Telescopic Pipe</t>
  </si>
  <si>
    <t>61004300097718</t>
  </si>
  <si>
    <t>Elmec 1 Shiploader (Install Feeder no 6 + Gyro)</t>
  </si>
  <si>
    <t>61004300097720</t>
  </si>
  <si>
    <t>Elmec 1 Shiploader - Blower overhaul and maintenan</t>
  </si>
  <si>
    <t>61004300097721</t>
  </si>
  <si>
    <t>Elmec 1 Shiploader - Overhaul Feeder No5</t>
  </si>
  <si>
    <t>61004300097723</t>
  </si>
  <si>
    <t>Elmec 1REPLACE, EQUIP;PLATFORMS/HANDRAILS,SOW</t>
  </si>
  <si>
    <t>61004300097724</t>
  </si>
  <si>
    <t>Elmec Hand rails repairs/replace</t>
  </si>
  <si>
    <t>61004300097725</t>
  </si>
  <si>
    <t>Repair Elmec1 feeder 6</t>
  </si>
  <si>
    <t>6100430009702</t>
  </si>
  <si>
    <t>43000970</t>
  </si>
  <si>
    <t>Lobster and Gyro (Elmec 1)</t>
  </si>
  <si>
    <t>61004300097717</t>
  </si>
  <si>
    <t>FEEDER REFURB (Elmec 1 Shiploader)</t>
  </si>
  <si>
    <t>6100430009783</t>
  </si>
  <si>
    <t>IMG Shiploader Gearboxes</t>
  </si>
  <si>
    <t>61004300097816</t>
  </si>
  <si>
    <t>43000978</t>
  </si>
  <si>
    <t>IMG Shiploader (Copex repairs)</t>
  </si>
  <si>
    <t>6100430009832</t>
  </si>
  <si>
    <t>P2 Conveyor (Pulley refurbishment)</t>
  </si>
  <si>
    <t>6100430009833</t>
  </si>
  <si>
    <t>43000983</t>
  </si>
  <si>
    <t>P2 Conveyor - Rupex Coupling X 2</t>
  </si>
  <si>
    <t>6100430009834</t>
  </si>
  <si>
    <t>P2 Conveyor (Tripper Head Pulley)</t>
  </si>
  <si>
    <t>6100430009862</t>
  </si>
  <si>
    <t>Q03 Conveyor (Pulley refurbishment)</t>
  </si>
  <si>
    <t>6100430009865</t>
  </si>
  <si>
    <t>Q03 Conveyor (Counterweight repairs)</t>
  </si>
  <si>
    <t>6100430009866</t>
  </si>
  <si>
    <t>Q03 Conveyor (Belt replacement)</t>
  </si>
  <si>
    <t>6100430009867</t>
  </si>
  <si>
    <t>43000986</t>
  </si>
  <si>
    <t>Q03 Gearbox</t>
  </si>
  <si>
    <t>6100430009868</t>
  </si>
  <si>
    <t>CONVEYOR BELT Q3 Gearbox and Shaft</t>
  </si>
  <si>
    <t>6100430009869</t>
  </si>
  <si>
    <t>Replace Q03 cascade and chute liners</t>
  </si>
  <si>
    <t>61004300098610</t>
  </si>
  <si>
    <t>Fabricate handrails and stairways on Q3</t>
  </si>
  <si>
    <t>6100430009863</t>
  </si>
  <si>
    <t>Q03 Conveyor (Steel Struct refurb-Moving head)</t>
  </si>
  <si>
    <t>6100430009880</t>
  </si>
  <si>
    <t>M02 Conveyor Safety Guards</t>
  </si>
  <si>
    <t>6100430009940</t>
  </si>
  <si>
    <t>K2 Conveyor Belt Canopies</t>
  </si>
  <si>
    <t>6100430009960</t>
  </si>
  <si>
    <t>X2 Conveyor Gallery (Half Returns Brackets Refurb)</t>
  </si>
  <si>
    <t>6100430009970</t>
  </si>
  <si>
    <t>X20 Conveyor Gallery (Half Returns Brackets Refurb</t>
  </si>
  <si>
    <t>6100430009980</t>
  </si>
  <si>
    <t>C2 Conveyor (Moving head clamps &amp; Guards)</t>
  </si>
  <si>
    <t>6100430010002</t>
  </si>
  <si>
    <t>C3 Conveyor (Fluid Drive Coupling)</t>
  </si>
  <si>
    <t>6100430010090</t>
  </si>
  <si>
    <t>Storage Area (Freedom Square)</t>
  </si>
  <si>
    <t>6100430009750</t>
  </si>
  <si>
    <t>Caillard 8 Ship Unloader (Refurb Steel Structure)</t>
  </si>
  <si>
    <t>6100430009751</t>
  </si>
  <si>
    <t>Caillard 8 Ship Unloader (Refurb Control Instrumen</t>
  </si>
  <si>
    <t>6100430009753</t>
  </si>
  <si>
    <t>Caillard 8 Ship Unloader (Sprinkler System)</t>
  </si>
  <si>
    <t>6100430009754</t>
  </si>
  <si>
    <t>43000975</t>
  </si>
  <si>
    <t>Caillard 8 Ship Unloader (Slip ring Upgrade)</t>
  </si>
  <si>
    <t>6100430009755</t>
  </si>
  <si>
    <t>Caillard 8 Ship Unloader (Copex Repairs 2019/20)</t>
  </si>
  <si>
    <t>6100430009756</t>
  </si>
  <si>
    <t>Caillard 8 Ship Unloader (Slip Ring)</t>
  </si>
  <si>
    <t>6100430009757</t>
  </si>
  <si>
    <t>Caillard 8 Ship Unloader (Refurbishment)</t>
  </si>
  <si>
    <t>6100430009758</t>
  </si>
  <si>
    <t>Caillard 8 Super Structure Corrosion Protection</t>
  </si>
  <si>
    <t>6100430009759</t>
  </si>
  <si>
    <t>CAILLARD 08 REPLACE DAMAGE TROLLEY RAIL</t>
  </si>
  <si>
    <t>61004300097511</t>
  </si>
  <si>
    <t>Caillard 8 Hoppers and shaker beds struc</t>
  </si>
  <si>
    <t>61004300097510</t>
  </si>
  <si>
    <t>Caillard 8 REPLACE, CABLE;FESTOON</t>
  </si>
  <si>
    <t>6100430009752</t>
  </si>
  <si>
    <t>Caillard 8 Ship Unloader (Refurb Electr/Mechanical</t>
  </si>
  <si>
    <t>61004300097512</t>
  </si>
  <si>
    <t>CAILLARD 8 - Supply and Install Fibre Opt Cables</t>
  </si>
  <si>
    <t>61004300097513</t>
  </si>
  <si>
    <t>CAILLARD 8 - RE-WIRE H7&amp;B1 CONTROL PANEL</t>
  </si>
  <si>
    <t>61004300097514</t>
  </si>
  <si>
    <t>Caillard 8 Cabin repairs</t>
  </si>
  <si>
    <t>61004300097515</t>
  </si>
  <si>
    <t>Caillard 8 install shuttle belt wheels</t>
  </si>
  <si>
    <t>61004300097516</t>
  </si>
  <si>
    <t>Caillard 8 repairs &amp; corrossion protection</t>
  </si>
  <si>
    <t>6100430010180</t>
  </si>
  <si>
    <t>Fire System Upgrade (Sulphur Route)</t>
  </si>
  <si>
    <t>6100430010200</t>
  </si>
  <si>
    <t>Fire Hose Reel (Trnf Hse 11)</t>
  </si>
  <si>
    <t>6100430007740</t>
  </si>
  <si>
    <t>Conveyor Belt B01(Refurb Steel Structure) BCn</t>
  </si>
  <si>
    <t>6100430007750</t>
  </si>
  <si>
    <t>Conveyor Belt B01 ( Refurb Electro/mech) BC</t>
  </si>
  <si>
    <t>6100430007760</t>
  </si>
  <si>
    <t>Conveyor Belt B01 ( Refurb Control instrument) BC</t>
  </si>
  <si>
    <t>6100430007770</t>
  </si>
  <si>
    <t>Conveyor Belt B01-Refurb</t>
  </si>
  <si>
    <t>6100430009930</t>
  </si>
  <si>
    <t>V51 Conveyor Safety Guards</t>
  </si>
  <si>
    <t>6100430009933</t>
  </si>
  <si>
    <t>V51 - Fabricate and install gratings</t>
  </si>
  <si>
    <t>6100430010210</t>
  </si>
  <si>
    <t>6100430010220</t>
  </si>
  <si>
    <t>6100430000230</t>
  </si>
  <si>
    <t>CONVEYOR BELT J3 1979</t>
  </si>
  <si>
    <t>6100430000260</t>
  </si>
  <si>
    <t>CONVEYOR BELT K3 1980 EXPORT MECH</t>
  </si>
  <si>
    <t>6100430010150</t>
  </si>
  <si>
    <t>Elmec 1 Shiploader (Feeder Refurb &amp; Lobster Bend)</t>
  </si>
  <si>
    <t>6200430000290</t>
  </si>
  <si>
    <t>MHA Shed Fire system upgrade</t>
  </si>
  <si>
    <t>6200430000300</t>
  </si>
  <si>
    <t>Paper Shed Fire system upgrade</t>
  </si>
  <si>
    <t>6200430000310</t>
  </si>
  <si>
    <t>Steel Shed Fire system upgrade</t>
  </si>
  <si>
    <t>6200430000320</t>
  </si>
  <si>
    <t>Pump house Fire system upgrade</t>
  </si>
  <si>
    <t>6200430000633</t>
  </si>
  <si>
    <t>43000063</t>
  </si>
  <si>
    <t>20TS SKIP 204 - Refurb of Skip</t>
  </si>
  <si>
    <t>6200430000632</t>
  </si>
  <si>
    <t>430000632</t>
  </si>
  <si>
    <t>20TS SKIP 204</t>
  </si>
  <si>
    <t>6200430000652</t>
  </si>
  <si>
    <t>430000652</t>
  </si>
  <si>
    <t>43000065</t>
  </si>
  <si>
    <t>20TS SKIP 206</t>
  </si>
  <si>
    <t>6200430000662</t>
  </si>
  <si>
    <t>430000662</t>
  </si>
  <si>
    <t>20TS SKIP 207</t>
  </si>
  <si>
    <t>6200430000672</t>
  </si>
  <si>
    <t>430000672</t>
  </si>
  <si>
    <t>20TS SKIP 208</t>
  </si>
  <si>
    <t>6200430000692</t>
  </si>
  <si>
    <t>20TS SKIP 210</t>
  </si>
  <si>
    <t>6200430000702</t>
  </si>
  <si>
    <t>20TS SKIP 211</t>
  </si>
  <si>
    <t>6200430000722</t>
  </si>
  <si>
    <t>430000722</t>
  </si>
  <si>
    <t>43000072</t>
  </si>
  <si>
    <t>Skip SWL 20TS 213</t>
  </si>
  <si>
    <t>6200430000732</t>
  </si>
  <si>
    <t>430000732</t>
  </si>
  <si>
    <t>Skip SWL 20TS 214</t>
  </si>
  <si>
    <t>6200430000733</t>
  </si>
  <si>
    <t>Refurbish Equipment: skip 214</t>
  </si>
  <si>
    <t>6200430000830</t>
  </si>
  <si>
    <t>Skip SWL 20TS 224</t>
  </si>
  <si>
    <t>6200430000892</t>
  </si>
  <si>
    <t>20TS SKIP 230</t>
  </si>
  <si>
    <t>6200430000912</t>
  </si>
  <si>
    <t>43000091</t>
  </si>
  <si>
    <t>Skip SWL 20TS 232 - Refurb of Skip</t>
  </si>
  <si>
    <t>6200430000911</t>
  </si>
  <si>
    <t>430000911</t>
  </si>
  <si>
    <t>Skip SWL 20TS 232</t>
  </si>
  <si>
    <t>6200430000922</t>
  </si>
  <si>
    <t>430000922</t>
  </si>
  <si>
    <t>43000092</t>
  </si>
  <si>
    <t>Skip SWL 20TS 233</t>
  </si>
  <si>
    <t>6200430000952</t>
  </si>
  <si>
    <t>430000952</t>
  </si>
  <si>
    <t>20TON SWL SKIP TS236</t>
  </si>
  <si>
    <t>6200430000990</t>
  </si>
  <si>
    <t>20TS SKIP 240</t>
  </si>
  <si>
    <t>6200430000992</t>
  </si>
  <si>
    <t>6200430001020</t>
  </si>
  <si>
    <t>Skip SWL 20TS 243</t>
  </si>
  <si>
    <t>6200430001023</t>
  </si>
  <si>
    <t>6200430001030</t>
  </si>
  <si>
    <t>20TON SWL SKIP TS244</t>
  </si>
  <si>
    <t>6200430001032</t>
  </si>
  <si>
    <t>43000103</t>
  </si>
  <si>
    <t>6200430001042</t>
  </si>
  <si>
    <t>Skip SWL 20TS 245</t>
  </si>
  <si>
    <t>6200430001052</t>
  </si>
  <si>
    <t>Skip SWL 20TS 246</t>
  </si>
  <si>
    <t>6200430001053</t>
  </si>
  <si>
    <t>6200430001072</t>
  </si>
  <si>
    <t>430001072</t>
  </si>
  <si>
    <t>Skip SWL 20TS 248</t>
  </si>
  <si>
    <t>6200430001102</t>
  </si>
  <si>
    <t>430001102</t>
  </si>
  <si>
    <t>43000110</t>
  </si>
  <si>
    <t>Skip SWL 20TS 251</t>
  </si>
  <si>
    <t>6200430001103</t>
  </si>
  <si>
    <t>Refurbish Equipment: skip 251</t>
  </si>
  <si>
    <t>6200430001152</t>
  </si>
  <si>
    <t>430001152</t>
  </si>
  <si>
    <t>43000115</t>
  </si>
  <si>
    <t>20TON SWL SKIP TS256</t>
  </si>
  <si>
    <t>6200430001162</t>
  </si>
  <si>
    <t>430001162</t>
  </si>
  <si>
    <t>Skip SWL 20TS 258</t>
  </si>
  <si>
    <t>6200430001182</t>
  </si>
  <si>
    <t>430001182</t>
  </si>
  <si>
    <t>43000118</t>
  </si>
  <si>
    <t>Skip SWL 20TS 261</t>
  </si>
  <si>
    <t>6200430001192</t>
  </si>
  <si>
    <t>Skip SWL 20TS 262</t>
  </si>
  <si>
    <t>6200430001231</t>
  </si>
  <si>
    <t>Skip SWL 20TS 266</t>
  </si>
  <si>
    <t>6200430001242</t>
  </si>
  <si>
    <t>Skip SWL 20TS 267</t>
  </si>
  <si>
    <t>6200430001282</t>
  </si>
  <si>
    <t>430001282</t>
  </si>
  <si>
    <t>43000128</t>
  </si>
  <si>
    <t>Skip SWL 20TS 271</t>
  </si>
  <si>
    <t>6200430001312</t>
  </si>
  <si>
    <t>43000131</t>
  </si>
  <si>
    <t>Skip SWL 20TS 274</t>
  </si>
  <si>
    <t>6200430001332</t>
  </si>
  <si>
    <t>430001332</t>
  </si>
  <si>
    <t>43000133</t>
  </si>
  <si>
    <t>Skip SWL 20TS 276</t>
  </si>
  <si>
    <t>6200430001352</t>
  </si>
  <si>
    <t>430001352</t>
  </si>
  <si>
    <t>43000135</t>
  </si>
  <si>
    <t>20TON SWL SKIP TS278</t>
  </si>
  <si>
    <t>6200430001353</t>
  </si>
  <si>
    <t>430001353</t>
  </si>
  <si>
    <t>6200430001362</t>
  </si>
  <si>
    <t>430001362</t>
  </si>
  <si>
    <t>43000136</t>
  </si>
  <si>
    <t>20TON SWL SKIP TS279</t>
  </si>
  <si>
    <t>6200430001420</t>
  </si>
  <si>
    <t>Skip SWL 20T 285</t>
  </si>
  <si>
    <t>6200430001430</t>
  </si>
  <si>
    <t>20TON SWL SKIP TS286</t>
  </si>
  <si>
    <t>6200430001433</t>
  </si>
  <si>
    <t>Refurbish Equipment: skip 286</t>
  </si>
  <si>
    <t>6200430001450</t>
  </si>
  <si>
    <t>20TON SWL SKIP TS288</t>
  </si>
  <si>
    <t>6200430001462</t>
  </si>
  <si>
    <t>430001462</t>
  </si>
  <si>
    <t>43000146</t>
  </si>
  <si>
    <t>Skip SWL 20TS 289</t>
  </si>
  <si>
    <t>6200430001463</t>
  </si>
  <si>
    <t>Refurbish Equipment: skip 289</t>
  </si>
  <si>
    <t>6200430001472</t>
  </si>
  <si>
    <t>430001472</t>
  </si>
  <si>
    <t>43000147</t>
  </si>
  <si>
    <t>20TON SWL SKIP TS290</t>
  </si>
  <si>
    <t>6200430001490</t>
  </si>
  <si>
    <t>20TON SWL SKIP TS292</t>
  </si>
  <si>
    <t>6200430001492</t>
  </si>
  <si>
    <t>430001492</t>
  </si>
  <si>
    <t>43000149</t>
  </si>
  <si>
    <t>6200430001521</t>
  </si>
  <si>
    <t>430001521</t>
  </si>
  <si>
    <t>43000152</t>
  </si>
  <si>
    <t>Skip SWL 20TS 295</t>
  </si>
  <si>
    <t>6200430001552</t>
  </si>
  <si>
    <t>430001552</t>
  </si>
  <si>
    <t>43000155</t>
  </si>
  <si>
    <t>20TON SWL SKIP TS298</t>
  </si>
  <si>
    <t>6200430001570</t>
  </si>
  <si>
    <t>Skip SWL 20TS 300</t>
  </si>
  <si>
    <t>6200430001572</t>
  </si>
  <si>
    <t>430001572</t>
  </si>
  <si>
    <t>43000157</t>
  </si>
  <si>
    <t>6200430002030</t>
  </si>
  <si>
    <t>NFS Forklift 8 ton 8TF19</t>
  </si>
  <si>
    <t>6200430002031</t>
  </si>
  <si>
    <t>8TF 19 - FORKLIFT Refurb</t>
  </si>
  <si>
    <t>6200430002040</t>
  </si>
  <si>
    <t>NFS Forklift 8 ton 8TF24</t>
  </si>
  <si>
    <t>6200430002050</t>
  </si>
  <si>
    <t>NFS Forklift 8 ton 8TF23</t>
  </si>
  <si>
    <t>6200430002051</t>
  </si>
  <si>
    <t>43000205</t>
  </si>
  <si>
    <t>NFS Forklift 8 ton 8TF23 - ECM tran selector</t>
  </si>
  <si>
    <t>6200430002060</t>
  </si>
  <si>
    <t>NFS Forklift 8 ton 8TF18</t>
  </si>
  <si>
    <t>6200430002062</t>
  </si>
  <si>
    <t>43000206</t>
  </si>
  <si>
    <t>8TF18 - Forks</t>
  </si>
  <si>
    <t>6200430002061</t>
  </si>
  <si>
    <t>Mast carraige bearings : Hyundai 8 ton 8TF18</t>
  </si>
  <si>
    <t>6200430002063</t>
  </si>
  <si>
    <t>8TF 18 - FORKLIFT Engine replacement</t>
  </si>
  <si>
    <t>6200430002070</t>
  </si>
  <si>
    <t>NFS Forklift 8 ton 8TF26</t>
  </si>
  <si>
    <t>6200430002080</t>
  </si>
  <si>
    <t>NFS Forklift 8 ton 8TF20</t>
  </si>
  <si>
    <t>6200430002081</t>
  </si>
  <si>
    <t>43000208</t>
  </si>
  <si>
    <t>Engine Rebuild: Hyundai 8TF20</t>
  </si>
  <si>
    <t>6200430002090</t>
  </si>
  <si>
    <t>NFS Forklift 8 ton 8TF22</t>
  </si>
  <si>
    <t>6200430002091</t>
  </si>
  <si>
    <t>Replace engine supplied by MHA -  8TF22</t>
  </si>
  <si>
    <t>6200430002100</t>
  </si>
  <si>
    <t>NFS Forklift 8 ton 8TF25</t>
  </si>
  <si>
    <t>6200430002101</t>
  </si>
  <si>
    <t>43000210</t>
  </si>
  <si>
    <t>Replace radiator total 8TF25</t>
  </si>
  <si>
    <t>6200430002110</t>
  </si>
  <si>
    <t>NFS Forklift 8 ton 8TF21</t>
  </si>
  <si>
    <t>6200430002111</t>
  </si>
  <si>
    <t>43000211</t>
  </si>
  <si>
    <t>NFS Forklift 8 ton 8TF21 - Defect Repairs</t>
  </si>
  <si>
    <t>6200430002120</t>
  </si>
  <si>
    <t>NFS Forklift 8 ton 8TF17</t>
  </si>
  <si>
    <t>6200430002121</t>
  </si>
  <si>
    <t>43000212</t>
  </si>
  <si>
    <t>6200430002130</t>
  </si>
  <si>
    <t>NFS Forklift 8 ton 8TF16</t>
  </si>
  <si>
    <t>6200430002131</t>
  </si>
  <si>
    <t>Supply Transmission - 8TF16</t>
  </si>
  <si>
    <t>6200430002140</t>
  </si>
  <si>
    <t>NFS Forklift 18 ton 18TF11</t>
  </si>
  <si>
    <t>6200430002142</t>
  </si>
  <si>
    <t>43000214</t>
  </si>
  <si>
    <t>NFS Forklift 18 ton 18TF11 - Rebuild transmission</t>
  </si>
  <si>
    <t>6200430002143</t>
  </si>
  <si>
    <t>Repair 7 x Cylinders : Hyundai 18TF11</t>
  </si>
  <si>
    <t>6200430002144</t>
  </si>
  <si>
    <t>18TF11 - Supply Radiator Assembly</t>
  </si>
  <si>
    <t>6200430002145</t>
  </si>
  <si>
    <t>Supply Bearings for Mast Carriage : 18TF11</t>
  </si>
  <si>
    <t>6200430002146</t>
  </si>
  <si>
    <t>REPLACE BEARING - 18TF11 Hyundai</t>
  </si>
  <si>
    <t>6200430002147</t>
  </si>
  <si>
    <t>NFS Forklift 18 ton 18TF11 -Replace bearing</t>
  </si>
  <si>
    <t>6200430002148</t>
  </si>
  <si>
    <t>NFS Forklift 18 ton 18TF11 Engine rebuild</t>
  </si>
  <si>
    <t>6200430002149</t>
  </si>
  <si>
    <t>Valves replacement on 18TF11</t>
  </si>
  <si>
    <t>6200430002141</t>
  </si>
  <si>
    <t>NFS Forklift 18 ton 18TF11 (Main control valve)</t>
  </si>
  <si>
    <t>6200430002150</t>
  </si>
  <si>
    <t>NFS Forklift 18 ton 18TF12</t>
  </si>
  <si>
    <t>6200430002152</t>
  </si>
  <si>
    <t>43000215</t>
  </si>
  <si>
    <t>Supply Fan Motor: Hyundai 18TF12</t>
  </si>
  <si>
    <t>6200430002153</t>
  </si>
  <si>
    <t>Supply Bearings for Mast Carriage : 18TF12</t>
  </si>
  <si>
    <t>6200430002155</t>
  </si>
  <si>
    <t>Replace forks - 18TF12</t>
  </si>
  <si>
    <t>6200430002154</t>
  </si>
  <si>
    <t>18TF12 - FORKS</t>
  </si>
  <si>
    <t>6200430002151</t>
  </si>
  <si>
    <t>NFS Forklift 18 ton 18TF12 (Main control valve)</t>
  </si>
  <si>
    <t>6200430002160</t>
  </si>
  <si>
    <t>NFS Forklift 18 ton 18TF13</t>
  </si>
  <si>
    <t>6200430002162</t>
  </si>
  <si>
    <t>43000216</t>
  </si>
  <si>
    <t>Examiners Defects Repairs : Hyundai 18TF13</t>
  </si>
  <si>
    <t>6200430002163</t>
  </si>
  <si>
    <t>Supply Bearings for Mast Carriage : 18TF13</t>
  </si>
  <si>
    <t>6200430002161</t>
  </si>
  <si>
    <t>430002161</t>
  </si>
  <si>
    <t>6200430002170</t>
  </si>
  <si>
    <t>NFS Forklift 18 ton 18TF14</t>
  </si>
  <si>
    <t>6200430002172</t>
  </si>
  <si>
    <t>43000217</t>
  </si>
  <si>
    <t>Repair 5 x Cylinders : 18TF14</t>
  </si>
  <si>
    <t>6200430002173</t>
  </si>
  <si>
    <t>Supply Bearings for Mast Carriage : 18TF14</t>
  </si>
  <si>
    <t>6200430002174</t>
  </si>
  <si>
    <t>18TF14 - FORKS</t>
  </si>
  <si>
    <t>6200430002171</t>
  </si>
  <si>
    <t>430002171</t>
  </si>
  <si>
    <t>6200430002180</t>
  </si>
  <si>
    <t>NFS Forklift 18 ton 18TF15</t>
  </si>
  <si>
    <t>6200430002182</t>
  </si>
  <si>
    <t>43000218</t>
  </si>
  <si>
    <t>NFS Forklift 18 ton 18TF15 - Supply ECM</t>
  </si>
  <si>
    <t>6200430002183</t>
  </si>
  <si>
    <t>NFS Forklift 18 ton 18TF15 - Refurb</t>
  </si>
  <si>
    <t>6200430002184</t>
  </si>
  <si>
    <t>18TF15 - FORKS</t>
  </si>
  <si>
    <t>6200430002181</t>
  </si>
  <si>
    <t>Supply Bearings for Mast Carriage : 18TF15</t>
  </si>
  <si>
    <t>6200430002190</t>
  </si>
  <si>
    <t>NFS Forklift 18 ton 18TF16</t>
  </si>
  <si>
    <t>6200430002192</t>
  </si>
  <si>
    <t>43000219</t>
  </si>
  <si>
    <t>NFS Forklift 18 ton 18TF16 - Repairs Engine</t>
  </si>
  <si>
    <t>6200430002193</t>
  </si>
  <si>
    <t>18TF16 - Forks</t>
  </si>
  <si>
    <t>6200430002191</t>
  </si>
  <si>
    <t>Supply Bearings for Mast Carriage : 18TF16</t>
  </si>
  <si>
    <t>6200430002200</t>
  </si>
  <si>
    <t>Forklift 18 ton 18TF17 (Hyundai)</t>
  </si>
  <si>
    <t>6200430002202</t>
  </si>
  <si>
    <t>43000220</t>
  </si>
  <si>
    <t>Engine rebuilt : Hyundai 18TR17</t>
  </si>
  <si>
    <t>6200430002203</t>
  </si>
  <si>
    <t>18TF17 - Forks</t>
  </si>
  <si>
    <t>6200430002204</t>
  </si>
  <si>
    <t>18TF17 - Engine replacement</t>
  </si>
  <si>
    <t>6200430002201</t>
  </si>
  <si>
    <t>SUPPLY BEARINGS FOR MAST*CARRAIGE:18TR17</t>
  </si>
  <si>
    <t>6200430002210</t>
  </si>
  <si>
    <t>Forklift 18 ton 18TF18 (Hyundai)</t>
  </si>
  <si>
    <t>6200430002211</t>
  </si>
  <si>
    <t>43000221</t>
  </si>
  <si>
    <t>Forklift 18 ton 18TF18 (Rebuild Engine)</t>
  </si>
  <si>
    <t>6200430002212</t>
  </si>
  <si>
    <t>Forklift 18 ton 18TF18 (Hyundai)Forks PN61HS-75000</t>
  </si>
  <si>
    <t>6200430002213</t>
  </si>
  <si>
    <t>Forklift 18 ton 18TF18 (Hyundai) - Mast repairs as</t>
  </si>
  <si>
    <t>6200430002215</t>
  </si>
  <si>
    <t>Forklift 18 ton 18TF18 (Hyundai) Supply ECM</t>
  </si>
  <si>
    <t>6200430002216</t>
  </si>
  <si>
    <t>18TR18 FORK HYUNDAI</t>
  </si>
  <si>
    <t>6200430002214</t>
  </si>
  <si>
    <t>SUPPLY BEARINGS FOR MAST*CARRAIGE:18TR18</t>
  </si>
  <si>
    <t>6200430002220</t>
  </si>
  <si>
    <t>Forklift 18 ton 18TF19 (Hyundai)</t>
  </si>
  <si>
    <t>6200430002221</t>
  </si>
  <si>
    <t>18TR19 - HYUNDAI Replace engine as per scope</t>
  </si>
  <si>
    <t>6200430002230</t>
  </si>
  <si>
    <t>NFS Forklift 18 ton 18TF20</t>
  </si>
  <si>
    <t>6200430002232</t>
  </si>
  <si>
    <t>43000223</t>
  </si>
  <si>
    <t>NFS Forklift 18 ton 18TF20 - Forks P/N61HS-75000</t>
  </si>
  <si>
    <t>6200430002233</t>
  </si>
  <si>
    <t>Defect repairs Scope:18TR20</t>
  </si>
  <si>
    <t>6200430002234</t>
  </si>
  <si>
    <t>SUPPLY BEARINGS FOR MAST*CARRAIGE:18TR20</t>
  </si>
  <si>
    <t>6200430002240</t>
  </si>
  <si>
    <t>Bobcat Skid Steer Loader with bucket G11</t>
  </si>
  <si>
    <t>6200430002241</t>
  </si>
  <si>
    <t>Bobcat Skid Steer Loader -Refurb as per scope, G11</t>
  </si>
  <si>
    <t>6200430002250</t>
  </si>
  <si>
    <t>Bobcat Skid Steer Loader with bucket G12</t>
  </si>
  <si>
    <t>6200430002251</t>
  </si>
  <si>
    <t>43000225</t>
  </si>
  <si>
    <t>6200430002260</t>
  </si>
  <si>
    <t>Bobcat Skid Steer Loader with bucket G13</t>
  </si>
  <si>
    <t>6200430002270</t>
  </si>
  <si>
    <t>Bobcat Skid Steer Loader with bucket G14</t>
  </si>
  <si>
    <t>6200430002271</t>
  </si>
  <si>
    <t>Bobcat G14 Engine Rebuild</t>
  </si>
  <si>
    <t>6200430002280</t>
  </si>
  <si>
    <t>Forklift Fantuzzi 32 Ton 32TF09</t>
  </si>
  <si>
    <t>6200430002281</t>
  </si>
  <si>
    <t>6200430002290</t>
  </si>
  <si>
    <t>Forklift Fantuzzi 32 Ton 32TF10</t>
  </si>
  <si>
    <t>6200430002291</t>
  </si>
  <si>
    <t>32TF10 - FORK PINS</t>
  </si>
  <si>
    <t>6200430002300</t>
  </si>
  <si>
    <t>Forklift Fantuzzi 32 Ton 32TF11</t>
  </si>
  <si>
    <t>6200430002310</t>
  </si>
  <si>
    <t>Forklift Fantuzzi 32 Ton 32TF12</t>
  </si>
  <si>
    <t>6200430002311</t>
  </si>
  <si>
    <t>43000231</t>
  </si>
  <si>
    <t>Forklift Fantuzzi 32 Ton 32TF12 (Transmission)</t>
  </si>
  <si>
    <t>6200430002320</t>
  </si>
  <si>
    <t>Forklift Fantuzzi 32 Ton 32TF13</t>
  </si>
  <si>
    <t>6200430002321</t>
  </si>
  <si>
    <t>6200430002330</t>
  </si>
  <si>
    <t>Forklift Fantuzzi 32 Ton 32TF14</t>
  </si>
  <si>
    <t>6200430002332</t>
  </si>
  <si>
    <t>43000233</t>
  </si>
  <si>
    <t>32TF14 - forks</t>
  </si>
  <si>
    <t>6200430002331</t>
  </si>
  <si>
    <t>Forklift Fantuzzi 32 Ton 32TF14 (new transmission)</t>
  </si>
  <si>
    <t>6200430002340</t>
  </si>
  <si>
    <t>Forklift Fantuzzi 42 Ton 42F05</t>
  </si>
  <si>
    <t>6200430002350</t>
  </si>
  <si>
    <t>Forklift Fantuzzi 42 Ton 42F06</t>
  </si>
  <si>
    <t>6200430002351</t>
  </si>
  <si>
    <t>43000235</t>
  </si>
  <si>
    <t>Recondition steering cylinder 42TF06</t>
  </si>
  <si>
    <t>6200430002352</t>
  </si>
  <si>
    <t>Forklift Fantuzzi 42 Ton - Forks replacement</t>
  </si>
  <si>
    <t>6200430002360</t>
  </si>
  <si>
    <t>Forklift Fantuzzi 42 Ton 42F07</t>
  </si>
  <si>
    <t>6200430002361</t>
  </si>
  <si>
    <t>43000236</t>
  </si>
  <si>
    <t>Recondition steering cylinder 42F07</t>
  </si>
  <si>
    <t>6200430002362</t>
  </si>
  <si>
    <t>Forklift Fantuzzi 42 Ton 42F07 - REPLACE FORKS</t>
  </si>
  <si>
    <t>6200430002363</t>
  </si>
  <si>
    <t>Forklift Fantuzzi 42 Ton 42F07 - Forks - 42TF07</t>
  </si>
  <si>
    <t>6200430002370</t>
  </si>
  <si>
    <t>43000237</t>
  </si>
  <si>
    <t>SKIP 25 TON - PCS30</t>
  </si>
  <si>
    <t>6200430002380</t>
  </si>
  <si>
    <t>43000238</t>
  </si>
  <si>
    <t>SKIP 25 TON - PCS31</t>
  </si>
  <si>
    <t>6200430002390</t>
  </si>
  <si>
    <t>43000239</t>
  </si>
  <si>
    <t>SKIP 25 TON - PCS32</t>
  </si>
  <si>
    <t>6200430002400</t>
  </si>
  <si>
    <t>43000240</t>
  </si>
  <si>
    <t>SKIP 25 TON - PCS33</t>
  </si>
  <si>
    <t>6200430002410</t>
  </si>
  <si>
    <t>43000241</t>
  </si>
  <si>
    <t>SKIP 25 TON - PCS34</t>
  </si>
  <si>
    <t>6200430002420</t>
  </si>
  <si>
    <t>43000242</t>
  </si>
  <si>
    <t>SKIP 25 TON - PCS35</t>
  </si>
  <si>
    <t>6200430002430</t>
  </si>
  <si>
    <t>43000243</t>
  </si>
  <si>
    <t>SKIP 25 TON - PCS36</t>
  </si>
  <si>
    <t>6200430002440</t>
  </si>
  <si>
    <t>43000244</t>
  </si>
  <si>
    <t>SKIP 25 TON - PCS37</t>
  </si>
  <si>
    <t>6200430002450</t>
  </si>
  <si>
    <t>43000245</t>
  </si>
  <si>
    <t>SKIP 25 TON - PCS38</t>
  </si>
  <si>
    <t>6200430002460</t>
  </si>
  <si>
    <t>43000246</t>
  </si>
  <si>
    <t>SKIP 25 TON - PCS39</t>
  </si>
  <si>
    <t>6200430002470</t>
  </si>
  <si>
    <t>43000247</t>
  </si>
  <si>
    <t>SKIP 25 TON - PCS40</t>
  </si>
  <si>
    <t>6200430002480</t>
  </si>
  <si>
    <t>43000248</t>
  </si>
  <si>
    <t>SKIP 20 TON - 20TS430</t>
  </si>
  <si>
    <t>6200430002490</t>
  </si>
  <si>
    <t>43000249</t>
  </si>
  <si>
    <t>SKIP 20 TON - 20TS429</t>
  </si>
  <si>
    <t>6200430002500</t>
  </si>
  <si>
    <t>43000250</t>
  </si>
  <si>
    <t>SKIP 20 TON - 20TS428</t>
  </si>
  <si>
    <t>6200430002510</t>
  </si>
  <si>
    <t>43000251</t>
  </si>
  <si>
    <t>SKIP 20 TON - 20TS427</t>
  </si>
  <si>
    <t>6200430002520</t>
  </si>
  <si>
    <t>43000252</t>
  </si>
  <si>
    <t>SKIP 20 TON - 20TS426</t>
  </si>
  <si>
    <t>6200430002530</t>
  </si>
  <si>
    <t>43000253</t>
  </si>
  <si>
    <t>SKIP 20 TON - 20TS425</t>
  </si>
  <si>
    <t>6200430002540</t>
  </si>
  <si>
    <t>43000254</t>
  </si>
  <si>
    <t>SKIP 20 TON - 20TS424</t>
  </si>
  <si>
    <t>6200430002550</t>
  </si>
  <si>
    <t>43000255</t>
  </si>
  <si>
    <t>SKIP 20 TON - 20TS423</t>
  </si>
  <si>
    <t>6200430002560</t>
  </si>
  <si>
    <t>43000256</t>
  </si>
  <si>
    <t>SKIP 20 TON - 20TS422</t>
  </si>
  <si>
    <t>6200430002570</t>
  </si>
  <si>
    <t>43000257</t>
  </si>
  <si>
    <t>SKIP 20 TON - 20TS421</t>
  </si>
  <si>
    <t>6200430002580</t>
  </si>
  <si>
    <t>43000258</t>
  </si>
  <si>
    <t>SKIP 20 TON - 20TS420</t>
  </si>
  <si>
    <t>6200430002581</t>
  </si>
  <si>
    <t>Refurbish Equipment: skips 420</t>
  </si>
  <si>
    <t>6200430002590</t>
  </si>
  <si>
    <t>43000259</t>
  </si>
  <si>
    <t>SKIP 20 TON - 20TS419</t>
  </si>
  <si>
    <t>6200430002600</t>
  </si>
  <si>
    <t>43000260</t>
  </si>
  <si>
    <t>SKIP 20 TON - 20TS418</t>
  </si>
  <si>
    <t>6200430002610</t>
  </si>
  <si>
    <t>43000261</t>
  </si>
  <si>
    <t>SKIP 20 TON - 20TS417</t>
  </si>
  <si>
    <t>6200430002620</t>
  </si>
  <si>
    <t>43000262</t>
  </si>
  <si>
    <t>SKIP 20 TON - 20TS416</t>
  </si>
  <si>
    <t>6200430002630</t>
  </si>
  <si>
    <t>43000263</t>
  </si>
  <si>
    <t>SKIP 20 TON - 20TS415</t>
  </si>
  <si>
    <t>6200430002640</t>
  </si>
  <si>
    <t>43000264</t>
  </si>
  <si>
    <t>SKIP 20 TON - 20TS414</t>
  </si>
  <si>
    <t>6200430002650</t>
  </si>
  <si>
    <t>43000265</t>
  </si>
  <si>
    <t>SKIP 20 TON - 20TS413</t>
  </si>
  <si>
    <t>6200430002660</t>
  </si>
  <si>
    <t>43000266</t>
  </si>
  <si>
    <t>SKIP 20 TON - 20TS412</t>
  </si>
  <si>
    <t>6200430002670</t>
  </si>
  <si>
    <t>43000267</t>
  </si>
  <si>
    <t>SKIP 20 TON - 20TS411</t>
  </si>
  <si>
    <t>6200430002680</t>
  </si>
  <si>
    <t>43000268</t>
  </si>
  <si>
    <t>SKIP 20 TON - 20TS410</t>
  </si>
  <si>
    <t>6200430002690</t>
  </si>
  <si>
    <t>43000269</t>
  </si>
  <si>
    <t>SKIP 20 TON - 20TS409</t>
  </si>
  <si>
    <t>6200430002700</t>
  </si>
  <si>
    <t>43000270</t>
  </si>
  <si>
    <t>SKIP 20 TON - 20TS408</t>
  </si>
  <si>
    <t>6200430002710</t>
  </si>
  <si>
    <t>43000271</t>
  </si>
  <si>
    <t>SKIP 20 TON - 20TS407</t>
  </si>
  <si>
    <t>6200430002720</t>
  </si>
  <si>
    <t>43000272</t>
  </si>
  <si>
    <t>SKIP 20 TON - 20TS406</t>
  </si>
  <si>
    <t>6200430002730</t>
  </si>
  <si>
    <t>43000273</t>
  </si>
  <si>
    <t>SKIP 20 TON - 20TS405</t>
  </si>
  <si>
    <t>6200430002740</t>
  </si>
  <si>
    <t>43000274</t>
  </si>
  <si>
    <t>SKIP 20 TON - 20TS404</t>
  </si>
  <si>
    <t>6200430002750</t>
  </si>
  <si>
    <t>43000275</t>
  </si>
  <si>
    <t>SKIP 20 TON - 20TS403</t>
  </si>
  <si>
    <t>6200430002760</t>
  </si>
  <si>
    <t>43000276</t>
  </si>
  <si>
    <t>SKIP 20 TON - 20TS402</t>
  </si>
  <si>
    <t>6200430002770</t>
  </si>
  <si>
    <t>43000277</t>
  </si>
  <si>
    <t>SKIP 20 TON - 20TS401</t>
  </si>
  <si>
    <t>6200430002780</t>
  </si>
  <si>
    <t>43000278</t>
  </si>
  <si>
    <t>SKIP 20 TON - 20TS400</t>
  </si>
  <si>
    <t>6200430002790</t>
  </si>
  <si>
    <t>43000279</t>
  </si>
  <si>
    <t>SKIP 20 TON - 20TS462</t>
  </si>
  <si>
    <t>6200430002800</t>
  </si>
  <si>
    <t>43000280</t>
  </si>
  <si>
    <t>SKIP 20 TON - 20TS461</t>
  </si>
  <si>
    <t>6200430002810</t>
  </si>
  <si>
    <t>43000281</t>
  </si>
  <si>
    <t>SKIP 20 TON - 20TS460</t>
  </si>
  <si>
    <t>6200430002820</t>
  </si>
  <si>
    <t>SKIP 20 TON - 20TS459</t>
  </si>
  <si>
    <t>6200430002830</t>
  </si>
  <si>
    <t>43000283</t>
  </si>
  <si>
    <t>SKIP 20 TON - 20TS458</t>
  </si>
  <si>
    <t>6200430002840</t>
  </si>
  <si>
    <t>43000284</t>
  </si>
  <si>
    <t>SKIP 20 TON - 20TS457</t>
  </si>
  <si>
    <t>6200430002850</t>
  </si>
  <si>
    <t>SKIP 20 TON - 20TS456</t>
  </si>
  <si>
    <t>6200430002860</t>
  </si>
  <si>
    <t>43000286</t>
  </si>
  <si>
    <t>SKIP 20 TON - 20TS455</t>
  </si>
  <si>
    <t>6200430002870</t>
  </si>
  <si>
    <t>43000287</t>
  </si>
  <si>
    <t>SKIP 20 TON - 20TS454</t>
  </si>
  <si>
    <t>6200430002890</t>
  </si>
  <si>
    <t>43000289</t>
  </si>
  <si>
    <t>SKIP 20 TON - 20TS452</t>
  </si>
  <si>
    <t>6200430002900</t>
  </si>
  <si>
    <t>SKIP 20 TON - 20TS451</t>
  </si>
  <si>
    <t>6200430002930</t>
  </si>
  <si>
    <t>43000293</t>
  </si>
  <si>
    <t>SKIP 20 TON - 20TS448</t>
  </si>
  <si>
    <t>6200430002931</t>
  </si>
  <si>
    <t>Refurbish Equipment: skips 448</t>
  </si>
  <si>
    <t>6200430002940</t>
  </si>
  <si>
    <t>43000294</t>
  </si>
  <si>
    <t>SKIP 20 TON - 20TS447</t>
  </si>
  <si>
    <t>6200430002950</t>
  </si>
  <si>
    <t>43000295</t>
  </si>
  <si>
    <t>SKIP 20 TON - 20TS446</t>
  </si>
  <si>
    <t>6200430002960</t>
  </si>
  <si>
    <t>43000296</t>
  </si>
  <si>
    <t>SKIP 20 TON - 20TS445</t>
  </si>
  <si>
    <t>6200430002970</t>
  </si>
  <si>
    <t>43000297</t>
  </si>
  <si>
    <t>SKIP 20 TON - 20TS444</t>
  </si>
  <si>
    <t>6200430002980</t>
  </si>
  <si>
    <t>43000298</t>
  </si>
  <si>
    <t>SKIP 20 TON - 20TS443</t>
  </si>
  <si>
    <t>6200430002990</t>
  </si>
  <si>
    <t>SKIP 20 TON - 20TS442</t>
  </si>
  <si>
    <t>6200430003000</t>
  </si>
  <si>
    <t>43000300</t>
  </si>
  <si>
    <t>SKIP 20 TON - 20TS441</t>
  </si>
  <si>
    <t>6200430003010</t>
  </si>
  <si>
    <t>SKIP 20 TON - 20TS440</t>
  </si>
  <si>
    <t>6200430003020</t>
  </si>
  <si>
    <t>43000302</t>
  </si>
  <si>
    <t>SKIP 20 TON - 20TS439</t>
  </si>
  <si>
    <t>6200430003030</t>
  </si>
  <si>
    <t>43000303</t>
  </si>
  <si>
    <t>SKIP 20 TON - 20TS438</t>
  </si>
  <si>
    <t>6200430003040</t>
  </si>
  <si>
    <t>43000304</t>
  </si>
  <si>
    <t>SKIP 20 TON - 20TS437</t>
  </si>
  <si>
    <t>6200430003050</t>
  </si>
  <si>
    <t>43000305</t>
  </si>
  <si>
    <t>SKIP 20 TON - 20TS436</t>
  </si>
  <si>
    <t>6200430003060</t>
  </si>
  <si>
    <t>43000306</t>
  </si>
  <si>
    <t>SKIP 20 TON - 20TS435</t>
  </si>
  <si>
    <t>6200430003070</t>
  </si>
  <si>
    <t>SKIP 20 TON - 20TS434</t>
  </si>
  <si>
    <t>6200430003080</t>
  </si>
  <si>
    <t>43000308</t>
  </si>
  <si>
    <t>SKIP 20 TON - 20TS433</t>
  </si>
  <si>
    <t>6200430003090</t>
  </si>
  <si>
    <t>43000309</t>
  </si>
  <si>
    <t>SKIP 20 TON - 20TS432</t>
  </si>
  <si>
    <t>6200430003100</t>
  </si>
  <si>
    <t>SKIP 20 TON - 20TS431</t>
  </si>
  <si>
    <t>6200430003110</t>
  </si>
  <si>
    <t>SKIP 20 TON - 20TS494</t>
  </si>
  <si>
    <t>6200430003120</t>
  </si>
  <si>
    <t>SKIP 20 TON - 20TS493</t>
  </si>
  <si>
    <t>6200430003130</t>
  </si>
  <si>
    <t>43000313</t>
  </si>
  <si>
    <t>SKIP 20 TON - 20TS492</t>
  </si>
  <si>
    <t>6200430003140</t>
  </si>
  <si>
    <t>SKIP 20 TON - 20TS491</t>
  </si>
  <si>
    <t>6200430003150</t>
  </si>
  <si>
    <t>43000315</t>
  </si>
  <si>
    <t>SKIP 20 TON - 20TS490</t>
  </si>
  <si>
    <t>6200430003160</t>
  </si>
  <si>
    <t>SKIP 20 TON - 20TS489</t>
  </si>
  <si>
    <t>6200430003170</t>
  </si>
  <si>
    <t>43000317</t>
  </si>
  <si>
    <t>SKIP 20 TON - 20TS488</t>
  </si>
  <si>
    <t>6200430003180</t>
  </si>
  <si>
    <t>SKIP 20 TON - 20TS487</t>
  </si>
  <si>
    <t>6200430003190</t>
  </si>
  <si>
    <t>43000319</t>
  </si>
  <si>
    <t>SKIP 20 TON - 20TS486</t>
  </si>
  <si>
    <t>6200430003200</t>
  </si>
  <si>
    <t>SKIP 20 TON - 20TS485</t>
  </si>
  <si>
    <t>6200430003210</t>
  </si>
  <si>
    <t>43000321</t>
  </si>
  <si>
    <t>SKIP 20 TON - 20TS484</t>
  </si>
  <si>
    <t>6200430003220</t>
  </si>
  <si>
    <t>43000322</t>
  </si>
  <si>
    <t>SKIP 20 TON - 20TS483</t>
  </si>
  <si>
    <t>6200430003230</t>
  </si>
  <si>
    <t>SKIP 20 TON - 20TS482</t>
  </si>
  <si>
    <t>6200430003240</t>
  </si>
  <si>
    <t>43000324</t>
  </si>
  <si>
    <t>SKIP 20 TON - 20TS481</t>
  </si>
  <si>
    <t>6200430003250</t>
  </si>
  <si>
    <t>43000325</t>
  </si>
  <si>
    <t>SKIP 20 TON - 20TS480</t>
  </si>
  <si>
    <t>6200430003260</t>
  </si>
  <si>
    <t>43000326</t>
  </si>
  <si>
    <t>SKIP 20 TON - 20TS479</t>
  </si>
  <si>
    <t>6200430003270</t>
  </si>
  <si>
    <t>43000327</t>
  </si>
  <si>
    <t>SKIP 20 TON - 20TS478</t>
  </si>
  <si>
    <t>6200430003280</t>
  </si>
  <si>
    <t>43000328</t>
  </si>
  <si>
    <t>SKIP 20 TON - 20TS477</t>
  </si>
  <si>
    <t>6200430003290</t>
  </si>
  <si>
    <t>43000329</t>
  </si>
  <si>
    <t>SKIP 20 TON - 20TS476</t>
  </si>
  <si>
    <t>6200430003300</t>
  </si>
  <si>
    <t>43000330</t>
  </si>
  <si>
    <t>SKIP 20 TON - 20TS475</t>
  </si>
  <si>
    <t>6200430003310</t>
  </si>
  <si>
    <t>43000331</t>
  </si>
  <si>
    <t>SKIP 20 TON - 20TS474</t>
  </si>
  <si>
    <t>6200430003320</t>
  </si>
  <si>
    <t>43000332</t>
  </si>
  <si>
    <t>SKIP 20 TON - 20TS473</t>
  </si>
  <si>
    <t>6200430003330</t>
  </si>
  <si>
    <t>43000333</t>
  </si>
  <si>
    <t>SKIP 20 TON - 20TS472</t>
  </si>
  <si>
    <t>6200430003340</t>
  </si>
  <si>
    <t>43000334</t>
  </si>
  <si>
    <t>SKIP 20 TON - 20TS471</t>
  </si>
  <si>
    <t>6200430003350</t>
  </si>
  <si>
    <t>43000335</t>
  </si>
  <si>
    <t>SKIP 20 TON - 20TS470</t>
  </si>
  <si>
    <t>6200430003360</t>
  </si>
  <si>
    <t>43000336</t>
  </si>
  <si>
    <t>SKIP 20 TON - 20TS469</t>
  </si>
  <si>
    <t>6200430003370</t>
  </si>
  <si>
    <t>43000337</t>
  </si>
  <si>
    <t>SKIP 20 TON - 20TS468</t>
  </si>
  <si>
    <t>6200430003390</t>
  </si>
  <si>
    <t>SKIP 20 TON - 20TS466</t>
  </si>
  <si>
    <t>6200430003400</t>
  </si>
  <si>
    <t>SKIP 20 TON - 20TS465</t>
  </si>
  <si>
    <t>6200430003410</t>
  </si>
  <si>
    <t>43000341</t>
  </si>
  <si>
    <t>SKIP 20 TON - 20TS464</t>
  </si>
  <si>
    <t>6200430003420</t>
  </si>
  <si>
    <t>43000342</t>
  </si>
  <si>
    <t>SKIP 20 TON - 20TS463</t>
  </si>
  <si>
    <t>6200430003430</t>
  </si>
  <si>
    <t>43000343</t>
  </si>
  <si>
    <t>SKIP 20 TON - 20TS524</t>
  </si>
  <si>
    <t>6200430003440</t>
  </si>
  <si>
    <t>43000344</t>
  </si>
  <si>
    <t>SKIP 20 TON - 20TS523</t>
  </si>
  <si>
    <t>6200430003450</t>
  </si>
  <si>
    <t>SKIP 20 TON - 20TS522</t>
  </si>
  <si>
    <t>6200430003460</t>
  </si>
  <si>
    <t>43000346</t>
  </si>
  <si>
    <t>SKIP 20 TON - 20TS521</t>
  </si>
  <si>
    <t>6200430003470</t>
  </si>
  <si>
    <t>43000347</t>
  </si>
  <si>
    <t>SKIP 20 TON - 20TS520</t>
  </si>
  <si>
    <t>6200430003480</t>
  </si>
  <si>
    <t>43000348</t>
  </si>
  <si>
    <t>SKIP 20 TON - 20TS519</t>
  </si>
  <si>
    <t>6200430003490</t>
  </si>
  <si>
    <t>43000349</t>
  </si>
  <si>
    <t>SKIP 20 TON - 20TS518</t>
  </si>
  <si>
    <t>6200430003500</t>
  </si>
  <si>
    <t>SKIP 20 TON - 20TS517</t>
  </si>
  <si>
    <t>6200430003501</t>
  </si>
  <si>
    <t>Refurbish Equipment: skips 517</t>
  </si>
  <si>
    <t>6200430003510</t>
  </si>
  <si>
    <t>43000351</t>
  </si>
  <si>
    <t>SKIP 20 TON - 20TS516</t>
  </si>
  <si>
    <t>6200430003520</t>
  </si>
  <si>
    <t>43000352</t>
  </si>
  <si>
    <t>SKIP 20 TON - 20TS515</t>
  </si>
  <si>
    <t>6200430003530</t>
  </si>
  <si>
    <t>43000353</t>
  </si>
  <si>
    <t>SKIP 20 TON - 20TS514</t>
  </si>
  <si>
    <t>6200430003540</t>
  </si>
  <si>
    <t>SKIP 20 TON - 20TS513</t>
  </si>
  <si>
    <t>6200430003550</t>
  </si>
  <si>
    <t>43000355</t>
  </si>
  <si>
    <t>SKIP 20 TON - 20TS512</t>
  </si>
  <si>
    <t>6200430003560</t>
  </si>
  <si>
    <t>43000356</t>
  </si>
  <si>
    <t>SKIP 20 TON - 20TS511</t>
  </si>
  <si>
    <t>6200430003570</t>
  </si>
  <si>
    <t>SKIP 20 TON - 20TS510</t>
  </si>
  <si>
    <t>6200430003580</t>
  </si>
  <si>
    <t>43000358</t>
  </si>
  <si>
    <t>SKIP 20 TON - 20TS509</t>
  </si>
  <si>
    <t>6200430003590</t>
  </si>
  <si>
    <t>43000359</t>
  </si>
  <si>
    <t>SKIP 20 TON - 20TS508</t>
  </si>
  <si>
    <t>6200430003600</t>
  </si>
  <si>
    <t>43000360</t>
  </si>
  <si>
    <t>SKIP 20 TON - 20TS507</t>
  </si>
  <si>
    <t>6200430003610</t>
  </si>
  <si>
    <t>43000361</t>
  </si>
  <si>
    <t>SKIP 20 TON - 20TS506</t>
  </si>
  <si>
    <t>6200430003620</t>
  </si>
  <si>
    <t>43000362</t>
  </si>
  <si>
    <t>SKIP 20 TON - 20TS505</t>
  </si>
  <si>
    <t>6200430003630</t>
  </si>
  <si>
    <t>43000363</t>
  </si>
  <si>
    <t>SKIP 20 TON - 20TS504</t>
  </si>
  <si>
    <t>6200430003640</t>
  </si>
  <si>
    <t>43000364</t>
  </si>
  <si>
    <t>SKIP 20 TON - 20TS503</t>
  </si>
  <si>
    <t>6200430003650</t>
  </si>
  <si>
    <t>43000365</t>
  </si>
  <si>
    <t>SKIP 20 TON - 20TS502</t>
  </si>
  <si>
    <t>6200430003660</t>
  </si>
  <si>
    <t>43000366</t>
  </si>
  <si>
    <t>SKIP 20 TON - 20TS501</t>
  </si>
  <si>
    <t>6200430003670</t>
  </si>
  <si>
    <t>43000367</t>
  </si>
  <si>
    <t>SKIP 20 TON - 20TS500</t>
  </si>
  <si>
    <t>6200430003680</t>
  </si>
  <si>
    <t>43000368</t>
  </si>
  <si>
    <t>SKIP 20 TON - 20TS499</t>
  </si>
  <si>
    <t>6200430003690</t>
  </si>
  <si>
    <t>43000369</t>
  </si>
  <si>
    <t>SKIP 20 TON - 20TS498</t>
  </si>
  <si>
    <t>6200430003700</t>
  </si>
  <si>
    <t>43000370</t>
  </si>
  <si>
    <t>SKIP 20 TON - 20TS497</t>
  </si>
  <si>
    <t>6200430003710</t>
  </si>
  <si>
    <t>43000371</t>
  </si>
  <si>
    <t>SKIP 20 TON - 20TS496</t>
  </si>
  <si>
    <t>6200430003720</t>
  </si>
  <si>
    <t>43000372</t>
  </si>
  <si>
    <t>SKIP 20 TON - 20TS495</t>
  </si>
  <si>
    <t>6200440006380</t>
  </si>
  <si>
    <t>20T FERRO SKIP 20T329</t>
  </si>
  <si>
    <t>6200440006381</t>
  </si>
  <si>
    <t>44000638</t>
  </si>
  <si>
    <t>6200440006390</t>
  </si>
  <si>
    <t>40T FERRO CHROME SKIP02</t>
  </si>
  <si>
    <t>6200440006400</t>
  </si>
  <si>
    <t>40T FERRO CHROME SKIP03</t>
  </si>
  <si>
    <t>6200440006410</t>
  </si>
  <si>
    <t>40T FERRO CHROME SKIP04</t>
  </si>
  <si>
    <t>6200440006420</t>
  </si>
  <si>
    <t>40T FERRO CHROME SKIP05</t>
  </si>
  <si>
    <t>6200440006430</t>
  </si>
  <si>
    <t>40T FERRO CHROME SKIP06</t>
  </si>
  <si>
    <t>6200440006440</t>
  </si>
  <si>
    <t>40T FERRO CHROME SKIP07</t>
  </si>
  <si>
    <t>6200440006450</t>
  </si>
  <si>
    <t>40T FERRO CHROME SKIP08</t>
  </si>
  <si>
    <t>6200440006460</t>
  </si>
  <si>
    <t>40T FERRO CHROME SKIP09</t>
  </si>
  <si>
    <t>6200440006470</t>
  </si>
  <si>
    <t>40T FERRO CHROME SKIP10</t>
  </si>
  <si>
    <t>6200440006480</t>
  </si>
  <si>
    <t>40T FERRO CHROME SKIP11</t>
  </si>
  <si>
    <t>6200440006490</t>
  </si>
  <si>
    <t>40T FERRO CHROME SKIP12</t>
  </si>
  <si>
    <t>6200440006500</t>
  </si>
  <si>
    <t>40T FERRO CHROME SKIP13</t>
  </si>
  <si>
    <t>6200440006510</t>
  </si>
  <si>
    <t>40T FERRO CHROME SKIP14</t>
  </si>
  <si>
    <t>6200440006520</t>
  </si>
  <si>
    <t>40T FERRO CHROME SKIP15</t>
  </si>
  <si>
    <t>6200440006530</t>
  </si>
  <si>
    <t>40T FERRO CHROME SKIP16</t>
  </si>
  <si>
    <t>6200440006540</t>
  </si>
  <si>
    <t>40T FERRO CHROME SKIP17</t>
  </si>
  <si>
    <t>6200440006550</t>
  </si>
  <si>
    <t>40T FERRO CHROME SKIP18</t>
  </si>
  <si>
    <t>6200440006560</t>
  </si>
  <si>
    <t>40T FERRO CHROME SKIP19</t>
  </si>
  <si>
    <t>6200440006570</t>
  </si>
  <si>
    <t>40T FERRO CHROME SKIP20</t>
  </si>
  <si>
    <t>6200440006580</t>
  </si>
  <si>
    <t>40T FERRO CHROME SKIP21</t>
  </si>
  <si>
    <t>6200440006590</t>
  </si>
  <si>
    <t>40T FERRO CHROME SKIP22</t>
  </si>
  <si>
    <t>6200440006600</t>
  </si>
  <si>
    <t>40T FERRO CHROME SKIP23</t>
  </si>
  <si>
    <t>6200440006610</t>
  </si>
  <si>
    <t>40T FERRO CHROME SKIP24</t>
  </si>
  <si>
    <t>6200440006620</t>
  </si>
  <si>
    <t>40T FERRO CHROME SKIP25</t>
  </si>
  <si>
    <t>6200440006630</t>
  </si>
  <si>
    <t>40T FERRO CHROME SKIP26</t>
  </si>
  <si>
    <t>6200440006640</t>
  </si>
  <si>
    <t>40T FERRO CHROME SKIP27</t>
  </si>
  <si>
    <t>6200440006650</t>
  </si>
  <si>
    <t>40T FERRO CHROME SKIP28</t>
  </si>
  <si>
    <t>6200440006660</t>
  </si>
  <si>
    <t>40T FERRO CHROME SKIP29</t>
  </si>
  <si>
    <t>6200440006670</t>
  </si>
  <si>
    <t>40T FERRO CHROME SKIP30</t>
  </si>
  <si>
    <t>6200440006680</t>
  </si>
  <si>
    <t>25PCS 12 PITCH COKE SKIP</t>
  </si>
  <si>
    <t>6200440006690</t>
  </si>
  <si>
    <t>25PCS 13PITCH COKE SKIP</t>
  </si>
  <si>
    <t>6200440006700</t>
  </si>
  <si>
    <t>25PCS 14 PITCH COKE SKIP</t>
  </si>
  <si>
    <t>6200440006710</t>
  </si>
  <si>
    <t>25PCS 15 PITCH COKE SKIP</t>
  </si>
  <si>
    <t>6200440006720</t>
  </si>
  <si>
    <t>25PCS 16PITCH COKE SKIP</t>
  </si>
  <si>
    <t>6200440006730</t>
  </si>
  <si>
    <t>25PCS 17PITCH COKE SKIP</t>
  </si>
  <si>
    <t>6200440006740</t>
  </si>
  <si>
    <t>25PCS 18 PITCH COKE SKIP</t>
  </si>
  <si>
    <t>6200440006750</t>
  </si>
  <si>
    <t>25PCS 19 PITCH COKE SKIP</t>
  </si>
  <si>
    <t>6200440006760</t>
  </si>
  <si>
    <t>25PCS 20 PITCH COKE SKIP</t>
  </si>
  <si>
    <t>6200440006770</t>
  </si>
  <si>
    <t>25PCS 21 PITCH COKE SKIP</t>
  </si>
  <si>
    <t>6200440006790</t>
  </si>
  <si>
    <t>20T FERRO SKIP 20T347</t>
  </si>
  <si>
    <t>6200440006792</t>
  </si>
  <si>
    <t>44000679</t>
  </si>
  <si>
    <t>6200440006800</t>
  </si>
  <si>
    <t>20T FERRO SKIP 20T345</t>
  </si>
  <si>
    <t>6200440006804</t>
  </si>
  <si>
    <t>Refurbish Equipment: skips 345</t>
  </si>
  <si>
    <t>6200440006803</t>
  </si>
  <si>
    <t>44000680</t>
  </si>
  <si>
    <t>6200440006802</t>
  </si>
  <si>
    <t>6200440006810</t>
  </si>
  <si>
    <t>20T FERRO SKIP 20T341</t>
  </si>
  <si>
    <t>6200440006830</t>
  </si>
  <si>
    <t>20T FERRO SKIP 20T343</t>
  </si>
  <si>
    <t>6200440006902</t>
  </si>
  <si>
    <t>44000690</t>
  </si>
  <si>
    <t>20T FERRO SKIP 20T337</t>
  </si>
  <si>
    <t>6200440006850</t>
  </si>
  <si>
    <t>20T FERRO SKIP 20T323</t>
  </si>
  <si>
    <t>6200440006852</t>
  </si>
  <si>
    <t>6200440006880</t>
  </si>
  <si>
    <t>20T FERRO SKIP 20T335</t>
  </si>
  <si>
    <t>6200440006883</t>
  </si>
  <si>
    <t>44000688</t>
  </si>
  <si>
    <t>20T FERRO SKIP 20T335 - Refurb of Skip</t>
  </si>
  <si>
    <t>6200440006884</t>
  </si>
  <si>
    <t>Refurbish Equipment: skips 335</t>
  </si>
  <si>
    <t>6200440006882</t>
  </si>
  <si>
    <t>6200440006912</t>
  </si>
  <si>
    <t>44000691</t>
  </si>
  <si>
    <t>20T FERRO SKIP 20T338</t>
  </si>
  <si>
    <t>6200440006922</t>
  </si>
  <si>
    <t>44000692</t>
  </si>
  <si>
    <t>20T FERRO SKIP 20T339</t>
  </si>
  <si>
    <t>6200440006923</t>
  </si>
  <si>
    <t>Refurbish Equipment: skips 339</t>
  </si>
  <si>
    <t>6200440006932</t>
  </si>
  <si>
    <t>44000693</t>
  </si>
  <si>
    <t>20T FERRO SKIP 20T340</t>
  </si>
  <si>
    <t>6200440006970</t>
  </si>
  <si>
    <t>20T FERRO SKIP 20T327</t>
  </si>
  <si>
    <t>6200440006980</t>
  </si>
  <si>
    <t>20T FERRO SKIP 20T328</t>
  </si>
  <si>
    <t>6200440006990</t>
  </si>
  <si>
    <t>20T FERRO SKIP 20T330</t>
  </si>
  <si>
    <t>6200440006992</t>
  </si>
  <si>
    <t>44000699</t>
  </si>
  <si>
    <t>6200440007012</t>
  </si>
  <si>
    <t>44000701</t>
  </si>
  <si>
    <t>20T FERRO SKIP 20T332</t>
  </si>
  <si>
    <t>6200440007260</t>
  </si>
  <si>
    <t>GANTRY CRANE 5 TON</t>
  </si>
  <si>
    <t>6200440007280</t>
  </si>
  <si>
    <t>440007280</t>
  </si>
  <si>
    <t>44000728</t>
  </si>
  <si>
    <t>1 OF 2 X 45T X 3130mm LIFTING BEAM</t>
  </si>
  <si>
    <t>6200440007290</t>
  </si>
  <si>
    <t>440007290</t>
  </si>
  <si>
    <t>44000729</t>
  </si>
  <si>
    <t>2 OF 2 X 45T X 3130mm LIFTING BEAM</t>
  </si>
  <si>
    <t>6200440008771</t>
  </si>
  <si>
    <t>Mobile Crane Liebherr 500</t>
  </si>
  <si>
    <t>6200440008772</t>
  </si>
  <si>
    <t>Mobile Crane Liebherr - Luffing Cylinder P/N119480</t>
  </si>
  <si>
    <t>6200440008773</t>
  </si>
  <si>
    <t>6200440008910</t>
  </si>
  <si>
    <t>Trailer 40TSST14</t>
  </si>
  <si>
    <t>6200440008911</t>
  </si>
  <si>
    <t>6200440009040</t>
  </si>
  <si>
    <t>Trailer 75TAP01</t>
  </si>
  <si>
    <t>6200440009050</t>
  </si>
  <si>
    <t>Trailer 75TAP02</t>
  </si>
  <si>
    <t>6200440009060</t>
  </si>
  <si>
    <t>Trailer 75TAP03</t>
  </si>
  <si>
    <t>6200440009070</t>
  </si>
  <si>
    <t>Container Trailer 75TAP04</t>
  </si>
  <si>
    <t>6200440009290</t>
  </si>
  <si>
    <t>440009290</t>
  </si>
  <si>
    <t>Multi-purpose trailer 90 ton  90TAP02</t>
  </si>
  <si>
    <t>6200440009291</t>
  </si>
  <si>
    <t>44000929</t>
  </si>
  <si>
    <t>90TAP02 - Repair trailer</t>
  </si>
  <si>
    <t>6200440009300</t>
  </si>
  <si>
    <t>440009300</t>
  </si>
  <si>
    <t>Multi-purpose trailer 90 ton  90TAP03</t>
  </si>
  <si>
    <t>6200440009310</t>
  </si>
  <si>
    <t>440009310</t>
  </si>
  <si>
    <t>Multi-purpose trailer 90 ton  90TAP04</t>
  </si>
  <si>
    <t>6200440009320</t>
  </si>
  <si>
    <t>440009320</t>
  </si>
  <si>
    <t>Multi-purpose trailer 90 ton  90TAP05</t>
  </si>
  <si>
    <t>6200440009330</t>
  </si>
  <si>
    <t>440009330</t>
  </si>
  <si>
    <t>Multi-purpose trailer 90 ton  90TAP06</t>
  </si>
  <si>
    <t>6200440009340</t>
  </si>
  <si>
    <t>440009340</t>
  </si>
  <si>
    <t>Multi-purpose trailer 90 ton  90TAP07</t>
  </si>
  <si>
    <t>6200440009360</t>
  </si>
  <si>
    <t>440009360</t>
  </si>
  <si>
    <t>Multi-purpose trailer 90 ton  90TAP09</t>
  </si>
  <si>
    <t>6200440009370</t>
  </si>
  <si>
    <t>440009370</t>
  </si>
  <si>
    <t>Multi-purpose trailer 90 ton  90TAP10</t>
  </si>
  <si>
    <t>6200440009371</t>
  </si>
  <si>
    <t>6200440009380</t>
  </si>
  <si>
    <t>440009380</t>
  </si>
  <si>
    <t>Multi-purpose trailer 90 ton  90TAP11</t>
  </si>
  <si>
    <t>6200440009381</t>
  </si>
  <si>
    <t>44000938</t>
  </si>
  <si>
    <t>Mechanical Repairs Scope - 90TAP11</t>
  </si>
  <si>
    <t>6200440009390</t>
  </si>
  <si>
    <t>440009390</t>
  </si>
  <si>
    <t>Multi-purpose trailer 90 ton  90TAP12</t>
  </si>
  <si>
    <t>6200440009400</t>
  </si>
  <si>
    <t>440009400</t>
  </si>
  <si>
    <t>Multi-purpose trailer 90 ton  90TAP13</t>
  </si>
  <si>
    <t>6200440009410</t>
  </si>
  <si>
    <t>440009410</t>
  </si>
  <si>
    <t>Multi-purpose trailer 90 ton  90TAP14</t>
  </si>
  <si>
    <t>6200440009420</t>
  </si>
  <si>
    <t>440009420</t>
  </si>
  <si>
    <t>Multi-purpose trailer 90 ton  90TAP15</t>
  </si>
  <si>
    <t>6200440009430</t>
  </si>
  <si>
    <t>440009430</t>
  </si>
  <si>
    <t>Multi-purpose trailer 90 ton  90TAP16</t>
  </si>
  <si>
    <t>6200440009440</t>
  </si>
  <si>
    <t>440009440</t>
  </si>
  <si>
    <t>Multi-purpose trailer 90 ton  90TAP17</t>
  </si>
  <si>
    <t>6200440009441</t>
  </si>
  <si>
    <t>44000944</t>
  </si>
  <si>
    <t>90TAP17 - Repairaxle leaf springs</t>
  </si>
  <si>
    <t>6200440009450</t>
  </si>
  <si>
    <t>440009450</t>
  </si>
  <si>
    <t>Multi-purpose trailer 90 ton  90TAP18</t>
  </si>
  <si>
    <t>6200440009451</t>
  </si>
  <si>
    <t>44000945</t>
  </si>
  <si>
    <t>Repair Axle leaf springs - Scope : 90TAP18</t>
  </si>
  <si>
    <t>6200440009452</t>
  </si>
  <si>
    <t>Multi-purpose trailer 90 ton  90TAP18 - fit spares</t>
  </si>
  <si>
    <t>6200440009460</t>
  </si>
  <si>
    <t>440009460</t>
  </si>
  <si>
    <t>Multi-purpose trailer 90 ton  90TAP19</t>
  </si>
  <si>
    <t>6200440009461</t>
  </si>
  <si>
    <t>Refurb trailer as per scope, 90tap19</t>
  </si>
  <si>
    <t>6200440009470</t>
  </si>
  <si>
    <t>440009470</t>
  </si>
  <si>
    <t>Multi-purpose trailer 90 ton  90TAP20</t>
  </si>
  <si>
    <t>6200440009480</t>
  </si>
  <si>
    <t>440009480</t>
  </si>
  <si>
    <t>Multi-purpose trailer 90 ton  90TAP21</t>
  </si>
  <si>
    <t>6200440009490</t>
  </si>
  <si>
    <t>440009490</t>
  </si>
  <si>
    <t>Multi-purpose trailer 90 ton  90TAP22</t>
  </si>
  <si>
    <t>6200440009491</t>
  </si>
  <si>
    <t>44000949</t>
  </si>
  <si>
    <t>90TAP22 - Repair axle leaf spring</t>
  </si>
  <si>
    <t>6200440009500</t>
  </si>
  <si>
    <t>440009500</t>
  </si>
  <si>
    <t>Multi-purpose trailer 90 ton  90TAP23</t>
  </si>
  <si>
    <t>6200440009501</t>
  </si>
  <si>
    <t>44000950</t>
  </si>
  <si>
    <t>Multi-purpose trailer 90 ton 90TAP23-Leaf Springs</t>
  </si>
  <si>
    <t>6200440009510</t>
  </si>
  <si>
    <t>440009510</t>
  </si>
  <si>
    <t>Multi-purpose trailer 90 ton  90TAP24</t>
  </si>
  <si>
    <t>6200440009520</t>
  </si>
  <si>
    <t>440009520</t>
  </si>
  <si>
    <t>Multi-purpose trailer 90 ton  90TAP25</t>
  </si>
  <si>
    <t>6200440009530</t>
  </si>
  <si>
    <t>440009530</t>
  </si>
  <si>
    <t>Multi-purpose trailer 90 ton  90TAP26</t>
  </si>
  <si>
    <t>6200440009540</t>
  </si>
  <si>
    <t>440009540</t>
  </si>
  <si>
    <t>Multi-purpose trailer 90 ton  90TAP27</t>
  </si>
  <si>
    <t>6200440009550</t>
  </si>
  <si>
    <t>440009550</t>
  </si>
  <si>
    <t>Multi-purpose trailer 90 ton  90TAP28</t>
  </si>
  <si>
    <t>6200440009551</t>
  </si>
  <si>
    <t>Trailer 90 ton  90TAP28 (Detachable Ratchet)</t>
  </si>
  <si>
    <t>6200440009560</t>
  </si>
  <si>
    <t>440009560</t>
  </si>
  <si>
    <t>Multi-purpose trailer 90 ton  90TAP29</t>
  </si>
  <si>
    <t>6200440009561</t>
  </si>
  <si>
    <t>Trailer 90 ton  90TAP29 (Detachable Ratchet)</t>
  </si>
  <si>
    <t>6200440009570</t>
  </si>
  <si>
    <t>440009570</t>
  </si>
  <si>
    <t>Multi-purpose trailer 90 ton  90TAP30</t>
  </si>
  <si>
    <t>6200440009580</t>
  </si>
  <si>
    <t>440009580</t>
  </si>
  <si>
    <t>Multi-purpose trailer 90 ton  90TAP31</t>
  </si>
  <si>
    <t>6200440009581</t>
  </si>
  <si>
    <t>44000958</t>
  </si>
  <si>
    <t>Refurb trailer as per scope, 90tap31</t>
  </si>
  <si>
    <t>6200440009590</t>
  </si>
  <si>
    <t>440009590</t>
  </si>
  <si>
    <t>Multi-purpose trailer 90 ton  90TAP32</t>
  </si>
  <si>
    <t>6200440009600</t>
  </si>
  <si>
    <t>440009600</t>
  </si>
  <si>
    <t>Multi-purpose trailer 90 ton  90TAP33</t>
  </si>
  <si>
    <t>6200440009610</t>
  </si>
  <si>
    <t>440009610</t>
  </si>
  <si>
    <t>Multi-purpose trailer 90 ton  90TAP34</t>
  </si>
  <si>
    <t>6200440009620</t>
  </si>
  <si>
    <t>440009620</t>
  </si>
  <si>
    <t>Multi-purpose trailer 90 ton  90TAP35</t>
  </si>
  <si>
    <t>6200440009630</t>
  </si>
  <si>
    <t>440009630</t>
  </si>
  <si>
    <t>Multi-purpose trailer 90 ton  90TAP36</t>
  </si>
  <si>
    <t>6200440009660</t>
  </si>
  <si>
    <t>Multi-purpose trailer 90 ton  90TAP39</t>
  </si>
  <si>
    <t>6200440009670</t>
  </si>
  <si>
    <t>Multi-purpose trailer 90 ton  90TAP40</t>
  </si>
  <si>
    <t>6200440009671</t>
  </si>
  <si>
    <t>44000967</t>
  </si>
  <si>
    <t>90TAP40 - Axle leaf spring</t>
  </si>
  <si>
    <t>6200440009680</t>
  </si>
  <si>
    <t>Multi-purpose trailer 90 ton  90TAP41</t>
  </si>
  <si>
    <t>6200440009690</t>
  </si>
  <si>
    <t>Multi-purpose trailer 90 ton  90TAP42</t>
  </si>
  <si>
    <t>6200440009700</t>
  </si>
  <si>
    <t>Multi-purpose trailer 90 ton  90TAP43</t>
  </si>
  <si>
    <t>6200440009701</t>
  </si>
  <si>
    <t>Trailer 90 ton  90TAP43 (Detachable Ratchet)</t>
  </si>
  <si>
    <t>6200440009712</t>
  </si>
  <si>
    <t>44000971</t>
  </si>
  <si>
    <t>90TAP44 - Repair axle leaf springs</t>
  </si>
  <si>
    <t>6200440009711</t>
  </si>
  <si>
    <t>Trailer 90 ton  90TAP44 (Detachable Ratchet)</t>
  </si>
  <si>
    <t>6200440009720</t>
  </si>
  <si>
    <t>Multi-purpose trailer 90 ton  90TAP45</t>
  </si>
  <si>
    <t>6200440009721</t>
  </si>
  <si>
    <t>Trailer 90 ton  90TAP45 (Detachable Ratchet)</t>
  </si>
  <si>
    <t>6200440009730</t>
  </si>
  <si>
    <t>Multi-purpose trailer 90 ton  90TAP46</t>
  </si>
  <si>
    <t>6200440009731</t>
  </si>
  <si>
    <t>Trailer 90 ton  90TAP46 (Detachable Ratchet)</t>
  </si>
  <si>
    <t>6200440009740</t>
  </si>
  <si>
    <t>Multi-purpose trailer 90 ton  90TAP47</t>
  </si>
  <si>
    <t>6200440009741</t>
  </si>
  <si>
    <t>Trailer 90 ton  90TAP47 (Detachable Ratchet)</t>
  </si>
  <si>
    <t>6200440009750</t>
  </si>
  <si>
    <t>Multi-purpose trailer 90 ton  90TAP48</t>
  </si>
  <si>
    <t>6200440009752</t>
  </si>
  <si>
    <t>44000975</t>
  </si>
  <si>
    <t>90TAP48 - Kingpin Repairs</t>
  </si>
  <si>
    <t>6200440009751</t>
  </si>
  <si>
    <t>Trailer 90 ton  90TAP48 (Detachable Ratchet)</t>
  </si>
  <si>
    <t>6200440009760</t>
  </si>
  <si>
    <t>Multi-purpose trailer 90 ton  90TAP49</t>
  </si>
  <si>
    <t>6200440009761</t>
  </si>
  <si>
    <t>Trailer 90 ton  90TAP49 (Detachable Ratchet)</t>
  </si>
  <si>
    <t>6200440009770</t>
  </si>
  <si>
    <t>Multi-purpose trailer 90 ton  90TAP50</t>
  </si>
  <si>
    <t>6200440009771</t>
  </si>
  <si>
    <t>Trailer 90 ton  90TAP50 (Detachable Ratchet)</t>
  </si>
  <si>
    <t>6200440011810</t>
  </si>
  <si>
    <t>Skip Trailer Internal Hendred  10M 40TST11</t>
  </si>
  <si>
    <t>6200440011811</t>
  </si>
  <si>
    <t>6200440011812</t>
  </si>
  <si>
    <t>Refurb , 40ttst11</t>
  </si>
  <si>
    <t>6200440012692</t>
  </si>
  <si>
    <t>44001269</t>
  </si>
  <si>
    <t>90TST01 - SUPPLY 12 RIMS</t>
  </si>
  <si>
    <t>6200440012511</t>
  </si>
  <si>
    <t>Refurb water tank as per scope. ITL42</t>
  </si>
  <si>
    <t>6200440012701</t>
  </si>
  <si>
    <t>44001270</t>
  </si>
  <si>
    <t>Trailer  90ST02 Refurbishment</t>
  </si>
  <si>
    <t>6200440012712</t>
  </si>
  <si>
    <t>44001271</t>
  </si>
  <si>
    <t>Trailer  90ST03 - Supply 12 Rims</t>
  </si>
  <si>
    <t>6200440012711</t>
  </si>
  <si>
    <t>Trailer  90ST03  Refurbishment</t>
  </si>
  <si>
    <t>6200440012722</t>
  </si>
  <si>
    <t>44001272</t>
  </si>
  <si>
    <t>Trailer  90ST05 - Supply 12 Rims</t>
  </si>
  <si>
    <t>6200440012721</t>
  </si>
  <si>
    <t>Trailer  90ST05  Refurbisment</t>
  </si>
  <si>
    <t>6200440012860</t>
  </si>
  <si>
    <t>Skid Steer Loader Bobcat G7</t>
  </si>
  <si>
    <t>6200440012870</t>
  </si>
  <si>
    <t>Skid Steer Loader Bobcat G8</t>
  </si>
  <si>
    <t>6200440012871</t>
  </si>
  <si>
    <t>44001287</t>
  </si>
  <si>
    <t>Skid Steer Loader Bobcat G8 - Renew chains,Sprocke</t>
  </si>
  <si>
    <t>6200440013980</t>
  </si>
  <si>
    <t>Kalmar Reach Stackers RS04</t>
  </si>
  <si>
    <t>6200440013990</t>
  </si>
  <si>
    <t>Kalmar Reach Stackers RS05</t>
  </si>
  <si>
    <t>6200440014000</t>
  </si>
  <si>
    <t>Hauler Tractor Terberg TER01</t>
  </si>
  <si>
    <t>6200440014001</t>
  </si>
  <si>
    <t>44001400</t>
  </si>
  <si>
    <t>TER01 - Transmission Repairs</t>
  </si>
  <si>
    <t>6200440014010</t>
  </si>
  <si>
    <t>Hauler Tractor Terberg TER02</t>
  </si>
  <si>
    <t>6200440014011</t>
  </si>
  <si>
    <t>44001401</t>
  </si>
  <si>
    <t>Hauler Terberg TER02 (replace TCU)</t>
  </si>
  <si>
    <t>6200440014040</t>
  </si>
  <si>
    <t>Hauler Tractor Terberg TER05</t>
  </si>
  <si>
    <t>6200440014050</t>
  </si>
  <si>
    <t>Hauler Tractor Terberg TER06</t>
  </si>
  <si>
    <t>6200440014060</t>
  </si>
  <si>
    <t>Hauler Tractor Terberg TER07</t>
  </si>
  <si>
    <t>6200440014090</t>
  </si>
  <si>
    <t>Hauler Tractor Terberg TER10</t>
  </si>
  <si>
    <t>6200440014091</t>
  </si>
  <si>
    <t>44001409</t>
  </si>
  <si>
    <t>Terberg TER10   replace Trans Cntrl Module</t>
  </si>
  <si>
    <t>6200440014093</t>
  </si>
  <si>
    <t>Hauler Tractor Terberg TER10 - Engine rebuild</t>
  </si>
  <si>
    <t>6200440014092</t>
  </si>
  <si>
    <t>TER10 - Replace blown TCM</t>
  </si>
  <si>
    <t>6200440014100</t>
  </si>
  <si>
    <t>Hauler Tractor Terberg TER11</t>
  </si>
  <si>
    <t>6200440014110</t>
  </si>
  <si>
    <t>Hauler Tractor Terberg TER12</t>
  </si>
  <si>
    <t>6200440014111</t>
  </si>
  <si>
    <t>44001411</t>
  </si>
  <si>
    <t>Hauler Terberg TER12  (Replace TCU)</t>
  </si>
  <si>
    <t>6200440014113</t>
  </si>
  <si>
    <t>TER12 - Repair Smoking Engine</t>
  </si>
  <si>
    <t>6200440014112</t>
  </si>
  <si>
    <t>6200440014120</t>
  </si>
  <si>
    <t>Hauler Tractor Terberg TER13</t>
  </si>
  <si>
    <t>6200440014140</t>
  </si>
  <si>
    <t>Hauler Tractor Terberg TER15</t>
  </si>
  <si>
    <t>6200440014150</t>
  </si>
  <si>
    <t>Hauler Tractor Terberg TER16</t>
  </si>
  <si>
    <t>6200440014152</t>
  </si>
  <si>
    <t>44001415</t>
  </si>
  <si>
    <t>Hauler Tractor Terberg TER16 - Refurb</t>
  </si>
  <si>
    <t>6200440014151</t>
  </si>
  <si>
    <t>TER16 - REPLACE BLOWN TCM</t>
  </si>
  <si>
    <t>6200440014170</t>
  </si>
  <si>
    <t>TERBERG HAULER - TER18</t>
  </si>
  <si>
    <t>6200440014171</t>
  </si>
  <si>
    <t>44001417</t>
  </si>
  <si>
    <t>TER18 - Supply Compressor</t>
  </si>
  <si>
    <t>6200440014160</t>
  </si>
  <si>
    <t>TERBERG HAULER - TER17</t>
  </si>
  <si>
    <t>6200440014180</t>
  </si>
  <si>
    <t>TERBERG HAULER - TER19</t>
  </si>
  <si>
    <t>6200440014181</t>
  </si>
  <si>
    <t>44001418</t>
  </si>
  <si>
    <t>TERBERG HAULER - TER19  (Replace TCU)</t>
  </si>
  <si>
    <t>6200440014182</t>
  </si>
  <si>
    <t>TER19 - Supply Compressor</t>
  </si>
  <si>
    <t>6200440014190</t>
  </si>
  <si>
    <t>TERBERG HAULER - TER20</t>
  </si>
  <si>
    <t>6200440014191</t>
  </si>
  <si>
    <t>44001419</t>
  </si>
  <si>
    <t>TERBERG HAULER - TER20 (Replace TCU)</t>
  </si>
  <si>
    <t>6200440014200</t>
  </si>
  <si>
    <t>TERBERG HAULER - TER21</t>
  </si>
  <si>
    <t>6200440014210</t>
  </si>
  <si>
    <t>TERBERG HAULER - TER22</t>
  </si>
  <si>
    <t>6200440014212</t>
  </si>
  <si>
    <t>44001421</t>
  </si>
  <si>
    <t>Terberg TER22  replace Trans Cntrl Module</t>
  </si>
  <si>
    <t>6200440014213</t>
  </si>
  <si>
    <t>TER22 - REPLACE BLOWN TCM</t>
  </si>
  <si>
    <t>6200440014220</t>
  </si>
  <si>
    <t>TERBERG HAULER - TER23</t>
  </si>
  <si>
    <t>6200440014121</t>
  </si>
  <si>
    <t>44001412</t>
  </si>
  <si>
    <t>Hauler Tractor Terberg TER13 - Refurb</t>
  </si>
  <si>
    <t>6200440014230</t>
  </si>
  <si>
    <t>TERBERG HAULER - TER24</t>
  </si>
  <si>
    <t>6200440014231</t>
  </si>
  <si>
    <t>44001423</t>
  </si>
  <si>
    <t>TERBERG HAULER - TER24  (Replace TCU)</t>
  </si>
  <si>
    <t>6200440014233</t>
  </si>
  <si>
    <t>TER24 - Repair smoking engine</t>
  </si>
  <si>
    <t>6200440014232</t>
  </si>
  <si>
    <t>TER24 - Repair Smoking Engine</t>
  </si>
  <si>
    <t>6200440014240</t>
  </si>
  <si>
    <t>TERBERG HAULER - TER25</t>
  </si>
  <si>
    <t>6200440014241</t>
  </si>
  <si>
    <t>44001424</t>
  </si>
  <si>
    <t>TERBERG HAULER - TER25 (Replace TCU)</t>
  </si>
  <si>
    <t>6200440014243</t>
  </si>
  <si>
    <t>TER25 - Repair Smoking Engine</t>
  </si>
  <si>
    <t>6200440014242</t>
  </si>
  <si>
    <t>6200440014250</t>
  </si>
  <si>
    <t>TERBERG HAULER - TER26</t>
  </si>
  <si>
    <t>6200440014261</t>
  </si>
  <si>
    <t>44001426</t>
  </si>
  <si>
    <t>TERBERG HAULER - TER27  (Replace TCU)</t>
  </si>
  <si>
    <t>6200440014263</t>
  </si>
  <si>
    <t>TER27 - Repair smoking egine</t>
  </si>
  <si>
    <t>6200440014262</t>
  </si>
  <si>
    <t>TER27 - Repair Smoking Engine</t>
  </si>
  <si>
    <t>6200440014270</t>
  </si>
  <si>
    <t>TERBERG HAULER - TER28</t>
  </si>
  <si>
    <t>6200440014271</t>
  </si>
  <si>
    <t>44001427</t>
  </si>
  <si>
    <t>TERBERG HAULER - TER28 Refurb</t>
  </si>
  <si>
    <t>6200440014280</t>
  </si>
  <si>
    <t>TERBERG HAULER - TER29</t>
  </si>
  <si>
    <t>6200440014282</t>
  </si>
  <si>
    <t>44001428</t>
  </si>
  <si>
    <t>TER 29 - Refurb</t>
  </si>
  <si>
    <t>6200440014281</t>
  </si>
  <si>
    <t>TERBERG HAULER - TER29  (Replaced TCU)</t>
  </si>
  <si>
    <t>6200440014290</t>
  </si>
  <si>
    <t>TERBERG HAULER - TER30</t>
  </si>
  <si>
    <t>6200440014300</t>
  </si>
  <si>
    <t>Hauler Tractor Terberg TER31</t>
  </si>
  <si>
    <t>6200440014330</t>
  </si>
  <si>
    <t>Hauler Tractor Terberg TER34</t>
  </si>
  <si>
    <t>6200440014331</t>
  </si>
  <si>
    <t>44001433</t>
  </si>
  <si>
    <t>Hauler Terberg TER34 (Replaced TCU)</t>
  </si>
  <si>
    <t>6200440014340</t>
  </si>
  <si>
    <t>Hauler Tractor Terberg TER35</t>
  </si>
  <si>
    <t>6200440014341</t>
  </si>
  <si>
    <t>44001434</t>
  </si>
  <si>
    <t>Hauler Tractor Terberg TER35 - Brake Booster</t>
  </si>
  <si>
    <t>6200440014350</t>
  </si>
  <si>
    <t>Hauler Tractor Terberg TER36</t>
  </si>
  <si>
    <t>6200440014360</t>
  </si>
  <si>
    <t>Hauler Tractor Terberg TER37</t>
  </si>
  <si>
    <t>6200440014361</t>
  </si>
  <si>
    <t>44001436</t>
  </si>
  <si>
    <t>Terberg TER37 replace Trans Cntrl Module</t>
  </si>
  <si>
    <t>6200440014362</t>
  </si>
  <si>
    <t>TER37 replace blown TCM</t>
  </si>
  <si>
    <t>6200440014370</t>
  </si>
  <si>
    <t>Hauler Tractor Terberg TER38</t>
  </si>
  <si>
    <t>6200440014372</t>
  </si>
  <si>
    <t>44001437</t>
  </si>
  <si>
    <t>TER38 - Replace Blown TCM</t>
  </si>
  <si>
    <t>6200440014380</t>
  </si>
  <si>
    <t>Hauler Tractor Terberg TER39</t>
  </si>
  <si>
    <t>6200440014390</t>
  </si>
  <si>
    <t>Hauler Tractor Terberg TER40</t>
  </si>
  <si>
    <t>6200440014391</t>
  </si>
  <si>
    <t>44001439</t>
  </si>
  <si>
    <t>Terberg TER40  replace Trans Cntrl Module</t>
  </si>
  <si>
    <t>6200440014400</t>
  </si>
  <si>
    <t>Hauler Tractor Terberg TER41</t>
  </si>
  <si>
    <t>6200440014410</t>
  </si>
  <si>
    <t>Hauler Tractor Terberg TER42</t>
  </si>
  <si>
    <t>6200440014420</t>
  </si>
  <si>
    <t>Hauler Tractor Terberg TER43</t>
  </si>
  <si>
    <t>6200440014421</t>
  </si>
  <si>
    <t>44001442</t>
  </si>
  <si>
    <t>TER43 - 5TH WHEEL &amp; H-FRAME REPAIRS</t>
  </si>
  <si>
    <t>6200440014430</t>
  </si>
  <si>
    <t>Hauler Tractor Terberg TER44</t>
  </si>
  <si>
    <t>6200440014431</t>
  </si>
  <si>
    <t>44001443</t>
  </si>
  <si>
    <t>TER44 - Replace Blown TCM</t>
  </si>
  <si>
    <t>6200440014441</t>
  </si>
  <si>
    <t>44001444</t>
  </si>
  <si>
    <t>Terberg TER45   replace Trans Cntrl Module</t>
  </si>
  <si>
    <t>6200440014450</t>
  </si>
  <si>
    <t>Hauler Tractor Terberg TER46</t>
  </si>
  <si>
    <t>6200440014452</t>
  </si>
  <si>
    <t>44001445</t>
  </si>
  <si>
    <t>TER46 - Repair Smoking Engine</t>
  </si>
  <si>
    <t>6200440014451</t>
  </si>
  <si>
    <t>Hauler Tractor Terberg TER46 - Engine rebuild</t>
  </si>
  <si>
    <t>6200440014470</t>
  </si>
  <si>
    <t>Hauler Tractor Terberg TER48</t>
  </si>
  <si>
    <t>6200440014471</t>
  </si>
  <si>
    <t>44001447</t>
  </si>
  <si>
    <t>Terberg  TER 48 replace Trans Cntrl Module</t>
  </si>
  <si>
    <t>6200440014480</t>
  </si>
  <si>
    <t>Hauler Tractor Terberg TER49</t>
  </si>
  <si>
    <t>6200440014481</t>
  </si>
  <si>
    <t>44001448</t>
  </si>
  <si>
    <t>TER49 - Replace Blown TCM</t>
  </si>
  <si>
    <t>6200440014490</t>
  </si>
  <si>
    <t>Hauler Tractor Terberg TER50</t>
  </si>
  <si>
    <t>6200440014500</t>
  </si>
  <si>
    <t>Hauler Tractor Terberg TER51</t>
  </si>
  <si>
    <t>6200440014510</t>
  </si>
  <si>
    <t>Hauler Tractor Terberg TER52</t>
  </si>
  <si>
    <t>6200440014520</t>
  </si>
  <si>
    <t>Hauler Tractor Terberg TER53</t>
  </si>
  <si>
    <t>6200440014530</t>
  </si>
  <si>
    <t>Hauler Tractor Terberg TER54</t>
  </si>
  <si>
    <t>6200440014531</t>
  </si>
  <si>
    <t>44001453</t>
  </si>
  <si>
    <t>Hauler Tractor Terberg TER54 Refurb</t>
  </si>
  <si>
    <t>6200440014540</t>
  </si>
  <si>
    <t>Hauler Tractor Terberg TER55</t>
  </si>
  <si>
    <t>6200440014550</t>
  </si>
  <si>
    <t>Hauler Tractor Terberg TER56</t>
  </si>
  <si>
    <t>6200440014560</t>
  </si>
  <si>
    <t>Hauler Tractor Terberg TER57</t>
  </si>
  <si>
    <t>6200440014561</t>
  </si>
  <si>
    <t>44001456</t>
  </si>
  <si>
    <t>TER57 - Transmission Repairs</t>
  </si>
  <si>
    <t>6200440014570</t>
  </si>
  <si>
    <t>Hauler Tractor Terberg TER58</t>
  </si>
  <si>
    <t>6200440014571</t>
  </si>
  <si>
    <t>44001457</t>
  </si>
  <si>
    <t>Terberg TER58 - replace Trans Cntrl Module</t>
  </si>
  <si>
    <t>6200440014590</t>
  </si>
  <si>
    <t>Hauler Tractor Terberg TER60</t>
  </si>
  <si>
    <t>6200440014600</t>
  </si>
  <si>
    <t>Hauler Tractor Terberg TER61</t>
  </si>
  <si>
    <t>6200440014602</t>
  </si>
  <si>
    <t>44001460</t>
  </si>
  <si>
    <t>Hauler Tractor Terberg TER61 Refurb</t>
  </si>
  <si>
    <t>6200440014601</t>
  </si>
  <si>
    <t>TER61 - Replace Blown TCM</t>
  </si>
  <si>
    <t>6200440014580</t>
  </si>
  <si>
    <t>Hauler Tractor Terberg TER59</t>
  </si>
  <si>
    <t>6200440014610</t>
  </si>
  <si>
    <t>Hauler Tractor Terberg TER62</t>
  </si>
  <si>
    <t>6200440014620</t>
  </si>
  <si>
    <t>Hauler Tractor Terberg TER63</t>
  </si>
  <si>
    <t>6200440014630</t>
  </si>
  <si>
    <t>Hauler Tractor Terberg TER64</t>
  </si>
  <si>
    <t>6200440014631</t>
  </si>
  <si>
    <t>44001463</t>
  </si>
  <si>
    <t>TER64 - Replace Blown TCM</t>
  </si>
  <si>
    <t>6200440014640</t>
  </si>
  <si>
    <t>Hauler Tractor Terberg TER65</t>
  </si>
  <si>
    <t>6200440014650</t>
  </si>
  <si>
    <t>Hauler Tractor Terberg TER66</t>
  </si>
  <si>
    <t>6200440014660</t>
  </si>
  <si>
    <t>Hauler Tractor Terberg TER67</t>
  </si>
  <si>
    <t>6200440014670</t>
  </si>
  <si>
    <t>Hauler Tractor Terberg TER68</t>
  </si>
  <si>
    <t>6200440014680</t>
  </si>
  <si>
    <t>Hauler Tractor Terberg TER69</t>
  </si>
  <si>
    <t>6200440014690</t>
  </si>
  <si>
    <t>Hauler Tractor Terberg TER70</t>
  </si>
  <si>
    <t>6200440014691</t>
  </si>
  <si>
    <t>44001469</t>
  </si>
  <si>
    <t>Terberg TER70  replace Trans Cntrl Module</t>
  </si>
  <si>
    <t>6200440014750</t>
  </si>
  <si>
    <t>440014750</t>
  </si>
  <si>
    <t>Spreader Beam (Load testing Skips)</t>
  </si>
  <si>
    <t>6200440014211</t>
  </si>
  <si>
    <t>Hauler Tractor Terberg TER22</t>
  </si>
  <si>
    <t>6200430003920</t>
  </si>
  <si>
    <t>Bobcat S570  (G15) + Sweeper attachments</t>
  </si>
  <si>
    <t>6200430003930</t>
  </si>
  <si>
    <t>Bobcat S570(G16)+Sweeper attachments MHA</t>
  </si>
  <si>
    <t>6200440015260</t>
  </si>
  <si>
    <t>44001526</t>
  </si>
  <si>
    <t>Refurbish Fantuzzi Forklift 32TF12</t>
  </si>
  <si>
    <t>6200440015270</t>
  </si>
  <si>
    <t>44001527</t>
  </si>
  <si>
    <t>Refurbish Fantuzzi Forklift 42TF06</t>
  </si>
  <si>
    <t>6200440015271</t>
  </si>
  <si>
    <t>Fantuzzi Forklift 42TF06 Refurbishment</t>
  </si>
  <si>
    <t>6200430003730</t>
  </si>
  <si>
    <t>43000373</t>
  </si>
  <si>
    <t>Skip 40 Ton TE Bin 020</t>
  </si>
  <si>
    <t>6200430003740</t>
  </si>
  <si>
    <t>43000374</t>
  </si>
  <si>
    <t>Skip 40 Ton TE Bin 002</t>
  </si>
  <si>
    <t>6200430003750</t>
  </si>
  <si>
    <t>43000375</t>
  </si>
  <si>
    <t>Skip 40 Ton TE Bin 003</t>
  </si>
  <si>
    <t>6200430003760</t>
  </si>
  <si>
    <t>43000376</t>
  </si>
  <si>
    <t>Skip 40 Ton TE Bin 004</t>
  </si>
  <si>
    <t>6200430003770</t>
  </si>
  <si>
    <t>43000377</t>
  </si>
  <si>
    <t>Skip 40 Ton TE Bin 005</t>
  </si>
  <si>
    <t>6200430003780</t>
  </si>
  <si>
    <t>43000378</t>
  </si>
  <si>
    <t>Skip 40 Ton TE Bin 006</t>
  </si>
  <si>
    <t>6200430003790</t>
  </si>
  <si>
    <t>43000379</t>
  </si>
  <si>
    <t>Skip 40 Ton TE Bin 007</t>
  </si>
  <si>
    <t>6200430003800</t>
  </si>
  <si>
    <t>43000380</t>
  </si>
  <si>
    <t>Skip 40 Ton TE Bin 008</t>
  </si>
  <si>
    <t>6200430003810</t>
  </si>
  <si>
    <t>43000381</t>
  </si>
  <si>
    <t>Skip 40 Ton TE Bin 009</t>
  </si>
  <si>
    <t>6200430003820</t>
  </si>
  <si>
    <t>43000382</t>
  </si>
  <si>
    <t>Skip 40 Ton TE Bin 010</t>
  </si>
  <si>
    <t>6200430003830</t>
  </si>
  <si>
    <t>43000383</t>
  </si>
  <si>
    <t>Skip 40 Ton TE Bin 011</t>
  </si>
  <si>
    <t>6200430003840</t>
  </si>
  <si>
    <t>Skip 40 Ton TE Bin 012</t>
  </si>
  <si>
    <t>6200430003850</t>
  </si>
  <si>
    <t>43000385</t>
  </si>
  <si>
    <t>Skip 40 Ton TE Bin 013</t>
  </si>
  <si>
    <t>6200430003860</t>
  </si>
  <si>
    <t>43000386</t>
  </si>
  <si>
    <t>Skip 40 Ton TE Bin 014</t>
  </si>
  <si>
    <t>6200430003870</t>
  </si>
  <si>
    <t>43000387</t>
  </si>
  <si>
    <t>Skip 40 Ton TE Bin 015</t>
  </si>
  <si>
    <t>6200430003880</t>
  </si>
  <si>
    <t>43000388</t>
  </si>
  <si>
    <t>Skip 40 Ton TE Bin 016</t>
  </si>
  <si>
    <t>6200430003890</t>
  </si>
  <si>
    <t>43000389</t>
  </si>
  <si>
    <t>Skip 40 Ton TE Bin 017</t>
  </si>
  <si>
    <t>6200430003900</t>
  </si>
  <si>
    <t>43000390</t>
  </si>
  <si>
    <t>Skip 40 Ton TE Bin 018</t>
  </si>
  <si>
    <t>6200430003910</t>
  </si>
  <si>
    <t>43000391</t>
  </si>
  <si>
    <t>Skip 40 Ton TE Bin 019</t>
  </si>
  <si>
    <t>6200430003940</t>
  </si>
  <si>
    <t>Backactor Exc 01 (7 Series In-bound) Fer</t>
  </si>
  <si>
    <t>6200430003950</t>
  </si>
  <si>
    <t>Backactor EXC 02 (7 Series In-bound) Fer</t>
  </si>
  <si>
    <t>6200430003960</t>
  </si>
  <si>
    <t>Backactor EXC 03  (7 Series In-bound) Co</t>
  </si>
  <si>
    <t>6200430003970</t>
  </si>
  <si>
    <t>Backactor EXC 04 (7 Series In-bound) Pig</t>
  </si>
  <si>
    <t>6200430003980</t>
  </si>
  <si>
    <t>43000398</t>
  </si>
  <si>
    <t>Backactor EXC 05 (7 Series In-bound) Chr</t>
  </si>
  <si>
    <t>6200430003981</t>
  </si>
  <si>
    <t>Fabricate bucket, Exc05</t>
  </si>
  <si>
    <t>6200430003990</t>
  </si>
  <si>
    <t>43000399</t>
  </si>
  <si>
    <t>Backactor EXC 06 (6 Series In-bound) Coa</t>
  </si>
  <si>
    <t>6200430004000</t>
  </si>
  <si>
    <t>Backactor EXC 07 (6 Series In-bound) Coa</t>
  </si>
  <si>
    <t>6200430004010</t>
  </si>
  <si>
    <t>Backactor EXC 08 (6 Series In-bound) Coa</t>
  </si>
  <si>
    <t>6200430004070</t>
  </si>
  <si>
    <t>BACKACTOR EXC 09 (IN-BOUND MAGNETITE)</t>
  </si>
  <si>
    <t>6200430004080</t>
  </si>
  <si>
    <t>BACKACTOR EXC 10 (IN-BOUND CHROME RMTS)</t>
  </si>
  <si>
    <t>6200430004081</t>
  </si>
  <si>
    <t>BACKACTOR EXC 10 - SUPPLY CYLINDER</t>
  </si>
  <si>
    <t>6200430004090</t>
  </si>
  <si>
    <t>BACKACTOR EXC11 (HYUNDAI) (ENG NO 223220</t>
  </si>
  <si>
    <t>6200430000960</t>
  </si>
  <si>
    <t>20TON SWL SKIP TS237</t>
  </si>
  <si>
    <t>6200430001270</t>
  </si>
  <si>
    <t>Skip SWL 20TS 270</t>
  </si>
  <si>
    <t>6200440006180</t>
  </si>
  <si>
    <t>44000618</t>
  </si>
  <si>
    <t>SKIP SWL 20TS 304</t>
  </si>
  <si>
    <t>6200440006900</t>
  </si>
  <si>
    <t>6200440008400</t>
  </si>
  <si>
    <t>44000840</t>
  </si>
  <si>
    <t>Tractor Bell 1206 6 Cylinder B74/BD04</t>
  </si>
  <si>
    <t>6200440004560</t>
  </si>
  <si>
    <t>Tractor Bell 1206 6 Cylinder B74</t>
  </si>
  <si>
    <t>6200440005700</t>
  </si>
  <si>
    <t>BELL TRACTOR 1206 NRB8077 B74 - REFURB</t>
  </si>
  <si>
    <t>6200440006820</t>
  </si>
  <si>
    <t>20T FERRO SKIP 20T342</t>
  </si>
  <si>
    <t>6200440006821</t>
  </si>
  <si>
    <t>Refurbish Equipment: skips 342</t>
  </si>
  <si>
    <t>6200430000470</t>
  </si>
  <si>
    <t>25TP C01 - PITCH COKE SKIPS - REFURB</t>
  </si>
  <si>
    <t>6200430000480</t>
  </si>
  <si>
    <t>25TP C03 - PITCH COKE SKIPS - REFURB</t>
  </si>
  <si>
    <t>6200430000490</t>
  </si>
  <si>
    <t>25TP C02 - PITCH COKE SKIPS  - REFURB</t>
  </si>
  <si>
    <t>6200430000500</t>
  </si>
  <si>
    <t>t  25TP C04 - PITCH COKE SKIPS - REFURB</t>
  </si>
  <si>
    <t>6200430000510</t>
  </si>
  <si>
    <t>25TP C05 - PITCH COKE SKIPS - REFURB</t>
  </si>
  <si>
    <t>6200430000520</t>
  </si>
  <si>
    <t>25TP C06 - PITCH COKE SKIPS - REFURB</t>
  </si>
  <si>
    <t>6200430000530</t>
  </si>
  <si>
    <t>25TP C07 - PITCH COKE SKIPS-REFURB</t>
  </si>
  <si>
    <t>6200430000540</t>
  </si>
  <si>
    <t>25TP C08 - PITCH COKE SKIPSPS - REFURB</t>
  </si>
  <si>
    <t>6200430000750</t>
  </si>
  <si>
    <t>20TON SWL SKIP TS216</t>
  </si>
  <si>
    <t>6200430000820</t>
  </si>
  <si>
    <t>20TON SWL SKIP TS223</t>
  </si>
  <si>
    <t>6200430000940</t>
  </si>
  <si>
    <t>20TON SWL SKIP TS235</t>
  </si>
  <si>
    <t>6200430001150</t>
  </si>
  <si>
    <t>6200430001260</t>
  </si>
  <si>
    <t>20TON SWL SKIP TS269</t>
  </si>
  <si>
    <t>6200430001580</t>
  </si>
  <si>
    <t>25TP C09 - PITCH COKE SKIPS</t>
  </si>
  <si>
    <t>6200430001590</t>
  </si>
  <si>
    <t>6200430001600</t>
  </si>
  <si>
    <t>25TP C02 - PITCH COKE SKIPS - REFURB</t>
  </si>
  <si>
    <t>6200430001610</t>
  </si>
  <si>
    <t>6200430001620</t>
  </si>
  <si>
    <t>25TP C04 - PITCH COKE SKIPS - REFURB</t>
  </si>
  <si>
    <t>6200430001630</t>
  </si>
  <si>
    <t>25TP C05 - PITCH COKE SKIPS- REFURB</t>
  </si>
  <si>
    <t>6200430001640</t>
  </si>
  <si>
    <t>25TP C06 - PITCH COKE SKIPS- REFURB</t>
  </si>
  <si>
    <t>6200430001650</t>
  </si>
  <si>
    <t>25TP C07 - PITCH COKE SKIPS - REFURB</t>
  </si>
  <si>
    <t>6200430001660</t>
  </si>
  <si>
    <t>25TP C08 - PITCH COKE SKIPS - REFURB</t>
  </si>
  <si>
    <t>6200440007050</t>
  </si>
  <si>
    <t>DIESEL MOBILE COMPRESSOR</t>
  </si>
  <si>
    <t>6200440007270</t>
  </si>
  <si>
    <t>MONORAIL CRANES 3 TON X 2</t>
  </si>
  <si>
    <t>6200440012170</t>
  </si>
  <si>
    <t>44001217</t>
  </si>
  <si>
    <t>40T All Purpose Trailers 40TSST11</t>
  </si>
  <si>
    <t>6200440012171</t>
  </si>
  <si>
    <t>6200440012280</t>
  </si>
  <si>
    <t>BELL TRACTOR 754 B30 NRB5714</t>
  </si>
  <si>
    <t>6200430000630</t>
  </si>
  <si>
    <t>6200430000650</t>
  </si>
  <si>
    <t>6200430000660</t>
  </si>
  <si>
    <t>6200430000670</t>
  </si>
  <si>
    <t>6200430000690</t>
  </si>
  <si>
    <t>6200430000700</t>
  </si>
  <si>
    <t>6200430000720</t>
  </si>
  <si>
    <t>6200430000730</t>
  </si>
  <si>
    <t>6200430000740</t>
  </si>
  <si>
    <t>Skip SWL 20TS 215</t>
  </si>
  <si>
    <t>6200430000742</t>
  </si>
  <si>
    <t>6200430000780</t>
  </si>
  <si>
    <t>Skip SWL 20TS 219</t>
  </si>
  <si>
    <t>6200430000800</t>
  </si>
  <si>
    <t>Skip SWL 20TS 221</t>
  </si>
  <si>
    <t>6200430000801</t>
  </si>
  <si>
    <t>Refurbish Equipment: skip 221</t>
  </si>
  <si>
    <t>6200430000850</t>
  </si>
  <si>
    <t>Skip SWL 20TS 226</t>
  </si>
  <si>
    <t>6200430000890</t>
  </si>
  <si>
    <t>6200430000910</t>
  </si>
  <si>
    <t>6200430000920</t>
  </si>
  <si>
    <t>6200430000950</t>
  </si>
  <si>
    <t>6200430000970</t>
  </si>
  <si>
    <t>20TON SWL SKIP TS238</t>
  </si>
  <si>
    <t>6200430000972</t>
  </si>
  <si>
    <t>6200430000973</t>
  </si>
  <si>
    <t>20TON SWL SKIP TS238 - Refurb of Skips</t>
  </si>
  <si>
    <t>6200430001000</t>
  </si>
  <si>
    <t>Skip SWL 20TS 241</t>
  </si>
  <si>
    <t>6200430001022</t>
  </si>
  <si>
    <t>6200430001040</t>
  </si>
  <si>
    <t>6200430001050</t>
  </si>
  <si>
    <t>6200430001070</t>
  </si>
  <si>
    <t>6200430001100</t>
  </si>
  <si>
    <t>6200430001110</t>
  </si>
  <si>
    <t>Skip SWL 20TS  252</t>
  </si>
  <si>
    <t>6200430001112</t>
  </si>
  <si>
    <t>6200430001160</t>
  </si>
  <si>
    <t>6200430001180</t>
  </si>
  <si>
    <t>6200430001190</t>
  </si>
  <si>
    <t>6200430001230</t>
  </si>
  <si>
    <t>6200430001240</t>
  </si>
  <si>
    <t>6200430001250</t>
  </si>
  <si>
    <t>Skip SWL 20TS 268</t>
  </si>
  <si>
    <t>6200430001280</t>
  </si>
  <si>
    <t>6200430001310</t>
  </si>
  <si>
    <t>6200430001330</t>
  </si>
  <si>
    <t>6200430001350</t>
  </si>
  <si>
    <t>6200430001360</t>
  </si>
  <si>
    <t>6200430001390</t>
  </si>
  <si>
    <t>20TON SWL SKIP TS282</t>
  </si>
  <si>
    <t>6200430001392</t>
  </si>
  <si>
    <t>6200430001422</t>
  </si>
  <si>
    <t>6200430001432</t>
  </si>
  <si>
    <t>6200430001460</t>
  </si>
  <si>
    <t>6200430001470</t>
  </si>
  <si>
    <t>6200430001500</t>
  </si>
  <si>
    <t>Skip SWL 20TS 293</t>
  </si>
  <si>
    <t>6200430001520</t>
  </si>
  <si>
    <t>6200430001550</t>
  </si>
  <si>
    <t>6200430002880</t>
  </si>
  <si>
    <t>SKIP 20 TON - 20TS453</t>
  </si>
  <si>
    <t>6200430002910</t>
  </si>
  <si>
    <t>SKIP 20 TON - 20TS450</t>
  </si>
  <si>
    <t>6200430002920</t>
  </si>
  <si>
    <t>SKIP 20 TON - 20TS449</t>
  </si>
  <si>
    <t>6200440006370</t>
  </si>
  <si>
    <t>40T FERRO SKIP -FCS01</t>
  </si>
  <si>
    <t>6200440006910</t>
  </si>
  <si>
    <t>6200440006920</t>
  </si>
  <si>
    <t>6200440006930</t>
  </si>
  <si>
    <t>6200440006950</t>
  </si>
  <si>
    <t>20T FERRO SKIP 20T325</t>
  </si>
  <si>
    <t>6200440007000</t>
  </si>
  <si>
    <t>20T FERRO SKIP 20T331</t>
  </si>
  <si>
    <t>6200440007010</t>
  </si>
  <si>
    <t>6200440008770</t>
  </si>
  <si>
    <t>Mobile Crane Liebherr</t>
  </si>
  <si>
    <t>6200440009280</t>
  </si>
  <si>
    <t>Multi-purpose trailer 90 ton  90TAP01</t>
  </si>
  <si>
    <t>6200440009281</t>
  </si>
  <si>
    <t>90TAP01 - Repair axle leaf spring</t>
  </si>
  <si>
    <t>6200440009350</t>
  </si>
  <si>
    <t>Multi-purpose trailer 90 ton  90TAP08</t>
  </si>
  <si>
    <t>6200440009640</t>
  </si>
  <si>
    <t>Multi-purpose trailer 90 ton  90TAP37</t>
  </si>
  <si>
    <t>6200440009650</t>
  </si>
  <si>
    <t>Multi-purpose trailer 90 ton  90TAP38</t>
  </si>
  <si>
    <t>6200440009651</t>
  </si>
  <si>
    <t>44000965</t>
  </si>
  <si>
    <t>Refurb trailer as per scope, 90tap38</t>
  </si>
  <si>
    <t>6200440009710</t>
  </si>
  <si>
    <t>Multi-purpose trailer 90 ton  90TAP44</t>
  </si>
  <si>
    <t>6200440012690</t>
  </si>
  <si>
    <t>Trailer 90TST01</t>
  </si>
  <si>
    <t>6200440012700</t>
  </si>
  <si>
    <t>Trailer  90ST02</t>
  </si>
  <si>
    <t>6200440012710</t>
  </si>
  <si>
    <t>Trailer  90ST03</t>
  </si>
  <si>
    <t>6200440012720</t>
  </si>
  <si>
    <t>Trailer  90ST05</t>
  </si>
  <si>
    <t>6200440012730</t>
  </si>
  <si>
    <t>Trailer  90ST06</t>
  </si>
  <si>
    <t>6200440012740</t>
  </si>
  <si>
    <t>Trailer  90ST07</t>
  </si>
  <si>
    <t>6200440012750</t>
  </si>
  <si>
    <t>Trailer 90ST04</t>
  </si>
  <si>
    <t>6200440014260</t>
  </si>
  <si>
    <t>TERBERG HAULER - TER27</t>
  </si>
  <si>
    <t>6200440014310</t>
  </si>
  <si>
    <t>TERBERG HAULER - TER32</t>
  </si>
  <si>
    <t>6200440014320</t>
  </si>
  <si>
    <t>Hauler Tractor Terberg TER33</t>
  </si>
  <si>
    <t>6200440014371</t>
  </si>
  <si>
    <t>Terberg  TER 38 replace Trans Cntrl Module</t>
  </si>
  <si>
    <t>6200440014440</t>
  </si>
  <si>
    <t>Hauler Tractor Terberg TER45</t>
  </si>
  <si>
    <t>6200440014460</t>
  </si>
  <si>
    <t>Hauler Tractor Terberg TER47</t>
  </si>
  <si>
    <t>6200440014461</t>
  </si>
  <si>
    <t>44001446</t>
  </si>
  <si>
    <t>TER47 - Refurb</t>
  </si>
  <si>
    <t>6200440014551</t>
  </si>
  <si>
    <t>Terberg  TER 56 replace Trans Cntrl Module</t>
  </si>
  <si>
    <t>6200440014552</t>
  </si>
  <si>
    <t>44001455</t>
  </si>
  <si>
    <t>TER56 - Refurb</t>
  </si>
  <si>
    <t>6200440014700</t>
  </si>
  <si>
    <t>Hauler Tractor Terberg TER71</t>
  </si>
  <si>
    <t>6200440014701</t>
  </si>
  <si>
    <t>44001470</t>
  </si>
  <si>
    <t>TER71 - Refurb</t>
  </si>
  <si>
    <t>6200440014710</t>
  </si>
  <si>
    <t>Hauler Tractor Terberg TER72</t>
  </si>
  <si>
    <t>6200440014720</t>
  </si>
  <si>
    <t>Hauler Tractor Terberg TER73</t>
  </si>
  <si>
    <t>6200440014730</t>
  </si>
  <si>
    <t>Hauler Tractor Terberg TER74</t>
  </si>
  <si>
    <t>6200440014740</t>
  </si>
  <si>
    <t>Reach Stacker RS06 (Sany) R/BAY</t>
  </si>
  <si>
    <t>6200440002870</t>
  </si>
  <si>
    <t>Gantry Crane 15T</t>
  </si>
  <si>
    <t>6200440006040</t>
  </si>
  <si>
    <t>Pressure vessels (compressor)</t>
  </si>
  <si>
    <t>6200430000610</t>
  </si>
  <si>
    <t>20TS 202 - FERROS SKIP</t>
  </si>
  <si>
    <t>6200430000640</t>
  </si>
  <si>
    <t>20TS SKIP 205</t>
  </si>
  <si>
    <t>6200430000680</t>
  </si>
  <si>
    <t>20TS SKIP 209</t>
  </si>
  <si>
    <t>6200430000790</t>
  </si>
  <si>
    <t>Skip SWL 20TS 220</t>
  </si>
  <si>
    <t>6200430000821</t>
  </si>
  <si>
    <t>Skip SWL 20TS 223</t>
  </si>
  <si>
    <t>6200430000900</t>
  </si>
  <si>
    <t>Skip SWL 20TS 231</t>
  </si>
  <si>
    <t>6200430000930</t>
  </si>
  <si>
    <t>Skip SWL 20TS 234</t>
  </si>
  <si>
    <t>6200430001060</t>
  </si>
  <si>
    <t>Skip SWL 20TS 247</t>
  </si>
  <si>
    <t>6200430001080</t>
  </si>
  <si>
    <t>20TON SWL SKIP TS249</t>
  </si>
  <si>
    <t>6200430001090</t>
  </si>
  <si>
    <t>Skip SWL 20TS 250</t>
  </si>
  <si>
    <t>6200430001120</t>
  </si>
  <si>
    <t>Skip SWL 20TS 253</t>
  </si>
  <si>
    <t>6200430001130</t>
  </si>
  <si>
    <t>Skip SWL 20TS 254</t>
  </si>
  <si>
    <t>6200430001170</t>
  </si>
  <si>
    <t>Skip SWL 20TS 259</t>
  </si>
  <si>
    <t>6200430001200</t>
  </si>
  <si>
    <t>Skip SWL 20TS 263</t>
  </si>
  <si>
    <t>6200430001210</t>
  </si>
  <si>
    <t>Skip SWL 20TS 264</t>
  </si>
  <si>
    <t>6200430001340</t>
  </si>
  <si>
    <t>Skip SWL 20TS 277</t>
  </si>
  <si>
    <t>6200430001370</t>
  </si>
  <si>
    <t>Skip SWL 20TS 280</t>
  </si>
  <si>
    <t>6200430001540</t>
  </si>
  <si>
    <t>Skip SWL 20TS 297</t>
  </si>
  <si>
    <t>6200440012691</t>
  </si>
  <si>
    <t>6200440012790</t>
  </si>
  <si>
    <t>Tractor Bell 1206 6 Cylinder B74/BD04 - Refurb</t>
  </si>
  <si>
    <t>6200440012800</t>
  </si>
  <si>
    <t>Tractor Bell 6 Cylinder 1206 B64</t>
  </si>
  <si>
    <t>6200440014591</t>
  </si>
  <si>
    <t>Hauler Terberg TER60 (Replace TCU)</t>
  </si>
  <si>
    <t>6200440015210</t>
  </si>
  <si>
    <t>SKIPS 25T PCS 10</t>
  </si>
  <si>
    <t>6200440015250</t>
  </si>
  <si>
    <t>20TON SWL SKIP TS315</t>
  </si>
  <si>
    <t>6200440015060</t>
  </si>
  <si>
    <t>44001506</t>
  </si>
  <si>
    <t>Skip 20Ton SWL TS260</t>
  </si>
  <si>
    <t>6200440015070</t>
  </si>
  <si>
    <t>44001507</t>
  </si>
  <si>
    <t>Skip 25T PCS 10</t>
  </si>
  <si>
    <t>7100440005790</t>
  </si>
  <si>
    <t>Towing Tractor - Ser 21841046</t>
  </si>
  <si>
    <t>7100440005800</t>
  </si>
  <si>
    <t>Service Truck - 10 ton Toyota</t>
  </si>
  <si>
    <t>7100440005810</t>
  </si>
  <si>
    <t>Forklift - Rhino Heli - 10 ton</t>
  </si>
  <si>
    <t>7100440005820</t>
  </si>
  <si>
    <t>Trailer - for 500 A TIG Welder</t>
  </si>
  <si>
    <t>7100440005830</t>
  </si>
  <si>
    <t>Hazmat Trailer - 1316</t>
  </si>
  <si>
    <t>7100440005860</t>
  </si>
  <si>
    <t>Hazmat Trailer - Afrit</t>
  </si>
  <si>
    <t>7100440000620</t>
  </si>
  <si>
    <t>Trailer - Bath Tub - 1863</t>
  </si>
  <si>
    <t>7100440000630</t>
  </si>
  <si>
    <t>Trailer - Bath Tub - 1864</t>
  </si>
  <si>
    <t>7100440000690</t>
  </si>
  <si>
    <t>Trailer - Bath Tub - 1870</t>
  </si>
  <si>
    <t>7100440001150</t>
  </si>
  <si>
    <t>Liebherr STS Crane STS01-1750</t>
  </si>
  <si>
    <t>7100440001151</t>
  </si>
  <si>
    <t>7100440001152</t>
  </si>
  <si>
    <t>7100440001170</t>
  </si>
  <si>
    <t>Rubber Tyre Gantry - No. 7 - 40790</t>
  </si>
  <si>
    <t>7100440001180</t>
  </si>
  <si>
    <t>Rubber Tyre Gantry - No. 8 - 40792</t>
  </si>
  <si>
    <t>7100440001190</t>
  </si>
  <si>
    <t>Rubber Tyre Gantry - No.1- 40794</t>
  </si>
  <si>
    <t>7100440001200</t>
  </si>
  <si>
    <t>Rubber Tyre Gantry - No.2 -40788</t>
  </si>
  <si>
    <t>7100440001210</t>
  </si>
  <si>
    <t>Rubber Tyre Gantry - No.3 - 40785</t>
  </si>
  <si>
    <t>7100440001220</t>
  </si>
  <si>
    <t>Rubber Tyre Gantry - No.4 - 40786</t>
  </si>
  <si>
    <t>7100440001230</t>
  </si>
  <si>
    <t>Rubber Tyre Gantry - No.5 - 40799</t>
  </si>
  <si>
    <t>7100440001280</t>
  </si>
  <si>
    <t>Ferrair Hauler 28- A 26072</t>
  </si>
  <si>
    <t>7100440001380</t>
  </si>
  <si>
    <t>Ferrari internal hauler - A26046</t>
  </si>
  <si>
    <t>7100440001390</t>
  </si>
  <si>
    <t>Ferrari internal hauler - A26047</t>
  </si>
  <si>
    <t>7100440001400</t>
  </si>
  <si>
    <t>Ferrari internal hauler -A26048</t>
  </si>
  <si>
    <t>7100440001410</t>
  </si>
  <si>
    <t>Ferrari internal hauler - A26049</t>
  </si>
  <si>
    <t>7100440001420</t>
  </si>
  <si>
    <t>Ferrari internal hauler - A26050</t>
  </si>
  <si>
    <t>7100440001430</t>
  </si>
  <si>
    <t>Ferrari internal hauler - A26051</t>
  </si>
  <si>
    <t>7100440001440</t>
  </si>
  <si>
    <t>Ferrari internal hauler - A26052</t>
  </si>
  <si>
    <t>7100440001460</t>
  </si>
  <si>
    <t>Ferrari internal hauler - A26054</t>
  </si>
  <si>
    <t>7100440001470</t>
  </si>
  <si>
    <t>Ferrari internal hauler - A26055</t>
  </si>
  <si>
    <t>7100440001480</t>
  </si>
  <si>
    <t>Ferrari internal hauler - A26056</t>
  </si>
  <si>
    <t>7100440001490</t>
  </si>
  <si>
    <t>Ferrari internal hauler - A26057</t>
  </si>
  <si>
    <t>7100440001520</t>
  </si>
  <si>
    <t>Ferrari internal hauler - A26060</t>
  </si>
  <si>
    <t>7100440001530</t>
  </si>
  <si>
    <t>Ferrari internal hauler - A26061</t>
  </si>
  <si>
    <t>7100440001540</t>
  </si>
  <si>
    <t>Ferrari internal hauler - A26062</t>
  </si>
  <si>
    <t>7100440001810</t>
  </si>
  <si>
    <t>Ferrarri Internal Hauler - A26067</t>
  </si>
  <si>
    <t>7100440001820</t>
  </si>
  <si>
    <t>Ferrarri Internal Hauler - A26069</t>
  </si>
  <si>
    <t>7100440001730</t>
  </si>
  <si>
    <t>Reach Stacker - No.1 - A26070</t>
  </si>
  <si>
    <t>7100440002080</t>
  </si>
  <si>
    <t>Trailer - Bath Tub - 1890</t>
  </si>
  <si>
    <t>7100440002130</t>
  </si>
  <si>
    <t>Trailer - Bath Tub - 1895</t>
  </si>
  <si>
    <t>7100440002180</t>
  </si>
  <si>
    <t>Trailer - Bath Tub - 1900</t>
  </si>
  <si>
    <t>7100440002190</t>
  </si>
  <si>
    <t>Trailer - Bath Tub - 1901</t>
  </si>
  <si>
    <t>7100440002250</t>
  </si>
  <si>
    <t>Rail Mounted Gantry Crane - No 2</t>
  </si>
  <si>
    <t>7100440002260</t>
  </si>
  <si>
    <t>Rubber Tyre Gantry - No. 13 - 40791</t>
  </si>
  <si>
    <t>7100440002261</t>
  </si>
  <si>
    <t>7100440002270</t>
  </si>
  <si>
    <t>Rubber Tyre Gantry no 14</t>
  </si>
  <si>
    <t>7100440002271</t>
  </si>
  <si>
    <t>7100440002280</t>
  </si>
  <si>
    <t>Rubber Tyre Gantry - No. 15 - 40801</t>
  </si>
  <si>
    <t>7100440002281</t>
  </si>
  <si>
    <t>7100440002290</t>
  </si>
  <si>
    <t>Rubber Tyre Gantry - No.16 - 40798</t>
  </si>
  <si>
    <t>7100440002291</t>
  </si>
  <si>
    <t>7100440002300</t>
  </si>
  <si>
    <t>Rubber Tyre Gantry - No. 17 - 40800</t>
  </si>
  <si>
    <t>7100440002301</t>
  </si>
  <si>
    <t>7100440002310</t>
  </si>
  <si>
    <t>Rubber Tyre Gantry - No. 18 - 40795</t>
  </si>
  <si>
    <t>7100440002311</t>
  </si>
  <si>
    <t>7100440002320</t>
  </si>
  <si>
    <t>Rubber Tyre Gantry - No. 19 - 40796</t>
  </si>
  <si>
    <t>7100440002321</t>
  </si>
  <si>
    <t>7100440002330</t>
  </si>
  <si>
    <t>Rubber Tyre Gantry - No. 20 - 40797</t>
  </si>
  <si>
    <t>7100440002331</t>
  </si>
  <si>
    <t>7100440002340</t>
  </si>
  <si>
    <t>Liebherr STS Crane STS03 -1752</t>
  </si>
  <si>
    <t>7100440002341</t>
  </si>
  <si>
    <t>7100440002342</t>
  </si>
  <si>
    <t>7100440002343</t>
  </si>
  <si>
    <t>7100440002344</t>
  </si>
  <si>
    <t>7100440002350</t>
  </si>
  <si>
    <t>Liebherr STS Crane STS04 -1753</t>
  </si>
  <si>
    <t>7100440002351</t>
  </si>
  <si>
    <t>7100440002352</t>
  </si>
  <si>
    <t>7100440002360</t>
  </si>
  <si>
    <t>Liebherr STS Crane STS05 -1754</t>
  </si>
  <si>
    <t>7100440002361</t>
  </si>
  <si>
    <t>7100440002362</t>
  </si>
  <si>
    <t>7100440002370</t>
  </si>
  <si>
    <t>Rubber Tyre Gantry - No. 21 - 40805</t>
  </si>
  <si>
    <t>7100440002371</t>
  </si>
  <si>
    <t>7100440002380</t>
  </si>
  <si>
    <t>Rubber Tyre Gantry - No. 22 - 40803</t>
  </si>
  <si>
    <t>7100440002381</t>
  </si>
  <si>
    <t>7100440002390</t>
  </si>
  <si>
    <t>Liebherr STS Crane STS06-1755 - Structure</t>
  </si>
  <si>
    <t>7100440002391</t>
  </si>
  <si>
    <t>7100440002392</t>
  </si>
  <si>
    <t>7100440002394</t>
  </si>
  <si>
    <t>7100440002400</t>
  </si>
  <si>
    <t>Rail Mounted Gantry Crane - No 1</t>
  </si>
  <si>
    <t>7100440002510</t>
  </si>
  <si>
    <t>Rubber Tyre Gantry - No. 9 - 40806</t>
  </si>
  <si>
    <t>7100440002520</t>
  </si>
  <si>
    <t>Rubber Tyre Gantry - No 10 - 40804</t>
  </si>
  <si>
    <t>7100440002540</t>
  </si>
  <si>
    <t>Rubber Tyre Gantry - No.12 - 40789</t>
  </si>
  <si>
    <t>7100440002560</t>
  </si>
  <si>
    <t>Liebherr STS Crane STS02 -1751- struc-borow cost</t>
  </si>
  <si>
    <t>7100440002561</t>
  </si>
  <si>
    <t>Liebherr STS Crane STS02 -1751 - Structure</t>
  </si>
  <si>
    <t>7100440002610</t>
  </si>
  <si>
    <t>MAFI HAULER MH17</t>
  </si>
  <si>
    <t>7100440002620</t>
  </si>
  <si>
    <t>MAFI HAULER MH26</t>
  </si>
  <si>
    <t>7100440002630</t>
  </si>
  <si>
    <t>TRAILER BATHTUB AT17</t>
  </si>
  <si>
    <t>7100440002640</t>
  </si>
  <si>
    <t>TRAILER BATHTUB AT26</t>
  </si>
  <si>
    <t>7100440001160</t>
  </si>
  <si>
    <t>Rubber Tyre Gantry - No 6 - 40802</t>
  </si>
  <si>
    <t>7100440002800</t>
  </si>
  <si>
    <t>Bathtub trailer - 1905</t>
  </si>
  <si>
    <t>7100440002840</t>
  </si>
  <si>
    <t>Bathtub trailer - 1861</t>
  </si>
  <si>
    <t>7100440002850</t>
  </si>
  <si>
    <t>Liebher STS Crane STS02-1751 - Electro Mechanical</t>
  </si>
  <si>
    <t>7100440002880</t>
  </si>
  <si>
    <t>Liebherr STS Crane STS01-1750-struc-borow cost</t>
  </si>
  <si>
    <t>7100440002890</t>
  </si>
  <si>
    <t>Liebherr STS Crane STS01-1750-mec/elec borow cost</t>
  </si>
  <si>
    <t>7100440002910</t>
  </si>
  <si>
    <t>LIEBHERR OVERHEIGHT FRAMES</t>
  </si>
  <si>
    <t>7100440003430</t>
  </si>
  <si>
    <t>Empty Container Handler - No. 3 - WIGGON COUPLING</t>
  </si>
  <si>
    <t>7100440003440</t>
  </si>
  <si>
    <t>Empty Container Handler - No. 4 - WIGGON COUPLING</t>
  </si>
  <si>
    <t>7100440003450</t>
  </si>
  <si>
    <t>Rubber Tyre Gantry - No. 7 - 40790 - ANTI LIFT</t>
  </si>
  <si>
    <t>7100440003460</t>
  </si>
  <si>
    <t>Rubber Tyre Gantry - No. 8 - 40792 - ANTI LIFT</t>
  </si>
  <si>
    <t>7100440003470</t>
  </si>
  <si>
    <t>Rubber Tyre Gantry - No.4 - 40786 - ANT LIFT</t>
  </si>
  <si>
    <t>7100440003480</t>
  </si>
  <si>
    <t>Rubber Tyre Gantry - No.5 - 40799 - ANTI LIFT</t>
  </si>
  <si>
    <t>7100440003490</t>
  </si>
  <si>
    <t>Crane Rail Beams - Front and Rear - STS</t>
  </si>
  <si>
    <t>7100440003500</t>
  </si>
  <si>
    <t>CT Crane Rails - STS</t>
  </si>
  <si>
    <t>7100440003510</t>
  </si>
  <si>
    <t>CT Crane Buffer &amp; storm anchors</t>
  </si>
  <si>
    <t>7100440003520</t>
  </si>
  <si>
    <t>7100440003530</t>
  </si>
  <si>
    <t>Rubber Tyre Gantry - No 6 - 40802 - ANTI LIFT</t>
  </si>
  <si>
    <t>7100440003540</t>
  </si>
  <si>
    <t>Rubber Tyre Gantry - No.12 - 40789 - ANTI LIFT</t>
  </si>
  <si>
    <t>7100440003560</t>
  </si>
  <si>
    <t>Rubber Tyre Gantry - No. 9 - 40806 - ANTI LIFT</t>
  </si>
  <si>
    <t>7100440003570</t>
  </si>
  <si>
    <t>Rubber Tyre Gantry - No. 22 - 40803 - ANT LIFT</t>
  </si>
  <si>
    <t>7100440003580</t>
  </si>
  <si>
    <t>Rubber Tyre Gantry - No. 21 - 40805 - ANTI LIFT</t>
  </si>
  <si>
    <t>7100440003590</t>
  </si>
  <si>
    <t>Rubber Tyre Gantry - No. 19 - 40796 - ANTI LIFT</t>
  </si>
  <si>
    <t>7100440003600</t>
  </si>
  <si>
    <t>Rubber Tyre Gantry - No. 18 - 40795 - ANTI LIFT</t>
  </si>
  <si>
    <t>7100440003610</t>
  </si>
  <si>
    <t>Rubber Tyre Gantry - No. 17 - 40800 - ANTI LIFT</t>
  </si>
  <si>
    <t>7100440003630</t>
  </si>
  <si>
    <t>Rubber Tyre Gantry - No. 20 - 40797 - ANTI LIFT</t>
  </si>
  <si>
    <t>7100440003650</t>
  </si>
  <si>
    <t>Reach Stacker - No. 2 - WIGGON COUPLING</t>
  </si>
  <si>
    <t>7100440003670</t>
  </si>
  <si>
    <t>Empty Container Handler - No. 2 - WIGGON COUPLING</t>
  </si>
  <si>
    <t>7100440003680</t>
  </si>
  <si>
    <t>Rubber Tyre Gantry - No.2 - 40788- ANTI LIFT</t>
  </si>
  <si>
    <t>7100440003690</t>
  </si>
  <si>
    <t>Rubber Tyre Gantry - No.3 - 40785- ANTI LIFT</t>
  </si>
  <si>
    <t>7100440003700</t>
  </si>
  <si>
    <t>Rubber Tyre Gantry - No.14 - 40793 - ANT LIFT</t>
  </si>
  <si>
    <t>7100440003710</t>
  </si>
  <si>
    <t>Rubber Tyre Gantry - No. 15 - 40801 - ANTI LIFT</t>
  </si>
  <si>
    <t>7100440003720</t>
  </si>
  <si>
    <t>Rubber Tyre Gantry - No.16 - 40798 - ANTI LIFT</t>
  </si>
  <si>
    <t>7100440003730</t>
  </si>
  <si>
    <t>Rubber Tyre Gantry - No. 11 - 40787 - ANTI LIFT</t>
  </si>
  <si>
    <t>7100440003740</t>
  </si>
  <si>
    <t>Rubber Tyre Gantry - No.1- 40794 - ANTI LIFT</t>
  </si>
  <si>
    <t>7100440003750</t>
  </si>
  <si>
    <t>CRANE - LIEBHERR No. 7 (STRUCTURE)</t>
  </si>
  <si>
    <t>7100440003751</t>
  </si>
  <si>
    <t>CRANE - LIEBHERR No. 7 Eletrical Mechanical</t>
  </si>
  <si>
    <t>7100440003760</t>
  </si>
  <si>
    <t>SPREADER BROMMA LT16</t>
  </si>
  <si>
    <t>7100440003780</t>
  </si>
  <si>
    <t>SPREADER BROMMA LT14</t>
  </si>
  <si>
    <t>7100440003782</t>
  </si>
  <si>
    <t>Refurbished SPREADER BROMMA LT14</t>
  </si>
  <si>
    <t>7100440003790</t>
  </si>
  <si>
    <t>Terbeg Haulers( Eqstra)</t>
  </si>
  <si>
    <t>7100440003800</t>
  </si>
  <si>
    <t>7100440003810</t>
  </si>
  <si>
    <t>7100440003820</t>
  </si>
  <si>
    <t>7100440003830</t>
  </si>
  <si>
    <t>7100440003840</t>
  </si>
  <si>
    <t>7100440003850</t>
  </si>
  <si>
    <t>7100440003860</t>
  </si>
  <si>
    <t>7100440003870</t>
  </si>
  <si>
    <t>7100440003890</t>
  </si>
  <si>
    <t>7100440003910</t>
  </si>
  <si>
    <t>7100440003920</t>
  </si>
  <si>
    <t>7100440003960</t>
  </si>
  <si>
    <t>CRANE - LIEBHERR No. 8 (STRUCTURE)</t>
  </si>
  <si>
    <t>7100440003961</t>
  </si>
  <si>
    <t>CRANE - LIEBHERR No. 8 Eletrical Mech</t>
  </si>
  <si>
    <t>7100440003980</t>
  </si>
  <si>
    <t>SPREADER BROMMA LT15</t>
  </si>
  <si>
    <t>7100440007340</t>
  </si>
  <si>
    <t>Hauler no 51N</t>
  </si>
  <si>
    <t>7100440007360</t>
  </si>
  <si>
    <t>Hauler no 53N</t>
  </si>
  <si>
    <t>7100440007370</t>
  </si>
  <si>
    <t>Hauler no 54N</t>
  </si>
  <si>
    <t>7100440007400</t>
  </si>
  <si>
    <t>Hauler no 57N</t>
  </si>
  <si>
    <t>7100440007410</t>
  </si>
  <si>
    <t>Hauler no 58N</t>
  </si>
  <si>
    <t>7100440007420</t>
  </si>
  <si>
    <t>Hauler no 59N</t>
  </si>
  <si>
    <t>7100440007430</t>
  </si>
  <si>
    <t>Hauler no 60N</t>
  </si>
  <si>
    <t>7100440007440</t>
  </si>
  <si>
    <t>Hauler no 61N</t>
  </si>
  <si>
    <t>7100440007450</t>
  </si>
  <si>
    <t>Hauler no 62N</t>
  </si>
  <si>
    <t>7100440007460</t>
  </si>
  <si>
    <t>Hauler no 63N</t>
  </si>
  <si>
    <t>7100440007470</t>
  </si>
  <si>
    <t>Hauler no 64N</t>
  </si>
  <si>
    <t>7100440007490</t>
  </si>
  <si>
    <t>Hauler no 66N</t>
  </si>
  <si>
    <t>7100440007500</t>
  </si>
  <si>
    <t>Hauler no 67N</t>
  </si>
  <si>
    <t>7100440007510</t>
  </si>
  <si>
    <t>Hauler no 68N</t>
  </si>
  <si>
    <t>7100440007520</t>
  </si>
  <si>
    <t>Hauler no 69N</t>
  </si>
  <si>
    <t>7100440007530</t>
  </si>
  <si>
    <t>Hauler no 70N</t>
  </si>
  <si>
    <t>7100440007540</t>
  </si>
  <si>
    <t>Hauler no 71N</t>
  </si>
  <si>
    <t>7100440007550</t>
  </si>
  <si>
    <t>Hauler no 72N</t>
  </si>
  <si>
    <t>7100440007560</t>
  </si>
  <si>
    <t>Hauler no 73N</t>
  </si>
  <si>
    <t>7100440007570</t>
  </si>
  <si>
    <t>Hauler no 74N</t>
  </si>
  <si>
    <t>7100440007580</t>
  </si>
  <si>
    <t>Hauler no 75N</t>
  </si>
  <si>
    <t>7100440007600</t>
  </si>
  <si>
    <t>Hauler no 77N</t>
  </si>
  <si>
    <t>7100440007610</t>
  </si>
  <si>
    <t>Hauler no 78N</t>
  </si>
  <si>
    <t>7100440007630</t>
  </si>
  <si>
    <t>Hauler no 80N</t>
  </si>
  <si>
    <t>7100440007640</t>
  </si>
  <si>
    <t>Hauler no 81N</t>
  </si>
  <si>
    <t>7100440007650</t>
  </si>
  <si>
    <t>Hauler no 82N</t>
  </si>
  <si>
    <t>7100440007660</t>
  </si>
  <si>
    <t>Hauler no 83N</t>
  </si>
  <si>
    <t>7100440007670</t>
  </si>
  <si>
    <t>Hauler no 84N</t>
  </si>
  <si>
    <t>7100440007680</t>
  </si>
  <si>
    <t>Hauler no 85N</t>
  </si>
  <si>
    <t>7100440007690</t>
  </si>
  <si>
    <t>Hauler no 86N</t>
  </si>
  <si>
    <t>7100440007700</t>
  </si>
  <si>
    <t>Hauler no 87N</t>
  </si>
  <si>
    <t>7100440007710</t>
  </si>
  <si>
    <t>Hauler no 88N</t>
  </si>
  <si>
    <t>7100440007720</t>
  </si>
  <si>
    <t>Hauler no 89N</t>
  </si>
  <si>
    <t>7100440007730</t>
  </si>
  <si>
    <t>Hauler no 90N</t>
  </si>
  <si>
    <t>7100440007740</t>
  </si>
  <si>
    <t>Hauler no 91N</t>
  </si>
  <si>
    <t>7100440007760</t>
  </si>
  <si>
    <t>Hauler no 93N</t>
  </si>
  <si>
    <t>7100440007770</t>
  </si>
  <si>
    <t>Hauler no 94N</t>
  </si>
  <si>
    <t>7100440007800</t>
  </si>
  <si>
    <t>Hauler no 97N</t>
  </si>
  <si>
    <t>7100440007810</t>
  </si>
  <si>
    <t>Hauler no 98N</t>
  </si>
  <si>
    <t>7100440005330</t>
  </si>
  <si>
    <t>Reachstackers</t>
  </si>
  <si>
    <t>7100440005340</t>
  </si>
  <si>
    <t>7100440005350</t>
  </si>
  <si>
    <t>Bathtub trailers No.50</t>
  </si>
  <si>
    <t>7100440005360</t>
  </si>
  <si>
    <t>Bathtub trailers No. 51</t>
  </si>
  <si>
    <t>7100440005370</t>
  </si>
  <si>
    <t>Bathtub trailers No. 52</t>
  </si>
  <si>
    <t>7100440005380</t>
  </si>
  <si>
    <t>Bathtub trailers No. 53</t>
  </si>
  <si>
    <t>7100440005390</t>
  </si>
  <si>
    <t>Bathtub trailers No. 54</t>
  </si>
  <si>
    <t>7100440005400</t>
  </si>
  <si>
    <t>Bathtub trailers No. 55</t>
  </si>
  <si>
    <t>7100440005410</t>
  </si>
  <si>
    <t>Bathtub trailers No.56</t>
  </si>
  <si>
    <t>7100440005420</t>
  </si>
  <si>
    <t>Bathtub trailers No.57</t>
  </si>
  <si>
    <t>7100440005430</t>
  </si>
  <si>
    <t>Bathtub trailers No. 58</t>
  </si>
  <si>
    <t>7100440005440</t>
  </si>
  <si>
    <t>Bathtub trailers No. 59</t>
  </si>
  <si>
    <t>7100440005450</t>
  </si>
  <si>
    <t>Bathtub trailers No. 60</t>
  </si>
  <si>
    <t>7100440005460</t>
  </si>
  <si>
    <t>Bathtub trailers No. 61</t>
  </si>
  <si>
    <t>7100440005480</t>
  </si>
  <si>
    <t>Bathtub trailers No. 63</t>
  </si>
  <si>
    <t>7100440007820</t>
  </si>
  <si>
    <t>Bathtub trailer No 64</t>
  </si>
  <si>
    <t>7100440007840</t>
  </si>
  <si>
    <t>Bathtub trailer no 66</t>
  </si>
  <si>
    <t>7100440007850</t>
  </si>
  <si>
    <t>Bathtub trailer No 67</t>
  </si>
  <si>
    <t>7100440007860</t>
  </si>
  <si>
    <t>Bathtub trailer No 68</t>
  </si>
  <si>
    <t>7100440007870</t>
  </si>
  <si>
    <t>Bathtub trailer No 69</t>
  </si>
  <si>
    <t>7100440007880</t>
  </si>
  <si>
    <t>Bathtub trailer No 70</t>
  </si>
  <si>
    <t>7100440007890</t>
  </si>
  <si>
    <t>Bathtub trailer No 71</t>
  </si>
  <si>
    <t>7100440007900</t>
  </si>
  <si>
    <t>Bathtub trailer no 72</t>
  </si>
  <si>
    <t>7100440007920</t>
  </si>
  <si>
    <t>Bathtub trailer no 74</t>
  </si>
  <si>
    <t>7100440007930</t>
  </si>
  <si>
    <t>Bathtub trailer no 75</t>
  </si>
  <si>
    <t>7100440007940</t>
  </si>
  <si>
    <t>Bathtub trailer no 76</t>
  </si>
  <si>
    <t>7100440007950</t>
  </si>
  <si>
    <t>Bathtub trailer no 77</t>
  </si>
  <si>
    <t>7100440007970</t>
  </si>
  <si>
    <t>Bathtub trailer no 79</t>
  </si>
  <si>
    <t>7100440007980</t>
  </si>
  <si>
    <t>Bathtub trailer no 80</t>
  </si>
  <si>
    <t>7100440007990</t>
  </si>
  <si>
    <t>Bathtub trailer no 81</t>
  </si>
  <si>
    <t>7100440008000</t>
  </si>
  <si>
    <t>Bathtub trailer no 82</t>
  </si>
  <si>
    <t>7100440008020</t>
  </si>
  <si>
    <t>Bathtub trailer no 84</t>
  </si>
  <si>
    <t>7100440008030</t>
  </si>
  <si>
    <t>Bathtub trailer no 85</t>
  </si>
  <si>
    <t>7100440008040</t>
  </si>
  <si>
    <t>Bathtub trailer no 86</t>
  </si>
  <si>
    <t>7100440008050</t>
  </si>
  <si>
    <t>Bathtub trailer no 87</t>
  </si>
  <si>
    <t>7100440008060</t>
  </si>
  <si>
    <t>Bathtub trailer no 88</t>
  </si>
  <si>
    <t>7100440008070</t>
  </si>
  <si>
    <t>Bathtub trailer no 89</t>
  </si>
  <si>
    <t>7100440008080</t>
  </si>
  <si>
    <t>Bathtub trailer no 90</t>
  </si>
  <si>
    <t>7100440008090</t>
  </si>
  <si>
    <t>Bathtub trailer no 91</t>
  </si>
  <si>
    <t>7100440008100</t>
  </si>
  <si>
    <t>Bathtub trailer no 92</t>
  </si>
  <si>
    <t>7100440008110</t>
  </si>
  <si>
    <t>Bathtub trailer no 93</t>
  </si>
  <si>
    <t>7100440008120</t>
  </si>
  <si>
    <t>Bathtub trailer no 94</t>
  </si>
  <si>
    <t>7100440008130</t>
  </si>
  <si>
    <t>Bathtub trailer no 95</t>
  </si>
  <si>
    <t>7100440008140</t>
  </si>
  <si>
    <t>Bathtub trailer no 96</t>
  </si>
  <si>
    <t>7100440008150</t>
  </si>
  <si>
    <t>Bathtub trailer no 97</t>
  </si>
  <si>
    <t>7100440008160</t>
  </si>
  <si>
    <t>Bathtub trailer 98</t>
  </si>
  <si>
    <t>7100440008170</t>
  </si>
  <si>
    <t>Bathtub trailer no 99</t>
  </si>
  <si>
    <t>7100440008180</t>
  </si>
  <si>
    <t>Bathtub trailer no 100</t>
  </si>
  <si>
    <t>7100440008190</t>
  </si>
  <si>
    <t>Bathtub trailer no 101</t>
  </si>
  <si>
    <t>7100440008200</t>
  </si>
  <si>
    <t>Bathtub trailer no 102</t>
  </si>
  <si>
    <t>7100440008210</t>
  </si>
  <si>
    <t>Bathtub trailer no 103</t>
  </si>
  <si>
    <t>7100440008220</t>
  </si>
  <si>
    <t>Bathtub trailer no 104</t>
  </si>
  <si>
    <t>7100440008230</t>
  </si>
  <si>
    <t>Bathtub trailer no 105</t>
  </si>
  <si>
    <t>7100440008240</t>
  </si>
  <si>
    <t>Bathtub trailer no 106</t>
  </si>
  <si>
    <t>7100440008250</t>
  </si>
  <si>
    <t>Bathtub trailer no 107</t>
  </si>
  <si>
    <t>7100440008260</t>
  </si>
  <si>
    <t>Bathtub trailer no 108</t>
  </si>
  <si>
    <t>7100440008270</t>
  </si>
  <si>
    <t>Bathtub trailer no 109</t>
  </si>
  <si>
    <t>7100440008280</t>
  </si>
  <si>
    <t>Bathtub trailer no 110</t>
  </si>
  <si>
    <t>7100440008290</t>
  </si>
  <si>
    <t>Empty Container Handler DCF90-45E7</t>
  </si>
  <si>
    <t>7100440005590</t>
  </si>
  <si>
    <t>Trailer  for 500 A TIG Welder</t>
  </si>
  <si>
    <t>7100440005600</t>
  </si>
  <si>
    <t>Hazmat Trailer  1316</t>
  </si>
  <si>
    <t>7100440005610</t>
  </si>
  <si>
    <t>Forklift  Hyundai  2 ton</t>
  </si>
  <si>
    <t>7100440005620</t>
  </si>
  <si>
    <t>7100440005880</t>
  </si>
  <si>
    <t>RTG SPARE SPREADER</t>
  </si>
  <si>
    <t>7100440005890</t>
  </si>
  <si>
    <t>7100440005900</t>
  </si>
  <si>
    <t>7100440005910</t>
  </si>
  <si>
    <t>HTR 03N HAZMAT TRAILER 1912</t>
  </si>
  <si>
    <t>7100440005150</t>
  </si>
  <si>
    <t>RTG 023N</t>
  </si>
  <si>
    <t>7100440005160</t>
  </si>
  <si>
    <t>RTG 024N</t>
  </si>
  <si>
    <t>7100440005170</t>
  </si>
  <si>
    <t>RTG 025N</t>
  </si>
  <si>
    <t>7100440005180</t>
  </si>
  <si>
    <t>RTG 026N</t>
  </si>
  <si>
    <t>7100440005190</t>
  </si>
  <si>
    <t>RTG 027N</t>
  </si>
  <si>
    <t>7100440005200</t>
  </si>
  <si>
    <t>RTG 028N</t>
  </si>
  <si>
    <t>7100440005210</t>
  </si>
  <si>
    <t>RTG 029N</t>
  </si>
  <si>
    <t>7100440005220</t>
  </si>
  <si>
    <t>RTG 030N</t>
  </si>
  <si>
    <t>7100440005230</t>
  </si>
  <si>
    <t>RTG 031N</t>
  </si>
  <si>
    <t>7100440005250</t>
  </si>
  <si>
    <t>RTG 033N</t>
  </si>
  <si>
    <t>7100440005260</t>
  </si>
  <si>
    <t>RTG 034N</t>
  </si>
  <si>
    <t>7100440005270</t>
  </si>
  <si>
    <t>RTG 035N</t>
  </si>
  <si>
    <t>7100440005280</t>
  </si>
  <si>
    <t>RTG 036N</t>
  </si>
  <si>
    <t>7100440005290</t>
  </si>
  <si>
    <t>RTG 037N</t>
  </si>
  <si>
    <t>7100440005310</t>
  </si>
  <si>
    <t>RTG 039N</t>
  </si>
  <si>
    <t>7100440005320</t>
  </si>
  <si>
    <t>RTG 040N</t>
  </si>
  <si>
    <t>7100440005490</t>
  </si>
  <si>
    <t>Afrit 2014 14.9m Tandem Axle lowbed Trailer</t>
  </si>
  <si>
    <t>7100440005500</t>
  </si>
  <si>
    <t>7100440005510</t>
  </si>
  <si>
    <t>7100440008390</t>
  </si>
  <si>
    <t>Anti lift for RTG no.13</t>
  </si>
  <si>
    <t>7100440008620</t>
  </si>
  <si>
    <t>44000862</t>
  </si>
  <si>
    <t>HAULER ERF NCT  FH99</t>
  </si>
  <si>
    <t>7100440008630</t>
  </si>
  <si>
    <t>44000863</t>
  </si>
  <si>
    <t>HAULER ERF NCT  FH100</t>
  </si>
  <si>
    <t>7100440008640</t>
  </si>
  <si>
    <t>44000864</t>
  </si>
  <si>
    <t>HAULER ERF NCT  FH101</t>
  </si>
  <si>
    <t>7100440008650</t>
  </si>
  <si>
    <t>44000865</t>
  </si>
  <si>
    <t>HAULER ERF NCT  FH102</t>
  </si>
  <si>
    <t>7100440008660</t>
  </si>
  <si>
    <t>44000866</t>
  </si>
  <si>
    <t>HAULER ERF NCT  FH103</t>
  </si>
  <si>
    <t>7100440008670</t>
  </si>
  <si>
    <t>44000867</t>
  </si>
  <si>
    <t>HAULER ERF NCT  FH105</t>
  </si>
  <si>
    <t>7100440008680</t>
  </si>
  <si>
    <t>44000868</t>
  </si>
  <si>
    <t>HAULER ERF NCT  FH104</t>
  </si>
  <si>
    <t>7100440008830</t>
  </si>
  <si>
    <t>44000883</t>
  </si>
  <si>
    <t>Trailer X21</t>
  </si>
  <si>
    <t>7100440008840</t>
  </si>
  <si>
    <t>44000884</t>
  </si>
  <si>
    <t>7100440008850</t>
  </si>
  <si>
    <t>44000885</t>
  </si>
  <si>
    <t>7100440008860</t>
  </si>
  <si>
    <t>44000886</t>
  </si>
  <si>
    <t>7100440008870</t>
  </si>
  <si>
    <t>44000887</t>
  </si>
  <si>
    <t>7100440008880</t>
  </si>
  <si>
    <t>44000888</t>
  </si>
  <si>
    <t>7100440008890</t>
  </si>
  <si>
    <t>44000889</t>
  </si>
  <si>
    <t>7100440008900</t>
  </si>
  <si>
    <t>44000890</t>
  </si>
  <si>
    <t>7100440008910</t>
  </si>
  <si>
    <t>7100440008920</t>
  </si>
  <si>
    <t>7100440008930</t>
  </si>
  <si>
    <t>7100440008940</t>
  </si>
  <si>
    <t>7100440008950</t>
  </si>
  <si>
    <t>7100440008960</t>
  </si>
  <si>
    <t>7100440008970</t>
  </si>
  <si>
    <t>7100440008980</t>
  </si>
  <si>
    <t>7100440008990</t>
  </si>
  <si>
    <t>44000899</t>
  </si>
  <si>
    <t>7100440009000</t>
  </si>
  <si>
    <t>44000900</t>
  </si>
  <si>
    <t>7100440009010</t>
  </si>
  <si>
    <t>7100440009020</t>
  </si>
  <si>
    <t>7100440009030</t>
  </si>
  <si>
    <t>7100440009040</t>
  </si>
  <si>
    <t>44000904</t>
  </si>
  <si>
    <t>Trailer X9</t>
  </si>
  <si>
    <t>7100440009050</t>
  </si>
  <si>
    <t>44000905</t>
  </si>
  <si>
    <t>7100440009060</t>
  </si>
  <si>
    <t>44000906</t>
  </si>
  <si>
    <t>7100440009070</t>
  </si>
  <si>
    <t>44000907</t>
  </si>
  <si>
    <t>7100440009080</t>
  </si>
  <si>
    <t>44000908</t>
  </si>
  <si>
    <t>7100440009090</t>
  </si>
  <si>
    <t>44000909</t>
  </si>
  <si>
    <t>7100440009100</t>
  </si>
  <si>
    <t>7100440009110</t>
  </si>
  <si>
    <t>44000911</t>
  </si>
  <si>
    <t>7100440009120</t>
  </si>
  <si>
    <t>44000912</t>
  </si>
  <si>
    <t>7100440009130</t>
  </si>
  <si>
    <t>44000913</t>
  </si>
  <si>
    <t>Trailer X2</t>
  </si>
  <si>
    <t>7100440009140</t>
  </si>
  <si>
    <t>44000914</t>
  </si>
  <si>
    <t>7100440008700</t>
  </si>
  <si>
    <t>44000870</t>
  </si>
  <si>
    <t>Trailer X13</t>
  </si>
  <si>
    <t>7100440008710</t>
  </si>
  <si>
    <t>44000871</t>
  </si>
  <si>
    <t>7100440008720</t>
  </si>
  <si>
    <t>44000872</t>
  </si>
  <si>
    <t>7100440008730</t>
  </si>
  <si>
    <t>44000873</t>
  </si>
  <si>
    <t>7100440008740</t>
  </si>
  <si>
    <t>44000874</t>
  </si>
  <si>
    <t>7100440008750</t>
  </si>
  <si>
    <t>44000875</t>
  </si>
  <si>
    <t>7100440008760</t>
  </si>
  <si>
    <t>44000876</t>
  </si>
  <si>
    <t>7100440008770</t>
  </si>
  <si>
    <t>7100440008780</t>
  </si>
  <si>
    <t>7100440008790</t>
  </si>
  <si>
    <t>44000879</t>
  </si>
  <si>
    <t>7100440008800</t>
  </si>
  <si>
    <t>44000880</t>
  </si>
  <si>
    <t>7100440008810</t>
  </si>
  <si>
    <t>44000881</t>
  </si>
  <si>
    <t>7100440008820</t>
  </si>
  <si>
    <t>44000882</t>
  </si>
  <si>
    <t>7100440005560</t>
  </si>
  <si>
    <t>Towing Tractor - Ser 218410460</t>
  </si>
  <si>
    <t>7100440005570</t>
  </si>
  <si>
    <t>Service Truck  Toyota 10 ton</t>
  </si>
  <si>
    <t>7100440005580</t>
  </si>
  <si>
    <t>Forklift  Rhino Heli  10 ton</t>
  </si>
  <si>
    <t>7100440002900</t>
  </si>
  <si>
    <t>Rescue Cage</t>
  </si>
  <si>
    <t>7100440007380</t>
  </si>
  <si>
    <t>Hauler no 55N</t>
  </si>
  <si>
    <t>7100440005140</t>
  </si>
  <si>
    <t>2012 Kalmar Twin Lift Empty Container handlers 08</t>
  </si>
  <si>
    <t>7100440008690</t>
  </si>
  <si>
    <t>44000869</t>
  </si>
  <si>
    <t>HAULER ERF NCT  FH106</t>
  </si>
  <si>
    <t>7100440009250</t>
  </si>
  <si>
    <t>44000925</t>
  </si>
  <si>
    <t>SP13 Bromma Spreader STS Crane Spreader</t>
  </si>
  <si>
    <t>7100440009260</t>
  </si>
  <si>
    <t>44000926</t>
  </si>
  <si>
    <t>SP02 Bromma Spreader STS Crane Spreade</t>
  </si>
  <si>
    <t>7100440009270</t>
  </si>
  <si>
    <t>44000927</t>
  </si>
  <si>
    <t>SP08 Bromma Spreader STS Crane Spreader</t>
  </si>
  <si>
    <t>7100440009340</t>
  </si>
  <si>
    <t>44000934</t>
  </si>
  <si>
    <t>TR150N</t>
  </si>
  <si>
    <t>7100440009350</t>
  </si>
  <si>
    <t>44000935</t>
  </si>
  <si>
    <t>TR152N</t>
  </si>
  <si>
    <t>7100440009360</t>
  </si>
  <si>
    <t>44000936</t>
  </si>
  <si>
    <t>TR157N</t>
  </si>
  <si>
    <t>7100440009370</t>
  </si>
  <si>
    <t>44000937</t>
  </si>
  <si>
    <t>TR160N</t>
  </si>
  <si>
    <t>7100440009380</t>
  </si>
  <si>
    <t>TR161N</t>
  </si>
  <si>
    <t>1200440002600</t>
  </si>
  <si>
    <t>1200440002620</t>
  </si>
  <si>
    <t>1200440002630</t>
  </si>
  <si>
    <t>1200440002680</t>
  </si>
  <si>
    <t>1200440002681</t>
  </si>
  <si>
    <t>1200440002682</t>
  </si>
  <si>
    <t>440002682</t>
  </si>
  <si>
    <t>1200440002683</t>
  </si>
  <si>
    <t>1200440002690</t>
  </si>
  <si>
    <t>1200440002692</t>
  </si>
  <si>
    <t>440002692</t>
  </si>
  <si>
    <t>1200440002693</t>
  </si>
  <si>
    <t>440002693</t>
  </si>
  <si>
    <t>1200440002691</t>
  </si>
  <si>
    <t>1200440002700</t>
  </si>
  <si>
    <t>1200440002701</t>
  </si>
  <si>
    <t>1200440002703</t>
  </si>
  <si>
    <t>440002703</t>
  </si>
  <si>
    <t>1200440002705</t>
  </si>
  <si>
    <t>1200440002704</t>
  </si>
  <si>
    <t>1200440002730</t>
  </si>
  <si>
    <t>1200440002750</t>
  </si>
  <si>
    <t>1200440002760</t>
  </si>
  <si>
    <t>1200440002770</t>
  </si>
  <si>
    <t>1200440002780</t>
  </si>
  <si>
    <t>1200440002790</t>
  </si>
  <si>
    <t>1200440002800</t>
  </si>
  <si>
    <t>1200440002810</t>
  </si>
  <si>
    <t>1200440002830</t>
  </si>
  <si>
    <t>1200440002880</t>
  </si>
  <si>
    <t>1200440002900</t>
  </si>
  <si>
    <t>1200440002910</t>
  </si>
  <si>
    <t>1200440002920</t>
  </si>
  <si>
    <t>1200440002930</t>
  </si>
  <si>
    <t>1200440002940</t>
  </si>
  <si>
    <t>1200440002950</t>
  </si>
  <si>
    <t>1200440003000</t>
  </si>
  <si>
    <t>1200440003010</t>
  </si>
  <si>
    <t>1200440003020</t>
  </si>
  <si>
    <t>1200440003030</t>
  </si>
  <si>
    <t>1200440003040</t>
  </si>
  <si>
    <t>1200440003050</t>
  </si>
  <si>
    <t>1200440003060</t>
  </si>
  <si>
    <t>1200440003070</t>
  </si>
  <si>
    <t>1200440004270</t>
  </si>
  <si>
    <t>1200440004410</t>
  </si>
  <si>
    <t>1200440004420</t>
  </si>
  <si>
    <t>1200440004430</t>
  </si>
  <si>
    <t>1200440004440</t>
  </si>
  <si>
    <t>1200440004450</t>
  </si>
  <si>
    <t>1200440004470</t>
  </si>
  <si>
    <t>1200440004480</t>
  </si>
  <si>
    <t>1200440004500</t>
  </si>
  <si>
    <t>1200440004510</t>
  </si>
  <si>
    <t>1200440004530</t>
  </si>
  <si>
    <t>1200440004540</t>
  </si>
  <si>
    <t>1200440004550</t>
  </si>
  <si>
    <t>1200440004560</t>
  </si>
  <si>
    <t>1200440005130</t>
  </si>
  <si>
    <t>Afrit 14.6m tandem axle hazmat semi-trailer</t>
  </si>
  <si>
    <t>1200440005140</t>
  </si>
  <si>
    <t>1200440005150</t>
  </si>
  <si>
    <t>1200440005160</t>
  </si>
  <si>
    <t>1200440005170</t>
  </si>
  <si>
    <t>1200440005180</t>
  </si>
  <si>
    <t>1200440005190</t>
  </si>
  <si>
    <t>1200440005200</t>
  </si>
  <si>
    <t>1200440005210</t>
  </si>
  <si>
    <t>1200440005220</t>
  </si>
  <si>
    <t>1200440005230</t>
  </si>
  <si>
    <t>1200440005240</t>
  </si>
  <si>
    <t>1200440005250</t>
  </si>
  <si>
    <t>1200440005260</t>
  </si>
  <si>
    <t>1200440005270</t>
  </si>
  <si>
    <t>1200440005280</t>
  </si>
  <si>
    <t>1200440005290</t>
  </si>
  <si>
    <t>1200440005300</t>
  </si>
  <si>
    <t>1200440005310</t>
  </si>
  <si>
    <t>1200440005320</t>
  </si>
  <si>
    <t>1200440005330</t>
  </si>
  <si>
    <t>1200440005340</t>
  </si>
  <si>
    <t>1200440005350</t>
  </si>
  <si>
    <t>1200440005360</t>
  </si>
  <si>
    <t>1200440005370</t>
  </si>
  <si>
    <t>1200440005570</t>
  </si>
  <si>
    <t>HAULER TRACTOR TERBERG TER03</t>
  </si>
  <si>
    <t>1200440005580</t>
  </si>
  <si>
    <t>HAULER TRACTOR TERBERG TER04</t>
  </si>
  <si>
    <t>1200440005590</t>
  </si>
  <si>
    <t>HAULER TRACTOR TERBERG TER08</t>
  </si>
  <si>
    <t>1200440005600</t>
  </si>
  <si>
    <t>HAULER TRACTOR TERBERG TER09</t>
  </si>
  <si>
    <t>1200440005610</t>
  </si>
  <si>
    <t>HAULER TRACTOR TERBERG TER14</t>
  </si>
  <si>
    <t>1200440005620</t>
  </si>
  <si>
    <t>LIEBHERR HARBOUR MOBILE CRANE 550C</t>
  </si>
  <si>
    <t>1200440005623</t>
  </si>
  <si>
    <t>1200440005622</t>
  </si>
  <si>
    <t>1200440005621</t>
  </si>
  <si>
    <t>1200440005470</t>
  </si>
  <si>
    <t>Reachstacker Liebher LRS545(1)</t>
  </si>
  <si>
    <t>1200440005480</t>
  </si>
  <si>
    <t>Reachstacker Liebher LRS545(3)</t>
  </si>
  <si>
    <t>1200440005490</t>
  </si>
  <si>
    <t>Reachstacker Liebher LRS545(8)</t>
  </si>
  <si>
    <t>1200440005650</t>
  </si>
  <si>
    <t>1200440005670</t>
  </si>
  <si>
    <t>1200440005680</t>
  </si>
  <si>
    <t>1200440005690</t>
  </si>
  <si>
    <t>1200440005700</t>
  </si>
  <si>
    <t>1200440005710</t>
  </si>
  <si>
    <t>1200440005720</t>
  </si>
  <si>
    <t>1200440005730</t>
  </si>
  <si>
    <t>1200440005750</t>
  </si>
  <si>
    <t>1200440005770</t>
  </si>
  <si>
    <t>1200440005780</t>
  </si>
  <si>
    <t>1200440005790</t>
  </si>
  <si>
    <t>1200440005800</t>
  </si>
  <si>
    <t>1200440005810</t>
  </si>
  <si>
    <t>1200440005820</t>
  </si>
  <si>
    <t>1200440005830</t>
  </si>
  <si>
    <t>1200440005840</t>
  </si>
  <si>
    <t>1200440005850</t>
  </si>
  <si>
    <t>1200440005860</t>
  </si>
  <si>
    <t>1200440005870</t>
  </si>
  <si>
    <t>1200440005970</t>
  </si>
  <si>
    <t>1200440005980</t>
  </si>
  <si>
    <t>1200440004340</t>
  </si>
  <si>
    <t>1200440004390</t>
  </si>
  <si>
    <t>1200440002694</t>
  </si>
  <si>
    <t>1200440004490</t>
  </si>
  <si>
    <t>1200440005500</t>
  </si>
  <si>
    <t>Reachstacker Liebher LRS545(11)</t>
  </si>
  <si>
    <t>1200440006190</t>
  </si>
  <si>
    <t>1500430000540</t>
  </si>
  <si>
    <t>1500430000541</t>
  </si>
  <si>
    <t>1500430000542</t>
  </si>
  <si>
    <t>1500430000544</t>
  </si>
  <si>
    <t>1500430000543</t>
  </si>
  <si>
    <t>1500430000550</t>
  </si>
  <si>
    <t>1500430000551</t>
  </si>
  <si>
    <t>1500430000552</t>
  </si>
  <si>
    <t>1500430000560</t>
  </si>
  <si>
    <t>1500430000561</t>
  </si>
  <si>
    <t>1500430000562</t>
  </si>
  <si>
    <t>1500430000563</t>
  </si>
  <si>
    <t>1500430000570</t>
  </si>
  <si>
    <t>1500430000580</t>
  </si>
  <si>
    <t>1500430000581</t>
  </si>
  <si>
    <t>1500430000582</t>
  </si>
  <si>
    <t>1500430000583</t>
  </si>
  <si>
    <t>1500430000650</t>
  </si>
  <si>
    <t>1500430000680</t>
  </si>
  <si>
    <t>1500430000760</t>
  </si>
  <si>
    <t>1500430000770</t>
  </si>
  <si>
    <t>1500430000790</t>
  </si>
  <si>
    <t>1500430000850</t>
  </si>
  <si>
    <t>1500430000860</t>
  </si>
  <si>
    <t>1500430000870</t>
  </si>
  <si>
    <t>430000870</t>
  </si>
  <si>
    <t>1500430000873</t>
  </si>
  <si>
    <t>430000873</t>
  </si>
  <si>
    <t>1500430000880</t>
  </si>
  <si>
    <t>430000880</t>
  </si>
  <si>
    <t>1500430000883</t>
  </si>
  <si>
    <t>430000883</t>
  </si>
  <si>
    <t>1500430000890</t>
  </si>
  <si>
    <t>1500430000893</t>
  </si>
  <si>
    <t>1500430000900</t>
  </si>
  <si>
    <t>1500430000910</t>
  </si>
  <si>
    <t>430000910</t>
  </si>
  <si>
    <t>1500430000920</t>
  </si>
  <si>
    <t>1500430000930</t>
  </si>
  <si>
    <t>1500430001050</t>
  </si>
  <si>
    <t>1500430000230</t>
  </si>
  <si>
    <t>1500430000280</t>
  </si>
  <si>
    <t>1500430000220</t>
  </si>
  <si>
    <t>1500430000260</t>
  </si>
  <si>
    <t>1500430000300</t>
  </si>
  <si>
    <t>1500430000320</t>
  </si>
  <si>
    <t>1500430000330</t>
  </si>
  <si>
    <t>1500430000340</t>
  </si>
  <si>
    <t>1500430000780</t>
  </si>
  <si>
    <t>1500430000840</t>
  </si>
  <si>
    <t>1500430000310</t>
  </si>
  <si>
    <t>1500430000700</t>
  </si>
  <si>
    <t>1500430000350</t>
  </si>
  <si>
    <t>1500430000761</t>
  </si>
  <si>
    <t>1500430000950</t>
  </si>
  <si>
    <t>1500430001080</t>
  </si>
  <si>
    <t>1500430001083</t>
  </si>
  <si>
    <t>1500430001090</t>
  </si>
  <si>
    <t>1500430001093</t>
  </si>
  <si>
    <t>1500430000370</t>
  </si>
  <si>
    <t>No</t>
  </si>
  <si>
    <t>Grand Total</t>
  </si>
  <si>
    <t>Row Labels</t>
  </si>
  <si>
    <t>Sum of No</t>
  </si>
  <si>
    <t>Sum of COST</t>
  </si>
  <si>
    <t>Durban</t>
  </si>
  <si>
    <t>Richards Bay</t>
  </si>
  <si>
    <t>East London</t>
  </si>
  <si>
    <t>Port Elizabeth</t>
  </si>
  <si>
    <t>Ngqura</t>
  </si>
  <si>
    <t>Cape Town</t>
  </si>
  <si>
    <t>Saldanha</t>
  </si>
  <si>
    <t xml:space="preserve">Bay  </t>
  </si>
  <si>
    <t>Durban Multipurpose Terminal</t>
  </si>
  <si>
    <t>Maydon Wharf Multi-Purpose Terminal (MPT)</t>
  </si>
  <si>
    <t>Durban Agri-Bulk Terminal</t>
  </si>
  <si>
    <t>Durban Container Terminal (Pier 1)</t>
  </si>
  <si>
    <t>Durban Container Terminal (Pier 2)</t>
  </si>
  <si>
    <t>East London Multi-Purpose Terminal</t>
  </si>
  <si>
    <t>P.E Container Terminal</t>
  </si>
  <si>
    <t>P.E Multi-Purpose Terminal (MPT)</t>
  </si>
  <si>
    <t>Cape Town Container Terminal</t>
  </si>
  <si>
    <t>Cape Town Multi-Purpose Terminal (MPT)</t>
  </si>
  <si>
    <t>Saldanha Multi-Purpose Terminal (MPT)</t>
  </si>
  <si>
    <t>Saldanha Iron Ore Terminal</t>
  </si>
  <si>
    <t>RCB Multi-Purpose Terminal (MPT)</t>
  </si>
  <si>
    <t>Dry Bulk Terminal</t>
  </si>
  <si>
    <t>Ngqura Container Terminal</t>
  </si>
  <si>
    <t>Cap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</si>
</sst>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_ * #,##0_ ;_ * \-#,##0_ ;_ * &quot;-&quot;??_ ;_ @_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u/>
      <sz val="1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u/>
      <sz val="10"/>
      <color theme="10"/>
      <name val="Arial"/>
      <family val="2"/>
    </font>
    <font>
      <sz val="10"/>
      <color rgb="FF00000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C0C0C0"/>
      </left>
      <right style="medium">
        <color rgb="FFC0C0C0"/>
      </right>
      <top/>
      <bottom style="medium">
        <color rgb="FFC0C0C0"/>
      </bottom>
      <diagonal/>
    </border>
    <border>
      <left style="medium">
        <color rgb="FFC0C0C0"/>
      </left>
      <right/>
      <top/>
      <bottom/>
      <diagonal/>
    </border>
    <border>
      <left/>
      <right/>
      <top/>
      <bottom style="double">
        <color indexed="64"/>
      </bottom>
      <diagonal/>
    </border>
  </borders>
  <cellStyleXfs count="123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5" fontId="1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9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9" fillId="0" borderId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9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9" fillId="0" borderId="0"/>
  </cellStyleXfs>
  <cellXfs count="112">
    <xf numFmtId="0" fontId="0" fillId="0" borderId="0" xfId="0"/>
    <xf numFmtId="0" fontId="21" fillId="0" borderId="0" xfId="0" applyFont="1"/>
    <xf numFmtId="0" fontId="20" fillId="0" borderId="0" xfId="0" applyFont="1" applyAlignment="1">
      <alignment horizontal="center" vertical="center" wrapText="1"/>
    </xf>
    <xf numFmtId="164" fontId="0" fillId="0" borderId="0" xfId="0" applyNumberFormat="1"/>
    <xf numFmtId="0" fontId="28" fillId="0" borderId="0" xfId="0" applyFont="1"/>
    <xf numFmtId="0" fontId="21" fillId="33" borderId="0" xfId="0" applyFont="1" applyFill="1"/>
    <xf numFmtId="0" fontId="0" fillId="0" borderId="0" xfId="0" applyAlignment="1">
      <alignment horizontal="left"/>
    </xf>
    <xf numFmtId="0" fontId="24" fillId="0" borderId="0" xfId="0" applyFont="1"/>
    <xf numFmtId="0" fontId="21" fillId="0" borderId="0" xfId="0" applyFont="1"/>
    <xf numFmtId="0" fontId="21" fillId="35" borderId="0" xfId="0" applyFont="1" applyFill="1"/>
    <xf numFmtId="0" fontId="32" fillId="0" borderId="13" xfId="0" applyFont="1" applyBorder="1" applyAlignment="1">
      <alignment horizontal="justify" vertical="center" wrapText="1"/>
    </xf>
    <xf numFmtId="0" fontId="20" fillId="36" borderId="10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13" xfId="0" applyBorder="1" applyAlignment="1">
      <alignment vertical="center" wrapText="1"/>
    </xf>
    <xf numFmtId="0" fontId="0" fillId="0" borderId="0" xfId="0"/>
    <xf numFmtId="0" fontId="0" fillId="0" borderId="12" xfId="0" applyBorder="1" applyAlignment="1">
      <alignment vertical="center" wrapText="1"/>
    </xf>
    <xf numFmtId="0" fontId="32" fillId="0" borderId="11" xfId="0" applyFont="1" applyBorder="1" applyAlignment="1">
      <alignment horizontal="justify" vertical="center" wrapText="1"/>
    </xf>
    <xf numFmtId="0" fontId="21" fillId="0" borderId="0" xfId="0" applyFont="1"/>
    <xf numFmtId="0" fontId="32" fillId="0" borderId="12" xfId="0" applyFont="1" applyBorder="1" applyAlignment="1">
      <alignment horizontal="justify" vertical="center" wrapText="1"/>
    </xf>
    <xf numFmtId="0" fontId="0" fillId="0" borderId="0" xfId="0" applyNumberFormat="1"/>
    <xf numFmtId="0" fontId="21" fillId="34" borderId="0" xfId="0" applyFont="1" applyFill="1"/>
    <xf numFmtId="165" fontId="21" fillId="0" borderId="0" xfId="0" applyNumberFormat="1" applyFont="1" applyAlignment="1">
      <alignment horizontal="left" indent="1"/>
    </xf>
    <xf numFmtId="0" fontId="0" fillId="0" borderId="0" xfId="0" applyAlignment="1">
      <alignment vertical="center" wrapText="1"/>
    </xf>
    <xf numFmtId="0" fontId="32" fillId="0" borderId="0" xfId="0" applyFont="1" applyAlignment="1">
      <alignment horizontal="justify" vertical="center"/>
    </xf>
    <xf numFmtId="0" fontId="32" fillId="0" borderId="0" xfId="0" applyFont="1"/>
    <xf numFmtId="164" fontId="0" fillId="0" borderId="0" xfId="52" applyFont="1"/>
    <xf numFmtId="0" fontId="20" fillId="36" borderId="10" xfId="36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0" fontId="0" fillId="0" borderId="0" xfId="0"/>
    <xf numFmtId="0" fontId="14" fillId="0" borderId="0" xfId="0" applyFont="1"/>
    <xf numFmtId="0" fontId="21" fillId="0" borderId="0" xfId="0" applyFont="1"/>
    <xf numFmtId="165" fontId="14" fillId="0" borderId="15" xfId="0" applyNumberFormat="1" applyFont="1" applyBorder="1"/>
    <xf numFmtId="0" fontId="0" fillId="0" borderId="10" xfId="0" applyBorder="1"/>
    <xf numFmtId="165" fontId="21" fillId="0" borderId="10" xfId="34" applyFont="1" applyFill="1" applyBorder="1"/>
    <xf numFmtId="165" fontId="21" fillId="0" borderId="10" xfId="35" applyFont="1" applyFill="1" applyBorder="1"/>
    <xf numFmtId="164" fontId="21" fillId="0" borderId="10" xfId="52" applyFont="1" applyFill="1" applyBorder="1"/>
    <xf numFmtId="165" fontId="28" fillId="0" borderId="10" xfId="35" applyFont="1" applyFill="1" applyBorder="1"/>
    <xf numFmtId="165" fontId="24" fillId="0" borderId="10" xfId="35" applyFont="1" applyFill="1" applyBorder="1"/>
    <xf numFmtId="165" fontId="21" fillId="0" borderId="10" xfId="66" applyFont="1" applyFill="1" applyBorder="1"/>
    <xf numFmtId="165" fontId="21" fillId="0" borderId="10" xfId="79" applyFont="1" applyFill="1" applyBorder="1"/>
    <xf numFmtId="14" fontId="0" fillId="0" borderId="0" xfId="0" applyNumberFormat="1"/>
    <xf numFmtId="14" fontId="14" fillId="0" borderId="0" xfId="0" applyNumberFormat="1" applyFont="1"/>
    <xf numFmtId="14" fontId="0" fillId="0" borderId="0" xfId="52" applyNumberFormat="1" applyFont="1"/>
    <xf numFmtId="0" fontId="0" fillId="0" borderId="10" xfId="0" applyFill="1" applyBorder="1"/>
    <xf numFmtId="0" fontId="21" fillId="0" borderId="10" xfId="0" applyFont="1" applyFill="1" applyBorder="1"/>
    <xf numFmtId="0" fontId="21" fillId="0" borderId="10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left"/>
    </xf>
    <xf numFmtId="14" fontId="0" fillId="0" borderId="10" xfId="0" applyNumberFormat="1" applyFill="1" applyBorder="1"/>
    <xf numFmtId="0" fontId="0" fillId="0" borderId="0" xfId="0" applyFill="1"/>
    <xf numFmtId="0" fontId="21" fillId="0" borderId="10" xfId="0" applyFont="1" applyFill="1" applyBorder="1" applyAlignment="1">
      <alignment vertical="top"/>
    </xf>
    <xf numFmtId="0" fontId="24" fillId="0" borderId="10" xfId="0" applyFont="1" applyFill="1" applyBorder="1" applyAlignment="1">
      <alignment vertical="top"/>
    </xf>
    <xf numFmtId="0" fontId="24" fillId="0" borderId="10" xfId="0" applyFont="1" applyFill="1" applyBorder="1" applyAlignment="1">
      <alignment horizontal="left"/>
    </xf>
    <xf numFmtId="0" fontId="24" fillId="0" borderId="10" xfId="0" applyFont="1" applyFill="1" applyBorder="1"/>
    <xf numFmtId="0" fontId="24" fillId="0" borderId="10" xfId="0" applyFont="1" applyFill="1" applyBorder="1" applyAlignment="1">
      <alignment horizontal="left" vertical="top"/>
    </xf>
    <xf numFmtId="0" fontId="21" fillId="0" borderId="0" xfId="0" applyFont="1" applyFill="1"/>
    <xf numFmtId="165" fontId="21" fillId="0" borderId="10" xfId="0" applyNumberFormat="1" applyFont="1" applyFill="1" applyBorder="1"/>
    <xf numFmtId="0" fontId="25" fillId="0" borderId="10" xfId="0" applyFont="1" applyFill="1" applyBorder="1"/>
    <xf numFmtId="1" fontId="21" fillId="0" borderId="10" xfId="0" applyNumberFormat="1" applyFont="1" applyFill="1" applyBorder="1" applyAlignment="1">
      <alignment horizontal="left"/>
    </xf>
    <xf numFmtId="0" fontId="21" fillId="0" borderId="10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right"/>
    </xf>
    <xf numFmtId="0" fontId="20" fillId="0" borderId="0" xfId="0" applyFont="1" applyFill="1" applyAlignment="1">
      <alignment horizontal="center" vertical="center" wrapText="1"/>
    </xf>
    <xf numFmtId="0" fontId="21" fillId="0" borderId="10" xfId="0" applyFont="1" applyFill="1" applyBorder="1" applyAlignment="1">
      <alignment wrapText="1"/>
    </xf>
    <xf numFmtId="0" fontId="21" fillId="0" borderId="10" xfId="0" applyFont="1" applyFill="1" applyBorder="1" applyAlignment="1">
      <alignment horizontal="left" wrapText="1"/>
    </xf>
    <xf numFmtId="0" fontId="24" fillId="0" borderId="10" xfId="0" applyFont="1" applyFill="1" applyBorder="1" applyAlignment="1">
      <alignment horizontal="right"/>
    </xf>
    <xf numFmtId="0" fontId="19" fillId="0" borderId="10" xfId="0" applyFont="1" applyFill="1" applyBorder="1"/>
    <xf numFmtId="0" fontId="19" fillId="0" borderId="10" xfId="0" applyFont="1" applyFill="1" applyBorder="1" applyAlignment="1">
      <alignment horizontal="left"/>
    </xf>
    <xf numFmtId="0" fontId="19" fillId="0" borderId="10" xfId="0" applyFont="1" applyFill="1" applyBorder="1" applyAlignment="1">
      <alignment horizontal="right"/>
    </xf>
    <xf numFmtId="0" fontId="28" fillId="0" borderId="10" xfId="0" applyFont="1" applyFill="1" applyBorder="1"/>
    <xf numFmtId="0" fontId="28" fillId="0" borderId="10" xfId="0" applyFont="1" applyFill="1" applyBorder="1" applyAlignment="1">
      <alignment horizontal="right" vertical="center"/>
    </xf>
    <xf numFmtId="0" fontId="28" fillId="0" borderId="10" xfId="0" applyFont="1" applyFill="1" applyBorder="1" applyAlignment="1">
      <alignment horizontal="left"/>
    </xf>
    <xf numFmtId="0" fontId="28" fillId="0" borderId="0" xfId="0" applyFont="1" applyFill="1"/>
    <xf numFmtId="0" fontId="29" fillId="0" borderId="10" xfId="0" applyFont="1" applyFill="1" applyBorder="1"/>
    <xf numFmtId="0" fontId="29" fillId="0" borderId="10" xfId="0" applyFont="1" applyFill="1" applyBorder="1" applyAlignment="1">
      <alignment horizontal="right"/>
    </xf>
    <xf numFmtId="165" fontId="29" fillId="0" borderId="10" xfId="0" applyNumberFormat="1" applyFont="1" applyFill="1" applyBorder="1"/>
    <xf numFmtId="2" fontId="21" fillId="0" borderId="10" xfId="0" applyNumberFormat="1" applyFont="1" applyFill="1" applyBorder="1" applyAlignment="1">
      <alignment horizontal="left"/>
    </xf>
    <xf numFmtId="43" fontId="21" fillId="0" borderId="10" xfId="0" applyNumberFormat="1" applyFont="1" applyFill="1" applyBorder="1"/>
    <xf numFmtId="0" fontId="21" fillId="0" borderId="10" xfId="0" applyFont="1" applyFill="1" applyBorder="1" applyAlignment="1">
      <alignment horizontal="left" vertical="top"/>
    </xf>
    <xf numFmtId="0" fontId="24" fillId="0" borderId="0" xfId="0" applyFont="1" applyFill="1"/>
    <xf numFmtId="0" fontId="30" fillId="0" borderId="10" xfId="0" applyFont="1" applyFill="1" applyBorder="1" applyAlignment="1">
      <alignment horizontal="right"/>
    </xf>
    <xf numFmtId="0" fontId="30" fillId="0" borderId="10" xfId="0" applyFont="1" applyFill="1" applyBorder="1"/>
    <xf numFmtId="0" fontId="21" fillId="0" borderId="10" xfId="78" applyFont="1" applyFill="1" applyBorder="1"/>
    <xf numFmtId="0" fontId="21" fillId="0" borderId="10" xfId="78" applyFont="1" applyFill="1" applyBorder="1" applyAlignment="1">
      <alignment horizontal="left"/>
    </xf>
    <xf numFmtId="0" fontId="21" fillId="0" borderId="10" xfId="78" applyFont="1" applyFill="1" applyBorder="1" applyAlignment="1">
      <alignment horizontal="right"/>
    </xf>
    <xf numFmtId="0" fontId="21" fillId="0" borderId="10" xfId="78" applyFont="1" applyFill="1" applyBorder="1" applyAlignment="1">
      <alignment vertical="top"/>
    </xf>
    <xf numFmtId="0" fontId="21" fillId="0" borderId="10" xfId="62" applyFont="1" applyFill="1" applyBorder="1" applyAlignment="1">
      <alignment horizontal="left"/>
    </xf>
    <xf numFmtId="0" fontId="19" fillId="0" borderId="10" xfId="78" applyFill="1" applyBorder="1" applyAlignment="1">
      <alignment horizontal="right" vertical="top"/>
    </xf>
    <xf numFmtId="0" fontId="21" fillId="0" borderId="10" xfId="78" applyFont="1" applyFill="1" applyBorder="1" applyAlignment="1">
      <alignment horizontal="right" vertical="top"/>
    </xf>
    <xf numFmtId="0" fontId="19" fillId="0" borderId="10" xfId="112" applyFont="1" applyFill="1" applyBorder="1" applyAlignment="1">
      <alignment horizontal="right" vertical="top"/>
    </xf>
    <xf numFmtId="0" fontId="21" fillId="0" borderId="10" xfId="36" applyFont="1" applyFill="1" applyBorder="1"/>
    <xf numFmtId="0" fontId="21" fillId="0" borderId="10" xfId="78" applyFont="1" applyFill="1" applyBorder="1" applyAlignment="1">
      <alignment horizontal="left" vertical="top"/>
    </xf>
    <xf numFmtId="0" fontId="21" fillId="0" borderId="10" xfId="62" applyFont="1" applyFill="1" applyBorder="1" applyAlignment="1">
      <alignment horizontal="right"/>
    </xf>
    <xf numFmtId="0" fontId="21" fillId="0" borderId="10" xfId="36" applyFont="1" applyFill="1" applyBorder="1" applyAlignment="1">
      <alignment horizontal="right"/>
    </xf>
    <xf numFmtId="14" fontId="21" fillId="0" borderId="10" xfId="78" applyNumberFormat="1" applyFont="1" applyFill="1" applyBorder="1" applyAlignment="1">
      <alignment horizontal="right" vertical="top"/>
    </xf>
    <xf numFmtId="0" fontId="21" fillId="0" borderId="10" xfId="79" applyNumberFormat="1" applyFont="1" applyFill="1" applyBorder="1" applyAlignment="1"/>
    <xf numFmtId="165" fontId="21" fillId="0" borderId="10" xfId="79" applyFont="1" applyFill="1" applyBorder="1" applyAlignment="1">
      <alignment horizontal="left"/>
    </xf>
    <xf numFmtId="165" fontId="21" fillId="0" borderId="10" xfId="79" applyFont="1" applyFill="1" applyBorder="1" applyAlignment="1"/>
    <xf numFmtId="165" fontId="21" fillId="0" borderId="10" xfId="79" applyFont="1" applyFill="1" applyBorder="1" applyAlignment="1">
      <alignment horizontal="right"/>
    </xf>
    <xf numFmtId="166" fontId="21" fillId="0" borderId="10" xfId="79" applyNumberFormat="1" applyFont="1" applyFill="1" applyBorder="1" applyAlignment="1">
      <alignment horizontal="right"/>
    </xf>
    <xf numFmtId="1" fontId="21" fillId="0" borderId="10" xfId="79" applyNumberFormat="1" applyFont="1" applyFill="1" applyBorder="1" applyAlignment="1">
      <alignment horizontal="right"/>
    </xf>
    <xf numFmtId="0" fontId="21" fillId="0" borderId="10" xfId="36" applyFont="1" applyFill="1" applyBorder="1" applyAlignment="1">
      <alignment horizontal="left"/>
    </xf>
    <xf numFmtId="0" fontId="20" fillId="0" borderId="10" xfId="78" applyFont="1" applyFill="1" applyBorder="1" applyAlignment="1">
      <alignment horizontal="right"/>
    </xf>
    <xf numFmtId="0" fontId="21" fillId="0" borderId="10" xfId="62" applyFont="1" applyFill="1" applyBorder="1"/>
    <xf numFmtId="0" fontId="21" fillId="0" borderId="10" xfId="0" quotePrefix="1" applyFont="1" applyFill="1" applyBorder="1" applyAlignment="1">
      <alignment horizontal="left"/>
    </xf>
    <xf numFmtId="165" fontId="21" fillId="0" borderId="0" xfId="0" applyNumberFormat="1" applyFont="1" applyFill="1" applyAlignment="1">
      <alignment horizontal="left" indent="1"/>
    </xf>
    <xf numFmtId="0" fontId="19" fillId="0" borderId="10" xfId="48" applyFont="1" applyFill="1" applyBorder="1" applyAlignment="1">
      <alignment vertical="top"/>
    </xf>
    <xf numFmtId="14" fontId="24" fillId="0" borderId="10" xfId="0" applyNumberFormat="1" applyFont="1" applyFill="1" applyBorder="1" applyAlignment="1">
      <alignment horizontal="right" vertical="top"/>
    </xf>
    <xf numFmtId="165" fontId="21" fillId="0" borderId="10" xfId="0" applyNumberFormat="1" applyFont="1" applyFill="1" applyBorder="1" applyAlignment="1">
      <alignment horizontal="left" indent="1"/>
    </xf>
    <xf numFmtId="165" fontId="21" fillId="0" borderId="10" xfId="66" applyFont="1" applyFill="1" applyBorder="1" applyAlignment="1">
      <alignment horizontal="right" vertical="top"/>
    </xf>
    <xf numFmtId="0" fontId="21" fillId="0" borderId="10" xfId="0" quotePrefix="1" applyFont="1" applyFill="1" applyBorder="1"/>
    <xf numFmtId="0" fontId="14" fillId="0" borderId="0" xfId="0" applyFont="1" applyFill="1"/>
    <xf numFmtId="164" fontId="0" fillId="0" borderId="0" xfId="52" applyFont="1" applyFill="1"/>
    <xf numFmtId="0" fontId="0" fillId="0" borderId="14" xfId="0" applyBorder="1" applyAlignment="1">
      <alignment vertical="center" wrapText="1"/>
    </xf>
  </cellXfs>
  <cellStyles count="123">
    <cellStyle name="20% - Accent1" xfId="17" builtinId="30" customBuiltin="1"/>
    <cellStyle name="20% - Accent1 2" xfId="84" xr:uid="{5448D263-01DC-44D7-8848-249D90D9706B}"/>
    <cellStyle name="20% - Accent1 3" xfId="100" xr:uid="{085A974D-A82E-4C5A-B73A-870A53237158}"/>
    <cellStyle name="20% - Accent2" xfId="20" builtinId="34" customBuiltin="1"/>
    <cellStyle name="20% - Accent2 2" xfId="86" xr:uid="{29990B7C-6517-4C27-83B9-223283A980A0}"/>
    <cellStyle name="20% - Accent2 3" xfId="102" xr:uid="{D02C9490-2849-4243-A0B4-763B02A6B3F2}"/>
    <cellStyle name="20% - Accent3" xfId="23" builtinId="38" customBuiltin="1"/>
    <cellStyle name="20% - Accent3 2" xfId="88" xr:uid="{B7F5F39E-08BF-48BD-B4D3-60D9646D55F9}"/>
    <cellStyle name="20% - Accent3 3" xfId="104" xr:uid="{975DD745-DB07-420C-89DE-8C4B26A96DCF}"/>
    <cellStyle name="20% - Accent4" xfId="26" builtinId="42" customBuiltin="1"/>
    <cellStyle name="20% - Accent4 2" xfId="90" xr:uid="{50D5DD4D-70D6-495D-BEC1-5A70C4D1EE48}"/>
    <cellStyle name="20% - Accent4 3" xfId="106" xr:uid="{F75C8AD3-4A44-4948-A2DF-70C1CF6C7635}"/>
    <cellStyle name="20% - Accent5" xfId="29" builtinId="46" customBuiltin="1"/>
    <cellStyle name="20% - Accent5 2" xfId="92" xr:uid="{0A62C3C3-6A15-4AC9-90F7-5BC322F2FD5F}"/>
    <cellStyle name="20% - Accent5 3" xfId="108" xr:uid="{2CEE020C-D96F-4FE6-B796-8B4C362D96E7}"/>
    <cellStyle name="20% - Accent6" xfId="32" builtinId="50" customBuiltin="1"/>
    <cellStyle name="20% - Accent6 2" xfId="94" xr:uid="{F05ABB80-565B-4DF4-BC5B-3058668D50F1}"/>
    <cellStyle name="20% - Accent6 3" xfId="110" xr:uid="{1C08EDB1-2325-481F-90A4-31CC593216A4}"/>
    <cellStyle name="40% - Accent1" xfId="18" builtinId="31" customBuiltin="1"/>
    <cellStyle name="40% - Accent1 2" xfId="85" xr:uid="{7C0D09DC-F231-4983-84F5-B51070C18F43}"/>
    <cellStyle name="40% - Accent1 3" xfId="101" xr:uid="{71CFB16B-8EAA-42BA-9C82-E2F356E5BA6A}"/>
    <cellStyle name="40% - Accent2" xfId="21" builtinId="35" customBuiltin="1"/>
    <cellStyle name="40% - Accent2 2" xfId="87" xr:uid="{5FA05F40-979B-4D20-A575-9FAB50ED92C9}"/>
    <cellStyle name="40% - Accent2 3" xfId="103" xr:uid="{51D098CE-056E-4516-A93A-AD23215C2D06}"/>
    <cellStyle name="40% - Accent3" xfId="24" builtinId="39" customBuiltin="1"/>
    <cellStyle name="40% - Accent3 2" xfId="89" xr:uid="{400799FD-7FA7-4D6E-B0E1-91888B0D4FC5}"/>
    <cellStyle name="40% - Accent3 3" xfId="105" xr:uid="{C24A52B3-8DB8-4E24-999A-A2866953931F}"/>
    <cellStyle name="40% - Accent4" xfId="27" builtinId="43" customBuiltin="1"/>
    <cellStyle name="40% - Accent4 2" xfId="91" xr:uid="{81EA126B-8268-4773-8BB7-C6EB85B9A4A4}"/>
    <cellStyle name="40% - Accent4 3" xfId="107" xr:uid="{307329C4-F141-417A-9F2B-86A676C998F7}"/>
    <cellStyle name="40% - Accent5" xfId="30" builtinId="47" customBuiltin="1"/>
    <cellStyle name="40% - Accent5 2" xfId="93" xr:uid="{8EC47FC7-B846-42D2-8CCA-174512FE7D0D}"/>
    <cellStyle name="40% - Accent5 3" xfId="109" xr:uid="{E07B9DD4-9A9C-40BE-8A0D-9DCEF62AC5CD}"/>
    <cellStyle name="40% - Accent6" xfId="33" builtinId="51" customBuiltin="1"/>
    <cellStyle name="40% - Accent6 2" xfId="95" xr:uid="{B04FC453-4995-4967-9823-9B80F60240F3}"/>
    <cellStyle name="40% - Accent6 3" xfId="111" xr:uid="{18553F5B-75F7-4CE8-8852-194AD48B5F62}"/>
    <cellStyle name="60% - Accent1 2" xfId="39" xr:uid="{E998C549-7996-45E5-9CCE-AA57F347FC25}"/>
    <cellStyle name="60% - Accent1 2 2" xfId="69" xr:uid="{69598E2B-E9F3-40AE-8054-456BE9C13F7B}"/>
    <cellStyle name="60% - Accent2 2" xfId="40" xr:uid="{3834BD98-D01E-42FF-8708-288182472FA9}"/>
    <cellStyle name="60% - Accent2 2 2" xfId="70" xr:uid="{23681E68-0FC6-4524-BA9B-B4DFEEF8A173}"/>
    <cellStyle name="60% - Accent3 2" xfId="41" xr:uid="{99E18DE8-EC60-49DC-937D-AAC61D30FC39}"/>
    <cellStyle name="60% - Accent3 2 2" xfId="71" xr:uid="{B98F1BE4-7510-40F7-8ECB-D1F781A38E9D}"/>
    <cellStyle name="60% - Accent4 2" xfId="42" xr:uid="{F79BBE75-7742-4BFD-BB87-890AA9BDD34F}"/>
    <cellStyle name="60% - Accent4 2 2" xfId="72" xr:uid="{9E5D4337-94B1-4073-98DB-22B941CA96D7}"/>
    <cellStyle name="60% - Accent5 2" xfId="43" xr:uid="{D2C030B6-A6FA-4784-8F20-66F590F1BC75}"/>
    <cellStyle name="60% - Accent5 2 2" xfId="73" xr:uid="{14671803-B385-465D-ABD2-D51437E28232}"/>
    <cellStyle name="60% - Accent6 2" xfId="44" xr:uid="{CF02B820-7944-4110-BA26-367CE5E6140C}"/>
    <cellStyle name="60% - Accent6 2 2" xfId="74" xr:uid="{C24370A8-EBF4-4175-9496-952FB6F1DC3F}"/>
    <cellStyle name="Accent1" xfId="16" builtinId="29" customBuiltin="1"/>
    <cellStyle name="Accent2" xfId="19" builtinId="33" customBuiltin="1"/>
    <cellStyle name="Accent3" xfId="22" builtinId="37" customBuiltin="1"/>
    <cellStyle name="Accent4" xfId="25" builtinId="41" customBuiltin="1"/>
    <cellStyle name="Accent5" xfId="28" builtinId="45" customBuiltin="1"/>
    <cellStyle name="Accent6" xfId="31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Comma" xfId="52" builtinId="3"/>
    <cellStyle name="Comma 2" xfId="35" xr:uid="{E4678B28-D797-40D3-AE8B-2A9C39449549}"/>
    <cellStyle name="Comma 2 2" xfId="49" xr:uid="{F5C53C38-44C7-42FA-B632-1554FA6C34E5}"/>
    <cellStyle name="Comma 2 2 2" xfId="66" xr:uid="{5BD1046D-4E32-46F5-84B3-EEFDCB5A3207}"/>
    <cellStyle name="Comma 2 2 3" xfId="59" xr:uid="{6CC3538B-96C2-4B65-A361-A9C7F5289628}"/>
    <cellStyle name="Comma 2 2 4" xfId="54" xr:uid="{69198448-5A0D-4598-A5B0-679610B28105}"/>
    <cellStyle name="Comma 2 3" xfId="79" xr:uid="{65462517-1D41-40F2-AFAD-C4B105CA89F2}"/>
    <cellStyle name="Comma 2 3 2" xfId="80" xr:uid="{7ED9C813-03AA-4A10-A3C4-C9B4857B36BA}"/>
    <cellStyle name="Comma 2 3 4" xfId="114" xr:uid="{637490DE-A3DA-4D95-A30A-D3627B73C902}"/>
    <cellStyle name="Comma 3" xfId="34" xr:uid="{F71A00DD-105D-4FC8-A9AE-B5B6BE802AB2}"/>
    <cellStyle name="Comma 3 2" xfId="58" xr:uid="{32DFB3BD-CAF2-41F5-8F84-C9741795BD78}"/>
    <cellStyle name="Comma 3 3" xfId="57" xr:uid="{FD48C1D9-DBD1-491D-8AE3-6A96A064D8B8}"/>
    <cellStyle name="Comma 3 3 2" xfId="116" xr:uid="{9A2BB6D0-53EB-4B4C-BB93-6D0B37BE0112}"/>
    <cellStyle name="Comma 4" xfId="50" xr:uid="{2901F8E5-E4DE-4A83-8778-490A343194EB}"/>
    <cellStyle name="Comma 4 2" xfId="63" xr:uid="{B92C9FC6-4123-491F-BD0A-61E97C6C8B57}"/>
    <cellStyle name="Comma 4 2 2" xfId="118" xr:uid="{49E93C8C-CC76-4840-8ECF-4BDACF1C2619}"/>
    <cellStyle name="Comma 4 3" xfId="61" xr:uid="{8783BC01-84EE-4D32-BBFF-117E9FBE4CE0}"/>
    <cellStyle name="Comma 5" xfId="64" xr:uid="{AEFE9C15-64D2-4FB2-BDFF-F1D6EC3DAC4F}"/>
    <cellStyle name="Comma 5 2" xfId="113" xr:uid="{ADD1EB75-FC97-4FEE-9968-02EA88F8B626}"/>
    <cellStyle name="Comma 5 2 2" xfId="115" xr:uid="{4D2F098C-29CF-422B-880F-6A990EBAF5A5}"/>
    <cellStyle name="Comma 6" xfId="81" xr:uid="{69AEEF45-FA5F-42BB-8B95-527CDF5D8DFF}"/>
    <cellStyle name="Comma 6 2" xfId="117" xr:uid="{D8505EA3-9B61-4493-B599-F5E55441A49D}"/>
    <cellStyle name="Comma 7" xfId="119" xr:uid="{467AA691-1868-40D9-AC9F-EED8DBF72E2B}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 2" xfId="120" xr:uid="{74843EDD-494E-4E32-BC58-DB9A642A463B}"/>
    <cellStyle name="Input" xfId="7" builtinId="20" customBuiltin="1"/>
    <cellStyle name="Linked Cell" xfId="10" builtinId="24" customBuiltin="1"/>
    <cellStyle name="Neutral 2" xfId="38" xr:uid="{C3899F59-C67C-4B4E-B1C8-22BBF457BA55}"/>
    <cellStyle name="Neutral 2 2" xfId="68" xr:uid="{BC0A00EA-F9EB-400A-B3F1-D8F51ABCC3DD}"/>
    <cellStyle name="Normal" xfId="0" builtinId="0"/>
    <cellStyle name="Normal 2" xfId="36" xr:uid="{8D6089DC-E306-44F0-8A55-4972DE90A85F}"/>
    <cellStyle name="Normal 2 2" xfId="78" xr:uid="{E8169C42-42EF-417D-B621-51CD7F7339A3}"/>
    <cellStyle name="Normal 2 2 2" xfId="121" xr:uid="{9ABB0A89-307D-496C-9BEA-0E7BC5088B02}"/>
    <cellStyle name="Normal 2 3" xfId="122" xr:uid="{E3810C4F-7BDF-4B00-BDAA-FFA312932F1E}"/>
    <cellStyle name="Normal 3" xfId="45" xr:uid="{02A643D1-76F8-40B6-8C29-45BE7EDA58C2}"/>
    <cellStyle name="Normal 3 2" xfId="65" xr:uid="{28C6013D-396F-4356-BD8D-6B7A13C36E82}"/>
    <cellStyle name="Normal 3 2 2" xfId="96" xr:uid="{77DFACD8-52A9-4223-9202-D2FC52EF09CA}"/>
    <cellStyle name="Normal 3 3" xfId="75" xr:uid="{61F1C0F7-0156-408E-B41D-E8309E665B71}"/>
    <cellStyle name="Normal 4" xfId="46" xr:uid="{36AAC5B9-A4E2-4A4D-89A0-2DD6A30A3850}"/>
    <cellStyle name="Normal 4 2" xfId="56" xr:uid="{1089CD2C-6C7F-43C8-85C8-E34CDA713316}"/>
    <cellStyle name="Normal 4 3" xfId="77" xr:uid="{2B310F60-0DEB-4F5F-B4AB-318BC035E60A}"/>
    <cellStyle name="Normal 5" xfId="47" xr:uid="{FCAB907D-5E27-4C70-9547-C4B5CEA668FE}"/>
    <cellStyle name="Normal 5 2" xfId="62" xr:uid="{43FD6F64-0E99-4D7A-A8A9-282E5673D2E3}"/>
    <cellStyle name="Normal 5 3" xfId="60" xr:uid="{2CE5B4BD-D50E-45A1-9097-C1DC284EA6A0}"/>
    <cellStyle name="Normal 5 3 2" xfId="76" xr:uid="{7C15863F-3495-4CAA-8905-54C7497AA7B7}"/>
    <cellStyle name="Normal 5 4" xfId="53" xr:uid="{38D6FE48-39FD-427C-BC3B-1FD8ACAA125A}"/>
    <cellStyle name="Normal 6" xfId="48" xr:uid="{16819520-F7CA-4FB2-9F44-0EDC21DC12D3}"/>
    <cellStyle name="Normal 6 2" xfId="55" xr:uid="{EA1E1559-95C6-4CEB-A556-234DEC285D4F}"/>
    <cellStyle name="Normal 7" xfId="51" xr:uid="{D8E50E65-C997-4575-A991-EFF3DAC4B566}"/>
    <cellStyle name="Normal 8" xfId="98" xr:uid="{B9561740-BC3C-456E-B662-9B1159B43F0F}"/>
    <cellStyle name="Normal 9" xfId="112" xr:uid="{DB5BBE95-267A-48CB-BEF1-53C3E674E7AF}"/>
    <cellStyle name="Note" xfId="13" builtinId="10" customBuiltin="1"/>
    <cellStyle name="Note 2" xfId="82" xr:uid="{A9733588-6D91-4F28-A9F8-AD6CAB9E12A4}"/>
    <cellStyle name="Note 3" xfId="83" xr:uid="{BF442D0A-F889-4E70-A254-D31CB0B64B27}"/>
    <cellStyle name="Note 4" xfId="99" xr:uid="{59B95A5D-B456-49B1-9E9B-4844FE286072}"/>
    <cellStyle name="Output" xfId="8" builtinId="21" customBuiltin="1"/>
    <cellStyle name="Percent 2" xfId="97" xr:uid="{E563C103-2FCE-4A92-AC34-0286C4E8DCC9}"/>
    <cellStyle name="Title 2" xfId="37" xr:uid="{715CC34D-AD75-4CBC-9D8A-F7AA664BEB90}"/>
    <cellStyle name="Title 2 2" xfId="67" xr:uid="{971DB8D7-58C9-4171-B4F0-B2C2C8C59847}"/>
    <cellStyle name="Total" xfId="15" builtinId="25" customBuiltin="1"/>
    <cellStyle name="Warning Text" xfId="12" builtinId="11" customBuiltin="1"/>
  </cellStyles>
  <dxfs count="13">
    <dxf>
      <numFmt numFmtId="164" formatCode="_-* #,##0.00_-;\-* #,##0.00_-;_-* &quot;-&quot;??_-;_-@_-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024\12.%20March%202024\PPE%20HQ\March%20Index%20Adjustment%202024\Asset%20Registers%20Mar%202024\March%202024\AR01\Consolidated%20AR01%2025.03.2024_TK_0804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1100440002080</v>
          </cell>
          <cell r="B2" t="str">
            <v>44000208</v>
          </cell>
          <cell r="C2" t="str">
            <v>0</v>
          </cell>
          <cell r="D2">
            <v>37646</v>
          </cell>
          <cell r="E2" t="str">
            <v>Trailer - Henred  semi-trailer (12m) Hazmat T01</v>
          </cell>
          <cell r="F2">
            <v>632497.75</v>
          </cell>
          <cell r="G2">
            <v>-632496.75</v>
          </cell>
          <cell r="H2">
            <v>1</v>
          </cell>
          <cell r="I2" t="str">
            <v>ZAR</v>
          </cell>
          <cell r="J2" t="str">
            <v>1100</v>
          </cell>
          <cell r="K2" t="str">
            <v>44</v>
          </cell>
        </row>
        <row r="3">
          <cell r="A3" t="str">
            <v>1100440002110</v>
          </cell>
          <cell r="B3" t="str">
            <v>44000211</v>
          </cell>
          <cell r="C3" t="str">
            <v>0</v>
          </cell>
          <cell r="D3">
            <v>37646</v>
          </cell>
          <cell r="E3" t="str">
            <v>Trailer - Henred  semi-trailer (12m) Bath type T39</v>
          </cell>
          <cell r="F3">
            <v>106357.85</v>
          </cell>
          <cell r="G3">
            <v>-106356.85</v>
          </cell>
          <cell r="H3">
            <v>1</v>
          </cell>
          <cell r="I3" t="str">
            <v>ZAR</v>
          </cell>
          <cell r="J3" t="str">
            <v>1100</v>
          </cell>
          <cell r="K3" t="str">
            <v>44</v>
          </cell>
        </row>
        <row r="4">
          <cell r="A4" t="str">
            <v>1100440002120</v>
          </cell>
          <cell r="B4" t="str">
            <v>44000212</v>
          </cell>
          <cell r="C4" t="str">
            <v>0</v>
          </cell>
          <cell r="D4">
            <v>37646</v>
          </cell>
          <cell r="E4" t="str">
            <v>Trailer - Henred  semi-trailer (12m) Bath type T45</v>
          </cell>
          <cell r="F4">
            <v>105812.8</v>
          </cell>
          <cell r="G4">
            <v>-105811.8</v>
          </cell>
          <cell r="H4">
            <v>1</v>
          </cell>
          <cell r="I4" t="str">
            <v>ZAR</v>
          </cell>
          <cell r="J4" t="str">
            <v>1100</v>
          </cell>
          <cell r="K4" t="str">
            <v>44</v>
          </cell>
        </row>
        <row r="5">
          <cell r="A5" t="str">
            <v>1100440002130</v>
          </cell>
          <cell r="B5" t="str">
            <v>44000213</v>
          </cell>
          <cell r="C5" t="str">
            <v>0</v>
          </cell>
          <cell r="D5">
            <v>37646</v>
          </cell>
          <cell r="E5" t="str">
            <v>Trailer - Henred  semi-trailer (12m) Bath type T43</v>
          </cell>
          <cell r="F5">
            <v>105812.8</v>
          </cell>
          <cell r="G5">
            <v>-105811.8</v>
          </cell>
          <cell r="H5">
            <v>1</v>
          </cell>
          <cell r="I5" t="str">
            <v>ZAR</v>
          </cell>
          <cell r="J5" t="str">
            <v>1100</v>
          </cell>
          <cell r="K5" t="str">
            <v>44</v>
          </cell>
        </row>
        <row r="6">
          <cell r="A6" t="str">
            <v>1100440002150</v>
          </cell>
          <cell r="B6" t="str">
            <v>44000215</v>
          </cell>
          <cell r="C6" t="str">
            <v>0</v>
          </cell>
          <cell r="D6">
            <v>37646</v>
          </cell>
          <cell r="E6" t="str">
            <v>Trailer - Henred  semi-trailer (12m) Bath type T44</v>
          </cell>
          <cell r="F6">
            <v>320912.8</v>
          </cell>
          <cell r="G6">
            <v>-320911.8</v>
          </cell>
          <cell r="H6">
            <v>1</v>
          </cell>
          <cell r="I6" t="str">
            <v>ZAR</v>
          </cell>
          <cell r="J6" t="str">
            <v>1100</v>
          </cell>
          <cell r="K6" t="str">
            <v>44</v>
          </cell>
        </row>
        <row r="7">
          <cell r="A7" t="str">
            <v>1100440002160</v>
          </cell>
          <cell r="B7" t="str">
            <v>44000216</v>
          </cell>
          <cell r="C7" t="str">
            <v>0</v>
          </cell>
          <cell r="D7">
            <v>37646</v>
          </cell>
          <cell r="E7" t="str">
            <v>Trailer - Henred  semi-trailer (12m) Bath type T55</v>
          </cell>
          <cell r="F7">
            <v>122290.92</v>
          </cell>
          <cell r="G7">
            <v>-122289.92</v>
          </cell>
          <cell r="H7">
            <v>1</v>
          </cell>
          <cell r="I7" t="str">
            <v>ZAR</v>
          </cell>
          <cell r="J7" t="str">
            <v>1100</v>
          </cell>
          <cell r="K7" t="str">
            <v>44</v>
          </cell>
        </row>
        <row r="8">
          <cell r="A8" t="str">
            <v>1100440002170</v>
          </cell>
          <cell r="B8" t="str">
            <v>44000217</v>
          </cell>
          <cell r="C8" t="str">
            <v>0</v>
          </cell>
          <cell r="D8">
            <v>37646</v>
          </cell>
          <cell r="E8" t="str">
            <v>Trailer - Henred  semi-trailer (12m) Bath type T46</v>
          </cell>
          <cell r="F8">
            <v>237205.42</v>
          </cell>
          <cell r="G8">
            <v>-237204.42</v>
          </cell>
          <cell r="H8">
            <v>1</v>
          </cell>
          <cell r="I8" t="str">
            <v>ZAR</v>
          </cell>
          <cell r="J8" t="str">
            <v>1100</v>
          </cell>
          <cell r="K8" t="str">
            <v>44</v>
          </cell>
        </row>
        <row r="9">
          <cell r="A9" t="str">
            <v>1100440002190</v>
          </cell>
          <cell r="B9" t="str">
            <v>44000219</v>
          </cell>
          <cell r="C9" t="str">
            <v>0</v>
          </cell>
          <cell r="D9">
            <v>37646</v>
          </cell>
          <cell r="E9" t="str">
            <v>Trailer - Henred  semi-trailer (12m) Bath type T52</v>
          </cell>
          <cell r="F9">
            <v>122290.91</v>
          </cell>
          <cell r="G9">
            <v>-122289.91</v>
          </cell>
          <cell r="H9">
            <v>1</v>
          </cell>
          <cell r="I9" t="str">
            <v>ZAR</v>
          </cell>
          <cell r="J9" t="str">
            <v>1100</v>
          </cell>
          <cell r="K9" t="str">
            <v>44</v>
          </cell>
        </row>
        <row r="10">
          <cell r="A10" t="str">
            <v>1100440002210</v>
          </cell>
          <cell r="B10" t="str">
            <v>44000221</v>
          </cell>
          <cell r="C10" t="str">
            <v>0</v>
          </cell>
          <cell r="D10">
            <v>37647</v>
          </cell>
          <cell r="E10" t="str">
            <v>Trailer - Henred  semi-trailer (12m) Bath type T56</v>
          </cell>
          <cell r="F10">
            <v>122290.92</v>
          </cell>
          <cell r="G10">
            <v>-122289.92</v>
          </cell>
          <cell r="H10">
            <v>1</v>
          </cell>
          <cell r="I10" t="str">
            <v>ZAR</v>
          </cell>
          <cell r="J10" t="str">
            <v>1100</v>
          </cell>
          <cell r="K10" t="str">
            <v>44</v>
          </cell>
        </row>
        <row r="11">
          <cell r="A11" t="str">
            <v>1100440002230</v>
          </cell>
          <cell r="B11" t="str">
            <v>44000223</v>
          </cell>
          <cell r="C11" t="str">
            <v>0</v>
          </cell>
          <cell r="D11">
            <v>37647</v>
          </cell>
          <cell r="E11" t="str">
            <v>Trailer - Henred  semi-trailer (12m) Bath type T54</v>
          </cell>
          <cell r="F11">
            <v>122290.92</v>
          </cell>
          <cell r="G11">
            <v>-122289.92</v>
          </cell>
          <cell r="H11">
            <v>1</v>
          </cell>
          <cell r="I11" t="str">
            <v>ZAR</v>
          </cell>
          <cell r="J11" t="str">
            <v>1100</v>
          </cell>
          <cell r="K11" t="str">
            <v>44</v>
          </cell>
        </row>
        <row r="12">
          <cell r="A12" t="str">
            <v>1100440002250</v>
          </cell>
          <cell r="B12" t="str">
            <v>44000225</v>
          </cell>
          <cell r="C12" t="str">
            <v>0</v>
          </cell>
          <cell r="D12">
            <v>37647</v>
          </cell>
          <cell r="E12" t="str">
            <v>Trailer - Henred  semi-trailer (12m) Bath type T51</v>
          </cell>
          <cell r="F12">
            <v>122290.92</v>
          </cell>
          <cell r="G12">
            <v>-122289.92</v>
          </cell>
          <cell r="H12">
            <v>1</v>
          </cell>
          <cell r="I12" t="str">
            <v>ZAR</v>
          </cell>
          <cell r="J12" t="str">
            <v>1100</v>
          </cell>
          <cell r="K12" t="str">
            <v>44</v>
          </cell>
        </row>
        <row r="13">
          <cell r="A13" t="str">
            <v>1100440002270</v>
          </cell>
          <cell r="B13" t="str">
            <v>44000227</v>
          </cell>
          <cell r="C13" t="str">
            <v>0</v>
          </cell>
          <cell r="D13">
            <v>37647</v>
          </cell>
          <cell r="E13" t="str">
            <v>Trailer - Henred  semi-trailer (12m) Bath type T62</v>
          </cell>
          <cell r="F13">
            <v>364530.72</v>
          </cell>
          <cell r="G13">
            <v>-364529.72</v>
          </cell>
          <cell r="H13">
            <v>1</v>
          </cell>
          <cell r="I13" t="str">
            <v>ZAR</v>
          </cell>
          <cell r="J13" t="str">
            <v>1100</v>
          </cell>
          <cell r="K13" t="str">
            <v>44</v>
          </cell>
        </row>
        <row r="14">
          <cell r="A14" t="str">
            <v>1100440002280</v>
          </cell>
          <cell r="B14" t="str">
            <v>44000228</v>
          </cell>
          <cell r="C14" t="str">
            <v>0</v>
          </cell>
          <cell r="D14">
            <v>37647</v>
          </cell>
          <cell r="E14" t="str">
            <v>Trailer - Henred  semi-trailer (12m) Bath type T60</v>
          </cell>
          <cell r="F14">
            <v>120000.01</v>
          </cell>
          <cell r="G14">
            <v>-119999.01</v>
          </cell>
          <cell r="H14">
            <v>1</v>
          </cell>
          <cell r="I14" t="str">
            <v>ZAR</v>
          </cell>
          <cell r="J14" t="str">
            <v>1100</v>
          </cell>
          <cell r="K14" t="str">
            <v>44</v>
          </cell>
        </row>
        <row r="15">
          <cell r="A15" t="str">
            <v>1100440002290</v>
          </cell>
          <cell r="B15" t="str">
            <v>44000229</v>
          </cell>
          <cell r="C15" t="str">
            <v>0</v>
          </cell>
          <cell r="D15">
            <v>37647</v>
          </cell>
          <cell r="E15" t="str">
            <v>Trailer - Bath Tub/ 12m/ T66</v>
          </cell>
          <cell r="F15">
            <v>120000.01</v>
          </cell>
          <cell r="G15">
            <v>-119999.01</v>
          </cell>
          <cell r="H15">
            <v>1</v>
          </cell>
          <cell r="I15" t="str">
            <v>ZAR</v>
          </cell>
          <cell r="J15" t="str">
            <v>1100</v>
          </cell>
          <cell r="K15" t="str">
            <v>44</v>
          </cell>
        </row>
        <row r="16">
          <cell r="A16" t="str">
            <v>1100440002300</v>
          </cell>
          <cell r="B16" t="str">
            <v>44000230</v>
          </cell>
          <cell r="C16" t="str">
            <v>0</v>
          </cell>
          <cell r="D16">
            <v>37647</v>
          </cell>
          <cell r="E16" t="str">
            <v>Trailer - Henred  semi-trailer (12m) Bath type T63</v>
          </cell>
          <cell r="F16">
            <v>313682.61</v>
          </cell>
          <cell r="G16">
            <v>-313681.61</v>
          </cell>
          <cell r="H16">
            <v>1</v>
          </cell>
          <cell r="I16" t="str">
            <v>ZAR</v>
          </cell>
          <cell r="J16" t="str">
            <v>1100</v>
          </cell>
          <cell r="K16" t="str">
            <v>44</v>
          </cell>
        </row>
        <row r="17">
          <cell r="A17" t="str">
            <v>1100440002310</v>
          </cell>
          <cell r="B17" t="str">
            <v>44000231</v>
          </cell>
          <cell r="C17" t="str">
            <v>0</v>
          </cell>
          <cell r="D17">
            <v>37647</v>
          </cell>
          <cell r="E17" t="str">
            <v>Trailer - Henred  semi-trailer (12m) Bath type T61</v>
          </cell>
          <cell r="F17">
            <v>120000.01</v>
          </cell>
          <cell r="G17">
            <v>-119999.01</v>
          </cell>
          <cell r="H17">
            <v>1</v>
          </cell>
          <cell r="I17" t="str">
            <v>ZAR</v>
          </cell>
          <cell r="J17" t="str">
            <v>1100</v>
          </cell>
          <cell r="K17" t="str">
            <v>44</v>
          </cell>
        </row>
        <row r="18">
          <cell r="A18" t="str">
            <v>1100440002320</v>
          </cell>
          <cell r="B18" t="str">
            <v>44000232</v>
          </cell>
          <cell r="C18" t="str">
            <v>0</v>
          </cell>
          <cell r="D18">
            <v>37647</v>
          </cell>
          <cell r="E18" t="str">
            <v>Trailer - Henred  semi-trailer (12m) Bath type T58</v>
          </cell>
          <cell r="F18">
            <v>120000.01</v>
          </cell>
          <cell r="G18">
            <v>-119999.01</v>
          </cell>
          <cell r="H18">
            <v>1</v>
          </cell>
          <cell r="I18" t="str">
            <v>ZAR</v>
          </cell>
          <cell r="J18" t="str">
            <v>1100</v>
          </cell>
          <cell r="K18" t="str">
            <v>44</v>
          </cell>
        </row>
        <row r="19">
          <cell r="A19" t="str">
            <v>1100440002330</v>
          </cell>
          <cell r="B19" t="str">
            <v>44000233</v>
          </cell>
          <cell r="C19" t="str">
            <v>0</v>
          </cell>
          <cell r="D19">
            <v>37647</v>
          </cell>
          <cell r="E19" t="str">
            <v>Trailer - Henred  semi-tanker (12m) T07</v>
          </cell>
          <cell r="F19">
            <v>93859.29</v>
          </cell>
          <cell r="G19">
            <v>-93858.29</v>
          </cell>
          <cell r="H19">
            <v>1</v>
          </cell>
          <cell r="I19" t="str">
            <v>ZAR</v>
          </cell>
          <cell r="J19" t="str">
            <v>1100</v>
          </cell>
          <cell r="K19" t="str">
            <v>44</v>
          </cell>
        </row>
        <row r="20">
          <cell r="A20" t="str">
            <v>1100440002340</v>
          </cell>
          <cell r="B20" t="str">
            <v>44000234</v>
          </cell>
          <cell r="C20" t="str">
            <v>0</v>
          </cell>
          <cell r="D20">
            <v>37647</v>
          </cell>
          <cell r="E20" t="str">
            <v>Trailer - Henred  semi-trailer (12m) Bath type T08</v>
          </cell>
          <cell r="F20">
            <v>165957.79</v>
          </cell>
          <cell r="G20">
            <v>-165956.79</v>
          </cell>
          <cell r="H20">
            <v>1</v>
          </cell>
          <cell r="I20" t="str">
            <v>ZAR</v>
          </cell>
          <cell r="J20" t="str">
            <v>1100</v>
          </cell>
          <cell r="K20" t="str">
            <v>44</v>
          </cell>
        </row>
        <row r="21">
          <cell r="A21" t="str">
            <v>1100440002350</v>
          </cell>
          <cell r="B21" t="str">
            <v>44000235</v>
          </cell>
          <cell r="C21" t="str">
            <v>0</v>
          </cell>
          <cell r="D21">
            <v>37647</v>
          </cell>
          <cell r="E21" t="str">
            <v>Trailer - Henred  semi-trailer (12m) Bath type T09</v>
          </cell>
          <cell r="F21">
            <v>93859.29</v>
          </cell>
          <cell r="G21">
            <v>-93858.29</v>
          </cell>
          <cell r="H21">
            <v>1</v>
          </cell>
          <cell r="I21" t="str">
            <v>ZAR</v>
          </cell>
          <cell r="J21" t="str">
            <v>1100</v>
          </cell>
          <cell r="K21" t="str">
            <v>44</v>
          </cell>
        </row>
        <row r="22">
          <cell r="A22" t="str">
            <v>1100440002390</v>
          </cell>
          <cell r="B22" t="str">
            <v>44000239</v>
          </cell>
          <cell r="C22" t="str">
            <v>0</v>
          </cell>
          <cell r="D22">
            <v>37647</v>
          </cell>
          <cell r="E22" t="str">
            <v>Trailer - Henred  semi-trailer (12m) Bath type T24</v>
          </cell>
          <cell r="F22">
            <v>174957.78</v>
          </cell>
          <cell r="G22">
            <v>-174956.78</v>
          </cell>
          <cell r="H22">
            <v>1</v>
          </cell>
          <cell r="I22" t="str">
            <v>ZAR</v>
          </cell>
          <cell r="J22" t="str">
            <v>1100</v>
          </cell>
          <cell r="K22" t="str">
            <v>44</v>
          </cell>
        </row>
        <row r="23">
          <cell r="A23" t="str">
            <v>1100440002400</v>
          </cell>
          <cell r="B23" t="str">
            <v>44000240</v>
          </cell>
          <cell r="C23" t="str">
            <v>0</v>
          </cell>
          <cell r="D23">
            <v>37647</v>
          </cell>
          <cell r="E23" t="str">
            <v>Trailer - Henred  semi-trailer (12m) Bath type T27</v>
          </cell>
          <cell r="F23">
            <v>146746.04999999999</v>
          </cell>
          <cell r="G23">
            <v>-146745.04999999999</v>
          </cell>
          <cell r="H23">
            <v>1</v>
          </cell>
          <cell r="I23" t="str">
            <v>ZAR</v>
          </cell>
          <cell r="J23" t="str">
            <v>1100</v>
          </cell>
          <cell r="K23" t="str">
            <v>44</v>
          </cell>
        </row>
        <row r="24">
          <cell r="A24" t="str">
            <v>1100440003260</v>
          </cell>
          <cell r="B24" t="str">
            <v>44000326</v>
          </cell>
          <cell r="C24" t="str">
            <v>0</v>
          </cell>
          <cell r="D24">
            <v>37840</v>
          </cell>
          <cell r="E24" t="str">
            <v>Spreader Frames - O/H Container 20 ton CCM 0326</v>
          </cell>
          <cell r="F24">
            <v>413505.61</v>
          </cell>
          <cell r="G24">
            <v>-413504.61</v>
          </cell>
          <cell r="H24">
            <v>1</v>
          </cell>
          <cell r="I24" t="str">
            <v>ZAR</v>
          </cell>
          <cell r="J24" t="str">
            <v>1100</v>
          </cell>
          <cell r="K24" t="str">
            <v>44</v>
          </cell>
        </row>
        <row r="25">
          <cell r="A25" t="str">
            <v>1100440003270</v>
          </cell>
          <cell r="B25" t="str">
            <v>44000327</v>
          </cell>
          <cell r="C25" t="str">
            <v>0</v>
          </cell>
          <cell r="D25">
            <v>37840</v>
          </cell>
          <cell r="E25" t="str">
            <v>Spreader Frames - O/H Container 20 ton CCM 0327</v>
          </cell>
          <cell r="F25">
            <v>413505.61</v>
          </cell>
          <cell r="G25">
            <v>-413504.61</v>
          </cell>
          <cell r="H25">
            <v>1</v>
          </cell>
          <cell r="I25" t="str">
            <v>ZAR</v>
          </cell>
          <cell r="J25" t="str">
            <v>1100</v>
          </cell>
          <cell r="K25" t="str">
            <v>44</v>
          </cell>
        </row>
        <row r="26">
          <cell r="A26" t="str">
            <v>1100440003280</v>
          </cell>
          <cell r="B26" t="str">
            <v>44000328</v>
          </cell>
          <cell r="C26" t="str">
            <v>0</v>
          </cell>
          <cell r="D26">
            <v>37840</v>
          </cell>
          <cell r="E26" t="str">
            <v>Spreader Frames - O/H Container 40 ton CCM 0328</v>
          </cell>
          <cell r="F26">
            <v>459057.99</v>
          </cell>
          <cell r="G26">
            <v>-459056.99</v>
          </cell>
          <cell r="H26">
            <v>1</v>
          </cell>
          <cell r="I26" t="str">
            <v>ZAR</v>
          </cell>
          <cell r="J26" t="str">
            <v>1100</v>
          </cell>
          <cell r="K26" t="str">
            <v>44</v>
          </cell>
        </row>
        <row r="27">
          <cell r="A27" t="str">
            <v>1100440003290</v>
          </cell>
          <cell r="B27" t="str">
            <v>44000329</v>
          </cell>
          <cell r="C27" t="str">
            <v>0</v>
          </cell>
          <cell r="D27">
            <v>37840</v>
          </cell>
          <cell r="E27" t="str">
            <v>Spreader Frames - O/H Container 40 ton CCM 0329</v>
          </cell>
          <cell r="F27">
            <v>459057.99</v>
          </cell>
          <cell r="G27">
            <v>-459056.99</v>
          </cell>
          <cell r="H27">
            <v>1</v>
          </cell>
          <cell r="I27" t="str">
            <v>ZAR</v>
          </cell>
          <cell r="J27" t="str">
            <v>1100</v>
          </cell>
          <cell r="K27" t="str">
            <v>44</v>
          </cell>
        </row>
        <row r="28">
          <cell r="A28" t="str">
            <v>1100440003460</v>
          </cell>
          <cell r="B28" t="str">
            <v>44000346</v>
          </cell>
          <cell r="C28" t="str">
            <v>0</v>
          </cell>
          <cell r="D28">
            <v>38260</v>
          </cell>
          <cell r="E28" t="str">
            <v>Liebherr Crane - 520</v>
          </cell>
          <cell r="F28">
            <v>659688</v>
          </cell>
          <cell r="G28">
            <v>-131938.20000000001</v>
          </cell>
          <cell r="H28">
            <v>527749.80000000005</v>
          </cell>
          <cell r="I28" t="str">
            <v>ZAR</v>
          </cell>
          <cell r="J28" t="str">
            <v>1100</v>
          </cell>
          <cell r="K28" t="str">
            <v>44</v>
          </cell>
        </row>
        <row r="29">
          <cell r="A29" t="str">
            <v>1100440003461</v>
          </cell>
          <cell r="B29" t="str">
            <v>44000346</v>
          </cell>
          <cell r="C29" t="str">
            <v>1</v>
          </cell>
          <cell r="D29">
            <v>38260</v>
          </cell>
          <cell r="E29" t="str">
            <v>Cranes - Liebherr 520 (Structure)</v>
          </cell>
          <cell r="F29">
            <v>51915486.189999998</v>
          </cell>
          <cell r="G29">
            <v>-48024600.700000003</v>
          </cell>
          <cell r="H29">
            <v>3890885.49</v>
          </cell>
          <cell r="I29" t="str">
            <v>ZAR</v>
          </cell>
          <cell r="J29" t="str">
            <v>1100</v>
          </cell>
          <cell r="K29" t="str">
            <v>44</v>
          </cell>
        </row>
        <row r="30">
          <cell r="A30" t="str">
            <v>1100440003462</v>
          </cell>
          <cell r="B30" t="str">
            <v>44000346</v>
          </cell>
          <cell r="C30" t="str">
            <v>2</v>
          </cell>
          <cell r="D30">
            <v>38260</v>
          </cell>
          <cell r="E30" t="str">
            <v>Cranes - Liebherr 520 (Elect/mech)</v>
          </cell>
          <cell r="F30">
            <v>59909517.729999997</v>
          </cell>
          <cell r="G30">
            <v>-49843630.670000002</v>
          </cell>
          <cell r="H30">
            <v>10065887.060000001</v>
          </cell>
          <cell r="I30" t="str">
            <v>ZAR</v>
          </cell>
          <cell r="J30" t="str">
            <v>1100</v>
          </cell>
          <cell r="K30" t="str">
            <v>44</v>
          </cell>
        </row>
        <row r="31">
          <cell r="A31" t="str">
            <v>1100440003470</v>
          </cell>
          <cell r="B31" t="str">
            <v>44000347</v>
          </cell>
          <cell r="C31" t="str">
            <v>0</v>
          </cell>
          <cell r="D31">
            <v>38260</v>
          </cell>
          <cell r="E31" t="str">
            <v>Liebherr Crane - 521</v>
          </cell>
          <cell r="F31">
            <v>395723</v>
          </cell>
          <cell r="G31">
            <v>-341446.12</v>
          </cell>
          <cell r="H31">
            <v>54276.88</v>
          </cell>
          <cell r="I31" t="str">
            <v>ZAR</v>
          </cell>
          <cell r="J31" t="str">
            <v>1100</v>
          </cell>
          <cell r="K31" t="str">
            <v>44</v>
          </cell>
        </row>
        <row r="32">
          <cell r="A32" t="str">
            <v>1100440003471</v>
          </cell>
          <cell r="B32" t="str">
            <v>44000347</v>
          </cell>
          <cell r="C32" t="str">
            <v>1</v>
          </cell>
          <cell r="D32">
            <v>38260</v>
          </cell>
          <cell r="E32" t="str">
            <v>Cranes - Liebherr 521 (Structure)</v>
          </cell>
          <cell r="F32">
            <v>49773857.950000003</v>
          </cell>
          <cell r="G32">
            <v>-45844382.899999999</v>
          </cell>
          <cell r="H32">
            <v>3929475.05</v>
          </cell>
          <cell r="I32" t="str">
            <v>ZAR</v>
          </cell>
          <cell r="J32" t="str">
            <v>1100</v>
          </cell>
          <cell r="K32" t="str">
            <v>44</v>
          </cell>
        </row>
        <row r="33">
          <cell r="A33" t="str">
            <v>1100440003472</v>
          </cell>
          <cell r="B33" t="str">
            <v>44000347</v>
          </cell>
          <cell r="C33" t="str">
            <v>2</v>
          </cell>
          <cell r="D33">
            <v>38260</v>
          </cell>
          <cell r="E33" t="str">
            <v>Cranes - Liebherr 521 (Elect/mech)</v>
          </cell>
          <cell r="F33">
            <v>56565546.020000003</v>
          </cell>
          <cell r="G33">
            <v>-46270117.380000003</v>
          </cell>
          <cell r="H33">
            <v>10295428.640000001</v>
          </cell>
          <cell r="I33" t="str">
            <v>ZAR</v>
          </cell>
          <cell r="J33" t="str">
            <v>1100</v>
          </cell>
          <cell r="K33" t="str">
            <v>44</v>
          </cell>
        </row>
        <row r="34">
          <cell r="A34" t="str">
            <v>1100440003480</v>
          </cell>
          <cell r="B34" t="str">
            <v>44000348</v>
          </cell>
          <cell r="C34" t="str">
            <v>0</v>
          </cell>
          <cell r="D34">
            <v>38260</v>
          </cell>
          <cell r="E34" t="str">
            <v>Liebherr Crane - 522</v>
          </cell>
          <cell r="F34">
            <v>551448.21</v>
          </cell>
          <cell r="G34">
            <v>-483551.73</v>
          </cell>
          <cell r="H34">
            <v>67896.479999999996</v>
          </cell>
          <cell r="I34" t="str">
            <v>ZAR</v>
          </cell>
          <cell r="J34" t="str">
            <v>1100</v>
          </cell>
          <cell r="K34" t="str">
            <v>44</v>
          </cell>
        </row>
        <row r="35">
          <cell r="A35" t="str">
            <v>1100440003481</v>
          </cell>
          <cell r="B35" t="str">
            <v>44000348</v>
          </cell>
          <cell r="C35" t="str">
            <v>1</v>
          </cell>
          <cell r="D35">
            <v>38260</v>
          </cell>
          <cell r="E35" t="str">
            <v>Cranes - Liebherr 522 (Structure)</v>
          </cell>
          <cell r="F35">
            <v>50251559.68</v>
          </cell>
          <cell r="G35">
            <v>-46203350.950000003</v>
          </cell>
          <cell r="H35">
            <v>4048208.73</v>
          </cell>
          <cell r="I35" t="str">
            <v>ZAR</v>
          </cell>
          <cell r="J35" t="str">
            <v>1100</v>
          </cell>
          <cell r="K35" t="str">
            <v>44</v>
          </cell>
        </row>
        <row r="36">
          <cell r="A36" t="str">
            <v>1100440003482</v>
          </cell>
          <cell r="B36" t="str">
            <v>44000348</v>
          </cell>
          <cell r="C36" t="str">
            <v>2</v>
          </cell>
          <cell r="D36">
            <v>38260</v>
          </cell>
          <cell r="E36" t="str">
            <v>Cranes - Liebherr 522 (Elect/mech)</v>
          </cell>
          <cell r="F36">
            <v>48990264.990000002</v>
          </cell>
          <cell r="G36">
            <v>-41096424.75</v>
          </cell>
          <cell r="H36">
            <v>7893840.2400000002</v>
          </cell>
          <cell r="I36" t="str">
            <v>ZAR</v>
          </cell>
          <cell r="J36" t="str">
            <v>1100</v>
          </cell>
          <cell r="K36" t="str">
            <v>44</v>
          </cell>
        </row>
        <row r="37">
          <cell r="A37" t="str">
            <v>1100440003490</v>
          </cell>
          <cell r="B37" t="str">
            <v>44000349</v>
          </cell>
          <cell r="C37" t="str">
            <v>0</v>
          </cell>
          <cell r="D37">
            <v>37346</v>
          </cell>
          <cell r="E37" t="str">
            <v>Test Frame - Straddle carrier</v>
          </cell>
          <cell r="F37">
            <v>107294.81</v>
          </cell>
          <cell r="G37">
            <v>-107293.81</v>
          </cell>
          <cell r="H37">
            <v>1</v>
          </cell>
          <cell r="I37" t="str">
            <v>ZAR</v>
          </cell>
          <cell r="J37" t="str">
            <v>1100</v>
          </cell>
          <cell r="K37" t="str">
            <v>44</v>
          </cell>
        </row>
        <row r="38">
          <cell r="A38" t="str">
            <v>1100440004100</v>
          </cell>
          <cell r="B38" t="str">
            <v>44000410</v>
          </cell>
          <cell r="C38" t="str">
            <v>0</v>
          </cell>
          <cell r="D38">
            <v>38938</v>
          </cell>
          <cell r="E38" t="str">
            <v>Trailer - Afrit Bathtub Trailer AT001</v>
          </cell>
          <cell r="F38">
            <v>827199.59</v>
          </cell>
          <cell r="G38">
            <v>-827198.59</v>
          </cell>
          <cell r="H38">
            <v>1</v>
          </cell>
          <cell r="I38" t="str">
            <v>ZAR</v>
          </cell>
          <cell r="J38" t="str">
            <v>1100</v>
          </cell>
          <cell r="K38" t="str">
            <v>44</v>
          </cell>
        </row>
        <row r="39">
          <cell r="A39" t="str">
            <v>1100440004120</v>
          </cell>
          <cell r="B39" t="str">
            <v>44000412</v>
          </cell>
          <cell r="C39" t="str">
            <v>0</v>
          </cell>
          <cell r="D39">
            <v>38938</v>
          </cell>
          <cell r="E39" t="str">
            <v>Trailer - Afrit Bathtub Trailer AT003</v>
          </cell>
          <cell r="F39">
            <v>323550.71999999997</v>
          </cell>
          <cell r="G39">
            <v>-323549.71999999997</v>
          </cell>
          <cell r="H39">
            <v>1</v>
          </cell>
          <cell r="I39" t="str">
            <v>ZAR</v>
          </cell>
          <cell r="J39" t="str">
            <v>1100</v>
          </cell>
          <cell r="K39" t="str">
            <v>44</v>
          </cell>
        </row>
        <row r="40">
          <cell r="A40" t="str">
            <v>1100440004130</v>
          </cell>
          <cell r="B40" t="str">
            <v>44000413</v>
          </cell>
          <cell r="C40" t="str">
            <v>0</v>
          </cell>
          <cell r="D40">
            <v>38940</v>
          </cell>
          <cell r="E40" t="str">
            <v>Trailer - Afrit Bathtub Trailer AT004</v>
          </cell>
          <cell r="F40">
            <v>323550.71999999997</v>
          </cell>
          <cell r="G40">
            <v>-323549.71999999997</v>
          </cell>
          <cell r="H40">
            <v>1</v>
          </cell>
          <cell r="I40" t="str">
            <v>ZAR</v>
          </cell>
          <cell r="J40" t="str">
            <v>1100</v>
          </cell>
          <cell r="K40" t="str">
            <v>44</v>
          </cell>
        </row>
        <row r="41">
          <cell r="A41" t="str">
            <v>1100440004140</v>
          </cell>
          <cell r="B41" t="str">
            <v>44000414</v>
          </cell>
          <cell r="C41" t="str">
            <v>0</v>
          </cell>
          <cell r="D41">
            <v>38944</v>
          </cell>
          <cell r="E41" t="str">
            <v>Trailer - Afrit Bathtub Trailer AT005</v>
          </cell>
          <cell r="F41">
            <v>323550.73</v>
          </cell>
          <cell r="G41">
            <v>-323549.73</v>
          </cell>
          <cell r="H41">
            <v>1</v>
          </cell>
          <cell r="I41" t="str">
            <v>ZAR</v>
          </cell>
          <cell r="J41" t="str">
            <v>1100</v>
          </cell>
          <cell r="K41" t="str">
            <v>44</v>
          </cell>
        </row>
        <row r="42">
          <cell r="A42" t="str">
            <v>1100440004160</v>
          </cell>
          <cell r="B42" t="str">
            <v>44000416</v>
          </cell>
          <cell r="C42" t="str">
            <v>0</v>
          </cell>
          <cell r="D42">
            <v>38953</v>
          </cell>
          <cell r="E42" t="str">
            <v>Trailer - Afrit Bathtub Trailer AT007</v>
          </cell>
          <cell r="F42">
            <v>542753.32999999996</v>
          </cell>
          <cell r="G42">
            <v>-542752.32999999996</v>
          </cell>
          <cell r="H42">
            <v>1</v>
          </cell>
          <cell r="I42" t="str">
            <v>ZAR</v>
          </cell>
          <cell r="J42" t="str">
            <v>1100</v>
          </cell>
          <cell r="K42" t="str">
            <v>44</v>
          </cell>
        </row>
        <row r="43">
          <cell r="A43" t="str">
            <v>1100440004170</v>
          </cell>
          <cell r="B43" t="str">
            <v>44000417</v>
          </cell>
          <cell r="C43" t="str">
            <v>0</v>
          </cell>
          <cell r="D43">
            <v>38969</v>
          </cell>
          <cell r="E43" t="str">
            <v>Trailer - Afrit Bathtub Trailer AT008</v>
          </cell>
          <cell r="F43">
            <v>323550.73</v>
          </cell>
          <cell r="G43">
            <v>-323549.73</v>
          </cell>
          <cell r="H43">
            <v>1</v>
          </cell>
          <cell r="I43" t="str">
            <v>ZAR</v>
          </cell>
          <cell r="J43" t="str">
            <v>1100</v>
          </cell>
          <cell r="K43" t="str">
            <v>44</v>
          </cell>
        </row>
        <row r="44">
          <cell r="A44" t="str">
            <v>1100440004180</v>
          </cell>
          <cell r="B44" t="str">
            <v>44000418</v>
          </cell>
          <cell r="C44" t="str">
            <v>0</v>
          </cell>
          <cell r="D44">
            <v>38973</v>
          </cell>
          <cell r="E44" t="str">
            <v>Trailer - Afrit Bathtub Trailer AT009</v>
          </cell>
          <cell r="F44">
            <v>323550.73</v>
          </cell>
          <cell r="G44">
            <v>-323549.73</v>
          </cell>
          <cell r="H44">
            <v>1</v>
          </cell>
          <cell r="I44" t="str">
            <v>ZAR</v>
          </cell>
          <cell r="J44" t="str">
            <v>1100</v>
          </cell>
          <cell r="K44" t="str">
            <v>44</v>
          </cell>
        </row>
        <row r="45">
          <cell r="A45" t="str">
            <v>1100440004200</v>
          </cell>
          <cell r="B45" t="str">
            <v>44000420</v>
          </cell>
          <cell r="C45" t="str">
            <v>0</v>
          </cell>
          <cell r="D45">
            <v>38975</v>
          </cell>
          <cell r="E45" t="str">
            <v>Trailer - Afrit Bathtub Trailer AT011</v>
          </cell>
          <cell r="F45">
            <v>465136.23</v>
          </cell>
          <cell r="G45">
            <v>-465135.23</v>
          </cell>
          <cell r="H45">
            <v>1</v>
          </cell>
          <cell r="I45" t="str">
            <v>ZAR</v>
          </cell>
          <cell r="J45" t="str">
            <v>1100</v>
          </cell>
          <cell r="K45" t="str">
            <v>44</v>
          </cell>
        </row>
        <row r="46">
          <cell r="A46" t="str">
            <v>1100440004210</v>
          </cell>
          <cell r="B46" t="str">
            <v>44000421</v>
          </cell>
          <cell r="C46" t="str">
            <v>0</v>
          </cell>
          <cell r="D46">
            <v>38980</v>
          </cell>
          <cell r="E46" t="str">
            <v>Trailer - Afrit Bathtub Trailer AT012</v>
          </cell>
          <cell r="F46">
            <v>392122.09</v>
          </cell>
          <cell r="G46">
            <v>-392121.09</v>
          </cell>
          <cell r="H46">
            <v>1</v>
          </cell>
          <cell r="I46" t="str">
            <v>ZAR</v>
          </cell>
          <cell r="J46" t="str">
            <v>1100</v>
          </cell>
          <cell r="K46" t="str">
            <v>44</v>
          </cell>
        </row>
        <row r="47">
          <cell r="A47" t="str">
            <v>1100440004220</v>
          </cell>
          <cell r="B47" t="str">
            <v>44000422</v>
          </cell>
          <cell r="C47" t="str">
            <v>0</v>
          </cell>
          <cell r="D47">
            <v>38980</v>
          </cell>
          <cell r="E47" t="str">
            <v>Trailer - Afrit Bathtub Trailer AT013</v>
          </cell>
          <cell r="F47">
            <v>956416.79</v>
          </cell>
          <cell r="G47">
            <v>-956415.79</v>
          </cell>
          <cell r="H47">
            <v>1</v>
          </cell>
          <cell r="I47" t="str">
            <v>ZAR</v>
          </cell>
          <cell r="J47" t="str">
            <v>1100</v>
          </cell>
          <cell r="K47" t="str">
            <v>44</v>
          </cell>
        </row>
        <row r="48">
          <cell r="A48" t="str">
            <v>1100440004260</v>
          </cell>
          <cell r="B48" t="str">
            <v>44000426</v>
          </cell>
          <cell r="C48" t="str">
            <v>0</v>
          </cell>
          <cell r="D48">
            <v>38968</v>
          </cell>
          <cell r="E48" t="str">
            <v>Spreader - LT05</v>
          </cell>
          <cell r="F48">
            <v>5426176.7000000002</v>
          </cell>
          <cell r="G48">
            <v>-5426175.7000000002</v>
          </cell>
          <cell r="H48">
            <v>1</v>
          </cell>
          <cell r="I48" t="str">
            <v>ZAR</v>
          </cell>
          <cell r="J48" t="str">
            <v>1100</v>
          </cell>
          <cell r="K48" t="str">
            <v>44</v>
          </cell>
        </row>
        <row r="49">
          <cell r="A49" t="str">
            <v>1100440004930</v>
          </cell>
          <cell r="B49" t="str">
            <v>44000493</v>
          </cell>
          <cell r="C49" t="str">
            <v>0</v>
          </cell>
          <cell r="D49">
            <v>34822</v>
          </cell>
          <cell r="E49" t="str">
            <v>Trailer - Kabelgat semi-trailer 12m TSS27</v>
          </cell>
          <cell r="F49">
            <v>20600</v>
          </cell>
          <cell r="G49">
            <v>-20599</v>
          </cell>
          <cell r="H49">
            <v>1</v>
          </cell>
          <cell r="I49" t="str">
            <v>ZAR</v>
          </cell>
          <cell r="J49" t="str">
            <v>1100</v>
          </cell>
          <cell r="K49" t="str">
            <v>44</v>
          </cell>
        </row>
        <row r="50">
          <cell r="A50" t="str">
            <v>1100440004950</v>
          </cell>
          <cell r="B50" t="str">
            <v>44000495</v>
          </cell>
          <cell r="C50" t="str">
            <v>0</v>
          </cell>
          <cell r="D50">
            <v>39591</v>
          </cell>
          <cell r="E50" t="str">
            <v>Trailer - Kabelgat semi-trailer 12m TSS29</v>
          </cell>
          <cell r="F50">
            <v>319400</v>
          </cell>
          <cell r="G50">
            <v>-319399</v>
          </cell>
          <cell r="H50">
            <v>1</v>
          </cell>
          <cell r="I50" t="str">
            <v>ZAR</v>
          </cell>
          <cell r="J50" t="str">
            <v>1100</v>
          </cell>
          <cell r="K50" t="str">
            <v>44</v>
          </cell>
        </row>
        <row r="51">
          <cell r="A51" t="str">
            <v>1100440004990</v>
          </cell>
          <cell r="B51" t="str">
            <v>44000499</v>
          </cell>
          <cell r="C51" t="str">
            <v>0</v>
          </cell>
          <cell r="D51">
            <v>37049</v>
          </cell>
          <cell r="E51" t="str">
            <v>Forklift - TCM 5ton STR-02</v>
          </cell>
          <cell r="F51">
            <v>297543.15999999997</v>
          </cell>
          <cell r="G51">
            <v>-297542.15999999997</v>
          </cell>
          <cell r="H51">
            <v>1</v>
          </cell>
          <cell r="I51" t="str">
            <v>ZAR</v>
          </cell>
          <cell r="J51" t="str">
            <v>1100</v>
          </cell>
          <cell r="K51" t="str">
            <v>44</v>
          </cell>
        </row>
        <row r="52">
          <cell r="A52" t="str">
            <v>1100440006320</v>
          </cell>
          <cell r="B52" t="str">
            <v>44000632</v>
          </cell>
          <cell r="C52" t="str">
            <v>0</v>
          </cell>
          <cell r="D52">
            <v>39273</v>
          </cell>
          <cell r="E52" t="str">
            <v>Hauler Mafi H102</v>
          </cell>
          <cell r="F52">
            <v>1353725</v>
          </cell>
          <cell r="G52">
            <v>-1353724</v>
          </cell>
          <cell r="H52">
            <v>1</v>
          </cell>
          <cell r="I52" t="str">
            <v>ZAR</v>
          </cell>
          <cell r="J52" t="str">
            <v>1100</v>
          </cell>
          <cell r="K52" t="str">
            <v>44</v>
          </cell>
        </row>
        <row r="53">
          <cell r="A53" t="str">
            <v>1100440006340</v>
          </cell>
          <cell r="B53" t="str">
            <v>44000634</v>
          </cell>
          <cell r="C53" t="str">
            <v>0</v>
          </cell>
          <cell r="D53">
            <v>39273</v>
          </cell>
          <cell r="E53" t="str">
            <v>Hauler Mafi H104</v>
          </cell>
          <cell r="F53">
            <v>1407840.29</v>
          </cell>
          <cell r="G53">
            <v>-1407839.29</v>
          </cell>
          <cell r="H53">
            <v>1</v>
          </cell>
          <cell r="I53" t="str">
            <v>ZAR</v>
          </cell>
          <cell r="J53" t="str">
            <v>1100</v>
          </cell>
          <cell r="K53" t="str">
            <v>44</v>
          </cell>
        </row>
        <row r="54">
          <cell r="A54" t="str">
            <v>1100440006360</v>
          </cell>
          <cell r="B54" t="str">
            <v>44000636</v>
          </cell>
          <cell r="C54" t="str">
            <v>0</v>
          </cell>
          <cell r="D54">
            <v>39273</v>
          </cell>
          <cell r="E54" t="str">
            <v>Hauler Mafi H106</v>
          </cell>
          <cell r="F54">
            <v>1565608.33</v>
          </cell>
          <cell r="G54">
            <v>-1565607.33</v>
          </cell>
          <cell r="H54">
            <v>1</v>
          </cell>
          <cell r="I54" t="str">
            <v>ZAR</v>
          </cell>
          <cell r="J54" t="str">
            <v>1100</v>
          </cell>
          <cell r="K54" t="str">
            <v>44</v>
          </cell>
        </row>
        <row r="55">
          <cell r="A55" t="str">
            <v>1100440006370</v>
          </cell>
          <cell r="B55" t="str">
            <v>44000637</v>
          </cell>
          <cell r="C55" t="str">
            <v>0</v>
          </cell>
          <cell r="D55">
            <v>39273</v>
          </cell>
          <cell r="E55" t="str">
            <v>Hauler Mafi H107</v>
          </cell>
          <cell r="F55">
            <v>1197500.01</v>
          </cell>
          <cell r="G55">
            <v>-1197499.01</v>
          </cell>
          <cell r="H55">
            <v>1</v>
          </cell>
          <cell r="I55" t="str">
            <v>ZAR</v>
          </cell>
          <cell r="J55" t="str">
            <v>1100</v>
          </cell>
          <cell r="K55" t="str">
            <v>44</v>
          </cell>
        </row>
        <row r="56">
          <cell r="A56" t="str">
            <v>1100440006380</v>
          </cell>
          <cell r="B56" t="str">
            <v>44000638</v>
          </cell>
          <cell r="C56" t="str">
            <v>0</v>
          </cell>
          <cell r="D56">
            <v>39273</v>
          </cell>
          <cell r="E56" t="str">
            <v>Hauler Mafi H108</v>
          </cell>
          <cell r="F56">
            <v>1197500.01</v>
          </cell>
          <cell r="G56">
            <v>-1197499.01</v>
          </cell>
          <cell r="H56">
            <v>1</v>
          </cell>
          <cell r="I56" t="str">
            <v>ZAR</v>
          </cell>
          <cell r="J56" t="str">
            <v>1100</v>
          </cell>
          <cell r="K56" t="str">
            <v>44</v>
          </cell>
        </row>
        <row r="57">
          <cell r="A57" t="str">
            <v>1100440006390</v>
          </cell>
          <cell r="B57" t="str">
            <v>44000639</v>
          </cell>
          <cell r="C57" t="str">
            <v>0</v>
          </cell>
          <cell r="D57">
            <v>39273</v>
          </cell>
          <cell r="E57" t="str">
            <v>Hauler Mafi H109</v>
          </cell>
          <cell r="F57">
            <v>1564620.44</v>
          </cell>
          <cell r="G57">
            <v>-1564619.44</v>
          </cell>
          <cell r="H57">
            <v>1</v>
          </cell>
          <cell r="I57" t="str">
            <v>ZAR</v>
          </cell>
          <cell r="J57" t="str">
            <v>1100</v>
          </cell>
          <cell r="K57" t="str">
            <v>44</v>
          </cell>
        </row>
        <row r="58">
          <cell r="A58" t="str">
            <v>1100440006400</v>
          </cell>
          <cell r="B58" t="str">
            <v>44000640</v>
          </cell>
          <cell r="C58" t="str">
            <v>0</v>
          </cell>
          <cell r="D58">
            <v>39273</v>
          </cell>
          <cell r="E58" t="str">
            <v>Hauler Mafi H110</v>
          </cell>
          <cell r="F58">
            <v>827687.96</v>
          </cell>
          <cell r="G58">
            <v>-827686.96</v>
          </cell>
          <cell r="H58">
            <v>1</v>
          </cell>
          <cell r="I58" t="str">
            <v>ZAR</v>
          </cell>
          <cell r="J58" t="str">
            <v>1100</v>
          </cell>
          <cell r="K58" t="str">
            <v>44</v>
          </cell>
        </row>
        <row r="59">
          <cell r="A59" t="str">
            <v>1100440006410</v>
          </cell>
          <cell r="B59" t="str">
            <v>44000641</v>
          </cell>
          <cell r="C59" t="str">
            <v>0</v>
          </cell>
          <cell r="D59">
            <v>39273</v>
          </cell>
          <cell r="E59" t="str">
            <v>Hauler Mafi H111</v>
          </cell>
          <cell r="F59">
            <v>1197500.01</v>
          </cell>
          <cell r="G59">
            <v>-1197499.01</v>
          </cell>
          <cell r="H59">
            <v>1</v>
          </cell>
          <cell r="I59" t="str">
            <v>ZAR</v>
          </cell>
          <cell r="J59" t="str">
            <v>1100</v>
          </cell>
          <cell r="K59" t="str">
            <v>44</v>
          </cell>
        </row>
        <row r="60">
          <cell r="A60" t="str">
            <v>1100440006430</v>
          </cell>
          <cell r="B60" t="str">
            <v>44000643</v>
          </cell>
          <cell r="C60" t="str">
            <v>0</v>
          </cell>
          <cell r="D60">
            <v>39273</v>
          </cell>
          <cell r="E60" t="str">
            <v>Hauler Mafi H113</v>
          </cell>
          <cell r="F60">
            <v>1472688.24</v>
          </cell>
          <cell r="G60">
            <v>-1472687.24</v>
          </cell>
          <cell r="H60">
            <v>1</v>
          </cell>
          <cell r="I60" t="str">
            <v>ZAR</v>
          </cell>
          <cell r="J60" t="str">
            <v>1100</v>
          </cell>
          <cell r="K60" t="str">
            <v>44</v>
          </cell>
        </row>
        <row r="61">
          <cell r="A61" t="str">
            <v>1100440006440</v>
          </cell>
          <cell r="B61" t="str">
            <v>44000644</v>
          </cell>
          <cell r="C61" t="str">
            <v>0</v>
          </cell>
          <cell r="D61">
            <v>39273</v>
          </cell>
          <cell r="E61" t="str">
            <v>Hauler Mafi H114</v>
          </cell>
          <cell r="F61">
            <v>2261193.35</v>
          </cell>
          <cell r="G61">
            <v>-2261192.35</v>
          </cell>
          <cell r="H61">
            <v>1</v>
          </cell>
          <cell r="I61" t="str">
            <v>ZAR</v>
          </cell>
          <cell r="J61" t="str">
            <v>1100</v>
          </cell>
          <cell r="K61" t="str">
            <v>44</v>
          </cell>
        </row>
        <row r="62">
          <cell r="A62" t="str">
            <v>1100440006470</v>
          </cell>
          <cell r="B62" t="str">
            <v>44000647</v>
          </cell>
          <cell r="C62" t="str">
            <v>0</v>
          </cell>
          <cell r="D62">
            <v>39273</v>
          </cell>
          <cell r="E62" t="str">
            <v>Hauler Mafi H117</v>
          </cell>
          <cell r="F62">
            <v>1588202.28</v>
          </cell>
          <cell r="G62">
            <v>-1588201.28</v>
          </cell>
          <cell r="H62">
            <v>1</v>
          </cell>
          <cell r="I62" t="str">
            <v>ZAR</v>
          </cell>
          <cell r="J62" t="str">
            <v>1100</v>
          </cell>
          <cell r="K62" t="str">
            <v>44</v>
          </cell>
        </row>
        <row r="63">
          <cell r="A63" t="str">
            <v>1100440006480</v>
          </cell>
          <cell r="B63" t="str">
            <v>44000648</v>
          </cell>
          <cell r="C63" t="str">
            <v>0</v>
          </cell>
          <cell r="D63">
            <v>39273</v>
          </cell>
          <cell r="E63" t="str">
            <v>Hauler Mafi H118</v>
          </cell>
          <cell r="F63">
            <v>2167564.06</v>
          </cell>
          <cell r="G63">
            <v>-2167563.06</v>
          </cell>
          <cell r="H63">
            <v>1</v>
          </cell>
          <cell r="I63" t="str">
            <v>ZAR</v>
          </cell>
          <cell r="J63" t="str">
            <v>1100</v>
          </cell>
          <cell r="K63" t="str">
            <v>44</v>
          </cell>
        </row>
        <row r="64">
          <cell r="A64" t="str">
            <v>1100440006490</v>
          </cell>
          <cell r="B64" t="str">
            <v>44000649</v>
          </cell>
          <cell r="C64" t="str">
            <v>0</v>
          </cell>
          <cell r="D64">
            <v>39273</v>
          </cell>
          <cell r="E64" t="str">
            <v>Hauler Mafi H119</v>
          </cell>
          <cell r="F64">
            <v>1444883.39</v>
          </cell>
          <cell r="G64">
            <v>-1444882.39</v>
          </cell>
          <cell r="H64">
            <v>1</v>
          </cell>
          <cell r="I64" t="str">
            <v>ZAR</v>
          </cell>
          <cell r="J64" t="str">
            <v>1100</v>
          </cell>
          <cell r="K64" t="str">
            <v>44</v>
          </cell>
        </row>
        <row r="65">
          <cell r="A65" t="str">
            <v>1100440006500</v>
          </cell>
          <cell r="B65" t="str">
            <v>44000650</v>
          </cell>
          <cell r="C65" t="str">
            <v>0</v>
          </cell>
          <cell r="D65">
            <v>39273</v>
          </cell>
          <cell r="E65" t="str">
            <v>Hauler Mafi H120</v>
          </cell>
          <cell r="F65">
            <v>1496580.83</v>
          </cell>
          <cell r="G65">
            <v>-1496579.83</v>
          </cell>
          <cell r="H65">
            <v>1</v>
          </cell>
          <cell r="I65" t="str">
            <v>ZAR</v>
          </cell>
          <cell r="J65" t="str">
            <v>1100</v>
          </cell>
          <cell r="K65" t="str">
            <v>44</v>
          </cell>
        </row>
        <row r="66">
          <cell r="A66" t="str">
            <v>1100440006510</v>
          </cell>
          <cell r="B66" t="str">
            <v>44000651</v>
          </cell>
          <cell r="C66" t="str">
            <v>0</v>
          </cell>
          <cell r="D66">
            <v>39273</v>
          </cell>
          <cell r="E66" t="str">
            <v>Hauler Mafi H121</v>
          </cell>
          <cell r="F66">
            <v>1467169.9</v>
          </cell>
          <cell r="G66">
            <v>-1467168.9</v>
          </cell>
          <cell r="H66">
            <v>1</v>
          </cell>
          <cell r="I66" t="str">
            <v>ZAR</v>
          </cell>
          <cell r="J66" t="str">
            <v>1100</v>
          </cell>
          <cell r="K66" t="str">
            <v>44</v>
          </cell>
        </row>
        <row r="67">
          <cell r="A67" t="str">
            <v>1100440006520</v>
          </cell>
          <cell r="B67" t="str">
            <v>44000652</v>
          </cell>
          <cell r="C67" t="str">
            <v>0</v>
          </cell>
          <cell r="D67">
            <v>39273</v>
          </cell>
          <cell r="E67" t="str">
            <v>H 122</v>
          </cell>
          <cell r="F67">
            <v>1197500.01</v>
          </cell>
          <cell r="G67">
            <v>-1197499.01</v>
          </cell>
          <cell r="H67">
            <v>1</v>
          </cell>
          <cell r="I67" t="str">
            <v>ZAR</v>
          </cell>
          <cell r="J67" t="str">
            <v>1100</v>
          </cell>
          <cell r="K67" t="str">
            <v>44</v>
          </cell>
        </row>
        <row r="68">
          <cell r="A68" t="str">
            <v>1100440006550</v>
          </cell>
          <cell r="B68" t="str">
            <v>44000655</v>
          </cell>
          <cell r="C68" t="str">
            <v>0</v>
          </cell>
          <cell r="D68">
            <v>39273</v>
          </cell>
          <cell r="E68" t="str">
            <v>H 125</v>
          </cell>
          <cell r="F68">
            <v>1457078.35</v>
          </cell>
          <cell r="G68">
            <v>-1457077.35</v>
          </cell>
          <cell r="H68">
            <v>1</v>
          </cell>
          <cell r="I68" t="str">
            <v>ZAR</v>
          </cell>
          <cell r="J68" t="str">
            <v>1100</v>
          </cell>
          <cell r="K68" t="str">
            <v>44</v>
          </cell>
        </row>
        <row r="69">
          <cell r="A69" t="str">
            <v>1100440006560</v>
          </cell>
          <cell r="B69" t="str">
            <v>44000656</v>
          </cell>
          <cell r="C69" t="str">
            <v>0</v>
          </cell>
          <cell r="D69">
            <v>39273</v>
          </cell>
          <cell r="E69" t="str">
            <v>H 126</v>
          </cell>
          <cell r="F69">
            <v>1197500.01</v>
          </cell>
          <cell r="G69">
            <v>-1197499.01</v>
          </cell>
          <cell r="H69">
            <v>1</v>
          </cell>
          <cell r="I69" t="str">
            <v>ZAR</v>
          </cell>
          <cell r="J69" t="str">
            <v>1100</v>
          </cell>
          <cell r="K69" t="str">
            <v>44</v>
          </cell>
        </row>
        <row r="70">
          <cell r="A70" t="str">
            <v>1100440006570</v>
          </cell>
          <cell r="B70" t="str">
            <v>44000657</v>
          </cell>
          <cell r="C70" t="str">
            <v>0</v>
          </cell>
          <cell r="D70">
            <v>39273</v>
          </cell>
          <cell r="E70" t="str">
            <v>H 127</v>
          </cell>
          <cell r="F70">
            <v>1308681.27</v>
          </cell>
          <cell r="G70">
            <v>-1308680.27</v>
          </cell>
          <cell r="H70">
            <v>1</v>
          </cell>
          <cell r="I70" t="str">
            <v>ZAR</v>
          </cell>
          <cell r="J70" t="str">
            <v>1100</v>
          </cell>
          <cell r="K70" t="str">
            <v>44</v>
          </cell>
        </row>
        <row r="71">
          <cell r="A71" t="str">
            <v>1100440006590</v>
          </cell>
          <cell r="B71" t="str">
            <v>44000659</v>
          </cell>
          <cell r="C71" t="str">
            <v>0</v>
          </cell>
          <cell r="D71">
            <v>39273</v>
          </cell>
          <cell r="E71" t="str">
            <v>H 129</v>
          </cell>
          <cell r="F71">
            <v>2062964.77</v>
          </cell>
          <cell r="G71">
            <v>-2062963.77</v>
          </cell>
          <cell r="H71">
            <v>1</v>
          </cell>
          <cell r="I71" t="str">
            <v>ZAR</v>
          </cell>
          <cell r="J71" t="str">
            <v>1100</v>
          </cell>
          <cell r="K71" t="str">
            <v>44</v>
          </cell>
        </row>
        <row r="72">
          <cell r="A72" t="str">
            <v>1100440006600</v>
          </cell>
          <cell r="B72" t="str">
            <v>44000660</v>
          </cell>
          <cell r="C72" t="str">
            <v>0</v>
          </cell>
          <cell r="D72">
            <v>39273</v>
          </cell>
          <cell r="E72" t="str">
            <v>H 130</v>
          </cell>
          <cell r="F72">
            <v>1836397.85</v>
          </cell>
          <cell r="G72">
            <v>-1836396.85</v>
          </cell>
          <cell r="H72">
            <v>1</v>
          </cell>
          <cell r="I72" t="str">
            <v>ZAR</v>
          </cell>
          <cell r="J72" t="str">
            <v>1100</v>
          </cell>
          <cell r="K72" t="str">
            <v>44</v>
          </cell>
        </row>
        <row r="73">
          <cell r="A73" t="str">
            <v>1100440006610</v>
          </cell>
          <cell r="B73" t="str">
            <v>44000661</v>
          </cell>
          <cell r="C73" t="str">
            <v>0</v>
          </cell>
          <cell r="D73">
            <v>39273</v>
          </cell>
          <cell r="E73" t="str">
            <v>H 131</v>
          </cell>
          <cell r="F73">
            <v>2582354.9500000002</v>
          </cell>
          <cell r="G73">
            <v>-2582353.9500000002</v>
          </cell>
          <cell r="H73">
            <v>1</v>
          </cell>
          <cell r="I73" t="str">
            <v>ZAR</v>
          </cell>
          <cell r="J73" t="str">
            <v>1100</v>
          </cell>
          <cell r="K73" t="str">
            <v>44</v>
          </cell>
        </row>
        <row r="74">
          <cell r="A74" t="str">
            <v>1100440006620</v>
          </cell>
          <cell r="B74" t="str">
            <v>44000662</v>
          </cell>
          <cell r="C74" t="str">
            <v>0</v>
          </cell>
          <cell r="D74">
            <v>39273</v>
          </cell>
          <cell r="E74" t="str">
            <v>H 132</v>
          </cell>
          <cell r="F74">
            <v>1899095.69</v>
          </cell>
          <cell r="G74">
            <v>-1899094.69</v>
          </cell>
          <cell r="H74">
            <v>1</v>
          </cell>
          <cell r="I74" t="str">
            <v>ZAR</v>
          </cell>
          <cell r="J74" t="str">
            <v>1100</v>
          </cell>
          <cell r="K74" t="str">
            <v>44</v>
          </cell>
        </row>
        <row r="75">
          <cell r="A75" t="str">
            <v>1100440006630</v>
          </cell>
          <cell r="B75" t="str">
            <v>44000663</v>
          </cell>
          <cell r="C75" t="str">
            <v>0</v>
          </cell>
          <cell r="D75">
            <v>39273</v>
          </cell>
          <cell r="E75" t="str">
            <v>H 133</v>
          </cell>
          <cell r="F75">
            <v>1197500.01</v>
          </cell>
          <cell r="G75">
            <v>-1197499.01</v>
          </cell>
          <cell r="H75">
            <v>1</v>
          </cell>
          <cell r="I75" t="str">
            <v>ZAR</v>
          </cell>
          <cell r="J75" t="str">
            <v>1100</v>
          </cell>
          <cell r="K75" t="str">
            <v>44</v>
          </cell>
        </row>
        <row r="76">
          <cell r="A76" t="str">
            <v>1100440006640</v>
          </cell>
          <cell r="B76" t="str">
            <v>44000664</v>
          </cell>
          <cell r="C76" t="str">
            <v>0</v>
          </cell>
          <cell r="D76">
            <v>39273</v>
          </cell>
          <cell r="E76" t="str">
            <v>H 134</v>
          </cell>
          <cell r="F76">
            <v>1336397.8</v>
          </cell>
          <cell r="G76">
            <v>-1336396.8</v>
          </cell>
          <cell r="H76">
            <v>1</v>
          </cell>
          <cell r="I76" t="str">
            <v>ZAR</v>
          </cell>
          <cell r="J76" t="str">
            <v>1100</v>
          </cell>
          <cell r="K76" t="str">
            <v>44</v>
          </cell>
        </row>
        <row r="77">
          <cell r="A77" t="str">
            <v>1100440006650</v>
          </cell>
          <cell r="B77" t="str">
            <v>44000665</v>
          </cell>
          <cell r="C77" t="str">
            <v>0</v>
          </cell>
          <cell r="D77">
            <v>39273</v>
          </cell>
          <cell r="E77" t="str">
            <v>H 135</v>
          </cell>
          <cell r="F77">
            <v>1730115.03</v>
          </cell>
          <cell r="G77">
            <v>-1730114.03</v>
          </cell>
          <cell r="H77">
            <v>1</v>
          </cell>
          <cell r="I77" t="str">
            <v>ZAR</v>
          </cell>
          <cell r="J77" t="str">
            <v>1100</v>
          </cell>
          <cell r="K77" t="str">
            <v>44</v>
          </cell>
        </row>
        <row r="78">
          <cell r="A78" t="str">
            <v>1100440006660</v>
          </cell>
          <cell r="B78" t="str">
            <v>44000666</v>
          </cell>
          <cell r="C78" t="str">
            <v>0</v>
          </cell>
          <cell r="D78">
            <v>39273</v>
          </cell>
          <cell r="E78" t="str">
            <v>H 136</v>
          </cell>
          <cell r="F78">
            <v>1861770.53</v>
          </cell>
          <cell r="G78">
            <v>-1861769.53</v>
          </cell>
          <cell r="H78">
            <v>1</v>
          </cell>
          <cell r="I78" t="str">
            <v>ZAR</v>
          </cell>
          <cell r="J78" t="str">
            <v>1100</v>
          </cell>
          <cell r="K78" t="str">
            <v>44</v>
          </cell>
        </row>
        <row r="79">
          <cell r="A79" t="str">
            <v>1100440006670</v>
          </cell>
          <cell r="B79" t="str">
            <v>44000667</v>
          </cell>
          <cell r="C79" t="str">
            <v>0</v>
          </cell>
          <cell r="D79">
            <v>39273</v>
          </cell>
          <cell r="E79" t="str">
            <v>Hauler Mafi H137</v>
          </cell>
          <cell r="F79">
            <v>1197500.01</v>
          </cell>
          <cell r="G79">
            <v>-1197499.01</v>
          </cell>
          <cell r="H79">
            <v>1</v>
          </cell>
          <cell r="I79" t="str">
            <v>ZAR</v>
          </cell>
          <cell r="J79" t="str">
            <v>1100</v>
          </cell>
          <cell r="K79" t="str">
            <v>44</v>
          </cell>
        </row>
        <row r="80">
          <cell r="A80" t="str">
            <v>1100440006680</v>
          </cell>
          <cell r="B80" t="str">
            <v>44000668</v>
          </cell>
          <cell r="C80" t="str">
            <v>0</v>
          </cell>
          <cell r="D80">
            <v>39273</v>
          </cell>
          <cell r="E80" t="str">
            <v>H 138</v>
          </cell>
          <cell r="F80">
            <v>1197500.01</v>
          </cell>
          <cell r="G80">
            <v>-1197499.01</v>
          </cell>
          <cell r="H80">
            <v>1</v>
          </cell>
          <cell r="I80" t="str">
            <v>ZAR</v>
          </cell>
          <cell r="J80" t="str">
            <v>1100</v>
          </cell>
          <cell r="K80" t="str">
            <v>44</v>
          </cell>
        </row>
        <row r="81">
          <cell r="A81" t="str">
            <v>1100440006700</v>
          </cell>
          <cell r="B81" t="str">
            <v>44000670</v>
          </cell>
          <cell r="C81" t="str">
            <v>0</v>
          </cell>
          <cell r="D81">
            <v>39071</v>
          </cell>
          <cell r="E81" t="str">
            <v>Trailer - Mafi RoRo Trailer 12m TSS30</v>
          </cell>
          <cell r="F81">
            <v>374871.01</v>
          </cell>
          <cell r="G81">
            <v>-374870.01</v>
          </cell>
          <cell r="H81">
            <v>1</v>
          </cell>
          <cell r="I81" t="str">
            <v>ZAR</v>
          </cell>
          <cell r="J81" t="str">
            <v>1100</v>
          </cell>
          <cell r="K81" t="str">
            <v>44</v>
          </cell>
        </row>
        <row r="82">
          <cell r="A82" t="str">
            <v>1100440006710</v>
          </cell>
          <cell r="B82" t="str">
            <v>44000671</v>
          </cell>
          <cell r="C82" t="str">
            <v>0</v>
          </cell>
          <cell r="D82">
            <v>39071</v>
          </cell>
          <cell r="E82" t="str">
            <v>Trailer - Mafi RoRo Trailer 12m TSS32</v>
          </cell>
          <cell r="F82">
            <v>374871.01</v>
          </cell>
          <cell r="G82">
            <v>-374870.01</v>
          </cell>
          <cell r="H82">
            <v>1</v>
          </cell>
          <cell r="I82" t="str">
            <v>ZAR</v>
          </cell>
          <cell r="J82" t="str">
            <v>1100</v>
          </cell>
          <cell r="K82" t="str">
            <v>44</v>
          </cell>
        </row>
        <row r="83">
          <cell r="A83" t="str">
            <v>1100440006880</v>
          </cell>
          <cell r="B83" t="str">
            <v>44000688</v>
          </cell>
          <cell r="C83" t="str">
            <v>0</v>
          </cell>
          <cell r="D83">
            <v>40263</v>
          </cell>
          <cell r="E83" t="str">
            <v>H 116</v>
          </cell>
          <cell r="F83">
            <v>1748906.58</v>
          </cell>
          <cell r="G83">
            <v>-1748905.58</v>
          </cell>
          <cell r="H83">
            <v>1</v>
          </cell>
          <cell r="I83" t="str">
            <v>ZAR</v>
          </cell>
          <cell r="J83" t="str">
            <v>1100</v>
          </cell>
          <cell r="K83" t="str">
            <v>44</v>
          </cell>
        </row>
        <row r="84">
          <cell r="A84" t="str">
            <v>1100440006900</v>
          </cell>
          <cell r="B84" t="str">
            <v>44000690</v>
          </cell>
          <cell r="C84" t="str">
            <v>0</v>
          </cell>
          <cell r="D84">
            <v>40263</v>
          </cell>
          <cell r="E84" t="str">
            <v>Trailer - Henred  semi-trailer (12m) Bath type T59</v>
          </cell>
          <cell r="F84">
            <v>120002</v>
          </cell>
          <cell r="G84">
            <v>-120001</v>
          </cell>
          <cell r="H84">
            <v>1</v>
          </cell>
          <cell r="I84" t="str">
            <v>ZAR</v>
          </cell>
          <cell r="J84" t="str">
            <v>1100</v>
          </cell>
          <cell r="K84" t="str">
            <v>44</v>
          </cell>
        </row>
        <row r="85">
          <cell r="A85" t="str">
            <v>1100440006940</v>
          </cell>
          <cell r="B85" t="str">
            <v>44000694</v>
          </cell>
          <cell r="C85" t="str">
            <v>0</v>
          </cell>
          <cell r="D85">
            <v>40263</v>
          </cell>
          <cell r="E85" t="str">
            <v>Trailer - Kabelgat semi-trailer 12m TSS31</v>
          </cell>
          <cell r="F85">
            <v>445655</v>
          </cell>
          <cell r="G85">
            <v>-445654</v>
          </cell>
          <cell r="H85">
            <v>1</v>
          </cell>
          <cell r="I85" t="str">
            <v>ZAR</v>
          </cell>
          <cell r="J85" t="str">
            <v>1100</v>
          </cell>
          <cell r="K85" t="str">
            <v>44</v>
          </cell>
        </row>
        <row r="86">
          <cell r="A86" t="str">
            <v>1100440006970</v>
          </cell>
          <cell r="B86" t="str">
            <v>44000697</v>
          </cell>
          <cell r="C86" t="str">
            <v>0</v>
          </cell>
          <cell r="D86">
            <v>40263</v>
          </cell>
          <cell r="E86" t="str">
            <v>CRA 001</v>
          </cell>
          <cell r="F86">
            <v>241835.38</v>
          </cell>
          <cell r="G86">
            <v>-241834.38</v>
          </cell>
          <cell r="H86">
            <v>1</v>
          </cell>
          <cell r="I86" t="str">
            <v>ZAR</v>
          </cell>
          <cell r="J86" t="str">
            <v>1100</v>
          </cell>
          <cell r="K86" t="str">
            <v>44</v>
          </cell>
        </row>
        <row r="87">
          <cell r="A87" t="str">
            <v>1100440006980</v>
          </cell>
          <cell r="B87" t="str">
            <v>44000698</v>
          </cell>
          <cell r="C87" t="str">
            <v>0</v>
          </cell>
          <cell r="D87">
            <v>40263</v>
          </cell>
          <cell r="E87" t="str">
            <v>Trailer - Skeltel O/H semi-trailer 6m TSS61</v>
          </cell>
          <cell r="F87">
            <v>110002</v>
          </cell>
          <cell r="G87">
            <v>-110001</v>
          </cell>
          <cell r="H87">
            <v>1</v>
          </cell>
          <cell r="I87" t="str">
            <v>ZAR</v>
          </cell>
          <cell r="J87" t="str">
            <v>1100</v>
          </cell>
          <cell r="K87" t="str">
            <v>44</v>
          </cell>
        </row>
        <row r="88">
          <cell r="A88" t="str">
            <v>1100440007000</v>
          </cell>
          <cell r="B88" t="str">
            <v>44000700</v>
          </cell>
          <cell r="C88" t="str">
            <v>0</v>
          </cell>
          <cell r="D88">
            <v>40263</v>
          </cell>
          <cell r="E88" t="str">
            <v>Trailer - Skeltel O/H semi-trailer 12m TSS62</v>
          </cell>
          <cell r="F88">
            <v>110002</v>
          </cell>
          <cell r="G88">
            <v>-110001</v>
          </cell>
          <cell r="H88">
            <v>1</v>
          </cell>
          <cell r="I88" t="str">
            <v>ZAR</v>
          </cell>
          <cell r="J88" t="str">
            <v>1100</v>
          </cell>
          <cell r="K88" t="str">
            <v>44</v>
          </cell>
        </row>
        <row r="89">
          <cell r="A89" t="str">
            <v>1100440007010</v>
          </cell>
          <cell r="B89" t="str">
            <v>44000701</v>
          </cell>
          <cell r="C89" t="str">
            <v>0</v>
          </cell>
          <cell r="D89">
            <v>40263</v>
          </cell>
          <cell r="E89" t="str">
            <v>Trailer - Skeltel O/H semi-trailer 12m TSS63</v>
          </cell>
          <cell r="F89">
            <v>115002</v>
          </cell>
          <cell r="G89">
            <v>-115001</v>
          </cell>
          <cell r="H89">
            <v>1</v>
          </cell>
          <cell r="I89" t="str">
            <v>ZAR</v>
          </cell>
          <cell r="J89" t="str">
            <v>1100</v>
          </cell>
          <cell r="K89" t="str">
            <v>44</v>
          </cell>
        </row>
        <row r="90">
          <cell r="A90" t="str">
            <v>1100440007020</v>
          </cell>
          <cell r="B90" t="str">
            <v>44000702</v>
          </cell>
          <cell r="C90" t="str">
            <v>0</v>
          </cell>
          <cell r="D90">
            <v>40263</v>
          </cell>
          <cell r="E90" t="str">
            <v>Trailer - Skeltel O/H semi-trailer 12m TSS64</v>
          </cell>
          <cell r="F90">
            <v>110002</v>
          </cell>
          <cell r="G90">
            <v>-110001</v>
          </cell>
          <cell r="H90">
            <v>1</v>
          </cell>
          <cell r="I90" t="str">
            <v>ZAR</v>
          </cell>
          <cell r="J90" t="str">
            <v>1100</v>
          </cell>
          <cell r="K90" t="str">
            <v>44</v>
          </cell>
        </row>
        <row r="91">
          <cell r="A91" t="str">
            <v>1100440007030</v>
          </cell>
          <cell r="B91" t="str">
            <v>44000703</v>
          </cell>
          <cell r="C91" t="str">
            <v>0</v>
          </cell>
          <cell r="D91">
            <v>40263</v>
          </cell>
          <cell r="E91" t="str">
            <v>Trailer - Skeltel O/H semi-trailer 12m TSS71</v>
          </cell>
          <cell r="F91">
            <v>115002</v>
          </cell>
          <cell r="G91">
            <v>-115001</v>
          </cell>
          <cell r="H91">
            <v>1</v>
          </cell>
          <cell r="I91" t="str">
            <v>ZAR</v>
          </cell>
          <cell r="J91" t="str">
            <v>1100</v>
          </cell>
          <cell r="K91" t="str">
            <v>44</v>
          </cell>
        </row>
        <row r="92">
          <cell r="A92" t="str">
            <v>1100440007040</v>
          </cell>
          <cell r="B92" t="str">
            <v>44000704</v>
          </cell>
          <cell r="C92" t="str">
            <v>0</v>
          </cell>
          <cell r="D92">
            <v>40263</v>
          </cell>
          <cell r="E92" t="str">
            <v>Trailer - Skeltel O/H semi-trailer 12m TSS72</v>
          </cell>
          <cell r="F92">
            <v>115002</v>
          </cell>
          <cell r="G92">
            <v>-115001</v>
          </cell>
          <cell r="H92">
            <v>1</v>
          </cell>
          <cell r="I92" t="str">
            <v>ZAR</v>
          </cell>
          <cell r="J92" t="str">
            <v>1100</v>
          </cell>
          <cell r="K92" t="str">
            <v>44</v>
          </cell>
        </row>
        <row r="93">
          <cell r="A93" t="str">
            <v>1100440007050</v>
          </cell>
          <cell r="B93" t="str">
            <v>44000705</v>
          </cell>
          <cell r="C93" t="str">
            <v>0</v>
          </cell>
          <cell r="D93">
            <v>40263</v>
          </cell>
          <cell r="E93" t="str">
            <v>Trailer - Skeltel O/H semi-trailer 12m TSS73</v>
          </cell>
          <cell r="F93">
            <v>110002</v>
          </cell>
          <cell r="G93">
            <v>-110001</v>
          </cell>
          <cell r="H93">
            <v>1</v>
          </cell>
          <cell r="I93" t="str">
            <v>ZAR</v>
          </cell>
          <cell r="J93" t="str">
            <v>1100</v>
          </cell>
          <cell r="K93" t="str">
            <v>44</v>
          </cell>
        </row>
        <row r="94">
          <cell r="A94" t="str">
            <v>1100440007060</v>
          </cell>
          <cell r="B94" t="str">
            <v>44000706</v>
          </cell>
          <cell r="C94" t="str">
            <v>0</v>
          </cell>
          <cell r="D94">
            <v>40263</v>
          </cell>
          <cell r="E94" t="str">
            <v>Trailer - Skeltel O/H semi-trailer 12m TSS74</v>
          </cell>
          <cell r="F94">
            <v>430002</v>
          </cell>
          <cell r="G94">
            <v>-430001</v>
          </cell>
          <cell r="H94">
            <v>1</v>
          </cell>
          <cell r="I94" t="str">
            <v>ZAR</v>
          </cell>
          <cell r="J94" t="str">
            <v>1100</v>
          </cell>
          <cell r="K94" t="str">
            <v>44</v>
          </cell>
        </row>
        <row r="95">
          <cell r="A95" t="str">
            <v>1100440007070</v>
          </cell>
          <cell r="B95" t="str">
            <v>44000707</v>
          </cell>
          <cell r="C95" t="str">
            <v>0</v>
          </cell>
          <cell r="D95">
            <v>40263</v>
          </cell>
          <cell r="E95" t="str">
            <v>Trailer - Skeltel O/H semi-trailer 12m TSS75</v>
          </cell>
          <cell r="F95">
            <v>110002</v>
          </cell>
          <cell r="G95">
            <v>-110001</v>
          </cell>
          <cell r="H95">
            <v>1</v>
          </cell>
          <cell r="I95" t="str">
            <v>ZAR</v>
          </cell>
          <cell r="J95" t="str">
            <v>1100</v>
          </cell>
          <cell r="K95" t="str">
            <v>44</v>
          </cell>
        </row>
        <row r="96">
          <cell r="A96" t="str">
            <v>1100440007080</v>
          </cell>
          <cell r="B96" t="str">
            <v>44000708</v>
          </cell>
          <cell r="C96" t="str">
            <v>0</v>
          </cell>
          <cell r="D96">
            <v>40263</v>
          </cell>
          <cell r="E96" t="str">
            <v>Trailer - Skeltel O/H semi-trailer 12m TSS78</v>
          </cell>
          <cell r="F96">
            <v>110002</v>
          </cell>
          <cell r="G96">
            <v>-110001</v>
          </cell>
          <cell r="H96">
            <v>1</v>
          </cell>
          <cell r="I96" t="str">
            <v>ZAR</v>
          </cell>
          <cell r="J96" t="str">
            <v>1100</v>
          </cell>
          <cell r="K96" t="str">
            <v>44</v>
          </cell>
        </row>
        <row r="97">
          <cell r="A97" t="str">
            <v>1100440007090</v>
          </cell>
          <cell r="B97" t="str">
            <v>44000709</v>
          </cell>
          <cell r="C97" t="str">
            <v>0</v>
          </cell>
          <cell r="D97">
            <v>40263</v>
          </cell>
          <cell r="E97" t="str">
            <v>Trailer - Skeltel O/H semi-trailer 12m TSS69</v>
          </cell>
          <cell r="F97">
            <v>614509</v>
          </cell>
          <cell r="G97">
            <v>-614508</v>
          </cell>
          <cell r="H97">
            <v>1</v>
          </cell>
          <cell r="I97" t="str">
            <v>ZAR</v>
          </cell>
          <cell r="J97" t="str">
            <v>1100</v>
          </cell>
          <cell r="K97" t="str">
            <v>44</v>
          </cell>
        </row>
        <row r="98">
          <cell r="A98" t="str">
            <v>1100440007110</v>
          </cell>
          <cell r="B98" t="str">
            <v>44000711</v>
          </cell>
          <cell r="C98" t="str">
            <v>0</v>
          </cell>
          <cell r="D98">
            <v>40263</v>
          </cell>
          <cell r="E98" t="str">
            <v>Trailer - Skeltel O/H semi-trailer 12m TSS67</v>
          </cell>
          <cell r="F98">
            <v>110002</v>
          </cell>
          <cell r="G98">
            <v>-110001</v>
          </cell>
          <cell r="H98">
            <v>1</v>
          </cell>
          <cell r="I98" t="str">
            <v>ZAR</v>
          </cell>
          <cell r="J98" t="str">
            <v>1100</v>
          </cell>
          <cell r="K98" t="str">
            <v>44</v>
          </cell>
        </row>
        <row r="99">
          <cell r="A99" t="str">
            <v>1100440007120</v>
          </cell>
          <cell r="B99" t="str">
            <v>44000712</v>
          </cell>
          <cell r="C99" t="str">
            <v>0</v>
          </cell>
          <cell r="D99">
            <v>40263</v>
          </cell>
          <cell r="E99" t="str">
            <v>Trailer - Skeltel O/H semi-trailer 12m TSS60</v>
          </cell>
          <cell r="F99">
            <v>430002</v>
          </cell>
          <cell r="G99">
            <v>-430001</v>
          </cell>
          <cell r="H99">
            <v>1</v>
          </cell>
          <cell r="I99" t="str">
            <v>ZAR</v>
          </cell>
          <cell r="J99" t="str">
            <v>1100</v>
          </cell>
          <cell r="K99" t="str">
            <v>44</v>
          </cell>
        </row>
        <row r="100">
          <cell r="A100" t="str">
            <v>1100440007130</v>
          </cell>
          <cell r="B100" t="str">
            <v>44000713</v>
          </cell>
          <cell r="C100" t="str">
            <v>0</v>
          </cell>
          <cell r="D100">
            <v>40263</v>
          </cell>
          <cell r="E100" t="str">
            <v>Trailer - Skeltel O/H semi-trailer 12m TSS68</v>
          </cell>
          <cell r="F100">
            <v>110002</v>
          </cell>
          <cell r="G100">
            <v>-110001</v>
          </cell>
          <cell r="H100">
            <v>1</v>
          </cell>
          <cell r="I100" t="str">
            <v>ZAR</v>
          </cell>
          <cell r="J100" t="str">
            <v>1100</v>
          </cell>
          <cell r="K100" t="str">
            <v>44</v>
          </cell>
        </row>
        <row r="101">
          <cell r="A101" t="str">
            <v>1100440007150</v>
          </cell>
          <cell r="B101" t="str">
            <v>44000715</v>
          </cell>
          <cell r="C101" t="str">
            <v>0</v>
          </cell>
          <cell r="D101">
            <v>40263</v>
          </cell>
          <cell r="E101" t="str">
            <v>Trailer - Skeltel O/H semi-trailer 12m TSS77</v>
          </cell>
          <cell r="F101">
            <v>110002</v>
          </cell>
          <cell r="G101">
            <v>-110001</v>
          </cell>
          <cell r="H101">
            <v>1</v>
          </cell>
          <cell r="I101" t="str">
            <v>ZAR</v>
          </cell>
          <cell r="J101" t="str">
            <v>1100</v>
          </cell>
          <cell r="K101" t="str">
            <v>44</v>
          </cell>
        </row>
        <row r="102">
          <cell r="A102" t="str">
            <v>1100440007160</v>
          </cell>
          <cell r="B102" t="str">
            <v>44000716</v>
          </cell>
          <cell r="C102" t="str">
            <v>0</v>
          </cell>
          <cell r="D102">
            <v>40263</v>
          </cell>
          <cell r="E102" t="str">
            <v>Trailer - Skeltel O/H semi-trailer 12m TSS53</v>
          </cell>
          <cell r="F102">
            <v>110002</v>
          </cell>
          <cell r="G102">
            <v>-110001</v>
          </cell>
          <cell r="H102">
            <v>1</v>
          </cell>
          <cell r="I102" t="str">
            <v>ZAR</v>
          </cell>
          <cell r="J102" t="str">
            <v>1100</v>
          </cell>
          <cell r="K102" t="str">
            <v>44</v>
          </cell>
        </row>
        <row r="103">
          <cell r="A103" t="str">
            <v>1100440007170</v>
          </cell>
          <cell r="B103" t="str">
            <v>44000717</v>
          </cell>
          <cell r="C103" t="str">
            <v>0</v>
          </cell>
          <cell r="D103">
            <v>40263</v>
          </cell>
          <cell r="E103" t="str">
            <v>Trailer - Skeltel O/H semi-trailer 12m TSS58</v>
          </cell>
          <cell r="F103">
            <v>110002</v>
          </cell>
          <cell r="G103">
            <v>-110001</v>
          </cell>
          <cell r="H103">
            <v>1</v>
          </cell>
          <cell r="I103" t="str">
            <v>ZAR</v>
          </cell>
          <cell r="J103" t="str">
            <v>1100</v>
          </cell>
          <cell r="K103" t="str">
            <v>44</v>
          </cell>
        </row>
        <row r="104">
          <cell r="A104" t="str">
            <v>1100440007180</v>
          </cell>
          <cell r="B104" t="str">
            <v>44000718</v>
          </cell>
          <cell r="C104" t="str">
            <v>0</v>
          </cell>
          <cell r="D104">
            <v>40263</v>
          </cell>
          <cell r="E104" t="str">
            <v>Trailer - Skeltel O/H semi-trailer 12m TSS54</v>
          </cell>
          <cell r="F104">
            <v>110002</v>
          </cell>
          <cell r="G104">
            <v>-110001</v>
          </cell>
          <cell r="H104">
            <v>1</v>
          </cell>
          <cell r="I104" t="str">
            <v>ZAR</v>
          </cell>
          <cell r="J104" t="str">
            <v>1100</v>
          </cell>
          <cell r="K104" t="str">
            <v>44</v>
          </cell>
        </row>
        <row r="105">
          <cell r="A105" t="str">
            <v>1100440007190</v>
          </cell>
          <cell r="B105" t="str">
            <v>44000719</v>
          </cell>
          <cell r="C105" t="str">
            <v>0</v>
          </cell>
          <cell r="D105">
            <v>40263</v>
          </cell>
          <cell r="E105" t="str">
            <v>Trailer - Skeltel O/H semi-trailer 12m TSS59</v>
          </cell>
          <cell r="F105">
            <v>110002</v>
          </cell>
          <cell r="G105">
            <v>-110001</v>
          </cell>
          <cell r="H105">
            <v>1</v>
          </cell>
          <cell r="I105" t="str">
            <v>ZAR</v>
          </cell>
          <cell r="J105" t="str">
            <v>1100</v>
          </cell>
          <cell r="K105" t="str">
            <v>44</v>
          </cell>
        </row>
        <row r="106">
          <cell r="A106" t="str">
            <v>1100440007200</v>
          </cell>
          <cell r="B106" t="str">
            <v>44000720</v>
          </cell>
          <cell r="C106" t="str">
            <v>0</v>
          </cell>
          <cell r="D106">
            <v>40263</v>
          </cell>
          <cell r="E106" t="str">
            <v>Trailer - Skeltel O/H semi-trailer 12m TSS52</v>
          </cell>
          <cell r="F106">
            <v>430002</v>
          </cell>
          <cell r="G106">
            <v>-430001</v>
          </cell>
          <cell r="H106">
            <v>1</v>
          </cell>
          <cell r="I106" t="str">
            <v>ZAR</v>
          </cell>
          <cell r="J106" t="str">
            <v>1100</v>
          </cell>
          <cell r="K106" t="str">
            <v>44</v>
          </cell>
        </row>
        <row r="107">
          <cell r="A107" t="str">
            <v>1100440007220</v>
          </cell>
          <cell r="B107" t="str">
            <v>44000722</v>
          </cell>
          <cell r="C107" t="str">
            <v>0</v>
          </cell>
          <cell r="D107">
            <v>40263</v>
          </cell>
          <cell r="E107" t="str">
            <v>Trailer - Skeltel O/H semi-trailer 12m TSS76</v>
          </cell>
          <cell r="F107">
            <v>110002</v>
          </cell>
          <cell r="G107">
            <v>-110001</v>
          </cell>
          <cell r="H107">
            <v>1</v>
          </cell>
          <cell r="I107" t="str">
            <v>ZAR</v>
          </cell>
          <cell r="J107" t="str">
            <v>1100</v>
          </cell>
          <cell r="K107" t="str">
            <v>44</v>
          </cell>
        </row>
        <row r="108">
          <cell r="A108" t="str">
            <v>1100440007230</v>
          </cell>
          <cell r="B108" t="str">
            <v>44000723</v>
          </cell>
          <cell r="C108" t="str">
            <v>0</v>
          </cell>
          <cell r="D108">
            <v>40263</v>
          </cell>
          <cell r="E108" t="str">
            <v>Trailer - Skeltel O/H semi-trailer 12m TSS51</v>
          </cell>
          <cell r="F108">
            <v>110002</v>
          </cell>
          <cell r="G108">
            <v>-110001</v>
          </cell>
          <cell r="H108">
            <v>1</v>
          </cell>
          <cell r="I108" t="str">
            <v>ZAR</v>
          </cell>
          <cell r="J108" t="str">
            <v>1100</v>
          </cell>
          <cell r="K108" t="str">
            <v>44</v>
          </cell>
        </row>
        <row r="109">
          <cell r="A109" t="str">
            <v>1100440007240</v>
          </cell>
          <cell r="B109" t="str">
            <v>44000724</v>
          </cell>
          <cell r="C109" t="str">
            <v>0</v>
          </cell>
          <cell r="D109">
            <v>40263</v>
          </cell>
          <cell r="E109" t="str">
            <v>H 105</v>
          </cell>
          <cell r="F109">
            <v>1341420.25</v>
          </cell>
          <cell r="G109">
            <v>-1341419.25</v>
          </cell>
          <cell r="H109">
            <v>1</v>
          </cell>
          <cell r="I109" t="str">
            <v>ZAR</v>
          </cell>
          <cell r="J109" t="str">
            <v>1100</v>
          </cell>
          <cell r="K109" t="str">
            <v>44</v>
          </cell>
        </row>
        <row r="110">
          <cell r="A110" t="str">
            <v>1100440007530</v>
          </cell>
          <cell r="B110" t="str">
            <v>44000753</v>
          </cell>
          <cell r="C110" t="str">
            <v>0</v>
          </cell>
          <cell r="D110">
            <v>39857</v>
          </cell>
          <cell r="E110" t="str">
            <v>Reach stacker - Ferrari CVS RS04-F479.5</v>
          </cell>
          <cell r="F110">
            <v>5516382.3300000001</v>
          </cell>
          <cell r="G110">
            <v>-5431327.3200000003</v>
          </cell>
          <cell r="H110">
            <v>85055.01</v>
          </cell>
          <cell r="I110" t="str">
            <v>ZAR</v>
          </cell>
          <cell r="J110" t="str">
            <v>1100</v>
          </cell>
          <cell r="K110" t="str">
            <v>44</v>
          </cell>
        </row>
        <row r="111">
          <cell r="A111" t="str">
            <v>1100440007540</v>
          </cell>
          <cell r="B111" t="str">
            <v>44000754</v>
          </cell>
          <cell r="C111" t="str">
            <v>0</v>
          </cell>
          <cell r="D111">
            <v>39227</v>
          </cell>
          <cell r="E111" t="str">
            <v>Reefer area</v>
          </cell>
          <cell r="F111">
            <v>2322837.39</v>
          </cell>
          <cell r="G111">
            <v>-2295669.61</v>
          </cell>
          <cell r="H111">
            <v>27167.78</v>
          </cell>
          <cell r="I111" t="str">
            <v>ZAR</v>
          </cell>
          <cell r="J111" t="str">
            <v>1100</v>
          </cell>
          <cell r="K111" t="str">
            <v>44</v>
          </cell>
        </row>
        <row r="112">
          <cell r="A112" t="str">
            <v>1100440007550</v>
          </cell>
          <cell r="B112" t="str">
            <v>44000755</v>
          </cell>
          <cell r="C112" t="str">
            <v>0</v>
          </cell>
          <cell r="D112">
            <v>39350</v>
          </cell>
          <cell r="E112" t="str">
            <v>Reefer area</v>
          </cell>
          <cell r="F112">
            <v>9158524.8900000006</v>
          </cell>
          <cell r="G112">
            <v>-8910885.7599999998</v>
          </cell>
          <cell r="H112">
            <v>247639.13</v>
          </cell>
          <cell r="I112" t="str">
            <v>ZAR</v>
          </cell>
          <cell r="J112" t="str">
            <v>1100</v>
          </cell>
          <cell r="K112" t="str">
            <v>44</v>
          </cell>
        </row>
        <row r="113">
          <cell r="A113" t="str">
            <v>1100440007590</v>
          </cell>
          <cell r="B113" t="str">
            <v>44000759</v>
          </cell>
          <cell r="C113" t="str">
            <v>0</v>
          </cell>
          <cell r="D113">
            <v>39926</v>
          </cell>
          <cell r="E113" t="str">
            <v>Empty Con Handler - Kalmar CH08-DCF100-45E7</v>
          </cell>
          <cell r="F113">
            <v>3039543.71</v>
          </cell>
          <cell r="G113">
            <v>-3039542.71</v>
          </cell>
          <cell r="H113">
            <v>1</v>
          </cell>
          <cell r="I113" t="str">
            <v>ZAR</v>
          </cell>
          <cell r="J113" t="str">
            <v>1100</v>
          </cell>
          <cell r="K113" t="str">
            <v>44</v>
          </cell>
        </row>
        <row r="114">
          <cell r="A114" t="str">
            <v>1100440007610</v>
          </cell>
          <cell r="B114" t="str">
            <v>44000761</v>
          </cell>
          <cell r="C114" t="str">
            <v>0</v>
          </cell>
          <cell r="D114">
            <v>39926</v>
          </cell>
          <cell r="E114" t="str">
            <v>Empty Con Handler - Kalmar CH10-DCF100-45E7</v>
          </cell>
          <cell r="F114">
            <v>3934277.21</v>
          </cell>
          <cell r="G114">
            <v>-3934276.21</v>
          </cell>
          <cell r="H114">
            <v>1</v>
          </cell>
          <cell r="I114" t="str">
            <v>ZAR</v>
          </cell>
          <cell r="J114" t="str">
            <v>1100</v>
          </cell>
          <cell r="K114" t="str">
            <v>44</v>
          </cell>
        </row>
        <row r="115">
          <cell r="A115" t="str">
            <v>1100440008400</v>
          </cell>
          <cell r="B115" t="str">
            <v>44000840</v>
          </cell>
          <cell r="C115" t="str">
            <v>0</v>
          </cell>
          <cell r="D115">
            <v>39857</v>
          </cell>
          <cell r="E115" t="str">
            <v>Ferrari Reachstacker RS03</v>
          </cell>
          <cell r="F115">
            <v>7230241.5099999998</v>
          </cell>
          <cell r="G115">
            <v>-5734380.3399999999</v>
          </cell>
          <cell r="H115">
            <v>1495861.17</v>
          </cell>
          <cell r="I115" t="str">
            <v>ZAR</v>
          </cell>
          <cell r="J115" t="str">
            <v>1100</v>
          </cell>
          <cell r="K115" t="str">
            <v>44</v>
          </cell>
        </row>
        <row r="116">
          <cell r="A116" t="str">
            <v>1100440008420</v>
          </cell>
          <cell r="B116" t="str">
            <v>44000842</v>
          </cell>
          <cell r="C116" t="str">
            <v>0</v>
          </cell>
          <cell r="D116">
            <v>40900</v>
          </cell>
          <cell r="E116" t="str">
            <v>Hauler Terberg H139</v>
          </cell>
          <cell r="F116">
            <v>802014.69</v>
          </cell>
          <cell r="G116">
            <v>-728751.5</v>
          </cell>
          <cell r="H116">
            <v>73263.19</v>
          </cell>
          <cell r="I116" t="str">
            <v>ZAR</v>
          </cell>
          <cell r="J116" t="str">
            <v>1100</v>
          </cell>
          <cell r="K116" t="str">
            <v>44</v>
          </cell>
        </row>
        <row r="117">
          <cell r="A117" t="str">
            <v>1100440008430</v>
          </cell>
          <cell r="B117" t="str">
            <v>44000843</v>
          </cell>
          <cell r="C117" t="str">
            <v>0</v>
          </cell>
          <cell r="D117">
            <v>40900</v>
          </cell>
          <cell r="E117" t="str">
            <v>Hauler Terberg H140</v>
          </cell>
          <cell r="F117">
            <v>958857.04</v>
          </cell>
          <cell r="G117">
            <v>-958856.04</v>
          </cell>
          <cell r="H117">
            <v>1</v>
          </cell>
          <cell r="I117" t="str">
            <v>ZAR</v>
          </cell>
          <cell r="J117" t="str">
            <v>1100</v>
          </cell>
          <cell r="K117" t="str">
            <v>44</v>
          </cell>
        </row>
        <row r="118">
          <cell r="A118" t="str">
            <v>1100440008440</v>
          </cell>
          <cell r="B118" t="str">
            <v>44000844</v>
          </cell>
          <cell r="C118" t="str">
            <v>0</v>
          </cell>
          <cell r="D118">
            <v>40900</v>
          </cell>
          <cell r="E118" t="str">
            <v>H 141</v>
          </cell>
          <cell r="F118">
            <v>1396531.26</v>
          </cell>
          <cell r="G118">
            <v>-1396530.26</v>
          </cell>
          <cell r="H118">
            <v>1</v>
          </cell>
          <cell r="I118" t="str">
            <v>ZAR</v>
          </cell>
          <cell r="J118" t="str">
            <v>1100</v>
          </cell>
          <cell r="K118" t="str">
            <v>44</v>
          </cell>
        </row>
        <row r="119">
          <cell r="A119" t="str">
            <v>1100440008450</v>
          </cell>
          <cell r="B119" t="str">
            <v>44000845</v>
          </cell>
          <cell r="C119" t="str">
            <v>0</v>
          </cell>
          <cell r="D119">
            <v>40900</v>
          </cell>
          <cell r="E119" t="str">
            <v>Hauler Terberg H142</v>
          </cell>
          <cell r="F119">
            <v>1245510.18</v>
          </cell>
          <cell r="G119">
            <v>-1245509.18</v>
          </cell>
          <cell r="H119">
            <v>1</v>
          </cell>
          <cell r="I119" t="str">
            <v>ZAR</v>
          </cell>
          <cell r="J119" t="str">
            <v>1100</v>
          </cell>
          <cell r="K119" t="str">
            <v>44</v>
          </cell>
        </row>
        <row r="120">
          <cell r="A120" t="str">
            <v>1100440008460</v>
          </cell>
          <cell r="B120" t="str">
            <v>44000846</v>
          </cell>
          <cell r="C120" t="str">
            <v>0</v>
          </cell>
          <cell r="D120">
            <v>40900</v>
          </cell>
          <cell r="E120" t="str">
            <v>Hauler Terberg H143</v>
          </cell>
          <cell r="F120">
            <v>802014.69</v>
          </cell>
          <cell r="G120">
            <v>-802013.69</v>
          </cell>
          <cell r="H120">
            <v>1</v>
          </cell>
          <cell r="I120" t="str">
            <v>ZAR</v>
          </cell>
          <cell r="J120" t="str">
            <v>1100</v>
          </cell>
          <cell r="K120" t="str">
            <v>44</v>
          </cell>
        </row>
        <row r="121">
          <cell r="A121" t="str">
            <v>1100440008470</v>
          </cell>
          <cell r="B121" t="str">
            <v>44000847</v>
          </cell>
          <cell r="C121" t="str">
            <v>0</v>
          </cell>
          <cell r="D121">
            <v>40900</v>
          </cell>
          <cell r="E121" t="str">
            <v>Hauler Terberg H144</v>
          </cell>
          <cell r="F121">
            <v>1670857.31</v>
          </cell>
          <cell r="G121">
            <v>-1670856.31</v>
          </cell>
          <cell r="H121">
            <v>1</v>
          </cell>
          <cell r="I121" t="str">
            <v>ZAR</v>
          </cell>
          <cell r="J121" t="str">
            <v>1100</v>
          </cell>
          <cell r="K121" t="str">
            <v>44</v>
          </cell>
        </row>
        <row r="122">
          <cell r="A122" t="str">
            <v>1100440008480</v>
          </cell>
          <cell r="B122" t="str">
            <v>44000848</v>
          </cell>
          <cell r="C122" t="str">
            <v>0</v>
          </cell>
          <cell r="D122">
            <v>40900</v>
          </cell>
          <cell r="E122" t="str">
            <v>Hauler Terberg H145</v>
          </cell>
          <cell r="F122">
            <v>1410031.8</v>
          </cell>
          <cell r="G122">
            <v>-1410030.8</v>
          </cell>
          <cell r="H122">
            <v>1</v>
          </cell>
          <cell r="I122" t="str">
            <v>ZAR</v>
          </cell>
          <cell r="J122" t="str">
            <v>1100</v>
          </cell>
          <cell r="K122" t="str">
            <v>44</v>
          </cell>
        </row>
        <row r="123">
          <cell r="A123" t="str">
            <v>1100440008490</v>
          </cell>
          <cell r="B123" t="str">
            <v>44000849</v>
          </cell>
          <cell r="C123" t="str">
            <v>0</v>
          </cell>
          <cell r="D123">
            <v>40900</v>
          </cell>
          <cell r="E123" t="str">
            <v>H 146</v>
          </cell>
          <cell r="F123">
            <v>1690140.09</v>
          </cell>
          <cell r="G123">
            <v>-1690139.09</v>
          </cell>
          <cell r="H123">
            <v>1</v>
          </cell>
          <cell r="I123" t="str">
            <v>ZAR</v>
          </cell>
          <cell r="J123" t="str">
            <v>1100</v>
          </cell>
          <cell r="K123" t="str">
            <v>44</v>
          </cell>
        </row>
        <row r="124">
          <cell r="A124" t="str">
            <v>1100440008500</v>
          </cell>
          <cell r="B124" t="str">
            <v>44000850</v>
          </cell>
          <cell r="C124" t="str">
            <v>0</v>
          </cell>
          <cell r="D124">
            <v>40900</v>
          </cell>
          <cell r="E124" t="str">
            <v>Hauler Terberg H147</v>
          </cell>
          <cell r="F124">
            <v>1832067.88</v>
          </cell>
          <cell r="G124">
            <v>-1832066.88</v>
          </cell>
          <cell r="H124">
            <v>1</v>
          </cell>
          <cell r="I124" t="str">
            <v>ZAR</v>
          </cell>
          <cell r="J124" t="str">
            <v>1100</v>
          </cell>
          <cell r="K124" t="str">
            <v>44</v>
          </cell>
        </row>
        <row r="125">
          <cell r="A125" t="str">
            <v>1100440008510</v>
          </cell>
          <cell r="B125" t="str">
            <v>44000851</v>
          </cell>
          <cell r="C125" t="str">
            <v>0</v>
          </cell>
          <cell r="D125">
            <v>40900</v>
          </cell>
          <cell r="E125" t="str">
            <v>Hauler Terberg H148</v>
          </cell>
          <cell r="F125">
            <v>1849559.39</v>
          </cell>
          <cell r="G125">
            <v>-1849558.39</v>
          </cell>
          <cell r="H125">
            <v>1</v>
          </cell>
          <cell r="I125" t="str">
            <v>ZAR</v>
          </cell>
          <cell r="J125" t="str">
            <v>1100</v>
          </cell>
          <cell r="K125" t="str">
            <v>44</v>
          </cell>
        </row>
        <row r="126">
          <cell r="A126" t="str">
            <v>1100440008520</v>
          </cell>
          <cell r="B126" t="str">
            <v>44000852</v>
          </cell>
          <cell r="C126" t="str">
            <v>0</v>
          </cell>
          <cell r="D126">
            <v>40900</v>
          </cell>
          <cell r="E126" t="str">
            <v>Hauler Terberg H149</v>
          </cell>
          <cell r="F126">
            <v>1244919.55</v>
          </cell>
          <cell r="G126">
            <v>-1244918.55</v>
          </cell>
          <cell r="H126">
            <v>1</v>
          </cell>
          <cell r="I126" t="str">
            <v>ZAR</v>
          </cell>
          <cell r="J126" t="str">
            <v>1100</v>
          </cell>
          <cell r="K126" t="str">
            <v>44</v>
          </cell>
        </row>
        <row r="127">
          <cell r="A127" t="str">
            <v>1100440008530</v>
          </cell>
          <cell r="B127" t="str">
            <v>44000853</v>
          </cell>
          <cell r="C127" t="str">
            <v>0</v>
          </cell>
          <cell r="D127">
            <v>40900</v>
          </cell>
          <cell r="E127" t="str">
            <v>Hauler Terberg H150</v>
          </cell>
          <cell r="F127">
            <v>1201747.99</v>
          </cell>
          <cell r="G127">
            <v>-1201746.99</v>
          </cell>
          <cell r="H127">
            <v>1</v>
          </cell>
          <cell r="I127" t="str">
            <v>ZAR</v>
          </cell>
          <cell r="J127" t="str">
            <v>1100</v>
          </cell>
          <cell r="K127" t="str">
            <v>44</v>
          </cell>
        </row>
        <row r="128">
          <cell r="A128" t="str">
            <v>1100440008540</v>
          </cell>
          <cell r="B128" t="str">
            <v>44000854</v>
          </cell>
          <cell r="C128" t="str">
            <v>0</v>
          </cell>
          <cell r="D128">
            <v>40900</v>
          </cell>
          <cell r="E128" t="str">
            <v>Hauler Terberg H151</v>
          </cell>
          <cell r="F128">
            <v>802014.69</v>
          </cell>
          <cell r="G128">
            <v>-802013.69</v>
          </cell>
          <cell r="H128">
            <v>1</v>
          </cell>
          <cell r="I128" t="str">
            <v>ZAR</v>
          </cell>
          <cell r="J128" t="str">
            <v>1100</v>
          </cell>
          <cell r="K128" t="str">
            <v>44</v>
          </cell>
        </row>
        <row r="129">
          <cell r="A129" t="str">
            <v>1100440008550</v>
          </cell>
          <cell r="B129" t="str">
            <v>44000855</v>
          </cell>
          <cell r="C129" t="str">
            <v>0</v>
          </cell>
          <cell r="D129">
            <v>40900</v>
          </cell>
          <cell r="E129" t="str">
            <v>Hauler Terberg H152</v>
          </cell>
          <cell r="F129">
            <v>1116043.73</v>
          </cell>
          <cell r="G129">
            <v>-1116042.73</v>
          </cell>
          <cell r="H129">
            <v>1</v>
          </cell>
          <cell r="I129" t="str">
            <v>ZAR</v>
          </cell>
          <cell r="J129" t="str">
            <v>1100</v>
          </cell>
          <cell r="K129" t="str">
            <v>44</v>
          </cell>
        </row>
        <row r="130">
          <cell r="A130" t="str">
            <v>1100440008560</v>
          </cell>
          <cell r="B130" t="str">
            <v>44000856</v>
          </cell>
          <cell r="C130" t="str">
            <v>0</v>
          </cell>
          <cell r="D130">
            <v>40900</v>
          </cell>
          <cell r="E130" t="str">
            <v>Hauler Terberg H153</v>
          </cell>
          <cell r="F130">
            <v>1290689.77</v>
          </cell>
          <cell r="G130">
            <v>-1290688.77</v>
          </cell>
          <cell r="H130">
            <v>1</v>
          </cell>
          <cell r="I130" t="str">
            <v>ZAR</v>
          </cell>
          <cell r="J130" t="str">
            <v>1100</v>
          </cell>
          <cell r="K130" t="str">
            <v>44</v>
          </cell>
        </row>
        <row r="131">
          <cell r="A131" t="str">
            <v>1100440008630</v>
          </cell>
          <cell r="B131" t="str">
            <v>44000863</v>
          </cell>
          <cell r="C131" t="str">
            <v>0</v>
          </cell>
          <cell r="D131">
            <v>40812</v>
          </cell>
          <cell r="E131" t="str">
            <v>Straddle carrier 17.088.700-02 single lift 201</v>
          </cell>
          <cell r="F131">
            <v>10455658.539999999</v>
          </cell>
          <cell r="G131">
            <v>-9482191.4700000007</v>
          </cell>
          <cell r="H131">
            <v>973467.07</v>
          </cell>
          <cell r="I131" t="str">
            <v>ZAR</v>
          </cell>
          <cell r="J131" t="str">
            <v>1100</v>
          </cell>
          <cell r="K131" t="str">
            <v>44</v>
          </cell>
        </row>
        <row r="132">
          <cell r="A132" t="str">
            <v>1100440008640</v>
          </cell>
          <cell r="B132" t="str">
            <v>44000864</v>
          </cell>
          <cell r="C132" t="str">
            <v>0</v>
          </cell>
          <cell r="D132">
            <v>40816</v>
          </cell>
          <cell r="E132" t="str">
            <v>Straddle carrier 17.088.700-03 single lift 202</v>
          </cell>
          <cell r="F132">
            <v>9542389.2799999993</v>
          </cell>
          <cell r="G132">
            <v>-9542389.2799999993</v>
          </cell>
          <cell r="H132">
            <v>0</v>
          </cell>
          <cell r="I132" t="str">
            <v>ZAR</v>
          </cell>
          <cell r="J132" t="str">
            <v>1100</v>
          </cell>
          <cell r="K132" t="str">
            <v>44</v>
          </cell>
        </row>
        <row r="133">
          <cell r="A133" t="str">
            <v>1100440008650</v>
          </cell>
          <cell r="B133" t="str">
            <v>44000865</v>
          </cell>
          <cell r="C133" t="str">
            <v>0</v>
          </cell>
          <cell r="D133">
            <v>40816</v>
          </cell>
          <cell r="E133" t="str">
            <v>Straddle carrier 17.088.700-04 single lift 203</v>
          </cell>
          <cell r="F133">
            <v>9239588.4299999997</v>
          </cell>
          <cell r="G133">
            <v>-9239588.4299999997</v>
          </cell>
          <cell r="H133">
            <v>0</v>
          </cell>
          <cell r="I133" t="str">
            <v>ZAR</v>
          </cell>
          <cell r="J133" t="str">
            <v>1100</v>
          </cell>
          <cell r="K133" t="str">
            <v>44</v>
          </cell>
        </row>
        <row r="134">
          <cell r="A134" t="str">
            <v>1100440008660</v>
          </cell>
          <cell r="B134" t="str">
            <v>44000866</v>
          </cell>
          <cell r="C134" t="str">
            <v>0</v>
          </cell>
          <cell r="D134">
            <v>40823</v>
          </cell>
          <cell r="E134" t="str">
            <v>Straddle carrier 17.088.700-05 single lift 204</v>
          </cell>
          <cell r="F134">
            <v>8947221.7899999991</v>
          </cell>
          <cell r="G134">
            <v>-8947221.7899999991</v>
          </cell>
          <cell r="H134">
            <v>0</v>
          </cell>
          <cell r="I134" t="str">
            <v>ZAR</v>
          </cell>
          <cell r="J134" t="str">
            <v>1100</v>
          </cell>
          <cell r="K134" t="str">
            <v>44</v>
          </cell>
        </row>
        <row r="135">
          <cell r="A135" t="str">
            <v>1100440008680</v>
          </cell>
          <cell r="B135" t="str">
            <v>44000868</v>
          </cell>
          <cell r="C135" t="str">
            <v>0</v>
          </cell>
          <cell r="D135">
            <v>40830</v>
          </cell>
          <cell r="E135" t="str">
            <v>Straddle carrier 17.088.700-07 single lift 206</v>
          </cell>
          <cell r="F135">
            <v>8038954.6900000004</v>
          </cell>
          <cell r="G135">
            <v>-8038954.6900000004</v>
          </cell>
          <cell r="H135">
            <v>0</v>
          </cell>
          <cell r="I135" t="str">
            <v>ZAR</v>
          </cell>
          <cell r="J135" t="str">
            <v>1100</v>
          </cell>
          <cell r="K135" t="str">
            <v>44</v>
          </cell>
        </row>
        <row r="136">
          <cell r="A136" t="str">
            <v>1100440008690</v>
          </cell>
          <cell r="B136" t="str">
            <v>44000869</v>
          </cell>
          <cell r="C136" t="str">
            <v>0</v>
          </cell>
          <cell r="D136">
            <v>40830</v>
          </cell>
          <cell r="E136" t="str">
            <v>Straddle carrier 17.088.700-08 single lift 207</v>
          </cell>
          <cell r="F136">
            <v>10138709.41</v>
          </cell>
          <cell r="G136">
            <v>-10138709.41</v>
          </cell>
          <cell r="H136">
            <v>0</v>
          </cell>
          <cell r="I136" t="str">
            <v>ZAR</v>
          </cell>
          <cell r="J136" t="str">
            <v>1100</v>
          </cell>
          <cell r="K136" t="str">
            <v>44</v>
          </cell>
        </row>
        <row r="137">
          <cell r="A137" t="str">
            <v>1100440008700</v>
          </cell>
          <cell r="B137" t="str">
            <v>44000870</v>
          </cell>
          <cell r="C137" t="str">
            <v>0</v>
          </cell>
          <cell r="D137">
            <v>40837</v>
          </cell>
          <cell r="E137" t="str">
            <v>TEREX STRADDLE 208</v>
          </cell>
          <cell r="F137">
            <v>9633820.6400000006</v>
          </cell>
          <cell r="G137">
            <v>-9633820.6400000006</v>
          </cell>
          <cell r="H137">
            <v>0</v>
          </cell>
          <cell r="I137" t="str">
            <v>ZAR</v>
          </cell>
          <cell r="J137" t="str">
            <v>1100</v>
          </cell>
          <cell r="K137" t="str">
            <v>44</v>
          </cell>
        </row>
        <row r="138">
          <cell r="A138" t="str">
            <v>1100440008710</v>
          </cell>
          <cell r="B138" t="str">
            <v>44000871</v>
          </cell>
          <cell r="C138" t="str">
            <v>0</v>
          </cell>
          <cell r="D138">
            <v>40837</v>
          </cell>
          <cell r="E138" t="str">
            <v>Electro mechanical  TS 209</v>
          </cell>
          <cell r="F138">
            <v>9196833.8599999994</v>
          </cell>
          <cell r="G138">
            <v>-9196833.8599999994</v>
          </cell>
          <cell r="H138">
            <v>0</v>
          </cell>
          <cell r="I138" t="str">
            <v>ZAR</v>
          </cell>
          <cell r="J138" t="str">
            <v>1100</v>
          </cell>
          <cell r="K138" t="str">
            <v>44</v>
          </cell>
        </row>
        <row r="139">
          <cell r="A139" t="str">
            <v>1100440008720</v>
          </cell>
          <cell r="B139" t="str">
            <v>44000872</v>
          </cell>
          <cell r="C139" t="str">
            <v>0</v>
          </cell>
          <cell r="D139">
            <v>40844</v>
          </cell>
          <cell r="E139" t="str">
            <v>Electro mechanical  TS 210</v>
          </cell>
          <cell r="F139">
            <v>3505259.75</v>
          </cell>
          <cell r="G139">
            <v>-3501206.43</v>
          </cell>
          <cell r="H139">
            <v>4053.32</v>
          </cell>
          <cell r="I139" t="str">
            <v>ZAR</v>
          </cell>
          <cell r="J139" t="str">
            <v>1100</v>
          </cell>
          <cell r="K139" t="str">
            <v>44</v>
          </cell>
        </row>
        <row r="140">
          <cell r="A140" t="str">
            <v>1100440008730</v>
          </cell>
          <cell r="B140" t="str">
            <v>44000873</v>
          </cell>
          <cell r="C140" t="str">
            <v>0</v>
          </cell>
          <cell r="D140">
            <v>40844</v>
          </cell>
          <cell r="E140" t="str">
            <v>Electro mechanical  TS 211</v>
          </cell>
          <cell r="F140">
            <v>10058904.25</v>
          </cell>
          <cell r="G140">
            <v>-10046895.779999999</v>
          </cell>
          <cell r="H140">
            <v>12008.47</v>
          </cell>
          <cell r="I140" t="str">
            <v>ZAR</v>
          </cell>
          <cell r="J140" t="str">
            <v>1100</v>
          </cell>
          <cell r="K140" t="str">
            <v>44</v>
          </cell>
        </row>
        <row r="141">
          <cell r="A141" t="str">
            <v>1100440008740</v>
          </cell>
          <cell r="B141" t="str">
            <v>44000874</v>
          </cell>
          <cell r="C141" t="str">
            <v>0</v>
          </cell>
          <cell r="D141">
            <v>40851</v>
          </cell>
          <cell r="E141" t="str">
            <v>Electro mechanical  TS 212</v>
          </cell>
          <cell r="F141">
            <v>11123774.9</v>
          </cell>
          <cell r="G141">
            <v>-11118334.720000001</v>
          </cell>
          <cell r="H141">
            <v>5440.18</v>
          </cell>
          <cell r="I141" t="str">
            <v>ZAR</v>
          </cell>
          <cell r="J141" t="str">
            <v>1100</v>
          </cell>
          <cell r="K141" t="str">
            <v>44</v>
          </cell>
        </row>
        <row r="142">
          <cell r="A142" t="str">
            <v>1100440008750</v>
          </cell>
          <cell r="B142" t="str">
            <v>44000875</v>
          </cell>
          <cell r="C142" t="str">
            <v>0</v>
          </cell>
          <cell r="D142">
            <v>40851</v>
          </cell>
          <cell r="E142" t="str">
            <v>TEREX STRADDLE 213</v>
          </cell>
          <cell r="F142">
            <v>9179620.1199999992</v>
          </cell>
          <cell r="G142">
            <v>-9179620.1199999992</v>
          </cell>
          <cell r="H142">
            <v>0</v>
          </cell>
          <cell r="I142" t="str">
            <v>ZAR</v>
          </cell>
          <cell r="J142" t="str">
            <v>1100</v>
          </cell>
          <cell r="K142" t="str">
            <v>44</v>
          </cell>
        </row>
        <row r="143">
          <cell r="A143" t="str">
            <v>1100440008760</v>
          </cell>
          <cell r="B143" t="str">
            <v>44000876</v>
          </cell>
          <cell r="C143" t="str">
            <v>0</v>
          </cell>
          <cell r="D143">
            <v>40858</v>
          </cell>
          <cell r="E143" t="str">
            <v>Electro mechanical  TS 214</v>
          </cell>
          <cell r="F143">
            <v>12767093.15</v>
          </cell>
          <cell r="G143">
            <v>-12531506.9</v>
          </cell>
          <cell r="H143">
            <v>235586.25</v>
          </cell>
          <cell r="I143" t="str">
            <v>ZAR</v>
          </cell>
          <cell r="J143" t="str">
            <v>1100</v>
          </cell>
          <cell r="K143" t="str">
            <v>44</v>
          </cell>
        </row>
        <row r="144">
          <cell r="A144" t="str">
            <v>1100440008770</v>
          </cell>
          <cell r="B144" t="str">
            <v>44000877</v>
          </cell>
          <cell r="C144" t="str">
            <v>0</v>
          </cell>
          <cell r="D144">
            <v>40858</v>
          </cell>
          <cell r="E144" t="str">
            <v>Electro mechanical  TS 215</v>
          </cell>
          <cell r="F144">
            <v>10182632.380000001</v>
          </cell>
          <cell r="G144">
            <v>-10175488.220000001</v>
          </cell>
          <cell r="H144">
            <v>7144.16</v>
          </cell>
          <cell r="I144" t="str">
            <v>ZAR</v>
          </cell>
          <cell r="J144" t="str">
            <v>1100</v>
          </cell>
          <cell r="K144" t="str">
            <v>44</v>
          </cell>
        </row>
        <row r="145">
          <cell r="A145" t="str">
            <v>1100440008780</v>
          </cell>
          <cell r="B145" t="str">
            <v>44000878</v>
          </cell>
          <cell r="C145" t="str">
            <v>0</v>
          </cell>
          <cell r="D145">
            <v>40865</v>
          </cell>
          <cell r="E145" t="str">
            <v>Electro mechanical  TS 216</v>
          </cell>
          <cell r="F145">
            <v>10379666.720000001</v>
          </cell>
          <cell r="G145">
            <v>-10366476.9</v>
          </cell>
          <cell r="H145">
            <v>13189.82</v>
          </cell>
          <cell r="I145" t="str">
            <v>ZAR</v>
          </cell>
          <cell r="J145" t="str">
            <v>1100</v>
          </cell>
          <cell r="K145" t="str">
            <v>44</v>
          </cell>
        </row>
        <row r="146">
          <cell r="A146" t="str">
            <v>1100440008790</v>
          </cell>
          <cell r="B146" t="str">
            <v>44000879</v>
          </cell>
          <cell r="C146" t="str">
            <v>0</v>
          </cell>
          <cell r="D146">
            <v>40865</v>
          </cell>
          <cell r="E146" t="str">
            <v>TEREX STRADDLE 217</v>
          </cell>
          <cell r="F146">
            <v>10908381.039999999</v>
          </cell>
          <cell r="G146">
            <v>-10389115.1</v>
          </cell>
          <cell r="H146">
            <v>519265.94</v>
          </cell>
          <cell r="I146" t="str">
            <v>ZAR</v>
          </cell>
          <cell r="J146" t="str">
            <v>1100</v>
          </cell>
          <cell r="K146" t="str">
            <v>44</v>
          </cell>
        </row>
        <row r="147">
          <cell r="A147" t="str">
            <v>1100440008810</v>
          </cell>
          <cell r="B147" t="str">
            <v>44000881</v>
          </cell>
          <cell r="C147" t="str">
            <v>0</v>
          </cell>
          <cell r="D147">
            <v>40872</v>
          </cell>
          <cell r="E147" t="str">
            <v>Electro mechanical  TS 219</v>
          </cell>
          <cell r="F147">
            <v>2274663.0499999998</v>
          </cell>
          <cell r="G147">
            <v>-2273759.79</v>
          </cell>
          <cell r="H147">
            <v>903.26</v>
          </cell>
          <cell r="I147" t="str">
            <v>ZAR</v>
          </cell>
          <cell r="J147" t="str">
            <v>1100</v>
          </cell>
          <cell r="K147" t="str">
            <v>44</v>
          </cell>
        </row>
        <row r="148">
          <cell r="A148" t="str">
            <v>1100440008820</v>
          </cell>
          <cell r="B148" t="str">
            <v>44000882</v>
          </cell>
          <cell r="C148" t="str">
            <v>0</v>
          </cell>
          <cell r="D148">
            <v>40879</v>
          </cell>
          <cell r="E148" t="str">
            <v xml:space="preserve"> cons - TEREX STRADDLE 220</v>
          </cell>
          <cell r="F148">
            <v>14423041.279999999</v>
          </cell>
          <cell r="G148">
            <v>-14423041.279999999</v>
          </cell>
          <cell r="H148">
            <v>0</v>
          </cell>
          <cell r="I148" t="str">
            <v>ZAR</v>
          </cell>
          <cell r="J148" t="str">
            <v>1100</v>
          </cell>
          <cell r="K148" t="str">
            <v>44</v>
          </cell>
        </row>
        <row r="149">
          <cell r="A149" t="str">
            <v>1100440008830</v>
          </cell>
          <cell r="B149" t="str">
            <v>44000883</v>
          </cell>
          <cell r="C149" t="str">
            <v>0</v>
          </cell>
          <cell r="D149">
            <v>40879</v>
          </cell>
          <cell r="E149" t="str">
            <v>Electro mechanical  TS 221</v>
          </cell>
          <cell r="F149">
            <v>11137945.85</v>
          </cell>
          <cell r="G149">
            <v>-11137945.85</v>
          </cell>
          <cell r="H149">
            <v>0</v>
          </cell>
          <cell r="I149" t="str">
            <v>ZAR</v>
          </cell>
          <cell r="J149" t="str">
            <v>1100</v>
          </cell>
          <cell r="K149" t="str">
            <v>44</v>
          </cell>
        </row>
        <row r="150">
          <cell r="A150" t="str">
            <v>1100440008840</v>
          </cell>
          <cell r="B150" t="str">
            <v>44000884</v>
          </cell>
          <cell r="C150" t="str">
            <v>0</v>
          </cell>
          <cell r="D150">
            <v>40886</v>
          </cell>
          <cell r="E150" t="str">
            <v xml:space="preserve"> cons - TEREX STRADDLE 222</v>
          </cell>
          <cell r="F150">
            <v>11313880.75</v>
          </cell>
          <cell r="G150">
            <v>-11313880.75</v>
          </cell>
          <cell r="H150">
            <v>0</v>
          </cell>
          <cell r="I150" t="str">
            <v>ZAR</v>
          </cell>
          <cell r="J150" t="str">
            <v>1100</v>
          </cell>
          <cell r="K150" t="str">
            <v>44</v>
          </cell>
        </row>
        <row r="151">
          <cell r="A151" t="str">
            <v>1100440008850</v>
          </cell>
          <cell r="B151" t="str">
            <v>44000885</v>
          </cell>
          <cell r="C151" t="str">
            <v>0</v>
          </cell>
          <cell r="D151">
            <v>40886</v>
          </cell>
          <cell r="E151" t="str">
            <v>Electro mechanical  TS 223</v>
          </cell>
          <cell r="F151">
            <v>10435885.25</v>
          </cell>
          <cell r="G151">
            <v>-10428963.630000001</v>
          </cell>
          <cell r="H151">
            <v>6921.62</v>
          </cell>
          <cell r="I151" t="str">
            <v>ZAR</v>
          </cell>
          <cell r="J151" t="str">
            <v>1100</v>
          </cell>
          <cell r="K151" t="str">
            <v>44</v>
          </cell>
        </row>
        <row r="152">
          <cell r="A152" t="str">
            <v>1100440008860</v>
          </cell>
          <cell r="B152" t="str">
            <v>44000886</v>
          </cell>
          <cell r="C152" t="str">
            <v>0</v>
          </cell>
          <cell r="D152">
            <v>40886</v>
          </cell>
          <cell r="E152" t="str">
            <v>Electro mechanical  TS 224</v>
          </cell>
          <cell r="F152">
            <v>9780721.4100000001</v>
          </cell>
          <cell r="G152">
            <v>-9780721.4100000001</v>
          </cell>
          <cell r="H152">
            <v>0</v>
          </cell>
          <cell r="I152" t="str">
            <v>ZAR</v>
          </cell>
          <cell r="J152" t="str">
            <v>1100</v>
          </cell>
          <cell r="K152" t="str">
            <v>44</v>
          </cell>
        </row>
        <row r="153">
          <cell r="A153" t="str">
            <v>1100440008870</v>
          </cell>
          <cell r="B153" t="str">
            <v>44000887</v>
          </cell>
          <cell r="C153" t="str">
            <v>0</v>
          </cell>
          <cell r="D153">
            <v>40886</v>
          </cell>
          <cell r="E153" t="str">
            <v>Electro mechanical  TS 225</v>
          </cell>
          <cell r="F153">
            <v>12936030.5</v>
          </cell>
          <cell r="G153">
            <v>-12927859.939999999</v>
          </cell>
          <cell r="H153">
            <v>8170.56</v>
          </cell>
          <cell r="I153" t="str">
            <v>ZAR</v>
          </cell>
          <cell r="J153" t="str">
            <v>1100</v>
          </cell>
          <cell r="K153" t="str">
            <v>44</v>
          </cell>
        </row>
        <row r="154">
          <cell r="A154" t="str">
            <v>1100440008880</v>
          </cell>
          <cell r="B154" t="str">
            <v>44000888</v>
          </cell>
          <cell r="C154" t="str">
            <v>0</v>
          </cell>
          <cell r="D154">
            <v>40891</v>
          </cell>
          <cell r="E154" t="str">
            <v>Electro mechanical  TS 226</v>
          </cell>
          <cell r="F154">
            <v>12741819.02</v>
          </cell>
          <cell r="G154">
            <v>-12733328.869999999</v>
          </cell>
          <cell r="H154">
            <v>8490.15</v>
          </cell>
          <cell r="I154" t="str">
            <v>ZAR</v>
          </cell>
          <cell r="J154" t="str">
            <v>1100</v>
          </cell>
          <cell r="K154" t="str">
            <v>44</v>
          </cell>
        </row>
        <row r="155">
          <cell r="A155" t="str">
            <v>1100440008890</v>
          </cell>
          <cell r="B155" t="str">
            <v>44000889</v>
          </cell>
          <cell r="C155" t="str">
            <v>0</v>
          </cell>
          <cell r="D155">
            <v>40891</v>
          </cell>
          <cell r="E155" t="str">
            <v>TEREX STRADDLE 227</v>
          </cell>
          <cell r="F155">
            <v>11170372.15</v>
          </cell>
          <cell r="G155">
            <v>-11162682.07</v>
          </cell>
          <cell r="H155">
            <v>7690.08</v>
          </cell>
          <cell r="I155" t="str">
            <v>ZAR</v>
          </cell>
          <cell r="J155" t="str">
            <v>1100</v>
          </cell>
          <cell r="K155" t="str">
            <v>44</v>
          </cell>
        </row>
        <row r="156">
          <cell r="A156" t="str">
            <v>1100440008950</v>
          </cell>
          <cell r="B156" t="str">
            <v>44000895</v>
          </cell>
          <cell r="C156" t="str">
            <v>0</v>
          </cell>
          <cell r="D156">
            <v>39351</v>
          </cell>
          <cell r="E156" t="str">
            <v>Electrical O/H Travelling Crane -15t beam</v>
          </cell>
          <cell r="F156">
            <v>510477.91</v>
          </cell>
          <cell r="G156">
            <v>-510476.91</v>
          </cell>
          <cell r="H156">
            <v>1</v>
          </cell>
          <cell r="I156" t="str">
            <v>ZAR</v>
          </cell>
          <cell r="J156" t="str">
            <v>1100</v>
          </cell>
          <cell r="K156" t="str">
            <v>44</v>
          </cell>
        </row>
        <row r="157">
          <cell r="A157" t="str">
            <v>1100440009070</v>
          </cell>
          <cell r="B157" t="str">
            <v>44000907</v>
          </cell>
          <cell r="C157" t="str">
            <v>0</v>
          </cell>
          <cell r="D157">
            <v>41081</v>
          </cell>
          <cell r="E157" t="str">
            <v>SPREADER BROMMA LT17</v>
          </cell>
          <cell r="F157">
            <v>2186134.9300000002</v>
          </cell>
          <cell r="G157">
            <v>-2186133.9300000002</v>
          </cell>
          <cell r="H157">
            <v>1</v>
          </cell>
          <cell r="I157" t="str">
            <v>ZAR</v>
          </cell>
          <cell r="J157" t="str">
            <v>1100</v>
          </cell>
          <cell r="K157" t="str">
            <v>44</v>
          </cell>
        </row>
        <row r="158">
          <cell r="A158" t="str">
            <v>1100440009110</v>
          </cell>
          <cell r="B158" t="str">
            <v>44000911</v>
          </cell>
          <cell r="C158" t="str">
            <v>0</v>
          </cell>
          <cell r="D158">
            <v>41264</v>
          </cell>
          <cell r="E158" t="str">
            <v>EMPTY CONTAINER HANDLER 13</v>
          </cell>
          <cell r="F158">
            <v>5230771.0999999996</v>
          </cell>
          <cell r="G158">
            <v>-4720347.43</v>
          </cell>
          <cell r="H158">
            <v>510423.67</v>
          </cell>
          <cell r="I158" t="str">
            <v>ZAR</v>
          </cell>
          <cell r="J158" t="str">
            <v>1100</v>
          </cell>
          <cell r="K158" t="str">
            <v>44</v>
          </cell>
        </row>
        <row r="159">
          <cell r="A159" t="str">
            <v>1100440009120</v>
          </cell>
          <cell r="B159" t="str">
            <v>44000912</v>
          </cell>
          <cell r="C159" t="str">
            <v>0</v>
          </cell>
          <cell r="D159">
            <v>41264</v>
          </cell>
          <cell r="E159" t="str">
            <v>EMPTY CONTAINER HANDLER 14</v>
          </cell>
          <cell r="F159">
            <v>3738045.54</v>
          </cell>
          <cell r="G159">
            <v>-3373283.33</v>
          </cell>
          <cell r="H159">
            <v>364762.21</v>
          </cell>
          <cell r="I159" t="str">
            <v>ZAR</v>
          </cell>
          <cell r="J159" t="str">
            <v>1100</v>
          </cell>
          <cell r="K159" t="str">
            <v>44</v>
          </cell>
        </row>
        <row r="160">
          <cell r="A160" t="str">
            <v>1100440009130</v>
          </cell>
          <cell r="B160" t="str">
            <v>44000913</v>
          </cell>
          <cell r="C160" t="str">
            <v>0</v>
          </cell>
          <cell r="D160">
            <v>41264</v>
          </cell>
          <cell r="E160" t="str">
            <v>EMPTY CONTAINER HANDLER 15</v>
          </cell>
          <cell r="F160">
            <v>5061230.22</v>
          </cell>
          <cell r="G160">
            <v>-4567350.49</v>
          </cell>
          <cell r="H160">
            <v>493879.73</v>
          </cell>
          <cell r="I160" t="str">
            <v>ZAR</v>
          </cell>
          <cell r="J160" t="str">
            <v>1100</v>
          </cell>
          <cell r="K160" t="str">
            <v>44</v>
          </cell>
        </row>
        <row r="161">
          <cell r="A161" t="str">
            <v>1100440009140</v>
          </cell>
          <cell r="B161" t="str">
            <v>44000914</v>
          </cell>
          <cell r="C161" t="str">
            <v>0</v>
          </cell>
          <cell r="D161">
            <v>41264</v>
          </cell>
          <cell r="E161" t="str">
            <v>EMPTY CONTAINER HANDLER 16</v>
          </cell>
          <cell r="F161">
            <v>4676472.6100000003</v>
          </cell>
          <cell r="G161">
            <v>-3038660.43</v>
          </cell>
          <cell r="H161">
            <v>1637812.18</v>
          </cell>
          <cell r="I161" t="str">
            <v>ZAR</v>
          </cell>
          <cell r="J161" t="str">
            <v>1100</v>
          </cell>
          <cell r="K161" t="str">
            <v>44</v>
          </cell>
        </row>
        <row r="162">
          <cell r="A162" t="str">
            <v>1100440009590</v>
          </cell>
          <cell r="B162" t="str">
            <v>44000959</v>
          </cell>
          <cell r="C162" t="str">
            <v>0</v>
          </cell>
          <cell r="D162">
            <v>41816</v>
          </cell>
          <cell r="E162" t="str">
            <v>Forklift hyundai 7 ton - HHKHFZ11ED0002047</v>
          </cell>
          <cell r="F162">
            <v>713260.16</v>
          </cell>
          <cell r="G162">
            <v>-713259.16</v>
          </cell>
          <cell r="H162">
            <v>1</v>
          </cell>
          <cell r="I162" t="str">
            <v>ZAR</v>
          </cell>
          <cell r="J162" t="str">
            <v>1100</v>
          </cell>
          <cell r="K162" t="str">
            <v>44</v>
          </cell>
        </row>
        <row r="163">
          <cell r="A163" t="str">
            <v>1100440009600</v>
          </cell>
          <cell r="B163" t="str">
            <v>44000960</v>
          </cell>
          <cell r="C163" t="str">
            <v>0</v>
          </cell>
          <cell r="D163">
            <v>41816</v>
          </cell>
          <cell r="E163" t="str">
            <v>Forklift hyundai 5 ton - HHKHFZ09LD000240</v>
          </cell>
          <cell r="F163">
            <v>651340.81999999995</v>
          </cell>
          <cell r="G163">
            <v>-651339.81999999995</v>
          </cell>
          <cell r="H163">
            <v>1</v>
          </cell>
          <cell r="I163" t="str">
            <v>ZAR</v>
          </cell>
          <cell r="J163" t="str">
            <v>1100</v>
          </cell>
          <cell r="K163" t="str">
            <v>44</v>
          </cell>
        </row>
        <row r="164">
          <cell r="A164" t="str">
            <v>1100440009610</v>
          </cell>
          <cell r="B164" t="str">
            <v>44000961</v>
          </cell>
          <cell r="C164" t="str">
            <v>0</v>
          </cell>
          <cell r="D164">
            <v>41816</v>
          </cell>
          <cell r="E164" t="str">
            <v>Forklift hyundai 5 ton - HHKHFZ09LD000241</v>
          </cell>
          <cell r="F164">
            <v>651340.81999999995</v>
          </cell>
          <cell r="G164">
            <v>-651339.81999999995</v>
          </cell>
          <cell r="H164">
            <v>1</v>
          </cell>
          <cell r="I164" t="str">
            <v>ZAR</v>
          </cell>
          <cell r="J164" t="str">
            <v>1100</v>
          </cell>
          <cell r="K164" t="str">
            <v>44</v>
          </cell>
        </row>
        <row r="165">
          <cell r="A165" t="str">
            <v>1100440009750</v>
          </cell>
          <cell r="B165" t="str">
            <v>44000975</v>
          </cell>
          <cell r="C165" t="str">
            <v>0</v>
          </cell>
          <cell r="D165">
            <v>41816</v>
          </cell>
          <cell r="E165" t="str">
            <v>Single lift bromma spreader -STS cranes HDO7703</v>
          </cell>
          <cell r="F165">
            <v>1890672.56</v>
          </cell>
          <cell r="G165">
            <v>-1386598.48</v>
          </cell>
          <cell r="H165">
            <v>504074.08</v>
          </cell>
          <cell r="I165" t="str">
            <v>ZAR</v>
          </cell>
          <cell r="J165" t="str">
            <v>1100</v>
          </cell>
          <cell r="K165" t="str">
            <v>44</v>
          </cell>
        </row>
        <row r="166">
          <cell r="A166" t="str">
            <v>1100440009760</v>
          </cell>
          <cell r="B166" t="str">
            <v>44000976</v>
          </cell>
          <cell r="C166" t="str">
            <v>0</v>
          </cell>
          <cell r="D166">
            <v>41816</v>
          </cell>
          <cell r="E166" t="str">
            <v>Single lift bromma spreader -STS cranes HDO7704</v>
          </cell>
          <cell r="F166">
            <v>1711135.09</v>
          </cell>
          <cell r="G166">
            <v>-1042044.4</v>
          </cell>
          <cell r="H166">
            <v>669090.68999999994</v>
          </cell>
          <cell r="I166" t="str">
            <v>ZAR</v>
          </cell>
          <cell r="J166" t="str">
            <v>1100</v>
          </cell>
          <cell r="K166" t="str">
            <v>44</v>
          </cell>
        </row>
        <row r="167">
          <cell r="A167" t="str">
            <v>1100440009790</v>
          </cell>
          <cell r="B167" t="str">
            <v>44000979</v>
          </cell>
          <cell r="C167" t="str">
            <v>0</v>
          </cell>
          <cell r="D167">
            <v>41816</v>
          </cell>
          <cell r="E167" t="str">
            <v>Single lift bromma spreader -STS cranes HDO7707</v>
          </cell>
          <cell r="F167">
            <v>1428310.41</v>
          </cell>
          <cell r="G167">
            <v>-1045635.31</v>
          </cell>
          <cell r="H167">
            <v>382675.1</v>
          </cell>
          <cell r="I167" t="str">
            <v>ZAR</v>
          </cell>
          <cell r="J167" t="str">
            <v>1100</v>
          </cell>
          <cell r="K167" t="str">
            <v>44</v>
          </cell>
        </row>
        <row r="168">
          <cell r="A168" t="str">
            <v>1100440009800</v>
          </cell>
          <cell r="B168" t="str">
            <v>44000980</v>
          </cell>
          <cell r="C168" t="str">
            <v>0</v>
          </cell>
          <cell r="D168">
            <v>41816</v>
          </cell>
          <cell r="E168" t="str">
            <v>Single lift bromma spreader -STS cranes HDO7708</v>
          </cell>
          <cell r="F168">
            <v>1185571.8799999999</v>
          </cell>
          <cell r="G168">
            <v>-1065767.28</v>
          </cell>
          <cell r="H168">
            <v>119804.6</v>
          </cell>
          <cell r="I168" t="str">
            <v>ZAR</v>
          </cell>
          <cell r="J168" t="str">
            <v>1100</v>
          </cell>
          <cell r="K168" t="str">
            <v>44</v>
          </cell>
        </row>
        <row r="169">
          <cell r="A169" t="str">
            <v>1100440009830</v>
          </cell>
          <cell r="B169" t="str">
            <v>44000983</v>
          </cell>
          <cell r="C169" t="str">
            <v>0</v>
          </cell>
          <cell r="D169">
            <v>41488</v>
          </cell>
          <cell r="E169" t="str">
            <v>Straddle carriers Terex/Noel 4high no 228</v>
          </cell>
          <cell r="F169">
            <v>16665198.34</v>
          </cell>
          <cell r="G169">
            <v>-16639999.34</v>
          </cell>
          <cell r="H169">
            <v>25199</v>
          </cell>
          <cell r="I169" t="str">
            <v>ZAR</v>
          </cell>
          <cell r="J169" t="str">
            <v>1100</v>
          </cell>
          <cell r="K169" t="str">
            <v>44</v>
          </cell>
        </row>
        <row r="170">
          <cell r="A170" t="str">
            <v>1100440009840</v>
          </cell>
          <cell r="B170" t="str">
            <v>44000984</v>
          </cell>
          <cell r="C170" t="str">
            <v>0</v>
          </cell>
          <cell r="D170">
            <v>41488</v>
          </cell>
          <cell r="E170" t="str">
            <v>Straddle carriers Terex/Noel 4high no 229</v>
          </cell>
          <cell r="F170">
            <v>12922054.51</v>
          </cell>
          <cell r="G170">
            <v>-12906914.619999999</v>
          </cell>
          <cell r="H170">
            <v>15139.89</v>
          </cell>
          <cell r="I170" t="str">
            <v>ZAR</v>
          </cell>
          <cell r="J170" t="str">
            <v>1100</v>
          </cell>
          <cell r="K170" t="str">
            <v>44</v>
          </cell>
        </row>
        <row r="171">
          <cell r="A171" t="str">
            <v>1100440009850</v>
          </cell>
          <cell r="B171" t="str">
            <v>44000985</v>
          </cell>
          <cell r="C171" t="str">
            <v>0</v>
          </cell>
          <cell r="D171">
            <v>41488</v>
          </cell>
          <cell r="E171" t="str">
            <v>Straddle carriers Terex/Noel 4high no 230</v>
          </cell>
          <cell r="F171">
            <v>15359324.25</v>
          </cell>
          <cell r="G171">
            <v>-15342259.810000001</v>
          </cell>
          <cell r="H171">
            <v>17064.439999999999</v>
          </cell>
          <cell r="I171" t="str">
            <v>ZAR</v>
          </cell>
          <cell r="J171" t="str">
            <v>1100</v>
          </cell>
          <cell r="K171" t="str">
            <v>44</v>
          </cell>
        </row>
        <row r="172">
          <cell r="A172" t="str">
            <v>1100440009860</v>
          </cell>
          <cell r="B172" t="str">
            <v>44000986</v>
          </cell>
          <cell r="C172" t="str">
            <v>0</v>
          </cell>
          <cell r="D172">
            <v>41488</v>
          </cell>
          <cell r="E172" t="str">
            <v>Straddle carriers Terex/Noel 4high no 231</v>
          </cell>
          <cell r="F172">
            <v>12186107.84</v>
          </cell>
          <cell r="G172">
            <v>-12172255.16</v>
          </cell>
          <cell r="H172">
            <v>13852.68</v>
          </cell>
          <cell r="I172" t="str">
            <v>ZAR</v>
          </cell>
          <cell r="J172" t="str">
            <v>1100</v>
          </cell>
          <cell r="K172" t="str">
            <v>44</v>
          </cell>
        </row>
        <row r="173">
          <cell r="A173" t="str">
            <v>1100440009870</v>
          </cell>
          <cell r="B173" t="str">
            <v>44000987</v>
          </cell>
          <cell r="C173" t="str">
            <v>0</v>
          </cell>
          <cell r="D173">
            <v>41506</v>
          </cell>
          <cell r="E173" t="str">
            <v>Straddle carriers Terex/Noel 4high no 232</v>
          </cell>
          <cell r="F173">
            <v>13512800.960000001</v>
          </cell>
          <cell r="G173">
            <v>-13493490.4</v>
          </cell>
          <cell r="H173">
            <v>19310.560000000001</v>
          </cell>
          <cell r="I173" t="str">
            <v>ZAR</v>
          </cell>
          <cell r="J173" t="str">
            <v>1100</v>
          </cell>
          <cell r="K173" t="str">
            <v>44</v>
          </cell>
        </row>
        <row r="174">
          <cell r="A174" t="str">
            <v>1100440009880</v>
          </cell>
          <cell r="B174" t="str">
            <v>44000988</v>
          </cell>
          <cell r="C174" t="str">
            <v>0</v>
          </cell>
          <cell r="D174">
            <v>41506</v>
          </cell>
          <cell r="E174" t="str">
            <v>Straddle carriers Terex/Noel 4high no 233</v>
          </cell>
          <cell r="F174">
            <v>12953967.34</v>
          </cell>
          <cell r="G174">
            <v>-12936345.390000001</v>
          </cell>
          <cell r="H174">
            <v>17621.95</v>
          </cell>
          <cell r="I174" t="str">
            <v>ZAR</v>
          </cell>
          <cell r="J174" t="str">
            <v>1100</v>
          </cell>
          <cell r="K174" t="str">
            <v>44</v>
          </cell>
        </row>
        <row r="175">
          <cell r="A175" t="str">
            <v>1100440009890</v>
          </cell>
          <cell r="B175" t="str">
            <v>44000989</v>
          </cell>
          <cell r="C175" t="str">
            <v>0</v>
          </cell>
          <cell r="D175">
            <v>41506</v>
          </cell>
          <cell r="E175" t="str">
            <v>Straddle carriers Terex/Noel 4high no 234</v>
          </cell>
          <cell r="F175">
            <v>12423603.109999999</v>
          </cell>
          <cell r="G175">
            <v>-12308102.27</v>
          </cell>
          <cell r="H175">
            <v>115500.84</v>
          </cell>
          <cell r="I175" t="str">
            <v>ZAR</v>
          </cell>
          <cell r="J175" t="str">
            <v>1100</v>
          </cell>
          <cell r="K175" t="str">
            <v>44</v>
          </cell>
        </row>
        <row r="176">
          <cell r="A176" t="str">
            <v>1100440009900</v>
          </cell>
          <cell r="B176" t="str">
            <v>44000990</v>
          </cell>
          <cell r="C176" t="str">
            <v>0</v>
          </cell>
          <cell r="D176">
            <v>41506</v>
          </cell>
          <cell r="E176" t="str">
            <v>Straddle carriers Terex/Noel 4high no 235</v>
          </cell>
          <cell r="F176">
            <v>13697343</v>
          </cell>
          <cell r="G176">
            <v>-11503420.1</v>
          </cell>
          <cell r="H176">
            <v>2193922.9</v>
          </cell>
          <cell r="I176" t="str">
            <v>ZAR</v>
          </cell>
          <cell r="J176" t="str">
            <v>1100</v>
          </cell>
          <cell r="K176" t="str">
            <v>44</v>
          </cell>
        </row>
        <row r="177">
          <cell r="A177" t="str">
            <v>1100440009910</v>
          </cell>
          <cell r="B177" t="str">
            <v>44000991</v>
          </cell>
          <cell r="C177" t="str">
            <v>0</v>
          </cell>
          <cell r="D177">
            <v>41523</v>
          </cell>
          <cell r="E177" t="str">
            <v>Straddle carriers Terex/Noel 4high no 236</v>
          </cell>
          <cell r="F177">
            <v>12376754.560000001</v>
          </cell>
          <cell r="G177">
            <v>-12359443.869999999</v>
          </cell>
          <cell r="H177">
            <v>17310.689999999999</v>
          </cell>
          <cell r="I177" t="str">
            <v>ZAR</v>
          </cell>
          <cell r="J177" t="str">
            <v>1100</v>
          </cell>
          <cell r="K177" t="str">
            <v>44</v>
          </cell>
        </row>
        <row r="178">
          <cell r="A178" t="str">
            <v>1100440009930</v>
          </cell>
          <cell r="B178" t="str">
            <v>44000993</v>
          </cell>
          <cell r="C178" t="str">
            <v>0</v>
          </cell>
          <cell r="D178">
            <v>41523</v>
          </cell>
          <cell r="E178" t="str">
            <v>Straddle carriers Terex/Noel 4high no 238</v>
          </cell>
          <cell r="F178">
            <v>12104576.039999999</v>
          </cell>
          <cell r="G178">
            <v>-12087970.43</v>
          </cell>
          <cell r="H178">
            <v>16605.61</v>
          </cell>
          <cell r="I178" t="str">
            <v>ZAR</v>
          </cell>
          <cell r="J178" t="str">
            <v>1100</v>
          </cell>
          <cell r="K178" t="str">
            <v>44</v>
          </cell>
        </row>
        <row r="179">
          <cell r="A179" t="str">
            <v>1100440009940</v>
          </cell>
          <cell r="B179" t="str">
            <v>44000994</v>
          </cell>
          <cell r="C179" t="str">
            <v>0</v>
          </cell>
          <cell r="D179">
            <v>41523</v>
          </cell>
          <cell r="E179" t="str">
            <v>Straddle carriers Terex/Noel 4high no 239</v>
          </cell>
          <cell r="F179">
            <v>12788575.83</v>
          </cell>
          <cell r="G179">
            <v>-12765987.210000001</v>
          </cell>
          <cell r="H179">
            <v>22588.62</v>
          </cell>
          <cell r="I179" t="str">
            <v>ZAR</v>
          </cell>
          <cell r="J179" t="str">
            <v>1100</v>
          </cell>
          <cell r="K179" t="str">
            <v>44</v>
          </cell>
        </row>
        <row r="180">
          <cell r="A180" t="str">
            <v>1100440009960</v>
          </cell>
          <cell r="B180" t="str">
            <v>44000996</v>
          </cell>
          <cell r="C180" t="str">
            <v>0</v>
          </cell>
          <cell r="D180">
            <v>41303</v>
          </cell>
          <cell r="E180" t="str">
            <v>ZPMC Crane 526 - (structure)</v>
          </cell>
          <cell r="F180">
            <v>128747.47</v>
          </cell>
          <cell r="G180">
            <v>-76829.850000000006</v>
          </cell>
          <cell r="H180">
            <v>51917.62</v>
          </cell>
          <cell r="I180" t="str">
            <v>ZAR</v>
          </cell>
          <cell r="J180" t="str">
            <v>1100</v>
          </cell>
          <cell r="K180" t="str">
            <v>44</v>
          </cell>
        </row>
        <row r="181">
          <cell r="A181" t="str">
            <v>1100440009961</v>
          </cell>
          <cell r="B181" t="str">
            <v>44000996</v>
          </cell>
          <cell r="C181" t="str">
            <v>1</v>
          </cell>
          <cell r="D181">
            <v>41303</v>
          </cell>
          <cell r="E181" t="str">
            <v>ZPMC Crane 526 - (Electro-mechanical)</v>
          </cell>
          <cell r="F181">
            <v>113138559.03</v>
          </cell>
          <cell r="G181">
            <v>-83379719.870000005</v>
          </cell>
          <cell r="H181">
            <v>29758839.16</v>
          </cell>
          <cell r="I181" t="str">
            <v>ZAR</v>
          </cell>
          <cell r="J181" t="str">
            <v>1100</v>
          </cell>
          <cell r="K181" t="str">
            <v>44</v>
          </cell>
        </row>
        <row r="182">
          <cell r="A182" t="str">
            <v>1100440009970</v>
          </cell>
          <cell r="B182" t="str">
            <v>44000997</v>
          </cell>
          <cell r="C182" t="str">
            <v>0</v>
          </cell>
          <cell r="D182">
            <v>41303</v>
          </cell>
          <cell r="E182" t="str">
            <v>ZPMC Crane 527- (structure)</v>
          </cell>
          <cell r="F182">
            <v>72995414.739999995</v>
          </cell>
          <cell r="G182">
            <v>-52796513.670000002</v>
          </cell>
          <cell r="H182">
            <v>20198901.07</v>
          </cell>
          <cell r="I182" t="str">
            <v>ZAR</v>
          </cell>
          <cell r="J182" t="str">
            <v>1100</v>
          </cell>
          <cell r="K182" t="str">
            <v>44</v>
          </cell>
        </row>
        <row r="183">
          <cell r="A183" t="str">
            <v>1100440009971</v>
          </cell>
          <cell r="B183" t="str">
            <v>44000997</v>
          </cell>
          <cell r="C183" t="str">
            <v>1</v>
          </cell>
          <cell r="D183">
            <v>41303</v>
          </cell>
          <cell r="E183" t="str">
            <v>ZPMC Crane 527- (Electro-mechanical)</v>
          </cell>
          <cell r="F183">
            <v>43730186.420000002</v>
          </cell>
          <cell r="G183">
            <v>-33947316.479999997</v>
          </cell>
          <cell r="H183">
            <v>9782869.9399999995</v>
          </cell>
          <cell r="I183" t="str">
            <v>ZAR</v>
          </cell>
          <cell r="J183" t="str">
            <v>1100</v>
          </cell>
          <cell r="K183" t="str">
            <v>44</v>
          </cell>
        </row>
        <row r="184">
          <cell r="A184" t="str">
            <v>1100440009972</v>
          </cell>
          <cell r="B184" t="str">
            <v>44000997</v>
          </cell>
          <cell r="C184" t="str">
            <v>2</v>
          </cell>
          <cell r="D184">
            <v>41303</v>
          </cell>
          <cell r="E184" t="str">
            <v>ZPMC Crane 527</v>
          </cell>
          <cell r="F184">
            <v>3808691.21</v>
          </cell>
          <cell r="G184">
            <v>-2621549.09</v>
          </cell>
          <cell r="H184">
            <v>1187142.1200000001</v>
          </cell>
          <cell r="I184" t="str">
            <v>ZAR</v>
          </cell>
          <cell r="J184" t="str">
            <v>1100</v>
          </cell>
          <cell r="K184" t="str">
            <v>44</v>
          </cell>
        </row>
        <row r="185">
          <cell r="A185" t="str">
            <v>1100440009980</v>
          </cell>
          <cell r="B185" t="str">
            <v>44000998</v>
          </cell>
          <cell r="C185" t="str">
            <v>0</v>
          </cell>
          <cell r="D185">
            <v>41303</v>
          </cell>
          <cell r="E185" t="str">
            <v>ZPMC Crane 528- (structure)</v>
          </cell>
          <cell r="F185">
            <v>75009751.489999995</v>
          </cell>
          <cell r="G185">
            <v>-54588905.700000003</v>
          </cell>
          <cell r="H185">
            <v>20420845.789999999</v>
          </cell>
          <cell r="I185" t="str">
            <v>ZAR</v>
          </cell>
          <cell r="J185" t="str">
            <v>1100</v>
          </cell>
          <cell r="K185" t="str">
            <v>44</v>
          </cell>
        </row>
        <row r="186">
          <cell r="A186" t="str">
            <v>1100440009981</v>
          </cell>
          <cell r="B186" t="str">
            <v>44000998</v>
          </cell>
          <cell r="C186" t="str">
            <v>1</v>
          </cell>
          <cell r="D186">
            <v>41303</v>
          </cell>
          <cell r="E186" t="str">
            <v>ZPMC Crane 528- (Electro-mechanical)</v>
          </cell>
          <cell r="F186">
            <v>47177428.240000002</v>
          </cell>
          <cell r="G186">
            <v>-34299906.18</v>
          </cell>
          <cell r="H186">
            <v>12877522.060000001</v>
          </cell>
          <cell r="I186" t="str">
            <v>ZAR</v>
          </cell>
          <cell r="J186" t="str">
            <v>1100</v>
          </cell>
          <cell r="K186" t="str">
            <v>44</v>
          </cell>
        </row>
        <row r="187">
          <cell r="A187" t="str">
            <v>1100440009990</v>
          </cell>
          <cell r="B187" t="str">
            <v>44000999</v>
          </cell>
          <cell r="C187" t="str">
            <v>0</v>
          </cell>
          <cell r="D187">
            <v>41411</v>
          </cell>
          <cell r="E187" t="str">
            <v>ZPMC Crane 529- (structure)</v>
          </cell>
          <cell r="F187">
            <v>72950449.620000005</v>
          </cell>
          <cell r="G187">
            <v>-52259257.890000001</v>
          </cell>
          <cell r="H187">
            <v>20691191.73</v>
          </cell>
          <cell r="I187" t="str">
            <v>ZAR</v>
          </cell>
          <cell r="J187" t="str">
            <v>1100</v>
          </cell>
          <cell r="K187" t="str">
            <v>44</v>
          </cell>
        </row>
        <row r="188">
          <cell r="A188" t="str">
            <v>1100440009991</v>
          </cell>
          <cell r="B188" t="str">
            <v>44000999</v>
          </cell>
          <cell r="C188" t="str">
            <v>1</v>
          </cell>
          <cell r="D188">
            <v>41411</v>
          </cell>
          <cell r="E188" t="str">
            <v>ZPMC Crane 529- (Electro-mechanical)</v>
          </cell>
          <cell r="F188">
            <v>43951063.310000002</v>
          </cell>
          <cell r="G188">
            <v>-32570549.34</v>
          </cell>
          <cell r="H188">
            <v>11380513.970000001</v>
          </cell>
          <cell r="I188" t="str">
            <v>ZAR</v>
          </cell>
          <cell r="J188" t="str">
            <v>1100</v>
          </cell>
          <cell r="K188" t="str">
            <v>44</v>
          </cell>
        </row>
        <row r="189">
          <cell r="A189" t="str">
            <v>1100440010000</v>
          </cell>
          <cell r="B189" t="str">
            <v>44001000</v>
          </cell>
          <cell r="C189" t="str">
            <v>0</v>
          </cell>
          <cell r="D189">
            <v>41411</v>
          </cell>
          <cell r="E189" t="str">
            <v>ZPMC Crane 530 - (structure)</v>
          </cell>
          <cell r="F189">
            <v>72407769.620000005</v>
          </cell>
          <cell r="G189">
            <v>-50981664.920000002</v>
          </cell>
          <cell r="H189">
            <v>21426104.699999999</v>
          </cell>
          <cell r="I189" t="str">
            <v>ZAR</v>
          </cell>
          <cell r="J189" t="str">
            <v>1100</v>
          </cell>
          <cell r="K189" t="str">
            <v>44</v>
          </cell>
        </row>
        <row r="190">
          <cell r="A190" t="str">
            <v>1100440010001</v>
          </cell>
          <cell r="B190" t="str">
            <v>44001000</v>
          </cell>
          <cell r="C190" t="str">
            <v>1</v>
          </cell>
          <cell r="D190">
            <v>41411</v>
          </cell>
          <cell r="E190" t="str">
            <v>ZPMC Crane 530 - (Electro - mechanical)</v>
          </cell>
          <cell r="F190">
            <v>34159529.439999998</v>
          </cell>
          <cell r="G190">
            <v>-25040733.66</v>
          </cell>
          <cell r="H190">
            <v>9118795.7799999993</v>
          </cell>
          <cell r="I190" t="str">
            <v>ZAR</v>
          </cell>
          <cell r="J190" t="str">
            <v>1100</v>
          </cell>
          <cell r="K190" t="str">
            <v>44</v>
          </cell>
        </row>
        <row r="191">
          <cell r="A191" t="str">
            <v>1100440010010</v>
          </cell>
          <cell r="B191" t="str">
            <v>44001001</v>
          </cell>
          <cell r="C191" t="str">
            <v>0</v>
          </cell>
          <cell r="D191">
            <v>41411</v>
          </cell>
          <cell r="E191" t="str">
            <v>ZPMC Crane 531 - (structure)</v>
          </cell>
          <cell r="F191">
            <v>73349514.129999995</v>
          </cell>
          <cell r="G191">
            <v>-52500288.560000002</v>
          </cell>
          <cell r="H191">
            <v>20849225.57</v>
          </cell>
          <cell r="I191" t="str">
            <v>ZAR</v>
          </cell>
          <cell r="J191" t="str">
            <v>1100</v>
          </cell>
          <cell r="K191" t="str">
            <v>44</v>
          </cell>
        </row>
        <row r="192">
          <cell r="A192" t="str">
            <v>1100440010011</v>
          </cell>
          <cell r="B192" t="str">
            <v>44001001</v>
          </cell>
          <cell r="C192" t="str">
            <v>1</v>
          </cell>
          <cell r="D192">
            <v>41411</v>
          </cell>
          <cell r="E192" t="str">
            <v>ZPMC Crane 531 - (Electro - mechanical)</v>
          </cell>
          <cell r="F192">
            <v>44977767.140000001</v>
          </cell>
          <cell r="G192">
            <v>-32688842.629999999</v>
          </cell>
          <cell r="H192">
            <v>12288924.51</v>
          </cell>
          <cell r="I192" t="str">
            <v>ZAR</v>
          </cell>
          <cell r="J192" t="str">
            <v>1100</v>
          </cell>
          <cell r="K192" t="str">
            <v>44</v>
          </cell>
        </row>
        <row r="193">
          <cell r="A193" t="str">
            <v>1100440010020</v>
          </cell>
          <cell r="B193" t="str">
            <v>44001002</v>
          </cell>
          <cell r="C193" t="str">
            <v>0</v>
          </cell>
          <cell r="D193">
            <v>41411</v>
          </cell>
          <cell r="E193" t="str">
            <v>ZPMC Crane 532 - (structure)</v>
          </cell>
          <cell r="F193">
            <v>72772133.780000001</v>
          </cell>
          <cell r="G193">
            <v>-51256896.579999998</v>
          </cell>
          <cell r="H193">
            <v>21515237.199999999</v>
          </cell>
          <cell r="I193" t="str">
            <v>ZAR</v>
          </cell>
          <cell r="J193" t="str">
            <v>1100</v>
          </cell>
          <cell r="K193" t="str">
            <v>44</v>
          </cell>
        </row>
        <row r="194">
          <cell r="A194" t="str">
            <v>1100440010021</v>
          </cell>
          <cell r="B194" t="str">
            <v>44001002</v>
          </cell>
          <cell r="C194" t="str">
            <v>1</v>
          </cell>
          <cell r="D194">
            <v>41411</v>
          </cell>
          <cell r="E194" t="str">
            <v>ZPMC Crane 532 - (Electro - mechanical)</v>
          </cell>
          <cell r="F194">
            <v>40100674.969999999</v>
          </cell>
          <cell r="G194">
            <v>-30017623.699999999</v>
          </cell>
          <cell r="H194">
            <v>10083051.27</v>
          </cell>
          <cell r="I194" t="str">
            <v>ZAR</v>
          </cell>
          <cell r="J194" t="str">
            <v>1100</v>
          </cell>
          <cell r="K194" t="str">
            <v>44</v>
          </cell>
        </row>
        <row r="195">
          <cell r="A195" t="str">
            <v>1100440010620</v>
          </cell>
          <cell r="B195" t="str">
            <v>44001062</v>
          </cell>
          <cell r="C195" t="str">
            <v>0</v>
          </cell>
          <cell r="D195">
            <v>34820</v>
          </cell>
          <cell r="E195" t="str">
            <v>Forklift - TCM FD50 5ton STR01-FD50Z</v>
          </cell>
          <cell r="F195">
            <v>188183.51</v>
          </cell>
          <cell r="G195">
            <v>-188120.2</v>
          </cell>
          <cell r="H195">
            <v>63.31</v>
          </cell>
          <cell r="I195" t="str">
            <v>ZAR</v>
          </cell>
          <cell r="J195" t="str">
            <v>1100</v>
          </cell>
          <cell r="K195" t="str">
            <v>44</v>
          </cell>
        </row>
        <row r="196">
          <cell r="A196" t="str">
            <v>1100440010640</v>
          </cell>
          <cell r="B196" t="str">
            <v>44001064</v>
          </cell>
          <cell r="C196" t="str">
            <v>0</v>
          </cell>
          <cell r="D196">
            <v>35748</v>
          </cell>
          <cell r="E196" t="str">
            <v>Trailer - Skeltel O/H semi-trailer 12m TSS66</v>
          </cell>
          <cell r="F196">
            <v>614507.01</v>
          </cell>
          <cell r="G196">
            <v>-614506.01</v>
          </cell>
          <cell r="H196">
            <v>1</v>
          </cell>
          <cell r="I196" t="str">
            <v>ZAR</v>
          </cell>
          <cell r="J196" t="str">
            <v>1100</v>
          </cell>
          <cell r="K196" t="str">
            <v>44</v>
          </cell>
        </row>
        <row r="197">
          <cell r="A197" t="str">
            <v>1100440010650</v>
          </cell>
          <cell r="B197" t="str">
            <v>44001065</v>
          </cell>
          <cell r="C197" t="str">
            <v>0</v>
          </cell>
          <cell r="D197">
            <v>35748</v>
          </cell>
          <cell r="E197" t="str">
            <v>Trailer - Skeltel O/H semi-trailer 12m TSS70</v>
          </cell>
          <cell r="F197">
            <v>115000.01</v>
          </cell>
          <cell r="G197">
            <v>-114999.01</v>
          </cell>
          <cell r="H197">
            <v>1</v>
          </cell>
          <cell r="I197" t="str">
            <v>ZAR</v>
          </cell>
          <cell r="J197" t="str">
            <v>1100</v>
          </cell>
          <cell r="K197" t="str">
            <v>44</v>
          </cell>
        </row>
        <row r="198">
          <cell r="A198" t="str">
            <v>1100440010660</v>
          </cell>
          <cell r="B198" t="str">
            <v>44001066</v>
          </cell>
          <cell r="C198" t="str">
            <v>0</v>
          </cell>
          <cell r="D198">
            <v>35748</v>
          </cell>
          <cell r="E198" t="str">
            <v>Trailer - Skeltel O/H semi-trailer 12m TSS55</v>
          </cell>
          <cell r="F198">
            <v>115000.01</v>
          </cell>
          <cell r="G198">
            <v>-114999.01</v>
          </cell>
          <cell r="H198">
            <v>1</v>
          </cell>
          <cell r="I198" t="str">
            <v>ZAR</v>
          </cell>
          <cell r="J198" t="str">
            <v>1100</v>
          </cell>
          <cell r="K198" t="str">
            <v>44</v>
          </cell>
        </row>
        <row r="199">
          <cell r="A199" t="str">
            <v>1100440010670</v>
          </cell>
          <cell r="B199" t="str">
            <v>44001067</v>
          </cell>
          <cell r="C199" t="str">
            <v>0</v>
          </cell>
          <cell r="D199">
            <v>35748</v>
          </cell>
          <cell r="E199" t="str">
            <v>Trailer - Skeltel O/H semi-trailer 12m TSS79</v>
          </cell>
          <cell r="F199">
            <v>614507.01</v>
          </cell>
          <cell r="G199">
            <v>-614506.01</v>
          </cell>
          <cell r="H199">
            <v>1</v>
          </cell>
          <cell r="I199" t="str">
            <v>ZAR</v>
          </cell>
          <cell r="J199" t="str">
            <v>1100</v>
          </cell>
          <cell r="K199" t="str">
            <v>44</v>
          </cell>
        </row>
        <row r="200">
          <cell r="A200" t="str">
            <v>1100440010680</v>
          </cell>
          <cell r="B200" t="str">
            <v>44001068</v>
          </cell>
          <cell r="C200" t="str">
            <v>0</v>
          </cell>
          <cell r="D200">
            <v>35748</v>
          </cell>
          <cell r="E200" t="str">
            <v>Trailer - Skeltel O/H semi-trailer 12m TSS65</v>
          </cell>
          <cell r="F200">
            <v>115000.01</v>
          </cell>
          <cell r="G200">
            <v>-114999.01</v>
          </cell>
          <cell r="H200">
            <v>1</v>
          </cell>
          <cell r="I200" t="str">
            <v>ZAR</v>
          </cell>
          <cell r="J200" t="str">
            <v>1100</v>
          </cell>
          <cell r="K200" t="str">
            <v>44</v>
          </cell>
        </row>
        <row r="201">
          <cell r="A201" t="str">
            <v>1100440010710</v>
          </cell>
          <cell r="B201" t="str">
            <v>44001071</v>
          </cell>
          <cell r="C201" t="str">
            <v>0</v>
          </cell>
          <cell r="D201">
            <v>34771</v>
          </cell>
          <cell r="E201" t="str">
            <v>Trailer - Henred Semi-trailer (12m) T07 - Modifica</v>
          </cell>
          <cell r="F201">
            <v>52886.76</v>
          </cell>
          <cell r="G201">
            <v>-52885.760000000002</v>
          </cell>
          <cell r="H201">
            <v>1</v>
          </cell>
          <cell r="I201" t="str">
            <v>ZAR</v>
          </cell>
          <cell r="J201" t="str">
            <v>1100</v>
          </cell>
          <cell r="K201" t="str">
            <v>44</v>
          </cell>
        </row>
        <row r="202">
          <cell r="A202" t="str">
            <v>1100440010720</v>
          </cell>
          <cell r="B202" t="str">
            <v>44001072</v>
          </cell>
          <cell r="C202" t="str">
            <v>0</v>
          </cell>
          <cell r="D202">
            <v>34771</v>
          </cell>
          <cell r="E202" t="str">
            <v>Trailer - Henred Semi-trailer (12m) T26 - Modifica</v>
          </cell>
          <cell r="F202">
            <v>551641.76</v>
          </cell>
          <cell r="G202">
            <v>-551640.76</v>
          </cell>
          <cell r="H202">
            <v>1</v>
          </cell>
          <cell r="I202" t="str">
            <v>ZAR</v>
          </cell>
          <cell r="J202" t="str">
            <v>1100</v>
          </cell>
          <cell r="K202" t="str">
            <v>44</v>
          </cell>
        </row>
        <row r="203">
          <cell r="A203" t="str">
            <v>1100440010730</v>
          </cell>
          <cell r="B203" t="str">
            <v>44001073</v>
          </cell>
          <cell r="C203" t="str">
            <v>0</v>
          </cell>
          <cell r="D203">
            <v>32964</v>
          </cell>
          <cell r="E203" t="str">
            <v>Spreader - Semi-trailer 6m (SPRD17)</v>
          </cell>
          <cell r="F203">
            <v>10414</v>
          </cell>
          <cell r="G203">
            <v>-10413</v>
          </cell>
          <cell r="H203">
            <v>1</v>
          </cell>
          <cell r="I203" t="str">
            <v>ZAR</v>
          </cell>
          <cell r="J203" t="str">
            <v>1100</v>
          </cell>
          <cell r="K203" t="str">
            <v>44</v>
          </cell>
        </row>
        <row r="204">
          <cell r="A204" t="str">
            <v>1100440010740</v>
          </cell>
          <cell r="B204" t="str">
            <v>44001074</v>
          </cell>
          <cell r="C204" t="str">
            <v>0</v>
          </cell>
          <cell r="D204">
            <v>32964</v>
          </cell>
          <cell r="E204" t="str">
            <v>Spreader - Semi-trailer 6m (SPRD18)</v>
          </cell>
          <cell r="F204">
            <v>5207</v>
          </cell>
          <cell r="G204">
            <v>-5206</v>
          </cell>
          <cell r="H204">
            <v>1</v>
          </cell>
          <cell r="I204" t="str">
            <v>ZAR</v>
          </cell>
          <cell r="J204" t="str">
            <v>1100</v>
          </cell>
          <cell r="K204" t="str">
            <v>44</v>
          </cell>
        </row>
        <row r="205">
          <cell r="A205" t="str">
            <v>1100440010750</v>
          </cell>
          <cell r="B205" t="str">
            <v>44001075</v>
          </cell>
          <cell r="C205" t="str">
            <v>0</v>
          </cell>
          <cell r="D205">
            <v>32964</v>
          </cell>
          <cell r="E205" t="str">
            <v>Spreader - Semi-trailer 6m (SPRD15)</v>
          </cell>
          <cell r="F205">
            <v>5207</v>
          </cell>
          <cell r="G205">
            <v>-5206</v>
          </cell>
          <cell r="H205">
            <v>1</v>
          </cell>
          <cell r="I205" t="str">
            <v>ZAR</v>
          </cell>
          <cell r="J205" t="str">
            <v>1100</v>
          </cell>
          <cell r="K205" t="str">
            <v>44</v>
          </cell>
        </row>
        <row r="206">
          <cell r="A206" t="str">
            <v>1100440010760</v>
          </cell>
          <cell r="B206" t="str">
            <v>44001076</v>
          </cell>
          <cell r="C206" t="str">
            <v>0</v>
          </cell>
          <cell r="D206">
            <v>32964</v>
          </cell>
          <cell r="E206" t="str">
            <v>Spreader - Semi-trailer 6m (SPRD16)</v>
          </cell>
          <cell r="F206">
            <v>7811</v>
          </cell>
          <cell r="G206">
            <v>-7810</v>
          </cell>
          <cell r="H206">
            <v>1</v>
          </cell>
          <cell r="I206" t="str">
            <v>ZAR</v>
          </cell>
          <cell r="J206" t="str">
            <v>1100</v>
          </cell>
          <cell r="K206" t="str">
            <v>44</v>
          </cell>
        </row>
        <row r="207">
          <cell r="A207" t="str">
            <v>1100440010770</v>
          </cell>
          <cell r="B207" t="str">
            <v>44001077</v>
          </cell>
          <cell r="C207" t="str">
            <v>0</v>
          </cell>
          <cell r="D207">
            <v>32964</v>
          </cell>
          <cell r="E207" t="str">
            <v>Spreader - Semi-trailer 6m (SPRD14)</v>
          </cell>
          <cell r="F207">
            <v>5207</v>
          </cell>
          <cell r="G207">
            <v>-5206</v>
          </cell>
          <cell r="H207">
            <v>1</v>
          </cell>
          <cell r="I207" t="str">
            <v>ZAR</v>
          </cell>
          <cell r="J207" t="str">
            <v>1100</v>
          </cell>
          <cell r="K207" t="str">
            <v>44</v>
          </cell>
        </row>
        <row r="208">
          <cell r="A208" t="str">
            <v>1100440010780</v>
          </cell>
          <cell r="B208" t="str">
            <v>44001078</v>
          </cell>
          <cell r="C208" t="str">
            <v>0</v>
          </cell>
          <cell r="D208">
            <v>32964</v>
          </cell>
          <cell r="E208" t="str">
            <v>Spreader -O/H Frame Semi-trailer 6m (SPRD08)</v>
          </cell>
          <cell r="F208">
            <v>5550</v>
          </cell>
          <cell r="G208">
            <v>-5549</v>
          </cell>
          <cell r="H208">
            <v>1</v>
          </cell>
          <cell r="I208" t="str">
            <v>ZAR</v>
          </cell>
          <cell r="J208" t="str">
            <v>1100</v>
          </cell>
          <cell r="K208" t="str">
            <v>44</v>
          </cell>
        </row>
        <row r="209">
          <cell r="A209" t="str">
            <v>1100440010800</v>
          </cell>
          <cell r="B209" t="str">
            <v>44001080</v>
          </cell>
          <cell r="C209" t="str">
            <v>0</v>
          </cell>
          <cell r="D209">
            <v>32964</v>
          </cell>
          <cell r="E209" t="str">
            <v>Spreader - Semi-trailer 6m (SPRD23)</v>
          </cell>
          <cell r="F209">
            <v>434702.31</v>
          </cell>
          <cell r="G209">
            <v>-434701.31</v>
          </cell>
          <cell r="H209">
            <v>1</v>
          </cell>
          <cell r="I209" t="str">
            <v>ZAR</v>
          </cell>
          <cell r="J209" t="str">
            <v>1100</v>
          </cell>
          <cell r="K209" t="str">
            <v>44</v>
          </cell>
        </row>
        <row r="210">
          <cell r="A210" t="str">
            <v>1100440010810</v>
          </cell>
          <cell r="B210" t="str">
            <v>44001081</v>
          </cell>
          <cell r="C210" t="str">
            <v>0</v>
          </cell>
          <cell r="D210">
            <v>32964</v>
          </cell>
          <cell r="E210" t="str">
            <v>Spreader - Semi-trailer 6m (SPRD19)</v>
          </cell>
          <cell r="F210">
            <v>7811</v>
          </cell>
          <cell r="G210">
            <v>-7810</v>
          </cell>
          <cell r="H210">
            <v>1</v>
          </cell>
          <cell r="I210" t="str">
            <v>ZAR</v>
          </cell>
          <cell r="J210" t="str">
            <v>1100</v>
          </cell>
          <cell r="K210" t="str">
            <v>44</v>
          </cell>
        </row>
        <row r="211">
          <cell r="A211" t="str">
            <v>1100440010820</v>
          </cell>
          <cell r="B211" t="str">
            <v>44001082</v>
          </cell>
          <cell r="C211" t="str">
            <v>0</v>
          </cell>
          <cell r="D211">
            <v>32964</v>
          </cell>
          <cell r="E211" t="str">
            <v>Spreader - Semi-trailer 6m (SPRD20)</v>
          </cell>
          <cell r="F211">
            <v>7811</v>
          </cell>
          <cell r="G211">
            <v>-7810</v>
          </cell>
          <cell r="H211">
            <v>1</v>
          </cell>
          <cell r="I211" t="str">
            <v>ZAR</v>
          </cell>
          <cell r="J211" t="str">
            <v>1100</v>
          </cell>
          <cell r="K211" t="str">
            <v>44</v>
          </cell>
        </row>
        <row r="212">
          <cell r="A212" t="str">
            <v>1100440010830</v>
          </cell>
          <cell r="B212" t="str">
            <v>44001083</v>
          </cell>
          <cell r="C212" t="str">
            <v>0</v>
          </cell>
          <cell r="D212">
            <v>32964</v>
          </cell>
          <cell r="E212" t="str">
            <v>Spreader - Semi-trailer 6m (SPRD21)</v>
          </cell>
          <cell r="F212">
            <v>5207</v>
          </cell>
          <cell r="G212">
            <v>-5206</v>
          </cell>
          <cell r="H212">
            <v>1</v>
          </cell>
          <cell r="I212" t="str">
            <v>ZAR</v>
          </cell>
          <cell r="J212" t="str">
            <v>1100</v>
          </cell>
          <cell r="K212" t="str">
            <v>44</v>
          </cell>
        </row>
        <row r="213">
          <cell r="A213" t="str">
            <v>1100440010840</v>
          </cell>
          <cell r="B213" t="str">
            <v>44001084</v>
          </cell>
          <cell r="C213" t="str">
            <v>0</v>
          </cell>
          <cell r="D213">
            <v>38870</v>
          </cell>
          <cell r="E213" t="str">
            <v>Forklift - Gehl Skid Loader Bobcat-4840</v>
          </cell>
          <cell r="F213">
            <v>232000.01</v>
          </cell>
          <cell r="G213">
            <v>-231999.01</v>
          </cell>
          <cell r="H213">
            <v>1</v>
          </cell>
          <cell r="I213" t="str">
            <v>ZAR</v>
          </cell>
          <cell r="J213" t="str">
            <v>1100</v>
          </cell>
          <cell r="K213" t="str">
            <v>44</v>
          </cell>
        </row>
        <row r="214">
          <cell r="A214" t="str">
            <v>1100440010870</v>
          </cell>
          <cell r="B214" t="str">
            <v>44001087</v>
          </cell>
          <cell r="C214" t="str">
            <v>0</v>
          </cell>
          <cell r="D214">
            <v>36108</v>
          </cell>
          <cell r="E214" t="str">
            <v>Trailer - Henred  semi-trailer (12m) T06 - Modific</v>
          </cell>
          <cell r="F214">
            <v>665685</v>
          </cell>
          <cell r="G214">
            <v>-665684</v>
          </cell>
          <cell r="H214">
            <v>1</v>
          </cell>
          <cell r="I214" t="str">
            <v>ZAR</v>
          </cell>
          <cell r="J214" t="str">
            <v>1100</v>
          </cell>
          <cell r="K214" t="str">
            <v>44</v>
          </cell>
        </row>
        <row r="215">
          <cell r="A215" t="str">
            <v>1100440010880</v>
          </cell>
          <cell r="B215" t="str">
            <v>44001088</v>
          </cell>
          <cell r="C215" t="str">
            <v>0</v>
          </cell>
          <cell r="D215">
            <v>36108</v>
          </cell>
          <cell r="E215" t="str">
            <v>Trailer - Henred  semi-trailer (12m) T26 - Modific</v>
          </cell>
          <cell r="F215">
            <v>1166912.95</v>
          </cell>
          <cell r="G215">
            <v>-1166911.95</v>
          </cell>
          <cell r="H215">
            <v>1</v>
          </cell>
          <cell r="I215" t="str">
            <v>ZAR</v>
          </cell>
          <cell r="J215" t="str">
            <v>1100</v>
          </cell>
          <cell r="K215" t="str">
            <v>44</v>
          </cell>
        </row>
        <row r="216">
          <cell r="A216" t="str">
            <v>1100440010890</v>
          </cell>
          <cell r="B216" t="str">
            <v>44001089</v>
          </cell>
          <cell r="C216" t="str">
            <v>0</v>
          </cell>
          <cell r="D216">
            <v>33178</v>
          </cell>
          <cell r="E216" t="str">
            <v>Trailer - Henred  semi-trailer (12m) T07 -Modifica</v>
          </cell>
          <cell r="F216">
            <v>93860.28</v>
          </cell>
          <cell r="G216">
            <v>-93859.28</v>
          </cell>
          <cell r="H216">
            <v>1</v>
          </cell>
          <cell r="I216" t="str">
            <v>ZAR</v>
          </cell>
          <cell r="J216" t="str">
            <v>1100</v>
          </cell>
          <cell r="K216" t="str">
            <v>44</v>
          </cell>
        </row>
        <row r="217">
          <cell r="A217" t="str">
            <v>1100440010900</v>
          </cell>
          <cell r="B217" t="str">
            <v>44001090</v>
          </cell>
          <cell r="C217" t="str">
            <v>0</v>
          </cell>
          <cell r="D217">
            <v>34060</v>
          </cell>
          <cell r="E217" t="str">
            <v>Forklift - Bell Loader-SL 483</v>
          </cell>
          <cell r="F217">
            <v>87269.5</v>
          </cell>
          <cell r="G217">
            <v>-87268.5</v>
          </cell>
          <cell r="H217">
            <v>1</v>
          </cell>
          <cell r="I217" t="str">
            <v>ZAR</v>
          </cell>
          <cell r="J217" t="str">
            <v>1100</v>
          </cell>
          <cell r="K217" t="str">
            <v>44</v>
          </cell>
        </row>
        <row r="218">
          <cell r="A218" t="str">
            <v>1100440010920</v>
          </cell>
          <cell r="B218" t="str">
            <v>44001092</v>
          </cell>
          <cell r="C218" t="str">
            <v>0</v>
          </cell>
          <cell r="D218">
            <v>34912</v>
          </cell>
          <cell r="E218" t="str">
            <v>Trailer - Mafi semi-trailer 12m TSS19</v>
          </cell>
          <cell r="F218">
            <v>460858.97</v>
          </cell>
          <cell r="G218">
            <v>-460857.97</v>
          </cell>
          <cell r="H218">
            <v>1</v>
          </cell>
          <cell r="I218" t="str">
            <v>ZAR</v>
          </cell>
          <cell r="J218" t="str">
            <v>1100</v>
          </cell>
          <cell r="K218" t="str">
            <v>44</v>
          </cell>
        </row>
        <row r="219">
          <cell r="A219" t="str">
            <v>1100440010930</v>
          </cell>
          <cell r="B219" t="str">
            <v>44001093</v>
          </cell>
          <cell r="C219" t="str">
            <v>0</v>
          </cell>
          <cell r="D219">
            <v>34912</v>
          </cell>
          <cell r="E219" t="str">
            <v>Trailer - Mafi semi-trailer 12m TSS20</v>
          </cell>
          <cell r="F219">
            <v>15859.15</v>
          </cell>
          <cell r="G219">
            <v>-15858.15</v>
          </cell>
          <cell r="H219">
            <v>1</v>
          </cell>
          <cell r="I219" t="str">
            <v>ZAR</v>
          </cell>
          <cell r="J219" t="str">
            <v>1100</v>
          </cell>
          <cell r="K219" t="str">
            <v>44</v>
          </cell>
        </row>
        <row r="220">
          <cell r="A220" t="str">
            <v>1100440010950</v>
          </cell>
          <cell r="B220" t="str">
            <v>44001095</v>
          </cell>
          <cell r="C220" t="str">
            <v>0</v>
          </cell>
          <cell r="D220">
            <v>34764</v>
          </cell>
          <cell r="E220" t="str">
            <v>Trailer - Mafi semi-trailer 6m TSS06</v>
          </cell>
          <cell r="F220">
            <v>39391.11</v>
          </cell>
          <cell r="G220">
            <v>-39390.11</v>
          </cell>
          <cell r="H220">
            <v>1</v>
          </cell>
          <cell r="I220" t="str">
            <v>ZAR</v>
          </cell>
          <cell r="J220" t="str">
            <v>1100</v>
          </cell>
          <cell r="K220" t="str">
            <v>44</v>
          </cell>
        </row>
        <row r="221">
          <cell r="A221" t="str">
            <v>1100440010960</v>
          </cell>
          <cell r="B221" t="str">
            <v>44001096</v>
          </cell>
          <cell r="C221" t="str">
            <v>0</v>
          </cell>
          <cell r="D221">
            <v>34764</v>
          </cell>
          <cell r="E221" t="str">
            <v>Trailer - Mafi semi-trailer 6m TSS08</v>
          </cell>
          <cell r="F221">
            <v>39391.11</v>
          </cell>
          <cell r="G221">
            <v>-39390.11</v>
          </cell>
          <cell r="H221">
            <v>1</v>
          </cell>
          <cell r="I221" t="str">
            <v>ZAR</v>
          </cell>
          <cell r="J221" t="str">
            <v>1100</v>
          </cell>
          <cell r="K221" t="str">
            <v>44</v>
          </cell>
        </row>
        <row r="222">
          <cell r="A222" t="str">
            <v>1100440010970</v>
          </cell>
          <cell r="B222" t="str">
            <v>44001097</v>
          </cell>
          <cell r="C222" t="str">
            <v>0</v>
          </cell>
          <cell r="D222">
            <v>34912</v>
          </cell>
          <cell r="E222" t="str">
            <v>Trailer - Mafi semi-trailer 12m TSS23</v>
          </cell>
          <cell r="F222">
            <v>445858.89</v>
          </cell>
          <cell r="G222">
            <v>-445857.89</v>
          </cell>
          <cell r="H222">
            <v>1</v>
          </cell>
          <cell r="I222" t="str">
            <v>ZAR</v>
          </cell>
          <cell r="J222" t="str">
            <v>1100</v>
          </cell>
          <cell r="K222" t="str">
            <v>44</v>
          </cell>
        </row>
        <row r="223">
          <cell r="A223" t="str">
            <v>1100440010980</v>
          </cell>
          <cell r="B223" t="str">
            <v>44001098</v>
          </cell>
          <cell r="C223" t="str">
            <v>0</v>
          </cell>
          <cell r="D223">
            <v>35748</v>
          </cell>
          <cell r="E223" t="str">
            <v>Trailer - Skeltel O/H semi-trailer 12m TSS80</v>
          </cell>
          <cell r="F223">
            <v>115000.01</v>
          </cell>
          <cell r="G223">
            <v>-114999.01</v>
          </cell>
          <cell r="H223">
            <v>1</v>
          </cell>
          <cell r="I223" t="str">
            <v>ZAR</v>
          </cell>
          <cell r="J223" t="str">
            <v>1100</v>
          </cell>
          <cell r="K223" t="str">
            <v>44</v>
          </cell>
        </row>
        <row r="224">
          <cell r="A224" t="str">
            <v>1100440011030</v>
          </cell>
          <cell r="B224" t="str">
            <v>44001103</v>
          </cell>
          <cell r="C224" t="str">
            <v>0</v>
          </cell>
          <cell r="D224">
            <v>42095</v>
          </cell>
          <cell r="E224" t="str">
            <v>Rail Mounted Gantry Crane. RMG-604</v>
          </cell>
          <cell r="F224">
            <v>37025343.109999999</v>
          </cell>
          <cell r="G224">
            <v>-19990755.68</v>
          </cell>
          <cell r="H224">
            <v>17034587.43</v>
          </cell>
          <cell r="I224" t="str">
            <v>ZAR</v>
          </cell>
          <cell r="J224" t="str">
            <v>1100</v>
          </cell>
          <cell r="K224" t="str">
            <v>44</v>
          </cell>
        </row>
        <row r="225">
          <cell r="A225" t="str">
            <v>1100440011040</v>
          </cell>
          <cell r="B225" t="str">
            <v>44001104</v>
          </cell>
          <cell r="C225" t="str">
            <v>0</v>
          </cell>
          <cell r="D225">
            <v>42095</v>
          </cell>
          <cell r="E225" t="str">
            <v>Rail Mounted Gantry Crane. RMG-605</v>
          </cell>
          <cell r="F225">
            <v>37317503.329999998</v>
          </cell>
          <cell r="G225">
            <v>-21036890.050000001</v>
          </cell>
          <cell r="H225">
            <v>16280613.279999999</v>
          </cell>
          <cell r="I225" t="str">
            <v>ZAR</v>
          </cell>
          <cell r="J225" t="str">
            <v>1100</v>
          </cell>
          <cell r="K225" t="str">
            <v>44</v>
          </cell>
        </row>
        <row r="226">
          <cell r="A226" t="str">
            <v>1100440011370</v>
          </cell>
          <cell r="B226" t="str">
            <v>44001137</v>
          </cell>
          <cell r="C226" t="str">
            <v>0</v>
          </cell>
          <cell r="D226">
            <v>38940</v>
          </cell>
          <cell r="E226" t="str">
            <v>Trailer - Afrit Bathtub Trailer AT002</v>
          </cell>
          <cell r="F226">
            <v>323550.71999999997</v>
          </cell>
          <cell r="G226">
            <v>-323549.71999999997</v>
          </cell>
          <cell r="H226">
            <v>1</v>
          </cell>
          <cell r="I226" t="str">
            <v>ZAR</v>
          </cell>
          <cell r="J226" t="str">
            <v>1100</v>
          </cell>
          <cell r="K226" t="str">
            <v>44</v>
          </cell>
        </row>
        <row r="227">
          <cell r="A227" t="str">
            <v>1100440011930</v>
          </cell>
          <cell r="B227" t="str">
            <v>44001193</v>
          </cell>
          <cell r="C227" t="str">
            <v>0</v>
          </cell>
          <cell r="D227">
            <v>42089</v>
          </cell>
          <cell r="E227" t="str">
            <v>STRADDLE CARRIER FLEET (KALMAR) 246</v>
          </cell>
          <cell r="F227">
            <v>14767144.279999999</v>
          </cell>
          <cell r="G227">
            <v>-13096690.82</v>
          </cell>
          <cell r="H227">
            <v>1670453.46</v>
          </cell>
          <cell r="I227" t="str">
            <v>ZAR</v>
          </cell>
          <cell r="J227" t="str">
            <v>1100</v>
          </cell>
          <cell r="K227" t="str">
            <v>44</v>
          </cell>
        </row>
        <row r="228">
          <cell r="A228" t="str">
            <v>1100440011940</v>
          </cell>
          <cell r="B228" t="str">
            <v>44001194</v>
          </cell>
          <cell r="C228" t="str">
            <v>0</v>
          </cell>
          <cell r="D228">
            <v>42089</v>
          </cell>
          <cell r="E228" t="str">
            <v>STRADDLE CARRIER FLEET (KALMAR) 247</v>
          </cell>
          <cell r="F228">
            <v>13927921.800000001</v>
          </cell>
          <cell r="G228">
            <v>-12224293.720000001</v>
          </cell>
          <cell r="H228">
            <v>1703628.08</v>
          </cell>
          <cell r="I228" t="str">
            <v>ZAR</v>
          </cell>
          <cell r="J228" t="str">
            <v>1100</v>
          </cell>
          <cell r="K228" t="str">
            <v>44</v>
          </cell>
        </row>
        <row r="229">
          <cell r="A229" t="str">
            <v>1100440011950</v>
          </cell>
          <cell r="B229" t="str">
            <v>44001195</v>
          </cell>
          <cell r="C229" t="str">
            <v>0</v>
          </cell>
          <cell r="D229">
            <v>42089</v>
          </cell>
          <cell r="E229" t="str">
            <v>STRADDLE CARRIER FLEET (KALMAR) 248</v>
          </cell>
          <cell r="F229">
            <v>14284116.390000001</v>
          </cell>
          <cell r="G229">
            <v>-11627204.289999999</v>
          </cell>
          <cell r="H229">
            <v>2656912.1</v>
          </cell>
          <cell r="I229" t="str">
            <v>ZAR</v>
          </cell>
          <cell r="J229" t="str">
            <v>1100</v>
          </cell>
          <cell r="K229" t="str">
            <v>44</v>
          </cell>
        </row>
        <row r="230">
          <cell r="A230" t="str">
            <v>1100440011960</v>
          </cell>
          <cell r="B230" t="str">
            <v>44001196</v>
          </cell>
          <cell r="C230" t="str">
            <v>0</v>
          </cell>
          <cell r="D230">
            <v>42089</v>
          </cell>
          <cell r="E230" t="str">
            <v>STRADDLE CARRIER FLEET (KALMAR) 249</v>
          </cell>
          <cell r="F230">
            <v>13863011.949999999</v>
          </cell>
          <cell r="G230">
            <v>-12294833.57</v>
          </cell>
          <cell r="H230">
            <v>1568178.38</v>
          </cell>
          <cell r="I230" t="str">
            <v>ZAR</v>
          </cell>
          <cell r="J230" t="str">
            <v>1100</v>
          </cell>
          <cell r="K230" t="str">
            <v>44</v>
          </cell>
        </row>
        <row r="231">
          <cell r="A231" t="str">
            <v>1100440011970</v>
          </cell>
          <cell r="B231" t="str">
            <v>44001197</v>
          </cell>
          <cell r="C231" t="str">
            <v>0</v>
          </cell>
          <cell r="D231">
            <v>42089</v>
          </cell>
          <cell r="E231" t="str">
            <v>STRADDLE CARRIER FLEET (KALMAR) 250</v>
          </cell>
          <cell r="F231">
            <v>14535277.35</v>
          </cell>
          <cell r="G231">
            <v>-12891052.58</v>
          </cell>
          <cell r="H231">
            <v>1644224.77</v>
          </cell>
          <cell r="I231" t="str">
            <v>ZAR</v>
          </cell>
          <cell r="J231" t="str">
            <v>1100</v>
          </cell>
          <cell r="K231" t="str">
            <v>44</v>
          </cell>
        </row>
        <row r="232">
          <cell r="A232" t="str">
            <v>1100440011980</v>
          </cell>
          <cell r="B232" t="str">
            <v>44001198</v>
          </cell>
          <cell r="C232" t="str">
            <v>0</v>
          </cell>
          <cell r="D232">
            <v>42089</v>
          </cell>
          <cell r="E232" t="str">
            <v>STRADDLE CARRIER FLEET (KALMAR) 251</v>
          </cell>
          <cell r="F232">
            <v>13996831.529999999</v>
          </cell>
          <cell r="G232">
            <v>-11896246.310000001</v>
          </cell>
          <cell r="H232">
            <v>2100585.2200000002</v>
          </cell>
          <cell r="I232" t="str">
            <v>ZAR</v>
          </cell>
          <cell r="J232" t="str">
            <v>1100</v>
          </cell>
          <cell r="K232" t="str">
            <v>44</v>
          </cell>
        </row>
        <row r="233">
          <cell r="A233" t="str">
            <v>1100440011990</v>
          </cell>
          <cell r="B233" t="str">
            <v>44001199</v>
          </cell>
          <cell r="C233" t="str">
            <v>0</v>
          </cell>
          <cell r="D233">
            <v>42089</v>
          </cell>
          <cell r="E233" t="str">
            <v>STRADDLE CARRIER FLEET (KALMAR) 252</v>
          </cell>
          <cell r="F233">
            <v>13798728.09</v>
          </cell>
          <cell r="G233">
            <v>-11979187.68</v>
          </cell>
          <cell r="H233">
            <v>1819540.41</v>
          </cell>
          <cell r="I233" t="str">
            <v>ZAR</v>
          </cell>
          <cell r="J233" t="str">
            <v>1100</v>
          </cell>
          <cell r="K233" t="str">
            <v>44</v>
          </cell>
        </row>
        <row r="234">
          <cell r="A234" t="str">
            <v>1100440012000</v>
          </cell>
          <cell r="B234" t="str">
            <v>44001200</v>
          </cell>
          <cell r="C234" t="str">
            <v>0</v>
          </cell>
          <cell r="D234">
            <v>42089</v>
          </cell>
          <cell r="E234" t="str">
            <v>STRADDLE CARRIER FLEET (KALMAR) 253</v>
          </cell>
          <cell r="F234">
            <v>13628915.539999999</v>
          </cell>
          <cell r="G234">
            <v>-12734188.130000001</v>
          </cell>
          <cell r="H234">
            <v>894727.41</v>
          </cell>
          <cell r="I234" t="str">
            <v>ZAR</v>
          </cell>
          <cell r="J234" t="str">
            <v>1100</v>
          </cell>
          <cell r="K234" t="str">
            <v>44</v>
          </cell>
        </row>
        <row r="235">
          <cell r="A235" t="str">
            <v>1100440012010</v>
          </cell>
          <cell r="B235" t="str">
            <v>44001201</v>
          </cell>
          <cell r="C235" t="str">
            <v>0</v>
          </cell>
          <cell r="D235">
            <v>42089</v>
          </cell>
          <cell r="E235" t="str">
            <v>STRADDLE CARRIER FLEET (KALMAR) 254</v>
          </cell>
          <cell r="F235">
            <v>14742295.93</v>
          </cell>
          <cell r="G235">
            <v>-12598053.640000001</v>
          </cell>
          <cell r="H235">
            <v>2144242.29</v>
          </cell>
          <cell r="I235" t="str">
            <v>ZAR</v>
          </cell>
          <cell r="J235" t="str">
            <v>1100</v>
          </cell>
          <cell r="K235" t="str">
            <v>44</v>
          </cell>
        </row>
        <row r="236">
          <cell r="A236" t="str">
            <v>1100440012020</v>
          </cell>
          <cell r="B236" t="str">
            <v>44001202</v>
          </cell>
          <cell r="C236" t="str">
            <v>0</v>
          </cell>
          <cell r="D236">
            <v>42089</v>
          </cell>
          <cell r="E236" t="str">
            <v>STRADDLE CARRIER FLEET (KALMAR) 255</v>
          </cell>
          <cell r="F236">
            <v>14154628.970000001</v>
          </cell>
          <cell r="G236">
            <v>-11629296.310000001</v>
          </cell>
          <cell r="H236">
            <v>2525332.66</v>
          </cell>
          <cell r="I236" t="str">
            <v>ZAR</v>
          </cell>
          <cell r="J236" t="str">
            <v>1100</v>
          </cell>
          <cell r="K236" t="str">
            <v>44</v>
          </cell>
        </row>
        <row r="237">
          <cell r="A237" t="str">
            <v>1100440012030</v>
          </cell>
          <cell r="B237" t="str">
            <v>44001203</v>
          </cell>
          <cell r="C237" t="str">
            <v>0</v>
          </cell>
          <cell r="D237">
            <v>42089</v>
          </cell>
          <cell r="E237" t="str">
            <v>TEREX NOEL STRADDLE CARRIERS 241</v>
          </cell>
          <cell r="F237">
            <v>16359611.09</v>
          </cell>
          <cell r="G237">
            <v>-13676690.92</v>
          </cell>
          <cell r="H237">
            <v>2682920.17</v>
          </cell>
          <cell r="I237" t="str">
            <v>ZAR</v>
          </cell>
          <cell r="J237" t="str">
            <v>1100</v>
          </cell>
          <cell r="K237" t="str">
            <v>44</v>
          </cell>
        </row>
        <row r="238">
          <cell r="A238" t="str">
            <v>1100440012040</v>
          </cell>
          <cell r="B238" t="str">
            <v>44001204</v>
          </cell>
          <cell r="C238" t="str">
            <v>0</v>
          </cell>
          <cell r="D238">
            <v>42089</v>
          </cell>
          <cell r="E238" t="str">
            <v>TEREX NOEL STRADDLE CARRIERS 242</v>
          </cell>
          <cell r="F238">
            <v>16557612.01</v>
          </cell>
          <cell r="G238">
            <v>-16527355.43</v>
          </cell>
          <cell r="H238">
            <v>30256.58</v>
          </cell>
          <cell r="I238" t="str">
            <v>ZAR</v>
          </cell>
          <cell r="J238" t="str">
            <v>1100</v>
          </cell>
          <cell r="K238" t="str">
            <v>44</v>
          </cell>
        </row>
        <row r="239">
          <cell r="A239" t="str">
            <v>1100440012050</v>
          </cell>
          <cell r="B239" t="str">
            <v>44001205</v>
          </cell>
          <cell r="C239" t="str">
            <v>0</v>
          </cell>
          <cell r="D239">
            <v>42089</v>
          </cell>
          <cell r="E239" t="str">
            <v>TEREX NOEL STRADDLE CARRIERS 243</v>
          </cell>
          <cell r="F239">
            <v>16532322.939999999</v>
          </cell>
          <cell r="G239">
            <v>-12673550.98</v>
          </cell>
          <cell r="H239">
            <v>3858771.96</v>
          </cell>
          <cell r="I239" t="str">
            <v>ZAR</v>
          </cell>
          <cell r="J239" t="str">
            <v>1100</v>
          </cell>
          <cell r="K239" t="str">
            <v>44</v>
          </cell>
        </row>
        <row r="240">
          <cell r="A240" t="str">
            <v>1100440012060</v>
          </cell>
          <cell r="B240" t="str">
            <v>44001206</v>
          </cell>
          <cell r="C240" t="str">
            <v>0</v>
          </cell>
          <cell r="D240">
            <v>42089</v>
          </cell>
          <cell r="E240" t="str">
            <v>TEREX NOEL STRADDLE CARRIERS 244</v>
          </cell>
          <cell r="F240">
            <v>10195276.279999999</v>
          </cell>
          <cell r="G240">
            <v>-10181697.92</v>
          </cell>
          <cell r="H240">
            <v>13578.36</v>
          </cell>
          <cell r="I240" t="str">
            <v>ZAR</v>
          </cell>
          <cell r="J240" t="str">
            <v>1100</v>
          </cell>
          <cell r="K240" t="str">
            <v>44</v>
          </cell>
        </row>
        <row r="241">
          <cell r="A241" t="str">
            <v>1100440012070</v>
          </cell>
          <cell r="B241" t="str">
            <v>44001207</v>
          </cell>
          <cell r="C241" t="str">
            <v>0</v>
          </cell>
          <cell r="D241">
            <v>42089</v>
          </cell>
          <cell r="E241" t="str">
            <v>TEREX NOEL STRADDLE CARRIERS 245</v>
          </cell>
          <cell r="F241">
            <v>14468025.51</v>
          </cell>
          <cell r="G241">
            <v>-14440692.82</v>
          </cell>
          <cell r="H241">
            <v>27332.69</v>
          </cell>
          <cell r="I241" t="str">
            <v>ZAR</v>
          </cell>
          <cell r="J241" t="str">
            <v>1100</v>
          </cell>
          <cell r="K241" t="str">
            <v>44</v>
          </cell>
        </row>
        <row r="242">
          <cell r="A242" t="str">
            <v>1100440012080</v>
          </cell>
          <cell r="B242" t="str">
            <v>44001208</v>
          </cell>
          <cell r="C242" t="str">
            <v>0</v>
          </cell>
          <cell r="D242">
            <v>41592</v>
          </cell>
          <cell r="E242" t="str">
            <v>Trailer Cornerless bathtub-type T68</v>
          </cell>
          <cell r="F242">
            <v>687442.29</v>
          </cell>
          <cell r="G242">
            <v>-687441.29</v>
          </cell>
          <cell r="H242">
            <v>1</v>
          </cell>
          <cell r="I242" t="str">
            <v>ZAR</v>
          </cell>
          <cell r="J242" t="str">
            <v>1100</v>
          </cell>
          <cell r="K242" t="str">
            <v>44</v>
          </cell>
        </row>
        <row r="243">
          <cell r="A243" t="str">
            <v>1100440012100</v>
          </cell>
          <cell r="B243" t="str">
            <v>44001210</v>
          </cell>
          <cell r="C243" t="str">
            <v>0</v>
          </cell>
          <cell r="D243">
            <v>41592</v>
          </cell>
          <cell r="E243" t="str">
            <v>Trailer Cornerless bathtub-type T70</v>
          </cell>
          <cell r="F243">
            <v>687442.29</v>
          </cell>
          <cell r="G243">
            <v>-687441.29</v>
          </cell>
          <cell r="H243">
            <v>1</v>
          </cell>
          <cell r="I243" t="str">
            <v>ZAR</v>
          </cell>
          <cell r="J243" t="str">
            <v>1100</v>
          </cell>
          <cell r="K243" t="str">
            <v>44</v>
          </cell>
        </row>
        <row r="244">
          <cell r="A244" t="str">
            <v>1100440012130</v>
          </cell>
          <cell r="B244" t="str">
            <v>44001213</v>
          </cell>
          <cell r="C244" t="str">
            <v>0</v>
          </cell>
          <cell r="D244">
            <v>41614</v>
          </cell>
          <cell r="E244" t="str">
            <v>Trailer Cornerless bathtub-type T73</v>
          </cell>
          <cell r="F244">
            <v>939179.81</v>
          </cell>
          <cell r="G244">
            <v>-939178.81</v>
          </cell>
          <cell r="H244">
            <v>1</v>
          </cell>
          <cell r="I244" t="str">
            <v>ZAR</v>
          </cell>
          <cell r="J244" t="str">
            <v>1100</v>
          </cell>
          <cell r="K244" t="str">
            <v>44</v>
          </cell>
        </row>
        <row r="245">
          <cell r="A245" t="str">
            <v>1100440012140</v>
          </cell>
          <cell r="B245" t="str">
            <v>44001214</v>
          </cell>
          <cell r="C245" t="str">
            <v>0</v>
          </cell>
          <cell r="D245">
            <v>41614</v>
          </cell>
          <cell r="E245" t="str">
            <v>Trailer Cornerless bathtub-type T74</v>
          </cell>
          <cell r="F245">
            <v>687442.29</v>
          </cell>
          <cell r="G245">
            <v>-687441.29</v>
          </cell>
          <cell r="H245">
            <v>1</v>
          </cell>
          <cell r="I245" t="str">
            <v>ZAR</v>
          </cell>
          <cell r="J245" t="str">
            <v>1100</v>
          </cell>
          <cell r="K245" t="str">
            <v>44</v>
          </cell>
        </row>
        <row r="246">
          <cell r="A246" t="str">
            <v>1100440012160</v>
          </cell>
          <cell r="B246" t="str">
            <v>44001216</v>
          </cell>
          <cell r="C246" t="str">
            <v>0</v>
          </cell>
          <cell r="D246">
            <v>41800</v>
          </cell>
          <cell r="E246" t="str">
            <v>Refer walkways:Electrical walkways</v>
          </cell>
          <cell r="F246">
            <v>80463816.510000005</v>
          </cell>
          <cell r="G246">
            <v>-66569439.829999998</v>
          </cell>
          <cell r="H246">
            <v>13894376.68</v>
          </cell>
          <cell r="I246" t="str">
            <v>ZAR</v>
          </cell>
          <cell r="J246" t="str">
            <v>1100</v>
          </cell>
          <cell r="K246" t="str">
            <v>44</v>
          </cell>
        </row>
        <row r="247">
          <cell r="A247" t="str">
            <v>1100440012170</v>
          </cell>
          <cell r="B247" t="str">
            <v>44001217</v>
          </cell>
          <cell r="C247" t="str">
            <v>0</v>
          </cell>
          <cell r="D247">
            <v>42333</v>
          </cell>
          <cell r="E247" t="str">
            <v xml:space="preserve"> Bromma Twin Lift  Spreader LT 10</v>
          </cell>
          <cell r="F247">
            <v>4125452.85</v>
          </cell>
          <cell r="G247">
            <v>-934069.57</v>
          </cell>
          <cell r="H247">
            <v>3191383.28</v>
          </cell>
          <cell r="I247" t="str">
            <v>ZAR</v>
          </cell>
          <cell r="J247" t="str">
            <v>1100</v>
          </cell>
          <cell r="K247" t="str">
            <v>44</v>
          </cell>
        </row>
        <row r="248">
          <cell r="A248" t="str">
            <v>1100440012180</v>
          </cell>
          <cell r="B248" t="str">
            <v>44001218</v>
          </cell>
          <cell r="C248" t="str">
            <v>0</v>
          </cell>
          <cell r="D248">
            <v>42333</v>
          </cell>
          <cell r="E248" t="str">
            <v xml:space="preserve"> Bromma Twin Lift  Spreader LT 11</v>
          </cell>
          <cell r="F248">
            <v>4233565.04</v>
          </cell>
          <cell r="G248">
            <v>-1113168.77</v>
          </cell>
          <cell r="H248">
            <v>3120396.27</v>
          </cell>
          <cell r="I248" t="str">
            <v>ZAR</v>
          </cell>
          <cell r="J248" t="str">
            <v>1100</v>
          </cell>
          <cell r="K248" t="str">
            <v>44</v>
          </cell>
        </row>
        <row r="249">
          <cell r="A249" t="str">
            <v>1100440012190</v>
          </cell>
          <cell r="B249" t="str">
            <v>44001219</v>
          </cell>
          <cell r="C249" t="str">
            <v>0</v>
          </cell>
          <cell r="D249">
            <v>43184</v>
          </cell>
          <cell r="E249" t="str">
            <v>Crane: Twin Lift STS crane 533 65/75000</v>
          </cell>
          <cell r="F249">
            <v>425965</v>
          </cell>
          <cell r="G249">
            <v>-299388.27</v>
          </cell>
          <cell r="H249">
            <v>126576.73</v>
          </cell>
          <cell r="I249" t="str">
            <v>ZAR</v>
          </cell>
          <cell r="J249" t="str">
            <v>1100</v>
          </cell>
          <cell r="K249" t="str">
            <v>44</v>
          </cell>
        </row>
        <row r="250">
          <cell r="A250" t="str">
            <v>1100440012191</v>
          </cell>
          <cell r="B250" t="str">
            <v>44001219</v>
          </cell>
          <cell r="C250" t="str">
            <v>1</v>
          </cell>
          <cell r="D250">
            <v>42425</v>
          </cell>
          <cell r="E250" t="str">
            <v>Crane: Twin Lift STS crane 533 65/75000</v>
          </cell>
          <cell r="F250">
            <v>127633394.31999999</v>
          </cell>
          <cell r="G250">
            <v>-87184637.939999998</v>
          </cell>
          <cell r="H250">
            <v>40448756.380000003</v>
          </cell>
          <cell r="I250" t="str">
            <v>ZAR</v>
          </cell>
          <cell r="J250" t="str">
            <v>1100</v>
          </cell>
          <cell r="K250" t="str">
            <v>44</v>
          </cell>
        </row>
        <row r="251">
          <cell r="A251" t="str">
            <v>1100440012192</v>
          </cell>
          <cell r="B251" t="str">
            <v>44001219</v>
          </cell>
          <cell r="C251" t="str">
            <v>2</v>
          </cell>
          <cell r="D251">
            <v>42425</v>
          </cell>
          <cell r="E251" t="str">
            <v>ELECTRO MECHANICAL EQUIPM CRANE 533</v>
          </cell>
          <cell r="F251">
            <v>26133890.449999999</v>
          </cell>
          <cell r="G251">
            <v>-18973792.530000001</v>
          </cell>
          <cell r="H251">
            <v>7160097.9199999999</v>
          </cell>
          <cell r="I251" t="str">
            <v>ZAR</v>
          </cell>
          <cell r="J251" t="str">
            <v>1100</v>
          </cell>
          <cell r="K251" t="str">
            <v>44</v>
          </cell>
        </row>
        <row r="252">
          <cell r="A252" t="str">
            <v>1100440012200</v>
          </cell>
          <cell r="B252" t="str">
            <v>44001220</v>
          </cell>
          <cell r="C252" t="str">
            <v>0</v>
          </cell>
          <cell r="D252">
            <v>42819</v>
          </cell>
          <cell r="E252" t="str">
            <v>Crane: Twin Lift STS crane 534 65/75000</v>
          </cell>
          <cell r="F252">
            <v>823655</v>
          </cell>
          <cell r="G252">
            <v>-578903.6</v>
          </cell>
          <cell r="H252">
            <v>244751.4</v>
          </cell>
          <cell r="I252" t="str">
            <v>ZAR</v>
          </cell>
          <cell r="J252" t="str">
            <v>1100</v>
          </cell>
          <cell r="K252" t="str">
            <v>44</v>
          </cell>
        </row>
        <row r="253">
          <cell r="A253" t="str">
            <v>1100440012201</v>
          </cell>
          <cell r="B253" t="str">
            <v>44001220</v>
          </cell>
          <cell r="C253" t="str">
            <v>1</v>
          </cell>
          <cell r="D253">
            <v>42425</v>
          </cell>
          <cell r="E253" t="str">
            <v>Crane: Twin Lift STS crane 534 65/75000</v>
          </cell>
          <cell r="F253">
            <v>125609367.69</v>
          </cell>
          <cell r="G253">
            <v>-88692369.920000002</v>
          </cell>
          <cell r="H253">
            <v>36916997.770000003</v>
          </cell>
          <cell r="I253" t="str">
            <v>ZAR</v>
          </cell>
          <cell r="J253" t="str">
            <v>1100</v>
          </cell>
          <cell r="K253" t="str">
            <v>44</v>
          </cell>
        </row>
        <row r="254">
          <cell r="A254" t="str">
            <v>1100440012202</v>
          </cell>
          <cell r="B254" t="str">
            <v>44001220</v>
          </cell>
          <cell r="C254" t="str">
            <v>2</v>
          </cell>
          <cell r="D254">
            <v>42425</v>
          </cell>
          <cell r="E254" t="str">
            <v>ELECTRO MECHANICAL EQUIPM CRANE 534</v>
          </cell>
          <cell r="F254">
            <v>31156136.489999998</v>
          </cell>
          <cell r="G254">
            <v>-22775474.420000002</v>
          </cell>
          <cell r="H254">
            <v>8380662.0700000003</v>
          </cell>
          <cell r="I254" t="str">
            <v>ZAR</v>
          </cell>
          <cell r="J254" t="str">
            <v>1100</v>
          </cell>
          <cell r="K254" t="str">
            <v>44</v>
          </cell>
        </row>
        <row r="255">
          <cell r="A255" t="str">
            <v>1100440012210</v>
          </cell>
          <cell r="B255" t="str">
            <v>44001221</v>
          </cell>
          <cell r="C255" t="str">
            <v>0</v>
          </cell>
          <cell r="D255">
            <v>42425</v>
          </cell>
          <cell r="E255" t="str">
            <v>Twin Lift Telescopic Spreader LT14</v>
          </cell>
          <cell r="F255">
            <v>3556728.92</v>
          </cell>
          <cell r="G255">
            <v>-753458.86</v>
          </cell>
          <cell r="H255">
            <v>2803270.06</v>
          </cell>
          <cell r="I255" t="str">
            <v>ZAR</v>
          </cell>
          <cell r="J255" t="str">
            <v>1100</v>
          </cell>
          <cell r="K255" t="str">
            <v>44</v>
          </cell>
        </row>
        <row r="256">
          <cell r="A256" t="str">
            <v>1100440012220</v>
          </cell>
          <cell r="B256" t="str">
            <v>44001222</v>
          </cell>
          <cell r="C256" t="str">
            <v>0</v>
          </cell>
          <cell r="D256">
            <v>42425</v>
          </cell>
          <cell r="E256" t="str">
            <v>Twin Lift Telescopic Spreader LT15</v>
          </cell>
          <cell r="F256">
            <v>2998127.52</v>
          </cell>
          <cell r="G256">
            <v>-1979633.99</v>
          </cell>
          <cell r="H256">
            <v>1018493.53</v>
          </cell>
          <cell r="I256" t="str">
            <v>ZAR</v>
          </cell>
          <cell r="J256" t="str">
            <v>1100</v>
          </cell>
          <cell r="K256" t="str">
            <v>44</v>
          </cell>
        </row>
        <row r="257">
          <cell r="A257" t="str">
            <v>1100440012230</v>
          </cell>
          <cell r="B257" t="str">
            <v>44001223</v>
          </cell>
          <cell r="C257" t="str">
            <v>0</v>
          </cell>
          <cell r="D257">
            <v>42425</v>
          </cell>
          <cell r="E257" t="str">
            <v>Twin Lift Telescopic Spreader LT16</v>
          </cell>
          <cell r="F257">
            <v>2951443.82</v>
          </cell>
          <cell r="G257">
            <v>-2305417.5299999998</v>
          </cell>
          <cell r="H257">
            <v>646026.29</v>
          </cell>
          <cell r="I257" t="str">
            <v>ZAR</v>
          </cell>
          <cell r="J257" t="str">
            <v>1100</v>
          </cell>
          <cell r="K257" t="str">
            <v>44</v>
          </cell>
        </row>
        <row r="258">
          <cell r="A258" t="str">
            <v>1100440012250</v>
          </cell>
          <cell r="B258" t="str">
            <v>44001225</v>
          </cell>
          <cell r="C258" t="str">
            <v>0</v>
          </cell>
          <cell r="D258">
            <v>42425</v>
          </cell>
          <cell r="E258" t="str">
            <v>Heavy Lift Beam Interchangable</v>
          </cell>
          <cell r="F258">
            <v>815053.27</v>
          </cell>
          <cell r="G258">
            <v>-464274.31</v>
          </cell>
          <cell r="H258">
            <v>350778.96</v>
          </cell>
          <cell r="I258" t="str">
            <v>ZAR</v>
          </cell>
          <cell r="J258" t="str">
            <v>1100</v>
          </cell>
          <cell r="K258" t="str">
            <v>44</v>
          </cell>
        </row>
        <row r="259">
          <cell r="A259" t="str">
            <v>1100440012400</v>
          </cell>
          <cell r="B259" t="str">
            <v>44001240</v>
          </cell>
          <cell r="C259" t="str">
            <v>0</v>
          </cell>
          <cell r="D259">
            <v>39135</v>
          </cell>
          <cell r="E259" t="str">
            <v>Cranes - Liebherr 525 (Structure)</v>
          </cell>
          <cell r="F259">
            <v>84313525.340000004</v>
          </cell>
          <cell r="G259">
            <v>-57327723.07</v>
          </cell>
          <cell r="H259">
            <v>26985802.27</v>
          </cell>
          <cell r="I259" t="str">
            <v>ZAR</v>
          </cell>
          <cell r="J259" t="str">
            <v>1100</v>
          </cell>
          <cell r="K259" t="str">
            <v>44</v>
          </cell>
        </row>
        <row r="260">
          <cell r="A260" t="str">
            <v>1100440012401</v>
          </cell>
          <cell r="B260" t="str">
            <v>44001240</v>
          </cell>
          <cell r="C260" t="str">
            <v>1</v>
          </cell>
          <cell r="D260">
            <v>39135</v>
          </cell>
          <cell r="E260" t="str">
            <v>Cranes - Liebherr 525 (Elect/Mech)</v>
          </cell>
          <cell r="F260">
            <v>37729095.369999997</v>
          </cell>
          <cell r="G260">
            <v>-29144614.879999999</v>
          </cell>
          <cell r="H260">
            <v>8584480.4900000002</v>
          </cell>
          <cell r="I260" t="str">
            <v>ZAR</v>
          </cell>
          <cell r="J260" t="str">
            <v>1100</v>
          </cell>
          <cell r="K260" t="str">
            <v>44</v>
          </cell>
        </row>
        <row r="261">
          <cell r="A261" t="str">
            <v>1100440012410</v>
          </cell>
          <cell r="B261" t="str">
            <v>44001241</v>
          </cell>
          <cell r="C261" t="str">
            <v>0</v>
          </cell>
          <cell r="D261">
            <v>39136</v>
          </cell>
          <cell r="E261" t="str">
            <v>Cranes - Liebherr 524 (Structure)</v>
          </cell>
          <cell r="F261">
            <v>83207614.859999999</v>
          </cell>
          <cell r="G261">
            <v>-56646861.43</v>
          </cell>
          <cell r="H261">
            <v>26560753.43</v>
          </cell>
          <cell r="I261" t="str">
            <v>ZAR</v>
          </cell>
          <cell r="J261" t="str">
            <v>1100</v>
          </cell>
          <cell r="K261" t="str">
            <v>44</v>
          </cell>
        </row>
        <row r="262">
          <cell r="A262" t="str">
            <v>1100440012411</v>
          </cell>
          <cell r="B262" t="str">
            <v>44001241</v>
          </cell>
          <cell r="C262" t="str">
            <v>1</v>
          </cell>
          <cell r="D262">
            <v>39136</v>
          </cell>
          <cell r="E262" t="str">
            <v>Cranes - Liebherr 524 (Elect/Mech)</v>
          </cell>
          <cell r="F262">
            <v>40756454.450000003</v>
          </cell>
          <cell r="G262">
            <v>-31835023.449999999</v>
          </cell>
          <cell r="H262">
            <v>8921431</v>
          </cell>
          <cell r="I262" t="str">
            <v>ZAR</v>
          </cell>
          <cell r="J262" t="str">
            <v>1100</v>
          </cell>
          <cell r="K262" t="str">
            <v>44</v>
          </cell>
        </row>
        <row r="263">
          <cell r="A263" t="str">
            <v>1100440012420</v>
          </cell>
          <cell r="B263" t="str">
            <v>44001242</v>
          </cell>
          <cell r="C263" t="str">
            <v>0</v>
          </cell>
          <cell r="D263">
            <v>39263</v>
          </cell>
          <cell r="E263" t="str">
            <v>Cranes - Liebherr 523 (Structure)</v>
          </cell>
          <cell r="F263">
            <v>54891793.740000002</v>
          </cell>
          <cell r="G263">
            <v>-48130049.020000003</v>
          </cell>
          <cell r="H263">
            <v>6761744.7199999997</v>
          </cell>
          <cell r="I263" t="str">
            <v>ZAR</v>
          </cell>
          <cell r="J263" t="str">
            <v>1100</v>
          </cell>
          <cell r="K263" t="str">
            <v>44</v>
          </cell>
        </row>
        <row r="264">
          <cell r="A264" t="str">
            <v>1100440012421</v>
          </cell>
          <cell r="B264" t="str">
            <v>44001242</v>
          </cell>
          <cell r="C264" t="str">
            <v>1</v>
          </cell>
          <cell r="D264">
            <v>39263</v>
          </cell>
          <cell r="E264" t="str">
            <v>Cranes - Liebherr 523 (Electrical)</v>
          </cell>
          <cell r="F264">
            <v>58485112.509999998</v>
          </cell>
          <cell r="G264">
            <v>-45574037.119999997</v>
          </cell>
          <cell r="H264">
            <v>12911075.390000001</v>
          </cell>
          <cell r="I264" t="str">
            <v>ZAR</v>
          </cell>
          <cell r="J264" t="str">
            <v>1100</v>
          </cell>
          <cell r="K264" t="str">
            <v>44</v>
          </cell>
        </row>
        <row r="265">
          <cell r="A265" t="str">
            <v>1100440012950</v>
          </cell>
          <cell r="B265" t="str">
            <v>44001295</v>
          </cell>
          <cell r="C265" t="str">
            <v>0</v>
          </cell>
          <cell r="D265">
            <v>40114</v>
          </cell>
          <cell r="E265" t="str">
            <v>Hauler Ferrari FH33N</v>
          </cell>
          <cell r="F265">
            <v>1353244.01</v>
          </cell>
          <cell r="G265">
            <v>-1353243.01</v>
          </cell>
          <cell r="H265">
            <v>1</v>
          </cell>
          <cell r="I265" t="str">
            <v>ZAR</v>
          </cell>
          <cell r="J265" t="str">
            <v>1100</v>
          </cell>
          <cell r="K265" t="str">
            <v>44</v>
          </cell>
        </row>
        <row r="266">
          <cell r="A266" t="str">
            <v>1100440012980</v>
          </cell>
          <cell r="B266" t="str">
            <v>44001298</v>
          </cell>
          <cell r="C266" t="str">
            <v>0</v>
          </cell>
          <cell r="D266">
            <v>40114</v>
          </cell>
          <cell r="E266" t="str">
            <v>Hauler Ferrari FH27N</v>
          </cell>
          <cell r="F266">
            <v>2054806.09</v>
          </cell>
          <cell r="G266">
            <v>-2054805.09</v>
          </cell>
          <cell r="H266">
            <v>1</v>
          </cell>
          <cell r="I266" t="str">
            <v>ZAR</v>
          </cell>
          <cell r="J266" t="str">
            <v>1100</v>
          </cell>
          <cell r="K266" t="str">
            <v>44</v>
          </cell>
        </row>
        <row r="267">
          <cell r="A267" t="str">
            <v>1100440013080</v>
          </cell>
          <cell r="B267" t="str">
            <v>44001308</v>
          </cell>
          <cell r="C267" t="str">
            <v>0</v>
          </cell>
          <cell r="D267">
            <v>40602</v>
          </cell>
          <cell r="E267" t="str">
            <v>CORNERLESS BATHTUB TRAILER 20</v>
          </cell>
          <cell r="F267">
            <v>481843.52</v>
          </cell>
          <cell r="G267">
            <v>-481842.52</v>
          </cell>
          <cell r="H267">
            <v>1</v>
          </cell>
          <cell r="I267" t="str">
            <v>ZAR</v>
          </cell>
          <cell r="J267" t="str">
            <v>1100</v>
          </cell>
          <cell r="K267" t="str">
            <v>44</v>
          </cell>
        </row>
        <row r="268">
          <cell r="A268" t="str">
            <v>1100440013110</v>
          </cell>
          <cell r="B268" t="str">
            <v>44001311</v>
          </cell>
          <cell r="C268" t="str">
            <v>0</v>
          </cell>
          <cell r="D268">
            <v>40028</v>
          </cell>
          <cell r="E268" t="str">
            <v>CORNERLESS BATHTUB TRAILER  PHAKISA  TR31</v>
          </cell>
          <cell r="F268">
            <v>450238.25</v>
          </cell>
          <cell r="G268">
            <v>-450237.25</v>
          </cell>
          <cell r="H268">
            <v>1</v>
          </cell>
          <cell r="I268" t="str">
            <v>ZAR</v>
          </cell>
          <cell r="J268" t="str">
            <v>1100</v>
          </cell>
          <cell r="K268" t="str">
            <v>44</v>
          </cell>
        </row>
        <row r="269">
          <cell r="A269" t="str">
            <v>1100440013130</v>
          </cell>
          <cell r="B269" t="str">
            <v>44001313</v>
          </cell>
          <cell r="C269" t="str">
            <v>0</v>
          </cell>
          <cell r="D269">
            <v>39919</v>
          </cell>
          <cell r="E269" t="str">
            <v>CORNERLESS BATHTUB TRAILER  PHAKISA TR45</v>
          </cell>
          <cell r="F269">
            <v>1110380.1499999999</v>
          </cell>
          <cell r="G269">
            <v>-1110379.1499999999</v>
          </cell>
          <cell r="H269">
            <v>1</v>
          </cell>
          <cell r="I269" t="str">
            <v>ZAR</v>
          </cell>
          <cell r="J269" t="str">
            <v>1100</v>
          </cell>
          <cell r="K269" t="str">
            <v>44</v>
          </cell>
        </row>
        <row r="270">
          <cell r="A270" t="str">
            <v>1100440013180</v>
          </cell>
          <cell r="B270" t="str">
            <v>44001318</v>
          </cell>
          <cell r="C270" t="str">
            <v>0</v>
          </cell>
          <cell r="D270">
            <v>41845</v>
          </cell>
          <cell r="E270" t="str">
            <v>Terex Straddle Carrier  SC 644E T023</v>
          </cell>
          <cell r="F270">
            <v>14656347.359999999</v>
          </cell>
          <cell r="G270">
            <v>-12292193.27</v>
          </cell>
          <cell r="H270">
            <v>2364154.09</v>
          </cell>
          <cell r="I270" t="str">
            <v>ZAR</v>
          </cell>
          <cell r="J270" t="str">
            <v>1100</v>
          </cell>
          <cell r="K270" t="str">
            <v>44</v>
          </cell>
        </row>
        <row r="271">
          <cell r="A271" t="str">
            <v>1100440013190</v>
          </cell>
          <cell r="B271" t="str">
            <v>44001319</v>
          </cell>
          <cell r="C271" t="str">
            <v>0</v>
          </cell>
          <cell r="D271">
            <v>41845</v>
          </cell>
          <cell r="E271" t="str">
            <v>Terex Straddle Carrier  SC 644E T024</v>
          </cell>
          <cell r="F271">
            <v>13068306.77</v>
          </cell>
          <cell r="G271">
            <v>-13050435.960000001</v>
          </cell>
          <cell r="H271">
            <v>17870.810000000001</v>
          </cell>
          <cell r="I271" t="str">
            <v>ZAR</v>
          </cell>
          <cell r="J271" t="str">
            <v>1100</v>
          </cell>
          <cell r="K271" t="str">
            <v>44</v>
          </cell>
        </row>
        <row r="272">
          <cell r="A272" t="str">
            <v>1100440013210</v>
          </cell>
          <cell r="B272" t="str">
            <v>44001321</v>
          </cell>
          <cell r="C272" t="str">
            <v>0</v>
          </cell>
          <cell r="D272">
            <v>41845</v>
          </cell>
          <cell r="E272" t="str">
            <v>Terex Straddle Carrier  SC 644E T026</v>
          </cell>
          <cell r="F272">
            <v>12978485.029999999</v>
          </cell>
          <cell r="G272">
            <v>-12958748.970000001</v>
          </cell>
          <cell r="H272">
            <v>19736.060000000001</v>
          </cell>
          <cell r="I272" t="str">
            <v>ZAR</v>
          </cell>
          <cell r="J272" t="str">
            <v>1100</v>
          </cell>
          <cell r="K272" t="str">
            <v>44</v>
          </cell>
        </row>
        <row r="273">
          <cell r="A273" t="str">
            <v>1100440013220</v>
          </cell>
          <cell r="B273" t="str">
            <v>44001322</v>
          </cell>
          <cell r="C273" t="str">
            <v>0</v>
          </cell>
          <cell r="D273">
            <v>42607</v>
          </cell>
          <cell r="E273" t="str">
            <v>Overheight Frame - Manual</v>
          </cell>
          <cell r="F273">
            <v>587524.12</v>
          </cell>
          <cell r="G273">
            <v>-429530.86</v>
          </cell>
          <cell r="H273">
            <v>157993.26</v>
          </cell>
          <cell r="I273" t="str">
            <v>ZAR</v>
          </cell>
          <cell r="J273" t="str">
            <v>1100</v>
          </cell>
          <cell r="K273" t="str">
            <v>44</v>
          </cell>
        </row>
        <row r="274">
          <cell r="A274" t="str">
            <v>1100440013230</v>
          </cell>
          <cell r="B274" t="str">
            <v>44001323</v>
          </cell>
          <cell r="C274" t="str">
            <v>0</v>
          </cell>
          <cell r="D274">
            <v>42607</v>
          </cell>
          <cell r="E274" t="str">
            <v>Overheight Frame - Self-latching</v>
          </cell>
          <cell r="F274">
            <v>373056.5</v>
          </cell>
          <cell r="G274">
            <v>-276350.32</v>
          </cell>
          <cell r="H274">
            <v>96706.18</v>
          </cell>
          <cell r="I274" t="str">
            <v>ZAR</v>
          </cell>
          <cell r="J274" t="str">
            <v>1100</v>
          </cell>
          <cell r="K274" t="str">
            <v>44</v>
          </cell>
        </row>
        <row r="275">
          <cell r="A275" t="str">
            <v>1100440013470</v>
          </cell>
          <cell r="B275" t="str">
            <v>44001347</v>
          </cell>
          <cell r="C275" t="str">
            <v>0</v>
          </cell>
          <cell r="D275">
            <v>42716</v>
          </cell>
          <cell r="E275" t="str">
            <v>Hauler Mafi TT10</v>
          </cell>
          <cell r="F275">
            <v>2052900.52</v>
          </cell>
          <cell r="G275">
            <v>-2052899.52</v>
          </cell>
          <cell r="H275">
            <v>1</v>
          </cell>
          <cell r="I275" t="str">
            <v>ZAR</v>
          </cell>
          <cell r="J275" t="str">
            <v>1100</v>
          </cell>
          <cell r="K275" t="str">
            <v>44</v>
          </cell>
        </row>
        <row r="276">
          <cell r="A276" t="str">
            <v>1100440013480</v>
          </cell>
          <cell r="B276" t="str">
            <v>44001348</v>
          </cell>
          <cell r="C276" t="str">
            <v>0</v>
          </cell>
          <cell r="D276">
            <v>42716</v>
          </cell>
          <cell r="E276" t="str">
            <v>Hauler Mafi TT11</v>
          </cell>
          <cell r="F276">
            <v>1723171.76</v>
          </cell>
          <cell r="G276">
            <v>-1539861.61</v>
          </cell>
          <cell r="H276">
            <v>183310.15</v>
          </cell>
          <cell r="I276" t="str">
            <v>ZAR</v>
          </cell>
          <cell r="J276" t="str">
            <v>1100</v>
          </cell>
          <cell r="K276" t="str">
            <v>44</v>
          </cell>
        </row>
        <row r="277">
          <cell r="A277" t="str">
            <v>1100440013490</v>
          </cell>
          <cell r="B277" t="str">
            <v>44001349</v>
          </cell>
          <cell r="C277" t="str">
            <v>0</v>
          </cell>
          <cell r="D277">
            <v>42716</v>
          </cell>
          <cell r="E277" t="str">
            <v>Hauler Mafi TT12</v>
          </cell>
          <cell r="F277">
            <v>1717702.16</v>
          </cell>
          <cell r="G277">
            <v>-1717701.16</v>
          </cell>
          <cell r="H277">
            <v>1</v>
          </cell>
          <cell r="I277" t="str">
            <v>ZAR</v>
          </cell>
          <cell r="J277" t="str">
            <v>1100</v>
          </cell>
          <cell r="K277" t="str">
            <v>44</v>
          </cell>
        </row>
        <row r="278">
          <cell r="A278" t="str">
            <v>1100440013500</v>
          </cell>
          <cell r="B278" t="str">
            <v>44001350</v>
          </cell>
          <cell r="C278" t="str">
            <v>0</v>
          </cell>
          <cell r="D278">
            <v>42716</v>
          </cell>
          <cell r="E278" t="str">
            <v>Hauler Mafi TT14</v>
          </cell>
          <cell r="F278">
            <v>1496351.57</v>
          </cell>
          <cell r="G278">
            <v>-1496350.57</v>
          </cell>
          <cell r="H278">
            <v>1</v>
          </cell>
          <cell r="I278" t="str">
            <v>ZAR</v>
          </cell>
          <cell r="J278" t="str">
            <v>1100</v>
          </cell>
          <cell r="K278" t="str">
            <v>44</v>
          </cell>
        </row>
        <row r="279">
          <cell r="A279" t="str">
            <v>1100440013510</v>
          </cell>
          <cell r="B279" t="str">
            <v>44001351</v>
          </cell>
          <cell r="C279" t="str">
            <v>0</v>
          </cell>
          <cell r="D279">
            <v>43003</v>
          </cell>
          <cell r="E279" t="str">
            <v>Kalmar Straddle Carrier 256</v>
          </cell>
          <cell r="F279">
            <v>15037710.720000001</v>
          </cell>
          <cell r="G279">
            <v>-11125997.189999999</v>
          </cell>
          <cell r="H279">
            <v>3911713.53</v>
          </cell>
          <cell r="I279" t="str">
            <v>ZAR</v>
          </cell>
          <cell r="J279" t="str">
            <v>1100</v>
          </cell>
          <cell r="K279" t="str">
            <v>44</v>
          </cell>
        </row>
        <row r="280">
          <cell r="A280" t="str">
            <v>1100440013520</v>
          </cell>
          <cell r="B280" t="str">
            <v>44001352</v>
          </cell>
          <cell r="C280" t="str">
            <v>0</v>
          </cell>
          <cell r="D280">
            <v>43003</v>
          </cell>
          <cell r="E280" t="str">
            <v>Kalmar Straddle Carrier 257</v>
          </cell>
          <cell r="F280">
            <v>15848531.310000001</v>
          </cell>
          <cell r="G280">
            <v>-11659475.93</v>
          </cell>
          <cell r="H280">
            <v>4189055.38</v>
          </cell>
          <cell r="I280" t="str">
            <v>ZAR</v>
          </cell>
          <cell r="J280" t="str">
            <v>1100</v>
          </cell>
          <cell r="K280" t="str">
            <v>44</v>
          </cell>
        </row>
        <row r="281">
          <cell r="A281" t="str">
            <v>1100440013530</v>
          </cell>
          <cell r="B281" t="str">
            <v>44001353</v>
          </cell>
          <cell r="C281" t="str">
            <v>0</v>
          </cell>
          <cell r="D281">
            <v>43003</v>
          </cell>
          <cell r="E281" t="str">
            <v>Kalmar Straddle Carrier 258</v>
          </cell>
          <cell r="F281">
            <v>14442187.49</v>
          </cell>
          <cell r="G281">
            <v>-12052675.369999999</v>
          </cell>
          <cell r="H281">
            <v>2389512.12</v>
          </cell>
          <cell r="I281" t="str">
            <v>ZAR</v>
          </cell>
          <cell r="J281" t="str">
            <v>1100</v>
          </cell>
          <cell r="K281" t="str">
            <v>44</v>
          </cell>
        </row>
        <row r="282">
          <cell r="A282" t="str">
            <v>1100440013540</v>
          </cell>
          <cell r="B282" t="str">
            <v>44001354</v>
          </cell>
          <cell r="C282" t="str">
            <v>0</v>
          </cell>
          <cell r="D282">
            <v>43033</v>
          </cell>
          <cell r="E282" t="str">
            <v>Kalmar Straddle Carrier 259</v>
          </cell>
          <cell r="F282">
            <v>14392985.74</v>
          </cell>
          <cell r="G282">
            <v>-11550114.23</v>
          </cell>
          <cell r="H282">
            <v>2842871.51</v>
          </cell>
          <cell r="I282" t="str">
            <v>ZAR</v>
          </cell>
          <cell r="J282" t="str">
            <v>1100</v>
          </cell>
          <cell r="K282" t="str">
            <v>44</v>
          </cell>
        </row>
        <row r="283">
          <cell r="A283" t="str">
            <v>1100440013550</v>
          </cell>
          <cell r="B283" t="str">
            <v>44001355</v>
          </cell>
          <cell r="C283" t="str">
            <v>0</v>
          </cell>
          <cell r="D283">
            <v>43033</v>
          </cell>
          <cell r="E283" t="str">
            <v>Kalmar Straddle Carrier 260</v>
          </cell>
          <cell r="F283">
            <v>14635389.66</v>
          </cell>
          <cell r="G283">
            <v>-12577132.640000001</v>
          </cell>
          <cell r="H283">
            <v>2058257.02</v>
          </cell>
          <cell r="I283" t="str">
            <v>ZAR</v>
          </cell>
          <cell r="J283" t="str">
            <v>1100</v>
          </cell>
          <cell r="K283" t="str">
            <v>44</v>
          </cell>
        </row>
        <row r="284">
          <cell r="A284" t="str">
            <v>1100440013570</v>
          </cell>
          <cell r="B284" t="str">
            <v>44001357</v>
          </cell>
          <cell r="C284" t="str">
            <v>0</v>
          </cell>
          <cell r="D284">
            <v>43033</v>
          </cell>
          <cell r="E284" t="str">
            <v>Kalmar Straddle Carrier 262</v>
          </cell>
          <cell r="F284">
            <v>13836112.140000001</v>
          </cell>
          <cell r="G284">
            <v>-11741534.84</v>
          </cell>
          <cell r="H284">
            <v>2094577.3</v>
          </cell>
          <cell r="I284" t="str">
            <v>ZAR</v>
          </cell>
          <cell r="J284" t="str">
            <v>1100</v>
          </cell>
          <cell r="K284" t="str">
            <v>44</v>
          </cell>
        </row>
        <row r="285">
          <cell r="A285" t="str">
            <v>1100440013590</v>
          </cell>
          <cell r="B285" t="str">
            <v>44001359</v>
          </cell>
          <cell r="C285" t="str">
            <v>0</v>
          </cell>
          <cell r="D285">
            <v>43064</v>
          </cell>
          <cell r="E285" t="str">
            <v>Main equipment cons -KALMAR STRADDLE 264</v>
          </cell>
          <cell r="F285">
            <v>14268798.609999999</v>
          </cell>
          <cell r="G285">
            <v>-11212728.07</v>
          </cell>
          <cell r="H285">
            <v>3056070.54</v>
          </cell>
          <cell r="I285" t="str">
            <v>ZAR</v>
          </cell>
          <cell r="J285" t="str">
            <v>1100</v>
          </cell>
          <cell r="K285" t="str">
            <v>44</v>
          </cell>
        </row>
        <row r="286">
          <cell r="A286" t="str">
            <v>1100440013600</v>
          </cell>
          <cell r="B286" t="str">
            <v>44001360</v>
          </cell>
          <cell r="C286" t="str">
            <v>0</v>
          </cell>
          <cell r="D286">
            <v>43064</v>
          </cell>
          <cell r="E286" t="str">
            <v>Main equipment cons -KALMAR STRADDLE 265</v>
          </cell>
          <cell r="F286">
            <v>14205984.6</v>
          </cell>
          <cell r="G286">
            <v>-11792740.25</v>
          </cell>
          <cell r="H286">
            <v>2413244.35</v>
          </cell>
          <cell r="I286" t="str">
            <v>ZAR</v>
          </cell>
          <cell r="J286" t="str">
            <v>1100</v>
          </cell>
          <cell r="K286" t="str">
            <v>44</v>
          </cell>
        </row>
        <row r="287">
          <cell r="A287" t="str">
            <v>1100440013610</v>
          </cell>
          <cell r="B287" t="str">
            <v>44001361</v>
          </cell>
          <cell r="C287" t="str">
            <v>0</v>
          </cell>
          <cell r="D287">
            <v>43064</v>
          </cell>
          <cell r="E287" t="str">
            <v>Main equipment cons -KALMAR STRADDLE 266</v>
          </cell>
          <cell r="F287">
            <v>14914506.300000001</v>
          </cell>
          <cell r="G287">
            <v>-11407365.16</v>
          </cell>
          <cell r="H287">
            <v>3507141.14</v>
          </cell>
          <cell r="I287" t="str">
            <v>ZAR</v>
          </cell>
          <cell r="J287" t="str">
            <v>1100</v>
          </cell>
          <cell r="K287" t="str">
            <v>44</v>
          </cell>
        </row>
        <row r="288">
          <cell r="A288" t="str">
            <v>1100440013630</v>
          </cell>
          <cell r="B288" t="str">
            <v>44001363</v>
          </cell>
          <cell r="C288" t="str">
            <v>0</v>
          </cell>
          <cell r="D288">
            <v>43064</v>
          </cell>
          <cell r="E288" t="str">
            <v>Main equipment cons -KALMAR STRADDLE 268</v>
          </cell>
          <cell r="F288">
            <v>15121232.689999999</v>
          </cell>
          <cell r="G288">
            <v>-12157914.699999999</v>
          </cell>
          <cell r="H288">
            <v>2963317.99</v>
          </cell>
          <cell r="I288" t="str">
            <v>ZAR</v>
          </cell>
          <cell r="J288" t="str">
            <v>1100</v>
          </cell>
          <cell r="K288" t="str">
            <v>44</v>
          </cell>
        </row>
        <row r="289">
          <cell r="A289" t="str">
            <v>1100440013640</v>
          </cell>
          <cell r="B289" t="str">
            <v>44001364</v>
          </cell>
          <cell r="C289" t="str">
            <v>0</v>
          </cell>
          <cell r="D289">
            <v>43064</v>
          </cell>
          <cell r="E289" t="str">
            <v>Main equipment cons -KALMAR STRADDLE 269</v>
          </cell>
          <cell r="F289">
            <v>15231751.859999999</v>
          </cell>
          <cell r="G289">
            <v>-11454910.48</v>
          </cell>
          <cell r="H289">
            <v>3776841.38</v>
          </cell>
          <cell r="I289" t="str">
            <v>ZAR</v>
          </cell>
          <cell r="J289" t="str">
            <v>1100</v>
          </cell>
          <cell r="K289" t="str">
            <v>44</v>
          </cell>
        </row>
        <row r="290">
          <cell r="A290" t="str">
            <v>1100440013650</v>
          </cell>
          <cell r="B290" t="str">
            <v>44001365</v>
          </cell>
          <cell r="C290" t="str">
            <v>0</v>
          </cell>
          <cell r="D290">
            <v>43064</v>
          </cell>
          <cell r="E290" t="str">
            <v>Main equipment cons -KALMAR STRADDLE 270</v>
          </cell>
          <cell r="F290">
            <v>15123605.039999999</v>
          </cell>
          <cell r="G290">
            <v>-12340847.26</v>
          </cell>
          <cell r="H290">
            <v>2782757.78</v>
          </cell>
          <cell r="I290" t="str">
            <v>ZAR</v>
          </cell>
          <cell r="J290" t="str">
            <v>1100</v>
          </cell>
          <cell r="K290" t="str">
            <v>44</v>
          </cell>
        </row>
        <row r="291">
          <cell r="A291" t="str">
            <v>1100440013660</v>
          </cell>
          <cell r="B291" t="str">
            <v>44001366</v>
          </cell>
          <cell r="C291" t="str">
            <v>0</v>
          </cell>
          <cell r="D291">
            <v>43064</v>
          </cell>
          <cell r="E291" t="str">
            <v>Main equipment cons -KALMAR STRADDLE 271</v>
          </cell>
          <cell r="F291">
            <v>15029403.5</v>
          </cell>
          <cell r="G291">
            <v>-10938002.58</v>
          </cell>
          <cell r="H291">
            <v>4091400.92</v>
          </cell>
          <cell r="I291" t="str">
            <v>ZAR</v>
          </cell>
          <cell r="J291" t="str">
            <v>1100</v>
          </cell>
          <cell r="K291" t="str">
            <v>44</v>
          </cell>
        </row>
        <row r="292">
          <cell r="A292" t="str">
            <v>1100440013670</v>
          </cell>
          <cell r="B292" t="str">
            <v>44001367</v>
          </cell>
          <cell r="C292" t="str">
            <v>0</v>
          </cell>
          <cell r="D292">
            <v>43064</v>
          </cell>
          <cell r="E292" t="str">
            <v>Main equipment cons -KALMAR STRADDLE 272</v>
          </cell>
          <cell r="F292">
            <v>15264678.27</v>
          </cell>
          <cell r="G292">
            <v>-11416991.18</v>
          </cell>
          <cell r="H292">
            <v>3847687.09</v>
          </cell>
          <cell r="I292" t="str">
            <v>ZAR</v>
          </cell>
          <cell r="J292" t="str">
            <v>1100</v>
          </cell>
          <cell r="K292" t="str">
            <v>44</v>
          </cell>
        </row>
        <row r="293">
          <cell r="A293" t="str">
            <v>1100440013680</v>
          </cell>
          <cell r="B293" t="str">
            <v>44001368</v>
          </cell>
          <cell r="C293" t="str">
            <v>0</v>
          </cell>
          <cell r="D293">
            <v>43064</v>
          </cell>
          <cell r="E293" t="str">
            <v>Main equipment cons -KALMAR STRADDLE 273</v>
          </cell>
          <cell r="F293">
            <v>14743905.619999999</v>
          </cell>
          <cell r="G293">
            <v>-12486571.83</v>
          </cell>
          <cell r="H293">
            <v>2257333.79</v>
          </cell>
          <cell r="I293" t="str">
            <v>ZAR</v>
          </cell>
          <cell r="J293" t="str">
            <v>1100</v>
          </cell>
          <cell r="K293" t="str">
            <v>44</v>
          </cell>
        </row>
        <row r="294">
          <cell r="A294" t="str">
            <v>1100440013690</v>
          </cell>
          <cell r="B294" t="str">
            <v>44001369</v>
          </cell>
          <cell r="C294" t="str">
            <v>0</v>
          </cell>
          <cell r="D294">
            <v>43064</v>
          </cell>
          <cell r="E294" t="str">
            <v>Main equipment cons -KALMAR STRADDLE 274</v>
          </cell>
          <cell r="F294">
            <v>13663005.42</v>
          </cell>
          <cell r="G294">
            <v>-11741500.24</v>
          </cell>
          <cell r="H294">
            <v>1921505.18</v>
          </cell>
          <cell r="I294" t="str">
            <v>ZAR</v>
          </cell>
          <cell r="J294" t="str">
            <v>1100</v>
          </cell>
          <cell r="K294" t="str">
            <v>44</v>
          </cell>
        </row>
        <row r="295">
          <cell r="A295" t="str">
            <v>1100440013700</v>
          </cell>
          <cell r="B295" t="str">
            <v>44001370</v>
          </cell>
          <cell r="C295" t="str">
            <v>0</v>
          </cell>
          <cell r="D295">
            <v>43064</v>
          </cell>
          <cell r="E295" t="str">
            <v>Main equipment cons -KALMAR STRADDLE 275</v>
          </cell>
          <cell r="F295">
            <v>13652609.82</v>
          </cell>
          <cell r="G295">
            <v>-11592453.74</v>
          </cell>
          <cell r="H295">
            <v>2060156.08</v>
          </cell>
          <cell r="I295" t="str">
            <v>ZAR</v>
          </cell>
          <cell r="J295" t="str">
            <v>1100</v>
          </cell>
          <cell r="K295" t="str">
            <v>44</v>
          </cell>
        </row>
        <row r="296">
          <cell r="A296" t="str">
            <v>1100440013710</v>
          </cell>
          <cell r="B296" t="str">
            <v>44001371</v>
          </cell>
          <cell r="C296" t="str">
            <v>0</v>
          </cell>
          <cell r="D296">
            <v>43125</v>
          </cell>
          <cell r="E296" t="str">
            <v>Main equipment cons -KALMAR STRADDLE 276</v>
          </cell>
          <cell r="F296">
            <v>13613817.74</v>
          </cell>
          <cell r="G296">
            <v>-11361869.42</v>
          </cell>
          <cell r="H296">
            <v>2251948.3199999998</v>
          </cell>
          <cell r="I296" t="str">
            <v>ZAR</v>
          </cell>
          <cell r="J296" t="str">
            <v>1100</v>
          </cell>
          <cell r="K296" t="str">
            <v>44</v>
          </cell>
        </row>
        <row r="297">
          <cell r="A297" t="str">
            <v>1100440013720</v>
          </cell>
          <cell r="B297" t="str">
            <v>44001372</v>
          </cell>
          <cell r="C297" t="str">
            <v>0</v>
          </cell>
          <cell r="D297">
            <v>43125</v>
          </cell>
          <cell r="E297" t="str">
            <v>Main equipment cons -KALMAR STRADDLE 277</v>
          </cell>
          <cell r="F297">
            <v>14516106.91</v>
          </cell>
          <cell r="G297">
            <v>-11611612.449999999</v>
          </cell>
          <cell r="H297">
            <v>2904494.46</v>
          </cell>
          <cell r="I297" t="str">
            <v>ZAR</v>
          </cell>
          <cell r="J297" t="str">
            <v>1100</v>
          </cell>
          <cell r="K297" t="str">
            <v>44</v>
          </cell>
        </row>
        <row r="298">
          <cell r="A298" t="str">
            <v>1100440013740</v>
          </cell>
          <cell r="B298" t="str">
            <v>44001374</v>
          </cell>
          <cell r="C298" t="str">
            <v>0</v>
          </cell>
          <cell r="D298">
            <v>42717</v>
          </cell>
          <cell r="E298" t="str">
            <v>Bathtub Trailer Afrit - AT006 AT819 ( from MWharf)</v>
          </cell>
          <cell r="F298">
            <v>547173.21</v>
          </cell>
          <cell r="G298">
            <v>-535783.18000000005</v>
          </cell>
          <cell r="H298">
            <v>11390.03</v>
          </cell>
          <cell r="I298" t="str">
            <v>ZAR</v>
          </cell>
          <cell r="J298" t="str">
            <v>1100</v>
          </cell>
          <cell r="K298" t="str">
            <v>44</v>
          </cell>
        </row>
        <row r="299">
          <cell r="A299" t="str">
            <v>1100440013750</v>
          </cell>
          <cell r="B299" t="str">
            <v>44001375</v>
          </cell>
          <cell r="C299" t="str">
            <v>0</v>
          </cell>
          <cell r="D299">
            <v>42717</v>
          </cell>
          <cell r="E299" t="str">
            <v>Bathtub Trailer Afrit-AT006 AT817(trf from MWharf)</v>
          </cell>
          <cell r="F299">
            <v>302173.21000000002</v>
          </cell>
          <cell r="G299">
            <v>-288128.83</v>
          </cell>
          <cell r="H299">
            <v>14044.38</v>
          </cell>
          <cell r="I299" t="str">
            <v>ZAR</v>
          </cell>
          <cell r="J299" t="str">
            <v>1100</v>
          </cell>
          <cell r="K299" t="str">
            <v>44</v>
          </cell>
        </row>
        <row r="300">
          <cell r="A300" t="str">
            <v>1100440013760</v>
          </cell>
          <cell r="B300" t="str">
            <v>44001376</v>
          </cell>
          <cell r="C300" t="str">
            <v>0</v>
          </cell>
          <cell r="D300">
            <v>42717</v>
          </cell>
          <cell r="E300" t="str">
            <v>Bathtub Trailer Afrit-AT006 AT815(trf from MWharf)</v>
          </cell>
          <cell r="F300">
            <v>549173.21</v>
          </cell>
          <cell r="G300">
            <v>-537783.18000000005</v>
          </cell>
          <cell r="H300">
            <v>11390.03</v>
          </cell>
          <cell r="I300" t="str">
            <v>ZAR</v>
          </cell>
          <cell r="J300" t="str">
            <v>1100</v>
          </cell>
          <cell r="K300" t="str">
            <v>44</v>
          </cell>
        </row>
        <row r="301">
          <cell r="A301" t="str">
            <v>1100440013770</v>
          </cell>
          <cell r="B301" t="str">
            <v>44001377</v>
          </cell>
          <cell r="C301" t="str">
            <v>0</v>
          </cell>
          <cell r="D301">
            <v>42717</v>
          </cell>
          <cell r="E301" t="str">
            <v>Bathtub Trailer Afrit-AT006 AT816(trf from MWharf)</v>
          </cell>
          <cell r="F301">
            <v>302173.21000000002</v>
          </cell>
          <cell r="G301">
            <v>-290783.18</v>
          </cell>
          <cell r="H301">
            <v>11390.03</v>
          </cell>
          <cell r="I301" t="str">
            <v>ZAR</v>
          </cell>
          <cell r="J301" t="str">
            <v>1100</v>
          </cell>
          <cell r="K301" t="str">
            <v>44</v>
          </cell>
        </row>
        <row r="302">
          <cell r="A302" t="str">
            <v>1100440014070</v>
          </cell>
          <cell r="B302" t="str">
            <v>44001407</v>
          </cell>
          <cell r="C302" t="str">
            <v>0</v>
          </cell>
          <cell r="D302">
            <v>40000</v>
          </cell>
          <cell r="E302" t="str">
            <v>Hauler Ferrari FH32N</v>
          </cell>
          <cell r="F302">
            <v>1477741.42</v>
          </cell>
          <cell r="G302">
            <v>-1477740.42</v>
          </cell>
          <cell r="H302">
            <v>1</v>
          </cell>
          <cell r="I302" t="str">
            <v>ZAR</v>
          </cell>
          <cell r="J302" t="str">
            <v>1100</v>
          </cell>
          <cell r="K302" t="str">
            <v>44</v>
          </cell>
        </row>
        <row r="303">
          <cell r="A303" t="str">
            <v>1100440014090</v>
          </cell>
          <cell r="B303" t="str">
            <v>44001409</v>
          </cell>
          <cell r="C303" t="str">
            <v>0</v>
          </cell>
          <cell r="D303">
            <v>40028</v>
          </cell>
          <cell r="E303" t="str">
            <v>CORNERLESS BATHTUB TRAILER  PHAKISA  TR26</v>
          </cell>
          <cell r="F303">
            <v>481845.52</v>
          </cell>
          <cell r="G303">
            <v>-481844.52</v>
          </cell>
          <cell r="H303">
            <v>1</v>
          </cell>
          <cell r="I303" t="str">
            <v>ZAR</v>
          </cell>
          <cell r="J303" t="str">
            <v>1100</v>
          </cell>
          <cell r="K303" t="str">
            <v>44</v>
          </cell>
        </row>
        <row r="304">
          <cell r="A304" t="str">
            <v>1100440014100</v>
          </cell>
          <cell r="B304" t="str">
            <v>44001410</v>
          </cell>
          <cell r="C304" t="str">
            <v>0</v>
          </cell>
          <cell r="D304">
            <v>40028</v>
          </cell>
          <cell r="E304" t="str">
            <v>CORNERLESS BATHTUB TRAILER  PHAKISA  TR15</v>
          </cell>
          <cell r="F304">
            <v>481845.51</v>
          </cell>
          <cell r="G304">
            <v>-481844.51</v>
          </cell>
          <cell r="H304">
            <v>1</v>
          </cell>
          <cell r="I304" t="str">
            <v>ZAR</v>
          </cell>
          <cell r="J304" t="str">
            <v>1100</v>
          </cell>
          <cell r="K304" t="str">
            <v>44</v>
          </cell>
        </row>
        <row r="305">
          <cell r="A305" t="str">
            <v>1100440014110</v>
          </cell>
          <cell r="B305" t="str">
            <v>44001411</v>
          </cell>
          <cell r="C305" t="str">
            <v>0</v>
          </cell>
          <cell r="D305">
            <v>40028</v>
          </cell>
          <cell r="E305" t="str">
            <v>CORNERLESS BATHTUB TRAILER  PHAKISA  TR19</v>
          </cell>
          <cell r="F305">
            <v>481845.51</v>
          </cell>
          <cell r="G305">
            <v>-481844.51</v>
          </cell>
          <cell r="H305">
            <v>1</v>
          </cell>
          <cell r="I305" t="str">
            <v>ZAR</v>
          </cell>
          <cell r="J305" t="str">
            <v>1100</v>
          </cell>
          <cell r="K305" t="str">
            <v>44</v>
          </cell>
        </row>
        <row r="306">
          <cell r="A306" t="str">
            <v>1100440014120</v>
          </cell>
          <cell r="B306" t="str">
            <v>44001412</v>
          </cell>
          <cell r="C306" t="str">
            <v>0</v>
          </cell>
          <cell r="D306">
            <v>40028</v>
          </cell>
          <cell r="E306" t="str">
            <v>CORNERLESS BATHTUB TRAILER  PHAKISA  TR33</v>
          </cell>
          <cell r="F306">
            <v>481845.51</v>
          </cell>
          <cell r="G306">
            <v>-481844.51</v>
          </cell>
          <cell r="H306">
            <v>1</v>
          </cell>
          <cell r="I306" t="str">
            <v>ZAR</v>
          </cell>
          <cell r="J306" t="str">
            <v>1100</v>
          </cell>
          <cell r="K306" t="str">
            <v>44</v>
          </cell>
        </row>
        <row r="307">
          <cell r="A307" t="str">
            <v>1100440014130</v>
          </cell>
          <cell r="B307" t="str">
            <v>44001413</v>
          </cell>
          <cell r="C307" t="str">
            <v>0</v>
          </cell>
          <cell r="D307">
            <v>40028</v>
          </cell>
          <cell r="E307" t="str">
            <v>CORNERLESS BATHTUB TRAILER  PHAKISA  TR2</v>
          </cell>
          <cell r="F307">
            <v>481845.51</v>
          </cell>
          <cell r="G307">
            <v>-481844.51</v>
          </cell>
          <cell r="H307">
            <v>1</v>
          </cell>
          <cell r="I307" t="str">
            <v>ZAR</v>
          </cell>
          <cell r="J307" t="str">
            <v>1100</v>
          </cell>
          <cell r="K307" t="str">
            <v>44</v>
          </cell>
        </row>
        <row r="308">
          <cell r="A308" t="str">
            <v>1100440014140</v>
          </cell>
          <cell r="B308" t="str">
            <v>44001414</v>
          </cell>
          <cell r="C308" t="str">
            <v>0</v>
          </cell>
          <cell r="D308">
            <v>40028</v>
          </cell>
          <cell r="E308" t="str">
            <v>CORNERLESS BATHTUB TRAILER  PHAKISA  TR32</v>
          </cell>
          <cell r="F308">
            <v>481845.51</v>
          </cell>
          <cell r="G308">
            <v>-481844.51</v>
          </cell>
          <cell r="H308">
            <v>1</v>
          </cell>
          <cell r="I308" t="str">
            <v>ZAR</v>
          </cell>
          <cell r="J308" t="str">
            <v>1100</v>
          </cell>
          <cell r="K308" t="str">
            <v>44</v>
          </cell>
        </row>
        <row r="309">
          <cell r="A309" t="str">
            <v>1100440014150</v>
          </cell>
          <cell r="B309" t="str">
            <v>44001415</v>
          </cell>
          <cell r="C309" t="str">
            <v>0</v>
          </cell>
          <cell r="D309">
            <v>40000</v>
          </cell>
          <cell r="E309" t="str">
            <v>CORNERLESS BATHTUB TRAILER  PHAKISA  TR43</v>
          </cell>
          <cell r="F309">
            <v>481845.52</v>
          </cell>
          <cell r="G309">
            <v>-481844.52</v>
          </cell>
          <cell r="H309">
            <v>1</v>
          </cell>
          <cell r="I309" t="str">
            <v>ZAR</v>
          </cell>
          <cell r="J309" t="str">
            <v>1100</v>
          </cell>
          <cell r="K309" t="str">
            <v>44</v>
          </cell>
        </row>
        <row r="310">
          <cell r="A310" t="str">
            <v>1100440014160</v>
          </cell>
          <cell r="B310" t="str">
            <v>44001416</v>
          </cell>
          <cell r="C310" t="str">
            <v>0</v>
          </cell>
          <cell r="D310">
            <v>43156</v>
          </cell>
          <cell r="E310" t="str">
            <v>ZPMC Overheight Frames</v>
          </cell>
          <cell r="F310">
            <v>655302.87</v>
          </cell>
          <cell r="G310">
            <v>-395556.45</v>
          </cell>
          <cell r="H310">
            <v>259746.42</v>
          </cell>
          <cell r="I310" t="str">
            <v>ZAR</v>
          </cell>
          <cell r="J310" t="str">
            <v>1100</v>
          </cell>
          <cell r="K310" t="str">
            <v>44</v>
          </cell>
        </row>
        <row r="311">
          <cell r="A311" t="str">
            <v>1100440014170</v>
          </cell>
          <cell r="B311" t="str">
            <v>44001417</v>
          </cell>
          <cell r="C311" t="str">
            <v>0</v>
          </cell>
          <cell r="D311">
            <v>43156</v>
          </cell>
          <cell r="E311" t="str">
            <v>Overheight Frames</v>
          </cell>
          <cell r="F311">
            <v>540496.22</v>
          </cell>
          <cell r="G311">
            <v>-351220.86</v>
          </cell>
          <cell r="H311">
            <v>189275.36</v>
          </cell>
          <cell r="I311" t="str">
            <v>ZAR</v>
          </cell>
          <cell r="J311" t="str">
            <v>1100</v>
          </cell>
          <cell r="K311" t="str">
            <v>44</v>
          </cell>
        </row>
        <row r="312">
          <cell r="A312" t="str">
            <v>1100440014180</v>
          </cell>
          <cell r="B312" t="str">
            <v>44001418</v>
          </cell>
          <cell r="C312" t="str">
            <v>0</v>
          </cell>
          <cell r="D312">
            <v>43156</v>
          </cell>
          <cell r="E312" t="str">
            <v>Overheight Frames</v>
          </cell>
          <cell r="F312">
            <v>540496.22</v>
          </cell>
          <cell r="G312">
            <v>-351220.86</v>
          </cell>
          <cell r="H312">
            <v>189275.36</v>
          </cell>
          <cell r="I312" t="str">
            <v>ZAR</v>
          </cell>
          <cell r="J312" t="str">
            <v>1100</v>
          </cell>
          <cell r="K312" t="str">
            <v>44</v>
          </cell>
        </row>
        <row r="313">
          <cell r="A313" t="str">
            <v>1100440014190</v>
          </cell>
          <cell r="B313" t="str">
            <v>44001419</v>
          </cell>
          <cell r="C313" t="str">
            <v>0</v>
          </cell>
          <cell r="D313">
            <v>43156</v>
          </cell>
          <cell r="E313" t="str">
            <v>Overheight Frames</v>
          </cell>
          <cell r="F313">
            <v>540496.22</v>
          </cell>
          <cell r="G313">
            <v>-351220.86</v>
          </cell>
          <cell r="H313">
            <v>189275.36</v>
          </cell>
          <cell r="I313" t="str">
            <v>ZAR</v>
          </cell>
          <cell r="J313" t="str">
            <v>1100</v>
          </cell>
          <cell r="K313" t="str">
            <v>44</v>
          </cell>
        </row>
        <row r="314">
          <cell r="A314" t="str">
            <v>1100440014900</v>
          </cell>
          <cell r="B314" t="str">
            <v>44001490</v>
          </cell>
          <cell r="C314" t="str">
            <v>0</v>
          </cell>
          <cell r="D314">
            <v>43245</v>
          </cell>
          <cell r="E314" t="str">
            <v>Hauler Hova H159</v>
          </cell>
          <cell r="F314">
            <v>1586967.28</v>
          </cell>
          <cell r="G314">
            <v>-1264838</v>
          </cell>
          <cell r="H314">
            <v>322129.28000000003</v>
          </cell>
          <cell r="I314" t="str">
            <v>ZAR</v>
          </cell>
          <cell r="J314" t="str">
            <v>1100</v>
          </cell>
          <cell r="K314" t="str">
            <v>44</v>
          </cell>
        </row>
        <row r="315">
          <cell r="A315" t="str">
            <v>1100440014910</v>
          </cell>
          <cell r="B315" t="str">
            <v>44001491</v>
          </cell>
          <cell r="C315" t="str">
            <v>0</v>
          </cell>
          <cell r="D315">
            <v>43245</v>
          </cell>
          <cell r="E315" t="str">
            <v>Hauler Hova H160</v>
          </cell>
          <cell r="F315">
            <v>1941087.53</v>
          </cell>
          <cell r="G315">
            <v>-1547077.49</v>
          </cell>
          <cell r="H315">
            <v>394010.04</v>
          </cell>
          <cell r="I315" t="str">
            <v>ZAR</v>
          </cell>
          <cell r="J315" t="str">
            <v>1100</v>
          </cell>
          <cell r="K315" t="str">
            <v>44</v>
          </cell>
        </row>
        <row r="316">
          <cell r="A316" t="str">
            <v>1100440014920</v>
          </cell>
          <cell r="B316" t="str">
            <v>44001492</v>
          </cell>
          <cell r="C316" t="str">
            <v>0</v>
          </cell>
          <cell r="D316">
            <v>43245</v>
          </cell>
          <cell r="E316" t="str">
            <v>Hauler Hova H161</v>
          </cell>
          <cell r="F316">
            <v>1586967.28</v>
          </cell>
          <cell r="G316">
            <v>-1264838</v>
          </cell>
          <cell r="H316">
            <v>322129.28000000003</v>
          </cell>
          <cell r="I316" t="str">
            <v>ZAR</v>
          </cell>
          <cell r="J316" t="str">
            <v>1100</v>
          </cell>
          <cell r="K316" t="str">
            <v>44</v>
          </cell>
        </row>
        <row r="317">
          <cell r="A317" t="str">
            <v>1100440014930</v>
          </cell>
          <cell r="B317" t="str">
            <v>44001493</v>
          </cell>
          <cell r="C317" t="str">
            <v>0</v>
          </cell>
          <cell r="D317">
            <v>43245</v>
          </cell>
          <cell r="E317" t="str">
            <v>Hauler Hova H162</v>
          </cell>
          <cell r="F317">
            <v>1920528.53</v>
          </cell>
          <cell r="G317">
            <v>-1530691.65</v>
          </cell>
          <cell r="H317">
            <v>389836.88</v>
          </cell>
          <cell r="I317" t="str">
            <v>ZAR</v>
          </cell>
          <cell r="J317" t="str">
            <v>1100</v>
          </cell>
          <cell r="K317" t="str">
            <v>44</v>
          </cell>
        </row>
        <row r="318">
          <cell r="A318" t="str">
            <v>1100440014940</v>
          </cell>
          <cell r="B318" t="str">
            <v>44001494</v>
          </cell>
          <cell r="C318" t="str">
            <v>0</v>
          </cell>
          <cell r="D318">
            <v>43245</v>
          </cell>
          <cell r="E318" t="str">
            <v>Hauler Hova H163</v>
          </cell>
          <cell r="F318">
            <v>1728197.67</v>
          </cell>
          <cell r="G318">
            <v>-1377400.88</v>
          </cell>
          <cell r="H318">
            <v>350796.79</v>
          </cell>
          <cell r="I318" t="str">
            <v>ZAR</v>
          </cell>
          <cell r="J318" t="str">
            <v>1100</v>
          </cell>
          <cell r="K318" t="str">
            <v>44</v>
          </cell>
        </row>
        <row r="319">
          <cell r="A319" t="str">
            <v>1100440014950</v>
          </cell>
          <cell r="B319" t="str">
            <v>44001495</v>
          </cell>
          <cell r="C319" t="str">
            <v>0</v>
          </cell>
          <cell r="D319">
            <v>43245</v>
          </cell>
          <cell r="E319" t="str">
            <v>Hauler Hova H164</v>
          </cell>
          <cell r="F319">
            <v>1586967.28</v>
          </cell>
          <cell r="G319">
            <v>-1264838</v>
          </cell>
          <cell r="H319">
            <v>322129.28000000003</v>
          </cell>
          <cell r="I319" t="str">
            <v>ZAR</v>
          </cell>
          <cell r="J319" t="str">
            <v>1100</v>
          </cell>
          <cell r="K319" t="str">
            <v>44</v>
          </cell>
        </row>
        <row r="320">
          <cell r="A320" t="str">
            <v>1100440014960</v>
          </cell>
          <cell r="B320" t="str">
            <v>44001496</v>
          </cell>
          <cell r="C320" t="str">
            <v>0</v>
          </cell>
          <cell r="D320">
            <v>43245</v>
          </cell>
          <cell r="E320" t="str">
            <v>Hauler Hova H165</v>
          </cell>
          <cell r="F320">
            <v>1752437.39</v>
          </cell>
          <cell r="G320">
            <v>-1396720.32</v>
          </cell>
          <cell r="H320">
            <v>355717.07</v>
          </cell>
          <cell r="I320" t="str">
            <v>ZAR</v>
          </cell>
          <cell r="J320" t="str">
            <v>1100</v>
          </cell>
          <cell r="K320" t="str">
            <v>44</v>
          </cell>
        </row>
        <row r="321">
          <cell r="A321" t="str">
            <v>1100440014970</v>
          </cell>
          <cell r="B321" t="str">
            <v>44001497</v>
          </cell>
          <cell r="C321" t="str">
            <v>0</v>
          </cell>
          <cell r="D321">
            <v>43245</v>
          </cell>
          <cell r="E321" t="str">
            <v>Hauler Hova H166</v>
          </cell>
          <cell r="F321">
            <v>1586967.28</v>
          </cell>
          <cell r="G321">
            <v>-1264838</v>
          </cell>
          <cell r="H321">
            <v>322129.28000000003</v>
          </cell>
          <cell r="I321" t="str">
            <v>ZAR</v>
          </cell>
          <cell r="J321" t="str">
            <v>1100</v>
          </cell>
          <cell r="K321" t="str">
            <v>44</v>
          </cell>
        </row>
        <row r="322">
          <cell r="A322" t="str">
            <v>1100440014980</v>
          </cell>
          <cell r="B322" t="str">
            <v>44001498</v>
          </cell>
          <cell r="C322" t="str">
            <v>0</v>
          </cell>
          <cell r="D322">
            <v>43245</v>
          </cell>
          <cell r="E322" t="str">
            <v>Hauler Hova H167</v>
          </cell>
          <cell r="F322">
            <v>1968139.25</v>
          </cell>
          <cell r="G322">
            <v>-984332.11</v>
          </cell>
          <cell r="H322">
            <v>983807.14</v>
          </cell>
          <cell r="I322" t="str">
            <v>ZAR</v>
          </cell>
          <cell r="J322" t="str">
            <v>1100</v>
          </cell>
          <cell r="K322" t="str">
            <v>44</v>
          </cell>
        </row>
        <row r="323">
          <cell r="A323" t="str">
            <v>1100440014990</v>
          </cell>
          <cell r="B323" t="str">
            <v>44001499</v>
          </cell>
          <cell r="C323" t="str">
            <v>0</v>
          </cell>
          <cell r="D323">
            <v>43245</v>
          </cell>
          <cell r="E323" t="str">
            <v>Hauler Hova H168</v>
          </cell>
          <cell r="F323">
            <v>1586967.28</v>
          </cell>
          <cell r="G323">
            <v>-1264838</v>
          </cell>
          <cell r="H323">
            <v>322129.28000000003</v>
          </cell>
          <cell r="I323" t="str">
            <v>ZAR</v>
          </cell>
          <cell r="J323" t="str">
            <v>1100</v>
          </cell>
          <cell r="K323" t="str">
            <v>44</v>
          </cell>
        </row>
        <row r="324">
          <cell r="A324" t="str">
            <v>1100440015000</v>
          </cell>
          <cell r="B324" t="str">
            <v>44001500</v>
          </cell>
          <cell r="C324" t="str">
            <v>0</v>
          </cell>
          <cell r="D324">
            <v>43245</v>
          </cell>
          <cell r="E324" t="str">
            <v>Hauler Hova H169</v>
          </cell>
          <cell r="F324">
            <v>1586967.28</v>
          </cell>
          <cell r="G324">
            <v>-1264838</v>
          </cell>
          <cell r="H324">
            <v>322129.28000000003</v>
          </cell>
          <cell r="I324" t="str">
            <v>ZAR</v>
          </cell>
          <cell r="J324" t="str">
            <v>1100</v>
          </cell>
          <cell r="K324" t="str">
            <v>44</v>
          </cell>
        </row>
        <row r="325">
          <cell r="A325" t="str">
            <v>1100440015010</v>
          </cell>
          <cell r="B325" t="str">
            <v>44001501</v>
          </cell>
          <cell r="C325" t="str">
            <v>0</v>
          </cell>
          <cell r="D325">
            <v>43245</v>
          </cell>
          <cell r="E325" t="str">
            <v>Hauler Hova H170</v>
          </cell>
          <cell r="F325">
            <v>1626553.91</v>
          </cell>
          <cell r="G325">
            <v>-1296389.18</v>
          </cell>
          <cell r="H325">
            <v>330164.73</v>
          </cell>
          <cell r="I325" t="str">
            <v>ZAR</v>
          </cell>
          <cell r="J325" t="str">
            <v>1100</v>
          </cell>
          <cell r="K325" t="str">
            <v>44</v>
          </cell>
        </row>
        <row r="326">
          <cell r="A326" t="str">
            <v>1100440015020</v>
          </cell>
          <cell r="B326" t="str">
            <v>44001502</v>
          </cell>
          <cell r="C326" t="str">
            <v>0</v>
          </cell>
          <cell r="D326">
            <v>43245</v>
          </cell>
          <cell r="E326" t="str">
            <v>Hauler Hova H171</v>
          </cell>
          <cell r="F326">
            <v>1741140.71</v>
          </cell>
          <cell r="G326">
            <v>-1387716.69</v>
          </cell>
          <cell r="H326">
            <v>353424.02</v>
          </cell>
          <cell r="I326" t="str">
            <v>ZAR</v>
          </cell>
          <cell r="J326" t="str">
            <v>1100</v>
          </cell>
          <cell r="K326" t="str">
            <v>44</v>
          </cell>
        </row>
        <row r="327">
          <cell r="A327" t="str">
            <v>1100440015030</v>
          </cell>
          <cell r="B327" t="str">
            <v>44001503</v>
          </cell>
          <cell r="C327" t="str">
            <v>0</v>
          </cell>
          <cell r="D327">
            <v>43245</v>
          </cell>
          <cell r="E327" t="str">
            <v>Hauler Hova H172</v>
          </cell>
          <cell r="F327">
            <v>1905594.16</v>
          </cell>
          <cell r="G327">
            <v>-1518788.72</v>
          </cell>
          <cell r="H327">
            <v>386805.44</v>
          </cell>
          <cell r="I327" t="str">
            <v>ZAR</v>
          </cell>
          <cell r="J327" t="str">
            <v>1100</v>
          </cell>
          <cell r="K327" t="str">
            <v>44</v>
          </cell>
        </row>
        <row r="328">
          <cell r="A328" t="str">
            <v>1100440015040</v>
          </cell>
          <cell r="B328" t="str">
            <v>44001504</v>
          </cell>
          <cell r="C328" t="str">
            <v>0</v>
          </cell>
          <cell r="D328">
            <v>43245</v>
          </cell>
          <cell r="E328" t="str">
            <v>Hauler Hova H173</v>
          </cell>
          <cell r="F328">
            <v>1586967.28</v>
          </cell>
          <cell r="G328">
            <v>-1264838</v>
          </cell>
          <cell r="H328">
            <v>322129.28000000003</v>
          </cell>
          <cell r="I328" t="str">
            <v>ZAR</v>
          </cell>
          <cell r="J328" t="str">
            <v>1100</v>
          </cell>
          <cell r="K328" t="str">
            <v>44</v>
          </cell>
        </row>
        <row r="329">
          <cell r="A329" t="str">
            <v>1100440015050</v>
          </cell>
          <cell r="B329" t="str">
            <v>44001505</v>
          </cell>
          <cell r="C329" t="str">
            <v>0</v>
          </cell>
          <cell r="D329">
            <v>43245</v>
          </cell>
          <cell r="E329" t="str">
            <v>Hauler Hova H174</v>
          </cell>
          <cell r="F329">
            <v>1745807.17</v>
          </cell>
          <cell r="G329">
            <v>-1391435.93</v>
          </cell>
          <cell r="H329">
            <v>354371.24</v>
          </cell>
          <cell r="I329" t="str">
            <v>ZAR</v>
          </cell>
          <cell r="J329" t="str">
            <v>1100</v>
          </cell>
          <cell r="K329" t="str">
            <v>44</v>
          </cell>
        </row>
        <row r="330">
          <cell r="A330" t="str">
            <v>1100440015060</v>
          </cell>
          <cell r="B330" t="str">
            <v>44001506</v>
          </cell>
          <cell r="C330" t="str">
            <v>0</v>
          </cell>
          <cell r="D330">
            <v>43245</v>
          </cell>
          <cell r="E330" t="str">
            <v>Hauler Hova H175</v>
          </cell>
          <cell r="F330">
            <v>1828939.14</v>
          </cell>
          <cell r="G330">
            <v>-1457693.44</v>
          </cell>
          <cell r="H330">
            <v>371245.7</v>
          </cell>
          <cell r="I330" t="str">
            <v>ZAR</v>
          </cell>
          <cell r="J330" t="str">
            <v>1100</v>
          </cell>
          <cell r="K330" t="str">
            <v>44</v>
          </cell>
        </row>
        <row r="331">
          <cell r="A331" t="str">
            <v>1100440015070</v>
          </cell>
          <cell r="B331" t="str">
            <v>44001507</v>
          </cell>
          <cell r="C331" t="str">
            <v>0</v>
          </cell>
          <cell r="D331">
            <v>43245</v>
          </cell>
          <cell r="E331" t="str">
            <v>Hauler Hova H176</v>
          </cell>
          <cell r="F331">
            <v>1734884.54</v>
          </cell>
          <cell r="G331">
            <v>-1382730.42</v>
          </cell>
          <cell r="H331">
            <v>352154.12</v>
          </cell>
          <cell r="I331" t="str">
            <v>ZAR</v>
          </cell>
          <cell r="J331" t="str">
            <v>1100</v>
          </cell>
          <cell r="K331" t="str">
            <v>44</v>
          </cell>
        </row>
        <row r="332">
          <cell r="A332" t="str">
            <v>1100440015080</v>
          </cell>
          <cell r="B332" t="str">
            <v>44001508</v>
          </cell>
          <cell r="C332" t="str">
            <v>0</v>
          </cell>
          <cell r="D332">
            <v>43245</v>
          </cell>
          <cell r="E332" t="str">
            <v>Hauler Hova H177</v>
          </cell>
          <cell r="F332">
            <v>1586967.28</v>
          </cell>
          <cell r="G332">
            <v>-1264838</v>
          </cell>
          <cell r="H332">
            <v>322129.28000000003</v>
          </cell>
          <cell r="I332" t="str">
            <v>ZAR</v>
          </cell>
          <cell r="J332" t="str">
            <v>1100</v>
          </cell>
          <cell r="K332" t="str">
            <v>44</v>
          </cell>
        </row>
        <row r="333">
          <cell r="A333" t="str">
            <v>1100440015090</v>
          </cell>
          <cell r="B333" t="str">
            <v>44001509</v>
          </cell>
          <cell r="C333" t="str">
            <v>0</v>
          </cell>
          <cell r="D333">
            <v>43245</v>
          </cell>
          <cell r="E333" t="str">
            <v>Hauler Hova H178</v>
          </cell>
          <cell r="F333">
            <v>1586967.28</v>
          </cell>
          <cell r="G333">
            <v>-1472754.95</v>
          </cell>
          <cell r="H333">
            <v>114212.33</v>
          </cell>
          <cell r="I333" t="str">
            <v>ZAR</v>
          </cell>
          <cell r="J333" t="str">
            <v>1100</v>
          </cell>
          <cell r="K333" t="str">
            <v>44</v>
          </cell>
        </row>
        <row r="334">
          <cell r="A334" t="str">
            <v>1100440015100</v>
          </cell>
          <cell r="B334" t="str">
            <v>44001510</v>
          </cell>
          <cell r="C334" t="str">
            <v>0</v>
          </cell>
          <cell r="D334">
            <v>43245</v>
          </cell>
          <cell r="E334" t="str">
            <v>Hauler Hova H179</v>
          </cell>
          <cell r="F334">
            <v>1586967.28</v>
          </cell>
          <cell r="G334">
            <v>-1264838</v>
          </cell>
          <cell r="H334">
            <v>322129.28000000003</v>
          </cell>
          <cell r="I334" t="str">
            <v>ZAR</v>
          </cell>
          <cell r="J334" t="str">
            <v>1100</v>
          </cell>
          <cell r="K334" t="str">
            <v>44</v>
          </cell>
        </row>
        <row r="335">
          <cell r="A335" t="str">
            <v>1100440015110</v>
          </cell>
          <cell r="B335" t="str">
            <v>44001511</v>
          </cell>
          <cell r="C335" t="str">
            <v>0</v>
          </cell>
          <cell r="D335">
            <v>43245</v>
          </cell>
          <cell r="E335" t="str">
            <v>Hauler Hova H180</v>
          </cell>
          <cell r="F335">
            <v>1586967.28</v>
          </cell>
          <cell r="G335">
            <v>-1472754.95</v>
          </cell>
          <cell r="H335">
            <v>114212.33</v>
          </cell>
          <cell r="I335" t="str">
            <v>ZAR</v>
          </cell>
          <cell r="J335" t="str">
            <v>1100</v>
          </cell>
          <cell r="K335" t="str">
            <v>44</v>
          </cell>
        </row>
        <row r="336">
          <cell r="A336" t="str">
            <v>1100440015120</v>
          </cell>
          <cell r="B336" t="str">
            <v>44001512</v>
          </cell>
          <cell r="C336" t="str">
            <v>0</v>
          </cell>
          <cell r="D336">
            <v>43245</v>
          </cell>
          <cell r="E336" t="str">
            <v>Hauler Hova H181</v>
          </cell>
          <cell r="F336">
            <v>1586967.28</v>
          </cell>
          <cell r="G336">
            <v>-1264838</v>
          </cell>
          <cell r="H336">
            <v>322129.28000000003</v>
          </cell>
          <cell r="I336" t="str">
            <v>ZAR</v>
          </cell>
          <cell r="J336" t="str">
            <v>1100</v>
          </cell>
          <cell r="K336" t="str">
            <v>44</v>
          </cell>
        </row>
        <row r="337">
          <cell r="A337" t="str">
            <v>1100440015130</v>
          </cell>
          <cell r="B337" t="str">
            <v>44001513</v>
          </cell>
          <cell r="C337" t="str">
            <v>0</v>
          </cell>
          <cell r="D337">
            <v>43245</v>
          </cell>
          <cell r="E337" t="str">
            <v>Hauler Hova H182</v>
          </cell>
          <cell r="F337">
            <v>1828939.14</v>
          </cell>
          <cell r="G337">
            <v>-1457693.44</v>
          </cell>
          <cell r="H337">
            <v>371245.7</v>
          </cell>
          <cell r="I337" t="str">
            <v>ZAR</v>
          </cell>
          <cell r="J337" t="str">
            <v>1100</v>
          </cell>
          <cell r="K337" t="str">
            <v>44</v>
          </cell>
        </row>
        <row r="338">
          <cell r="A338" t="str">
            <v>1100440015140</v>
          </cell>
          <cell r="B338" t="str">
            <v>44001514</v>
          </cell>
          <cell r="C338" t="str">
            <v>0</v>
          </cell>
          <cell r="D338">
            <v>43245</v>
          </cell>
          <cell r="E338" t="str">
            <v>Hauler Hova H183</v>
          </cell>
          <cell r="F338">
            <v>1586967.28</v>
          </cell>
          <cell r="G338">
            <v>-1264838</v>
          </cell>
          <cell r="H338">
            <v>322129.28000000003</v>
          </cell>
          <cell r="I338" t="str">
            <v>ZAR</v>
          </cell>
          <cell r="J338" t="str">
            <v>1100</v>
          </cell>
          <cell r="K338" t="str">
            <v>44</v>
          </cell>
        </row>
        <row r="339">
          <cell r="A339" t="str">
            <v>1100440015150</v>
          </cell>
          <cell r="B339" t="str">
            <v>44001515</v>
          </cell>
          <cell r="C339" t="str">
            <v>0</v>
          </cell>
          <cell r="D339">
            <v>43245</v>
          </cell>
          <cell r="E339" t="str">
            <v>Hauler Hova H184</v>
          </cell>
          <cell r="F339">
            <v>1586967.28</v>
          </cell>
          <cell r="G339">
            <v>-1264838</v>
          </cell>
          <cell r="H339">
            <v>322129.28000000003</v>
          </cell>
          <cell r="I339" t="str">
            <v>ZAR</v>
          </cell>
          <cell r="J339" t="str">
            <v>1100</v>
          </cell>
          <cell r="K339" t="str">
            <v>44</v>
          </cell>
        </row>
        <row r="340">
          <cell r="A340" t="str">
            <v>1100440015160</v>
          </cell>
          <cell r="B340" t="str">
            <v>44001516</v>
          </cell>
          <cell r="C340" t="str">
            <v>0</v>
          </cell>
          <cell r="D340">
            <v>43245</v>
          </cell>
          <cell r="E340" t="str">
            <v>Hauler Hova H185</v>
          </cell>
          <cell r="F340">
            <v>1831792.49</v>
          </cell>
          <cell r="G340">
            <v>-1459967.6</v>
          </cell>
          <cell r="H340">
            <v>371824.89</v>
          </cell>
          <cell r="I340" t="str">
            <v>ZAR</v>
          </cell>
          <cell r="J340" t="str">
            <v>1100</v>
          </cell>
          <cell r="K340" t="str">
            <v>44</v>
          </cell>
        </row>
        <row r="341">
          <cell r="A341" t="str">
            <v>1100440015170</v>
          </cell>
          <cell r="B341" t="str">
            <v>44001517</v>
          </cell>
          <cell r="C341" t="str">
            <v>0</v>
          </cell>
          <cell r="D341">
            <v>43245</v>
          </cell>
          <cell r="E341" t="str">
            <v>Hauler Hova H186</v>
          </cell>
          <cell r="F341">
            <v>1586967.28</v>
          </cell>
          <cell r="G341">
            <v>-1264838</v>
          </cell>
          <cell r="H341">
            <v>322129.28000000003</v>
          </cell>
          <cell r="I341" t="str">
            <v>ZAR</v>
          </cell>
          <cell r="J341" t="str">
            <v>1100</v>
          </cell>
          <cell r="K341" t="str">
            <v>44</v>
          </cell>
        </row>
        <row r="342">
          <cell r="A342" t="str">
            <v>1100440015180</v>
          </cell>
          <cell r="B342" t="str">
            <v>44001518</v>
          </cell>
          <cell r="C342" t="str">
            <v>0</v>
          </cell>
          <cell r="D342">
            <v>43245</v>
          </cell>
          <cell r="E342" t="str">
            <v>Hauler Hova H187</v>
          </cell>
          <cell r="F342">
            <v>1771566.33</v>
          </cell>
          <cell r="G342">
            <v>-1411966.4</v>
          </cell>
          <cell r="H342">
            <v>359599.93</v>
          </cell>
          <cell r="I342" t="str">
            <v>ZAR</v>
          </cell>
          <cell r="J342" t="str">
            <v>1100</v>
          </cell>
          <cell r="K342" t="str">
            <v>44</v>
          </cell>
        </row>
        <row r="343">
          <cell r="A343" t="str">
            <v>1100440015190</v>
          </cell>
          <cell r="B343" t="str">
            <v>44001519</v>
          </cell>
          <cell r="C343" t="str">
            <v>0</v>
          </cell>
          <cell r="D343">
            <v>43245</v>
          </cell>
          <cell r="E343" t="str">
            <v>Hova Terminal Trailer T80</v>
          </cell>
          <cell r="F343">
            <v>552216.81999999995</v>
          </cell>
          <cell r="G343">
            <v>-552215.81999999995</v>
          </cell>
          <cell r="H343">
            <v>1</v>
          </cell>
          <cell r="I343" t="str">
            <v>ZAR</v>
          </cell>
          <cell r="J343" t="str">
            <v>1100</v>
          </cell>
          <cell r="K343" t="str">
            <v>44</v>
          </cell>
        </row>
        <row r="344">
          <cell r="A344" t="str">
            <v>1100440015200</v>
          </cell>
          <cell r="B344" t="str">
            <v>44001520</v>
          </cell>
          <cell r="C344" t="str">
            <v>0</v>
          </cell>
          <cell r="D344">
            <v>43245</v>
          </cell>
          <cell r="E344" t="str">
            <v>Hova Terminal Trailer T81</v>
          </cell>
          <cell r="F344">
            <v>552216.74</v>
          </cell>
          <cell r="G344">
            <v>-552215.74</v>
          </cell>
          <cell r="H344">
            <v>1</v>
          </cell>
          <cell r="I344" t="str">
            <v>ZAR</v>
          </cell>
          <cell r="J344" t="str">
            <v>1100</v>
          </cell>
          <cell r="K344" t="str">
            <v>44</v>
          </cell>
        </row>
        <row r="345">
          <cell r="A345" t="str">
            <v>1100440015210</v>
          </cell>
          <cell r="B345" t="str">
            <v>44001521</v>
          </cell>
          <cell r="C345" t="str">
            <v>0</v>
          </cell>
          <cell r="D345">
            <v>43245</v>
          </cell>
          <cell r="E345" t="str">
            <v>Hova Terminal Trailer T82</v>
          </cell>
          <cell r="F345">
            <v>552216.74</v>
          </cell>
          <cell r="G345">
            <v>-552215.74</v>
          </cell>
          <cell r="H345">
            <v>1</v>
          </cell>
          <cell r="I345" t="str">
            <v>ZAR</v>
          </cell>
          <cell r="J345" t="str">
            <v>1100</v>
          </cell>
          <cell r="K345" t="str">
            <v>44</v>
          </cell>
        </row>
        <row r="346">
          <cell r="A346" t="str">
            <v>1100440015220</v>
          </cell>
          <cell r="B346" t="str">
            <v>44001522</v>
          </cell>
          <cell r="C346" t="str">
            <v>0</v>
          </cell>
          <cell r="D346">
            <v>43245</v>
          </cell>
          <cell r="E346" t="str">
            <v>Hova Terminal Trailer T83</v>
          </cell>
          <cell r="F346">
            <v>552216.74</v>
          </cell>
          <cell r="G346">
            <v>-552215.74</v>
          </cell>
          <cell r="H346">
            <v>1</v>
          </cell>
          <cell r="I346" t="str">
            <v>ZAR</v>
          </cell>
          <cell r="J346" t="str">
            <v>1100</v>
          </cell>
          <cell r="K346" t="str">
            <v>44</v>
          </cell>
        </row>
        <row r="347">
          <cell r="A347" t="str">
            <v>1100440015230</v>
          </cell>
          <cell r="B347" t="str">
            <v>44001523</v>
          </cell>
          <cell r="C347" t="str">
            <v>0</v>
          </cell>
          <cell r="D347">
            <v>43245</v>
          </cell>
          <cell r="E347" t="str">
            <v>Hova Terminal Trailer T84</v>
          </cell>
          <cell r="F347">
            <v>552216.74</v>
          </cell>
          <cell r="G347">
            <v>-552215.74</v>
          </cell>
          <cell r="H347">
            <v>1</v>
          </cell>
          <cell r="I347" t="str">
            <v>ZAR</v>
          </cell>
          <cell r="J347" t="str">
            <v>1100</v>
          </cell>
          <cell r="K347" t="str">
            <v>44</v>
          </cell>
        </row>
        <row r="348">
          <cell r="A348" t="str">
            <v>1100440015240</v>
          </cell>
          <cell r="B348" t="str">
            <v>44001524</v>
          </cell>
          <cell r="C348" t="str">
            <v>0</v>
          </cell>
          <cell r="D348">
            <v>43245</v>
          </cell>
          <cell r="E348" t="str">
            <v>Hova Terminal Trailer T85</v>
          </cell>
          <cell r="F348">
            <v>552216.74</v>
          </cell>
          <cell r="G348">
            <v>-552215.74</v>
          </cell>
          <cell r="H348">
            <v>1</v>
          </cell>
          <cell r="I348" t="str">
            <v>ZAR</v>
          </cell>
          <cell r="J348" t="str">
            <v>1100</v>
          </cell>
          <cell r="K348" t="str">
            <v>44</v>
          </cell>
        </row>
        <row r="349">
          <cell r="A349" t="str">
            <v>1100440015250</v>
          </cell>
          <cell r="B349" t="str">
            <v>44001525</v>
          </cell>
          <cell r="C349" t="str">
            <v>0</v>
          </cell>
          <cell r="D349">
            <v>43245</v>
          </cell>
          <cell r="E349" t="str">
            <v>Hova Terminal Trailer T86</v>
          </cell>
          <cell r="F349">
            <v>552216.74</v>
          </cell>
          <cell r="G349">
            <v>-552215.74</v>
          </cell>
          <cell r="H349">
            <v>1</v>
          </cell>
          <cell r="I349" t="str">
            <v>ZAR</v>
          </cell>
          <cell r="J349" t="str">
            <v>1100</v>
          </cell>
          <cell r="K349" t="str">
            <v>44</v>
          </cell>
        </row>
        <row r="350">
          <cell r="A350" t="str">
            <v>1100440015260</v>
          </cell>
          <cell r="B350" t="str">
            <v>44001526</v>
          </cell>
          <cell r="C350" t="str">
            <v>0</v>
          </cell>
          <cell r="D350">
            <v>43245</v>
          </cell>
          <cell r="E350" t="str">
            <v>Hova Terminal Trailer T87</v>
          </cell>
          <cell r="F350">
            <v>552216.74</v>
          </cell>
          <cell r="G350">
            <v>-552215.74</v>
          </cell>
          <cell r="H350">
            <v>1</v>
          </cell>
          <cell r="I350" t="str">
            <v>ZAR</v>
          </cell>
          <cell r="J350" t="str">
            <v>1100</v>
          </cell>
          <cell r="K350" t="str">
            <v>44</v>
          </cell>
        </row>
        <row r="351">
          <cell r="A351" t="str">
            <v>1100440015270</v>
          </cell>
          <cell r="B351" t="str">
            <v>44001527</v>
          </cell>
          <cell r="C351" t="str">
            <v>0</v>
          </cell>
          <cell r="D351">
            <v>43245</v>
          </cell>
          <cell r="E351" t="str">
            <v>Hova Terminal Trailer T88</v>
          </cell>
          <cell r="F351">
            <v>552216.74</v>
          </cell>
          <cell r="G351">
            <v>-552215.74</v>
          </cell>
          <cell r="H351">
            <v>1</v>
          </cell>
          <cell r="I351" t="str">
            <v>ZAR</v>
          </cell>
          <cell r="J351" t="str">
            <v>1100</v>
          </cell>
          <cell r="K351" t="str">
            <v>44</v>
          </cell>
        </row>
        <row r="352">
          <cell r="A352" t="str">
            <v>1100440015280</v>
          </cell>
          <cell r="B352" t="str">
            <v>44001528</v>
          </cell>
          <cell r="C352" t="str">
            <v>0</v>
          </cell>
          <cell r="D352">
            <v>43245</v>
          </cell>
          <cell r="E352" t="str">
            <v>Hova Terminal Trailer T89</v>
          </cell>
          <cell r="F352">
            <v>552216.74</v>
          </cell>
          <cell r="G352">
            <v>-552215.74</v>
          </cell>
          <cell r="H352">
            <v>1</v>
          </cell>
          <cell r="I352" t="str">
            <v>ZAR</v>
          </cell>
          <cell r="J352" t="str">
            <v>1100</v>
          </cell>
          <cell r="K352" t="str">
            <v>44</v>
          </cell>
        </row>
        <row r="353">
          <cell r="A353" t="str">
            <v>1100440015290</v>
          </cell>
          <cell r="B353" t="str">
            <v>44001529</v>
          </cell>
          <cell r="C353" t="str">
            <v>0</v>
          </cell>
          <cell r="D353">
            <v>43245</v>
          </cell>
          <cell r="E353" t="str">
            <v>Hova Terminal Trailer T90</v>
          </cell>
          <cell r="F353">
            <v>552216.74</v>
          </cell>
          <cell r="G353">
            <v>-552215.74</v>
          </cell>
          <cell r="H353">
            <v>1</v>
          </cell>
          <cell r="I353" t="str">
            <v>ZAR</v>
          </cell>
          <cell r="J353" t="str">
            <v>1100</v>
          </cell>
          <cell r="K353" t="str">
            <v>44</v>
          </cell>
        </row>
        <row r="354">
          <cell r="A354" t="str">
            <v>1100440015300</v>
          </cell>
          <cell r="B354" t="str">
            <v>44001530</v>
          </cell>
          <cell r="C354" t="str">
            <v>0</v>
          </cell>
          <cell r="D354">
            <v>43245</v>
          </cell>
          <cell r="E354" t="str">
            <v>Hova Terminal Trailer T91</v>
          </cell>
          <cell r="F354">
            <v>552216.74</v>
          </cell>
          <cell r="G354">
            <v>-552215.74</v>
          </cell>
          <cell r="H354">
            <v>1</v>
          </cell>
          <cell r="I354" t="str">
            <v>ZAR</v>
          </cell>
          <cell r="J354" t="str">
            <v>1100</v>
          </cell>
          <cell r="K354" t="str">
            <v>44</v>
          </cell>
        </row>
        <row r="355">
          <cell r="A355" t="str">
            <v>1100440015310</v>
          </cell>
          <cell r="B355" t="str">
            <v>44001531</v>
          </cell>
          <cell r="C355" t="str">
            <v>0</v>
          </cell>
          <cell r="D355">
            <v>43245</v>
          </cell>
          <cell r="E355" t="str">
            <v>Hova Terminal Trailer T92</v>
          </cell>
          <cell r="F355">
            <v>552216.74</v>
          </cell>
          <cell r="G355">
            <v>-552215.74</v>
          </cell>
          <cell r="H355">
            <v>1</v>
          </cell>
          <cell r="I355" t="str">
            <v>ZAR</v>
          </cell>
          <cell r="J355" t="str">
            <v>1100</v>
          </cell>
          <cell r="K355" t="str">
            <v>44</v>
          </cell>
        </row>
        <row r="356">
          <cell r="A356" t="str">
            <v>1100440015320</v>
          </cell>
          <cell r="B356" t="str">
            <v>44001532</v>
          </cell>
          <cell r="C356" t="str">
            <v>0</v>
          </cell>
          <cell r="D356">
            <v>43245</v>
          </cell>
          <cell r="E356" t="str">
            <v>Hova Terminal Trailer T93</v>
          </cell>
          <cell r="F356">
            <v>552216.74</v>
          </cell>
          <cell r="G356">
            <v>-552215.74</v>
          </cell>
          <cell r="H356">
            <v>1</v>
          </cell>
          <cell r="I356" t="str">
            <v>ZAR</v>
          </cell>
          <cell r="J356" t="str">
            <v>1100</v>
          </cell>
          <cell r="K356" t="str">
            <v>44</v>
          </cell>
        </row>
        <row r="357">
          <cell r="A357" t="str">
            <v>1100440015330</v>
          </cell>
          <cell r="B357" t="str">
            <v>44001533</v>
          </cell>
          <cell r="C357" t="str">
            <v>0</v>
          </cell>
          <cell r="D357">
            <v>43245</v>
          </cell>
          <cell r="E357" t="str">
            <v>Hova Terminal Trailer T94</v>
          </cell>
          <cell r="F357">
            <v>552216.74</v>
          </cell>
          <cell r="G357">
            <v>-552215.74</v>
          </cell>
          <cell r="H357">
            <v>1</v>
          </cell>
          <cell r="I357" t="str">
            <v>ZAR</v>
          </cell>
          <cell r="J357" t="str">
            <v>1100</v>
          </cell>
          <cell r="K357" t="str">
            <v>44</v>
          </cell>
        </row>
        <row r="358">
          <cell r="A358" t="str">
            <v>1100440015340</v>
          </cell>
          <cell r="B358" t="str">
            <v>44001534</v>
          </cell>
          <cell r="C358" t="str">
            <v>0</v>
          </cell>
          <cell r="D358">
            <v>43245</v>
          </cell>
          <cell r="E358" t="str">
            <v>Hova Terminal Trailer T95</v>
          </cell>
          <cell r="F358">
            <v>552216.74</v>
          </cell>
          <cell r="G358">
            <v>-552215.74</v>
          </cell>
          <cell r="H358">
            <v>1</v>
          </cell>
          <cell r="I358" t="str">
            <v>ZAR</v>
          </cell>
          <cell r="J358" t="str">
            <v>1100</v>
          </cell>
          <cell r="K358" t="str">
            <v>44</v>
          </cell>
        </row>
        <row r="359">
          <cell r="A359" t="str">
            <v>1100440015350</v>
          </cell>
          <cell r="B359" t="str">
            <v>44001535</v>
          </cell>
          <cell r="C359" t="str">
            <v>0</v>
          </cell>
          <cell r="D359">
            <v>43245</v>
          </cell>
          <cell r="E359" t="str">
            <v>Hova Terminal Trailer T96</v>
          </cell>
          <cell r="F359">
            <v>552216.74</v>
          </cell>
          <cell r="G359">
            <v>-552215.74</v>
          </cell>
          <cell r="H359">
            <v>1</v>
          </cell>
          <cell r="I359" t="str">
            <v>ZAR</v>
          </cell>
          <cell r="J359" t="str">
            <v>1100</v>
          </cell>
          <cell r="K359" t="str">
            <v>44</v>
          </cell>
        </row>
        <row r="360">
          <cell r="A360" t="str">
            <v>1100440015360</v>
          </cell>
          <cell r="B360" t="str">
            <v>44001536</v>
          </cell>
          <cell r="C360" t="str">
            <v>0</v>
          </cell>
          <cell r="D360">
            <v>43245</v>
          </cell>
          <cell r="E360" t="str">
            <v>Hova Terminal Trailer T97</v>
          </cell>
          <cell r="F360">
            <v>552216.74</v>
          </cell>
          <cell r="G360">
            <v>-552215.74</v>
          </cell>
          <cell r="H360">
            <v>1</v>
          </cell>
          <cell r="I360" t="str">
            <v>ZAR</v>
          </cell>
          <cell r="J360" t="str">
            <v>1100</v>
          </cell>
          <cell r="K360" t="str">
            <v>44</v>
          </cell>
        </row>
        <row r="361">
          <cell r="A361" t="str">
            <v>1100440015370</v>
          </cell>
          <cell r="B361" t="str">
            <v>44001537</v>
          </cell>
          <cell r="C361" t="str">
            <v>0</v>
          </cell>
          <cell r="D361">
            <v>43245</v>
          </cell>
          <cell r="E361" t="str">
            <v>Hova Terminal Trailer T98</v>
          </cell>
          <cell r="F361">
            <v>552216.74</v>
          </cell>
          <cell r="G361">
            <v>-552215.74</v>
          </cell>
          <cell r="H361">
            <v>1</v>
          </cell>
          <cell r="I361" t="str">
            <v>ZAR</v>
          </cell>
          <cell r="J361" t="str">
            <v>1100</v>
          </cell>
          <cell r="K361" t="str">
            <v>44</v>
          </cell>
        </row>
        <row r="362">
          <cell r="A362" t="str">
            <v>1100440015380</v>
          </cell>
          <cell r="B362" t="str">
            <v>44001538</v>
          </cell>
          <cell r="C362" t="str">
            <v>0</v>
          </cell>
          <cell r="D362">
            <v>43245</v>
          </cell>
          <cell r="E362" t="str">
            <v>Hova Terminal Trailer T99</v>
          </cell>
          <cell r="F362">
            <v>552216.74</v>
          </cell>
          <cell r="G362">
            <v>-552215.74</v>
          </cell>
          <cell r="H362">
            <v>1</v>
          </cell>
          <cell r="I362" t="str">
            <v>ZAR</v>
          </cell>
          <cell r="J362" t="str">
            <v>1100</v>
          </cell>
          <cell r="K362" t="str">
            <v>44</v>
          </cell>
        </row>
        <row r="363">
          <cell r="A363" t="str">
            <v>1100440015390</v>
          </cell>
          <cell r="B363" t="str">
            <v>44001539</v>
          </cell>
          <cell r="C363" t="str">
            <v>0</v>
          </cell>
          <cell r="D363">
            <v>43245</v>
          </cell>
          <cell r="E363" t="str">
            <v>Hova Terminal Trailer T100</v>
          </cell>
          <cell r="F363">
            <v>552216.74</v>
          </cell>
          <cell r="G363">
            <v>-552215.74</v>
          </cell>
          <cell r="H363">
            <v>1</v>
          </cell>
          <cell r="I363" t="str">
            <v>ZAR</v>
          </cell>
          <cell r="J363" t="str">
            <v>1100</v>
          </cell>
          <cell r="K363" t="str">
            <v>44</v>
          </cell>
        </row>
        <row r="364">
          <cell r="A364" t="str">
            <v>1100440015400</v>
          </cell>
          <cell r="B364" t="str">
            <v>44001540</v>
          </cell>
          <cell r="C364" t="str">
            <v>0</v>
          </cell>
          <cell r="D364">
            <v>43245</v>
          </cell>
          <cell r="E364" t="str">
            <v>Hova Terminal Trailer T101</v>
          </cell>
          <cell r="F364">
            <v>552216.74</v>
          </cell>
          <cell r="G364">
            <v>-552215.74</v>
          </cell>
          <cell r="H364">
            <v>1</v>
          </cell>
          <cell r="I364" t="str">
            <v>ZAR</v>
          </cell>
          <cell r="J364" t="str">
            <v>1100</v>
          </cell>
          <cell r="K364" t="str">
            <v>44</v>
          </cell>
        </row>
        <row r="365">
          <cell r="A365" t="str">
            <v>1100440015410</v>
          </cell>
          <cell r="B365" t="str">
            <v>44001541</v>
          </cell>
          <cell r="C365" t="str">
            <v>0</v>
          </cell>
          <cell r="D365">
            <v>43245</v>
          </cell>
          <cell r="E365" t="str">
            <v>Hova Terminal Trailer T102</v>
          </cell>
          <cell r="F365">
            <v>552216.74</v>
          </cell>
          <cell r="G365">
            <v>-552215.74</v>
          </cell>
          <cell r="H365">
            <v>1</v>
          </cell>
          <cell r="I365" t="str">
            <v>ZAR</v>
          </cell>
          <cell r="J365" t="str">
            <v>1100</v>
          </cell>
          <cell r="K365" t="str">
            <v>44</v>
          </cell>
        </row>
        <row r="366">
          <cell r="A366" t="str">
            <v>1100440015420</v>
          </cell>
          <cell r="B366" t="str">
            <v>44001542</v>
          </cell>
          <cell r="C366" t="str">
            <v>0</v>
          </cell>
          <cell r="D366">
            <v>43245</v>
          </cell>
          <cell r="E366" t="str">
            <v>Hova Terminal Trailer T103</v>
          </cell>
          <cell r="F366">
            <v>552216.74</v>
          </cell>
          <cell r="G366">
            <v>-552215.74</v>
          </cell>
          <cell r="H366">
            <v>1</v>
          </cell>
          <cell r="I366" t="str">
            <v>ZAR</v>
          </cell>
          <cell r="J366" t="str">
            <v>1100</v>
          </cell>
          <cell r="K366" t="str">
            <v>44</v>
          </cell>
        </row>
        <row r="367">
          <cell r="A367" t="str">
            <v>1100440015430</v>
          </cell>
          <cell r="B367" t="str">
            <v>44001543</v>
          </cell>
          <cell r="C367" t="str">
            <v>0</v>
          </cell>
          <cell r="D367">
            <v>43245</v>
          </cell>
          <cell r="E367" t="str">
            <v>Hova Terminal Trailer T104</v>
          </cell>
          <cell r="F367">
            <v>552216.74</v>
          </cell>
          <cell r="G367">
            <v>-552215.74</v>
          </cell>
          <cell r="H367">
            <v>1</v>
          </cell>
          <cell r="I367" t="str">
            <v>ZAR</v>
          </cell>
          <cell r="J367" t="str">
            <v>1100</v>
          </cell>
          <cell r="K367" t="str">
            <v>44</v>
          </cell>
        </row>
        <row r="368">
          <cell r="A368" t="str">
            <v>1100440015440</v>
          </cell>
          <cell r="B368" t="str">
            <v>44001544</v>
          </cell>
          <cell r="C368" t="str">
            <v>0</v>
          </cell>
          <cell r="D368">
            <v>43245</v>
          </cell>
          <cell r="E368" t="str">
            <v>Hova Terminal Trailer T105</v>
          </cell>
          <cell r="F368">
            <v>552216.74</v>
          </cell>
          <cell r="G368">
            <v>-552215.74</v>
          </cell>
          <cell r="H368">
            <v>1</v>
          </cell>
          <cell r="I368" t="str">
            <v>ZAR</v>
          </cell>
          <cell r="J368" t="str">
            <v>1100</v>
          </cell>
          <cell r="K368" t="str">
            <v>44</v>
          </cell>
        </row>
        <row r="369">
          <cell r="A369" t="str">
            <v>1100440015450</v>
          </cell>
          <cell r="B369" t="str">
            <v>44001545</v>
          </cell>
          <cell r="C369" t="str">
            <v>0</v>
          </cell>
          <cell r="D369">
            <v>43245</v>
          </cell>
          <cell r="E369" t="str">
            <v>Hova Terminal Trailer T106</v>
          </cell>
          <cell r="F369">
            <v>552216.74</v>
          </cell>
          <cell r="G369">
            <v>-552215.74</v>
          </cell>
          <cell r="H369">
            <v>1</v>
          </cell>
          <cell r="I369" t="str">
            <v>ZAR</v>
          </cell>
          <cell r="J369" t="str">
            <v>1100</v>
          </cell>
          <cell r="K369" t="str">
            <v>44</v>
          </cell>
        </row>
        <row r="370">
          <cell r="A370" t="str">
            <v>1100440015460</v>
          </cell>
          <cell r="B370" t="str">
            <v>44001546</v>
          </cell>
          <cell r="C370" t="str">
            <v>0</v>
          </cell>
          <cell r="D370">
            <v>43245</v>
          </cell>
          <cell r="E370" t="str">
            <v>Hova Terminal Trailer T107</v>
          </cell>
          <cell r="F370">
            <v>552216.74</v>
          </cell>
          <cell r="G370">
            <v>-552215.74</v>
          </cell>
          <cell r="H370">
            <v>1</v>
          </cell>
          <cell r="I370" t="str">
            <v>ZAR</v>
          </cell>
          <cell r="J370" t="str">
            <v>1100</v>
          </cell>
          <cell r="K370" t="str">
            <v>44</v>
          </cell>
        </row>
        <row r="371">
          <cell r="A371" t="str">
            <v>1100440015470</v>
          </cell>
          <cell r="B371" t="str">
            <v>44001547</v>
          </cell>
          <cell r="C371" t="str">
            <v>0</v>
          </cell>
          <cell r="D371">
            <v>43245</v>
          </cell>
          <cell r="E371" t="str">
            <v>Hova Terminal Trailer T108</v>
          </cell>
          <cell r="F371">
            <v>552216.69999999995</v>
          </cell>
          <cell r="G371">
            <v>-552215.69999999995</v>
          </cell>
          <cell r="H371">
            <v>1</v>
          </cell>
          <cell r="I371" t="str">
            <v>ZAR</v>
          </cell>
          <cell r="J371" t="str">
            <v>1100</v>
          </cell>
          <cell r="K371" t="str">
            <v>44</v>
          </cell>
        </row>
        <row r="372">
          <cell r="A372" t="str">
            <v>1100440015490</v>
          </cell>
          <cell r="B372" t="str">
            <v>44001549</v>
          </cell>
          <cell r="C372" t="str">
            <v>0</v>
          </cell>
          <cell r="D372">
            <v>43245</v>
          </cell>
          <cell r="E372" t="str">
            <v>LIEBHER Reach Stacker 05</v>
          </cell>
          <cell r="F372">
            <v>5566900</v>
          </cell>
          <cell r="G372">
            <v>-4756236.55</v>
          </cell>
          <cell r="H372">
            <v>810663.45</v>
          </cell>
          <cell r="I372" t="str">
            <v>ZAR</v>
          </cell>
          <cell r="J372" t="str">
            <v>1100</v>
          </cell>
          <cell r="K372" t="str">
            <v>44</v>
          </cell>
        </row>
        <row r="373">
          <cell r="A373" t="str">
            <v>1100440015580</v>
          </cell>
          <cell r="B373" t="str">
            <v>44001558</v>
          </cell>
          <cell r="C373" t="str">
            <v>0</v>
          </cell>
          <cell r="D373">
            <v>43459</v>
          </cell>
          <cell r="E373" t="str">
            <v>ECH-017</v>
          </cell>
          <cell r="F373">
            <v>4165442.78</v>
          </cell>
          <cell r="G373">
            <v>-3430702.35</v>
          </cell>
          <cell r="H373">
            <v>734740.43</v>
          </cell>
          <cell r="I373" t="str">
            <v>ZAR</v>
          </cell>
          <cell r="J373" t="str">
            <v>1100</v>
          </cell>
          <cell r="K373" t="str">
            <v>44</v>
          </cell>
        </row>
        <row r="374">
          <cell r="A374" t="str">
            <v>1100440015590</v>
          </cell>
          <cell r="B374" t="str">
            <v>44001559</v>
          </cell>
          <cell r="C374" t="str">
            <v>0</v>
          </cell>
          <cell r="D374">
            <v>43459</v>
          </cell>
          <cell r="E374" t="str">
            <v>ECH-018</v>
          </cell>
          <cell r="F374">
            <v>3760004.07</v>
          </cell>
          <cell r="G374">
            <v>-3578017.55</v>
          </cell>
          <cell r="H374">
            <v>181986.52</v>
          </cell>
          <cell r="I374" t="str">
            <v>ZAR</v>
          </cell>
          <cell r="J374" t="str">
            <v>1100</v>
          </cell>
          <cell r="K374" t="str">
            <v>44</v>
          </cell>
        </row>
        <row r="375">
          <cell r="A375" t="str">
            <v>1100440015600</v>
          </cell>
          <cell r="B375" t="str">
            <v>44001560</v>
          </cell>
          <cell r="C375" t="str">
            <v>0</v>
          </cell>
          <cell r="D375">
            <v>43459</v>
          </cell>
          <cell r="E375" t="str">
            <v>ECH-019</v>
          </cell>
          <cell r="F375">
            <v>2862667.27</v>
          </cell>
          <cell r="G375">
            <v>-2724112.29</v>
          </cell>
          <cell r="H375">
            <v>138554.98000000001</v>
          </cell>
          <cell r="I375" t="str">
            <v>ZAR</v>
          </cell>
          <cell r="J375" t="str">
            <v>1100</v>
          </cell>
          <cell r="K375" t="str">
            <v>44</v>
          </cell>
        </row>
        <row r="376">
          <cell r="A376" t="str">
            <v>1100440015610</v>
          </cell>
          <cell r="B376" t="str">
            <v>44001561</v>
          </cell>
          <cell r="C376" t="str">
            <v>0</v>
          </cell>
          <cell r="D376">
            <v>43459</v>
          </cell>
          <cell r="E376" t="str">
            <v>ECH-020</v>
          </cell>
          <cell r="F376">
            <v>3668920</v>
          </cell>
          <cell r="G376">
            <v>-3491341.99</v>
          </cell>
          <cell r="H376">
            <v>177578.01</v>
          </cell>
          <cell r="I376" t="str">
            <v>ZAR</v>
          </cell>
          <cell r="J376" t="str">
            <v>1100</v>
          </cell>
          <cell r="K376" t="str">
            <v>44</v>
          </cell>
        </row>
        <row r="377">
          <cell r="A377" t="str">
            <v>1100440015620</v>
          </cell>
          <cell r="B377" t="str">
            <v>44001562</v>
          </cell>
          <cell r="C377" t="str">
            <v>0</v>
          </cell>
          <cell r="D377">
            <v>43459</v>
          </cell>
          <cell r="E377" t="str">
            <v>ECH-021</v>
          </cell>
          <cell r="F377">
            <v>3668920</v>
          </cell>
          <cell r="G377">
            <v>-3491341.99</v>
          </cell>
          <cell r="H377">
            <v>177578.01</v>
          </cell>
          <cell r="I377" t="str">
            <v>ZAR</v>
          </cell>
          <cell r="J377" t="str">
            <v>1100</v>
          </cell>
          <cell r="K377" t="str">
            <v>44</v>
          </cell>
        </row>
        <row r="378">
          <cell r="A378" t="str">
            <v>1100440015630</v>
          </cell>
          <cell r="B378" t="str">
            <v>44001563</v>
          </cell>
          <cell r="C378" t="str">
            <v>0</v>
          </cell>
          <cell r="D378">
            <v>43459</v>
          </cell>
          <cell r="E378" t="str">
            <v>ECH-022</v>
          </cell>
          <cell r="F378">
            <v>3668920</v>
          </cell>
          <cell r="G378">
            <v>-3491342.13</v>
          </cell>
          <cell r="H378">
            <v>177577.87</v>
          </cell>
          <cell r="I378" t="str">
            <v>ZAR</v>
          </cell>
          <cell r="J378" t="str">
            <v>1100</v>
          </cell>
          <cell r="K378" t="str">
            <v>44</v>
          </cell>
        </row>
        <row r="379">
          <cell r="A379" t="str">
            <v>1100440015640</v>
          </cell>
          <cell r="B379" t="str">
            <v>44001564</v>
          </cell>
          <cell r="C379" t="str">
            <v>0</v>
          </cell>
          <cell r="D379">
            <v>44433</v>
          </cell>
          <cell r="E379" t="str">
            <v>ZPMC Straddle Carrier -SC302</v>
          </cell>
          <cell r="F379">
            <v>15358327.810000001</v>
          </cell>
          <cell r="G379">
            <v>-5007735.22</v>
          </cell>
          <cell r="H379">
            <v>10350592.59</v>
          </cell>
          <cell r="I379" t="str">
            <v>ZAR</v>
          </cell>
          <cell r="J379" t="str">
            <v>1100</v>
          </cell>
          <cell r="K379" t="str">
            <v>44</v>
          </cell>
        </row>
        <row r="380">
          <cell r="A380" t="str">
            <v>1100440015650</v>
          </cell>
          <cell r="B380" t="str">
            <v>44001565</v>
          </cell>
          <cell r="C380" t="str">
            <v>0</v>
          </cell>
          <cell r="D380">
            <v>44433</v>
          </cell>
          <cell r="E380" t="str">
            <v>ZPMC Straddle Carrier -SC303</v>
          </cell>
          <cell r="F380">
            <v>15358327.73</v>
          </cell>
          <cell r="G380">
            <v>-5007735.1900000004</v>
          </cell>
          <cell r="H380">
            <v>10350592.539999999</v>
          </cell>
          <cell r="I380" t="str">
            <v>ZAR</v>
          </cell>
          <cell r="J380" t="str">
            <v>1100</v>
          </cell>
          <cell r="K380" t="str">
            <v>44</v>
          </cell>
        </row>
        <row r="381">
          <cell r="A381" t="str">
            <v>1100440015660</v>
          </cell>
          <cell r="B381" t="str">
            <v>44001566</v>
          </cell>
          <cell r="C381" t="str">
            <v>0</v>
          </cell>
          <cell r="D381">
            <v>44433</v>
          </cell>
          <cell r="E381" t="str">
            <v>ZPMC Straddle Carrier -SC304</v>
          </cell>
          <cell r="F381">
            <v>15358327.73</v>
          </cell>
          <cell r="G381">
            <v>-5007735.1900000004</v>
          </cell>
          <cell r="H381">
            <v>10350592.539999999</v>
          </cell>
          <cell r="I381" t="str">
            <v>ZAR</v>
          </cell>
          <cell r="J381" t="str">
            <v>1100</v>
          </cell>
          <cell r="K381" t="str">
            <v>44</v>
          </cell>
        </row>
        <row r="382">
          <cell r="A382" t="str">
            <v>1100440015670</v>
          </cell>
          <cell r="B382" t="str">
            <v>44001567</v>
          </cell>
          <cell r="C382" t="str">
            <v>0</v>
          </cell>
          <cell r="D382">
            <v>44433</v>
          </cell>
          <cell r="E382" t="str">
            <v>ZPMC Straddle Carrier -SC305</v>
          </cell>
          <cell r="F382">
            <v>15358327.73</v>
          </cell>
          <cell r="G382">
            <v>-5007735.1900000004</v>
          </cell>
          <cell r="H382">
            <v>10350592.539999999</v>
          </cell>
          <cell r="I382" t="str">
            <v>ZAR</v>
          </cell>
          <cell r="J382" t="str">
            <v>1100</v>
          </cell>
          <cell r="K382" t="str">
            <v>44</v>
          </cell>
        </row>
        <row r="383">
          <cell r="A383" t="str">
            <v>1100440015680</v>
          </cell>
          <cell r="B383" t="str">
            <v>44001568</v>
          </cell>
          <cell r="C383" t="str">
            <v>0</v>
          </cell>
          <cell r="D383">
            <v>44433</v>
          </cell>
          <cell r="E383" t="str">
            <v>ZPMC Straddle Carrier -SC306</v>
          </cell>
          <cell r="F383">
            <v>15413724.15</v>
          </cell>
          <cell r="G383">
            <v>-4989432.8499999996</v>
          </cell>
          <cell r="H383">
            <v>10424291.300000001</v>
          </cell>
          <cell r="I383" t="str">
            <v>ZAR</v>
          </cell>
          <cell r="J383" t="str">
            <v>1100</v>
          </cell>
          <cell r="K383" t="str">
            <v>44</v>
          </cell>
        </row>
        <row r="384">
          <cell r="A384" t="str">
            <v>1100440015690</v>
          </cell>
          <cell r="B384" t="str">
            <v>44001569</v>
          </cell>
          <cell r="C384" t="str">
            <v>0</v>
          </cell>
          <cell r="D384">
            <v>44433</v>
          </cell>
          <cell r="E384" t="str">
            <v>ZPMC Straddle Carrier -SC307</v>
          </cell>
          <cell r="F384">
            <v>15358327.73</v>
          </cell>
          <cell r="G384">
            <v>-5007735.1900000004</v>
          </cell>
          <cell r="H384">
            <v>10350592.539999999</v>
          </cell>
          <cell r="I384" t="str">
            <v>ZAR</v>
          </cell>
          <cell r="J384" t="str">
            <v>1100</v>
          </cell>
          <cell r="K384" t="str">
            <v>44</v>
          </cell>
        </row>
        <row r="385">
          <cell r="A385" t="str">
            <v>1100440015700</v>
          </cell>
          <cell r="B385" t="str">
            <v>44001570</v>
          </cell>
          <cell r="C385" t="str">
            <v>0</v>
          </cell>
          <cell r="D385">
            <v>44433</v>
          </cell>
          <cell r="E385" t="str">
            <v>ZPMC Straddle Carrier -SC310</v>
          </cell>
          <cell r="F385">
            <v>15358327.73</v>
          </cell>
          <cell r="G385">
            <v>-5007735.1900000004</v>
          </cell>
          <cell r="H385">
            <v>10350592.539999999</v>
          </cell>
          <cell r="I385" t="str">
            <v>ZAR</v>
          </cell>
          <cell r="J385" t="str">
            <v>1100</v>
          </cell>
          <cell r="K385" t="str">
            <v>44</v>
          </cell>
        </row>
        <row r="386">
          <cell r="A386" t="str">
            <v>1100440015710</v>
          </cell>
          <cell r="B386" t="str">
            <v>44001571</v>
          </cell>
          <cell r="C386" t="str">
            <v>0</v>
          </cell>
          <cell r="D386">
            <v>44433</v>
          </cell>
          <cell r="E386" t="str">
            <v>ZPMC Straddle Carrier -SC311</v>
          </cell>
          <cell r="F386">
            <v>15358327.73</v>
          </cell>
          <cell r="G386">
            <v>-5007735.1900000004</v>
          </cell>
          <cell r="H386">
            <v>10350592.539999999</v>
          </cell>
          <cell r="I386" t="str">
            <v>ZAR</v>
          </cell>
          <cell r="J386" t="str">
            <v>1100</v>
          </cell>
          <cell r="K386" t="str">
            <v>44</v>
          </cell>
        </row>
        <row r="387">
          <cell r="A387" t="str">
            <v>1100440015720</v>
          </cell>
          <cell r="B387" t="str">
            <v>44001572</v>
          </cell>
          <cell r="C387" t="str">
            <v>0</v>
          </cell>
          <cell r="D387">
            <v>44433</v>
          </cell>
          <cell r="E387" t="str">
            <v>ZPMC Straddle Carrier -SC312</v>
          </cell>
          <cell r="F387">
            <v>15358327.73</v>
          </cell>
          <cell r="G387">
            <v>-5007735.1900000004</v>
          </cell>
          <cell r="H387">
            <v>10350592.539999999</v>
          </cell>
          <cell r="I387" t="str">
            <v>ZAR</v>
          </cell>
          <cell r="J387" t="str">
            <v>1100</v>
          </cell>
          <cell r="K387" t="str">
            <v>44</v>
          </cell>
        </row>
        <row r="388">
          <cell r="A388" t="str">
            <v>1100440015730</v>
          </cell>
          <cell r="B388" t="str">
            <v>44001573</v>
          </cell>
          <cell r="C388" t="str">
            <v>0</v>
          </cell>
          <cell r="D388">
            <v>44433</v>
          </cell>
          <cell r="E388" t="str">
            <v>ZPMC Straddle Carrier -SC313</v>
          </cell>
          <cell r="F388">
            <v>15358327.73</v>
          </cell>
          <cell r="G388">
            <v>-5007735.1900000004</v>
          </cell>
          <cell r="H388">
            <v>10350592.539999999</v>
          </cell>
          <cell r="I388" t="str">
            <v>ZAR</v>
          </cell>
          <cell r="J388" t="str">
            <v>1100</v>
          </cell>
          <cell r="K388" t="str">
            <v>44</v>
          </cell>
        </row>
        <row r="389">
          <cell r="A389" t="str">
            <v>1100440015740</v>
          </cell>
          <cell r="B389" t="str">
            <v>44001574</v>
          </cell>
          <cell r="C389" t="str">
            <v>0</v>
          </cell>
          <cell r="D389">
            <v>44433</v>
          </cell>
          <cell r="E389" t="str">
            <v>ZPMC Straddle Carrier -SC314</v>
          </cell>
          <cell r="F389">
            <v>15358327.710000001</v>
          </cell>
          <cell r="G389">
            <v>-5007735.18</v>
          </cell>
          <cell r="H389">
            <v>10350592.529999999</v>
          </cell>
          <cell r="I389" t="str">
            <v>ZAR</v>
          </cell>
          <cell r="J389" t="str">
            <v>1100</v>
          </cell>
          <cell r="K389" t="str">
            <v>44</v>
          </cell>
        </row>
        <row r="390">
          <cell r="A390" t="str">
            <v>1100440015750</v>
          </cell>
          <cell r="B390" t="str">
            <v>44001575</v>
          </cell>
          <cell r="C390" t="str">
            <v>0</v>
          </cell>
          <cell r="D390">
            <v>44433</v>
          </cell>
          <cell r="E390" t="str">
            <v>ZPMC Straddle Carrier -SC315</v>
          </cell>
          <cell r="F390">
            <v>15358327.73</v>
          </cell>
          <cell r="G390">
            <v>-5007735.1900000004</v>
          </cell>
          <cell r="H390">
            <v>10350592.539999999</v>
          </cell>
          <cell r="I390" t="str">
            <v>ZAR</v>
          </cell>
          <cell r="J390" t="str">
            <v>1100</v>
          </cell>
          <cell r="K390" t="str">
            <v>44</v>
          </cell>
        </row>
        <row r="391">
          <cell r="A391" t="str">
            <v>1100440015760</v>
          </cell>
          <cell r="B391" t="str">
            <v>44001576</v>
          </cell>
          <cell r="C391" t="str">
            <v>0</v>
          </cell>
          <cell r="D391">
            <v>44433</v>
          </cell>
          <cell r="E391" t="str">
            <v>ZPMC Straddle Carrier -SC316</v>
          </cell>
          <cell r="F391">
            <v>15358327.73</v>
          </cell>
          <cell r="G391">
            <v>-5007735.1900000004</v>
          </cell>
          <cell r="H391">
            <v>10350592.539999999</v>
          </cell>
          <cell r="I391" t="str">
            <v>ZAR</v>
          </cell>
          <cell r="J391" t="str">
            <v>1100</v>
          </cell>
          <cell r="K391" t="str">
            <v>44</v>
          </cell>
        </row>
        <row r="392">
          <cell r="A392" t="str">
            <v>1100440015770</v>
          </cell>
          <cell r="B392" t="str">
            <v>44001577</v>
          </cell>
          <cell r="C392" t="str">
            <v>0</v>
          </cell>
          <cell r="D392">
            <v>44433</v>
          </cell>
          <cell r="E392" t="str">
            <v>ZPMC Straddle Carrier -SC317</v>
          </cell>
          <cell r="F392">
            <v>15358327.73</v>
          </cell>
          <cell r="G392">
            <v>-5007735.1900000004</v>
          </cell>
          <cell r="H392">
            <v>10350592.539999999</v>
          </cell>
          <cell r="I392" t="str">
            <v>ZAR</v>
          </cell>
          <cell r="J392" t="str">
            <v>1100</v>
          </cell>
          <cell r="K392" t="str">
            <v>44</v>
          </cell>
        </row>
        <row r="393">
          <cell r="A393" t="str">
            <v>1100440015780</v>
          </cell>
          <cell r="B393" t="str">
            <v>44001578</v>
          </cell>
          <cell r="C393" t="str">
            <v>0</v>
          </cell>
          <cell r="D393">
            <v>44433</v>
          </cell>
          <cell r="E393" t="str">
            <v>ZPMC Straddle Carrier -SC318</v>
          </cell>
          <cell r="F393">
            <v>15358327.73</v>
          </cell>
          <cell r="G393">
            <v>-5007735.1900000004</v>
          </cell>
          <cell r="H393">
            <v>10350592.539999999</v>
          </cell>
          <cell r="I393" t="str">
            <v>ZAR</v>
          </cell>
          <cell r="J393" t="str">
            <v>1100</v>
          </cell>
          <cell r="K393" t="str">
            <v>44</v>
          </cell>
        </row>
        <row r="394">
          <cell r="A394" t="str">
            <v>1100440015790</v>
          </cell>
          <cell r="B394" t="str">
            <v>44001579</v>
          </cell>
          <cell r="C394" t="str">
            <v>0</v>
          </cell>
          <cell r="D394">
            <v>44433</v>
          </cell>
          <cell r="E394" t="str">
            <v>ZPMC Straddle Carrier -SC319</v>
          </cell>
          <cell r="F394">
            <v>15358327.73</v>
          </cell>
          <cell r="G394">
            <v>-5007735.1900000004</v>
          </cell>
          <cell r="H394">
            <v>10350592.539999999</v>
          </cell>
          <cell r="I394" t="str">
            <v>ZAR</v>
          </cell>
          <cell r="J394" t="str">
            <v>1100</v>
          </cell>
          <cell r="K394" t="str">
            <v>44</v>
          </cell>
        </row>
        <row r="395">
          <cell r="A395" t="str">
            <v>1100440015800</v>
          </cell>
          <cell r="B395" t="str">
            <v>44001580</v>
          </cell>
          <cell r="C395" t="str">
            <v>0</v>
          </cell>
          <cell r="D395">
            <v>44433</v>
          </cell>
          <cell r="E395" t="str">
            <v>ZPMC Straddle Carrier -SC320</v>
          </cell>
          <cell r="F395">
            <v>15358327.73</v>
          </cell>
          <cell r="G395">
            <v>-5007735.1900000004</v>
          </cell>
          <cell r="H395">
            <v>10350592.539999999</v>
          </cell>
          <cell r="I395" t="str">
            <v>ZAR</v>
          </cell>
          <cell r="J395" t="str">
            <v>1100</v>
          </cell>
          <cell r="K395" t="str">
            <v>44</v>
          </cell>
        </row>
        <row r="396">
          <cell r="A396" t="str">
            <v>1100440015810</v>
          </cell>
          <cell r="B396" t="str">
            <v>44001581</v>
          </cell>
          <cell r="C396" t="str">
            <v>0</v>
          </cell>
          <cell r="D396">
            <v>44433</v>
          </cell>
          <cell r="E396" t="str">
            <v>ZPMC Straddle Carrier -SC322</v>
          </cell>
          <cell r="F396">
            <v>15358327.75</v>
          </cell>
          <cell r="G396">
            <v>-5007735.2</v>
          </cell>
          <cell r="H396">
            <v>10350592.550000001</v>
          </cell>
          <cell r="I396" t="str">
            <v>ZAR</v>
          </cell>
          <cell r="J396" t="str">
            <v>1100</v>
          </cell>
          <cell r="K396" t="str">
            <v>44</v>
          </cell>
        </row>
        <row r="397">
          <cell r="A397" t="str">
            <v>1100440015820</v>
          </cell>
          <cell r="B397" t="str">
            <v>44001582</v>
          </cell>
          <cell r="C397" t="str">
            <v>0</v>
          </cell>
          <cell r="D397">
            <v>44433</v>
          </cell>
          <cell r="E397" t="str">
            <v>ZPMC Straddle Carrier -SC323</v>
          </cell>
          <cell r="F397">
            <v>15358327.890000001</v>
          </cell>
          <cell r="G397">
            <v>-5007735.24</v>
          </cell>
          <cell r="H397">
            <v>10350592.65</v>
          </cell>
          <cell r="I397" t="str">
            <v>ZAR</v>
          </cell>
          <cell r="J397" t="str">
            <v>1100</v>
          </cell>
          <cell r="K397" t="str">
            <v>44</v>
          </cell>
        </row>
        <row r="398">
          <cell r="A398" t="str">
            <v>1100440015840</v>
          </cell>
          <cell r="B398" t="str">
            <v>44001584</v>
          </cell>
          <cell r="C398" t="str">
            <v>0</v>
          </cell>
          <cell r="D398">
            <v>44082</v>
          </cell>
          <cell r="E398" t="str">
            <v>Kalmar Straddle Carriers ESC440  - SC289</v>
          </cell>
          <cell r="F398">
            <v>14482717.16</v>
          </cell>
          <cell r="G398">
            <v>-7440525.6600000001</v>
          </cell>
          <cell r="H398">
            <v>7042191.5</v>
          </cell>
          <cell r="I398" t="str">
            <v>ZAR</v>
          </cell>
          <cell r="J398" t="str">
            <v>1100</v>
          </cell>
          <cell r="K398" t="str">
            <v>44</v>
          </cell>
        </row>
        <row r="399">
          <cell r="A399" t="str">
            <v>1100440015850</v>
          </cell>
          <cell r="B399" t="str">
            <v>44001585</v>
          </cell>
          <cell r="C399" t="str">
            <v>0</v>
          </cell>
          <cell r="D399">
            <v>44099</v>
          </cell>
          <cell r="E399" t="str">
            <v>Kalmar Straddle Carriers ESC440  - SC284</v>
          </cell>
          <cell r="F399">
            <v>15088331.619999999</v>
          </cell>
          <cell r="G399">
            <v>-7095980.0999999996</v>
          </cell>
          <cell r="H399">
            <v>7992351.5199999996</v>
          </cell>
          <cell r="I399" t="str">
            <v>ZAR</v>
          </cell>
          <cell r="J399" t="str">
            <v>1100</v>
          </cell>
          <cell r="K399" t="str">
            <v>44</v>
          </cell>
        </row>
        <row r="400">
          <cell r="A400" t="str">
            <v>1100440015860</v>
          </cell>
          <cell r="B400" t="str">
            <v>44001586</v>
          </cell>
          <cell r="C400" t="str">
            <v>0</v>
          </cell>
          <cell r="D400">
            <v>44099</v>
          </cell>
          <cell r="E400" t="str">
            <v>Kalmar Straddle Carriers ESC440  - SC298</v>
          </cell>
          <cell r="F400">
            <v>14482717.16</v>
          </cell>
          <cell r="G400">
            <v>-7440525.6600000001</v>
          </cell>
          <cell r="H400">
            <v>7042191.5</v>
          </cell>
          <cell r="I400" t="str">
            <v>ZAR</v>
          </cell>
          <cell r="J400" t="str">
            <v>1100</v>
          </cell>
          <cell r="K400" t="str">
            <v>44</v>
          </cell>
        </row>
        <row r="401">
          <cell r="A401" t="str">
            <v>1100440015870</v>
          </cell>
          <cell r="B401" t="str">
            <v>44001587</v>
          </cell>
          <cell r="C401" t="str">
            <v>0</v>
          </cell>
          <cell r="D401">
            <v>44082</v>
          </cell>
          <cell r="E401" t="str">
            <v>Kalmar Straddle Carriers ESC440  - SC296</v>
          </cell>
          <cell r="F401">
            <v>14482717.16</v>
          </cell>
          <cell r="G401">
            <v>-7440525.6600000001</v>
          </cell>
          <cell r="H401">
            <v>7042191.5</v>
          </cell>
          <cell r="I401" t="str">
            <v>ZAR</v>
          </cell>
          <cell r="J401" t="str">
            <v>1100</v>
          </cell>
          <cell r="K401" t="str">
            <v>44</v>
          </cell>
        </row>
        <row r="402">
          <cell r="A402" t="str">
            <v>1100440015880</v>
          </cell>
          <cell r="B402" t="str">
            <v>44001588</v>
          </cell>
          <cell r="C402" t="str">
            <v>0</v>
          </cell>
          <cell r="D402">
            <v>44082</v>
          </cell>
          <cell r="E402" t="str">
            <v>Kalmar Straddle Carriers ESC440  - SC291</v>
          </cell>
          <cell r="F402">
            <v>14482717.16</v>
          </cell>
          <cell r="G402">
            <v>-7440525.6600000001</v>
          </cell>
          <cell r="H402">
            <v>7042191.5</v>
          </cell>
          <cell r="I402" t="str">
            <v>ZAR</v>
          </cell>
          <cell r="J402" t="str">
            <v>1100</v>
          </cell>
          <cell r="K402" t="str">
            <v>44</v>
          </cell>
        </row>
        <row r="403">
          <cell r="A403" t="str">
            <v>1100440015890</v>
          </cell>
          <cell r="B403" t="str">
            <v>44001589</v>
          </cell>
          <cell r="C403" t="str">
            <v>0</v>
          </cell>
          <cell r="D403">
            <v>44082</v>
          </cell>
          <cell r="E403" t="str">
            <v>Kalmar Straddle Carriers ESC440  - SC285</v>
          </cell>
          <cell r="F403">
            <v>14482717.16</v>
          </cell>
          <cell r="G403">
            <v>-7440525.6600000001</v>
          </cell>
          <cell r="H403">
            <v>7042191.5</v>
          </cell>
          <cell r="I403" t="str">
            <v>ZAR</v>
          </cell>
          <cell r="J403" t="str">
            <v>1100</v>
          </cell>
          <cell r="K403" t="str">
            <v>44</v>
          </cell>
        </row>
        <row r="404">
          <cell r="A404" t="str">
            <v>1100440015900</v>
          </cell>
          <cell r="B404" t="str">
            <v>44001590</v>
          </cell>
          <cell r="C404" t="str">
            <v>0</v>
          </cell>
          <cell r="D404">
            <v>44082</v>
          </cell>
          <cell r="E404" t="str">
            <v>Kalmar Straddle Carriers ESC440  - SC282</v>
          </cell>
          <cell r="F404">
            <v>14541068.630000001</v>
          </cell>
          <cell r="G404">
            <v>-7410365.5300000003</v>
          </cell>
          <cell r="H404">
            <v>7130703.0999999996</v>
          </cell>
          <cell r="I404" t="str">
            <v>ZAR</v>
          </cell>
          <cell r="J404" t="str">
            <v>1100</v>
          </cell>
          <cell r="K404" t="str">
            <v>44</v>
          </cell>
        </row>
        <row r="405">
          <cell r="A405" t="str">
            <v>1100440015910</v>
          </cell>
          <cell r="B405" t="str">
            <v>44001591</v>
          </cell>
          <cell r="C405" t="str">
            <v>0</v>
          </cell>
          <cell r="D405">
            <v>44099</v>
          </cell>
          <cell r="E405" t="str">
            <v>Kalmar Straddle Carriers ESC440  - SC290</v>
          </cell>
          <cell r="F405">
            <v>14525509.470000001</v>
          </cell>
          <cell r="G405">
            <v>-7418860.29</v>
          </cell>
          <cell r="H405">
            <v>7106649.1799999997</v>
          </cell>
          <cell r="I405" t="str">
            <v>ZAR</v>
          </cell>
          <cell r="J405" t="str">
            <v>1100</v>
          </cell>
          <cell r="K405" t="str">
            <v>44</v>
          </cell>
        </row>
        <row r="406">
          <cell r="A406" t="str">
            <v>1100440015920</v>
          </cell>
          <cell r="B406" t="str">
            <v>44001592</v>
          </cell>
          <cell r="C406" t="str">
            <v>0</v>
          </cell>
          <cell r="D406">
            <v>44099</v>
          </cell>
          <cell r="E406" t="str">
            <v>Kalmar Straddle Carriers ESC440  - SC295</v>
          </cell>
          <cell r="F406">
            <v>15201111.880000001</v>
          </cell>
          <cell r="G406">
            <v>-7045022.3799999999</v>
          </cell>
          <cell r="H406">
            <v>8156089.5</v>
          </cell>
          <cell r="I406" t="str">
            <v>ZAR</v>
          </cell>
          <cell r="J406" t="str">
            <v>1100</v>
          </cell>
          <cell r="K406" t="str">
            <v>44</v>
          </cell>
        </row>
        <row r="407">
          <cell r="A407" t="str">
            <v>1100440015930</v>
          </cell>
          <cell r="B407" t="str">
            <v>44001593</v>
          </cell>
          <cell r="C407" t="str">
            <v>0</v>
          </cell>
          <cell r="D407">
            <v>44082</v>
          </cell>
          <cell r="E407" t="str">
            <v>Kalmar Straddle Carriers ESC440  - SC294</v>
          </cell>
          <cell r="F407">
            <v>14481344.16</v>
          </cell>
          <cell r="G407">
            <v>-7439820.2800000003</v>
          </cell>
          <cell r="H407">
            <v>7041523.8799999999</v>
          </cell>
          <cell r="I407" t="str">
            <v>ZAR</v>
          </cell>
          <cell r="J407" t="str">
            <v>1100</v>
          </cell>
          <cell r="K407" t="str">
            <v>44</v>
          </cell>
        </row>
        <row r="408">
          <cell r="A408" t="str">
            <v>1100440015940</v>
          </cell>
          <cell r="B408" t="str">
            <v>44001594</v>
          </cell>
          <cell r="C408" t="str">
            <v>0</v>
          </cell>
          <cell r="D408">
            <v>44099</v>
          </cell>
          <cell r="E408" t="str">
            <v>Kalmar Straddle Carriers ESC440  - SC292</v>
          </cell>
          <cell r="F408">
            <v>14762515.390000001</v>
          </cell>
          <cell r="G408">
            <v>-7468445.8399999999</v>
          </cell>
          <cell r="H408">
            <v>7294069.5499999998</v>
          </cell>
          <cell r="I408" t="str">
            <v>ZAR</v>
          </cell>
          <cell r="J408" t="str">
            <v>1100</v>
          </cell>
          <cell r="K408" t="str">
            <v>44</v>
          </cell>
        </row>
        <row r="409">
          <cell r="A409" t="str">
            <v>1100440015960</v>
          </cell>
          <cell r="B409" t="str">
            <v>44001596</v>
          </cell>
          <cell r="C409" t="str">
            <v>0</v>
          </cell>
          <cell r="D409">
            <v>44134</v>
          </cell>
          <cell r="E409" t="str">
            <v>Kalmar Straddle Carriers ESC440  - SC279</v>
          </cell>
          <cell r="F409">
            <v>14482717.16</v>
          </cell>
          <cell r="G409">
            <v>-7259073.2400000002</v>
          </cell>
          <cell r="H409">
            <v>7223643.9199999999</v>
          </cell>
          <cell r="I409" t="str">
            <v>ZAR</v>
          </cell>
          <cell r="J409" t="str">
            <v>1100</v>
          </cell>
          <cell r="K409" t="str">
            <v>44</v>
          </cell>
        </row>
        <row r="410">
          <cell r="A410" t="str">
            <v>1100440015970</v>
          </cell>
          <cell r="B410" t="str">
            <v>44001597</v>
          </cell>
          <cell r="C410" t="str">
            <v>0</v>
          </cell>
          <cell r="D410">
            <v>44133</v>
          </cell>
          <cell r="E410" t="str">
            <v>Kalmar Straddle Carriers ESC440  - SC281</v>
          </cell>
          <cell r="F410">
            <v>14754947.15</v>
          </cell>
          <cell r="G410">
            <v>-7114682.0499999998</v>
          </cell>
          <cell r="H410">
            <v>7640265.0999999996</v>
          </cell>
          <cell r="I410" t="str">
            <v>ZAR</v>
          </cell>
          <cell r="J410" t="str">
            <v>1100</v>
          </cell>
          <cell r="K410" t="str">
            <v>44</v>
          </cell>
        </row>
        <row r="411">
          <cell r="A411" t="str">
            <v>1100440015980</v>
          </cell>
          <cell r="B411" t="str">
            <v>44001598</v>
          </cell>
          <cell r="C411" t="str">
            <v>0</v>
          </cell>
          <cell r="D411">
            <v>44133</v>
          </cell>
          <cell r="E411" t="str">
            <v>Kalmar Straddle Carriers ESC440  - SC280</v>
          </cell>
          <cell r="F411">
            <v>14482717.16</v>
          </cell>
          <cell r="G411">
            <v>-7259073.2400000002</v>
          </cell>
          <cell r="H411">
            <v>7223643.9199999999</v>
          </cell>
          <cell r="I411" t="str">
            <v>ZAR</v>
          </cell>
          <cell r="J411" t="str">
            <v>1100</v>
          </cell>
          <cell r="K411" t="str">
            <v>44</v>
          </cell>
        </row>
        <row r="412">
          <cell r="A412" t="str">
            <v>1100440015990</v>
          </cell>
          <cell r="B412" t="str">
            <v>44001599</v>
          </cell>
          <cell r="C412" t="str">
            <v>0</v>
          </cell>
          <cell r="D412">
            <v>44133</v>
          </cell>
          <cell r="E412" t="str">
            <v>Kalmar Straddle Carriers ESC440 - SC283</v>
          </cell>
          <cell r="F412">
            <v>14567328.109999999</v>
          </cell>
          <cell r="G412">
            <v>-7260415.5999999996</v>
          </cell>
          <cell r="H412">
            <v>7306912.5099999998</v>
          </cell>
          <cell r="I412" t="str">
            <v>ZAR</v>
          </cell>
          <cell r="J412" t="str">
            <v>1100</v>
          </cell>
          <cell r="K412" t="str">
            <v>44</v>
          </cell>
        </row>
        <row r="413">
          <cell r="A413" t="str">
            <v>1100440016000</v>
          </cell>
          <cell r="B413" t="str">
            <v>44001600</v>
          </cell>
          <cell r="C413" t="str">
            <v>0</v>
          </cell>
          <cell r="D413">
            <v>44133</v>
          </cell>
          <cell r="E413" t="str">
            <v>Kalmar Straddle Carriers ESC440 - SC286</v>
          </cell>
          <cell r="F413">
            <v>14573526.189999999</v>
          </cell>
          <cell r="G413">
            <v>-7218469.0700000003</v>
          </cell>
          <cell r="H413">
            <v>7355057.1200000001</v>
          </cell>
          <cell r="I413" t="str">
            <v>ZAR</v>
          </cell>
          <cell r="J413" t="str">
            <v>1100</v>
          </cell>
          <cell r="K413" t="str">
            <v>44</v>
          </cell>
        </row>
        <row r="414">
          <cell r="A414" t="str">
            <v>1100440016010</v>
          </cell>
          <cell r="B414" t="str">
            <v>44001601</v>
          </cell>
          <cell r="C414" t="str">
            <v>0</v>
          </cell>
          <cell r="D414">
            <v>44160</v>
          </cell>
          <cell r="E414" t="str">
            <v>Kalmar Straddle Carriers ESC440 - SC287</v>
          </cell>
          <cell r="F414">
            <v>14482717.16</v>
          </cell>
          <cell r="G414">
            <v>-6793871.8899999997</v>
          </cell>
          <cell r="H414">
            <v>7688845.2699999996</v>
          </cell>
          <cell r="I414" t="str">
            <v>ZAR</v>
          </cell>
          <cell r="J414" t="str">
            <v>1100</v>
          </cell>
          <cell r="K414" t="str">
            <v>44</v>
          </cell>
        </row>
        <row r="415">
          <cell r="A415" t="str">
            <v>1100440016020</v>
          </cell>
          <cell r="B415" t="str">
            <v>44001602</v>
          </cell>
          <cell r="C415" t="str">
            <v>0</v>
          </cell>
          <cell r="D415">
            <v>44133</v>
          </cell>
          <cell r="E415" t="str">
            <v>Kalmar Straddle Carriers ESC440 - SC288</v>
          </cell>
          <cell r="F415">
            <v>14482717.16</v>
          </cell>
          <cell r="G415">
            <v>-7259073.2400000002</v>
          </cell>
          <cell r="H415">
            <v>7223643.9199999999</v>
          </cell>
          <cell r="I415" t="str">
            <v>ZAR</v>
          </cell>
          <cell r="J415" t="str">
            <v>1100</v>
          </cell>
          <cell r="K415" t="str">
            <v>44</v>
          </cell>
        </row>
        <row r="416">
          <cell r="A416" t="str">
            <v>1100440016040</v>
          </cell>
          <cell r="B416" t="str">
            <v>44001604</v>
          </cell>
          <cell r="C416" t="str">
            <v>0</v>
          </cell>
          <cell r="D416">
            <v>44133</v>
          </cell>
          <cell r="E416" t="str">
            <v>Kalmar Straddle Carriers ESC440 - SC300</v>
          </cell>
          <cell r="F416">
            <v>14360331.07</v>
          </cell>
          <cell r="G416">
            <v>-7038161.2300000004</v>
          </cell>
          <cell r="H416">
            <v>7322169.8399999999</v>
          </cell>
          <cell r="I416" t="str">
            <v>ZAR</v>
          </cell>
          <cell r="J416" t="str">
            <v>1100</v>
          </cell>
          <cell r="K416" t="str">
            <v>44</v>
          </cell>
        </row>
        <row r="417">
          <cell r="A417" t="str">
            <v>1100440016050</v>
          </cell>
          <cell r="B417" t="str">
            <v>44001605</v>
          </cell>
          <cell r="C417" t="str">
            <v>0</v>
          </cell>
          <cell r="D417">
            <v>44133</v>
          </cell>
          <cell r="E417" t="str">
            <v>Kalmar Straddle Carriers ESC440 - SC301</v>
          </cell>
          <cell r="F417">
            <v>14482717.16</v>
          </cell>
          <cell r="G417">
            <v>-7259073.2400000002</v>
          </cell>
          <cell r="H417">
            <v>7223643.9199999999</v>
          </cell>
          <cell r="I417" t="str">
            <v>ZAR</v>
          </cell>
          <cell r="J417" t="str">
            <v>1100</v>
          </cell>
          <cell r="K417" t="str">
            <v>44</v>
          </cell>
        </row>
        <row r="418">
          <cell r="A418" t="str">
            <v>1100440016060</v>
          </cell>
          <cell r="B418" t="str">
            <v>44001606</v>
          </cell>
          <cell r="C418" t="str">
            <v>0</v>
          </cell>
          <cell r="D418">
            <v>44433</v>
          </cell>
          <cell r="E418" t="str">
            <v>ZPMC Straddle Carrier -SC309</v>
          </cell>
          <cell r="F418">
            <v>15358327.73</v>
          </cell>
          <cell r="G418">
            <v>-5007735.1900000004</v>
          </cell>
          <cell r="H418">
            <v>10350592.539999999</v>
          </cell>
          <cell r="I418" t="str">
            <v>ZAR</v>
          </cell>
          <cell r="J418" t="str">
            <v>1100</v>
          </cell>
          <cell r="K418" t="str">
            <v>44</v>
          </cell>
        </row>
        <row r="419">
          <cell r="A419" t="str">
            <v>1100440016070</v>
          </cell>
          <cell r="B419" t="str">
            <v>44001607</v>
          </cell>
          <cell r="C419" t="str">
            <v>0</v>
          </cell>
          <cell r="D419">
            <v>44433</v>
          </cell>
          <cell r="E419" t="str">
            <v>ZPMC Straddle Carrier -SC308</v>
          </cell>
          <cell r="F419">
            <v>15358327.73</v>
          </cell>
          <cell r="G419">
            <v>-5007735.1900000004</v>
          </cell>
          <cell r="H419">
            <v>10350592.539999999</v>
          </cell>
          <cell r="I419" t="str">
            <v>ZAR</v>
          </cell>
          <cell r="J419" t="str">
            <v>1100</v>
          </cell>
          <cell r="K419" t="str">
            <v>44</v>
          </cell>
        </row>
        <row r="420">
          <cell r="A420" t="str">
            <v>1100440016080</v>
          </cell>
          <cell r="B420" t="str">
            <v>44001608</v>
          </cell>
          <cell r="C420" t="str">
            <v>0</v>
          </cell>
          <cell r="D420">
            <v>44433</v>
          </cell>
          <cell r="E420" t="str">
            <v>ZPMC Straddle Carrier -SC321</v>
          </cell>
          <cell r="F420">
            <v>15413724.18</v>
          </cell>
          <cell r="G420">
            <v>-4989432.8600000003</v>
          </cell>
          <cell r="H420">
            <v>10424291.32</v>
          </cell>
          <cell r="I420" t="str">
            <v>ZAR</v>
          </cell>
          <cell r="J420" t="str">
            <v>1100</v>
          </cell>
          <cell r="K420" t="str">
            <v>44</v>
          </cell>
        </row>
        <row r="421">
          <cell r="A421" t="str">
            <v>1100440016100</v>
          </cell>
          <cell r="B421" t="str">
            <v>44001610</v>
          </cell>
          <cell r="C421" t="str">
            <v>0</v>
          </cell>
          <cell r="D421">
            <v>44645</v>
          </cell>
          <cell r="E421" t="str">
            <v>Tow truck - Ex FH32</v>
          </cell>
          <cell r="F421">
            <v>358000</v>
          </cell>
          <cell r="G421">
            <v>-163181.32</v>
          </cell>
          <cell r="H421">
            <v>194818.68</v>
          </cell>
          <cell r="I421" t="str">
            <v>ZAR</v>
          </cell>
          <cell r="J421" t="str">
            <v>1100</v>
          </cell>
          <cell r="K421" t="str">
            <v>44</v>
          </cell>
        </row>
        <row r="422">
          <cell r="A422" t="str">
            <v>1100440016120</v>
          </cell>
          <cell r="B422" t="str">
            <v>44001612</v>
          </cell>
          <cell r="C422" t="str">
            <v>0</v>
          </cell>
          <cell r="D422">
            <v>41907</v>
          </cell>
          <cell r="E422" t="str">
            <v>Spreader Bromma Conquip AB STS 45</v>
          </cell>
          <cell r="F422">
            <v>1545397.79</v>
          </cell>
          <cell r="G422">
            <v>-1538715.31</v>
          </cell>
          <cell r="H422">
            <v>6682.48</v>
          </cell>
          <cell r="I422" t="str">
            <v>ZAR</v>
          </cell>
          <cell r="J422" t="str">
            <v>1100</v>
          </cell>
          <cell r="K422" t="str">
            <v>44</v>
          </cell>
        </row>
        <row r="423">
          <cell r="A423" t="str">
            <v>1100440016130</v>
          </cell>
          <cell r="B423" t="str">
            <v>44001613</v>
          </cell>
          <cell r="C423" t="str">
            <v>0</v>
          </cell>
          <cell r="D423">
            <v>41303</v>
          </cell>
          <cell r="E423" t="str">
            <v>Spreader 8800</v>
          </cell>
          <cell r="F423">
            <v>1547489.75</v>
          </cell>
          <cell r="G423">
            <v>-1082378.79</v>
          </cell>
          <cell r="H423">
            <v>465110.96</v>
          </cell>
          <cell r="I423" t="str">
            <v>ZAR</v>
          </cell>
          <cell r="J423" t="str">
            <v>1100</v>
          </cell>
          <cell r="K423" t="str">
            <v>44</v>
          </cell>
        </row>
        <row r="424">
          <cell r="A424" t="str">
            <v>1100440016140</v>
          </cell>
          <cell r="B424" t="str">
            <v>44001614</v>
          </cell>
          <cell r="C424" t="str">
            <v>0</v>
          </cell>
          <cell r="D424">
            <v>41303</v>
          </cell>
          <cell r="E424" t="str">
            <v>Spreader 8801</v>
          </cell>
          <cell r="F424">
            <v>1547489.75</v>
          </cell>
          <cell r="G424">
            <v>-1082378.79</v>
          </cell>
          <cell r="H424">
            <v>465110.96</v>
          </cell>
          <cell r="I424" t="str">
            <v>ZAR</v>
          </cell>
          <cell r="J424" t="str">
            <v>1100</v>
          </cell>
          <cell r="K424" t="str">
            <v>44</v>
          </cell>
        </row>
        <row r="425">
          <cell r="A425" t="str">
            <v>1100440016150</v>
          </cell>
          <cell r="B425" t="str">
            <v>44001615</v>
          </cell>
          <cell r="C425" t="str">
            <v>0</v>
          </cell>
          <cell r="D425">
            <v>41303</v>
          </cell>
          <cell r="E425" t="str">
            <v>Spreader 8802</v>
          </cell>
          <cell r="F425">
            <v>1657706.34</v>
          </cell>
          <cell r="G425">
            <v>-1063125.02</v>
          </cell>
          <cell r="H425">
            <v>594581.31999999995</v>
          </cell>
          <cell r="I425" t="str">
            <v>ZAR</v>
          </cell>
          <cell r="J425" t="str">
            <v>1100</v>
          </cell>
          <cell r="K425" t="str">
            <v>44</v>
          </cell>
        </row>
        <row r="426">
          <cell r="A426" t="str">
            <v>1100440016160</v>
          </cell>
          <cell r="B426" t="str">
            <v>44001616</v>
          </cell>
          <cell r="C426" t="str">
            <v>0</v>
          </cell>
          <cell r="D426">
            <v>41303</v>
          </cell>
          <cell r="E426" t="str">
            <v>Spreader 8803</v>
          </cell>
          <cell r="F426">
            <v>1858382.6</v>
          </cell>
          <cell r="G426">
            <v>-1052690.3400000001</v>
          </cell>
          <cell r="H426">
            <v>805692.26</v>
          </cell>
          <cell r="I426" t="str">
            <v>ZAR</v>
          </cell>
          <cell r="J426" t="str">
            <v>1100</v>
          </cell>
          <cell r="K426" t="str">
            <v>44</v>
          </cell>
        </row>
        <row r="427">
          <cell r="A427" t="str">
            <v>1100440016170</v>
          </cell>
          <cell r="B427" t="str">
            <v>44001617</v>
          </cell>
          <cell r="C427" t="str">
            <v>0</v>
          </cell>
          <cell r="D427">
            <v>41303</v>
          </cell>
          <cell r="E427" t="str">
            <v>Spreader 8804</v>
          </cell>
          <cell r="F427">
            <v>1858382.6</v>
          </cell>
          <cell r="G427">
            <v>-1066262.98</v>
          </cell>
          <cell r="H427">
            <v>792119.62</v>
          </cell>
          <cell r="I427" t="str">
            <v>ZAR</v>
          </cell>
          <cell r="J427" t="str">
            <v>1100</v>
          </cell>
          <cell r="K427" t="str">
            <v>44</v>
          </cell>
        </row>
        <row r="428">
          <cell r="A428" t="str">
            <v>1100440016180</v>
          </cell>
          <cell r="B428" t="str">
            <v>44001618</v>
          </cell>
          <cell r="C428" t="str">
            <v>0</v>
          </cell>
          <cell r="D428">
            <v>41303</v>
          </cell>
          <cell r="E428" t="str">
            <v>Spreader 8805</v>
          </cell>
          <cell r="F428">
            <v>2077399.62</v>
          </cell>
          <cell r="G428">
            <v>-1021825.86</v>
          </cell>
          <cell r="H428">
            <v>1055573.76</v>
          </cell>
          <cell r="I428" t="str">
            <v>ZAR</v>
          </cell>
          <cell r="J428" t="str">
            <v>1100</v>
          </cell>
          <cell r="K428" t="str">
            <v>44</v>
          </cell>
        </row>
        <row r="429">
          <cell r="A429" t="str">
            <v>1100440016200</v>
          </cell>
          <cell r="B429" t="str">
            <v>44001620</v>
          </cell>
          <cell r="C429" t="str">
            <v>0</v>
          </cell>
          <cell r="D429">
            <v>41303</v>
          </cell>
          <cell r="E429" t="str">
            <v>Spreader 8807</v>
          </cell>
          <cell r="F429">
            <v>1622293.68</v>
          </cell>
          <cell r="G429">
            <v>-1134699.8</v>
          </cell>
          <cell r="H429">
            <v>487593.88</v>
          </cell>
          <cell r="I429" t="str">
            <v>ZAR</v>
          </cell>
          <cell r="J429" t="str">
            <v>1100</v>
          </cell>
          <cell r="K429" t="str">
            <v>44</v>
          </cell>
        </row>
        <row r="430">
          <cell r="A430" t="str">
            <v>1100440016220</v>
          </cell>
          <cell r="B430" t="str">
            <v>44001622</v>
          </cell>
          <cell r="C430" t="str">
            <v>0</v>
          </cell>
          <cell r="D430">
            <v>41411</v>
          </cell>
          <cell r="E430" t="str">
            <v>Spreader 8809</v>
          </cell>
          <cell r="F430">
            <v>1575415.43</v>
          </cell>
          <cell r="G430">
            <v>-1116585.8999999999</v>
          </cell>
          <cell r="H430">
            <v>458829.53</v>
          </cell>
          <cell r="I430" t="str">
            <v>ZAR</v>
          </cell>
          <cell r="J430" t="str">
            <v>1100</v>
          </cell>
          <cell r="K430" t="str">
            <v>44</v>
          </cell>
        </row>
        <row r="431">
          <cell r="A431" t="str">
            <v>1100440016230</v>
          </cell>
          <cell r="B431" t="str">
            <v>44001623</v>
          </cell>
          <cell r="C431" t="str">
            <v>0</v>
          </cell>
          <cell r="D431">
            <v>41411</v>
          </cell>
          <cell r="E431" t="str">
            <v>Spreader 8810</v>
          </cell>
          <cell r="F431">
            <v>2296755.27</v>
          </cell>
          <cell r="G431">
            <v>-946946.13</v>
          </cell>
          <cell r="H431">
            <v>1349809.14</v>
          </cell>
          <cell r="I431" t="str">
            <v>ZAR</v>
          </cell>
          <cell r="J431" t="str">
            <v>1100</v>
          </cell>
          <cell r="K431" t="str">
            <v>44</v>
          </cell>
        </row>
        <row r="432">
          <cell r="A432" t="str">
            <v>1100440016240</v>
          </cell>
          <cell r="B432" t="str">
            <v>44001624</v>
          </cell>
          <cell r="C432" t="str">
            <v>0</v>
          </cell>
          <cell r="D432">
            <v>41411</v>
          </cell>
          <cell r="E432" t="str">
            <v>Spreader 8811</v>
          </cell>
          <cell r="F432">
            <v>2047911.29</v>
          </cell>
          <cell r="G432">
            <v>-1008506.04</v>
          </cell>
          <cell r="H432">
            <v>1039405.25</v>
          </cell>
          <cell r="I432" t="str">
            <v>ZAR</v>
          </cell>
          <cell r="J432" t="str">
            <v>1100</v>
          </cell>
          <cell r="K432" t="str">
            <v>44</v>
          </cell>
        </row>
        <row r="433">
          <cell r="A433" t="str">
            <v>1100440016250</v>
          </cell>
          <cell r="B433" t="str">
            <v>44001625</v>
          </cell>
          <cell r="C433" t="str">
            <v>0</v>
          </cell>
          <cell r="D433">
            <v>41411</v>
          </cell>
          <cell r="E433" t="str">
            <v>Spreader 8812</v>
          </cell>
          <cell r="F433">
            <v>1542169.89</v>
          </cell>
          <cell r="G433">
            <v>-1093022.8899999999</v>
          </cell>
          <cell r="H433">
            <v>449147</v>
          </cell>
          <cell r="I433" t="str">
            <v>ZAR</v>
          </cell>
          <cell r="J433" t="str">
            <v>1100</v>
          </cell>
          <cell r="K433" t="str">
            <v>44</v>
          </cell>
        </row>
        <row r="434">
          <cell r="A434" t="str">
            <v>1100440016270</v>
          </cell>
          <cell r="B434" t="str">
            <v>44001627</v>
          </cell>
          <cell r="C434" t="str">
            <v>0</v>
          </cell>
          <cell r="D434">
            <v>41411</v>
          </cell>
          <cell r="E434" t="str">
            <v>Spreader 8814</v>
          </cell>
          <cell r="F434">
            <v>2017617.05</v>
          </cell>
          <cell r="G434">
            <v>-987034.83</v>
          </cell>
          <cell r="H434">
            <v>1030582.22</v>
          </cell>
          <cell r="I434" t="str">
            <v>ZAR</v>
          </cell>
          <cell r="J434" t="str">
            <v>1100</v>
          </cell>
          <cell r="K434" t="str">
            <v>44</v>
          </cell>
        </row>
        <row r="435">
          <cell r="A435" t="str">
            <v>1100440016280</v>
          </cell>
          <cell r="B435" t="str">
            <v>44001628</v>
          </cell>
          <cell r="C435" t="str">
            <v>0</v>
          </cell>
          <cell r="D435">
            <v>41411</v>
          </cell>
          <cell r="E435" t="str">
            <v>Spreader 8815</v>
          </cell>
          <cell r="F435">
            <v>1573606.42</v>
          </cell>
          <cell r="G435">
            <v>-1115303.76</v>
          </cell>
          <cell r="H435">
            <v>458302.66</v>
          </cell>
          <cell r="I435" t="str">
            <v>ZAR</v>
          </cell>
          <cell r="J435" t="str">
            <v>1100</v>
          </cell>
          <cell r="K435" t="str">
            <v>44</v>
          </cell>
        </row>
        <row r="436">
          <cell r="A436" t="str">
            <v>1100440016290</v>
          </cell>
          <cell r="B436" t="str">
            <v>44001629</v>
          </cell>
          <cell r="C436" t="str">
            <v>0</v>
          </cell>
          <cell r="D436">
            <v>41411</v>
          </cell>
          <cell r="E436" t="str">
            <v>Spreader 8816</v>
          </cell>
          <cell r="F436">
            <v>1818765.93</v>
          </cell>
          <cell r="G436">
            <v>-1051796.94</v>
          </cell>
          <cell r="H436">
            <v>766968.99</v>
          </cell>
          <cell r="I436" t="str">
            <v>ZAR</v>
          </cell>
          <cell r="J436" t="str">
            <v>1100</v>
          </cell>
          <cell r="K436" t="str">
            <v>44</v>
          </cell>
        </row>
        <row r="437">
          <cell r="A437" t="str">
            <v>1100440016300</v>
          </cell>
          <cell r="B437" t="str">
            <v>44001630</v>
          </cell>
          <cell r="C437" t="str">
            <v>0</v>
          </cell>
          <cell r="D437">
            <v>41411</v>
          </cell>
          <cell r="E437" t="str">
            <v>Spreader 8817</v>
          </cell>
          <cell r="F437">
            <v>1573606.42</v>
          </cell>
          <cell r="G437">
            <v>-1115303.76</v>
          </cell>
          <cell r="H437">
            <v>458302.66</v>
          </cell>
          <cell r="I437" t="str">
            <v>ZAR</v>
          </cell>
          <cell r="J437" t="str">
            <v>1100</v>
          </cell>
          <cell r="K437" t="str">
            <v>44</v>
          </cell>
        </row>
        <row r="438">
          <cell r="A438" t="str">
            <v>1100440016320</v>
          </cell>
          <cell r="B438" t="str">
            <v>44001632</v>
          </cell>
          <cell r="C438" t="str">
            <v>0</v>
          </cell>
          <cell r="D438">
            <v>41411</v>
          </cell>
          <cell r="E438" t="str">
            <v>Spreader 8819</v>
          </cell>
          <cell r="F438">
            <v>1538300.56</v>
          </cell>
          <cell r="G438">
            <v>-1090280.48</v>
          </cell>
          <cell r="H438">
            <v>448020.08</v>
          </cell>
          <cell r="I438" t="str">
            <v>ZAR</v>
          </cell>
          <cell r="J438" t="str">
            <v>1100</v>
          </cell>
          <cell r="K438" t="str">
            <v>44</v>
          </cell>
        </row>
        <row r="439">
          <cell r="A439" t="str">
            <v>1100440016330</v>
          </cell>
          <cell r="B439" t="str">
            <v>44001633</v>
          </cell>
          <cell r="C439" t="str">
            <v>0</v>
          </cell>
          <cell r="D439">
            <v>41411</v>
          </cell>
          <cell r="E439" t="str">
            <v>Spreader 8820</v>
          </cell>
          <cell r="F439">
            <v>1538300.56</v>
          </cell>
          <cell r="G439">
            <v>-1090280.48</v>
          </cell>
          <cell r="H439">
            <v>448020.08</v>
          </cell>
          <cell r="I439" t="str">
            <v>ZAR</v>
          </cell>
          <cell r="J439" t="str">
            <v>1100</v>
          </cell>
          <cell r="K439" t="str">
            <v>44</v>
          </cell>
        </row>
        <row r="440">
          <cell r="A440" t="str">
            <v>1100440016360</v>
          </cell>
          <cell r="B440" t="str">
            <v>44001636</v>
          </cell>
          <cell r="C440" t="str">
            <v>0</v>
          </cell>
          <cell r="D440">
            <v>39263</v>
          </cell>
          <cell r="E440" t="str">
            <v>Spreader LT03</v>
          </cell>
          <cell r="F440">
            <v>1280261.2</v>
          </cell>
          <cell r="G440">
            <v>-1273199.8899999999</v>
          </cell>
          <cell r="H440">
            <v>7061.31</v>
          </cell>
          <cell r="I440" t="str">
            <v>ZAR</v>
          </cell>
          <cell r="J440" t="str">
            <v>1100</v>
          </cell>
          <cell r="K440" t="str">
            <v>44</v>
          </cell>
        </row>
        <row r="441">
          <cell r="A441" t="str">
            <v>1100440016380</v>
          </cell>
          <cell r="B441" t="str">
            <v>44001638</v>
          </cell>
          <cell r="C441" t="str">
            <v>0</v>
          </cell>
          <cell r="D441">
            <v>39135</v>
          </cell>
          <cell r="E441" t="str">
            <v>Spreader LT08</v>
          </cell>
          <cell r="F441">
            <v>2064702.33</v>
          </cell>
          <cell r="G441">
            <v>-1176602.3600000001</v>
          </cell>
          <cell r="H441">
            <v>888099.97</v>
          </cell>
          <cell r="I441" t="str">
            <v>ZAR</v>
          </cell>
          <cell r="J441" t="str">
            <v>1100</v>
          </cell>
          <cell r="K441" t="str">
            <v>44</v>
          </cell>
        </row>
        <row r="442">
          <cell r="A442" t="str">
            <v>1100440016390</v>
          </cell>
          <cell r="B442" t="str">
            <v>44001639</v>
          </cell>
          <cell r="C442" t="str">
            <v>0</v>
          </cell>
          <cell r="D442">
            <v>39135</v>
          </cell>
          <cell r="E442" t="str">
            <v>Spreader LT09</v>
          </cell>
          <cell r="F442">
            <v>1620701.12</v>
          </cell>
          <cell r="G442">
            <v>-1324320.3</v>
          </cell>
          <cell r="H442">
            <v>296380.82</v>
          </cell>
          <cell r="I442" t="str">
            <v>ZAR</v>
          </cell>
          <cell r="J442" t="str">
            <v>1100</v>
          </cell>
          <cell r="K442" t="str">
            <v>44</v>
          </cell>
        </row>
        <row r="443">
          <cell r="A443" t="str">
            <v>1100440016400</v>
          </cell>
          <cell r="B443" t="str">
            <v>44001640</v>
          </cell>
          <cell r="C443" t="str">
            <v>0</v>
          </cell>
          <cell r="D443">
            <v>42425</v>
          </cell>
          <cell r="E443" t="str">
            <v>Spreader LT12</v>
          </cell>
          <cell r="F443">
            <v>5058418.93</v>
          </cell>
          <cell r="G443">
            <v>-2141430.7400000002</v>
          </cell>
          <cell r="H443">
            <v>2916988.19</v>
          </cell>
          <cell r="I443" t="str">
            <v>ZAR</v>
          </cell>
          <cell r="J443" t="str">
            <v>1100</v>
          </cell>
          <cell r="K443" t="str">
            <v>44</v>
          </cell>
        </row>
        <row r="444">
          <cell r="A444" t="str">
            <v>1100440016410</v>
          </cell>
          <cell r="B444" t="str">
            <v>44001641</v>
          </cell>
          <cell r="C444" t="str">
            <v>0</v>
          </cell>
          <cell r="D444">
            <v>42425</v>
          </cell>
          <cell r="E444" t="str">
            <v>Spreader LT13</v>
          </cell>
          <cell r="F444">
            <v>2081717.18</v>
          </cell>
          <cell r="G444">
            <v>-2075159.33</v>
          </cell>
          <cell r="H444">
            <v>6557.85</v>
          </cell>
          <cell r="I444" t="str">
            <v>ZAR</v>
          </cell>
          <cell r="J444" t="str">
            <v>1100</v>
          </cell>
          <cell r="K444" t="str">
            <v>44</v>
          </cell>
        </row>
        <row r="445">
          <cell r="A445" t="str">
            <v>1100Acquisition:Acquis. and production costs 33044</v>
          </cell>
          <cell r="B445" t="str">
            <v>Acquisition:Acquis. and production costs 33044</v>
          </cell>
          <cell r="C445"/>
          <cell r="D445"/>
          <cell r="E445"/>
          <cell r="F445">
            <v>3852186960.8299999</v>
          </cell>
          <cell r="G445">
            <v>-2849744677.5100002</v>
          </cell>
          <cell r="H445">
            <v>1002442283.3200001</v>
          </cell>
          <cell r="I445" t="str">
            <v>ZAR</v>
          </cell>
          <cell r="J445" t="str">
            <v>1100</v>
          </cell>
          <cell r="K445" t="str">
            <v>44</v>
          </cell>
        </row>
        <row r="446">
          <cell r="A446" t="str">
            <v>1100Acquisition:Acquis. and production costs 33044 Container handling E</v>
          </cell>
          <cell r="B446" t="str">
            <v>Acquisition:Acquis. and production costs 33044 Container handling E</v>
          </cell>
          <cell r="C446"/>
          <cell r="D446"/>
          <cell r="E446"/>
          <cell r="F446">
            <v>3852186960.8299999</v>
          </cell>
          <cell r="G446">
            <v>-2849744677.5100002</v>
          </cell>
          <cell r="H446">
            <v>1002442283.3200001</v>
          </cell>
          <cell r="I446" t="str">
            <v>ZAR</v>
          </cell>
          <cell r="J446" t="str">
            <v>1100</v>
          </cell>
          <cell r="K446"/>
        </row>
        <row r="447">
          <cell r="A447" t="str">
            <v>1100Balance sheet item 90 PROPERTY, PLANT AND EQUIPMENT</v>
          </cell>
          <cell r="B447" t="str">
            <v>Balance sheet item 90 PROPERTY, PLANT AND EQUIPMENT</v>
          </cell>
          <cell r="C447"/>
          <cell r="D447"/>
          <cell r="E447"/>
          <cell r="F447">
            <v>3852186960.8299999</v>
          </cell>
          <cell r="G447">
            <v>-2849744677.5100002</v>
          </cell>
          <cell r="H447">
            <v>1002442283.3200001</v>
          </cell>
          <cell r="I447" t="str">
            <v>ZAR</v>
          </cell>
          <cell r="J447" t="str">
            <v>1100</v>
          </cell>
          <cell r="K447"/>
        </row>
        <row r="448">
          <cell r="A448" t="str">
            <v xml:space="preserve">1100Business Area  </v>
          </cell>
          <cell r="B448" t="str">
            <v xml:space="preserve">Business Area  </v>
          </cell>
          <cell r="C448"/>
          <cell r="D448"/>
          <cell r="E448"/>
          <cell r="F448">
            <v>3852186960.8299999</v>
          </cell>
          <cell r="G448">
            <v>-2849744677.5100002</v>
          </cell>
          <cell r="H448">
            <v>1002442283.3200001</v>
          </cell>
          <cell r="I448" t="str">
            <v>ZAR</v>
          </cell>
          <cell r="J448" t="str">
            <v>1100</v>
          </cell>
          <cell r="K448"/>
        </row>
        <row r="449">
          <cell r="A449" t="str">
            <v>1100</v>
          </cell>
          <cell r="B449"/>
          <cell r="C449"/>
          <cell r="D449"/>
          <cell r="E449"/>
          <cell r="F449">
            <v>3852186960.8299999</v>
          </cell>
          <cell r="G449">
            <v>-2849744677.5100002</v>
          </cell>
          <cell r="H449">
            <v>1002442283.3200001</v>
          </cell>
          <cell r="I449" t="str">
            <v>ZAR</v>
          </cell>
          <cell r="J449" t="str">
            <v>1100</v>
          </cell>
          <cell r="K449"/>
        </row>
        <row r="450">
          <cell r="A450" t="str">
            <v>1200440002600</v>
          </cell>
          <cell r="B450" t="str">
            <v>44000260</v>
          </cell>
          <cell r="C450" t="str">
            <v>0</v>
          </cell>
          <cell r="D450">
            <v>41075</v>
          </cell>
          <cell r="E450" t="str">
            <v>Sany reach stacker 2-Rs10 RKL667W</v>
          </cell>
          <cell r="F450">
            <v>3395745.26</v>
          </cell>
          <cell r="G450">
            <v>-3326262</v>
          </cell>
          <cell r="H450">
            <v>69483.259999999995</v>
          </cell>
          <cell r="I450" t="str">
            <v>ZAR</v>
          </cell>
          <cell r="J450" t="str">
            <v>1200</v>
          </cell>
          <cell r="K450" t="str">
            <v>44</v>
          </cell>
        </row>
        <row r="451">
          <cell r="A451" t="str">
            <v>1200440002610</v>
          </cell>
          <cell r="B451" t="str">
            <v>44000261</v>
          </cell>
          <cell r="C451" t="str">
            <v>0</v>
          </cell>
          <cell r="D451">
            <v>41075</v>
          </cell>
          <cell r="E451" t="str">
            <v>Sany reach stacker 3-Rs11 RKL611W</v>
          </cell>
          <cell r="F451">
            <v>0</v>
          </cell>
          <cell r="G451">
            <v>288545.15000000002</v>
          </cell>
          <cell r="H451">
            <v>288545.15000000002</v>
          </cell>
          <cell r="I451" t="str">
            <v>ZAR</v>
          </cell>
          <cell r="J451" t="str">
            <v>1200</v>
          </cell>
          <cell r="K451" t="str">
            <v>44</v>
          </cell>
        </row>
        <row r="452">
          <cell r="A452" t="str">
            <v>1200440002620</v>
          </cell>
          <cell r="B452" t="str">
            <v>44000262</v>
          </cell>
          <cell r="C452" t="str">
            <v>0</v>
          </cell>
          <cell r="D452">
            <v>41075</v>
          </cell>
          <cell r="E452" t="str">
            <v>Sany reach stacker 4-Rs12 RKL664W</v>
          </cell>
          <cell r="F452">
            <v>3381959.26</v>
          </cell>
          <cell r="G452">
            <v>-3265210.32</v>
          </cell>
          <cell r="H452">
            <v>116748.94</v>
          </cell>
          <cell r="I452" t="str">
            <v>ZAR</v>
          </cell>
          <cell r="J452" t="str">
            <v>1200</v>
          </cell>
          <cell r="K452" t="str">
            <v>44</v>
          </cell>
        </row>
        <row r="453">
          <cell r="A453" t="str">
            <v>1200440002630</v>
          </cell>
          <cell r="B453" t="str">
            <v>44000263</v>
          </cell>
          <cell r="C453" t="str">
            <v>0</v>
          </cell>
          <cell r="D453">
            <v>41075</v>
          </cell>
          <cell r="E453" t="str">
            <v>Sany reach stacker 5-Rs13 RKL663W</v>
          </cell>
          <cell r="F453">
            <v>4703760.72</v>
          </cell>
          <cell r="G453">
            <v>-4532625.49</v>
          </cell>
          <cell r="H453">
            <v>171135.23</v>
          </cell>
          <cell r="I453" t="str">
            <v>ZAR</v>
          </cell>
          <cell r="J453" t="str">
            <v>1200</v>
          </cell>
          <cell r="K453" t="str">
            <v>44</v>
          </cell>
        </row>
        <row r="454">
          <cell r="A454" t="str">
            <v>1200440002680</v>
          </cell>
          <cell r="B454" t="str">
            <v>44000268</v>
          </cell>
          <cell r="C454" t="str">
            <v>0</v>
          </cell>
          <cell r="D454">
            <v>41075</v>
          </cell>
          <cell r="E454" t="str">
            <v>Liebher Mobile Harobur crane 03 550c- 141120</v>
          </cell>
          <cell r="F454">
            <v>50435556.469999999</v>
          </cell>
          <cell r="G454">
            <v>-34636906.079999998</v>
          </cell>
          <cell r="H454">
            <v>15798650.390000001</v>
          </cell>
          <cell r="I454" t="str">
            <v>ZAR</v>
          </cell>
          <cell r="J454" t="str">
            <v>1200</v>
          </cell>
          <cell r="K454" t="str">
            <v>44</v>
          </cell>
        </row>
        <row r="455">
          <cell r="A455" t="str">
            <v>1200440002681</v>
          </cell>
          <cell r="B455" t="str">
            <v>44000268</v>
          </cell>
          <cell r="C455" t="str">
            <v>1</v>
          </cell>
          <cell r="D455">
            <v>43794</v>
          </cell>
          <cell r="E455" t="str">
            <v>Liebher Mobile Crane 03 550c-141120 Midlife Refurb</v>
          </cell>
          <cell r="F455">
            <v>2708322.04</v>
          </cell>
          <cell r="G455">
            <v>-1663300.81</v>
          </cell>
          <cell r="H455">
            <v>1045021.23</v>
          </cell>
          <cell r="I455" t="str">
            <v>ZAR</v>
          </cell>
          <cell r="J455" t="str">
            <v>1200</v>
          </cell>
          <cell r="K455" t="str">
            <v>44</v>
          </cell>
        </row>
        <row r="456">
          <cell r="A456" t="str">
            <v>1200440002682</v>
          </cell>
          <cell r="B456" t="str">
            <v>44000268</v>
          </cell>
          <cell r="C456" t="str">
            <v>2</v>
          </cell>
          <cell r="D456">
            <v>44182</v>
          </cell>
          <cell r="E456" t="str">
            <v>Liebher Mobile Harobur Crane 03 - Midlif</v>
          </cell>
          <cell r="F456">
            <v>6505188.5499999998</v>
          </cell>
          <cell r="G456">
            <v>-4053238.18</v>
          </cell>
          <cell r="H456">
            <v>2451950.37</v>
          </cell>
          <cell r="I456" t="str">
            <v>ZAR</v>
          </cell>
          <cell r="J456" t="str">
            <v>1200</v>
          </cell>
          <cell r="K456" t="str">
            <v>44</v>
          </cell>
        </row>
        <row r="457">
          <cell r="A457" t="str">
            <v>1200440002683</v>
          </cell>
          <cell r="B457" t="str">
            <v>44000268</v>
          </cell>
          <cell r="C457" t="str">
            <v>3</v>
          </cell>
          <cell r="D457">
            <v>44008</v>
          </cell>
          <cell r="E457" t="str">
            <v>Liebher Mobile Harobur Crane 03 - Midlife RefurbSP</v>
          </cell>
          <cell r="F457">
            <v>6745227.6900000004</v>
          </cell>
          <cell r="G457">
            <v>-4540989.68</v>
          </cell>
          <cell r="H457">
            <v>2204238.0099999998</v>
          </cell>
          <cell r="I457" t="str">
            <v>ZAR</v>
          </cell>
          <cell r="J457" t="str">
            <v>1200</v>
          </cell>
          <cell r="K457" t="str">
            <v>44</v>
          </cell>
        </row>
        <row r="458">
          <cell r="A458" t="str">
            <v>1200440002690</v>
          </cell>
          <cell r="B458" t="str">
            <v>44000269</v>
          </cell>
          <cell r="C458" t="str">
            <v>0</v>
          </cell>
          <cell r="D458">
            <v>41075</v>
          </cell>
          <cell r="E458" t="str">
            <v>Liebher Mobile Harobur crane 04 550c- 141061</v>
          </cell>
          <cell r="F458">
            <v>48816157.57</v>
          </cell>
          <cell r="G458">
            <v>-38257428.950000003</v>
          </cell>
          <cell r="H458">
            <v>10558728.619999999</v>
          </cell>
          <cell r="I458" t="str">
            <v>ZAR</v>
          </cell>
          <cell r="J458" t="str">
            <v>1200</v>
          </cell>
          <cell r="K458" t="str">
            <v>44</v>
          </cell>
        </row>
        <row r="459">
          <cell r="A459" t="str">
            <v>1200440002691</v>
          </cell>
          <cell r="B459" t="str">
            <v>44000269</v>
          </cell>
          <cell r="C459" t="str">
            <v>1</v>
          </cell>
          <cell r="D459">
            <v>43794</v>
          </cell>
          <cell r="E459" t="str">
            <v>Liebher Mobile Crane 04 550c-141061 Midlife Refurb</v>
          </cell>
          <cell r="F459">
            <v>1930911.13</v>
          </cell>
          <cell r="G459">
            <v>-1278439.49</v>
          </cell>
          <cell r="H459">
            <v>652471.64</v>
          </cell>
          <cell r="I459" t="str">
            <v>ZAR</v>
          </cell>
          <cell r="J459" t="str">
            <v>1200</v>
          </cell>
          <cell r="K459" t="str">
            <v>44</v>
          </cell>
        </row>
        <row r="460">
          <cell r="A460" t="str">
            <v>1200440002692</v>
          </cell>
          <cell r="B460" t="str">
            <v>44000269</v>
          </cell>
          <cell r="C460" t="str">
            <v>2</v>
          </cell>
          <cell r="D460">
            <v>44095</v>
          </cell>
          <cell r="E460" t="str">
            <v>Liebher Mobile Harobur Crane 04 - Midlife Refurb</v>
          </cell>
          <cell r="F460">
            <v>13031106.34</v>
          </cell>
          <cell r="G460">
            <v>-9625374.9700000007</v>
          </cell>
          <cell r="H460">
            <v>3405731.37</v>
          </cell>
          <cell r="I460" t="str">
            <v>ZAR</v>
          </cell>
          <cell r="J460" t="str">
            <v>1200</v>
          </cell>
          <cell r="K460" t="str">
            <v>44</v>
          </cell>
        </row>
        <row r="461">
          <cell r="A461" t="str">
            <v>1200440002693</v>
          </cell>
          <cell r="B461" t="str">
            <v>44000269</v>
          </cell>
          <cell r="C461" t="str">
            <v>3</v>
          </cell>
          <cell r="D461">
            <v>43941</v>
          </cell>
          <cell r="E461" t="str">
            <v>Liebher Mobile Harobur Crane 550c- Oil Cooler</v>
          </cell>
          <cell r="F461">
            <v>450000</v>
          </cell>
          <cell r="G461">
            <v>-351576.59</v>
          </cell>
          <cell r="H461">
            <v>98423.41</v>
          </cell>
          <cell r="I461" t="str">
            <v>ZAR</v>
          </cell>
          <cell r="J461" t="str">
            <v>1200</v>
          </cell>
          <cell r="K461" t="str">
            <v>44</v>
          </cell>
        </row>
        <row r="462">
          <cell r="A462" t="str">
            <v>1200440002694</v>
          </cell>
          <cell r="B462" t="str">
            <v>44000269</v>
          </cell>
          <cell r="C462" t="str">
            <v>4</v>
          </cell>
          <cell r="D462">
            <v>44281</v>
          </cell>
          <cell r="E462" t="str">
            <v>Liebher Mobile Harobur crane 04-Gearbox</v>
          </cell>
          <cell r="F462">
            <v>1342905</v>
          </cell>
          <cell r="G462">
            <v>-1243497.43</v>
          </cell>
          <cell r="H462">
            <v>99407.57</v>
          </cell>
          <cell r="I462" t="str">
            <v>ZAR</v>
          </cell>
          <cell r="J462" t="str">
            <v>1200</v>
          </cell>
          <cell r="K462" t="str">
            <v>44</v>
          </cell>
        </row>
        <row r="463">
          <cell r="A463" t="str">
            <v>1200440002700</v>
          </cell>
          <cell r="B463" t="str">
            <v>44000270</v>
          </cell>
          <cell r="C463" t="str">
            <v>0</v>
          </cell>
          <cell r="D463">
            <v>41075</v>
          </cell>
          <cell r="E463" t="str">
            <v>Liebher Mobile Crane 01 550C-141111 Midlife Refurb</v>
          </cell>
          <cell r="F463">
            <v>55455283.579999998</v>
          </cell>
          <cell r="G463">
            <v>-37586675.979999997</v>
          </cell>
          <cell r="H463">
            <v>17868607.600000001</v>
          </cell>
          <cell r="I463" t="str">
            <v>ZAR</v>
          </cell>
          <cell r="J463" t="str">
            <v>1200</v>
          </cell>
          <cell r="K463" t="str">
            <v>44</v>
          </cell>
        </row>
        <row r="464">
          <cell r="A464" t="str">
            <v>1200440002701</v>
          </cell>
          <cell r="B464" t="str">
            <v>44000270</v>
          </cell>
          <cell r="C464" t="str">
            <v>1</v>
          </cell>
          <cell r="D464">
            <v>43794</v>
          </cell>
          <cell r="E464" t="str">
            <v>Bromma Spreader 1 - S1</v>
          </cell>
          <cell r="F464">
            <v>2846960.4</v>
          </cell>
          <cell r="G464">
            <v>-1788413.04</v>
          </cell>
          <cell r="H464">
            <v>1058547.3600000001</v>
          </cell>
          <cell r="I464" t="str">
            <v>ZAR</v>
          </cell>
          <cell r="J464" t="str">
            <v>1200</v>
          </cell>
          <cell r="K464" t="str">
            <v>44</v>
          </cell>
        </row>
        <row r="465">
          <cell r="A465" t="str">
            <v>1200440002702</v>
          </cell>
          <cell r="B465" t="str">
            <v>44000270</v>
          </cell>
          <cell r="C465" t="str">
            <v>2</v>
          </cell>
          <cell r="D465">
            <v>43794</v>
          </cell>
          <cell r="E465" t="str">
            <v>LHM 550 141111 - Bromma Spreader</v>
          </cell>
          <cell r="F465">
            <v>1248126</v>
          </cell>
          <cell r="G465">
            <v>-1248126</v>
          </cell>
          <cell r="H465">
            <v>0</v>
          </cell>
          <cell r="I465" t="str">
            <v>ZAR</v>
          </cell>
          <cell r="J465" t="str">
            <v>1200</v>
          </cell>
          <cell r="K465" t="str">
            <v>44</v>
          </cell>
        </row>
        <row r="466">
          <cell r="A466" t="str">
            <v>1200440002703</v>
          </cell>
          <cell r="B466" t="str">
            <v>44000270</v>
          </cell>
          <cell r="C466" t="str">
            <v>3</v>
          </cell>
          <cell r="D466">
            <v>44191</v>
          </cell>
          <cell r="E466" t="str">
            <v>Liebherr - Spreader Refurbishment</v>
          </cell>
          <cell r="F466">
            <v>235372.27</v>
          </cell>
          <cell r="G466">
            <v>-170935.03</v>
          </cell>
          <cell r="H466">
            <v>64437.24</v>
          </cell>
          <cell r="I466" t="str">
            <v>ZAR</v>
          </cell>
          <cell r="J466" t="str">
            <v>1200</v>
          </cell>
          <cell r="K466" t="str">
            <v>44</v>
          </cell>
        </row>
        <row r="467">
          <cell r="A467" t="str">
            <v>1200440002704</v>
          </cell>
          <cell r="B467" t="str">
            <v>44000270</v>
          </cell>
          <cell r="C467" t="str">
            <v>4</v>
          </cell>
          <cell r="D467">
            <v>44095</v>
          </cell>
          <cell r="E467" t="str">
            <v>Liebher Mobile Harobur Crane 01 - Midlife Refurb</v>
          </cell>
          <cell r="F467">
            <v>12522423.859999999</v>
          </cell>
          <cell r="G467">
            <v>-9231604.2300000004</v>
          </cell>
          <cell r="H467">
            <v>3290819.63</v>
          </cell>
          <cell r="I467" t="str">
            <v>ZAR</v>
          </cell>
          <cell r="J467" t="str">
            <v>1200</v>
          </cell>
          <cell r="K467" t="str">
            <v>44</v>
          </cell>
        </row>
        <row r="468">
          <cell r="A468" t="str">
            <v>1200440002705</v>
          </cell>
          <cell r="B468" t="str">
            <v>44000270</v>
          </cell>
          <cell r="C468" t="str">
            <v>5</v>
          </cell>
          <cell r="D468">
            <v>44859</v>
          </cell>
          <cell r="E468" t="str">
            <v>Liebher Mobile Harobur crane 01 550c- Gearbox</v>
          </cell>
          <cell r="F468">
            <v>1998400.28</v>
          </cell>
          <cell r="G468">
            <v>-499600.07</v>
          </cell>
          <cell r="H468">
            <v>1498800.21</v>
          </cell>
          <cell r="I468" t="str">
            <v>ZAR</v>
          </cell>
          <cell r="J468" t="str">
            <v>1200</v>
          </cell>
          <cell r="K468" t="str">
            <v>44</v>
          </cell>
        </row>
        <row r="469">
          <cell r="A469" t="str">
            <v>1200440002730</v>
          </cell>
          <cell r="B469" t="str">
            <v>44000273</v>
          </cell>
          <cell r="C469" t="str">
            <v>0</v>
          </cell>
          <cell r="D469">
            <v>41543</v>
          </cell>
          <cell r="E469" t="str">
            <v>ERF95 CVS Ferrari Hauler FYT230-BDF674J</v>
          </cell>
          <cell r="F469">
            <v>1956500.58</v>
          </cell>
          <cell r="G469">
            <v>-1669762.43</v>
          </cell>
          <cell r="H469">
            <v>286738.15000000002</v>
          </cell>
          <cell r="I469" t="str">
            <v>ZAR</v>
          </cell>
          <cell r="J469" t="str">
            <v>1200</v>
          </cell>
          <cell r="K469" t="str">
            <v>44</v>
          </cell>
        </row>
        <row r="470">
          <cell r="A470" t="str">
            <v>1200440002750</v>
          </cell>
          <cell r="B470" t="str">
            <v>44000275</v>
          </cell>
          <cell r="C470" t="str">
            <v>0</v>
          </cell>
          <cell r="D470">
            <v>41543</v>
          </cell>
          <cell r="E470" t="str">
            <v>Electro-mechanical-FER/ERF 97</v>
          </cell>
          <cell r="F470">
            <v>1374837.73</v>
          </cell>
          <cell r="G470">
            <v>-1306344.9099999999</v>
          </cell>
          <cell r="H470">
            <v>68492.820000000007</v>
          </cell>
          <cell r="I470" t="str">
            <v>ZAR</v>
          </cell>
          <cell r="J470" t="str">
            <v>1200</v>
          </cell>
          <cell r="K470" t="str">
            <v>44</v>
          </cell>
        </row>
        <row r="471">
          <cell r="A471" t="str">
            <v>1200440002760</v>
          </cell>
          <cell r="B471" t="str">
            <v>44000276</v>
          </cell>
          <cell r="C471" t="str">
            <v>0</v>
          </cell>
          <cell r="D471">
            <v>41543</v>
          </cell>
          <cell r="E471" t="str">
            <v>ERF98 CVS Ferrari Hauler FYT230-BDF605J</v>
          </cell>
          <cell r="F471">
            <v>908840.77</v>
          </cell>
          <cell r="G471">
            <v>-693760.98</v>
          </cell>
          <cell r="H471">
            <v>215079.79</v>
          </cell>
          <cell r="I471" t="str">
            <v>ZAR</v>
          </cell>
          <cell r="J471" t="str">
            <v>1200</v>
          </cell>
          <cell r="K471" t="str">
            <v>44</v>
          </cell>
        </row>
        <row r="472">
          <cell r="A472" t="str">
            <v>1200440002770</v>
          </cell>
          <cell r="B472" t="str">
            <v>44000277</v>
          </cell>
          <cell r="C472" t="str">
            <v>0</v>
          </cell>
          <cell r="D472">
            <v>41543</v>
          </cell>
          <cell r="E472" t="str">
            <v>Electro-mechanical-FER/ERF 99</v>
          </cell>
          <cell r="F472">
            <v>1155981.73</v>
          </cell>
          <cell r="G472">
            <v>-1098391.96</v>
          </cell>
          <cell r="H472">
            <v>57589.77</v>
          </cell>
          <cell r="I472" t="str">
            <v>ZAR</v>
          </cell>
          <cell r="J472" t="str">
            <v>1200</v>
          </cell>
          <cell r="K472" t="str">
            <v>44</v>
          </cell>
        </row>
        <row r="473">
          <cell r="A473" t="str">
            <v>1200440002780</v>
          </cell>
          <cell r="B473" t="str">
            <v>44000278</v>
          </cell>
          <cell r="C473" t="str">
            <v>0</v>
          </cell>
          <cell r="D473">
            <v>41543</v>
          </cell>
          <cell r="E473" t="str">
            <v>Electro-mechanical-FER/ERF 100</v>
          </cell>
          <cell r="F473">
            <v>1375981.73</v>
          </cell>
          <cell r="G473">
            <v>-1307431.92</v>
          </cell>
          <cell r="H473">
            <v>68549.81</v>
          </cell>
          <cell r="I473" t="str">
            <v>ZAR</v>
          </cell>
          <cell r="J473" t="str">
            <v>1200</v>
          </cell>
          <cell r="K473" t="str">
            <v>44</v>
          </cell>
        </row>
        <row r="474">
          <cell r="A474" t="str">
            <v>1200440002790</v>
          </cell>
          <cell r="B474" t="str">
            <v>44000279</v>
          </cell>
          <cell r="C474" t="str">
            <v>0</v>
          </cell>
          <cell r="D474">
            <v>41543</v>
          </cell>
          <cell r="E474" t="str">
            <v>FER/ERF 101</v>
          </cell>
          <cell r="F474">
            <v>1575516.28</v>
          </cell>
          <cell r="G474">
            <v>-1508792.09</v>
          </cell>
          <cell r="H474">
            <v>66724.19</v>
          </cell>
          <cell r="I474" t="str">
            <v>ZAR</v>
          </cell>
          <cell r="J474" t="str">
            <v>1200</v>
          </cell>
          <cell r="K474" t="str">
            <v>44</v>
          </cell>
        </row>
        <row r="475">
          <cell r="A475" t="str">
            <v>1200440002800</v>
          </cell>
          <cell r="B475" t="str">
            <v>44000280</v>
          </cell>
          <cell r="C475" t="str">
            <v>0</v>
          </cell>
          <cell r="D475">
            <v>41543</v>
          </cell>
          <cell r="E475" t="str">
            <v>FER/ERF 102</v>
          </cell>
          <cell r="F475">
            <v>1872300.92</v>
          </cell>
          <cell r="G475">
            <v>-1801154.47</v>
          </cell>
          <cell r="H475">
            <v>71146.45</v>
          </cell>
          <cell r="I475" t="str">
            <v>ZAR</v>
          </cell>
          <cell r="J475" t="str">
            <v>1200</v>
          </cell>
          <cell r="K475" t="str">
            <v>44</v>
          </cell>
        </row>
        <row r="476">
          <cell r="A476" t="str">
            <v>1200440002810</v>
          </cell>
          <cell r="B476" t="str">
            <v>44000281</v>
          </cell>
          <cell r="C476" t="str">
            <v>0</v>
          </cell>
          <cell r="D476">
            <v>41543</v>
          </cell>
          <cell r="E476" t="str">
            <v>MF57 Trailer FYT230-BDF801J</v>
          </cell>
          <cell r="F476">
            <v>1711145.36</v>
          </cell>
          <cell r="G476">
            <v>-1167787.4099999999</v>
          </cell>
          <cell r="H476">
            <v>543357.94999999995</v>
          </cell>
          <cell r="I476" t="str">
            <v>ZAR</v>
          </cell>
          <cell r="J476" t="str">
            <v>1200</v>
          </cell>
          <cell r="K476" t="str">
            <v>44</v>
          </cell>
        </row>
        <row r="477">
          <cell r="A477" t="str">
            <v>1200440002830</v>
          </cell>
          <cell r="B477" t="str">
            <v>44000283</v>
          </cell>
          <cell r="C477" t="str">
            <v>0</v>
          </cell>
          <cell r="D477">
            <v>41543</v>
          </cell>
          <cell r="E477" t="str">
            <v>ERF105 CVS Ferrari Hauler FYT230-BDF702J</v>
          </cell>
          <cell r="F477">
            <v>1484301.75</v>
          </cell>
          <cell r="G477">
            <v>-1417577.56</v>
          </cell>
          <cell r="H477">
            <v>66724.19</v>
          </cell>
          <cell r="I477" t="str">
            <v>ZAR</v>
          </cell>
          <cell r="J477" t="str">
            <v>1200</v>
          </cell>
          <cell r="K477" t="str">
            <v>44</v>
          </cell>
        </row>
        <row r="478">
          <cell r="A478" t="str">
            <v>1200440002880</v>
          </cell>
          <cell r="B478" t="str">
            <v>44000288</v>
          </cell>
          <cell r="C478" t="str">
            <v>0</v>
          </cell>
          <cell r="D478">
            <v>41179</v>
          </cell>
          <cell r="E478" t="str">
            <v>ERF107 CVS Ferrari Hauler FYT230-BDF699J</v>
          </cell>
          <cell r="F478">
            <v>1563133.54</v>
          </cell>
          <cell r="G478">
            <v>-1403394.22</v>
          </cell>
          <cell r="H478">
            <v>159739.32</v>
          </cell>
          <cell r="I478" t="str">
            <v>ZAR</v>
          </cell>
          <cell r="J478" t="str">
            <v>1200</v>
          </cell>
          <cell r="K478" t="str">
            <v>44</v>
          </cell>
        </row>
        <row r="479">
          <cell r="A479" t="str">
            <v>1200440002900</v>
          </cell>
          <cell r="B479" t="str">
            <v>44000290</v>
          </cell>
          <cell r="C479" t="str">
            <v>0</v>
          </cell>
          <cell r="D479">
            <v>41179</v>
          </cell>
          <cell r="E479" t="str">
            <v>ERF109 CVS Ferrari Hauler FYT270-BDF916J</v>
          </cell>
          <cell r="F479">
            <v>1835873.44</v>
          </cell>
          <cell r="G479">
            <v>-1648262.42</v>
          </cell>
          <cell r="H479">
            <v>187611.02</v>
          </cell>
          <cell r="I479" t="str">
            <v>ZAR</v>
          </cell>
          <cell r="J479" t="str">
            <v>1200</v>
          </cell>
          <cell r="K479" t="str">
            <v>44</v>
          </cell>
        </row>
        <row r="480">
          <cell r="A480" t="str">
            <v>1200440002910</v>
          </cell>
          <cell r="B480" t="str">
            <v>44000291</v>
          </cell>
          <cell r="C480" t="str">
            <v>0</v>
          </cell>
          <cell r="D480">
            <v>41179</v>
          </cell>
          <cell r="E480" t="str">
            <v>ERF110 CVS Ferrari Hauler FYT270-BDF915J</v>
          </cell>
          <cell r="F480">
            <v>1964202.01</v>
          </cell>
          <cell r="G480">
            <v>-1763476.9</v>
          </cell>
          <cell r="H480">
            <v>200725.11</v>
          </cell>
          <cell r="I480" t="str">
            <v>ZAR</v>
          </cell>
          <cell r="J480" t="str">
            <v>1200</v>
          </cell>
          <cell r="K480" t="str">
            <v>44</v>
          </cell>
        </row>
        <row r="481">
          <cell r="A481" t="str">
            <v>1200440002920</v>
          </cell>
          <cell r="B481" t="str">
            <v>44000292</v>
          </cell>
          <cell r="C481" t="str">
            <v>0</v>
          </cell>
          <cell r="D481">
            <v>41179</v>
          </cell>
          <cell r="E481" t="str">
            <v>ERF111 CVS Ferrari Hauler FYT270-BDF914J</v>
          </cell>
          <cell r="F481">
            <v>2065134.51</v>
          </cell>
          <cell r="G481">
            <v>-1854094.96</v>
          </cell>
          <cell r="H481">
            <v>211039.55</v>
          </cell>
          <cell r="I481" t="str">
            <v>ZAR</v>
          </cell>
          <cell r="J481" t="str">
            <v>1200</v>
          </cell>
          <cell r="K481" t="str">
            <v>44</v>
          </cell>
        </row>
        <row r="482">
          <cell r="A482" t="str">
            <v>1200440002930</v>
          </cell>
          <cell r="B482" t="str">
            <v>44000293</v>
          </cell>
          <cell r="C482" t="str">
            <v>0</v>
          </cell>
          <cell r="D482">
            <v>41221</v>
          </cell>
          <cell r="E482" t="str">
            <v>ERF112 CVS Ferrari Hauler FYT270-BDG035J</v>
          </cell>
          <cell r="F482">
            <v>3028209.48</v>
          </cell>
          <cell r="G482">
            <v>-2718751.84</v>
          </cell>
          <cell r="H482">
            <v>309457.64</v>
          </cell>
          <cell r="I482" t="str">
            <v>ZAR</v>
          </cell>
          <cell r="J482" t="str">
            <v>1200</v>
          </cell>
          <cell r="K482" t="str">
            <v>44</v>
          </cell>
        </row>
        <row r="483">
          <cell r="A483" t="str">
            <v>1200440002940</v>
          </cell>
          <cell r="B483" t="str">
            <v>44000294</v>
          </cell>
          <cell r="C483" t="str">
            <v>0</v>
          </cell>
          <cell r="D483">
            <v>41221</v>
          </cell>
          <cell r="E483" t="str">
            <v>ERF113 CVS Ferrari Hauler FYT270-BDG036J</v>
          </cell>
          <cell r="F483">
            <v>1966438.54</v>
          </cell>
          <cell r="G483">
            <v>-1765484.87</v>
          </cell>
          <cell r="H483">
            <v>200953.67</v>
          </cell>
          <cell r="I483" t="str">
            <v>ZAR</v>
          </cell>
          <cell r="J483" t="str">
            <v>1200</v>
          </cell>
          <cell r="K483" t="str">
            <v>44</v>
          </cell>
        </row>
        <row r="484">
          <cell r="A484" t="str">
            <v>1200440002950</v>
          </cell>
          <cell r="B484" t="str">
            <v>44000295</v>
          </cell>
          <cell r="C484" t="str">
            <v>0</v>
          </cell>
          <cell r="D484">
            <v>41221</v>
          </cell>
          <cell r="E484" t="str">
            <v>ERF114 CVS Ferrari Hauler FYT270-BDG037J</v>
          </cell>
          <cell r="F484">
            <v>2137870.31</v>
          </cell>
          <cell r="G484">
            <v>-1919397.77</v>
          </cell>
          <cell r="H484">
            <v>218472.54</v>
          </cell>
          <cell r="I484" t="str">
            <v>ZAR</v>
          </cell>
          <cell r="J484" t="str">
            <v>1200</v>
          </cell>
          <cell r="K484" t="str">
            <v>44</v>
          </cell>
        </row>
        <row r="485">
          <cell r="A485" t="str">
            <v>1200440002970</v>
          </cell>
          <cell r="B485" t="str">
            <v>44000297</v>
          </cell>
          <cell r="C485" t="str">
            <v>0</v>
          </cell>
          <cell r="D485">
            <v>41229</v>
          </cell>
          <cell r="E485" t="str">
            <v>Electro-mechanical-FER/ERF 116</v>
          </cell>
          <cell r="F485">
            <v>2110920.63</v>
          </cell>
          <cell r="G485">
            <v>-1993642.19</v>
          </cell>
          <cell r="H485">
            <v>117278.44</v>
          </cell>
          <cell r="I485" t="str">
            <v>ZAR</v>
          </cell>
          <cell r="J485" t="str">
            <v>1200</v>
          </cell>
          <cell r="K485" t="str">
            <v>44</v>
          </cell>
        </row>
        <row r="486">
          <cell r="A486" t="str">
            <v>1200440002990</v>
          </cell>
          <cell r="B486" t="str">
            <v>44000299</v>
          </cell>
          <cell r="C486" t="str">
            <v>0</v>
          </cell>
          <cell r="D486">
            <v>41229</v>
          </cell>
          <cell r="E486" t="str">
            <v>Hauler TT 15</v>
          </cell>
          <cell r="F486">
            <v>2410857.17</v>
          </cell>
          <cell r="G486">
            <v>-2107153.64</v>
          </cell>
          <cell r="H486">
            <v>303703.53000000003</v>
          </cell>
          <cell r="I486" t="str">
            <v>ZAR</v>
          </cell>
          <cell r="J486" t="str">
            <v>1200</v>
          </cell>
          <cell r="K486" t="str">
            <v>44</v>
          </cell>
        </row>
        <row r="487">
          <cell r="A487" t="str">
            <v>1200440003000</v>
          </cell>
          <cell r="B487" t="str">
            <v>44000300</v>
          </cell>
          <cell r="C487" t="str">
            <v>0</v>
          </cell>
          <cell r="D487">
            <v>41180</v>
          </cell>
          <cell r="E487" t="str">
            <v>MF53 Trailer FYT230-BDF801J</v>
          </cell>
          <cell r="F487">
            <v>1562955.22</v>
          </cell>
          <cell r="G487">
            <v>-1403234.12</v>
          </cell>
          <cell r="H487">
            <v>159721.1</v>
          </cell>
          <cell r="I487" t="str">
            <v>ZAR</v>
          </cell>
          <cell r="J487" t="str">
            <v>1200</v>
          </cell>
          <cell r="K487" t="str">
            <v>44</v>
          </cell>
        </row>
        <row r="488">
          <cell r="A488" t="str">
            <v>1200440003010</v>
          </cell>
          <cell r="B488" t="str">
            <v>44000301</v>
          </cell>
          <cell r="C488" t="str">
            <v>0</v>
          </cell>
          <cell r="D488">
            <v>41180</v>
          </cell>
          <cell r="E488" t="str">
            <v>MF54 Trailer FYT230-BDF801J</v>
          </cell>
          <cell r="F488">
            <v>1841702.89</v>
          </cell>
          <cell r="G488">
            <v>-1066421.58</v>
          </cell>
          <cell r="H488">
            <v>775281.31</v>
          </cell>
          <cell r="I488" t="str">
            <v>ZAR</v>
          </cell>
          <cell r="J488" t="str">
            <v>1200</v>
          </cell>
          <cell r="K488" t="str">
            <v>44</v>
          </cell>
        </row>
        <row r="489">
          <cell r="A489" t="str">
            <v>1200440003020</v>
          </cell>
          <cell r="B489" t="str">
            <v>44000302</v>
          </cell>
          <cell r="C489" t="str">
            <v>0</v>
          </cell>
          <cell r="D489">
            <v>41180</v>
          </cell>
          <cell r="E489" t="str">
            <v>MF55 Trailer FYT230-BDF801J</v>
          </cell>
          <cell r="F489">
            <v>1155981.73</v>
          </cell>
          <cell r="G489">
            <v>-1037849.87</v>
          </cell>
          <cell r="H489">
            <v>118131.86</v>
          </cell>
          <cell r="I489" t="str">
            <v>ZAR</v>
          </cell>
          <cell r="J489" t="str">
            <v>1200</v>
          </cell>
          <cell r="K489" t="str">
            <v>44</v>
          </cell>
        </row>
        <row r="490">
          <cell r="A490" t="str">
            <v>1200440003030</v>
          </cell>
          <cell r="B490" t="str">
            <v>44000303</v>
          </cell>
          <cell r="C490" t="str">
            <v>0</v>
          </cell>
          <cell r="D490">
            <v>41180</v>
          </cell>
          <cell r="E490" t="str">
            <v>Hauler TT 16</v>
          </cell>
          <cell r="F490">
            <v>1437467.71</v>
          </cell>
          <cell r="G490">
            <v>-1290570.3700000001</v>
          </cell>
          <cell r="H490">
            <v>146897.34</v>
          </cell>
          <cell r="I490" t="str">
            <v>ZAR</v>
          </cell>
          <cell r="J490" t="str">
            <v>1200</v>
          </cell>
          <cell r="K490" t="str">
            <v>44</v>
          </cell>
        </row>
        <row r="491">
          <cell r="A491" t="str">
            <v>1200440003040</v>
          </cell>
          <cell r="B491" t="str">
            <v>44000304</v>
          </cell>
          <cell r="C491" t="str">
            <v>0</v>
          </cell>
          <cell r="D491">
            <v>41180</v>
          </cell>
          <cell r="E491" t="str">
            <v>Hauler TT 17</v>
          </cell>
          <cell r="F491">
            <v>1155981.73</v>
          </cell>
          <cell r="G491">
            <v>-1037849.87</v>
          </cell>
          <cell r="H491">
            <v>118131.86</v>
          </cell>
          <cell r="I491" t="str">
            <v>ZAR</v>
          </cell>
          <cell r="J491" t="str">
            <v>1200</v>
          </cell>
          <cell r="K491" t="str">
            <v>44</v>
          </cell>
        </row>
        <row r="492">
          <cell r="A492" t="str">
            <v>1200440003050</v>
          </cell>
          <cell r="B492" t="str">
            <v>44000305</v>
          </cell>
          <cell r="C492" t="str">
            <v>0</v>
          </cell>
          <cell r="D492">
            <v>41180</v>
          </cell>
          <cell r="E492" t="str">
            <v>Hauler TT 18</v>
          </cell>
          <cell r="F492">
            <v>1155981.73</v>
          </cell>
          <cell r="G492">
            <v>-1037849.87</v>
          </cell>
          <cell r="H492">
            <v>118131.86</v>
          </cell>
          <cell r="I492" t="str">
            <v>ZAR</v>
          </cell>
          <cell r="J492" t="str">
            <v>1200</v>
          </cell>
          <cell r="K492" t="str">
            <v>44</v>
          </cell>
        </row>
        <row r="493">
          <cell r="A493" t="str">
            <v>1200440003060</v>
          </cell>
          <cell r="B493" t="str">
            <v>44000306</v>
          </cell>
          <cell r="C493" t="str">
            <v>0</v>
          </cell>
          <cell r="D493">
            <v>41180</v>
          </cell>
          <cell r="E493" t="str">
            <v>Hauler TT 21</v>
          </cell>
          <cell r="F493">
            <v>1475181.23</v>
          </cell>
          <cell r="G493">
            <v>-1324429.8899999999</v>
          </cell>
          <cell r="H493">
            <v>150751.34</v>
          </cell>
          <cell r="I493" t="str">
            <v>ZAR</v>
          </cell>
          <cell r="J493" t="str">
            <v>1200</v>
          </cell>
          <cell r="K493" t="str">
            <v>44</v>
          </cell>
        </row>
        <row r="494">
          <cell r="A494" t="str">
            <v>1200440003070</v>
          </cell>
          <cell r="B494" t="str">
            <v>44000307</v>
          </cell>
          <cell r="C494" t="str">
            <v>0</v>
          </cell>
          <cell r="D494">
            <v>41180</v>
          </cell>
          <cell r="E494" t="str">
            <v>Hauler TT 22</v>
          </cell>
          <cell r="F494">
            <v>1155981.6499999999</v>
          </cell>
          <cell r="G494">
            <v>-1037849.79</v>
          </cell>
          <cell r="H494">
            <v>118131.86</v>
          </cell>
          <cell r="I494" t="str">
            <v>ZAR</v>
          </cell>
          <cell r="J494" t="str">
            <v>1200</v>
          </cell>
          <cell r="K494" t="str">
            <v>44</v>
          </cell>
        </row>
        <row r="495">
          <cell r="A495" t="str">
            <v>1200440004270</v>
          </cell>
          <cell r="B495" t="str">
            <v>44000427</v>
          </cell>
          <cell r="C495" t="str">
            <v>0</v>
          </cell>
          <cell r="D495">
            <v>39264</v>
          </cell>
          <cell r="E495" t="str">
            <v>ROSSI TRAILER 6M  KN1009</v>
          </cell>
          <cell r="F495">
            <v>281245.92</v>
          </cell>
          <cell r="G495">
            <v>-268730.63</v>
          </cell>
          <cell r="H495">
            <v>12515.29</v>
          </cell>
          <cell r="I495" t="str">
            <v>ZAR</v>
          </cell>
          <cell r="J495" t="str">
            <v>1200</v>
          </cell>
          <cell r="K495" t="str">
            <v>44</v>
          </cell>
        </row>
        <row r="496">
          <cell r="A496" t="str">
            <v>1200440004340</v>
          </cell>
          <cell r="B496" t="str">
            <v>44000434</v>
          </cell>
          <cell r="C496" t="str">
            <v>0</v>
          </cell>
          <cell r="D496">
            <v>39047</v>
          </cell>
          <cell r="E496" t="str">
            <v>Forklift 5Tonne Rhino Heli R506</v>
          </cell>
          <cell r="F496">
            <v>770638.86</v>
          </cell>
          <cell r="G496">
            <v>-733113.85</v>
          </cell>
          <cell r="H496">
            <v>37525.01</v>
          </cell>
          <cell r="I496" t="str">
            <v>ZAR</v>
          </cell>
          <cell r="J496" t="str">
            <v>1200</v>
          </cell>
          <cell r="K496" t="str">
            <v>44</v>
          </cell>
        </row>
        <row r="497">
          <cell r="A497" t="str">
            <v>1200440004390</v>
          </cell>
          <cell r="B497" t="str">
            <v>44000439</v>
          </cell>
          <cell r="C497" t="str">
            <v>0</v>
          </cell>
          <cell r="D497">
            <v>39047</v>
          </cell>
          <cell r="E497" t="str">
            <v>Forklift 5Tonne Rhino Heli R515</v>
          </cell>
          <cell r="F497">
            <v>758808.3</v>
          </cell>
          <cell r="G497">
            <v>-733774.26</v>
          </cell>
          <cell r="H497">
            <v>25034.04</v>
          </cell>
          <cell r="I497" t="str">
            <v>ZAR</v>
          </cell>
          <cell r="J497" t="str">
            <v>1200</v>
          </cell>
          <cell r="K497" t="str">
            <v>44</v>
          </cell>
        </row>
        <row r="498">
          <cell r="A498" t="str">
            <v>1200440004410</v>
          </cell>
          <cell r="B498" t="str">
            <v>44000441</v>
          </cell>
          <cell r="C498" t="str">
            <v>0</v>
          </cell>
          <cell r="D498">
            <v>39264</v>
          </cell>
          <cell r="E498" t="str">
            <v>Trailer 6M ROSSI 6003</v>
          </cell>
          <cell r="F498">
            <v>1108707.7</v>
          </cell>
          <cell r="G498">
            <v>-570802.9</v>
          </cell>
          <cell r="H498">
            <v>537904.80000000005</v>
          </cell>
          <cell r="I498" t="str">
            <v>ZAR</v>
          </cell>
          <cell r="J498" t="str">
            <v>1200</v>
          </cell>
          <cell r="K498" t="str">
            <v>44</v>
          </cell>
        </row>
        <row r="499">
          <cell r="A499" t="str">
            <v>1200440004420</v>
          </cell>
          <cell r="B499" t="str">
            <v>44000442</v>
          </cell>
          <cell r="C499" t="str">
            <v>0</v>
          </cell>
          <cell r="D499">
            <v>39264</v>
          </cell>
          <cell r="E499" t="str">
            <v>Trailer 6M ROSSI 6004</v>
          </cell>
          <cell r="F499">
            <v>425445.92</v>
          </cell>
          <cell r="G499">
            <v>-421010.23</v>
          </cell>
          <cell r="H499">
            <v>4435.6899999999996</v>
          </cell>
          <cell r="I499" t="str">
            <v>ZAR</v>
          </cell>
          <cell r="J499" t="str">
            <v>1200</v>
          </cell>
          <cell r="K499" t="str">
            <v>44</v>
          </cell>
        </row>
        <row r="500">
          <cell r="A500" t="str">
            <v>1200440004430</v>
          </cell>
          <cell r="B500" t="str">
            <v>44000443</v>
          </cell>
          <cell r="C500" t="str">
            <v>0</v>
          </cell>
          <cell r="D500">
            <v>39264</v>
          </cell>
          <cell r="E500" t="str">
            <v>Trailer 6M ROSSI 6005</v>
          </cell>
          <cell r="F500">
            <v>889861.79</v>
          </cell>
          <cell r="G500">
            <v>-380838.93</v>
          </cell>
          <cell r="H500">
            <v>509022.86</v>
          </cell>
          <cell r="I500" t="str">
            <v>ZAR</v>
          </cell>
          <cell r="J500" t="str">
            <v>1200</v>
          </cell>
          <cell r="K500" t="str">
            <v>44</v>
          </cell>
        </row>
        <row r="501">
          <cell r="A501" t="str">
            <v>1200440004440</v>
          </cell>
          <cell r="B501" t="str">
            <v>44000444</v>
          </cell>
          <cell r="C501" t="str">
            <v>0</v>
          </cell>
          <cell r="D501">
            <v>39264</v>
          </cell>
          <cell r="E501" t="str">
            <v>Trailer 6M ROSSI 6006</v>
          </cell>
          <cell r="F501">
            <v>317745.91999999998</v>
          </cell>
          <cell r="G501">
            <v>-306160.12</v>
          </cell>
          <cell r="H501">
            <v>11585.8</v>
          </cell>
          <cell r="I501" t="str">
            <v>ZAR</v>
          </cell>
          <cell r="J501" t="str">
            <v>1200</v>
          </cell>
          <cell r="K501" t="str">
            <v>44</v>
          </cell>
        </row>
        <row r="502">
          <cell r="A502" t="str">
            <v>1200440004450</v>
          </cell>
          <cell r="B502" t="str">
            <v>44000445</v>
          </cell>
          <cell r="C502" t="str">
            <v>0</v>
          </cell>
          <cell r="D502">
            <v>39264</v>
          </cell>
          <cell r="E502" t="str">
            <v>Trailer 6M ROSSI 6007</v>
          </cell>
          <cell r="F502">
            <v>1039950.48</v>
          </cell>
          <cell r="G502">
            <v>-470615.6</v>
          </cell>
          <cell r="H502">
            <v>569334.88</v>
          </cell>
          <cell r="I502" t="str">
            <v>ZAR</v>
          </cell>
          <cell r="J502" t="str">
            <v>1200</v>
          </cell>
          <cell r="K502" t="str">
            <v>44</v>
          </cell>
        </row>
        <row r="503">
          <cell r="A503" t="str">
            <v>1200440004470</v>
          </cell>
          <cell r="B503" t="str">
            <v>44000447</v>
          </cell>
          <cell r="C503" t="str">
            <v>0</v>
          </cell>
          <cell r="D503">
            <v>39264</v>
          </cell>
          <cell r="E503" t="str">
            <v>Trailer 6M ROSSI 6008</v>
          </cell>
          <cell r="F503">
            <v>421045.92</v>
          </cell>
          <cell r="G503">
            <v>-416122.72</v>
          </cell>
          <cell r="H503">
            <v>4923.2</v>
          </cell>
          <cell r="I503" t="str">
            <v>ZAR</v>
          </cell>
          <cell r="J503" t="str">
            <v>1200</v>
          </cell>
          <cell r="K503" t="str">
            <v>44</v>
          </cell>
        </row>
        <row r="504">
          <cell r="A504" t="str">
            <v>1200440004480</v>
          </cell>
          <cell r="B504" t="str">
            <v>44000448</v>
          </cell>
          <cell r="C504" t="str">
            <v>0</v>
          </cell>
          <cell r="D504">
            <v>39264</v>
          </cell>
          <cell r="E504" t="str">
            <v>Afrit 14.6m tandem axle hazmat trailer - HAZ01</v>
          </cell>
          <cell r="F504">
            <v>1060018.3600000001</v>
          </cell>
          <cell r="G504">
            <v>-923356.77</v>
          </cell>
          <cell r="H504">
            <v>136661.59</v>
          </cell>
          <cell r="I504" t="str">
            <v>ZAR</v>
          </cell>
          <cell r="J504" t="str">
            <v>1200</v>
          </cell>
          <cell r="K504" t="str">
            <v>44</v>
          </cell>
        </row>
        <row r="505">
          <cell r="A505" t="str">
            <v>1200440004490</v>
          </cell>
          <cell r="B505" t="str">
            <v>44000449</v>
          </cell>
          <cell r="C505" t="str">
            <v>0</v>
          </cell>
          <cell r="D505">
            <v>39264</v>
          </cell>
          <cell r="E505" t="str">
            <v>MAFI RORO TRAILER 12 M ANM0533161</v>
          </cell>
          <cell r="F505">
            <v>383867.91</v>
          </cell>
          <cell r="G505">
            <v>-335295.07</v>
          </cell>
          <cell r="H505">
            <v>48572.84</v>
          </cell>
          <cell r="I505" t="str">
            <v>ZAR</v>
          </cell>
          <cell r="J505" t="str">
            <v>1200</v>
          </cell>
          <cell r="K505" t="str">
            <v>44</v>
          </cell>
        </row>
        <row r="506">
          <cell r="A506" t="str">
            <v>1200440004500</v>
          </cell>
          <cell r="B506" t="str">
            <v>44000450</v>
          </cell>
          <cell r="C506" t="str">
            <v>0</v>
          </cell>
          <cell r="D506">
            <v>39264</v>
          </cell>
          <cell r="E506" t="str">
            <v>Trailer 12M MAFI 1262</v>
          </cell>
          <cell r="F506">
            <v>1537352.42</v>
          </cell>
          <cell r="G506">
            <v>-596425.38</v>
          </cell>
          <cell r="H506">
            <v>940927.04</v>
          </cell>
          <cell r="I506" t="str">
            <v>ZAR</v>
          </cell>
          <cell r="J506" t="str">
            <v>1200</v>
          </cell>
          <cell r="K506" t="str">
            <v>44</v>
          </cell>
        </row>
        <row r="507">
          <cell r="A507" t="str">
            <v>1200440004510</v>
          </cell>
          <cell r="B507" t="str">
            <v>44000451</v>
          </cell>
          <cell r="C507" t="str">
            <v>0</v>
          </cell>
          <cell r="D507">
            <v>39264</v>
          </cell>
          <cell r="E507" t="str">
            <v>Trailer 12M MAFI 1263</v>
          </cell>
          <cell r="F507">
            <v>1537352.42</v>
          </cell>
          <cell r="G507">
            <v>-596425.38</v>
          </cell>
          <cell r="H507">
            <v>940927.04</v>
          </cell>
          <cell r="I507" t="str">
            <v>ZAR</v>
          </cell>
          <cell r="J507" t="str">
            <v>1200</v>
          </cell>
          <cell r="K507" t="str">
            <v>44</v>
          </cell>
        </row>
        <row r="508">
          <cell r="A508" t="str">
            <v>1200440004530</v>
          </cell>
          <cell r="B508" t="str">
            <v>44000453</v>
          </cell>
          <cell r="C508" t="str">
            <v>0</v>
          </cell>
          <cell r="D508">
            <v>39264</v>
          </cell>
          <cell r="E508" t="str">
            <v>Trailer 12M MAFI 1265</v>
          </cell>
          <cell r="F508">
            <v>1316187.6399999999</v>
          </cell>
          <cell r="G508">
            <v>-377990.84</v>
          </cell>
          <cell r="H508">
            <v>938196.8</v>
          </cell>
          <cell r="I508" t="str">
            <v>ZAR</v>
          </cell>
          <cell r="J508" t="str">
            <v>1200</v>
          </cell>
          <cell r="K508" t="str">
            <v>44</v>
          </cell>
        </row>
        <row r="509">
          <cell r="A509" t="str">
            <v>1200440004540</v>
          </cell>
          <cell r="B509" t="str">
            <v>44000454</v>
          </cell>
          <cell r="C509" t="str">
            <v>0</v>
          </cell>
          <cell r="D509">
            <v>39264</v>
          </cell>
          <cell r="E509" t="str">
            <v>Trailer 12M MAFI 1266</v>
          </cell>
          <cell r="F509">
            <v>383867.91</v>
          </cell>
          <cell r="G509">
            <v>-340698.06</v>
          </cell>
          <cell r="H509">
            <v>43169.85</v>
          </cell>
          <cell r="I509" t="str">
            <v>ZAR</v>
          </cell>
          <cell r="J509" t="str">
            <v>1200</v>
          </cell>
          <cell r="K509" t="str">
            <v>44</v>
          </cell>
        </row>
        <row r="510">
          <cell r="A510" t="str">
            <v>1200440004550</v>
          </cell>
          <cell r="B510" t="str">
            <v>44000455</v>
          </cell>
          <cell r="C510" t="str">
            <v>0</v>
          </cell>
          <cell r="D510">
            <v>39264</v>
          </cell>
          <cell r="E510" t="str">
            <v>Trailer 12M MAFI 1268</v>
          </cell>
          <cell r="F510">
            <v>383867.91</v>
          </cell>
          <cell r="G510">
            <v>-340698.06</v>
          </cell>
          <cell r="H510">
            <v>43169.85</v>
          </cell>
          <cell r="I510" t="str">
            <v>ZAR</v>
          </cell>
          <cell r="J510" t="str">
            <v>1200</v>
          </cell>
          <cell r="K510" t="str">
            <v>44</v>
          </cell>
        </row>
        <row r="511">
          <cell r="A511" t="str">
            <v>1200440004560</v>
          </cell>
          <cell r="B511" t="str">
            <v>44000456</v>
          </cell>
          <cell r="C511" t="str">
            <v>0</v>
          </cell>
          <cell r="D511">
            <v>39264</v>
          </cell>
          <cell r="E511" t="str">
            <v>Trailer 12M MAFI 1270</v>
          </cell>
          <cell r="F511">
            <v>383867.91</v>
          </cell>
          <cell r="G511">
            <v>-340698.06</v>
          </cell>
          <cell r="H511">
            <v>43169.85</v>
          </cell>
          <cell r="I511" t="str">
            <v>ZAR</v>
          </cell>
          <cell r="J511" t="str">
            <v>1200</v>
          </cell>
          <cell r="K511" t="str">
            <v>44</v>
          </cell>
        </row>
        <row r="512">
          <cell r="A512" t="str">
            <v>1200440005130</v>
          </cell>
          <cell r="B512" t="str">
            <v>44000513</v>
          </cell>
          <cell r="C512" t="str">
            <v>0</v>
          </cell>
          <cell r="D512">
            <v>41569</v>
          </cell>
          <cell r="E512" t="str">
            <v>Afrit 14.6m tandem axle hazmat trailer - HAZ02</v>
          </cell>
          <cell r="F512">
            <v>1282702.06</v>
          </cell>
          <cell r="G512">
            <v>-1153694.6100000001</v>
          </cell>
          <cell r="H512">
            <v>129007.45</v>
          </cell>
          <cell r="I512" t="str">
            <v>ZAR</v>
          </cell>
          <cell r="J512" t="str">
            <v>1200</v>
          </cell>
          <cell r="K512" t="str">
            <v>44</v>
          </cell>
        </row>
        <row r="513">
          <cell r="A513" t="str">
            <v>1200440005140</v>
          </cell>
          <cell r="B513" t="str">
            <v>44000514</v>
          </cell>
          <cell r="C513" t="str">
            <v>0</v>
          </cell>
          <cell r="D513">
            <v>41701</v>
          </cell>
          <cell r="E513" t="str">
            <v>Bathtub trailer BTB 1</v>
          </cell>
          <cell r="F513">
            <v>1415082.28</v>
          </cell>
          <cell r="G513">
            <v>-715850.69</v>
          </cell>
          <cell r="H513">
            <v>699231.59</v>
          </cell>
          <cell r="I513" t="str">
            <v>ZAR</v>
          </cell>
          <cell r="J513" t="str">
            <v>1200</v>
          </cell>
          <cell r="K513" t="str">
            <v>44</v>
          </cell>
        </row>
        <row r="514">
          <cell r="A514" t="str">
            <v>1200440005150</v>
          </cell>
          <cell r="B514" t="str">
            <v>44000515</v>
          </cell>
          <cell r="C514" t="str">
            <v>0</v>
          </cell>
          <cell r="D514">
            <v>41701</v>
          </cell>
          <cell r="E514" t="str">
            <v>Bathtub trailer BTB 2</v>
          </cell>
          <cell r="F514">
            <v>868561.12</v>
          </cell>
          <cell r="G514">
            <v>-798220.84</v>
          </cell>
          <cell r="H514">
            <v>70340.28</v>
          </cell>
          <cell r="I514" t="str">
            <v>ZAR</v>
          </cell>
          <cell r="J514" t="str">
            <v>1200</v>
          </cell>
          <cell r="K514" t="str">
            <v>44</v>
          </cell>
        </row>
        <row r="515">
          <cell r="A515" t="str">
            <v>1200440005160</v>
          </cell>
          <cell r="B515" t="str">
            <v>44000516</v>
          </cell>
          <cell r="C515" t="str">
            <v>0</v>
          </cell>
          <cell r="D515">
            <v>41701</v>
          </cell>
          <cell r="E515" t="str">
            <v>Bathtub trailer BTB 3</v>
          </cell>
          <cell r="F515">
            <v>729361.12</v>
          </cell>
          <cell r="G515">
            <v>-701717.86</v>
          </cell>
          <cell r="H515">
            <v>27643.26</v>
          </cell>
          <cell r="I515" t="str">
            <v>ZAR</v>
          </cell>
          <cell r="J515" t="str">
            <v>1200</v>
          </cell>
          <cell r="K515" t="str">
            <v>44</v>
          </cell>
        </row>
        <row r="516">
          <cell r="A516" t="str">
            <v>1200440005170</v>
          </cell>
          <cell r="B516" t="str">
            <v>44000517</v>
          </cell>
          <cell r="C516" t="str">
            <v>0</v>
          </cell>
          <cell r="D516">
            <v>41701</v>
          </cell>
          <cell r="E516" t="str">
            <v>Bathtub trailer BTB 4</v>
          </cell>
          <cell r="F516">
            <v>845682.24</v>
          </cell>
          <cell r="G516">
            <v>-772006.84</v>
          </cell>
          <cell r="H516">
            <v>73675.399999999994</v>
          </cell>
          <cell r="I516" t="str">
            <v>ZAR</v>
          </cell>
          <cell r="J516" t="str">
            <v>1200</v>
          </cell>
          <cell r="K516" t="str">
            <v>44</v>
          </cell>
        </row>
        <row r="517">
          <cell r="A517" t="str">
            <v>1200440005180</v>
          </cell>
          <cell r="B517" t="str">
            <v>44000518</v>
          </cell>
          <cell r="C517" t="str">
            <v>0</v>
          </cell>
          <cell r="D517">
            <v>41701</v>
          </cell>
          <cell r="E517" t="str">
            <v>Bathtub trailer BTB 5</v>
          </cell>
          <cell r="F517">
            <v>1637932.89</v>
          </cell>
          <cell r="G517">
            <v>-1012634.99</v>
          </cell>
          <cell r="H517">
            <v>625297.9</v>
          </cell>
          <cell r="I517" t="str">
            <v>ZAR</v>
          </cell>
          <cell r="J517" t="str">
            <v>1200</v>
          </cell>
          <cell r="K517" t="str">
            <v>44</v>
          </cell>
        </row>
        <row r="518">
          <cell r="A518" t="str">
            <v>1200440005190</v>
          </cell>
          <cell r="B518" t="str">
            <v>44000519</v>
          </cell>
          <cell r="C518" t="str">
            <v>0</v>
          </cell>
          <cell r="D518">
            <v>41701</v>
          </cell>
          <cell r="E518" t="str">
            <v>Bathtub trailer BTB 6</v>
          </cell>
          <cell r="F518">
            <v>919588.23</v>
          </cell>
          <cell r="G518">
            <v>-819538.91</v>
          </cell>
          <cell r="H518">
            <v>100049.32</v>
          </cell>
          <cell r="I518" t="str">
            <v>ZAR</v>
          </cell>
          <cell r="J518" t="str">
            <v>1200</v>
          </cell>
          <cell r="K518" t="str">
            <v>44</v>
          </cell>
        </row>
        <row r="519">
          <cell r="A519" t="str">
            <v>1200440005200</v>
          </cell>
          <cell r="B519" t="str">
            <v>44000520</v>
          </cell>
          <cell r="C519" t="str">
            <v>0</v>
          </cell>
          <cell r="D519">
            <v>41701</v>
          </cell>
          <cell r="E519" t="str">
            <v>Bathtub trailer BTB 7</v>
          </cell>
          <cell r="F519">
            <v>1550032.28</v>
          </cell>
          <cell r="G519">
            <v>-836536.79</v>
          </cell>
          <cell r="H519">
            <v>713495.49</v>
          </cell>
          <cell r="I519" t="str">
            <v>ZAR</v>
          </cell>
          <cell r="J519" t="str">
            <v>1200</v>
          </cell>
          <cell r="K519" t="str">
            <v>44</v>
          </cell>
        </row>
        <row r="520">
          <cell r="A520" t="str">
            <v>1200440005210</v>
          </cell>
          <cell r="B520" t="str">
            <v>44000521</v>
          </cell>
          <cell r="C520" t="str">
            <v>0</v>
          </cell>
          <cell r="D520">
            <v>41701</v>
          </cell>
          <cell r="E520" t="str">
            <v>Bathtub trailer BTB 8</v>
          </cell>
          <cell r="F520">
            <v>1474865.91</v>
          </cell>
          <cell r="G520">
            <v>-847837.67</v>
          </cell>
          <cell r="H520">
            <v>627028.24</v>
          </cell>
          <cell r="I520" t="str">
            <v>ZAR</v>
          </cell>
          <cell r="J520" t="str">
            <v>1200</v>
          </cell>
          <cell r="K520" t="str">
            <v>44</v>
          </cell>
        </row>
        <row r="521">
          <cell r="A521" t="str">
            <v>1200440005220</v>
          </cell>
          <cell r="B521" t="str">
            <v>44000522</v>
          </cell>
          <cell r="C521" t="str">
            <v>0</v>
          </cell>
          <cell r="D521">
            <v>41701</v>
          </cell>
          <cell r="E521" t="str">
            <v>Bathtub trailer BTB 9</v>
          </cell>
          <cell r="F521">
            <v>1550032.28</v>
          </cell>
          <cell r="G521">
            <v>-837769.86</v>
          </cell>
          <cell r="H521">
            <v>712262.42</v>
          </cell>
          <cell r="I521" t="str">
            <v>ZAR</v>
          </cell>
          <cell r="J521" t="str">
            <v>1200</v>
          </cell>
          <cell r="K521" t="str">
            <v>44</v>
          </cell>
        </row>
        <row r="522">
          <cell r="A522" t="str">
            <v>1200440005230</v>
          </cell>
          <cell r="B522" t="str">
            <v>44000523</v>
          </cell>
          <cell r="C522" t="str">
            <v>0</v>
          </cell>
          <cell r="D522">
            <v>41701</v>
          </cell>
          <cell r="E522" t="str">
            <v>Bathtub trailer BTB 10</v>
          </cell>
          <cell r="F522">
            <v>1685513.36</v>
          </cell>
          <cell r="G522">
            <v>-895092.89</v>
          </cell>
          <cell r="H522">
            <v>790420.47</v>
          </cell>
          <cell r="I522" t="str">
            <v>ZAR</v>
          </cell>
          <cell r="J522" t="str">
            <v>1200</v>
          </cell>
          <cell r="K522" t="str">
            <v>44</v>
          </cell>
        </row>
        <row r="523">
          <cell r="A523" t="str">
            <v>1200440005240</v>
          </cell>
          <cell r="B523" t="str">
            <v>44000524</v>
          </cell>
          <cell r="C523" t="str">
            <v>0</v>
          </cell>
          <cell r="D523">
            <v>41701</v>
          </cell>
          <cell r="E523" t="str">
            <v>Bathtub trailer BTB 11</v>
          </cell>
          <cell r="F523">
            <v>1563082.27</v>
          </cell>
          <cell r="G523">
            <v>-842762.56</v>
          </cell>
          <cell r="H523">
            <v>720319.71</v>
          </cell>
          <cell r="I523" t="str">
            <v>ZAR</v>
          </cell>
          <cell r="J523" t="str">
            <v>1200</v>
          </cell>
          <cell r="K523" t="str">
            <v>44</v>
          </cell>
        </row>
        <row r="524">
          <cell r="A524" t="str">
            <v>1200440005250</v>
          </cell>
          <cell r="B524" t="str">
            <v>44000525</v>
          </cell>
          <cell r="C524" t="str">
            <v>0</v>
          </cell>
          <cell r="D524">
            <v>41701</v>
          </cell>
          <cell r="E524" t="str">
            <v>Bathtub trailer BTB 12</v>
          </cell>
          <cell r="F524">
            <v>1563862.27</v>
          </cell>
          <cell r="G524">
            <v>-814332.16</v>
          </cell>
          <cell r="H524">
            <v>749530.11</v>
          </cell>
          <cell r="I524" t="str">
            <v>ZAR</v>
          </cell>
          <cell r="J524" t="str">
            <v>1200</v>
          </cell>
          <cell r="K524" t="str">
            <v>44</v>
          </cell>
        </row>
        <row r="525">
          <cell r="A525" t="str">
            <v>1200440005260</v>
          </cell>
          <cell r="B525" t="str">
            <v>44000526</v>
          </cell>
          <cell r="C525" t="str">
            <v>0</v>
          </cell>
          <cell r="D525">
            <v>41701</v>
          </cell>
          <cell r="E525" t="str">
            <v>Bathtub trailer BTB 13</v>
          </cell>
          <cell r="F525">
            <v>1426424.74</v>
          </cell>
          <cell r="G525">
            <v>-831520.68</v>
          </cell>
          <cell r="H525">
            <v>594904.06000000006</v>
          </cell>
          <cell r="I525" t="str">
            <v>ZAR</v>
          </cell>
          <cell r="J525" t="str">
            <v>1200</v>
          </cell>
          <cell r="K525" t="str">
            <v>44</v>
          </cell>
        </row>
        <row r="526">
          <cell r="A526" t="str">
            <v>1200440005270</v>
          </cell>
          <cell r="B526" t="str">
            <v>44000527</v>
          </cell>
          <cell r="C526" t="str">
            <v>0</v>
          </cell>
          <cell r="D526">
            <v>41701</v>
          </cell>
          <cell r="E526" t="str">
            <v>Bathtub trailer BTB 14</v>
          </cell>
          <cell r="F526">
            <v>1463574.74</v>
          </cell>
          <cell r="G526">
            <v>-844383.62</v>
          </cell>
          <cell r="H526">
            <v>619191.12</v>
          </cell>
          <cell r="I526" t="str">
            <v>ZAR</v>
          </cell>
          <cell r="J526" t="str">
            <v>1200</v>
          </cell>
          <cell r="K526" t="str">
            <v>44</v>
          </cell>
        </row>
        <row r="527">
          <cell r="A527" t="str">
            <v>1200440005280</v>
          </cell>
          <cell r="B527" t="str">
            <v>44000528</v>
          </cell>
          <cell r="C527" t="str">
            <v>0</v>
          </cell>
          <cell r="D527">
            <v>41701</v>
          </cell>
          <cell r="E527" t="str">
            <v>Bathtub trailer BTB 15</v>
          </cell>
          <cell r="F527">
            <v>895322.37</v>
          </cell>
          <cell r="G527">
            <v>-816449.15</v>
          </cell>
          <cell r="H527">
            <v>78873.22</v>
          </cell>
          <cell r="I527" t="str">
            <v>ZAR</v>
          </cell>
          <cell r="J527" t="str">
            <v>1200</v>
          </cell>
          <cell r="K527" t="str">
            <v>44</v>
          </cell>
        </row>
        <row r="528">
          <cell r="A528" t="str">
            <v>1200440005290</v>
          </cell>
          <cell r="B528" t="str">
            <v>44000529</v>
          </cell>
          <cell r="C528" t="str">
            <v>0</v>
          </cell>
          <cell r="D528">
            <v>41701</v>
          </cell>
          <cell r="E528" t="str">
            <v>Bathtub trailer BTB 16</v>
          </cell>
          <cell r="F528">
            <v>1138751.32</v>
          </cell>
          <cell r="G528">
            <v>-1014857.59</v>
          </cell>
          <cell r="H528">
            <v>123893.73</v>
          </cell>
          <cell r="I528" t="str">
            <v>ZAR</v>
          </cell>
          <cell r="J528" t="str">
            <v>1200</v>
          </cell>
          <cell r="K528" t="str">
            <v>44</v>
          </cell>
        </row>
        <row r="529">
          <cell r="A529" t="str">
            <v>1200440005300</v>
          </cell>
          <cell r="B529" t="str">
            <v>44000530</v>
          </cell>
          <cell r="C529" t="str">
            <v>0</v>
          </cell>
          <cell r="D529">
            <v>41701</v>
          </cell>
          <cell r="E529" t="str">
            <v>Bathtub trailer BTB 17</v>
          </cell>
          <cell r="F529">
            <v>1734001.41</v>
          </cell>
          <cell r="G529">
            <v>-937650.52</v>
          </cell>
          <cell r="H529">
            <v>796350.89</v>
          </cell>
          <cell r="I529" t="str">
            <v>ZAR</v>
          </cell>
          <cell r="J529" t="str">
            <v>1200</v>
          </cell>
          <cell r="K529" t="str">
            <v>44</v>
          </cell>
        </row>
        <row r="530">
          <cell r="A530" t="str">
            <v>1200440005310</v>
          </cell>
          <cell r="B530" t="str">
            <v>44000531</v>
          </cell>
          <cell r="C530" t="str">
            <v>0</v>
          </cell>
          <cell r="D530">
            <v>41701</v>
          </cell>
          <cell r="E530" t="str">
            <v>Bathtub trailer BTB 18</v>
          </cell>
          <cell r="F530">
            <v>1070841.67</v>
          </cell>
          <cell r="G530">
            <v>-954336.34</v>
          </cell>
          <cell r="H530">
            <v>116505.33</v>
          </cell>
          <cell r="I530" t="str">
            <v>ZAR</v>
          </cell>
          <cell r="J530" t="str">
            <v>1200</v>
          </cell>
          <cell r="K530" t="str">
            <v>44</v>
          </cell>
        </row>
        <row r="531">
          <cell r="A531" t="str">
            <v>1200440005320</v>
          </cell>
          <cell r="B531" t="str">
            <v>44000532</v>
          </cell>
          <cell r="C531" t="str">
            <v>0</v>
          </cell>
          <cell r="D531">
            <v>41701</v>
          </cell>
          <cell r="E531" t="str">
            <v>Bathtub trailer BTB 19</v>
          </cell>
          <cell r="F531">
            <v>961306.24</v>
          </cell>
          <cell r="G531">
            <v>-856718.11</v>
          </cell>
          <cell r="H531">
            <v>104588.13</v>
          </cell>
          <cell r="I531" t="str">
            <v>ZAR</v>
          </cell>
          <cell r="J531" t="str">
            <v>1200</v>
          </cell>
          <cell r="K531" t="str">
            <v>44</v>
          </cell>
        </row>
        <row r="532">
          <cell r="A532" t="str">
            <v>1200440005330</v>
          </cell>
          <cell r="B532" t="str">
            <v>44000533</v>
          </cell>
          <cell r="C532" t="str">
            <v>0</v>
          </cell>
          <cell r="D532">
            <v>41701</v>
          </cell>
          <cell r="E532" t="str">
            <v>Bathtub trailer BTB 20</v>
          </cell>
          <cell r="F532">
            <v>1007894.07</v>
          </cell>
          <cell r="G532">
            <v>-898237.3</v>
          </cell>
          <cell r="H532">
            <v>109656.77</v>
          </cell>
          <cell r="I532" t="str">
            <v>ZAR</v>
          </cell>
          <cell r="J532" t="str">
            <v>1200</v>
          </cell>
          <cell r="K532" t="str">
            <v>44</v>
          </cell>
        </row>
        <row r="533">
          <cell r="A533" t="str">
            <v>1200440005340</v>
          </cell>
          <cell r="B533" t="str">
            <v>44000534</v>
          </cell>
          <cell r="C533" t="str">
            <v>0</v>
          </cell>
          <cell r="D533">
            <v>41701</v>
          </cell>
          <cell r="E533" t="str">
            <v>Bathtub trailer BTB 21</v>
          </cell>
          <cell r="F533">
            <v>1910272.27</v>
          </cell>
          <cell r="G533">
            <v>-1092362.21</v>
          </cell>
          <cell r="H533">
            <v>817910.06</v>
          </cell>
          <cell r="I533" t="str">
            <v>ZAR</v>
          </cell>
          <cell r="J533" t="str">
            <v>1200</v>
          </cell>
          <cell r="K533" t="str">
            <v>44</v>
          </cell>
        </row>
        <row r="534">
          <cell r="A534" t="str">
            <v>1200440005350</v>
          </cell>
          <cell r="B534" t="str">
            <v>44000535</v>
          </cell>
          <cell r="C534" t="str">
            <v>0</v>
          </cell>
          <cell r="D534">
            <v>41701</v>
          </cell>
          <cell r="E534" t="str">
            <v>Bathtub trailer BTB 22</v>
          </cell>
          <cell r="F534">
            <v>1438821.36</v>
          </cell>
          <cell r="G534">
            <v>-729004.78</v>
          </cell>
          <cell r="H534">
            <v>709816.58</v>
          </cell>
          <cell r="I534" t="str">
            <v>ZAR</v>
          </cell>
          <cell r="J534" t="str">
            <v>1200</v>
          </cell>
          <cell r="K534" t="str">
            <v>44</v>
          </cell>
        </row>
        <row r="535">
          <cell r="A535" t="str">
            <v>1200440005360</v>
          </cell>
          <cell r="B535" t="str">
            <v>44000536</v>
          </cell>
          <cell r="C535" t="str">
            <v>0</v>
          </cell>
          <cell r="D535">
            <v>41701</v>
          </cell>
          <cell r="E535" t="str">
            <v>Bathtub trailer BTB 23</v>
          </cell>
          <cell r="F535">
            <v>1924786.43</v>
          </cell>
          <cell r="G535">
            <v>-905976.8</v>
          </cell>
          <cell r="H535">
            <v>1018809.63</v>
          </cell>
          <cell r="I535" t="str">
            <v>ZAR</v>
          </cell>
          <cell r="J535" t="str">
            <v>1200</v>
          </cell>
          <cell r="K535" t="str">
            <v>44</v>
          </cell>
        </row>
        <row r="536">
          <cell r="A536" t="str">
            <v>1200440005370</v>
          </cell>
          <cell r="B536" t="str">
            <v>44000537</v>
          </cell>
          <cell r="C536" t="str">
            <v>0</v>
          </cell>
          <cell r="D536">
            <v>41701</v>
          </cell>
          <cell r="E536" t="str">
            <v>Bathtub trailer BTB 24</v>
          </cell>
          <cell r="F536">
            <v>971055.19</v>
          </cell>
          <cell r="G536">
            <v>-865406.39</v>
          </cell>
          <cell r="H536">
            <v>105648.8</v>
          </cell>
          <cell r="I536" t="str">
            <v>ZAR</v>
          </cell>
          <cell r="J536" t="str">
            <v>1200</v>
          </cell>
          <cell r="K536" t="str">
            <v>44</v>
          </cell>
        </row>
        <row r="537">
          <cell r="A537" t="str">
            <v>1200440005470</v>
          </cell>
          <cell r="B537" t="str">
            <v>44000547</v>
          </cell>
          <cell r="C537" t="str">
            <v>0</v>
          </cell>
          <cell r="D537">
            <v>43245</v>
          </cell>
          <cell r="E537" t="str">
            <v>Reachstacker Liebher LRS545(1)</v>
          </cell>
          <cell r="F537">
            <v>5729702.79</v>
          </cell>
          <cell r="G537">
            <v>-3865310.52</v>
          </cell>
          <cell r="H537">
            <v>1864392.27</v>
          </cell>
          <cell r="I537" t="str">
            <v>ZAR</v>
          </cell>
          <cell r="J537" t="str">
            <v>1200</v>
          </cell>
          <cell r="K537" t="str">
            <v>44</v>
          </cell>
        </row>
        <row r="538">
          <cell r="A538" t="str">
            <v>1200440005480</v>
          </cell>
          <cell r="B538" t="str">
            <v>44000548</v>
          </cell>
          <cell r="C538" t="str">
            <v>0</v>
          </cell>
          <cell r="D538">
            <v>43245</v>
          </cell>
          <cell r="E538" t="str">
            <v>Reachstacker Liebher LRS545(3)</v>
          </cell>
          <cell r="F538">
            <v>5910561.1200000001</v>
          </cell>
          <cell r="G538">
            <v>-3411752.84</v>
          </cell>
          <cell r="H538">
            <v>2498808.2799999998</v>
          </cell>
          <cell r="I538" t="str">
            <v>ZAR</v>
          </cell>
          <cell r="J538" t="str">
            <v>1200</v>
          </cell>
          <cell r="K538" t="str">
            <v>44</v>
          </cell>
        </row>
        <row r="539">
          <cell r="A539" t="str">
            <v>1200440005490</v>
          </cell>
          <cell r="B539" t="str">
            <v>44000549</v>
          </cell>
          <cell r="C539" t="str">
            <v>0</v>
          </cell>
          <cell r="D539">
            <v>43245</v>
          </cell>
          <cell r="E539" t="str">
            <v>Reachstacker Liebher LRS545(8)</v>
          </cell>
          <cell r="F539">
            <v>5566900</v>
          </cell>
          <cell r="G539">
            <v>-3755482.25</v>
          </cell>
          <cell r="H539">
            <v>1811417.75</v>
          </cell>
          <cell r="I539" t="str">
            <v>ZAR</v>
          </cell>
          <cell r="J539" t="str">
            <v>1200</v>
          </cell>
          <cell r="K539" t="str">
            <v>44</v>
          </cell>
        </row>
        <row r="540">
          <cell r="A540" t="str">
            <v>1200440005500</v>
          </cell>
          <cell r="B540" t="str">
            <v>44000550</v>
          </cell>
          <cell r="C540" t="str">
            <v>0</v>
          </cell>
          <cell r="D540">
            <v>43245</v>
          </cell>
          <cell r="E540" t="str">
            <v>Reachstacker Liebher LRS545(11)</v>
          </cell>
          <cell r="F540">
            <v>6209709.71</v>
          </cell>
          <cell r="G540">
            <v>-4268436.46</v>
          </cell>
          <cell r="H540">
            <v>1941273.25</v>
          </cell>
          <cell r="I540" t="str">
            <v>ZAR</v>
          </cell>
          <cell r="J540" t="str">
            <v>1200</v>
          </cell>
          <cell r="K540" t="str">
            <v>44</v>
          </cell>
        </row>
        <row r="541">
          <cell r="A541" t="str">
            <v>1200440005570</v>
          </cell>
          <cell r="B541" t="str">
            <v>44000557</v>
          </cell>
          <cell r="C541" t="str">
            <v>0</v>
          </cell>
          <cell r="D541">
            <v>41416</v>
          </cell>
          <cell r="E541" t="str">
            <v>HAULER TRACTOR TERBERG TER03</v>
          </cell>
          <cell r="F541">
            <v>997201.47</v>
          </cell>
          <cell r="G541">
            <v>-880600.84</v>
          </cell>
          <cell r="H541">
            <v>116600.63</v>
          </cell>
          <cell r="I541" t="str">
            <v>ZAR</v>
          </cell>
          <cell r="J541" t="str">
            <v>1200</v>
          </cell>
          <cell r="K541" t="str">
            <v>44</v>
          </cell>
        </row>
        <row r="542">
          <cell r="A542" t="str">
            <v>1200440005580</v>
          </cell>
          <cell r="B542" t="str">
            <v>44000558</v>
          </cell>
          <cell r="C542" t="str">
            <v>0</v>
          </cell>
          <cell r="D542">
            <v>41416</v>
          </cell>
          <cell r="E542" t="str">
            <v>HAULER TRACTOR TERBERG TER04</v>
          </cell>
          <cell r="F542">
            <v>1588113.75</v>
          </cell>
          <cell r="G542">
            <v>-1471513.16</v>
          </cell>
          <cell r="H542">
            <v>116600.59</v>
          </cell>
          <cell r="I542" t="str">
            <v>ZAR</v>
          </cell>
          <cell r="J542" t="str">
            <v>1200</v>
          </cell>
          <cell r="K542" t="str">
            <v>44</v>
          </cell>
        </row>
        <row r="543">
          <cell r="A543" t="str">
            <v>1200440005590</v>
          </cell>
          <cell r="B543" t="str">
            <v>44000559</v>
          </cell>
          <cell r="C543" t="str">
            <v>0</v>
          </cell>
          <cell r="D543">
            <v>41416</v>
          </cell>
          <cell r="E543" t="str">
            <v>HAULER TRACTOR TERBERG TER08</v>
          </cell>
          <cell r="F543">
            <v>1292201.47</v>
          </cell>
          <cell r="G543">
            <v>-1175600.8500000001</v>
          </cell>
          <cell r="H543">
            <v>116600.62</v>
          </cell>
          <cell r="I543" t="str">
            <v>ZAR</v>
          </cell>
          <cell r="J543" t="str">
            <v>1200</v>
          </cell>
          <cell r="K543" t="str">
            <v>44</v>
          </cell>
        </row>
        <row r="544">
          <cell r="A544" t="str">
            <v>1200440005600</v>
          </cell>
          <cell r="B544" t="str">
            <v>44000560</v>
          </cell>
          <cell r="C544" t="str">
            <v>0</v>
          </cell>
          <cell r="D544">
            <v>41416</v>
          </cell>
          <cell r="E544" t="str">
            <v>HAULER TRACTOR TERBERG TER09</v>
          </cell>
          <cell r="F544">
            <v>997201.47</v>
          </cell>
          <cell r="G544">
            <v>-880600.85</v>
          </cell>
          <cell r="H544">
            <v>116600.62</v>
          </cell>
          <cell r="I544" t="str">
            <v>ZAR</v>
          </cell>
          <cell r="J544" t="str">
            <v>1200</v>
          </cell>
          <cell r="K544" t="str">
            <v>44</v>
          </cell>
        </row>
        <row r="545">
          <cell r="A545" t="str">
            <v>1200440005610</v>
          </cell>
          <cell r="B545" t="str">
            <v>44000561</v>
          </cell>
          <cell r="C545" t="str">
            <v>0</v>
          </cell>
          <cell r="D545">
            <v>41416</v>
          </cell>
          <cell r="E545" t="str">
            <v>HAULER TRACTOR TERBERG TER14</v>
          </cell>
          <cell r="F545">
            <v>997201.47</v>
          </cell>
          <cell r="G545">
            <v>-880600.85</v>
          </cell>
          <cell r="H545">
            <v>116600.62</v>
          </cell>
          <cell r="I545" t="str">
            <v>ZAR</v>
          </cell>
          <cell r="J545" t="str">
            <v>1200</v>
          </cell>
          <cell r="K545" t="str">
            <v>44</v>
          </cell>
        </row>
        <row r="546">
          <cell r="A546" t="str">
            <v>1200440005620</v>
          </cell>
          <cell r="B546" t="str">
            <v>44000562</v>
          </cell>
          <cell r="C546" t="str">
            <v>0</v>
          </cell>
          <cell r="D546">
            <v>41816</v>
          </cell>
          <cell r="E546" t="str">
            <v>LIEBHERR HARBOUR MOBILE CRANE 550C MHC06</v>
          </cell>
          <cell r="F546">
            <v>52820510.159999996</v>
          </cell>
          <cell r="G546">
            <v>-35834850.960000001</v>
          </cell>
          <cell r="H546">
            <v>16985659.199999999</v>
          </cell>
          <cell r="I546" t="str">
            <v>ZAR</v>
          </cell>
          <cell r="J546" t="str">
            <v>1200</v>
          </cell>
          <cell r="K546" t="str">
            <v>44</v>
          </cell>
        </row>
        <row r="547">
          <cell r="A547" t="str">
            <v>1200440005621</v>
          </cell>
          <cell r="B547" t="str">
            <v>44000562</v>
          </cell>
          <cell r="C547" t="str">
            <v>1</v>
          </cell>
          <cell r="D547">
            <v>43947</v>
          </cell>
          <cell r="E547" t="str">
            <v>Liebherr Mobile Harobur Crane 06 - Boom Refurb</v>
          </cell>
          <cell r="F547">
            <v>2131845.52</v>
          </cell>
          <cell r="G547">
            <v>-1344011.63</v>
          </cell>
          <cell r="H547">
            <v>787833.89</v>
          </cell>
          <cell r="I547" t="str">
            <v>ZAR</v>
          </cell>
          <cell r="J547" t="str">
            <v>1200</v>
          </cell>
          <cell r="K547" t="str">
            <v>44</v>
          </cell>
        </row>
        <row r="548">
          <cell r="A548" t="str">
            <v>1200440005622</v>
          </cell>
          <cell r="B548" t="str">
            <v>44000562</v>
          </cell>
          <cell r="C548" t="str">
            <v>2</v>
          </cell>
          <cell r="D548">
            <v>44280</v>
          </cell>
          <cell r="E548" t="str">
            <v>Liebher Mobile Harobur Crane 06 - Midlife Refurb</v>
          </cell>
          <cell r="F548">
            <v>817432.79</v>
          </cell>
          <cell r="G548">
            <v>-491995.96</v>
          </cell>
          <cell r="H548">
            <v>325436.83</v>
          </cell>
          <cell r="I548" t="str">
            <v>ZAR</v>
          </cell>
          <cell r="J548" t="str">
            <v>1200</v>
          </cell>
          <cell r="K548" t="str">
            <v>44</v>
          </cell>
        </row>
        <row r="549">
          <cell r="A549" t="str">
            <v>1200440005623</v>
          </cell>
          <cell r="B549" t="str">
            <v>44000562</v>
          </cell>
          <cell r="C549" t="str">
            <v>3</v>
          </cell>
          <cell r="D549">
            <v>44951</v>
          </cell>
          <cell r="E549" t="str">
            <v>LIEBHERR OVERHAUL REFURB</v>
          </cell>
          <cell r="F549">
            <v>768652.5</v>
          </cell>
          <cell r="G549">
            <v>-160135.94</v>
          </cell>
          <cell r="H549">
            <v>608516.56000000006</v>
          </cell>
          <cell r="I549" t="str">
            <v>ZAR</v>
          </cell>
          <cell r="J549" t="str">
            <v>1200</v>
          </cell>
          <cell r="K549" t="str">
            <v>44</v>
          </cell>
        </row>
        <row r="550">
          <cell r="A550" t="str">
            <v>1200440005650</v>
          </cell>
          <cell r="B550" t="str">
            <v>44000565</v>
          </cell>
          <cell r="C550" t="str">
            <v>0</v>
          </cell>
          <cell r="D550">
            <v>43733</v>
          </cell>
          <cell r="E550" t="str">
            <v>36T Gooseneck Trailer</v>
          </cell>
          <cell r="F550">
            <v>229612</v>
          </cell>
          <cell r="G550">
            <v>-102063.86</v>
          </cell>
          <cell r="H550">
            <v>127548.14</v>
          </cell>
          <cell r="I550" t="str">
            <v>ZAR</v>
          </cell>
          <cell r="J550" t="str">
            <v>1200</v>
          </cell>
          <cell r="K550" t="str">
            <v>44</v>
          </cell>
        </row>
        <row r="551">
          <cell r="A551" t="str">
            <v>1200440005670</v>
          </cell>
          <cell r="B551" t="str">
            <v>44000567</v>
          </cell>
          <cell r="C551" t="str">
            <v>0</v>
          </cell>
          <cell r="D551">
            <v>43994</v>
          </cell>
          <cell r="E551" t="str">
            <v>Kalmar Reachstacker RS02</v>
          </cell>
          <cell r="F551">
            <v>5852808.8499999996</v>
          </cell>
          <cell r="G551">
            <v>-3154912.05</v>
          </cell>
          <cell r="H551">
            <v>2697896.8</v>
          </cell>
          <cell r="I551" t="str">
            <v>ZAR</v>
          </cell>
          <cell r="J551" t="str">
            <v>1200</v>
          </cell>
          <cell r="K551" t="str">
            <v>44</v>
          </cell>
        </row>
        <row r="552">
          <cell r="A552" t="str">
            <v>1200440005680</v>
          </cell>
          <cell r="B552" t="str">
            <v>44000568</v>
          </cell>
          <cell r="C552" t="str">
            <v>0</v>
          </cell>
          <cell r="D552">
            <v>43994</v>
          </cell>
          <cell r="E552" t="str">
            <v>Kalmar Reachstacker RS04</v>
          </cell>
          <cell r="F552">
            <v>5852808.8499999996</v>
          </cell>
          <cell r="G552">
            <v>-3154912.05</v>
          </cell>
          <cell r="H552">
            <v>2697896.8</v>
          </cell>
          <cell r="I552" t="str">
            <v>ZAR</v>
          </cell>
          <cell r="J552" t="str">
            <v>1200</v>
          </cell>
          <cell r="K552" t="str">
            <v>44</v>
          </cell>
        </row>
        <row r="553">
          <cell r="A553" t="str">
            <v>1200440005690</v>
          </cell>
          <cell r="B553" t="str">
            <v>44000569</v>
          </cell>
          <cell r="C553" t="str">
            <v>0</v>
          </cell>
          <cell r="D553">
            <v>43994</v>
          </cell>
          <cell r="E553" t="str">
            <v>Kalmar Reachstacker RS06</v>
          </cell>
          <cell r="F553">
            <v>5852808.8399999999</v>
          </cell>
          <cell r="G553">
            <v>-3154912.05</v>
          </cell>
          <cell r="H553">
            <v>2697896.79</v>
          </cell>
          <cell r="I553" t="str">
            <v>ZAR</v>
          </cell>
          <cell r="J553" t="str">
            <v>1200</v>
          </cell>
          <cell r="K553" t="str">
            <v>44</v>
          </cell>
        </row>
        <row r="554">
          <cell r="A554" t="str">
            <v>1200440005700</v>
          </cell>
          <cell r="B554" t="str">
            <v>44000570</v>
          </cell>
          <cell r="C554" t="str">
            <v>0</v>
          </cell>
          <cell r="D554">
            <v>43994</v>
          </cell>
          <cell r="E554" t="str">
            <v>Kalmar Reachstacker RS15</v>
          </cell>
          <cell r="F554">
            <v>5887614.3799999999</v>
          </cell>
          <cell r="G554">
            <v>-3096622.86</v>
          </cell>
          <cell r="H554">
            <v>2790991.52</v>
          </cell>
          <cell r="I554" t="str">
            <v>ZAR</v>
          </cell>
          <cell r="J554" t="str">
            <v>1200</v>
          </cell>
          <cell r="K554" t="str">
            <v>44</v>
          </cell>
        </row>
        <row r="555">
          <cell r="A555" t="str">
            <v>1200440005710</v>
          </cell>
          <cell r="B555" t="str">
            <v>44000571</v>
          </cell>
          <cell r="C555" t="str">
            <v>0</v>
          </cell>
          <cell r="D555">
            <v>43994</v>
          </cell>
          <cell r="E555" t="str">
            <v>Kalmar Reachstacker RS16</v>
          </cell>
          <cell r="F555">
            <v>5852808.8399999999</v>
          </cell>
          <cell r="G555">
            <v>-3154912.05</v>
          </cell>
          <cell r="H555">
            <v>2697896.79</v>
          </cell>
          <cell r="I555" t="str">
            <v>ZAR</v>
          </cell>
          <cell r="J555" t="str">
            <v>1200</v>
          </cell>
          <cell r="K555" t="str">
            <v>44</v>
          </cell>
        </row>
        <row r="556">
          <cell r="A556" t="str">
            <v>1200440005720</v>
          </cell>
          <cell r="B556" t="str">
            <v>44000572</v>
          </cell>
          <cell r="C556" t="str">
            <v>0</v>
          </cell>
          <cell r="D556">
            <v>43994</v>
          </cell>
          <cell r="E556" t="str">
            <v>Kalmar Reachstacker RS17</v>
          </cell>
          <cell r="F556">
            <v>5852808.8399999999</v>
          </cell>
          <cell r="G556">
            <v>-3154912.05</v>
          </cell>
          <cell r="H556">
            <v>2697896.79</v>
          </cell>
          <cell r="I556" t="str">
            <v>ZAR</v>
          </cell>
          <cell r="J556" t="str">
            <v>1200</v>
          </cell>
          <cell r="K556" t="str">
            <v>44</v>
          </cell>
        </row>
        <row r="557">
          <cell r="A557" t="str">
            <v>1200440005730</v>
          </cell>
          <cell r="B557" t="str">
            <v>44000573</v>
          </cell>
          <cell r="C557" t="str">
            <v>0</v>
          </cell>
          <cell r="D557">
            <v>43994</v>
          </cell>
          <cell r="E557" t="str">
            <v>Kalmar Reachstacker RS18</v>
          </cell>
          <cell r="F557">
            <v>5852808.8399999999</v>
          </cell>
          <cell r="G557">
            <v>-3154912.05</v>
          </cell>
          <cell r="H557">
            <v>2697896.79</v>
          </cell>
          <cell r="I557" t="str">
            <v>ZAR</v>
          </cell>
          <cell r="J557" t="str">
            <v>1200</v>
          </cell>
          <cell r="K557" t="str">
            <v>44</v>
          </cell>
        </row>
        <row r="558">
          <cell r="A558" t="str">
            <v>1200440005750</v>
          </cell>
          <cell r="B558" t="str">
            <v>44000575</v>
          </cell>
          <cell r="C558" t="str">
            <v>0</v>
          </cell>
          <cell r="D558">
            <v>44012</v>
          </cell>
          <cell r="E558" t="str">
            <v>Empty Container Handler 2</v>
          </cell>
          <cell r="F558">
            <v>3385666.01</v>
          </cell>
          <cell r="G558">
            <v>-2045261.67</v>
          </cell>
          <cell r="H558">
            <v>1340404.3400000001</v>
          </cell>
          <cell r="I558" t="str">
            <v>ZAR</v>
          </cell>
          <cell r="J558" t="str">
            <v>1200</v>
          </cell>
          <cell r="K558" t="str">
            <v>44</v>
          </cell>
        </row>
        <row r="559">
          <cell r="A559" t="str">
            <v>1200440005770</v>
          </cell>
          <cell r="B559" t="str">
            <v>44000577</v>
          </cell>
          <cell r="C559" t="str">
            <v>0</v>
          </cell>
          <cell r="D559">
            <v>44085</v>
          </cell>
          <cell r="E559" t="str">
            <v>Hauler ERF 119</v>
          </cell>
          <cell r="F559">
            <v>1546915.64</v>
          </cell>
          <cell r="G559">
            <v>-880560.06</v>
          </cell>
          <cell r="H559">
            <v>666355.57999999996</v>
          </cell>
          <cell r="I559" t="str">
            <v>ZAR</v>
          </cell>
          <cell r="J559" t="str">
            <v>1200</v>
          </cell>
          <cell r="K559" t="str">
            <v>44</v>
          </cell>
        </row>
        <row r="560">
          <cell r="A560" t="str">
            <v>1200440005780</v>
          </cell>
          <cell r="B560" t="str">
            <v>44000578</v>
          </cell>
          <cell r="C560" t="str">
            <v>0</v>
          </cell>
          <cell r="D560">
            <v>44085</v>
          </cell>
          <cell r="E560" t="str">
            <v>Hauler ERF 120</v>
          </cell>
          <cell r="F560">
            <v>1546915.64</v>
          </cell>
          <cell r="G560">
            <v>-880560.06</v>
          </cell>
          <cell r="H560">
            <v>666355.57999999996</v>
          </cell>
          <cell r="I560" t="str">
            <v>ZAR</v>
          </cell>
          <cell r="J560" t="str">
            <v>1200</v>
          </cell>
          <cell r="K560" t="str">
            <v>44</v>
          </cell>
        </row>
        <row r="561">
          <cell r="A561" t="str">
            <v>1200440005790</v>
          </cell>
          <cell r="B561" t="str">
            <v>44000579</v>
          </cell>
          <cell r="C561" t="str">
            <v>0</v>
          </cell>
          <cell r="D561">
            <v>44085</v>
          </cell>
          <cell r="E561" t="str">
            <v>Hauler ERF 121</v>
          </cell>
          <cell r="F561">
            <v>1546915.64</v>
          </cell>
          <cell r="G561">
            <v>-880560.06</v>
          </cell>
          <cell r="H561">
            <v>666355.57999999996</v>
          </cell>
          <cell r="I561" t="str">
            <v>ZAR</v>
          </cell>
          <cell r="J561" t="str">
            <v>1200</v>
          </cell>
          <cell r="K561" t="str">
            <v>44</v>
          </cell>
        </row>
        <row r="562">
          <cell r="A562" t="str">
            <v>1200440005800</v>
          </cell>
          <cell r="B562" t="str">
            <v>44000580</v>
          </cell>
          <cell r="C562" t="str">
            <v>0</v>
          </cell>
          <cell r="D562">
            <v>44085</v>
          </cell>
          <cell r="E562" t="str">
            <v>Hauler ERF 122</v>
          </cell>
          <cell r="F562">
            <v>1546915.64</v>
          </cell>
          <cell r="G562">
            <v>-880560.06</v>
          </cell>
          <cell r="H562">
            <v>666355.57999999996</v>
          </cell>
          <cell r="I562" t="str">
            <v>ZAR</v>
          </cell>
          <cell r="J562" t="str">
            <v>1200</v>
          </cell>
          <cell r="K562" t="str">
            <v>44</v>
          </cell>
        </row>
        <row r="563">
          <cell r="A563" t="str">
            <v>1200440005810</v>
          </cell>
          <cell r="B563" t="str">
            <v>44000581</v>
          </cell>
          <cell r="C563" t="str">
            <v>0</v>
          </cell>
          <cell r="D563">
            <v>44085</v>
          </cell>
          <cell r="E563" t="str">
            <v>Hauler ERF 123</v>
          </cell>
          <cell r="F563">
            <v>1546915.64</v>
          </cell>
          <cell r="G563">
            <v>-880560.06</v>
          </cell>
          <cell r="H563">
            <v>666355.57999999996</v>
          </cell>
          <cell r="I563" t="str">
            <v>ZAR</v>
          </cell>
          <cell r="J563" t="str">
            <v>1200</v>
          </cell>
          <cell r="K563" t="str">
            <v>44</v>
          </cell>
        </row>
        <row r="564">
          <cell r="A564" t="str">
            <v>1200440005820</v>
          </cell>
          <cell r="B564" t="str">
            <v>44000582</v>
          </cell>
          <cell r="C564" t="str">
            <v>0</v>
          </cell>
          <cell r="D564">
            <v>44085</v>
          </cell>
          <cell r="E564" t="str">
            <v>Hauler ERF 124</v>
          </cell>
          <cell r="F564">
            <v>1546915.63</v>
          </cell>
          <cell r="G564">
            <v>-880560.06</v>
          </cell>
          <cell r="H564">
            <v>666355.56999999995</v>
          </cell>
          <cell r="I564" t="str">
            <v>ZAR</v>
          </cell>
          <cell r="J564" t="str">
            <v>1200</v>
          </cell>
          <cell r="K564" t="str">
            <v>44</v>
          </cell>
        </row>
        <row r="565">
          <cell r="A565" t="str">
            <v>1200440005830</v>
          </cell>
          <cell r="B565" t="str">
            <v>44000583</v>
          </cell>
          <cell r="C565" t="str">
            <v>0</v>
          </cell>
          <cell r="D565">
            <v>44085</v>
          </cell>
          <cell r="E565" t="str">
            <v>Hauler ERF 125</v>
          </cell>
          <cell r="F565">
            <v>1546915.63</v>
          </cell>
          <cell r="G565">
            <v>-880560.06</v>
          </cell>
          <cell r="H565">
            <v>666355.56999999995</v>
          </cell>
          <cell r="I565" t="str">
            <v>ZAR</v>
          </cell>
          <cell r="J565" t="str">
            <v>1200</v>
          </cell>
          <cell r="K565" t="str">
            <v>44</v>
          </cell>
        </row>
        <row r="566">
          <cell r="A566" t="str">
            <v>1200440005840</v>
          </cell>
          <cell r="B566" t="str">
            <v>44000584</v>
          </cell>
          <cell r="C566" t="str">
            <v>0</v>
          </cell>
          <cell r="D566">
            <v>44095</v>
          </cell>
          <cell r="E566" t="str">
            <v>MPT Spreader S05</v>
          </cell>
          <cell r="F566">
            <v>1996457.14</v>
          </cell>
          <cell r="G566">
            <v>-996198.34</v>
          </cell>
          <cell r="H566">
            <v>1000258.8</v>
          </cell>
          <cell r="I566" t="str">
            <v>ZAR</v>
          </cell>
          <cell r="J566" t="str">
            <v>1200</v>
          </cell>
          <cell r="K566" t="str">
            <v>44</v>
          </cell>
        </row>
        <row r="567">
          <cell r="A567" t="str">
            <v>1200440005850</v>
          </cell>
          <cell r="B567" t="str">
            <v>44000585</v>
          </cell>
          <cell r="C567" t="str">
            <v>0</v>
          </cell>
          <cell r="D567">
            <v>44095</v>
          </cell>
          <cell r="E567" t="str">
            <v>MPT Spreader S06</v>
          </cell>
          <cell r="F567">
            <v>2161397.42</v>
          </cell>
          <cell r="G567">
            <v>-1016618.97</v>
          </cell>
          <cell r="H567">
            <v>1144778.45</v>
          </cell>
          <cell r="I567" t="str">
            <v>ZAR</v>
          </cell>
          <cell r="J567" t="str">
            <v>1200</v>
          </cell>
          <cell r="K567" t="str">
            <v>44</v>
          </cell>
        </row>
        <row r="568">
          <cell r="A568" t="str">
            <v>1200440005860</v>
          </cell>
          <cell r="B568" t="str">
            <v>44000586</v>
          </cell>
          <cell r="C568" t="str">
            <v>0</v>
          </cell>
          <cell r="D568">
            <v>44095</v>
          </cell>
          <cell r="E568" t="str">
            <v>MPT Spreader S08</v>
          </cell>
          <cell r="F568">
            <v>2104878.7400000002</v>
          </cell>
          <cell r="G568">
            <v>-1000160.94</v>
          </cell>
          <cell r="H568">
            <v>1104717.8</v>
          </cell>
          <cell r="I568" t="str">
            <v>ZAR</v>
          </cell>
          <cell r="J568" t="str">
            <v>1200</v>
          </cell>
          <cell r="K568" t="str">
            <v>44</v>
          </cell>
        </row>
        <row r="569">
          <cell r="A569" t="str">
            <v>1200440005870</v>
          </cell>
          <cell r="B569" t="str">
            <v>44000587</v>
          </cell>
          <cell r="C569" t="str">
            <v>0</v>
          </cell>
          <cell r="D569">
            <v>44095</v>
          </cell>
          <cell r="E569" t="str">
            <v>MPT Spreader S09</v>
          </cell>
          <cell r="F569">
            <v>2117954.54</v>
          </cell>
          <cell r="G569">
            <v>-1006374.08</v>
          </cell>
          <cell r="H569">
            <v>1111580.46</v>
          </cell>
          <cell r="I569" t="str">
            <v>ZAR</v>
          </cell>
          <cell r="J569" t="str">
            <v>1200</v>
          </cell>
          <cell r="K569" t="str">
            <v>44</v>
          </cell>
        </row>
        <row r="570">
          <cell r="A570" t="str">
            <v>1200440005970</v>
          </cell>
          <cell r="B570" t="str">
            <v>44000597</v>
          </cell>
          <cell r="C570" t="str">
            <v>0</v>
          </cell>
          <cell r="D570">
            <v>44253</v>
          </cell>
          <cell r="E570" t="str">
            <v>MPT Spreader S04</v>
          </cell>
          <cell r="F570">
            <v>1743486.39</v>
          </cell>
          <cell r="G570">
            <v>-767963.8</v>
          </cell>
          <cell r="H570">
            <v>975522.59</v>
          </cell>
          <cell r="I570" t="str">
            <v>ZAR</v>
          </cell>
          <cell r="J570" t="str">
            <v>1200</v>
          </cell>
          <cell r="K570" t="str">
            <v>44</v>
          </cell>
        </row>
        <row r="571">
          <cell r="A571" t="str">
            <v>1200440005980</v>
          </cell>
          <cell r="B571" t="str">
            <v>44000598</v>
          </cell>
          <cell r="C571" t="str">
            <v>0</v>
          </cell>
          <cell r="D571">
            <v>44253</v>
          </cell>
          <cell r="E571" t="str">
            <v>MPT Spreader S07</v>
          </cell>
          <cell r="F571">
            <v>2295114.34</v>
          </cell>
          <cell r="G571">
            <v>-1010942.78</v>
          </cell>
          <cell r="H571">
            <v>1284171.56</v>
          </cell>
          <cell r="I571" t="str">
            <v>ZAR</v>
          </cell>
          <cell r="J571" t="str">
            <v>1200</v>
          </cell>
          <cell r="K571" t="str">
            <v>44</v>
          </cell>
        </row>
        <row r="572">
          <cell r="A572" t="str">
            <v>1200440006000</v>
          </cell>
          <cell r="B572" t="str">
            <v>44000600</v>
          </cell>
          <cell r="C572" t="str">
            <v>0</v>
          </cell>
          <cell r="D572">
            <v>44372</v>
          </cell>
          <cell r="E572" t="str">
            <v>Multi Purpose Trailer 61 ton BTB 26</v>
          </cell>
          <cell r="F572">
            <v>1080694.8999999999</v>
          </cell>
          <cell r="G572">
            <v>-308448.06</v>
          </cell>
          <cell r="H572">
            <v>772246.84</v>
          </cell>
          <cell r="I572" t="str">
            <v>ZAR</v>
          </cell>
          <cell r="J572" t="str">
            <v>1200</v>
          </cell>
          <cell r="K572" t="str">
            <v>44</v>
          </cell>
        </row>
        <row r="573">
          <cell r="A573" t="str">
            <v>1200440006010</v>
          </cell>
          <cell r="B573" t="str">
            <v>44000601</v>
          </cell>
          <cell r="C573" t="str">
            <v>0</v>
          </cell>
          <cell r="D573">
            <v>44372</v>
          </cell>
          <cell r="E573" t="str">
            <v>Multi Purpose Trailer 61 ton BTB 27</v>
          </cell>
          <cell r="F573">
            <v>1080694.8999999999</v>
          </cell>
          <cell r="G573">
            <v>-308448.06</v>
          </cell>
          <cell r="H573">
            <v>772246.84</v>
          </cell>
          <cell r="I573" t="str">
            <v>ZAR</v>
          </cell>
          <cell r="J573" t="str">
            <v>1200</v>
          </cell>
          <cell r="K573" t="str">
            <v>44</v>
          </cell>
        </row>
        <row r="574">
          <cell r="A574" t="str">
            <v>1200440006020</v>
          </cell>
          <cell r="B574" t="str">
            <v>44000602</v>
          </cell>
          <cell r="C574" t="str">
            <v>0</v>
          </cell>
          <cell r="D574">
            <v>44372</v>
          </cell>
          <cell r="E574" t="str">
            <v>Multi Purpose Trailer 61 ton BTB 28</v>
          </cell>
          <cell r="F574">
            <v>1080694.8999999999</v>
          </cell>
          <cell r="G574">
            <v>-308448.06</v>
          </cell>
          <cell r="H574">
            <v>772246.84</v>
          </cell>
          <cell r="I574" t="str">
            <v>ZAR</v>
          </cell>
          <cell r="J574" t="str">
            <v>1200</v>
          </cell>
          <cell r="K574" t="str">
            <v>44</v>
          </cell>
        </row>
        <row r="575">
          <cell r="A575" t="str">
            <v>1200440006030</v>
          </cell>
          <cell r="B575" t="str">
            <v>44000603</v>
          </cell>
          <cell r="C575" t="str">
            <v>0</v>
          </cell>
          <cell r="D575">
            <v>44372</v>
          </cell>
          <cell r="E575" t="str">
            <v>Multi Purpose Trailer 61 ton BTB 29</v>
          </cell>
          <cell r="F575">
            <v>1080694.8999999999</v>
          </cell>
          <cell r="G575">
            <v>-308448.06</v>
          </cell>
          <cell r="H575">
            <v>772246.84</v>
          </cell>
          <cell r="I575" t="str">
            <v>ZAR</v>
          </cell>
          <cell r="J575" t="str">
            <v>1200</v>
          </cell>
          <cell r="K575" t="str">
            <v>44</v>
          </cell>
        </row>
        <row r="576">
          <cell r="A576" t="str">
            <v>1200440006040</v>
          </cell>
          <cell r="B576" t="str">
            <v>44000604</v>
          </cell>
          <cell r="C576" t="str">
            <v>0</v>
          </cell>
          <cell r="D576">
            <v>44372</v>
          </cell>
          <cell r="E576" t="str">
            <v>Multi Purpose Trailer 61 ton BTB 30</v>
          </cell>
          <cell r="F576">
            <v>1080694.8999999999</v>
          </cell>
          <cell r="G576">
            <v>-308448.06</v>
          </cell>
          <cell r="H576">
            <v>772246.84</v>
          </cell>
          <cell r="I576" t="str">
            <v>ZAR</v>
          </cell>
          <cell r="J576" t="str">
            <v>1200</v>
          </cell>
          <cell r="K576" t="str">
            <v>44</v>
          </cell>
        </row>
        <row r="577">
          <cell r="A577" t="str">
            <v>1200440006050</v>
          </cell>
          <cell r="B577" t="str">
            <v>44000605</v>
          </cell>
          <cell r="C577" t="str">
            <v>0</v>
          </cell>
          <cell r="D577">
            <v>44372</v>
          </cell>
          <cell r="E577" t="str">
            <v>Multi Purpose Trailer 61 ton BTB 31</v>
          </cell>
          <cell r="F577">
            <v>1080694.8899999999</v>
          </cell>
          <cell r="G577">
            <v>-308448.05</v>
          </cell>
          <cell r="H577">
            <v>772246.84</v>
          </cell>
          <cell r="I577" t="str">
            <v>ZAR</v>
          </cell>
          <cell r="J577" t="str">
            <v>1200</v>
          </cell>
          <cell r="K577" t="str">
            <v>44</v>
          </cell>
        </row>
        <row r="578">
          <cell r="A578" t="str">
            <v>1200440006060</v>
          </cell>
          <cell r="B578" t="str">
            <v>44000606</v>
          </cell>
          <cell r="C578" t="str">
            <v>0</v>
          </cell>
          <cell r="D578">
            <v>44372</v>
          </cell>
          <cell r="E578" t="str">
            <v>Multi Purpose Trailer 61 ton BTB 32</v>
          </cell>
          <cell r="F578">
            <v>1080694.8899999999</v>
          </cell>
          <cell r="G578">
            <v>-308448.05</v>
          </cell>
          <cell r="H578">
            <v>772246.84</v>
          </cell>
          <cell r="I578" t="str">
            <v>ZAR</v>
          </cell>
          <cell r="J578" t="str">
            <v>1200</v>
          </cell>
          <cell r="K578" t="str">
            <v>44</v>
          </cell>
        </row>
        <row r="579">
          <cell r="A579" t="str">
            <v>1200440006070</v>
          </cell>
          <cell r="B579" t="str">
            <v>44000607</v>
          </cell>
          <cell r="C579" t="str">
            <v>0</v>
          </cell>
          <cell r="D579">
            <v>44372</v>
          </cell>
          <cell r="E579" t="str">
            <v>Multi Purpose Trailer 61 ton BTB 33</v>
          </cell>
          <cell r="F579">
            <v>1080694.8899999999</v>
          </cell>
          <cell r="G579">
            <v>-308448.05</v>
          </cell>
          <cell r="H579">
            <v>772246.84</v>
          </cell>
          <cell r="I579" t="str">
            <v>ZAR</v>
          </cell>
          <cell r="J579" t="str">
            <v>1200</v>
          </cell>
          <cell r="K579" t="str">
            <v>44</v>
          </cell>
        </row>
        <row r="580">
          <cell r="A580" t="str">
            <v>1200440006080</v>
          </cell>
          <cell r="B580" t="str">
            <v>44000608</v>
          </cell>
          <cell r="C580" t="str">
            <v>0</v>
          </cell>
          <cell r="D580">
            <v>44372</v>
          </cell>
          <cell r="E580" t="str">
            <v>Multi Purpose Trailer 61 ton BTB 34</v>
          </cell>
          <cell r="F580">
            <v>1080694.8899999999</v>
          </cell>
          <cell r="G580">
            <v>-308448.05</v>
          </cell>
          <cell r="H580">
            <v>772246.84</v>
          </cell>
          <cell r="I580" t="str">
            <v>ZAR</v>
          </cell>
          <cell r="J580" t="str">
            <v>1200</v>
          </cell>
          <cell r="K580" t="str">
            <v>44</v>
          </cell>
        </row>
        <row r="581">
          <cell r="A581" t="str">
            <v>1200440006090</v>
          </cell>
          <cell r="B581" t="str">
            <v>44000609</v>
          </cell>
          <cell r="C581" t="str">
            <v>0</v>
          </cell>
          <cell r="D581">
            <v>44372</v>
          </cell>
          <cell r="E581" t="str">
            <v>Multi Purpose Trailer 61 ton BTB 35</v>
          </cell>
          <cell r="F581">
            <v>1080694.8899999999</v>
          </cell>
          <cell r="G581">
            <v>-308448.05</v>
          </cell>
          <cell r="H581">
            <v>772246.84</v>
          </cell>
          <cell r="I581" t="str">
            <v>ZAR</v>
          </cell>
          <cell r="J581" t="str">
            <v>1200</v>
          </cell>
          <cell r="K581" t="str">
            <v>44</v>
          </cell>
        </row>
        <row r="582">
          <cell r="A582" t="str">
            <v>1200440006100</v>
          </cell>
          <cell r="B582" t="str">
            <v>44000610</v>
          </cell>
          <cell r="C582" t="str">
            <v>0</v>
          </cell>
          <cell r="D582">
            <v>44372</v>
          </cell>
          <cell r="E582" t="str">
            <v>Multi Purpose Trailer 61 ton BTB 36</v>
          </cell>
          <cell r="F582">
            <v>1080694.8899999999</v>
          </cell>
          <cell r="G582">
            <v>-308448.05</v>
          </cell>
          <cell r="H582">
            <v>772246.84</v>
          </cell>
          <cell r="I582" t="str">
            <v>ZAR</v>
          </cell>
          <cell r="J582" t="str">
            <v>1200</v>
          </cell>
          <cell r="K582" t="str">
            <v>44</v>
          </cell>
        </row>
        <row r="583">
          <cell r="A583" t="str">
            <v>1200440006110</v>
          </cell>
          <cell r="B583" t="str">
            <v>44000611</v>
          </cell>
          <cell r="C583" t="str">
            <v>0</v>
          </cell>
          <cell r="D583">
            <v>44372</v>
          </cell>
          <cell r="E583" t="str">
            <v>Multi Purpose Trailer 61 ton BTB 37</v>
          </cell>
          <cell r="F583">
            <v>1080694.8899999999</v>
          </cell>
          <cell r="G583">
            <v>-308448.05</v>
          </cell>
          <cell r="H583">
            <v>772246.84</v>
          </cell>
          <cell r="I583" t="str">
            <v>ZAR</v>
          </cell>
          <cell r="J583" t="str">
            <v>1200</v>
          </cell>
          <cell r="K583" t="str">
            <v>44</v>
          </cell>
        </row>
        <row r="584">
          <cell r="A584" t="str">
            <v>1200440006120</v>
          </cell>
          <cell r="B584" t="str">
            <v>44000612</v>
          </cell>
          <cell r="C584" t="str">
            <v>0</v>
          </cell>
          <cell r="D584">
            <v>44372</v>
          </cell>
          <cell r="E584" t="str">
            <v>Multi Purpose Trailer 61 ton BTB 38</v>
          </cell>
          <cell r="F584">
            <v>1080694.8899999999</v>
          </cell>
          <cell r="G584">
            <v>-308448.05</v>
          </cell>
          <cell r="H584">
            <v>772246.84</v>
          </cell>
          <cell r="I584" t="str">
            <v>ZAR</v>
          </cell>
          <cell r="J584" t="str">
            <v>1200</v>
          </cell>
          <cell r="K584" t="str">
            <v>44</v>
          </cell>
        </row>
        <row r="585">
          <cell r="A585" t="str">
            <v>1200440006130</v>
          </cell>
          <cell r="B585" t="str">
            <v>44000613</v>
          </cell>
          <cell r="C585" t="str">
            <v>0</v>
          </cell>
          <cell r="D585">
            <v>44372</v>
          </cell>
          <cell r="E585" t="str">
            <v>Multi Purpose Trailer 61 ton BTB 39</v>
          </cell>
          <cell r="F585">
            <v>1080694.8899999999</v>
          </cell>
          <cell r="G585">
            <v>-308448.05</v>
          </cell>
          <cell r="H585">
            <v>772246.84</v>
          </cell>
          <cell r="I585" t="str">
            <v>ZAR</v>
          </cell>
          <cell r="J585" t="str">
            <v>1200</v>
          </cell>
          <cell r="K585" t="str">
            <v>44</v>
          </cell>
        </row>
        <row r="586">
          <cell r="A586" t="str">
            <v>1200440006140</v>
          </cell>
          <cell r="B586" t="str">
            <v>44000614</v>
          </cell>
          <cell r="C586" t="str">
            <v>0</v>
          </cell>
          <cell r="D586">
            <v>44372</v>
          </cell>
          <cell r="E586" t="str">
            <v>Multi Purpose Trailer 61 ton BTB 40</v>
          </cell>
          <cell r="F586">
            <v>1080694.8899999999</v>
          </cell>
          <cell r="G586">
            <v>-308448.05</v>
          </cell>
          <cell r="H586">
            <v>772246.84</v>
          </cell>
          <cell r="I586" t="str">
            <v>ZAR</v>
          </cell>
          <cell r="J586" t="str">
            <v>1200</v>
          </cell>
          <cell r="K586" t="str">
            <v>44</v>
          </cell>
        </row>
        <row r="587">
          <cell r="A587" t="str">
            <v>1200440006190</v>
          </cell>
          <cell r="B587" t="str">
            <v>44000619</v>
          </cell>
          <cell r="C587" t="str">
            <v>0</v>
          </cell>
          <cell r="D587">
            <v>41701</v>
          </cell>
          <cell r="E587" t="str">
            <v>BATHTUB TRAILER MF 59 - TT21</v>
          </cell>
          <cell r="F587">
            <v>1414673.72</v>
          </cell>
          <cell r="G587">
            <v>-768942.65</v>
          </cell>
          <cell r="H587">
            <v>645731.06999999995</v>
          </cell>
          <cell r="I587" t="str">
            <v>ZAR</v>
          </cell>
          <cell r="J587" t="str">
            <v>1200</v>
          </cell>
          <cell r="K587" t="str">
            <v>44</v>
          </cell>
        </row>
        <row r="588">
          <cell r="A588" t="str">
            <v>1200Acquisition:Acquis. and production costs 33044</v>
          </cell>
          <cell r="B588" t="str">
            <v>Acquisition:Acquis. and production costs 33044</v>
          </cell>
          <cell r="C588"/>
          <cell r="D588"/>
          <cell r="E588"/>
          <cell r="F588">
            <v>478541645.01999998</v>
          </cell>
          <cell r="G588">
            <v>-325292190.69</v>
          </cell>
          <cell r="H588">
            <v>153249454.33000001</v>
          </cell>
          <cell r="I588" t="str">
            <v>ZAR</v>
          </cell>
          <cell r="J588" t="str">
            <v>1200</v>
          </cell>
          <cell r="K588" t="str">
            <v>44</v>
          </cell>
        </row>
        <row r="589">
          <cell r="A589" t="str">
            <v>1200Acquisition:Acquis. and production costs 33044 Container handling E</v>
          </cell>
          <cell r="B589" t="str">
            <v>Acquisition:Acquis. and production costs 33044 Container handling E</v>
          </cell>
          <cell r="C589"/>
          <cell r="D589"/>
          <cell r="E589"/>
          <cell r="F589">
            <v>478541645.01999998</v>
          </cell>
          <cell r="G589">
            <v>-325292190.69</v>
          </cell>
          <cell r="H589">
            <v>153249454.33000001</v>
          </cell>
          <cell r="I589" t="str">
            <v>ZAR</v>
          </cell>
          <cell r="J589" t="str">
            <v>1200</v>
          </cell>
          <cell r="K589"/>
        </row>
        <row r="590">
          <cell r="A590" t="str">
            <v>1200Balance sheet item 90 PROPERTY, PLANT AND EQUIPMENT</v>
          </cell>
          <cell r="B590" t="str">
            <v>Balance sheet item 90 PROPERTY, PLANT AND EQUIPMENT</v>
          </cell>
          <cell r="C590"/>
          <cell r="D590"/>
          <cell r="E590"/>
          <cell r="F590">
            <v>478541645.01999998</v>
          </cell>
          <cell r="G590">
            <v>-325292190.69</v>
          </cell>
          <cell r="H590">
            <v>153249454.33000001</v>
          </cell>
          <cell r="I590" t="str">
            <v>ZAR</v>
          </cell>
          <cell r="J590" t="str">
            <v>1200</v>
          </cell>
          <cell r="K590"/>
        </row>
        <row r="591">
          <cell r="A591" t="str">
            <v xml:space="preserve">1200Business Area  </v>
          </cell>
          <cell r="B591" t="str">
            <v xml:space="preserve">Business Area  </v>
          </cell>
          <cell r="C591"/>
          <cell r="D591"/>
          <cell r="E591"/>
          <cell r="F591">
            <v>478541645.01999998</v>
          </cell>
          <cell r="G591">
            <v>-325292190.69</v>
          </cell>
          <cell r="H591">
            <v>153249454.33000001</v>
          </cell>
          <cell r="I591" t="str">
            <v>ZAR</v>
          </cell>
          <cell r="J591" t="str">
            <v>1200</v>
          </cell>
          <cell r="K591"/>
        </row>
        <row r="592">
          <cell r="A592" t="str">
            <v>1200</v>
          </cell>
          <cell r="B592"/>
          <cell r="C592"/>
          <cell r="D592"/>
          <cell r="E592"/>
          <cell r="F592">
            <v>478541645.01999998</v>
          </cell>
          <cell r="G592">
            <v>-325292190.69</v>
          </cell>
          <cell r="H592">
            <v>153249454.33000001</v>
          </cell>
          <cell r="I592" t="str">
            <v>ZAR</v>
          </cell>
          <cell r="J592" t="str">
            <v>1200</v>
          </cell>
          <cell r="K592"/>
        </row>
        <row r="593">
          <cell r="A593" t="str">
            <v>1400430000110</v>
          </cell>
          <cell r="B593" t="str">
            <v>43000011</v>
          </cell>
          <cell r="C593" t="str">
            <v>0</v>
          </cell>
          <cell r="D593">
            <v>40819</v>
          </cell>
          <cell r="E593" t="str">
            <v>Twenty ton skip No 213</v>
          </cell>
          <cell r="F593">
            <v>150134.39999999999</v>
          </cell>
          <cell r="G593">
            <v>-116488.55</v>
          </cell>
          <cell r="H593">
            <v>33645.85</v>
          </cell>
          <cell r="I593" t="str">
            <v>ZAR</v>
          </cell>
          <cell r="J593" t="str">
            <v>1400</v>
          </cell>
          <cell r="K593" t="str">
            <v>43</v>
          </cell>
        </row>
        <row r="594">
          <cell r="A594" t="str">
            <v>1400430000120</v>
          </cell>
          <cell r="B594" t="str">
            <v>43000012</v>
          </cell>
          <cell r="C594" t="str">
            <v>0</v>
          </cell>
          <cell r="D594">
            <v>40819</v>
          </cell>
          <cell r="E594" t="str">
            <v>Twenty ton skip No 216</v>
          </cell>
          <cell r="F594">
            <v>150134.39999999999</v>
          </cell>
          <cell r="G594">
            <v>-116488.55</v>
          </cell>
          <cell r="H594">
            <v>33645.85</v>
          </cell>
          <cell r="I594" t="str">
            <v>ZAR</v>
          </cell>
          <cell r="J594" t="str">
            <v>1400</v>
          </cell>
          <cell r="K594" t="str">
            <v>43</v>
          </cell>
        </row>
        <row r="595">
          <cell r="A595" t="str">
            <v>1400430000130</v>
          </cell>
          <cell r="B595" t="str">
            <v>43000013</v>
          </cell>
          <cell r="C595" t="str">
            <v>0</v>
          </cell>
          <cell r="D595">
            <v>40819</v>
          </cell>
          <cell r="E595" t="str">
            <v>Twenty ton skip No 3-MW-3</v>
          </cell>
          <cell r="F595">
            <v>150134.39999999999</v>
          </cell>
          <cell r="G595">
            <v>-116488.55</v>
          </cell>
          <cell r="H595">
            <v>33645.85</v>
          </cell>
          <cell r="I595" t="str">
            <v>ZAR</v>
          </cell>
          <cell r="J595" t="str">
            <v>1400</v>
          </cell>
          <cell r="K595" t="str">
            <v>43</v>
          </cell>
        </row>
        <row r="596">
          <cell r="A596" t="str">
            <v>1400430000140</v>
          </cell>
          <cell r="B596" t="str">
            <v>43000014</v>
          </cell>
          <cell r="C596" t="str">
            <v>0</v>
          </cell>
          <cell r="D596">
            <v>40819</v>
          </cell>
          <cell r="E596" t="str">
            <v>SKIP SWL 20TS 302</v>
          </cell>
          <cell r="F596">
            <v>150134.39999999999</v>
          </cell>
          <cell r="G596">
            <v>-116488.55</v>
          </cell>
          <cell r="H596">
            <v>33645.85</v>
          </cell>
          <cell r="I596" t="str">
            <v>ZAR</v>
          </cell>
          <cell r="J596" t="str">
            <v>1400</v>
          </cell>
          <cell r="K596" t="str">
            <v>43</v>
          </cell>
        </row>
        <row r="597">
          <cell r="A597" t="str">
            <v>1400430000150</v>
          </cell>
          <cell r="B597" t="str">
            <v>43000015</v>
          </cell>
          <cell r="C597" t="str">
            <v>0</v>
          </cell>
          <cell r="D597">
            <v>40819</v>
          </cell>
          <cell r="E597" t="str">
            <v>Twenty ton skip No 5 -MW-5</v>
          </cell>
          <cell r="F597">
            <v>150134.39999999999</v>
          </cell>
          <cell r="G597">
            <v>-116488.55</v>
          </cell>
          <cell r="H597">
            <v>33645.85</v>
          </cell>
          <cell r="I597" t="str">
            <v>ZAR</v>
          </cell>
          <cell r="J597" t="str">
            <v>1400</v>
          </cell>
          <cell r="K597" t="str">
            <v>43</v>
          </cell>
        </row>
        <row r="598">
          <cell r="A598" t="str">
            <v>1400430000160</v>
          </cell>
          <cell r="B598" t="str">
            <v>43000016</v>
          </cell>
          <cell r="C598" t="str">
            <v>0</v>
          </cell>
          <cell r="D598">
            <v>40819</v>
          </cell>
          <cell r="E598" t="str">
            <v>Twenty ton skip No 6 -MW-6</v>
          </cell>
          <cell r="F598">
            <v>150134.39999999999</v>
          </cell>
          <cell r="G598">
            <v>-116488.55</v>
          </cell>
          <cell r="H598">
            <v>33645.85</v>
          </cell>
          <cell r="I598" t="str">
            <v>ZAR</v>
          </cell>
          <cell r="J598" t="str">
            <v>1400</v>
          </cell>
          <cell r="K598" t="str">
            <v>43</v>
          </cell>
        </row>
        <row r="599">
          <cell r="A599" t="str">
            <v>1400430000170</v>
          </cell>
          <cell r="B599" t="str">
            <v>43000017</v>
          </cell>
          <cell r="C599" t="str">
            <v>0</v>
          </cell>
          <cell r="D599">
            <v>40819</v>
          </cell>
          <cell r="E599" t="str">
            <v xml:space="preserve"> Twenty ton skip No 316</v>
          </cell>
          <cell r="F599">
            <v>150134.39999999999</v>
          </cell>
          <cell r="G599">
            <v>-116488.55</v>
          </cell>
          <cell r="H599">
            <v>33645.85</v>
          </cell>
          <cell r="I599" t="str">
            <v>ZAR</v>
          </cell>
          <cell r="J599" t="str">
            <v>1400</v>
          </cell>
          <cell r="K599" t="str">
            <v>43</v>
          </cell>
        </row>
        <row r="600">
          <cell r="A600" t="str">
            <v>1400430000180</v>
          </cell>
          <cell r="B600" t="str">
            <v>43000018</v>
          </cell>
          <cell r="C600" t="str">
            <v>0</v>
          </cell>
          <cell r="D600">
            <v>40819</v>
          </cell>
          <cell r="E600" t="str">
            <v>Twenty ton skip No 8 - MW-8</v>
          </cell>
          <cell r="F600">
            <v>152677.26999999999</v>
          </cell>
          <cell r="G600">
            <v>-118710.17</v>
          </cell>
          <cell r="H600">
            <v>33967.1</v>
          </cell>
          <cell r="I600" t="str">
            <v>ZAR</v>
          </cell>
          <cell r="J600" t="str">
            <v>1400</v>
          </cell>
          <cell r="K600" t="str">
            <v>43</v>
          </cell>
        </row>
        <row r="601">
          <cell r="A601" t="str">
            <v>1400430000190</v>
          </cell>
          <cell r="B601" t="str">
            <v>43000019</v>
          </cell>
          <cell r="C601" t="str">
            <v>0</v>
          </cell>
          <cell r="D601">
            <v>40819</v>
          </cell>
          <cell r="E601" t="str">
            <v xml:space="preserve"> Twenty ton skip No 11 - MW-11</v>
          </cell>
          <cell r="F601">
            <v>147591.51999999999</v>
          </cell>
          <cell r="G601">
            <v>-114266.91</v>
          </cell>
          <cell r="H601">
            <v>33324.61</v>
          </cell>
          <cell r="I601" t="str">
            <v>ZAR</v>
          </cell>
          <cell r="J601" t="str">
            <v>1400</v>
          </cell>
          <cell r="K601" t="str">
            <v>43</v>
          </cell>
        </row>
        <row r="602">
          <cell r="A602" t="str">
            <v>1400430000210</v>
          </cell>
          <cell r="B602" t="str">
            <v>43000021</v>
          </cell>
          <cell r="C602" t="str">
            <v>0</v>
          </cell>
          <cell r="D602">
            <v>39387</v>
          </cell>
          <cell r="E602" t="str">
            <v>SKIP SWL 20TS 238</v>
          </cell>
          <cell r="F602">
            <v>101602.05</v>
          </cell>
          <cell r="G602">
            <v>-84969.47</v>
          </cell>
          <cell r="H602">
            <v>16632.580000000002</v>
          </cell>
          <cell r="I602" t="str">
            <v>ZAR</v>
          </cell>
          <cell r="J602" t="str">
            <v>1400</v>
          </cell>
          <cell r="K602" t="str">
            <v>43</v>
          </cell>
        </row>
        <row r="603">
          <cell r="A603" t="str">
            <v>1400430000220</v>
          </cell>
          <cell r="B603" t="str">
            <v>43000022</v>
          </cell>
          <cell r="C603" t="str">
            <v>0</v>
          </cell>
          <cell r="D603">
            <v>39387</v>
          </cell>
          <cell r="E603" t="str">
            <v>SKIP SWL 20TS 293</v>
          </cell>
          <cell r="F603">
            <v>101602.05</v>
          </cell>
          <cell r="G603">
            <v>-84969.47</v>
          </cell>
          <cell r="H603">
            <v>16632.580000000002</v>
          </cell>
          <cell r="I603" t="str">
            <v>ZAR</v>
          </cell>
          <cell r="J603" t="str">
            <v>1400</v>
          </cell>
          <cell r="K603" t="str">
            <v>43</v>
          </cell>
        </row>
        <row r="604">
          <cell r="A604" t="str">
            <v>1400430000230</v>
          </cell>
          <cell r="B604" t="str">
            <v>43000023</v>
          </cell>
          <cell r="C604" t="str">
            <v>0</v>
          </cell>
          <cell r="D604">
            <v>39387</v>
          </cell>
          <cell r="E604" t="str">
            <v>SKIP SWL 20TS 239</v>
          </cell>
          <cell r="F604">
            <v>81852.05</v>
          </cell>
          <cell r="G604">
            <v>-81851.05</v>
          </cell>
          <cell r="H604">
            <v>1</v>
          </cell>
          <cell r="I604" t="str">
            <v>ZAR</v>
          </cell>
          <cell r="J604" t="str">
            <v>1400</v>
          </cell>
          <cell r="K604" t="str">
            <v>43</v>
          </cell>
        </row>
        <row r="605">
          <cell r="A605" t="str">
            <v>1400430000240</v>
          </cell>
          <cell r="B605" t="str">
            <v>43000024</v>
          </cell>
          <cell r="C605" t="str">
            <v>0</v>
          </cell>
          <cell r="D605">
            <v>39387</v>
          </cell>
          <cell r="E605" t="str">
            <v>SKIP SWL 20TS 242</v>
          </cell>
          <cell r="F605">
            <v>101602.05</v>
          </cell>
          <cell r="G605">
            <v>-84969.47</v>
          </cell>
          <cell r="H605">
            <v>16632.580000000002</v>
          </cell>
          <cell r="I605" t="str">
            <v>ZAR</v>
          </cell>
          <cell r="J605" t="str">
            <v>1400</v>
          </cell>
          <cell r="K605" t="str">
            <v>43</v>
          </cell>
        </row>
        <row r="606">
          <cell r="A606" t="str">
            <v>1400430000250</v>
          </cell>
          <cell r="B606" t="str">
            <v>43000025</v>
          </cell>
          <cell r="C606" t="str">
            <v>0</v>
          </cell>
          <cell r="D606">
            <v>39387</v>
          </cell>
          <cell r="E606" t="str">
            <v>20TON SWL SKIP TS255</v>
          </cell>
          <cell r="F606">
            <v>101602.05</v>
          </cell>
          <cell r="G606">
            <v>-84969.47</v>
          </cell>
          <cell r="H606">
            <v>16632.580000000002</v>
          </cell>
          <cell r="I606" t="str">
            <v>ZAR</v>
          </cell>
          <cell r="J606" t="str">
            <v>1400</v>
          </cell>
          <cell r="K606" t="str">
            <v>43</v>
          </cell>
        </row>
        <row r="607">
          <cell r="A607" t="str">
            <v>1400430000260</v>
          </cell>
          <cell r="B607" t="str">
            <v>43000026</v>
          </cell>
          <cell r="C607" t="str">
            <v>0</v>
          </cell>
          <cell r="D607">
            <v>39387</v>
          </cell>
          <cell r="E607" t="str">
            <v>20TON SWL SKIP TS283</v>
          </cell>
          <cell r="F607">
            <v>81852.039999999994</v>
          </cell>
          <cell r="G607">
            <v>-81851.039999999994</v>
          </cell>
          <cell r="H607">
            <v>1</v>
          </cell>
          <cell r="I607" t="str">
            <v>ZAR</v>
          </cell>
          <cell r="J607" t="str">
            <v>1400</v>
          </cell>
          <cell r="K607" t="str">
            <v>43</v>
          </cell>
        </row>
        <row r="608">
          <cell r="A608" t="str">
            <v>1400430000270</v>
          </cell>
          <cell r="B608" t="str">
            <v>43000027</v>
          </cell>
          <cell r="C608" t="str">
            <v>0</v>
          </cell>
          <cell r="D608">
            <v>39387</v>
          </cell>
          <cell r="E608" t="str">
            <v>SKIP SWL 20TS 296</v>
          </cell>
          <cell r="F608">
            <v>101602.04</v>
          </cell>
          <cell r="G608">
            <v>-84969.46</v>
          </cell>
          <cell r="H608">
            <v>16632.580000000002</v>
          </cell>
          <cell r="I608" t="str">
            <v>ZAR</v>
          </cell>
          <cell r="J608" t="str">
            <v>1400</v>
          </cell>
          <cell r="K608" t="str">
            <v>43</v>
          </cell>
        </row>
        <row r="609">
          <cell r="A609" t="str">
            <v>1400430000280</v>
          </cell>
          <cell r="B609" t="str">
            <v>43000028</v>
          </cell>
          <cell r="C609" t="str">
            <v>0</v>
          </cell>
          <cell r="D609">
            <v>39387</v>
          </cell>
          <cell r="E609" t="str">
            <v>20TON SWL SKIP TS299</v>
          </cell>
          <cell r="F609">
            <v>81851.98</v>
          </cell>
          <cell r="G609">
            <v>-81850.98</v>
          </cell>
          <cell r="H609">
            <v>1</v>
          </cell>
          <cell r="I609" t="str">
            <v>ZAR</v>
          </cell>
          <cell r="J609" t="str">
            <v>1400</v>
          </cell>
          <cell r="K609" t="str">
            <v>43</v>
          </cell>
        </row>
        <row r="610">
          <cell r="A610" t="str">
            <v>1400430000450</v>
          </cell>
          <cell r="B610" t="str">
            <v>43000045</v>
          </cell>
          <cell r="C610" t="str">
            <v>0</v>
          </cell>
          <cell r="D610">
            <v>39387</v>
          </cell>
          <cell r="E610" t="str">
            <v>SKIP SWL 20TS 212</v>
          </cell>
          <cell r="F610">
            <v>81852.05</v>
          </cell>
          <cell r="G610">
            <v>-80692.83</v>
          </cell>
          <cell r="H610">
            <v>1159.22</v>
          </cell>
          <cell r="I610" t="str">
            <v>ZAR</v>
          </cell>
          <cell r="J610" t="str">
            <v>1400</v>
          </cell>
          <cell r="K610" t="str">
            <v>43</v>
          </cell>
        </row>
        <row r="611">
          <cell r="A611" t="str">
            <v>1400430000460</v>
          </cell>
          <cell r="B611" t="str">
            <v>43000046</v>
          </cell>
          <cell r="C611" t="str">
            <v>0</v>
          </cell>
          <cell r="D611">
            <v>39387</v>
          </cell>
          <cell r="E611" t="str">
            <v>SKIP SWL 20TS 217</v>
          </cell>
          <cell r="F611">
            <v>81855.520000000004</v>
          </cell>
          <cell r="G611">
            <v>-80695.98</v>
          </cell>
          <cell r="H611">
            <v>1159.54</v>
          </cell>
          <cell r="I611" t="str">
            <v>ZAR</v>
          </cell>
          <cell r="J611" t="str">
            <v>1400</v>
          </cell>
          <cell r="K611" t="str">
            <v>43</v>
          </cell>
        </row>
        <row r="612">
          <cell r="A612" t="str">
            <v>1400430000470</v>
          </cell>
          <cell r="B612" t="str">
            <v>43000047</v>
          </cell>
          <cell r="C612" t="str">
            <v>0</v>
          </cell>
          <cell r="D612">
            <v>39387</v>
          </cell>
          <cell r="E612" t="str">
            <v>SKIP SWL 20TS 218</v>
          </cell>
          <cell r="F612">
            <v>101602.05</v>
          </cell>
          <cell r="G612">
            <v>-81462.91</v>
          </cell>
          <cell r="H612">
            <v>20139.14</v>
          </cell>
          <cell r="I612" t="str">
            <v>ZAR</v>
          </cell>
          <cell r="J612" t="str">
            <v>1400</v>
          </cell>
          <cell r="K612" t="str">
            <v>43</v>
          </cell>
        </row>
        <row r="613">
          <cell r="A613" t="str">
            <v>1400430000480</v>
          </cell>
          <cell r="B613" t="str">
            <v>43000048</v>
          </cell>
          <cell r="C613" t="str">
            <v>0</v>
          </cell>
          <cell r="D613">
            <v>39387</v>
          </cell>
          <cell r="E613" t="str">
            <v>SKIP SWL 20TS 222</v>
          </cell>
          <cell r="F613">
            <v>81852.05</v>
          </cell>
          <cell r="G613">
            <v>-78344.490000000005</v>
          </cell>
          <cell r="H613">
            <v>3507.56</v>
          </cell>
          <cell r="I613" t="str">
            <v>ZAR</v>
          </cell>
          <cell r="J613" t="str">
            <v>1400</v>
          </cell>
          <cell r="K613" t="str">
            <v>43</v>
          </cell>
        </row>
        <row r="614">
          <cell r="A614" t="str">
            <v>1400430000481</v>
          </cell>
          <cell r="B614" t="str">
            <v>43000048</v>
          </cell>
          <cell r="C614" t="str">
            <v>1</v>
          </cell>
          <cell r="D614">
            <v>43915</v>
          </cell>
          <cell r="E614" t="str">
            <v>SKIP SWL 20TS 222</v>
          </cell>
          <cell r="F614">
            <v>57937.99</v>
          </cell>
          <cell r="G614">
            <v>-38333.040000000001</v>
          </cell>
          <cell r="H614">
            <v>19604.95</v>
          </cell>
          <cell r="I614" t="str">
            <v>ZAR</v>
          </cell>
          <cell r="J614" t="str">
            <v>1400</v>
          </cell>
          <cell r="K614" t="str">
            <v>43</v>
          </cell>
        </row>
        <row r="615">
          <cell r="A615" t="str">
            <v>1400430000490</v>
          </cell>
          <cell r="B615" t="str">
            <v>43000049</v>
          </cell>
          <cell r="C615" t="str">
            <v>0</v>
          </cell>
          <cell r="D615">
            <v>39387</v>
          </cell>
          <cell r="E615" t="str">
            <v>20TS SKIP 225</v>
          </cell>
          <cell r="F615">
            <v>101602.05</v>
          </cell>
          <cell r="G615">
            <v>-81462.91</v>
          </cell>
          <cell r="H615">
            <v>20139.14</v>
          </cell>
          <cell r="I615" t="str">
            <v>ZAR</v>
          </cell>
          <cell r="J615" t="str">
            <v>1400</v>
          </cell>
          <cell r="K615" t="str">
            <v>43</v>
          </cell>
        </row>
        <row r="616">
          <cell r="A616" t="str">
            <v>1400430000500</v>
          </cell>
          <cell r="B616" t="str">
            <v>43000050</v>
          </cell>
          <cell r="C616" t="str">
            <v>0</v>
          </cell>
          <cell r="D616">
            <v>39387</v>
          </cell>
          <cell r="E616" t="str">
            <v>20TON SWL SKIP TS265</v>
          </cell>
          <cell r="F616">
            <v>81852.05</v>
          </cell>
          <cell r="G616">
            <v>-78344.490000000005</v>
          </cell>
          <cell r="H616">
            <v>3507.56</v>
          </cell>
          <cell r="I616" t="str">
            <v>ZAR</v>
          </cell>
          <cell r="J616" t="str">
            <v>1400</v>
          </cell>
          <cell r="K616" t="str">
            <v>43</v>
          </cell>
        </row>
        <row r="617">
          <cell r="A617" t="str">
            <v>1400430000510</v>
          </cell>
          <cell r="B617" t="str">
            <v>43000051</v>
          </cell>
          <cell r="C617" t="str">
            <v>0</v>
          </cell>
          <cell r="D617">
            <v>39387</v>
          </cell>
          <cell r="E617" t="str">
            <v>20TON SWL SKIP TS272</v>
          </cell>
          <cell r="F617">
            <v>101602.05</v>
          </cell>
          <cell r="G617">
            <v>-81462.91</v>
          </cell>
          <cell r="H617">
            <v>20139.14</v>
          </cell>
          <cell r="I617" t="str">
            <v>ZAR</v>
          </cell>
          <cell r="J617" t="str">
            <v>1400</v>
          </cell>
          <cell r="K617" t="str">
            <v>43</v>
          </cell>
        </row>
        <row r="618">
          <cell r="A618" t="str">
            <v>1400430000511</v>
          </cell>
          <cell r="B618" t="str">
            <v>43000051</v>
          </cell>
          <cell r="C618" t="str">
            <v>1</v>
          </cell>
          <cell r="D618">
            <v>43915</v>
          </cell>
          <cell r="E618" t="str">
            <v>20TON SWL SKIP TS272</v>
          </cell>
          <cell r="F618">
            <v>57937.99</v>
          </cell>
          <cell r="G618">
            <v>-38333.040000000001</v>
          </cell>
          <cell r="H618">
            <v>19604.95</v>
          </cell>
          <cell r="I618" t="str">
            <v>ZAR</v>
          </cell>
          <cell r="J618" t="str">
            <v>1400</v>
          </cell>
          <cell r="K618" t="str">
            <v>43</v>
          </cell>
        </row>
        <row r="619">
          <cell r="A619" t="str">
            <v>1400430000520</v>
          </cell>
          <cell r="B619" t="str">
            <v>43000052</v>
          </cell>
          <cell r="C619" t="str">
            <v>0</v>
          </cell>
          <cell r="D619">
            <v>39387</v>
          </cell>
          <cell r="E619" t="str">
            <v>SKIP SWL 20TS 273</v>
          </cell>
          <cell r="F619">
            <v>101602.05</v>
          </cell>
          <cell r="G619">
            <v>-81462.91</v>
          </cell>
          <cell r="H619">
            <v>20139.14</v>
          </cell>
          <cell r="I619" t="str">
            <v>ZAR</v>
          </cell>
          <cell r="J619" t="str">
            <v>1400</v>
          </cell>
          <cell r="K619" t="str">
            <v>43</v>
          </cell>
        </row>
        <row r="620">
          <cell r="A620" t="str">
            <v>1400430000521</v>
          </cell>
          <cell r="B620" t="str">
            <v>43000052</v>
          </cell>
          <cell r="C620" t="str">
            <v>1</v>
          </cell>
          <cell r="D620">
            <v>43915</v>
          </cell>
          <cell r="E620" t="str">
            <v>SKIP SWL 20TS 273</v>
          </cell>
          <cell r="F620">
            <v>57937.99</v>
          </cell>
          <cell r="G620">
            <v>-38333.040000000001</v>
          </cell>
          <cell r="H620">
            <v>19604.95</v>
          </cell>
          <cell r="I620" t="str">
            <v>ZAR</v>
          </cell>
          <cell r="J620" t="str">
            <v>1400</v>
          </cell>
          <cell r="K620" t="str">
            <v>43</v>
          </cell>
        </row>
        <row r="621">
          <cell r="A621" t="str">
            <v>1400430000522</v>
          </cell>
          <cell r="B621" t="str">
            <v>43000052</v>
          </cell>
          <cell r="C621" t="str">
            <v>2</v>
          </cell>
          <cell r="D621">
            <v>43915</v>
          </cell>
          <cell r="E621" t="str">
            <v>SKIP SWL 20TS 273</v>
          </cell>
          <cell r="F621">
            <v>57937.99</v>
          </cell>
          <cell r="G621">
            <v>-37704.68</v>
          </cell>
          <cell r="H621">
            <v>20233.310000000001</v>
          </cell>
          <cell r="I621" t="str">
            <v>ZAR</v>
          </cell>
          <cell r="J621" t="str">
            <v>1400</v>
          </cell>
          <cell r="K621" t="str">
            <v>43</v>
          </cell>
        </row>
        <row r="622">
          <cell r="A622" t="str">
            <v>1400430000530</v>
          </cell>
          <cell r="B622" t="str">
            <v>43000053</v>
          </cell>
          <cell r="C622" t="str">
            <v>0</v>
          </cell>
          <cell r="D622">
            <v>39387</v>
          </cell>
          <cell r="E622" t="str">
            <v>20TON SWL SKIP TS281</v>
          </cell>
          <cell r="F622">
            <v>101602.04</v>
          </cell>
          <cell r="G622">
            <v>-81462.899999999994</v>
          </cell>
          <cell r="H622">
            <v>20139.14</v>
          </cell>
          <cell r="I622" t="str">
            <v>ZAR</v>
          </cell>
          <cell r="J622" t="str">
            <v>1400</v>
          </cell>
          <cell r="K622" t="str">
            <v>43</v>
          </cell>
        </row>
        <row r="623">
          <cell r="A623" t="str">
            <v>1400430000531</v>
          </cell>
          <cell r="B623" t="str">
            <v>43000053</v>
          </cell>
          <cell r="C623" t="str">
            <v>1</v>
          </cell>
          <cell r="D623">
            <v>43915</v>
          </cell>
          <cell r="E623" t="str">
            <v>20TON SWL SKIP TS281</v>
          </cell>
          <cell r="F623">
            <v>57937.99</v>
          </cell>
          <cell r="G623">
            <v>-38333.040000000001</v>
          </cell>
          <cell r="H623">
            <v>19604.95</v>
          </cell>
          <cell r="I623" t="str">
            <v>ZAR</v>
          </cell>
          <cell r="J623" t="str">
            <v>1400</v>
          </cell>
          <cell r="K623" t="str">
            <v>43</v>
          </cell>
        </row>
        <row r="624">
          <cell r="A624" t="str">
            <v>1400430000540</v>
          </cell>
          <cell r="B624" t="str">
            <v>43000054</v>
          </cell>
          <cell r="C624" t="str">
            <v>0</v>
          </cell>
          <cell r="D624">
            <v>39387</v>
          </cell>
          <cell r="E624" t="str">
            <v>20TON SWL SKIP TS291</v>
          </cell>
          <cell r="F624">
            <v>101602.04</v>
          </cell>
          <cell r="G624">
            <v>-81462.899999999994</v>
          </cell>
          <cell r="H624">
            <v>20139.14</v>
          </cell>
          <cell r="I624" t="str">
            <v>ZAR</v>
          </cell>
          <cell r="J624" t="str">
            <v>1400</v>
          </cell>
          <cell r="K624" t="str">
            <v>43</v>
          </cell>
        </row>
        <row r="625">
          <cell r="A625" t="str">
            <v>1400430000550</v>
          </cell>
          <cell r="B625" t="str">
            <v>43000055</v>
          </cell>
          <cell r="C625" t="str">
            <v>0</v>
          </cell>
          <cell r="D625">
            <v>42060</v>
          </cell>
          <cell r="E625" t="str">
            <v>SKIP 20 TON - 20TS467</v>
          </cell>
          <cell r="F625">
            <v>194636.41</v>
          </cell>
          <cell r="G625">
            <v>-145446.43</v>
          </cell>
          <cell r="H625">
            <v>49189.98</v>
          </cell>
          <cell r="I625" t="str">
            <v>ZAR</v>
          </cell>
          <cell r="J625" t="str">
            <v>1400</v>
          </cell>
          <cell r="K625" t="str">
            <v>43</v>
          </cell>
        </row>
        <row r="626">
          <cell r="A626" t="str">
            <v>1400430000560</v>
          </cell>
          <cell r="B626" t="str">
            <v>43000056</v>
          </cell>
          <cell r="C626" t="str">
            <v>0</v>
          </cell>
          <cell r="D626">
            <v>39387</v>
          </cell>
          <cell r="E626" t="str">
            <v>20TS SKIP 201</v>
          </cell>
          <cell r="F626">
            <v>81830.14</v>
          </cell>
          <cell r="G626">
            <v>-78325.289999999994</v>
          </cell>
          <cell r="H626">
            <v>3504.85</v>
          </cell>
          <cell r="I626" t="str">
            <v>ZAR</v>
          </cell>
          <cell r="J626" t="str">
            <v>1400</v>
          </cell>
          <cell r="K626" t="str">
            <v>43</v>
          </cell>
        </row>
        <row r="627">
          <cell r="A627" t="str">
            <v>1400430000561</v>
          </cell>
          <cell r="B627" t="str">
            <v>43000056</v>
          </cell>
          <cell r="C627" t="str">
            <v>1</v>
          </cell>
          <cell r="D627">
            <v>43915</v>
          </cell>
          <cell r="E627" t="str">
            <v>SKIP 20TON TS201</v>
          </cell>
          <cell r="F627">
            <v>57937.99</v>
          </cell>
          <cell r="G627">
            <v>-38333.040000000001</v>
          </cell>
          <cell r="H627">
            <v>19604.95</v>
          </cell>
          <cell r="I627" t="str">
            <v>ZAR</v>
          </cell>
          <cell r="J627" t="str">
            <v>1400</v>
          </cell>
          <cell r="K627" t="str">
            <v>43</v>
          </cell>
        </row>
        <row r="628">
          <cell r="A628" t="str">
            <v>1400430000570</v>
          </cell>
          <cell r="B628" t="str">
            <v>43000057</v>
          </cell>
          <cell r="C628" t="str">
            <v>0</v>
          </cell>
          <cell r="D628">
            <v>39387</v>
          </cell>
          <cell r="E628" t="str">
            <v>20TS SKIP 227</v>
          </cell>
          <cell r="F628">
            <v>101602.05</v>
          </cell>
          <cell r="G628">
            <v>-81462.91</v>
          </cell>
          <cell r="H628">
            <v>20139.14</v>
          </cell>
          <cell r="I628" t="str">
            <v>ZAR</v>
          </cell>
          <cell r="J628" t="str">
            <v>1400</v>
          </cell>
          <cell r="K628" t="str">
            <v>43</v>
          </cell>
        </row>
        <row r="629">
          <cell r="A629" t="str">
            <v>1400430000580</v>
          </cell>
          <cell r="B629" t="str">
            <v>43000058</v>
          </cell>
          <cell r="C629" t="str">
            <v>0</v>
          </cell>
          <cell r="D629">
            <v>39387</v>
          </cell>
          <cell r="E629" t="str">
            <v>SKIP SWL 20TS 275</v>
          </cell>
          <cell r="F629">
            <v>101602.05</v>
          </cell>
          <cell r="G629">
            <v>-81462.91</v>
          </cell>
          <cell r="H629">
            <v>20139.14</v>
          </cell>
          <cell r="I629" t="str">
            <v>ZAR</v>
          </cell>
          <cell r="J629" t="str">
            <v>1400</v>
          </cell>
          <cell r="K629" t="str">
            <v>43</v>
          </cell>
        </row>
        <row r="630">
          <cell r="A630" t="str">
            <v>1400430000590</v>
          </cell>
          <cell r="B630" t="str">
            <v>43000059</v>
          </cell>
          <cell r="C630" t="str">
            <v>0</v>
          </cell>
          <cell r="D630">
            <v>39387</v>
          </cell>
          <cell r="E630" t="str">
            <v>20TON SWL SKIP TS284</v>
          </cell>
          <cell r="F630">
            <v>81852.039999999994</v>
          </cell>
          <cell r="G630">
            <v>-78344.479999999996</v>
          </cell>
          <cell r="H630">
            <v>3507.56</v>
          </cell>
          <cell r="I630" t="str">
            <v>ZAR</v>
          </cell>
          <cell r="J630" t="str">
            <v>1400</v>
          </cell>
          <cell r="K630" t="str">
            <v>43</v>
          </cell>
        </row>
        <row r="631">
          <cell r="A631" t="str">
            <v>1400430000591</v>
          </cell>
          <cell r="B631" t="str">
            <v>43000059</v>
          </cell>
          <cell r="C631" t="str">
            <v>1</v>
          </cell>
          <cell r="D631">
            <v>43915</v>
          </cell>
          <cell r="E631" t="str">
            <v>20TON SWL SKIP TS284</v>
          </cell>
          <cell r="F631">
            <v>57937.99</v>
          </cell>
          <cell r="G631">
            <v>-38333.040000000001</v>
          </cell>
          <cell r="H631">
            <v>19604.95</v>
          </cell>
          <cell r="I631" t="str">
            <v>ZAR</v>
          </cell>
          <cell r="J631" t="str">
            <v>1400</v>
          </cell>
          <cell r="K631" t="str">
            <v>43</v>
          </cell>
        </row>
        <row r="632">
          <cell r="A632" t="str">
            <v>1400430000600</v>
          </cell>
          <cell r="B632" t="str">
            <v>43000060</v>
          </cell>
          <cell r="C632" t="str">
            <v>0</v>
          </cell>
          <cell r="D632">
            <v>39387</v>
          </cell>
          <cell r="E632" t="str">
            <v>20TON SWL SKIP TS287</v>
          </cell>
          <cell r="F632">
            <v>101602.04</v>
          </cell>
          <cell r="G632">
            <v>-81462.899999999994</v>
          </cell>
          <cell r="H632">
            <v>20139.14</v>
          </cell>
          <cell r="I632" t="str">
            <v>ZAR</v>
          </cell>
          <cell r="J632" t="str">
            <v>1400</v>
          </cell>
          <cell r="K632" t="str">
            <v>43</v>
          </cell>
        </row>
        <row r="633">
          <cell r="A633" t="str">
            <v>1400430000601</v>
          </cell>
          <cell r="B633" t="str">
            <v>43000060</v>
          </cell>
          <cell r="C633" t="str">
            <v>1</v>
          </cell>
          <cell r="D633">
            <v>43915</v>
          </cell>
          <cell r="E633" t="str">
            <v>20TON SWL SKIP TS287</v>
          </cell>
          <cell r="F633">
            <v>57937.99</v>
          </cell>
          <cell r="G633">
            <v>-38333.040000000001</v>
          </cell>
          <cell r="H633">
            <v>19604.95</v>
          </cell>
          <cell r="I633" t="str">
            <v>ZAR</v>
          </cell>
          <cell r="J633" t="str">
            <v>1400</v>
          </cell>
          <cell r="K633" t="str">
            <v>43</v>
          </cell>
        </row>
        <row r="634">
          <cell r="A634" t="str">
            <v>1400Acquisition:Acquis. and production costs 33043</v>
          </cell>
          <cell r="B634" t="str">
            <v>Acquisition:Acquis. and production costs 33043</v>
          </cell>
          <cell r="C634"/>
          <cell r="D634"/>
          <cell r="E634"/>
          <cell r="F634">
            <v>4168428.5</v>
          </cell>
          <cell r="G634">
            <v>-3378193.45</v>
          </cell>
          <cell r="H634">
            <v>790235.05</v>
          </cell>
          <cell r="I634" t="str">
            <v>ZAR</v>
          </cell>
          <cell r="J634" t="str">
            <v>1400</v>
          </cell>
          <cell r="K634" t="str">
            <v>43</v>
          </cell>
        </row>
        <row r="635">
          <cell r="A635" t="str">
            <v>1400Acquisition:Acquis. and production costs 33043 Bulk handling equip</v>
          </cell>
          <cell r="B635" t="str">
            <v>Acquisition:Acquis. and production costs 33043 Bulk handling equip</v>
          </cell>
          <cell r="C635"/>
          <cell r="D635"/>
          <cell r="E635"/>
          <cell r="F635">
            <v>4168428.5</v>
          </cell>
          <cell r="G635">
            <v>-3378193.45</v>
          </cell>
          <cell r="H635">
            <v>790235.05</v>
          </cell>
          <cell r="I635" t="str">
            <v>ZAR</v>
          </cell>
          <cell r="J635" t="str">
            <v>1400</v>
          </cell>
          <cell r="K635"/>
        </row>
        <row r="636">
          <cell r="A636" t="str">
            <v>1400440000200</v>
          </cell>
          <cell r="B636" t="str">
            <v>44000020</v>
          </cell>
          <cell r="C636" t="str">
            <v>0</v>
          </cell>
          <cell r="D636">
            <v>39140</v>
          </cell>
          <cell r="E636" t="str">
            <v>Bathtub Trailer Afrit- AT001 AT814</v>
          </cell>
          <cell r="F636">
            <v>302173.21000000002</v>
          </cell>
          <cell r="G636">
            <v>-302172.21000000002</v>
          </cell>
          <cell r="H636">
            <v>1</v>
          </cell>
          <cell r="I636" t="str">
            <v>ZAR</v>
          </cell>
          <cell r="J636" t="str">
            <v>1400</v>
          </cell>
          <cell r="K636" t="str">
            <v>44</v>
          </cell>
        </row>
        <row r="637">
          <cell r="A637" t="str">
            <v>1400440000240</v>
          </cell>
          <cell r="B637" t="str">
            <v>44000024</v>
          </cell>
          <cell r="C637" t="str">
            <v>0</v>
          </cell>
          <cell r="D637">
            <v>39140</v>
          </cell>
          <cell r="E637" t="str">
            <v>Sweeper No. 1</v>
          </cell>
          <cell r="F637">
            <v>302173.21000000002</v>
          </cell>
          <cell r="G637">
            <v>-302172.21000000002</v>
          </cell>
          <cell r="H637">
            <v>1</v>
          </cell>
          <cell r="I637" t="str">
            <v>ZAR</v>
          </cell>
          <cell r="J637" t="str">
            <v>1400</v>
          </cell>
          <cell r="K637" t="str">
            <v>44</v>
          </cell>
        </row>
        <row r="638">
          <cell r="A638" t="str">
            <v>1400440000310</v>
          </cell>
          <cell r="B638" t="str">
            <v>44000031</v>
          </cell>
          <cell r="C638" t="str">
            <v>0</v>
          </cell>
          <cell r="D638">
            <v>40077</v>
          </cell>
          <cell r="E638" t="str">
            <v>Hauler Mafi 51</v>
          </cell>
          <cell r="F638">
            <v>1496351.57</v>
          </cell>
          <cell r="G638">
            <v>-1496350.57</v>
          </cell>
          <cell r="H638">
            <v>1</v>
          </cell>
          <cell r="I638" t="str">
            <v>ZAR</v>
          </cell>
          <cell r="J638" t="str">
            <v>1400</v>
          </cell>
          <cell r="K638" t="str">
            <v>44</v>
          </cell>
        </row>
        <row r="639">
          <cell r="A639" t="str">
            <v>1400440000950</v>
          </cell>
          <cell r="B639" t="str">
            <v>44000095</v>
          </cell>
          <cell r="C639" t="str">
            <v>0</v>
          </cell>
          <cell r="D639">
            <v>39717</v>
          </cell>
          <cell r="E639" t="str">
            <v>Forklift-518</v>
          </cell>
          <cell r="F639">
            <v>668561.39</v>
          </cell>
          <cell r="G639">
            <v>-662581.5</v>
          </cell>
          <cell r="H639">
            <v>5979.89</v>
          </cell>
          <cell r="I639" t="str">
            <v>ZAR</v>
          </cell>
          <cell r="J639" t="str">
            <v>1400</v>
          </cell>
          <cell r="K639" t="str">
            <v>44</v>
          </cell>
        </row>
        <row r="640">
          <cell r="A640" t="str">
            <v>1400440000970</v>
          </cell>
          <cell r="B640" t="str">
            <v>44000097</v>
          </cell>
          <cell r="C640" t="str">
            <v>0</v>
          </cell>
          <cell r="D640">
            <v>39717</v>
          </cell>
          <cell r="E640" t="str">
            <v>Forklift-519</v>
          </cell>
          <cell r="F640">
            <v>668561.39</v>
          </cell>
          <cell r="G640">
            <v>-662581.5</v>
          </cell>
          <cell r="H640">
            <v>5979.89</v>
          </cell>
          <cell r="I640" t="str">
            <v>ZAR</v>
          </cell>
          <cell r="J640" t="str">
            <v>1400</v>
          </cell>
          <cell r="K640" t="str">
            <v>44</v>
          </cell>
        </row>
        <row r="641">
          <cell r="A641" t="str">
            <v>1400440000980</v>
          </cell>
          <cell r="B641" t="str">
            <v>44000098</v>
          </cell>
          <cell r="C641" t="str">
            <v>0</v>
          </cell>
          <cell r="D641">
            <v>39717</v>
          </cell>
          <cell r="E641" t="str">
            <v>Forklift-Rhino Heli-5T</v>
          </cell>
          <cell r="F641">
            <v>279061.39</v>
          </cell>
          <cell r="G641">
            <v>-270646.01</v>
          </cell>
          <cell r="H641">
            <v>8415.3799999999992</v>
          </cell>
          <cell r="I641" t="str">
            <v>ZAR</v>
          </cell>
          <cell r="J641" t="str">
            <v>1400</v>
          </cell>
          <cell r="K641" t="str">
            <v>44</v>
          </cell>
        </row>
        <row r="642">
          <cell r="A642" t="str">
            <v>1400440001000</v>
          </cell>
          <cell r="B642" t="str">
            <v>44000100</v>
          </cell>
          <cell r="C642" t="str">
            <v>0</v>
          </cell>
          <cell r="D642">
            <v>39839</v>
          </cell>
          <cell r="E642" t="str">
            <v>Trailer  Elmar (E19)</v>
          </cell>
          <cell r="F642">
            <v>693930.74</v>
          </cell>
          <cell r="G642">
            <v>-666367.43000000005</v>
          </cell>
          <cell r="H642">
            <v>27563.31</v>
          </cell>
          <cell r="I642" t="str">
            <v>ZAR</v>
          </cell>
          <cell r="J642" t="str">
            <v>1400</v>
          </cell>
          <cell r="K642" t="str">
            <v>44</v>
          </cell>
        </row>
        <row r="643">
          <cell r="A643" t="str">
            <v>1400440001010</v>
          </cell>
          <cell r="B643" t="str">
            <v>44000101</v>
          </cell>
          <cell r="C643" t="str">
            <v>0</v>
          </cell>
          <cell r="D643">
            <v>39839</v>
          </cell>
          <cell r="E643" t="str">
            <v>Trailer Elmar (E21)</v>
          </cell>
          <cell r="F643">
            <v>693222.78</v>
          </cell>
          <cell r="G643">
            <v>-665645.62</v>
          </cell>
          <cell r="H643">
            <v>27577.16</v>
          </cell>
          <cell r="I643" t="str">
            <v>ZAR</v>
          </cell>
          <cell r="J643" t="str">
            <v>1400</v>
          </cell>
          <cell r="K643" t="str">
            <v>44</v>
          </cell>
        </row>
        <row r="644">
          <cell r="A644" t="str">
            <v>1400440001020</v>
          </cell>
          <cell r="B644" t="str">
            <v>44000102</v>
          </cell>
          <cell r="C644" t="str">
            <v>0</v>
          </cell>
          <cell r="D644">
            <v>39839</v>
          </cell>
          <cell r="E644" t="str">
            <v>Trailer Elmar (E18)</v>
          </cell>
          <cell r="F644">
            <v>442647.01</v>
          </cell>
          <cell r="G644">
            <v>-410166.95</v>
          </cell>
          <cell r="H644">
            <v>32480.06</v>
          </cell>
          <cell r="I644" t="str">
            <v>ZAR</v>
          </cell>
          <cell r="J644" t="str">
            <v>1400</v>
          </cell>
          <cell r="K644" t="str">
            <v>44</v>
          </cell>
        </row>
        <row r="645">
          <cell r="A645" t="str">
            <v>1400440001050</v>
          </cell>
          <cell r="B645" t="str">
            <v>44000105</v>
          </cell>
          <cell r="C645" t="str">
            <v>0</v>
          </cell>
          <cell r="D645">
            <v>39717</v>
          </cell>
          <cell r="E645" t="str">
            <v>Tractor - TT138</v>
          </cell>
          <cell r="F645">
            <v>862286.09</v>
          </cell>
          <cell r="G645">
            <v>-773693.04</v>
          </cell>
          <cell r="H645">
            <v>88593.05</v>
          </cell>
          <cell r="I645" t="str">
            <v>ZAR</v>
          </cell>
          <cell r="J645" t="str">
            <v>1400</v>
          </cell>
          <cell r="K645" t="str">
            <v>44</v>
          </cell>
        </row>
        <row r="646">
          <cell r="A646" t="str">
            <v>1400440001060</v>
          </cell>
          <cell r="B646" t="str">
            <v>44000106</v>
          </cell>
          <cell r="C646" t="str">
            <v>0</v>
          </cell>
          <cell r="D646">
            <v>39717</v>
          </cell>
          <cell r="E646" t="str">
            <v>Tractor - TT01</v>
          </cell>
          <cell r="F646">
            <v>1293216.3500000001</v>
          </cell>
          <cell r="G646">
            <v>-1213136.01</v>
          </cell>
          <cell r="H646">
            <v>80080.34</v>
          </cell>
          <cell r="I646" t="str">
            <v>ZAR</v>
          </cell>
          <cell r="J646" t="str">
            <v>1400</v>
          </cell>
          <cell r="K646" t="str">
            <v>44</v>
          </cell>
        </row>
        <row r="647">
          <cell r="A647" t="str">
            <v>1400440001070</v>
          </cell>
          <cell r="B647" t="str">
            <v>44000107</v>
          </cell>
          <cell r="C647" t="str">
            <v>0</v>
          </cell>
          <cell r="D647">
            <v>39717</v>
          </cell>
          <cell r="E647" t="str">
            <v>Tractor - TT02</v>
          </cell>
          <cell r="F647">
            <v>1747209.6</v>
          </cell>
          <cell r="G647">
            <v>-1698264.31</v>
          </cell>
          <cell r="H647">
            <v>48945.29</v>
          </cell>
          <cell r="I647" t="str">
            <v>ZAR</v>
          </cell>
          <cell r="J647" t="str">
            <v>1400</v>
          </cell>
          <cell r="K647" t="str">
            <v>44</v>
          </cell>
        </row>
        <row r="648">
          <cell r="A648" t="str">
            <v>1400440001080</v>
          </cell>
          <cell r="B648" t="str">
            <v>44000108</v>
          </cell>
          <cell r="C648" t="str">
            <v>0</v>
          </cell>
          <cell r="D648">
            <v>39839</v>
          </cell>
          <cell r="E648" t="str">
            <v>Tractor - TT03</v>
          </cell>
          <cell r="F648">
            <v>640258.43999999994</v>
          </cell>
          <cell r="G648">
            <v>-612311.79</v>
          </cell>
          <cell r="H648">
            <v>27946.65</v>
          </cell>
          <cell r="I648" t="str">
            <v>ZAR</v>
          </cell>
          <cell r="J648" t="str">
            <v>1400</v>
          </cell>
          <cell r="K648" t="str">
            <v>44</v>
          </cell>
        </row>
        <row r="649">
          <cell r="A649" t="str">
            <v>1400440001090</v>
          </cell>
          <cell r="B649" t="str">
            <v>44000109</v>
          </cell>
          <cell r="C649" t="str">
            <v>0</v>
          </cell>
          <cell r="D649">
            <v>39839</v>
          </cell>
          <cell r="E649" t="str">
            <v>Tractor - TT04</v>
          </cell>
          <cell r="F649">
            <v>1116068.1000000001</v>
          </cell>
          <cell r="G649">
            <v>-1097389.5900000001</v>
          </cell>
          <cell r="H649">
            <v>18678.509999999998</v>
          </cell>
          <cell r="I649" t="str">
            <v>ZAR</v>
          </cell>
          <cell r="J649" t="str">
            <v>1400</v>
          </cell>
          <cell r="K649" t="str">
            <v>44</v>
          </cell>
        </row>
        <row r="650">
          <cell r="A650" t="str">
            <v>1400440001100</v>
          </cell>
          <cell r="B650" t="str">
            <v>44000110</v>
          </cell>
          <cell r="C650" t="str">
            <v>0</v>
          </cell>
          <cell r="D650">
            <v>39839</v>
          </cell>
          <cell r="E650" t="str">
            <v>Tractor - TT05</v>
          </cell>
          <cell r="F650">
            <v>818426.92</v>
          </cell>
          <cell r="G650">
            <v>-793950.75</v>
          </cell>
          <cell r="H650">
            <v>24476.17</v>
          </cell>
          <cell r="I650" t="str">
            <v>ZAR</v>
          </cell>
          <cell r="J650" t="str">
            <v>1400</v>
          </cell>
          <cell r="K650" t="str">
            <v>44</v>
          </cell>
        </row>
        <row r="651">
          <cell r="A651" t="str">
            <v>1400440001110</v>
          </cell>
          <cell r="B651" t="str">
            <v>44000111</v>
          </cell>
          <cell r="C651" t="str">
            <v>0</v>
          </cell>
          <cell r="D651">
            <v>39839</v>
          </cell>
          <cell r="E651" t="str">
            <v>Tractor - TT06</v>
          </cell>
          <cell r="F651">
            <v>1101420.56</v>
          </cell>
          <cell r="G651">
            <v>-1076879.69</v>
          </cell>
          <cell r="H651">
            <v>24540.87</v>
          </cell>
          <cell r="I651" t="str">
            <v>ZAR</v>
          </cell>
          <cell r="J651" t="str">
            <v>1400</v>
          </cell>
          <cell r="K651" t="str">
            <v>44</v>
          </cell>
        </row>
        <row r="652">
          <cell r="A652" t="str">
            <v>1400440001120</v>
          </cell>
          <cell r="B652" t="str">
            <v>44000112</v>
          </cell>
          <cell r="C652" t="str">
            <v>0</v>
          </cell>
          <cell r="D652">
            <v>39869</v>
          </cell>
          <cell r="E652" t="str">
            <v>Tractor - TT07</v>
          </cell>
          <cell r="F652">
            <v>994675.31</v>
          </cell>
          <cell r="G652">
            <v>-968820.37</v>
          </cell>
          <cell r="H652">
            <v>25854.94</v>
          </cell>
          <cell r="I652" t="str">
            <v>ZAR</v>
          </cell>
          <cell r="J652" t="str">
            <v>1400</v>
          </cell>
          <cell r="K652" t="str">
            <v>44</v>
          </cell>
        </row>
        <row r="653">
          <cell r="A653" t="str">
            <v>1400440001170</v>
          </cell>
          <cell r="B653" t="str">
            <v>44000117</v>
          </cell>
          <cell r="C653" t="str">
            <v>0</v>
          </cell>
          <cell r="D653">
            <v>41158</v>
          </cell>
          <cell r="E653" t="str">
            <v>Tractor - TT08</v>
          </cell>
          <cell r="F653">
            <v>1371050.23</v>
          </cell>
          <cell r="G653">
            <v>-1371049.23</v>
          </cell>
          <cell r="H653">
            <v>1</v>
          </cell>
          <cell r="I653" t="str">
            <v>ZAR</v>
          </cell>
          <cell r="J653" t="str">
            <v>1400</v>
          </cell>
          <cell r="K653" t="str">
            <v>44</v>
          </cell>
        </row>
        <row r="654">
          <cell r="A654" t="str">
            <v>1400440001270</v>
          </cell>
          <cell r="B654" t="str">
            <v>44000127</v>
          </cell>
          <cell r="C654" t="str">
            <v>0</v>
          </cell>
          <cell r="D654">
            <v>38695</v>
          </cell>
          <cell r="E654" t="str">
            <v>TRACTOR POWERSTAR TT136</v>
          </cell>
          <cell r="F654">
            <v>1112837.4099999999</v>
          </cell>
          <cell r="G654">
            <v>-881191.48</v>
          </cell>
          <cell r="H654">
            <v>231645.93</v>
          </cell>
          <cell r="I654" t="str">
            <v>ZAR</v>
          </cell>
          <cell r="J654" t="str">
            <v>1400</v>
          </cell>
          <cell r="K654" t="str">
            <v>44</v>
          </cell>
        </row>
        <row r="655">
          <cell r="A655" t="str">
            <v>1400440001280</v>
          </cell>
          <cell r="B655" t="str">
            <v>44000128</v>
          </cell>
          <cell r="C655" t="str">
            <v>0</v>
          </cell>
          <cell r="D655">
            <v>38695</v>
          </cell>
          <cell r="E655" t="str">
            <v>TRACTOR POWERSTAR TT134</v>
          </cell>
          <cell r="F655">
            <v>749020.26</v>
          </cell>
          <cell r="G655">
            <v>-593105.65</v>
          </cell>
          <cell r="H655">
            <v>155914.60999999999</v>
          </cell>
          <cell r="I655" t="str">
            <v>ZAR</v>
          </cell>
          <cell r="J655" t="str">
            <v>1400</v>
          </cell>
          <cell r="K655" t="str">
            <v>44</v>
          </cell>
        </row>
        <row r="656">
          <cell r="A656" t="str">
            <v>1400440001290</v>
          </cell>
          <cell r="B656" t="str">
            <v>44000129</v>
          </cell>
          <cell r="C656" t="str">
            <v>0</v>
          </cell>
          <cell r="D656">
            <v>41075</v>
          </cell>
          <cell r="E656" t="str">
            <v>SANY REACH STACKER -RS01</v>
          </cell>
          <cell r="F656">
            <v>3656422.34</v>
          </cell>
          <cell r="G656">
            <v>-3185742.03</v>
          </cell>
          <cell r="H656">
            <v>470680.31</v>
          </cell>
          <cell r="I656" t="str">
            <v>ZAR</v>
          </cell>
          <cell r="J656" t="str">
            <v>1400</v>
          </cell>
          <cell r="K656" t="str">
            <v>44</v>
          </cell>
        </row>
        <row r="657">
          <cell r="A657" t="str">
            <v>1400440001460</v>
          </cell>
          <cell r="B657" t="str">
            <v>44000146</v>
          </cell>
          <cell r="C657" t="str">
            <v>0</v>
          </cell>
          <cell r="D657">
            <v>41390</v>
          </cell>
          <cell r="E657" t="str">
            <v>20TON SWL SKIP TS402</v>
          </cell>
          <cell r="F657">
            <v>61176.44</v>
          </cell>
          <cell r="G657">
            <v>-40952.9</v>
          </cell>
          <cell r="H657">
            <v>20223.54</v>
          </cell>
          <cell r="I657" t="str">
            <v>ZAR</v>
          </cell>
          <cell r="J657" t="str">
            <v>1400</v>
          </cell>
          <cell r="K657" t="str">
            <v>44</v>
          </cell>
        </row>
        <row r="658">
          <cell r="A658" t="str">
            <v>1400440001470</v>
          </cell>
          <cell r="B658" t="str">
            <v>44000147</v>
          </cell>
          <cell r="C658" t="str">
            <v>0</v>
          </cell>
          <cell r="D658">
            <v>41390</v>
          </cell>
          <cell r="E658" t="str">
            <v>20TON SWL SKIP TS335</v>
          </cell>
          <cell r="F658">
            <v>51750</v>
          </cell>
          <cell r="G658">
            <v>-35290.67</v>
          </cell>
          <cell r="H658">
            <v>16459.330000000002</v>
          </cell>
          <cell r="I658" t="str">
            <v>ZAR</v>
          </cell>
          <cell r="J658" t="str">
            <v>1400</v>
          </cell>
          <cell r="K658" t="str">
            <v>44</v>
          </cell>
        </row>
        <row r="659">
          <cell r="A659" t="str">
            <v>1400440001480</v>
          </cell>
          <cell r="B659" t="str">
            <v>44000148</v>
          </cell>
          <cell r="C659" t="str">
            <v>0</v>
          </cell>
          <cell r="D659">
            <v>41390</v>
          </cell>
          <cell r="E659" t="str">
            <v>20T FERRO SKIP 20T333</v>
          </cell>
          <cell r="F659">
            <v>131342.71</v>
          </cell>
          <cell r="G659">
            <v>-104793.33</v>
          </cell>
          <cell r="H659">
            <v>26549.38</v>
          </cell>
          <cell r="I659" t="str">
            <v>ZAR</v>
          </cell>
          <cell r="J659" t="str">
            <v>1400</v>
          </cell>
          <cell r="K659" t="str">
            <v>44</v>
          </cell>
        </row>
        <row r="660">
          <cell r="A660" t="str">
            <v>1400440001490</v>
          </cell>
          <cell r="B660" t="str">
            <v>44000149</v>
          </cell>
          <cell r="C660" t="str">
            <v>0</v>
          </cell>
          <cell r="D660">
            <v>42455</v>
          </cell>
          <cell r="E660" t="str">
            <v>20TON SWL SKIP TS260</v>
          </cell>
          <cell r="F660">
            <v>1</v>
          </cell>
          <cell r="G660">
            <v>-0.57999999999999996</v>
          </cell>
          <cell r="H660">
            <v>0.42</v>
          </cell>
          <cell r="I660" t="str">
            <v>ZAR</v>
          </cell>
          <cell r="J660" t="str">
            <v>1400</v>
          </cell>
          <cell r="K660" t="str">
            <v>44</v>
          </cell>
        </row>
        <row r="661">
          <cell r="A661" t="str">
            <v>1400440001491</v>
          </cell>
          <cell r="B661" t="str">
            <v>44000149</v>
          </cell>
          <cell r="C661" t="str">
            <v>1</v>
          </cell>
          <cell r="D661">
            <v>43915</v>
          </cell>
          <cell r="E661" t="str">
            <v>20TON SWL SKIP TS260</v>
          </cell>
          <cell r="F661">
            <v>57937.99</v>
          </cell>
          <cell r="G661">
            <v>-38333.040000000001</v>
          </cell>
          <cell r="H661">
            <v>19604.95</v>
          </cell>
          <cell r="I661" t="str">
            <v>ZAR</v>
          </cell>
          <cell r="J661" t="str">
            <v>1400</v>
          </cell>
          <cell r="K661" t="str">
            <v>44</v>
          </cell>
        </row>
        <row r="662">
          <cell r="A662" t="str">
            <v>1400440001500</v>
          </cell>
          <cell r="B662" t="str">
            <v>44000150</v>
          </cell>
          <cell r="C662" t="str">
            <v>0</v>
          </cell>
          <cell r="D662">
            <v>41390</v>
          </cell>
          <cell r="E662" t="str">
            <v>SKIP SWL 20TS 308</v>
          </cell>
          <cell r="F662">
            <v>32000</v>
          </cell>
          <cell r="G662">
            <v>-31999</v>
          </cell>
          <cell r="H662">
            <v>1</v>
          </cell>
          <cell r="I662" t="str">
            <v>ZAR</v>
          </cell>
          <cell r="J662" t="str">
            <v>1400</v>
          </cell>
          <cell r="K662" t="str">
            <v>44</v>
          </cell>
        </row>
        <row r="663">
          <cell r="A663" t="str">
            <v>1400440001510</v>
          </cell>
          <cell r="B663" t="str">
            <v>44000151</v>
          </cell>
          <cell r="C663" t="str">
            <v>0</v>
          </cell>
          <cell r="D663">
            <v>41390</v>
          </cell>
          <cell r="E663" t="str">
            <v>SKIP SWL 20TS 322</v>
          </cell>
          <cell r="F663">
            <v>32000</v>
          </cell>
          <cell r="G663">
            <v>-31999</v>
          </cell>
          <cell r="H663">
            <v>1</v>
          </cell>
          <cell r="I663" t="str">
            <v>ZAR</v>
          </cell>
          <cell r="J663" t="str">
            <v>1400</v>
          </cell>
          <cell r="K663" t="str">
            <v>44</v>
          </cell>
        </row>
        <row r="664">
          <cell r="A664" t="str">
            <v>1400440001520</v>
          </cell>
          <cell r="B664" t="str">
            <v>44000152</v>
          </cell>
          <cell r="C664" t="str">
            <v>0</v>
          </cell>
          <cell r="D664">
            <v>41390</v>
          </cell>
          <cell r="E664" t="str">
            <v>20T FERRO SKIP 20T346</v>
          </cell>
          <cell r="F664">
            <v>133884.07</v>
          </cell>
          <cell r="G664">
            <v>-107104.88</v>
          </cell>
          <cell r="H664">
            <v>26779.19</v>
          </cell>
          <cell r="I664" t="str">
            <v>ZAR</v>
          </cell>
          <cell r="J664" t="str">
            <v>1400</v>
          </cell>
          <cell r="K664" t="str">
            <v>44</v>
          </cell>
        </row>
        <row r="665">
          <cell r="A665" t="str">
            <v>1400440001521</v>
          </cell>
          <cell r="B665" t="str">
            <v>44000152</v>
          </cell>
          <cell r="C665" t="str">
            <v>1</v>
          </cell>
          <cell r="D665">
            <v>43915</v>
          </cell>
          <cell r="E665" t="str">
            <v>20T FERRO SKIP 20T346</v>
          </cell>
          <cell r="F665">
            <v>57937.99</v>
          </cell>
          <cell r="G665">
            <v>-38333.040000000001</v>
          </cell>
          <cell r="H665">
            <v>19604.95</v>
          </cell>
          <cell r="I665" t="str">
            <v>ZAR</v>
          </cell>
          <cell r="J665" t="str">
            <v>1400</v>
          </cell>
          <cell r="K665" t="str">
            <v>44</v>
          </cell>
        </row>
        <row r="666">
          <cell r="A666" t="str">
            <v>1400440001530</v>
          </cell>
          <cell r="B666" t="str">
            <v>44000153</v>
          </cell>
          <cell r="C666" t="str">
            <v>0</v>
          </cell>
          <cell r="D666">
            <v>41390</v>
          </cell>
          <cell r="E666" t="str">
            <v>20T FERRO SKIP 20T344</v>
          </cell>
          <cell r="F666">
            <v>108010.71</v>
          </cell>
          <cell r="G666">
            <v>-98243.55</v>
          </cell>
          <cell r="H666">
            <v>9767.16</v>
          </cell>
          <cell r="I666" t="str">
            <v>ZAR</v>
          </cell>
          <cell r="J666" t="str">
            <v>1400</v>
          </cell>
          <cell r="K666" t="str">
            <v>44</v>
          </cell>
        </row>
        <row r="667">
          <cell r="A667" t="str">
            <v>1400440001540</v>
          </cell>
          <cell r="B667" t="str">
            <v>44000154</v>
          </cell>
          <cell r="C667" t="str">
            <v>0</v>
          </cell>
          <cell r="D667">
            <v>41390</v>
          </cell>
          <cell r="E667" t="str">
            <v>20T FERRO SKIP 20T336</v>
          </cell>
          <cell r="F667">
            <v>131342.71</v>
          </cell>
          <cell r="G667">
            <v>-104742.17</v>
          </cell>
          <cell r="H667">
            <v>26600.54</v>
          </cell>
          <cell r="I667" t="str">
            <v>ZAR</v>
          </cell>
          <cell r="J667" t="str">
            <v>1400</v>
          </cell>
          <cell r="K667" t="str">
            <v>44</v>
          </cell>
        </row>
        <row r="668">
          <cell r="A668" t="str">
            <v>1400440001550</v>
          </cell>
          <cell r="B668" t="str">
            <v>44000155</v>
          </cell>
          <cell r="C668" t="str">
            <v>0</v>
          </cell>
          <cell r="D668">
            <v>41390</v>
          </cell>
          <cell r="E668" t="str">
            <v>20T FERRO SKIP 20T324</v>
          </cell>
          <cell r="F668">
            <v>131342.71</v>
          </cell>
          <cell r="G668">
            <v>-104793.33</v>
          </cell>
          <cell r="H668">
            <v>26549.38</v>
          </cell>
          <cell r="I668" t="str">
            <v>ZAR</v>
          </cell>
          <cell r="J668" t="str">
            <v>1400</v>
          </cell>
          <cell r="K668" t="str">
            <v>44</v>
          </cell>
        </row>
        <row r="669">
          <cell r="A669" t="str">
            <v>1400440001551</v>
          </cell>
          <cell r="B669" t="str">
            <v>44000155</v>
          </cell>
          <cell r="C669" t="str">
            <v>1</v>
          </cell>
          <cell r="D669">
            <v>43915</v>
          </cell>
          <cell r="E669" t="str">
            <v>20T FERRO SKIP 20T324</v>
          </cell>
          <cell r="F669">
            <v>57937.99</v>
          </cell>
          <cell r="G669">
            <v>-38333.040000000001</v>
          </cell>
          <cell r="H669">
            <v>19604.95</v>
          </cell>
          <cell r="I669" t="str">
            <v>ZAR</v>
          </cell>
          <cell r="J669" t="str">
            <v>1400</v>
          </cell>
          <cell r="K669" t="str">
            <v>44</v>
          </cell>
        </row>
        <row r="670">
          <cell r="A670" t="str">
            <v>1400440001560</v>
          </cell>
          <cell r="B670" t="str">
            <v>44000156</v>
          </cell>
          <cell r="C670" t="str">
            <v>0</v>
          </cell>
          <cell r="D670">
            <v>41390</v>
          </cell>
          <cell r="E670" t="str">
            <v>20T FERRO SKIP 20T326</v>
          </cell>
          <cell r="F670">
            <v>131342.71</v>
          </cell>
          <cell r="G670">
            <v>-104793.33</v>
          </cell>
          <cell r="H670">
            <v>26549.38</v>
          </cell>
          <cell r="I670" t="str">
            <v>ZAR</v>
          </cell>
          <cell r="J670" t="str">
            <v>1400</v>
          </cell>
          <cell r="K670" t="str">
            <v>44</v>
          </cell>
        </row>
        <row r="671">
          <cell r="A671" t="str">
            <v>1400440001561</v>
          </cell>
          <cell r="B671" t="str">
            <v>44000156</v>
          </cell>
          <cell r="C671" t="str">
            <v>1</v>
          </cell>
          <cell r="D671">
            <v>43915</v>
          </cell>
          <cell r="E671" t="str">
            <v>20T FERRO SKIP 20T326</v>
          </cell>
          <cell r="F671">
            <v>57937.99</v>
          </cell>
          <cell r="G671">
            <v>-33783.980000000003</v>
          </cell>
          <cell r="H671">
            <v>24154.01</v>
          </cell>
          <cell r="I671" t="str">
            <v>ZAR</v>
          </cell>
          <cell r="J671" t="str">
            <v>1400</v>
          </cell>
          <cell r="K671" t="str">
            <v>44</v>
          </cell>
        </row>
        <row r="672">
          <cell r="A672" t="str">
            <v>1400440001570</v>
          </cell>
          <cell r="B672" t="str">
            <v>44000157</v>
          </cell>
          <cell r="C672" t="str">
            <v>0</v>
          </cell>
          <cell r="D672">
            <v>42817</v>
          </cell>
          <cell r="E672" t="str">
            <v>SKIP 20TON SWL TS315</v>
          </cell>
          <cell r="F672">
            <v>19751</v>
          </cell>
          <cell r="G672">
            <v>-19750</v>
          </cell>
          <cell r="H672">
            <v>1</v>
          </cell>
          <cell r="I672" t="str">
            <v>ZAR</v>
          </cell>
          <cell r="J672" t="str">
            <v>1400</v>
          </cell>
          <cell r="K672" t="str">
            <v>44</v>
          </cell>
        </row>
        <row r="673">
          <cell r="A673" t="str">
            <v>1400440001580</v>
          </cell>
          <cell r="B673" t="str">
            <v>44000158</v>
          </cell>
          <cell r="C673" t="str">
            <v>0</v>
          </cell>
          <cell r="D673">
            <v>41075</v>
          </cell>
          <cell r="E673" t="str">
            <v>SANY REACH STACKER -RS02</v>
          </cell>
          <cell r="F673">
            <v>3398567.26</v>
          </cell>
          <cell r="G673">
            <v>-3041208.21</v>
          </cell>
          <cell r="H673">
            <v>357359.05</v>
          </cell>
          <cell r="I673" t="str">
            <v>ZAR</v>
          </cell>
          <cell r="J673" t="str">
            <v>1400</v>
          </cell>
          <cell r="K673" t="str">
            <v>44</v>
          </cell>
        </row>
        <row r="674">
          <cell r="A674" t="str">
            <v>1400440001581</v>
          </cell>
          <cell r="B674" t="str">
            <v>44000158</v>
          </cell>
          <cell r="C674" t="str">
            <v>1</v>
          </cell>
          <cell r="D674">
            <v>44253</v>
          </cell>
          <cell r="E674" t="str">
            <v>Sany reachstaker - RS02</v>
          </cell>
          <cell r="F674">
            <v>698950</v>
          </cell>
          <cell r="G674">
            <v>-539768.89</v>
          </cell>
          <cell r="H674">
            <v>159181.10999999999</v>
          </cell>
          <cell r="I674" t="str">
            <v>ZAR</v>
          </cell>
          <cell r="J674" t="str">
            <v>1400</v>
          </cell>
          <cell r="K674" t="str">
            <v>44</v>
          </cell>
        </row>
        <row r="675">
          <cell r="A675" t="str">
            <v>1400440001590</v>
          </cell>
          <cell r="B675" t="str">
            <v>44000159</v>
          </cell>
          <cell r="C675" t="str">
            <v>0</v>
          </cell>
          <cell r="D675">
            <v>38695</v>
          </cell>
          <cell r="E675" t="str">
            <v>TRACTOR POWERSTAR HAULER TT132</v>
          </cell>
          <cell r="F675">
            <v>1089725.46</v>
          </cell>
          <cell r="G675">
            <v>-572935.24</v>
          </cell>
          <cell r="H675">
            <v>516790.22</v>
          </cell>
          <cell r="I675" t="str">
            <v>ZAR</v>
          </cell>
          <cell r="J675" t="str">
            <v>1400</v>
          </cell>
          <cell r="K675" t="str">
            <v>44</v>
          </cell>
        </row>
        <row r="676">
          <cell r="A676" t="str">
            <v>1400440001600</v>
          </cell>
          <cell r="B676" t="str">
            <v>44000160</v>
          </cell>
          <cell r="C676" t="str">
            <v>0</v>
          </cell>
          <cell r="D676">
            <v>38695</v>
          </cell>
          <cell r="E676" t="str">
            <v>TRACTOR POWERSTAR HAULER TT135</v>
          </cell>
          <cell r="F676">
            <v>659010.26</v>
          </cell>
          <cell r="G676">
            <v>-529825.80000000005</v>
          </cell>
          <cell r="H676">
            <v>129184.46</v>
          </cell>
          <cell r="I676" t="str">
            <v>ZAR</v>
          </cell>
          <cell r="J676" t="str">
            <v>1400</v>
          </cell>
          <cell r="K676" t="str">
            <v>44</v>
          </cell>
        </row>
        <row r="677">
          <cell r="A677" t="str">
            <v>1400440001610</v>
          </cell>
          <cell r="B677" t="str">
            <v>44000161</v>
          </cell>
          <cell r="C677" t="str">
            <v>0</v>
          </cell>
          <cell r="D677">
            <v>38695</v>
          </cell>
          <cell r="E677" t="str">
            <v>TRACTOR POWERSTAR HAULER TT133</v>
          </cell>
          <cell r="F677">
            <v>1514303.49</v>
          </cell>
          <cell r="G677">
            <v>-1199089.33</v>
          </cell>
          <cell r="H677">
            <v>315214.15999999997</v>
          </cell>
          <cell r="I677" t="str">
            <v>ZAR</v>
          </cell>
          <cell r="J677" t="str">
            <v>1400</v>
          </cell>
          <cell r="K677" t="str">
            <v>44</v>
          </cell>
        </row>
        <row r="678">
          <cell r="A678" t="str">
            <v>1400440001630</v>
          </cell>
          <cell r="B678" t="str">
            <v>44000163</v>
          </cell>
          <cell r="C678" t="str">
            <v>0</v>
          </cell>
          <cell r="D678">
            <v>39717</v>
          </cell>
          <cell r="E678" t="str">
            <v>HAULER 2WD POWER STAR PS04 TT139</v>
          </cell>
          <cell r="F678">
            <v>962168.14</v>
          </cell>
          <cell r="G678">
            <v>-962167.14</v>
          </cell>
          <cell r="H678">
            <v>1</v>
          </cell>
          <cell r="I678" t="str">
            <v>ZAR</v>
          </cell>
          <cell r="J678" t="str">
            <v>1400</v>
          </cell>
          <cell r="K678" t="str">
            <v>44</v>
          </cell>
        </row>
        <row r="679">
          <cell r="A679" t="str">
            <v>1400440001670</v>
          </cell>
          <cell r="B679" t="str">
            <v>44000167</v>
          </cell>
          <cell r="C679" t="str">
            <v>0</v>
          </cell>
          <cell r="D679">
            <v>39971</v>
          </cell>
          <cell r="E679" t="str">
            <v>HAULER FERRARI FH26N</v>
          </cell>
          <cell r="F679">
            <v>1474795.01</v>
          </cell>
          <cell r="G679">
            <v>-1460223.23</v>
          </cell>
          <cell r="H679">
            <v>14571.78</v>
          </cell>
          <cell r="I679" t="str">
            <v>ZAR</v>
          </cell>
          <cell r="J679" t="str">
            <v>1400</v>
          </cell>
          <cell r="K679" t="str">
            <v>44</v>
          </cell>
        </row>
        <row r="680">
          <cell r="A680" t="str">
            <v>1400440002050</v>
          </cell>
          <cell r="B680" t="str">
            <v>44000205</v>
          </cell>
          <cell r="C680" t="str">
            <v>0</v>
          </cell>
          <cell r="D680">
            <v>40114</v>
          </cell>
          <cell r="E680" t="str">
            <v>HAULER FERRARI FH28N</v>
          </cell>
          <cell r="F680">
            <v>1626939.31</v>
          </cell>
          <cell r="G680">
            <v>-1529458.21</v>
          </cell>
          <cell r="H680">
            <v>97481.1</v>
          </cell>
          <cell r="I680" t="str">
            <v>ZAR</v>
          </cell>
          <cell r="J680" t="str">
            <v>1400</v>
          </cell>
          <cell r="K680" t="str">
            <v>44</v>
          </cell>
        </row>
        <row r="681">
          <cell r="A681" t="str">
            <v>1400440002060</v>
          </cell>
          <cell r="B681" t="str">
            <v>44000206</v>
          </cell>
          <cell r="C681" t="str">
            <v>0</v>
          </cell>
          <cell r="D681">
            <v>40114</v>
          </cell>
          <cell r="E681" t="str">
            <v>HAULER FERRARI FH31N</v>
          </cell>
          <cell r="F681">
            <v>2304204.67</v>
          </cell>
          <cell r="G681">
            <v>-2166144.2200000002</v>
          </cell>
          <cell r="H681">
            <v>138060.45000000001</v>
          </cell>
          <cell r="I681" t="str">
            <v>ZAR</v>
          </cell>
          <cell r="J681" t="str">
            <v>1400</v>
          </cell>
          <cell r="K681" t="str">
            <v>44</v>
          </cell>
        </row>
        <row r="682">
          <cell r="A682" t="str">
            <v>1400440002070</v>
          </cell>
          <cell r="B682" t="str">
            <v>44000207</v>
          </cell>
          <cell r="C682" t="str">
            <v>0</v>
          </cell>
          <cell r="D682">
            <v>40114</v>
          </cell>
          <cell r="E682" t="str">
            <v>HAULER FERRARI FH34N</v>
          </cell>
          <cell r="F682">
            <v>1655108.13</v>
          </cell>
          <cell r="G682">
            <v>-1555939.26</v>
          </cell>
          <cell r="H682">
            <v>99168.87</v>
          </cell>
          <cell r="I682" t="str">
            <v>ZAR</v>
          </cell>
          <cell r="J682" t="str">
            <v>1400</v>
          </cell>
          <cell r="K682" t="str">
            <v>44</v>
          </cell>
        </row>
        <row r="683">
          <cell r="A683" t="str">
            <v>1400440002080</v>
          </cell>
          <cell r="B683" t="str">
            <v>44000208</v>
          </cell>
          <cell r="C683" t="str">
            <v>0</v>
          </cell>
          <cell r="D683">
            <v>40114</v>
          </cell>
          <cell r="E683" t="str">
            <v>HAULER FERRARI FH35N</v>
          </cell>
          <cell r="F683">
            <v>1856343.8</v>
          </cell>
          <cell r="G683">
            <v>-1745117.59</v>
          </cell>
          <cell r="H683">
            <v>111226.21</v>
          </cell>
          <cell r="I683" t="str">
            <v>ZAR</v>
          </cell>
          <cell r="J683" t="str">
            <v>1400</v>
          </cell>
          <cell r="K683" t="str">
            <v>44</v>
          </cell>
        </row>
        <row r="684">
          <cell r="A684" t="str">
            <v>1400440002090</v>
          </cell>
          <cell r="B684" t="str">
            <v>44000209</v>
          </cell>
          <cell r="C684" t="str">
            <v>0</v>
          </cell>
          <cell r="D684">
            <v>40114</v>
          </cell>
          <cell r="E684" t="str">
            <v>HAULER FERRARI FH36N</v>
          </cell>
          <cell r="F684">
            <v>1850596.54</v>
          </cell>
          <cell r="G684">
            <v>-1739714.69</v>
          </cell>
          <cell r="H684">
            <v>110881.85</v>
          </cell>
          <cell r="I684" t="str">
            <v>ZAR</v>
          </cell>
          <cell r="J684" t="str">
            <v>1400</v>
          </cell>
          <cell r="K684" t="str">
            <v>44</v>
          </cell>
        </row>
        <row r="685">
          <cell r="A685" t="str">
            <v>1400440002100</v>
          </cell>
          <cell r="B685" t="str">
            <v>44000210</v>
          </cell>
          <cell r="C685" t="str">
            <v>0</v>
          </cell>
          <cell r="D685">
            <v>38924</v>
          </cell>
          <cell r="E685" t="str">
            <v>Multi-Purpose Trailer 60tonne ELMAR E1</v>
          </cell>
          <cell r="F685">
            <v>507884.95</v>
          </cell>
          <cell r="G685">
            <v>-502455.82</v>
          </cell>
          <cell r="H685">
            <v>5429.13</v>
          </cell>
          <cell r="I685" t="str">
            <v>ZAR</v>
          </cell>
          <cell r="J685" t="str">
            <v>1400</v>
          </cell>
          <cell r="K685" t="str">
            <v>44</v>
          </cell>
        </row>
        <row r="686">
          <cell r="A686" t="str">
            <v>1400440002110</v>
          </cell>
          <cell r="B686" t="str">
            <v>44000211</v>
          </cell>
          <cell r="C686" t="str">
            <v>0</v>
          </cell>
          <cell r="D686">
            <v>38924</v>
          </cell>
          <cell r="E686" t="str">
            <v>Multi-Purpose Trailer 60tonne ELMAR E3</v>
          </cell>
          <cell r="F686">
            <v>507884.95</v>
          </cell>
          <cell r="G686">
            <v>-500058.6</v>
          </cell>
          <cell r="H686">
            <v>7826.35</v>
          </cell>
          <cell r="I686" t="str">
            <v>ZAR</v>
          </cell>
          <cell r="J686" t="str">
            <v>1400</v>
          </cell>
          <cell r="K686" t="str">
            <v>44</v>
          </cell>
        </row>
        <row r="687">
          <cell r="A687" t="str">
            <v>1400440002120</v>
          </cell>
          <cell r="B687" t="str">
            <v>44000212</v>
          </cell>
          <cell r="C687" t="str">
            <v>0</v>
          </cell>
          <cell r="D687">
            <v>38924</v>
          </cell>
          <cell r="E687" t="str">
            <v>Multi-Purpose Trailer 60tonne ELMAR E4</v>
          </cell>
          <cell r="F687">
            <v>507884.95</v>
          </cell>
          <cell r="G687">
            <v>-498390.48</v>
          </cell>
          <cell r="H687">
            <v>9494.4699999999993</v>
          </cell>
          <cell r="I687" t="str">
            <v>ZAR</v>
          </cell>
          <cell r="J687" t="str">
            <v>1400</v>
          </cell>
          <cell r="K687" t="str">
            <v>44</v>
          </cell>
        </row>
        <row r="688">
          <cell r="A688" t="str">
            <v>1400440002130</v>
          </cell>
          <cell r="B688" t="str">
            <v>44000213</v>
          </cell>
          <cell r="C688" t="str">
            <v>0</v>
          </cell>
          <cell r="D688">
            <v>38924</v>
          </cell>
          <cell r="E688" t="str">
            <v>Multi-Purpose Trailer 60tonne ELMAR E6</v>
          </cell>
          <cell r="F688">
            <v>637884.94999999995</v>
          </cell>
          <cell r="G688">
            <v>-615715.48</v>
          </cell>
          <cell r="H688">
            <v>22169.47</v>
          </cell>
          <cell r="I688" t="str">
            <v>ZAR</v>
          </cell>
          <cell r="J688" t="str">
            <v>1400</v>
          </cell>
          <cell r="K688" t="str">
            <v>44</v>
          </cell>
        </row>
        <row r="689">
          <cell r="A689" t="str">
            <v>1400440002140</v>
          </cell>
          <cell r="B689" t="str">
            <v>44000214</v>
          </cell>
          <cell r="C689" t="str">
            <v>0</v>
          </cell>
          <cell r="D689">
            <v>38924</v>
          </cell>
          <cell r="E689" t="str">
            <v>Multi-Purpose Trailer 60tonne ELMAR E12</v>
          </cell>
          <cell r="F689">
            <v>507884.95</v>
          </cell>
          <cell r="G689">
            <v>-500058.6</v>
          </cell>
          <cell r="H689">
            <v>7826.35</v>
          </cell>
          <cell r="I689" t="str">
            <v>ZAR</v>
          </cell>
          <cell r="J689" t="str">
            <v>1400</v>
          </cell>
          <cell r="K689" t="str">
            <v>44</v>
          </cell>
        </row>
        <row r="690">
          <cell r="A690" t="str">
            <v>1400440002150</v>
          </cell>
          <cell r="B690" t="str">
            <v>44000215</v>
          </cell>
          <cell r="C690" t="str">
            <v>0</v>
          </cell>
          <cell r="D690">
            <v>38924</v>
          </cell>
          <cell r="E690" t="str">
            <v>Multi-Purpose Trailer 60tonne ELMAR E13</v>
          </cell>
          <cell r="F690">
            <v>507884.95</v>
          </cell>
          <cell r="G690">
            <v>-500058.6</v>
          </cell>
          <cell r="H690">
            <v>7826.35</v>
          </cell>
          <cell r="I690" t="str">
            <v>ZAR</v>
          </cell>
          <cell r="J690" t="str">
            <v>1400</v>
          </cell>
          <cell r="K690" t="str">
            <v>44</v>
          </cell>
        </row>
        <row r="691">
          <cell r="A691" t="str">
            <v>1400440002160</v>
          </cell>
          <cell r="B691" t="str">
            <v>44000216</v>
          </cell>
          <cell r="C691" t="str">
            <v>0</v>
          </cell>
          <cell r="D691">
            <v>38924</v>
          </cell>
          <cell r="E691" t="str">
            <v>Multi-Purpose Trailer 60tonne ELMAR E14</v>
          </cell>
          <cell r="F691">
            <v>682326.16</v>
          </cell>
          <cell r="G691">
            <v>-668097.25</v>
          </cell>
          <cell r="H691">
            <v>14228.91</v>
          </cell>
          <cell r="I691" t="str">
            <v>ZAR</v>
          </cell>
          <cell r="J691" t="str">
            <v>1400</v>
          </cell>
          <cell r="K691" t="str">
            <v>44</v>
          </cell>
        </row>
        <row r="692">
          <cell r="A692" t="str">
            <v>1400Acquisition:Acquis. and production costs 33044</v>
          </cell>
          <cell r="B692" t="str">
            <v>Acquisition:Acquis. and production costs 33044</v>
          </cell>
          <cell r="C692"/>
          <cell r="D692"/>
          <cell r="E692"/>
          <cell r="F692">
            <v>45155618.25</v>
          </cell>
          <cell r="G692">
            <v>-41463890.420000002</v>
          </cell>
          <cell r="H692">
            <v>3691727.83</v>
          </cell>
          <cell r="I692" t="str">
            <v>ZAR</v>
          </cell>
          <cell r="J692" t="str">
            <v>1400</v>
          </cell>
          <cell r="K692" t="str">
            <v>44</v>
          </cell>
        </row>
        <row r="693">
          <cell r="A693" t="str">
            <v>1400Acquisition:Acquis. and production costs 33044 Container handling E</v>
          </cell>
          <cell r="B693" t="str">
            <v>Acquisition:Acquis. and production costs 33044 Container handling E</v>
          </cell>
          <cell r="C693"/>
          <cell r="D693"/>
          <cell r="E693"/>
          <cell r="F693">
            <v>45155618.25</v>
          </cell>
          <cell r="G693">
            <v>-41463890.420000002</v>
          </cell>
          <cell r="H693">
            <v>3691727.83</v>
          </cell>
          <cell r="I693" t="str">
            <v>ZAR</v>
          </cell>
          <cell r="J693" t="str">
            <v>1400</v>
          </cell>
          <cell r="K693"/>
        </row>
        <row r="694">
          <cell r="A694" t="str">
            <v>1400Balance sheet item 90 PROPERTY, PLANT AND EQUIPMENT</v>
          </cell>
          <cell r="B694" t="str">
            <v>Balance sheet item 90 PROPERTY, PLANT AND EQUIPMENT</v>
          </cell>
          <cell r="C694"/>
          <cell r="D694"/>
          <cell r="E694"/>
          <cell r="F694">
            <v>49324046.75</v>
          </cell>
          <cell r="G694">
            <v>-44842083.869999997</v>
          </cell>
          <cell r="H694">
            <v>4481962.88</v>
          </cell>
          <cell r="I694" t="str">
            <v>ZAR</v>
          </cell>
          <cell r="J694" t="str">
            <v>1400</v>
          </cell>
          <cell r="K694"/>
        </row>
        <row r="695">
          <cell r="A695" t="str">
            <v xml:space="preserve">1400Business Area  </v>
          </cell>
          <cell r="B695" t="str">
            <v xml:space="preserve">Business Area  </v>
          </cell>
          <cell r="C695"/>
          <cell r="D695"/>
          <cell r="E695"/>
          <cell r="F695">
            <v>49324046.75</v>
          </cell>
          <cell r="G695">
            <v>-44842083.869999997</v>
          </cell>
          <cell r="H695">
            <v>4481962.88</v>
          </cell>
          <cell r="I695" t="str">
            <v>ZAR</v>
          </cell>
          <cell r="J695" t="str">
            <v>1400</v>
          </cell>
          <cell r="K695"/>
        </row>
        <row r="696">
          <cell r="A696" t="str">
            <v>1400</v>
          </cell>
          <cell r="B696"/>
          <cell r="C696"/>
          <cell r="D696"/>
          <cell r="E696"/>
          <cell r="F696">
            <v>49324046.75</v>
          </cell>
          <cell r="G696">
            <v>-44842083.869999997</v>
          </cell>
          <cell r="H696">
            <v>4481962.88</v>
          </cell>
          <cell r="I696" t="str">
            <v>ZAR</v>
          </cell>
          <cell r="J696" t="str">
            <v>1400</v>
          </cell>
          <cell r="K696"/>
        </row>
        <row r="697">
          <cell r="A697" t="str">
            <v>1500430000220</v>
          </cell>
          <cell r="B697" t="str">
            <v>43000022</v>
          </cell>
          <cell r="C697" t="str">
            <v>0</v>
          </cell>
          <cell r="D697">
            <v>34638</v>
          </cell>
          <cell r="E697" t="str">
            <v>Grain Elevator Silo Conveyor - RC1/RC2</v>
          </cell>
          <cell r="F697">
            <v>1417.85</v>
          </cell>
          <cell r="G697">
            <v>-1416.85</v>
          </cell>
          <cell r="H697">
            <v>1</v>
          </cell>
          <cell r="I697" t="str">
            <v>ZAR</v>
          </cell>
          <cell r="J697" t="str">
            <v>1500</v>
          </cell>
          <cell r="K697" t="str">
            <v>43</v>
          </cell>
        </row>
        <row r="698">
          <cell r="A698" t="str">
            <v>1500430000230</v>
          </cell>
          <cell r="B698" t="str">
            <v>43000023</v>
          </cell>
          <cell r="C698" t="str">
            <v>0</v>
          </cell>
          <cell r="D698">
            <v>34638</v>
          </cell>
          <cell r="E698" t="str">
            <v>Grain Elevator Silo Conveyor - FC2/FC3/FC4/FC5</v>
          </cell>
          <cell r="F698">
            <v>2619.35</v>
          </cell>
          <cell r="G698">
            <v>-2618.35</v>
          </cell>
          <cell r="H698">
            <v>1</v>
          </cell>
          <cell r="I698" t="str">
            <v>ZAR</v>
          </cell>
          <cell r="J698" t="str">
            <v>1500</v>
          </cell>
          <cell r="K698" t="str">
            <v>43</v>
          </cell>
        </row>
        <row r="699">
          <cell r="A699" t="str">
            <v>1500430000260</v>
          </cell>
          <cell r="B699" t="str">
            <v>43000026</v>
          </cell>
          <cell r="C699" t="str">
            <v>0</v>
          </cell>
          <cell r="D699">
            <v>34638</v>
          </cell>
          <cell r="E699" t="str">
            <v>Hopper 1</v>
          </cell>
          <cell r="F699">
            <v>720877.12</v>
          </cell>
          <cell r="G699">
            <v>-650591.28</v>
          </cell>
          <cell r="H699">
            <v>70285.84</v>
          </cell>
          <cell r="I699" t="str">
            <v>ZAR</v>
          </cell>
          <cell r="J699" t="str">
            <v>1500</v>
          </cell>
          <cell r="K699" t="str">
            <v>43</v>
          </cell>
        </row>
        <row r="700">
          <cell r="A700" t="str">
            <v>1500430000280</v>
          </cell>
          <cell r="B700" t="str">
            <v>43000028</v>
          </cell>
          <cell r="C700" t="str">
            <v>0</v>
          </cell>
          <cell r="D700">
            <v>34638</v>
          </cell>
          <cell r="E700" t="str">
            <v>Annex belt No.1</v>
          </cell>
          <cell r="F700">
            <v>9913.49</v>
          </cell>
          <cell r="G700">
            <v>-9912.49</v>
          </cell>
          <cell r="H700">
            <v>1</v>
          </cell>
          <cell r="I700" t="str">
            <v>ZAR</v>
          </cell>
          <cell r="J700" t="str">
            <v>1500</v>
          </cell>
          <cell r="K700" t="str">
            <v>43</v>
          </cell>
        </row>
        <row r="701">
          <cell r="A701" t="str">
            <v>1500430000300</v>
          </cell>
          <cell r="B701" t="str">
            <v>43000030</v>
          </cell>
          <cell r="C701" t="str">
            <v>0</v>
          </cell>
          <cell r="D701">
            <v>34638</v>
          </cell>
          <cell r="E701" t="str">
            <v>Annex belt No.2</v>
          </cell>
          <cell r="F701">
            <v>19277.830000000002</v>
          </cell>
          <cell r="G701">
            <v>-19276.830000000002</v>
          </cell>
          <cell r="H701">
            <v>1</v>
          </cell>
          <cell r="I701" t="str">
            <v>ZAR</v>
          </cell>
          <cell r="J701" t="str">
            <v>1500</v>
          </cell>
          <cell r="K701" t="str">
            <v>43</v>
          </cell>
        </row>
        <row r="702">
          <cell r="A702" t="str">
            <v>1500430000310</v>
          </cell>
          <cell r="B702" t="str">
            <v>43000031</v>
          </cell>
          <cell r="C702" t="str">
            <v>0</v>
          </cell>
          <cell r="D702">
            <v>34638</v>
          </cell>
          <cell r="E702" t="str">
            <v>Annex belt No.3</v>
          </cell>
          <cell r="F702">
            <v>21969.48</v>
          </cell>
          <cell r="G702">
            <v>-21968.48</v>
          </cell>
          <cell r="H702">
            <v>1</v>
          </cell>
          <cell r="I702" t="str">
            <v>ZAR</v>
          </cell>
          <cell r="J702" t="str">
            <v>1500</v>
          </cell>
          <cell r="K702" t="str">
            <v>43</v>
          </cell>
        </row>
        <row r="703">
          <cell r="A703" t="str">
            <v>1500430000320</v>
          </cell>
          <cell r="B703" t="str">
            <v>43000032</v>
          </cell>
          <cell r="C703" t="str">
            <v>0</v>
          </cell>
          <cell r="D703">
            <v>34638</v>
          </cell>
          <cell r="E703" t="str">
            <v>Annex belt No.4</v>
          </cell>
          <cell r="F703">
            <v>28710.15</v>
          </cell>
          <cell r="G703">
            <v>-28709.15</v>
          </cell>
          <cell r="H703">
            <v>1</v>
          </cell>
          <cell r="I703" t="str">
            <v>ZAR</v>
          </cell>
          <cell r="J703" t="str">
            <v>1500</v>
          </cell>
          <cell r="K703" t="str">
            <v>43</v>
          </cell>
        </row>
        <row r="704">
          <cell r="A704" t="str">
            <v>1500430000330</v>
          </cell>
          <cell r="B704" t="str">
            <v>43000033</v>
          </cell>
          <cell r="C704" t="str">
            <v>0</v>
          </cell>
          <cell r="D704">
            <v>34638</v>
          </cell>
          <cell r="E704" t="str">
            <v xml:space="preserve"> Annex belt No.5</v>
          </cell>
          <cell r="F704">
            <v>69844.3</v>
          </cell>
          <cell r="G704">
            <v>-69843.3</v>
          </cell>
          <cell r="H704">
            <v>1</v>
          </cell>
          <cell r="I704" t="str">
            <v>ZAR</v>
          </cell>
          <cell r="J704" t="str">
            <v>1500</v>
          </cell>
          <cell r="K704" t="str">
            <v>43</v>
          </cell>
        </row>
        <row r="705">
          <cell r="A705" t="str">
            <v>1500430000340</v>
          </cell>
          <cell r="B705" t="str">
            <v>43000034</v>
          </cell>
          <cell r="C705" t="str">
            <v>0</v>
          </cell>
          <cell r="D705">
            <v>34638</v>
          </cell>
          <cell r="E705" t="str">
            <v>Bucket Elevator E1</v>
          </cell>
          <cell r="F705">
            <v>127294.12</v>
          </cell>
          <cell r="G705">
            <v>-127293.12</v>
          </cell>
          <cell r="H705">
            <v>1</v>
          </cell>
          <cell r="I705" t="str">
            <v>ZAR</v>
          </cell>
          <cell r="J705" t="str">
            <v>1500</v>
          </cell>
          <cell r="K705" t="str">
            <v>43</v>
          </cell>
        </row>
        <row r="706">
          <cell r="A706" t="str">
            <v>1500430000350</v>
          </cell>
          <cell r="B706" t="str">
            <v>43000035</v>
          </cell>
          <cell r="C706" t="str">
            <v>0</v>
          </cell>
          <cell r="D706">
            <v>34638</v>
          </cell>
          <cell r="E706" t="str">
            <v>Bucket Elevator E2</v>
          </cell>
          <cell r="F706">
            <v>167556</v>
          </cell>
          <cell r="G706">
            <v>-167555</v>
          </cell>
          <cell r="H706">
            <v>1</v>
          </cell>
          <cell r="I706" t="str">
            <v>ZAR</v>
          </cell>
          <cell r="J706" t="str">
            <v>1500</v>
          </cell>
          <cell r="K706" t="str">
            <v>43</v>
          </cell>
        </row>
        <row r="707">
          <cell r="A707" t="str">
            <v>1500430000370</v>
          </cell>
          <cell r="B707" t="str">
            <v>43000037</v>
          </cell>
          <cell r="C707" t="str">
            <v>0</v>
          </cell>
          <cell r="D707">
            <v>35373</v>
          </cell>
          <cell r="E707" t="str">
            <v>Quayside Conveyors - CV1</v>
          </cell>
          <cell r="F707">
            <v>3082232.37</v>
          </cell>
          <cell r="G707">
            <v>-2782819.57</v>
          </cell>
          <cell r="H707">
            <v>299412.8</v>
          </cell>
          <cell r="I707" t="str">
            <v>ZAR</v>
          </cell>
          <cell r="J707" t="str">
            <v>1500</v>
          </cell>
          <cell r="K707" t="str">
            <v>43</v>
          </cell>
        </row>
        <row r="708">
          <cell r="A708" t="str">
            <v>1500430000540</v>
          </cell>
          <cell r="B708" t="str">
            <v>43000054</v>
          </cell>
          <cell r="C708" t="str">
            <v>0</v>
          </cell>
          <cell r="D708">
            <v>38443</v>
          </cell>
          <cell r="E708" t="str">
            <v>Structure - Ship loader 1</v>
          </cell>
          <cell r="F708">
            <v>2</v>
          </cell>
          <cell r="G708">
            <v>-1.29</v>
          </cell>
          <cell r="H708">
            <v>0.71</v>
          </cell>
          <cell r="I708" t="str">
            <v>ZAR</v>
          </cell>
          <cell r="J708" t="str">
            <v>1500</v>
          </cell>
          <cell r="K708" t="str">
            <v>43</v>
          </cell>
        </row>
        <row r="709">
          <cell r="A709" t="str">
            <v>1500430000541</v>
          </cell>
          <cell r="B709" t="str">
            <v>43000054</v>
          </cell>
          <cell r="C709" t="str">
            <v>1</v>
          </cell>
          <cell r="D709">
            <v>38443</v>
          </cell>
          <cell r="E709" t="str">
            <v>Structure - Ship loader 1</v>
          </cell>
          <cell r="F709">
            <v>15678133.58</v>
          </cell>
          <cell r="G709">
            <v>-12915222.880000001</v>
          </cell>
          <cell r="H709">
            <v>2762910.7</v>
          </cell>
          <cell r="I709" t="str">
            <v>ZAR</v>
          </cell>
          <cell r="J709" t="str">
            <v>1500</v>
          </cell>
          <cell r="K709" t="str">
            <v>43</v>
          </cell>
        </row>
        <row r="710">
          <cell r="A710" t="str">
            <v>1500430000542</v>
          </cell>
          <cell r="B710" t="str">
            <v>43000054</v>
          </cell>
          <cell r="C710" t="str">
            <v>2</v>
          </cell>
          <cell r="D710">
            <v>38443</v>
          </cell>
          <cell r="E710" t="str">
            <v>Control Instrument - Ship loader 1</v>
          </cell>
          <cell r="F710">
            <v>2359226.7200000002</v>
          </cell>
          <cell r="G710">
            <v>-2359226.29</v>
          </cell>
          <cell r="H710">
            <v>0.43</v>
          </cell>
          <cell r="I710" t="str">
            <v>ZAR</v>
          </cell>
          <cell r="J710" t="str">
            <v>1500</v>
          </cell>
          <cell r="K710" t="str">
            <v>43</v>
          </cell>
        </row>
        <row r="711">
          <cell r="A711" t="str">
            <v>1500430000543</v>
          </cell>
          <cell r="B711" t="str">
            <v>43000054</v>
          </cell>
          <cell r="C711" t="str">
            <v>3</v>
          </cell>
          <cell r="D711">
            <v>38443</v>
          </cell>
          <cell r="E711" t="str">
            <v>Mech&amp;Elect - Ship loader 1</v>
          </cell>
          <cell r="F711">
            <v>48995242.780000001</v>
          </cell>
          <cell r="G711">
            <v>-38663717.219999999</v>
          </cell>
          <cell r="H711">
            <v>10331525.560000001</v>
          </cell>
          <cell r="I711" t="str">
            <v>ZAR</v>
          </cell>
          <cell r="J711" t="str">
            <v>1500</v>
          </cell>
          <cell r="K711" t="str">
            <v>43</v>
          </cell>
        </row>
        <row r="712">
          <cell r="A712" t="str">
            <v>1500430000550</v>
          </cell>
          <cell r="B712" t="str">
            <v>43000055</v>
          </cell>
          <cell r="C712" t="str">
            <v>0</v>
          </cell>
          <cell r="D712">
            <v>38443</v>
          </cell>
          <cell r="E712" t="str">
            <v>Quayside Conveyors - CV2</v>
          </cell>
          <cell r="F712">
            <v>2</v>
          </cell>
          <cell r="G712">
            <v>-0.87</v>
          </cell>
          <cell r="H712">
            <v>1.1299999999999999</v>
          </cell>
          <cell r="I712" t="str">
            <v>ZAR</v>
          </cell>
          <cell r="J712" t="str">
            <v>1500</v>
          </cell>
          <cell r="K712" t="str">
            <v>43</v>
          </cell>
        </row>
        <row r="713">
          <cell r="A713" t="str">
            <v>1500430000551</v>
          </cell>
          <cell r="B713" t="str">
            <v>43000055</v>
          </cell>
          <cell r="C713" t="str">
            <v>1</v>
          </cell>
          <cell r="D713">
            <v>38443</v>
          </cell>
          <cell r="E713" t="str">
            <v>Gallery - Structure - CV2</v>
          </cell>
          <cell r="F713">
            <v>8211186.4699999997</v>
          </cell>
          <cell r="G713">
            <v>-7833618.54</v>
          </cell>
          <cell r="H713">
            <v>377567.93</v>
          </cell>
          <cell r="I713" t="str">
            <v>ZAR</v>
          </cell>
          <cell r="J713" t="str">
            <v>1500</v>
          </cell>
          <cell r="K713" t="str">
            <v>43</v>
          </cell>
        </row>
        <row r="714">
          <cell r="A714" t="str">
            <v>1500430000552</v>
          </cell>
          <cell r="B714" t="str">
            <v>43000055</v>
          </cell>
          <cell r="C714" t="str">
            <v>2</v>
          </cell>
          <cell r="D714">
            <v>38443</v>
          </cell>
          <cell r="E714" t="str">
            <v>Gallery - Steelwork and Cladding-CV2</v>
          </cell>
          <cell r="F714">
            <v>3519079.93</v>
          </cell>
          <cell r="G714">
            <v>-3387602.34</v>
          </cell>
          <cell r="H714">
            <v>131477.59</v>
          </cell>
          <cell r="I714" t="str">
            <v>ZAR</v>
          </cell>
          <cell r="J714" t="str">
            <v>1500</v>
          </cell>
          <cell r="K714" t="str">
            <v>43</v>
          </cell>
        </row>
        <row r="715">
          <cell r="A715" t="str">
            <v>1500430000560</v>
          </cell>
          <cell r="B715" t="str">
            <v>43000056</v>
          </cell>
          <cell r="C715" t="str">
            <v>0</v>
          </cell>
          <cell r="D715">
            <v>38443</v>
          </cell>
          <cell r="E715" t="str">
            <v>Quayside Conveyors - CV3</v>
          </cell>
          <cell r="F715">
            <v>1507154.88</v>
          </cell>
          <cell r="G715">
            <v>-542671.79</v>
          </cell>
          <cell r="H715">
            <v>964483.09</v>
          </cell>
          <cell r="I715" t="str">
            <v>ZAR</v>
          </cell>
          <cell r="J715" t="str">
            <v>1500</v>
          </cell>
          <cell r="K715" t="str">
            <v>43</v>
          </cell>
        </row>
        <row r="716">
          <cell r="A716" t="str">
            <v>1500430000561</v>
          </cell>
          <cell r="B716" t="str">
            <v>43000056</v>
          </cell>
          <cell r="C716" t="str">
            <v>1</v>
          </cell>
          <cell r="D716">
            <v>38443</v>
          </cell>
          <cell r="E716" t="str">
            <v>Gallery Belt - Structure - CV3</v>
          </cell>
          <cell r="F716">
            <v>1290415.58</v>
          </cell>
          <cell r="G716">
            <v>-1253621.3700000001</v>
          </cell>
          <cell r="H716">
            <v>36794.21</v>
          </cell>
          <cell r="I716" t="str">
            <v>ZAR</v>
          </cell>
          <cell r="J716" t="str">
            <v>1500</v>
          </cell>
          <cell r="K716" t="str">
            <v>43</v>
          </cell>
        </row>
        <row r="717">
          <cell r="A717" t="str">
            <v>1500430000562</v>
          </cell>
          <cell r="B717" t="str">
            <v>43000056</v>
          </cell>
          <cell r="C717" t="str">
            <v>2</v>
          </cell>
          <cell r="D717">
            <v>38443</v>
          </cell>
          <cell r="E717" t="str">
            <v>Gallery Belt - Control Instrumentation-CV3</v>
          </cell>
          <cell r="F717">
            <v>143379.51</v>
          </cell>
          <cell r="G717">
            <v>-143379.51</v>
          </cell>
          <cell r="H717">
            <v>0</v>
          </cell>
          <cell r="I717" t="str">
            <v>ZAR</v>
          </cell>
          <cell r="J717" t="str">
            <v>1500</v>
          </cell>
          <cell r="K717" t="str">
            <v>43</v>
          </cell>
        </row>
        <row r="718">
          <cell r="A718" t="str">
            <v>1500430000563</v>
          </cell>
          <cell r="B718" t="str">
            <v>43000056</v>
          </cell>
          <cell r="C718" t="str">
            <v>3</v>
          </cell>
          <cell r="D718">
            <v>38443</v>
          </cell>
          <cell r="E718" t="str">
            <v>Gallery Belt - Electro-mech Equip-CV3</v>
          </cell>
          <cell r="F718">
            <v>1882114.79</v>
          </cell>
          <cell r="G718">
            <v>-1775012.1</v>
          </cell>
          <cell r="H718">
            <v>107102.69</v>
          </cell>
          <cell r="I718" t="str">
            <v>ZAR</v>
          </cell>
          <cell r="J718" t="str">
            <v>1500</v>
          </cell>
          <cell r="K718" t="str">
            <v>43</v>
          </cell>
        </row>
        <row r="719">
          <cell r="A719" t="str">
            <v>1500430000570</v>
          </cell>
          <cell r="B719" t="str">
            <v>43000057</v>
          </cell>
          <cell r="C719" t="str">
            <v>0</v>
          </cell>
          <cell r="D719">
            <v>38443</v>
          </cell>
          <cell r="E719" t="str">
            <v>Flatshed Conveyors -CV04</v>
          </cell>
          <cell r="F719">
            <v>392136.01</v>
          </cell>
          <cell r="G719">
            <v>-340339.57</v>
          </cell>
          <cell r="H719">
            <v>51796.44</v>
          </cell>
          <cell r="I719" t="str">
            <v>ZAR</v>
          </cell>
          <cell r="J719" t="str">
            <v>1500</v>
          </cell>
          <cell r="K719" t="str">
            <v>43</v>
          </cell>
        </row>
        <row r="720">
          <cell r="A720" t="str">
            <v>1500430000580</v>
          </cell>
          <cell r="B720" t="str">
            <v>43000058</v>
          </cell>
          <cell r="C720" t="str">
            <v>0</v>
          </cell>
          <cell r="D720">
            <v>38443</v>
          </cell>
          <cell r="E720" t="str">
            <v>Shed 7 Conveyors - CV6</v>
          </cell>
          <cell r="F720">
            <v>2</v>
          </cell>
          <cell r="G720">
            <v>-0.56000000000000005</v>
          </cell>
          <cell r="H720">
            <v>1.44</v>
          </cell>
          <cell r="I720" t="str">
            <v>ZAR</v>
          </cell>
          <cell r="J720" t="str">
            <v>1500</v>
          </cell>
          <cell r="K720" t="str">
            <v>43</v>
          </cell>
        </row>
        <row r="721">
          <cell r="A721" t="str">
            <v>1500430000581</v>
          </cell>
          <cell r="B721" t="str">
            <v>43000058</v>
          </cell>
          <cell r="C721" t="str">
            <v>1</v>
          </cell>
          <cell r="D721">
            <v>38443</v>
          </cell>
          <cell r="E721" t="str">
            <v xml:space="preserve"> CV6 - Belts</v>
          </cell>
          <cell r="F721">
            <v>506615.84</v>
          </cell>
          <cell r="G721">
            <v>-459758.21</v>
          </cell>
          <cell r="H721">
            <v>46857.63</v>
          </cell>
          <cell r="I721" t="str">
            <v>ZAR</v>
          </cell>
          <cell r="J721" t="str">
            <v>1500</v>
          </cell>
          <cell r="K721" t="str">
            <v>43</v>
          </cell>
        </row>
        <row r="722">
          <cell r="A722" t="str">
            <v>1500430000582</v>
          </cell>
          <cell r="B722" t="str">
            <v>43000058</v>
          </cell>
          <cell r="C722" t="str">
            <v>2</v>
          </cell>
          <cell r="D722">
            <v>38443</v>
          </cell>
          <cell r="E722" t="str">
            <v>CV6 - Control Instrumentation</v>
          </cell>
          <cell r="F722">
            <v>56290.66</v>
          </cell>
          <cell r="G722">
            <v>-51084.52</v>
          </cell>
          <cell r="H722">
            <v>5206.1400000000003</v>
          </cell>
          <cell r="I722" t="str">
            <v>ZAR</v>
          </cell>
          <cell r="J722" t="str">
            <v>1500</v>
          </cell>
          <cell r="K722" t="str">
            <v>43</v>
          </cell>
        </row>
        <row r="723">
          <cell r="A723" t="str">
            <v>1500430000583</v>
          </cell>
          <cell r="B723" t="str">
            <v>43000058</v>
          </cell>
          <cell r="C723" t="str">
            <v>3</v>
          </cell>
          <cell r="D723">
            <v>38443</v>
          </cell>
          <cell r="E723" t="str">
            <v>CV6  - Electro-mech Equip</v>
          </cell>
          <cell r="F723">
            <v>1038796.49</v>
          </cell>
          <cell r="G723">
            <v>-986732.7</v>
          </cell>
          <cell r="H723">
            <v>52063.79</v>
          </cell>
          <cell r="I723" t="str">
            <v>ZAR</v>
          </cell>
          <cell r="J723" t="str">
            <v>1500</v>
          </cell>
          <cell r="K723" t="str">
            <v>43</v>
          </cell>
        </row>
        <row r="724">
          <cell r="A724" t="str">
            <v>1500430000650</v>
          </cell>
          <cell r="B724" t="str">
            <v>43000065</v>
          </cell>
          <cell r="C724" t="str">
            <v>0</v>
          </cell>
          <cell r="D724">
            <v>36616</v>
          </cell>
          <cell r="E724" t="str">
            <v>Truckshed Equipment and conveyours</v>
          </cell>
          <cell r="F724">
            <v>836345.61</v>
          </cell>
          <cell r="G724">
            <v>-782314.69</v>
          </cell>
          <cell r="H724">
            <v>54030.92</v>
          </cell>
          <cell r="I724" t="str">
            <v>ZAR</v>
          </cell>
          <cell r="J724" t="str">
            <v>1500</v>
          </cell>
          <cell r="K724" t="str">
            <v>43</v>
          </cell>
        </row>
        <row r="725">
          <cell r="A725" t="str">
            <v>1500430000680</v>
          </cell>
          <cell r="B725" t="str">
            <v>43000068</v>
          </cell>
          <cell r="C725" t="str">
            <v>0</v>
          </cell>
          <cell r="D725">
            <v>36129</v>
          </cell>
          <cell r="E725" t="str">
            <v>Hopper Scales and Weighbridge (Scale 1 to 6)</v>
          </cell>
          <cell r="F725">
            <v>396637.96</v>
          </cell>
          <cell r="G725">
            <v>-299796.8</v>
          </cell>
          <cell r="H725">
            <v>96841.16</v>
          </cell>
          <cell r="I725" t="str">
            <v>ZAR</v>
          </cell>
          <cell r="J725" t="str">
            <v>1500</v>
          </cell>
          <cell r="K725" t="str">
            <v>43</v>
          </cell>
        </row>
        <row r="726">
          <cell r="A726" t="str">
            <v>1500430000700</v>
          </cell>
          <cell r="B726" t="str">
            <v>43000070</v>
          </cell>
          <cell r="C726" t="str">
            <v>0</v>
          </cell>
          <cell r="D726">
            <v>35826</v>
          </cell>
          <cell r="E726" t="str">
            <v>Gallery Conveyor</v>
          </cell>
          <cell r="F726">
            <v>1698294.26</v>
          </cell>
          <cell r="G726">
            <v>-838293.26</v>
          </cell>
          <cell r="H726">
            <v>860001</v>
          </cell>
          <cell r="I726" t="str">
            <v>ZAR</v>
          </cell>
          <cell r="J726" t="str">
            <v>1500</v>
          </cell>
          <cell r="K726" t="str">
            <v>43</v>
          </cell>
        </row>
        <row r="727">
          <cell r="A727" t="str">
            <v>1500430000760</v>
          </cell>
          <cell r="B727" t="str">
            <v>43000076</v>
          </cell>
          <cell r="C727" t="str">
            <v>0</v>
          </cell>
          <cell r="D727">
            <v>39587</v>
          </cell>
          <cell r="E727" t="str">
            <v>Hopper 2</v>
          </cell>
          <cell r="F727">
            <v>914627</v>
          </cell>
          <cell r="G727">
            <v>-729544.06</v>
          </cell>
          <cell r="H727">
            <v>185082.94</v>
          </cell>
          <cell r="I727" t="str">
            <v>ZAR</v>
          </cell>
          <cell r="J727" t="str">
            <v>1500</v>
          </cell>
          <cell r="K727" t="str">
            <v>43</v>
          </cell>
        </row>
        <row r="728">
          <cell r="A728" t="str">
            <v>1500430000761</v>
          </cell>
          <cell r="B728" t="str">
            <v>43000076</v>
          </cell>
          <cell r="C728" t="str">
            <v>1</v>
          </cell>
          <cell r="D728">
            <v>44191</v>
          </cell>
          <cell r="E728" t="str">
            <v>Hopper - Refurbishment  at Agriport</v>
          </cell>
          <cell r="F728">
            <v>2116080</v>
          </cell>
          <cell r="G728">
            <v>-1146210</v>
          </cell>
          <cell r="H728">
            <v>969870</v>
          </cell>
          <cell r="I728" t="str">
            <v>ZAR</v>
          </cell>
          <cell r="J728" t="str">
            <v>1500</v>
          </cell>
          <cell r="K728" t="str">
            <v>43</v>
          </cell>
        </row>
        <row r="729">
          <cell r="A729" t="str">
            <v>1500430000770</v>
          </cell>
          <cell r="B729" t="str">
            <v>43000077</v>
          </cell>
          <cell r="C729" t="str">
            <v>0</v>
          </cell>
          <cell r="D729">
            <v>40055</v>
          </cell>
          <cell r="E729" t="str">
            <v>Quayside Conveyor - CV5</v>
          </cell>
          <cell r="F729">
            <v>4652960.4000000004</v>
          </cell>
          <cell r="G729">
            <v>-3985858.9</v>
          </cell>
          <cell r="H729">
            <v>667101.5</v>
          </cell>
          <cell r="I729" t="str">
            <v>ZAR</v>
          </cell>
          <cell r="J729" t="str">
            <v>1500</v>
          </cell>
          <cell r="K729" t="str">
            <v>43</v>
          </cell>
        </row>
        <row r="730">
          <cell r="A730" t="str">
            <v>1500430000780</v>
          </cell>
          <cell r="B730" t="str">
            <v>43000078</v>
          </cell>
          <cell r="C730" t="str">
            <v>0</v>
          </cell>
          <cell r="D730">
            <v>40240</v>
          </cell>
          <cell r="E730" t="str">
            <v>Tunnel Extraction System ( 1 - 10)</v>
          </cell>
          <cell r="F730">
            <v>4617831.93</v>
          </cell>
          <cell r="G730">
            <v>-4519344.42</v>
          </cell>
          <cell r="H730">
            <v>98487.51</v>
          </cell>
          <cell r="I730" t="str">
            <v>ZAR</v>
          </cell>
          <cell r="J730" t="str">
            <v>1500</v>
          </cell>
          <cell r="K730" t="str">
            <v>43</v>
          </cell>
        </row>
        <row r="731">
          <cell r="A731" t="str">
            <v>1500430000790</v>
          </cell>
          <cell r="B731" t="str">
            <v>43000079</v>
          </cell>
          <cell r="C731" t="str">
            <v>0</v>
          </cell>
          <cell r="D731">
            <v>41409</v>
          </cell>
          <cell r="E731" t="str">
            <v>Crofts Road Weighbridge</v>
          </cell>
          <cell r="F731">
            <v>2766511.69</v>
          </cell>
          <cell r="G731">
            <v>-2123027.19</v>
          </cell>
          <cell r="H731">
            <v>643484.5</v>
          </cell>
          <cell r="I731" t="str">
            <v>ZAR</v>
          </cell>
          <cell r="J731" t="str">
            <v>1500</v>
          </cell>
          <cell r="K731" t="str">
            <v>43</v>
          </cell>
        </row>
        <row r="732">
          <cell r="A732" t="str">
            <v>1500430000840</v>
          </cell>
          <cell r="B732" t="str">
            <v>43000084</v>
          </cell>
          <cell r="C732" t="str">
            <v>0</v>
          </cell>
          <cell r="D732">
            <v>42272</v>
          </cell>
          <cell r="E732" t="str">
            <v>Grain elevator Dust Extraction System (1-12)</v>
          </cell>
          <cell r="F732">
            <v>2866291.49</v>
          </cell>
          <cell r="G732">
            <v>-1515859.34</v>
          </cell>
          <cell r="H732">
            <v>1350432.15</v>
          </cell>
          <cell r="I732" t="str">
            <v>ZAR</v>
          </cell>
          <cell r="J732" t="str">
            <v>1500</v>
          </cell>
          <cell r="K732" t="str">
            <v>43</v>
          </cell>
        </row>
        <row r="733">
          <cell r="A733" t="str">
            <v>1500430000850</v>
          </cell>
          <cell r="B733" t="str">
            <v>43000085</v>
          </cell>
          <cell r="C733" t="str">
            <v>0</v>
          </cell>
          <cell r="D733">
            <v>42364</v>
          </cell>
          <cell r="E733" t="str">
            <v>Flatshed Weighbridge</v>
          </cell>
          <cell r="F733">
            <v>1040079.57</v>
          </cell>
          <cell r="G733">
            <v>-691087.19</v>
          </cell>
          <cell r="H733">
            <v>348992.38</v>
          </cell>
          <cell r="I733" t="str">
            <v>ZAR</v>
          </cell>
          <cell r="J733" t="str">
            <v>1500</v>
          </cell>
          <cell r="K733" t="str">
            <v>43</v>
          </cell>
        </row>
        <row r="734">
          <cell r="A734" t="str">
            <v>1500430000860</v>
          </cell>
          <cell r="B734" t="str">
            <v>43000086</v>
          </cell>
          <cell r="C734" t="str">
            <v>0</v>
          </cell>
          <cell r="D734">
            <v>42395</v>
          </cell>
          <cell r="E734" t="str">
            <v>Shed 7 Conveyor - CV7</v>
          </cell>
          <cell r="F734">
            <v>4821328.08</v>
          </cell>
          <cell r="G734">
            <v>-3270228.9</v>
          </cell>
          <cell r="H734">
            <v>1551099.18</v>
          </cell>
          <cell r="I734" t="str">
            <v>ZAR</v>
          </cell>
          <cell r="J734" t="str">
            <v>1500</v>
          </cell>
          <cell r="K734" t="str">
            <v>43</v>
          </cell>
        </row>
        <row r="735">
          <cell r="A735" t="str">
            <v>1500430000870</v>
          </cell>
          <cell r="B735" t="str">
            <v>43000087</v>
          </cell>
          <cell r="C735" t="str">
            <v>0</v>
          </cell>
          <cell r="D735">
            <v>42607</v>
          </cell>
          <cell r="E735" t="str">
            <v>Bucket Elevator Conveyors No. 1</v>
          </cell>
          <cell r="F735">
            <v>770964.65</v>
          </cell>
          <cell r="G735">
            <v>-483634.07</v>
          </cell>
          <cell r="H735">
            <v>287330.58</v>
          </cell>
          <cell r="I735" t="str">
            <v>ZAR</v>
          </cell>
          <cell r="J735" t="str">
            <v>1500</v>
          </cell>
          <cell r="K735" t="str">
            <v>43</v>
          </cell>
        </row>
        <row r="736">
          <cell r="A736" t="str">
            <v>1500430000873</v>
          </cell>
          <cell r="B736" t="str">
            <v>43000087</v>
          </cell>
          <cell r="C736" t="str">
            <v>3</v>
          </cell>
          <cell r="D736">
            <v>43276</v>
          </cell>
          <cell r="E736" t="str">
            <v>Control Instr - Intake Bucket Eevator Gearbox</v>
          </cell>
          <cell r="F736">
            <v>381133.13</v>
          </cell>
          <cell r="G736">
            <v>-52495.91</v>
          </cell>
          <cell r="H736">
            <v>328637.21999999997</v>
          </cell>
          <cell r="I736" t="str">
            <v>ZAR</v>
          </cell>
          <cell r="J736" t="str">
            <v>1500</v>
          </cell>
          <cell r="K736" t="str">
            <v>43</v>
          </cell>
        </row>
        <row r="737">
          <cell r="A737" t="str">
            <v>1500430000880</v>
          </cell>
          <cell r="B737" t="str">
            <v>43000088</v>
          </cell>
          <cell r="C737" t="str">
            <v>0</v>
          </cell>
          <cell r="D737">
            <v>42607</v>
          </cell>
          <cell r="E737" t="str">
            <v>Bucket Elevator Conveyors No. 2</v>
          </cell>
          <cell r="F737">
            <v>770964.64</v>
          </cell>
          <cell r="G737">
            <v>-482577.4</v>
          </cell>
          <cell r="H737">
            <v>288387.24</v>
          </cell>
          <cell r="I737" t="str">
            <v>ZAR</v>
          </cell>
          <cell r="J737" t="str">
            <v>1500</v>
          </cell>
          <cell r="K737" t="str">
            <v>43</v>
          </cell>
        </row>
        <row r="738">
          <cell r="A738" t="str">
            <v>1500430000883</v>
          </cell>
          <cell r="B738" t="str">
            <v>43000088</v>
          </cell>
          <cell r="C738" t="str">
            <v>3</v>
          </cell>
          <cell r="D738">
            <v>43276</v>
          </cell>
          <cell r="E738" t="str">
            <v>Control Instr - Intake Bucket Eevator Gearbox</v>
          </cell>
          <cell r="F738">
            <v>146211.5</v>
          </cell>
          <cell r="G738">
            <v>-70289.98</v>
          </cell>
          <cell r="H738">
            <v>75921.52</v>
          </cell>
          <cell r="I738" t="str">
            <v>ZAR</v>
          </cell>
          <cell r="J738" t="str">
            <v>1500</v>
          </cell>
          <cell r="K738" t="str">
            <v>43</v>
          </cell>
        </row>
        <row r="739">
          <cell r="A739" t="str">
            <v>1500430000890</v>
          </cell>
          <cell r="B739" t="str">
            <v>43000089</v>
          </cell>
          <cell r="C739" t="str">
            <v>0</v>
          </cell>
          <cell r="D739">
            <v>42607</v>
          </cell>
          <cell r="E739" t="str">
            <v>Bucket Elevator Conveyors No. 3</v>
          </cell>
          <cell r="F739">
            <v>770964.64</v>
          </cell>
          <cell r="G739">
            <v>-482577.4</v>
          </cell>
          <cell r="H739">
            <v>288387.24</v>
          </cell>
          <cell r="I739" t="str">
            <v>ZAR</v>
          </cell>
          <cell r="J739" t="str">
            <v>1500</v>
          </cell>
          <cell r="K739" t="str">
            <v>43</v>
          </cell>
        </row>
        <row r="740">
          <cell r="A740" t="str">
            <v>1500430000893</v>
          </cell>
          <cell r="B740" t="str">
            <v>43000089</v>
          </cell>
          <cell r="C740" t="str">
            <v>3</v>
          </cell>
          <cell r="D740">
            <v>43276</v>
          </cell>
          <cell r="E740" t="str">
            <v>Control Instr - Intake Bucket Eevator Gearbox</v>
          </cell>
          <cell r="F740">
            <v>146211.5</v>
          </cell>
          <cell r="G740">
            <v>-70289.98</v>
          </cell>
          <cell r="H740">
            <v>75921.52</v>
          </cell>
          <cell r="I740" t="str">
            <v>ZAR</v>
          </cell>
          <cell r="J740" t="str">
            <v>1500</v>
          </cell>
          <cell r="K740" t="str">
            <v>43</v>
          </cell>
        </row>
        <row r="741">
          <cell r="A741" t="str">
            <v>1500430000900</v>
          </cell>
          <cell r="B741" t="str">
            <v>43000090</v>
          </cell>
          <cell r="C741" t="str">
            <v>0</v>
          </cell>
          <cell r="D741">
            <v>42607</v>
          </cell>
          <cell r="E741" t="str">
            <v>Bucket Elevator Conveyors No. 4</v>
          </cell>
          <cell r="F741">
            <v>770964.64</v>
          </cell>
          <cell r="G741">
            <v>-482577.4</v>
          </cell>
          <cell r="H741">
            <v>288387.24</v>
          </cell>
          <cell r="I741" t="str">
            <v>ZAR</v>
          </cell>
          <cell r="J741" t="str">
            <v>1500</v>
          </cell>
          <cell r="K741" t="str">
            <v>43</v>
          </cell>
        </row>
        <row r="742">
          <cell r="A742" t="str">
            <v>1500430000910</v>
          </cell>
          <cell r="B742" t="str">
            <v>43000091</v>
          </cell>
          <cell r="C742" t="str">
            <v>0</v>
          </cell>
          <cell r="D742">
            <v>42607</v>
          </cell>
          <cell r="E742" t="str">
            <v>Bucket Elevator Conveyors No. 5</v>
          </cell>
          <cell r="F742">
            <v>770964.64</v>
          </cell>
          <cell r="G742">
            <v>-482577.4</v>
          </cell>
          <cell r="H742">
            <v>288387.24</v>
          </cell>
          <cell r="I742" t="str">
            <v>ZAR</v>
          </cell>
          <cell r="J742" t="str">
            <v>1500</v>
          </cell>
          <cell r="K742" t="str">
            <v>43</v>
          </cell>
        </row>
        <row r="743">
          <cell r="A743" t="str">
            <v>1500430000920</v>
          </cell>
          <cell r="B743" t="str">
            <v>43000092</v>
          </cell>
          <cell r="C743" t="str">
            <v>0</v>
          </cell>
          <cell r="D743">
            <v>42607</v>
          </cell>
          <cell r="E743" t="str">
            <v>Bucket Elevator Conveyors No. 6 to 7</v>
          </cell>
          <cell r="F743">
            <v>770964.64</v>
          </cell>
          <cell r="G743">
            <v>-482577.4</v>
          </cell>
          <cell r="H743">
            <v>288387.24</v>
          </cell>
          <cell r="I743" t="str">
            <v>ZAR</v>
          </cell>
          <cell r="J743" t="str">
            <v>1500</v>
          </cell>
          <cell r="K743" t="str">
            <v>43</v>
          </cell>
        </row>
        <row r="744">
          <cell r="A744" t="str">
            <v>1500430000930</v>
          </cell>
          <cell r="B744" t="str">
            <v>43000093</v>
          </cell>
          <cell r="C744" t="str">
            <v>0</v>
          </cell>
          <cell r="D744">
            <v>42607</v>
          </cell>
          <cell r="E744" t="str">
            <v>Bucket Elevator Conveyors No. 8 to 9</v>
          </cell>
          <cell r="F744">
            <v>770964.64</v>
          </cell>
          <cell r="G744">
            <v>-482577.4</v>
          </cell>
          <cell r="H744">
            <v>288387.24</v>
          </cell>
          <cell r="I744" t="str">
            <v>ZAR</v>
          </cell>
          <cell r="J744" t="str">
            <v>1500</v>
          </cell>
          <cell r="K744" t="str">
            <v>43</v>
          </cell>
        </row>
        <row r="745">
          <cell r="A745" t="str">
            <v>1500430000940</v>
          </cell>
          <cell r="B745" t="str">
            <v>43000094</v>
          </cell>
          <cell r="C745" t="str">
            <v>0</v>
          </cell>
          <cell r="D745">
            <v>42455</v>
          </cell>
          <cell r="E745" t="str">
            <v>1.2m width 100m length belt conveyor (un</v>
          </cell>
          <cell r="F745">
            <v>1</v>
          </cell>
          <cell r="G745">
            <v>0</v>
          </cell>
          <cell r="H745">
            <v>1</v>
          </cell>
          <cell r="I745" t="str">
            <v>ZAR</v>
          </cell>
          <cell r="J745" t="str">
            <v>1500</v>
          </cell>
          <cell r="K745" t="str">
            <v>43</v>
          </cell>
        </row>
        <row r="746">
          <cell r="A746" t="str">
            <v>1500430000950</v>
          </cell>
          <cell r="B746" t="str">
            <v>43000095</v>
          </cell>
          <cell r="C746" t="str">
            <v>0</v>
          </cell>
          <cell r="D746">
            <v>42455</v>
          </cell>
          <cell r="E746" t="str">
            <v>1.2m width 100m length belt conveyor (un</v>
          </cell>
          <cell r="F746">
            <v>1</v>
          </cell>
          <cell r="G746">
            <v>0</v>
          </cell>
          <cell r="H746">
            <v>1</v>
          </cell>
          <cell r="I746" t="str">
            <v>ZAR</v>
          </cell>
          <cell r="J746" t="str">
            <v>1500</v>
          </cell>
          <cell r="K746" t="str">
            <v>43</v>
          </cell>
        </row>
        <row r="747">
          <cell r="A747" t="str">
            <v>1500430000960</v>
          </cell>
          <cell r="B747" t="str">
            <v>43000096</v>
          </cell>
          <cell r="C747" t="str">
            <v>0</v>
          </cell>
          <cell r="D747">
            <v>42455</v>
          </cell>
          <cell r="E747" t="str">
            <v>1.2m width 100m length belt conveyor (un</v>
          </cell>
          <cell r="F747">
            <v>0</v>
          </cell>
          <cell r="G747">
            <v>0</v>
          </cell>
          <cell r="H747">
            <v>0</v>
          </cell>
          <cell r="I747" t="str">
            <v>ZAR</v>
          </cell>
          <cell r="J747" t="str">
            <v>1500</v>
          </cell>
          <cell r="K747" t="str">
            <v>43</v>
          </cell>
        </row>
        <row r="748">
          <cell r="A748" t="str">
            <v>1500430000970</v>
          </cell>
          <cell r="B748" t="str">
            <v>43000097</v>
          </cell>
          <cell r="C748" t="str">
            <v>0</v>
          </cell>
          <cell r="D748">
            <v>42455</v>
          </cell>
          <cell r="E748" t="str">
            <v>1.2m width 100m length belt conveyor (un</v>
          </cell>
          <cell r="F748">
            <v>0</v>
          </cell>
          <cell r="G748">
            <v>0</v>
          </cell>
          <cell r="H748">
            <v>0</v>
          </cell>
          <cell r="I748" t="str">
            <v>ZAR</v>
          </cell>
          <cell r="J748" t="str">
            <v>1500</v>
          </cell>
          <cell r="K748" t="str">
            <v>43</v>
          </cell>
        </row>
        <row r="749">
          <cell r="A749" t="str">
            <v>1500430001050</v>
          </cell>
          <cell r="B749" t="str">
            <v>43000105</v>
          </cell>
          <cell r="C749" t="str">
            <v>0</v>
          </cell>
          <cell r="D749">
            <v>43550</v>
          </cell>
          <cell r="E749" t="str">
            <v>Grain Elevator Refurb Safety Compliance</v>
          </cell>
          <cell r="F749">
            <v>63032248.200000003</v>
          </cell>
          <cell r="G749">
            <v>-20744068.379999999</v>
          </cell>
          <cell r="H749">
            <v>42288179.82</v>
          </cell>
          <cell r="I749" t="str">
            <v>ZAR</v>
          </cell>
          <cell r="J749" t="str">
            <v>1500</v>
          </cell>
          <cell r="K749" t="str">
            <v>43</v>
          </cell>
        </row>
        <row r="750">
          <cell r="A750" t="str">
            <v>1500430001070</v>
          </cell>
          <cell r="B750" t="str">
            <v>43000107</v>
          </cell>
          <cell r="C750" t="str">
            <v>0</v>
          </cell>
          <cell r="D750">
            <v>44222</v>
          </cell>
          <cell r="E750" t="str">
            <v>Copex Reallocations 2021</v>
          </cell>
          <cell r="F750">
            <v>0</v>
          </cell>
          <cell r="G750">
            <v>0</v>
          </cell>
          <cell r="H750">
            <v>0</v>
          </cell>
          <cell r="I750" t="str">
            <v>ZAR</v>
          </cell>
          <cell r="J750" t="str">
            <v>1500</v>
          </cell>
          <cell r="K750" t="str">
            <v>43</v>
          </cell>
        </row>
        <row r="751">
          <cell r="A751" t="str">
            <v>1500430001080</v>
          </cell>
          <cell r="B751" t="str">
            <v>43000108</v>
          </cell>
          <cell r="C751" t="str">
            <v>0</v>
          </cell>
          <cell r="D751">
            <v>44737</v>
          </cell>
          <cell r="E751" t="str">
            <v>Pneumatic Ship Unloader 1406</v>
          </cell>
          <cell r="F751">
            <v>69932712.260000005</v>
          </cell>
          <cell r="G751">
            <v>-5128398.83</v>
          </cell>
          <cell r="H751">
            <v>64804313.43</v>
          </cell>
          <cell r="I751" t="str">
            <v>ZAR</v>
          </cell>
          <cell r="J751" t="str">
            <v>1500</v>
          </cell>
          <cell r="K751" t="str">
            <v>43</v>
          </cell>
        </row>
        <row r="752">
          <cell r="A752" t="str">
            <v>1500430001083</v>
          </cell>
          <cell r="B752" t="str">
            <v>43000108</v>
          </cell>
          <cell r="C752" t="str">
            <v>3</v>
          </cell>
          <cell r="D752">
            <v>44737</v>
          </cell>
          <cell r="E752" t="str">
            <v>Pneumatic Ship Unloader 1406-Storm Anchor Brackets</v>
          </cell>
          <cell r="F752">
            <v>145800</v>
          </cell>
          <cell r="G752">
            <v>-10692</v>
          </cell>
          <cell r="H752">
            <v>135108</v>
          </cell>
          <cell r="I752" t="str">
            <v>ZAR</v>
          </cell>
          <cell r="J752" t="str">
            <v>1500</v>
          </cell>
          <cell r="K752" t="str">
            <v>43</v>
          </cell>
        </row>
        <row r="753">
          <cell r="A753" t="str">
            <v>1500430001090</v>
          </cell>
          <cell r="B753" t="str">
            <v>43000109</v>
          </cell>
          <cell r="C753" t="str">
            <v>0</v>
          </cell>
          <cell r="D753">
            <v>44737</v>
          </cell>
          <cell r="E753" t="str">
            <v>Pneumatic Ship Unloader 1407</v>
          </cell>
          <cell r="F753">
            <v>69932712.299999997</v>
          </cell>
          <cell r="G753">
            <v>-5128398.83</v>
          </cell>
          <cell r="H753">
            <v>64804313.469999999</v>
          </cell>
          <cell r="I753" t="str">
            <v>ZAR</v>
          </cell>
          <cell r="J753" t="str">
            <v>1500</v>
          </cell>
          <cell r="K753" t="str">
            <v>43</v>
          </cell>
        </row>
        <row r="754">
          <cell r="A754" t="str">
            <v>1500430001093</v>
          </cell>
          <cell r="B754" t="str">
            <v>43000109</v>
          </cell>
          <cell r="C754" t="str">
            <v>3</v>
          </cell>
          <cell r="D754">
            <v>44737</v>
          </cell>
          <cell r="E754" t="str">
            <v>Pneumatic Ship Unloader 1407-Storm Anchor Brackets</v>
          </cell>
          <cell r="F754">
            <v>145800</v>
          </cell>
          <cell r="G754">
            <v>-10692</v>
          </cell>
          <cell r="H754">
            <v>135108</v>
          </cell>
          <cell r="I754" t="str">
            <v>ZAR</v>
          </cell>
          <cell r="J754" t="str">
            <v>1500</v>
          </cell>
          <cell r="K754" t="str">
            <v>43</v>
          </cell>
        </row>
        <row r="755">
          <cell r="A755" t="str">
            <v>1500Acquisition:Acquis. and production costs 33043</v>
          </cell>
          <cell r="B755" t="str">
            <v>Acquisition:Acquis. and production costs 33043</v>
          </cell>
          <cell r="C755"/>
          <cell r="D755"/>
          <cell r="E755"/>
          <cell r="F755">
            <v>325818062.67000002</v>
          </cell>
          <cell r="G755">
            <v>-129089983.31</v>
          </cell>
          <cell r="H755">
            <v>196728079.36000001</v>
          </cell>
          <cell r="I755" t="str">
            <v>ZAR</v>
          </cell>
          <cell r="J755" t="str">
            <v>1500</v>
          </cell>
          <cell r="K755" t="str">
            <v>43</v>
          </cell>
        </row>
        <row r="756">
          <cell r="A756" t="str">
            <v>1500Acquisition:Acquis. and production costs 33043 Bulk handling equip</v>
          </cell>
          <cell r="B756" t="str">
            <v>Acquisition:Acquis. and production costs 33043 Bulk handling equip</v>
          </cell>
          <cell r="C756"/>
          <cell r="D756"/>
          <cell r="E756"/>
          <cell r="F756">
            <v>325818062.67000002</v>
          </cell>
          <cell r="G756">
            <v>-129089983.31</v>
          </cell>
          <cell r="H756">
            <v>196728079.36000001</v>
          </cell>
          <cell r="I756" t="str">
            <v>ZAR</v>
          </cell>
          <cell r="J756" t="str">
            <v>1500</v>
          </cell>
          <cell r="K756"/>
        </row>
        <row r="757">
          <cell r="A757" t="str">
            <v>1500Balance sheet item 90 PROPERTY, PLANT AND EQUIPMENT</v>
          </cell>
          <cell r="B757" t="str">
            <v>Balance sheet item 90 PROPERTY, PLANT AND EQUIPMENT</v>
          </cell>
          <cell r="C757"/>
          <cell r="D757"/>
          <cell r="E757"/>
          <cell r="F757">
            <v>325818062.67000002</v>
          </cell>
          <cell r="G757">
            <v>-129089983.31</v>
          </cell>
          <cell r="H757">
            <v>196728079.36000001</v>
          </cell>
          <cell r="I757" t="str">
            <v>ZAR</v>
          </cell>
          <cell r="J757" t="str">
            <v>1500</v>
          </cell>
          <cell r="K757"/>
        </row>
        <row r="758">
          <cell r="A758" t="str">
            <v xml:space="preserve">1500Business Area  </v>
          </cell>
          <cell r="B758" t="str">
            <v xml:space="preserve">Business Area  </v>
          </cell>
          <cell r="C758"/>
          <cell r="D758"/>
          <cell r="E758"/>
          <cell r="F758">
            <v>325818062.67000002</v>
          </cell>
          <cell r="G758">
            <v>-129089983.31</v>
          </cell>
          <cell r="H758">
            <v>196728079.36000001</v>
          </cell>
          <cell r="I758" t="str">
            <v>ZAR</v>
          </cell>
          <cell r="J758" t="str">
            <v>1500</v>
          </cell>
          <cell r="K758"/>
        </row>
        <row r="759">
          <cell r="A759" t="str">
            <v>1500</v>
          </cell>
          <cell r="B759"/>
          <cell r="C759"/>
          <cell r="D759"/>
          <cell r="E759"/>
          <cell r="F759">
            <v>325818062.67000002</v>
          </cell>
          <cell r="G759">
            <v>-129089983.31</v>
          </cell>
          <cell r="H759">
            <v>196728079.36000001</v>
          </cell>
          <cell r="I759" t="str">
            <v>ZAR</v>
          </cell>
          <cell r="J759" t="str">
            <v>1500</v>
          </cell>
          <cell r="K759"/>
        </row>
        <row r="760">
          <cell r="A760" t="str">
            <v>1600430000040</v>
          </cell>
          <cell r="B760" t="str">
            <v>43000004</v>
          </cell>
          <cell r="C760" t="str">
            <v>0</v>
          </cell>
          <cell r="D760">
            <v>35996</v>
          </cell>
          <cell r="E760" t="str">
            <v>Overhead travelling crane - ADC 12.5 tons</v>
          </cell>
          <cell r="F760">
            <v>453728.93</v>
          </cell>
          <cell r="G760">
            <v>-392236.94</v>
          </cell>
          <cell r="H760">
            <v>61491.99</v>
          </cell>
          <cell r="I760" t="str">
            <v>ZAR</v>
          </cell>
          <cell r="J760" t="str">
            <v>1600</v>
          </cell>
          <cell r="K760" t="str">
            <v>43</v>
          </cell>
        </row>
        <row r="761">
          <cell r="A761" t="str">
            <v>1600Acquisition:Acquis. and production costs 33043</v>
          </cell>
          <cell r="B761" t="str">
            <v>Acquisition:Acquis. and production costs 33043</v>
          </cell>
          <cell r="C761"/>
          <cell r="D761"/>
          <cell r="E761"/>
          <cell r="F761">
            <v>453728.93</v>
          </cell>
          <cell r="G761">
            <v>-392236.94</v>
          </cell>
          <cell r="H761">
            <v>61491.99</v>
          </cell>
          <cell r="I761" t="str">
            <v>ZAR</v>
          </cell>
          <cell r="J761" t="str">
            <v>1600</v>
          </cell>
          <cell r="K761" t="str">
            <v>43</v>
          </cell>
        </row>
        <row r="762">
          <cell r="A762" t="str">
            <v>1600Acquisition:Acquis. and production costs 33043 Bulk handling equip</v>
          </cell>
          <cell r="B762" t="str">
            <v>Acquisition:Acquis. and production costs 33043 Bulk handling equip</v>
          </cell>
          <cell r="C762"/>
          <cell r="D762"/>
          <cell r="E762"/>
          <cell r="F762">
            <v>453728.93</v>
          </cell>
          <cell r="G762">
            <v>-392236.94</v>
          </cell>
          <cell r="H762">
            <v>61491.99</v>
          </cell>
          <cell r="I762" t="str">
            <v>ZAR</v>
          </cell>
          <cell r="J762" t="str">
            <v>1600</v>
          </cell>
          <cell r="K762"/>
        </row>
        <row r="763">
          <cell r="A763" t="str">
            <v>1600440001270</v>
          </cell>
          <cell r="B763" t="str">
            <v>44000127</v>
          </cell>
          <cell r="C763" t="str">
            <v>0</v>
          </cell>
          <cell r="D763">
            <v>39562</v>
          </cell>
          <cell r="E763" t="str">
            <v>Rescue Box- No 1</v>
          </cell>
          <cell r="F763">
            <v>95500.01</v>
          </cell>
          <cell r="G763">
            <v>-72428.759999999995</v>
          </cell>
          <cell r="H763">
            <v>23071.25</v>
          </cell>
          <cell r="I763" t="str">
            <v>ZAR</v>
          </cell>
          <cell r="J763" t="str">
            <v>1600</v>
          </cell>
          <cell r="K763" t="str">
            <v>44</v>
          </cell>
        </row>
        <row r="764">
          <cell r="A764" t="str">
            <v>1600440001280</v>
          </cell>
          <cell r="B764" t="str">
            <v>44000128</v>
          </cell>
          <cell r="C764" t="str">
            <v>0</v>
          </cell>
          <cell r="D764">
            <v>39568</v>
          </cell>
          <cell r="E764" t="str">
            <v>Rescue Box- No 2</v>
          </cell>
          <cell r="F764">
            <v>95500.01</v>
          </cell>
          <cell r="G764">
            <v>-72428.759999999995</v>
          </cell>
          <cell r="H764">
            <v>23071.25</v>
          </cell>
          <cell r="I764" t="str">
            <v>ZAR</v>
          </cell>
          <cell r="J764" t="str">
            <v>1600</v>
          </cell>
          <cell r="K764" t="str">
            <v>44</v>
          </cell>
        </row>
        <row r="765">
          <cell r="A765" t="str">
            <v>1600440001320</v>
          </cell>
          <cell r="B765" t="str">
            <v>44000132</v>
          </cell>
          <cell r="C765" t="str">
            <v>0</v>
          </cell>
          <cell r="D765">
            <v>39596</v>
          </cell>
          <cell r="E765" t="str">
            <v>RESCUE BOX- No 3</v>
          </cell>
          <cell r="F765">
            <v>95500.01</v>
          </cell>
          <cell r="G765">
            <v>-72428.759999999995</v>
          </cell>
          <cell r="H765">
            <v>23071.25</v>
          </cell>
          <cell r="I765" t="str">
            <v>ZAR</v>
          </cell>
          <cell r="J765" t="str">
            <v>1600</v>
          </cell>
          <cell r="K765" t="str">
            <v>44</v>
          </cell>
        </row>
        <row r="766">
          <cell r="A766" t="str">
            <v>1600440001330</v>
          </cell>
          <cell r="B766" t="str">
            <v>44000133</v>
          </cell>
          <cell r="C766" t="str">
            <v>0</v>
          </cell>
          <cell r="D766">
            <v>39596</v>
          </cell>
          <cell r="E766" t="str">
            <v>Rescue Box- No 4</v>
          </cell>
          <cell r="F766">
            <v>95500.01</v>
          </cell>
          <cell r="G766">
            <v>-72428.759999999995</v>
          </cell>
          <cell r="H766">
            <v>23071.25</v>
          </cell>
          <cell r="I766" t="str">
            <v>ZAR</v>
          </cell>
          <cell r="J766" t="str">
            <v>1600</v>
          </cell>
          <cell r="K766" t="str">
            <v>44</v>
          </cell>
        </row>
        <row r="767">
          <cell r="A767" t="str">
            <v>1600440001630</v>
          </cell>
          <cell r="B767" t="str">
            <v>44000163</v>
          </cell>
          <cell r="C767" t="str">
            <v>0</v>
          </cell>
          <cell r="D767">
            <v>39140</v>
          </cell>
          <cell r="E767" t="str">
            <v>Bathtub trailer - Afrit AT007</v>
          </cell>
          <cell r="F767">
            <v>385321.69</v>
          </cell>
          <cell r="G767">
            <v>-385320.69</v>
          </cell>
          <cell r="H767">
            <v>1</v>
          </cell>
          <cell r="I767" t="str">
            <v>ZAR</v>
          </cell>
          <cell r="J767" t="str">
            <v>1600</v>
          </cell>
          <cell r="K767" t="str">
            <v>44</v>
          </cell>
        </row>
        <row r="768">
          <cell r="A768" t="str">
            <v>1600440001640</v>
          </cell>
          <cell r="B768" t="str">
            <v>44000164</v>
          </cell>
          <cell r="C768" t="str">
            <v>0</v>
          </cell>
          <cell r="D768">
            <v>39140</v>
          </cell>
          <cell r="E768" t="str">
            <v>Trailer AT008</v>
          </cell>
          <cell r="F768">
            <v>594019.67000000004</v>
          </cell>
          <cell r="G768">
            <v>-594018.67000000004</v>
          </cell>
          <cell r="H768">
            <v>1</v>
          </cell>
          <cell r="I768" t="str">
            <v>ZAR</v>
          </cell>
          <cell r="J768" t="str">
            <v>1600</v>
          </cell>
          <cell r="K768" t="str">
            <v>44</v>
          </cell>
        </row>
        <row r="769">
          <cell r="A769" t="str">
            <v>1600440001650</v>
          </cell>
          <cell r="B769" t="str">
            <v>44000165</v>
          </cell>
          <cell r="C769" t="str">
            <v>0</v>
          </cell>
          <cell r="D769">
            <v>39140</v>
          </cell>
          <cell r="E769" t="str">
            <v>Bathtub trailer - Afrit AT009</v>
          </cell>
          <cell r="F769">
            <v>839439.86</v>
          </cell>
          <cell r="G769">
            <v>-839438.86</v>
          </cell>
          <cell r="H769">
            <v>1</v>
          </cell>
          <cell r="I769" t="str">
            <v>ZAR</v>
          </cell>
          <cell r="J769" t="str">
            <v>1600</v>
          </cell>
          <cell r="K769" t="str">
            <v>44</v>
          </cell>
        </row>
        <row r="770">
          <cell r="A770" t="str">
            <v>1600440001660</v>
          </cell>
          <cell r="B770" t="str">
            <v>44000166</v>
          </cell>
          <cell r="C770" t="str">
            <v>0</v>
          </cell>
          <cell r="D770">
            <v>39140</v>
          </cell>
          <cell r="E770" t="str">
            <v>Bathtub trailer - Afrit AT010</v>
          </cell>
          <cell r="F770">
            <v>793393.68</v>
          </cell>
          <cell r="G770">
            <v>-733523.6</v>
          </cell>
          <cell r="H770">
            <v>59870.080000000002</v>
          </cell>
          <cell r="I770" t="str">
            <v>ZAR</v>
          </cell>
          <cell r="J770" t="str">
            <v>1600</v>
          </cell>
          <cell r="K770" t="str">
            <v>44</v>
          </cell>
        </row>
        <row r="771">
          <cell r="A771" t="str">
            <v>1600440001670</v>
          </cell>
          <cell r="B771" t="str">
            <v>44000167</v>
          </cell>
          <cell r="C771" t="str">
            <v>0</v>
          </cell>
          <cell r="D771">
            <v>39140</v>
          </cell>
          <cell r="E771" t="str">
            <v>Bathtub trailer - Afrit AT011</v>
          </cell>
          <cell r="F771">
            <v>385321.69</v>
          </cell>
          <cell r="G771">
            <v>-385320.69</v>
          </cell>
          <cell r="H771">
            <v>1</v>
          </cell>
          <cell r="I771" t="str">
            <v>ZAR</v>
          </cell>
          <cell r="J771" t="str">
            <v>1600</v>
          </cell>
          <cell r="K771" t="str">
            <v>44</v>
          </cell>
        </row>
        <row r="772">
          <cell r="A772" t="str">
            <v>1600440001680</v>
          </cell>
          <cell r="B772" t="str">
            <v>44000168</v>
          </cell>
          <cell r="C772" t="str">
            <v>0</v>
          </cell>
          <cell r="D772">
            <v>39140</v>
          </cell>
          <cell r="E772" t="str">
            <v>Trailer - Afrit AT012</v>
          </cell>
          <cell r="F772">
            <v>526821.59</v>
          </cell>
          <cell r="G772">
            <v>-466221.1</v>
          </cell>
          <cell r="H772">
            <v>60600.49</v>
          </cell>
          <cell r="I772" t="str">
            <v>ZAR</v>
          </cell>
          <cell r="J772" t="str">
            <v>1600</v>
          </cell>
          <cell r="K772" t="str">
            <v>44</v>
          </cell>
        </row>
        <row r="773">
          <cell r="A773" t="str">
            <v>1600440001690</v>
          </cell>
          <cell r="B773" t="str">
            <v>44000169</v>
          </cell>
          <cell r="C773" t="str">
            <v>0</v>
          </cell>
          <cell r="D773">
            <v>39140</v>
          </cell>
          <cell r="E773" t="str">
            <v>Trailer - AT013</v>
          </cell>
          <cell r="F773">
            <v>394149.5</v>
          </cell>
          <cell r="G773">
            <v>-383970.27</v>
          </cell>
          <cell r="H773">
            <v>10179.23</v>
          </cell>
          <cell r="I773" t="str">
            <v>ZAR</v>
          </cell>
          <cell r="J773" t="str">
            <v>1600</v>
          </cell>
          <cell r="K773" t="str">
            <v>44</v>
          </cell>
        </row>
        <row r="774">
          <cell r="A774" t="str">
            <v>1600440001700</v>
          </cell>
          <cell r="B774" t="str">
            <v>44000170</v>
          </cell>
          <cell r="C774" t="str">
            <v>0</v>
          </cell>
          <cell r="D774">
            <v>39140</v>
          </cell>
          <cell r="E774" t="str">
            <v>Trailer - Afrit AT014</v>
          </cell>
          <cell r="F774">
            <v>521187.32</v>
          </cell>
          <cell r="G774">
            <v>-521186.32</v>
          </cell>
          <cell r="H774">
            <v>1</v>
          </cell>
          <cell r="I774" t="str">
            <v>ZAR</v>
          </cell>
          <cell r="J774" t="str">
            <v>1600</v>
          </cell>
          <cell r="K774" t="str">
            <v>44</v>
          </cell>
        </row>
        <row r="775">
          <cell r="A775" t="str">
            <v>1600440001710</v>
          </cell>
          <cell r="B775" t="str">
            <v>44000171</v>
          </cell>
          <cell r="C775" t="str">
            <v>0</v>
          </cell>
          <cell r="D775">
            <v>39140</v>
          </cell>
          <cell r="E775" t="str">
            <v>Trailer - Afrit AT015</v>
          </cell>
          <cell r="F775">
            <v>385321.69</v>
          </cell>
          <cell r="G775">
            <v>-385320.69</v>
          </cell>
          <cell r="H775">
            <v>1</v>
          </cell>
          <cell r="I775" t="str">
            <v>ZAR</v>
          </cell>
          <cell r="J775" t="str">
            <v>1600</v>
          </cell>
          <cell r="K775" t="str">
            <v>44</v>
          </cell>
        </row>
        <row r="776">
          <cell r="A776" t="str">
            <v>1600440001720</v>
          </cell>
          <cell r="B776" t="str">
            <v>44000172</v>
          </cell>
          <cell r="C776" t="str">
            <v>0</v>
          </cell>
          <cell r="D776">
            <v>39140</v>
          </cell>
          <cell r="E776" t="str">
            <v>Trailer AT016</v>
          </cell>
          <cell r="F776">
            <v>385321.69</v>
          </cell>
          <cell r="G776">
            <v>-385320.69</v>
          </cell>
          <cell r="H776">
            <v>1</v>
          </cell>
          <cell r="I776" t="str">
            <v>ZAR</v>
          </cell>
          <cell r="J776" t="str">
            <v>1600</v>
          </cell>
          <cell r="K776" t="str">
            <v>44</v>
          </cell>
        </row>
        <row r="777">
          <cell r="A777" t="str">
            <v>1600440001730</v>
          </cell>
          <cell r="B777" t="str">
            <v>44000173</v>
          </cell>
          <cell r="C777" t="str">
            <v>0</v>
          </cell>
          <cell r="D777">
            <v>39140</v>
          </cell>
          <cell r="E777" t="str">
            <v>BATHTUB TRAILER - AT 017 (10009977)</v>
          </cell>
          <cell r="F777">
            <v>385321.69</v>
          </cell>
          <cell r="G777">
            <v>-385320.69</v>
          </cell>
          <cell r="H777">
            <v>1</v>
          </cell>
          <cell r="I777" t="str">
            <v>ZAR</v>
          </cell>
          <cell r="J777" t="str">
            <v>1600</v>
          </cell>
          <cell r="K777" t="str">
            <v>44</v>
          </cell>
        </row>
        <row r="778">
          <cell r="A778" t="str">
            <v>1600440001740</v>
          </cell>
          <cell r="B778" t="str">
            <v>44000174</v>
          </cell>
          <cell r="C778" t="str">
            <v>0</v>
          </cell>
          <cell r="D778">
            <v>39140</v>
          </cell>
          <cell r="E778" t="str">
            <v>Bathtub trailer - Afrit AT018</v>
          </cell>
          <cell r="F778">
            <v>353321.69</v>
          </cell>
          <cell r="G778">
            <v>-353320.69</v>
          </cell>
          <cell r="H778">
            <v>1</v>
          </cell>
          <cell r="I778" t="str">
            <v>ZAR</v>
          </cell>
          <cell r="J778" t="str">
            <v>1600</v>
          </cell>
          <cell r="K778" t="str">
            <v>44</v>
          </cell>
        </row>
        <row r="779">
          <cell r="A779" t="str">
            <v>1600440001750</v>
          </cell>
          <cell r="B779" t="str">
            <v>44000175</v>
          </cell>
          <cell r="C779" t="str">
            <v>0</v>
          </cell>
          <cell r="D779">
            <v>39140</v>
          </cell>
          <cell r="E779" t="str">
            <v>Bathtub trailer - Afrit AT019</v>
          </cell>
          <cell r="F779">
            <v>584627.09</v>
          </cell>
          <cell r="G779">
            <v>-549299.32999999996</v>
          </cell>
          <cell r="H779">
            <v>35327.760000000002</v>
          </cell>
          <cell r="I779" t="str">
            <v>ZAR</v>
          </cell>
          <cell r="J779" t="str">
            <v>1600</v>
          </cell>
          <cell r="K779" t="str">
            <v>44</v>
          </cell>
        </row>
        <row r="780">
          <cell r="A780" t="str">
            <v>1600440001760</v>
          </cell>
          <cell r="B780" t="str">
            <v>44000176</v>
          </cell>
          <cell r="C780" t="str">
            <v>0</v>
          </cell>
          <cell r="D780">
            <v>39140</v>
          </cell>
          <cell r="E780" t="str">
            <v>Bathtub trailer - Afrit AT020</v>
          </cell>
          <cell r="F780">
            <v>612640.25</v>
          </cell>
          <cell r="G780">
            <v>-560171.89</v>
          </cell>
          <cell r="H780">
            <v>52468.36</v>
          </cell>
          <cell r="I780" t="str">
            <v>ZAR</v>
          </cell>
          <cell r="J780" t="str">
            <v>1600</v>
          </cell>
          <cell r="K780" t="str">
            <v>44</v>
          </cell>
        </row>
        <row r="781">
          <cell r="A781" t="str">
            <v>1600440001770</v>
          </cell>
          <cell r="B781" t="str">
            <v>44000177</v>
          </cell>
          <cell r="C781" t="str">
            <v>0</v>
          </cell>
          <cell r="D781">
            <v>39140</v>
          </cell>
          <cell r="E781" t="str">
            <v>Bathtub trailer - Afrit AT021</v>
          </cell>
          <cell r="F781">
            <v>528271.68999999994</v>
          </cell>
          <cell r="G781">
            <v>-468002.04</v>
          </cell>
          <cell r="H781">
            <v>60269.65</v>
          </cell>
          <cell r="I781" t="str">
            <v>ZAR</v>
          </cell>
          <cell r="J781" t="str">
            <v>1600</v>
          </cell>
          <cell r="K781" t="str">
            <v>44</v>
          </cell>
        </row>
        <row r="782">
          <cell r="A782" t="str">
            <v>1600440001780</v>
          </cell>
          <cell r="B782" t="str">
            <v>44000178</v>
          </cell>
          <cell r="C782" t="str">
            <v>0</v>
          </cell>
          <cell r="D782">
            <v>39140</v>
          </cell>
          <cell r="E782" t="str">
            <v>Bathtub trailer - Afrit AT022</v>
          </cell>
          <cell r="F782">
            <v>353321.69</v>
          </cell>
          <cell r="G782">
            <v>-353320.69</v>
          </cell>
          <cell r="H782">
            <v>1</v>
          </cell>
          <cell r="I782" t="str">
            <v>ZAR</v>
          </cell>
          <cell r="J782" t="str">
            <v>1600</v>
          </cell>
          <cell r="K782" t="str">
            <v>44</v>
          </cell>
        </row>
        <row r="783">
          <cell r="A783" t="str">
            <v>1600440001790</v>
          </cell>
          <cell r="B783" t="str">
            <v>44000179</v>
          </cell>
          <cell r="C783" t="str">
            <v>0</v>
          </cell>
          <cell r="D783">
            <v>39140</v>
          </cell>
          <cell r="E783" t="str">
            <v>Bathtub trailer - Afrit AT023</v>
          </cell>
          <cell r="F783">
            <v>388321.69</v>
          </cell>
          <cell r="G783">
            <v>-388320.69</v>
          </cell>
          <cell r="H783">
            <v>1</v>
          </cell>
          <cell r="I783" t="str">
            <v>ZAR</v>
          </cell>
          <cell r="J783" t="str">
            <v>1600</v>
          </cell>
          <cell r="K783" t="str">
            <v>44</v>
          </cell>
        </row>
        <row r="784">
          <cell r="A784" t="str">
            <v>1600440001800</v>
          </cell>
          <cell r="B784" t="str">
            <v>44000180</v>
          </cell>
          <cell r="C784" t="str">
            <v>0</v>
          </cell>
          <cell r="D784">
            <v>39140</v>
          </cell>
          <cell r="E784" t="str">
            <v>Bathtub trailer - Afrit AT024</v>
          </cell>
          <cell r="F784">
            <v>353321.69</v>
          </cell>
          <cell r="G784">
            <v>-353320.69</v>
          </cell>
          <cell r="H784">
            <v>1</v>
          </cell>
          <cell r="I784" t="str">
            <v>ZAR</v>
          </cell>
          <cell r="J784" t="str">
            <v>1600</v>
          </cell>
          <cell r="K784" t="str">
            <v>44</v>
          </cell>
        </row>
        <row r="785">
          <cell r="A785" t="str">
            <v>1600440001810</v>
          </cell>
          <cell r="B785" t="str">
            <v>44000181</v>
          </cell>
          <cell r="C785" t="str">
            <v>0</v>
          </cell>
          <cell r="D785">
            <v>39140</v>
          </cell>
          <cell r="E785" t="str">
            <v>Bathtub trailer - Afrit AT025</v>
          </cell>
          <cell r="F785">
            <v>353321.69</v>
          </cell>
          <cell r="G785">
            <v>-353320.69</v>
          </cell>
          <cell r="H785">
            <v>1</v>
          </cell>
          <cell r="I785" t="str">
            <v>ZAR</v>
          </cell>
          <cell r="J785" t="str">
            <v>1600</v>
          </cell>
          <cell r="K785" t="str">
            <v>44</v>
          </cell>
        </row>
        <row r="786">
          <cell r="A786" t="str">
            <v>1600440001820</v>
          </cell>
          <cell r="B786" t="str">
            <v>44000182</v>
          </cell>
          <cell r="C786" t="str">
            <v>0</v>
          </cell>
          <cell r="D786">
            <v>39140</v>
          </cell>
          <cell r="E786" t="str">
            <v>Bathtub trailer - Afrit AT026</v>
          </cell>
          <cell r="F786">
            <v>353321.69</v>
          </cell>
          <cell r="G786">
            <v>-353320.69</v>
          </cell>
          <cell r="H786">
            <v>1</v>
          </cell>
          <cell r="I786" t="str">
            <v>ZAR</v>
          </cell>
          <cell r="J786" t="str">
            <v>1600</v>
          </cell>
          <cell r="K786" t="str">
            <v>44</v>
          </cell>
        </row>
        <row r="787">
          <cell r="A787" t="str">
            <v>1600440001830</v>
          </cell>
          <cell r="B787" t="str">
            <v>44000183</v>
          </cell>
          <cell r="C787" t="str">
            <v>0</v>
          </cell>
          <cell r="D787">
            <v>39140</v>
          </cell>
          <cell r="E787" t="str">
            <v>Bathtub trailer - Afrit AT027</v>
          </cell>
          <cell r="F787">
            <v>850321.69</v>
          </cell>
          <cell r="G787">
            <v>-665362.93999999994</v>
          </cell>
          <cell r="H787">
            <v>184958.75</v>
          </cell>
          <cell r="I787" t="str">
            <v>ZAR</v>
          </cell>
          <cell r="J787" t="str">
            <v>1600</v>
          </cell>
          <cell r="K787" t="str">
            <v>44</v>
          </cell>
        </row>
        <row r="788">
          <cell r="A788" t="str">
            <v>1600440001840</v>
          </cell>
          <cell r="B788" t="str">
            <v>44000184</v>
          </cell>
          <cell r="C788" t="str">
            <v>0</v>
          </cell>
          <cell r="D788">
            <v>39140</v>
          </cell>
          <cell r="E788" t="str">
            <v>Bathtub trailer - Afrit AT028</v>
          </cell>
          <cell r="F788">
            <v>388321.69</v>
          </cell>
          <cell r="G788">
            <v>-388320.69</v>
          </cell>
          <cell r="H788">
            <v>1</v>
          </cell>
          <cell r="I788" t="str">
            <v>ZAR</v>
          </cell>
          <cell r="J788" t="str">
            <v>1600</v>
          </cell>
          <cell r="K788" t="str">
            <v>44</v>
          </cell>
        </row>
        <row r="789">
          <cell r="A789" t="str">
            <v>1600440001850</v>
          </cell>
          <cell r="B789" t="str">
            <v>44000185</v>
          </cell>
          <cell r="C789" t="str">
            <v>0</v>
          </cell>
          <cell r="D789">
            <v>39140</v>
          </cell>
          <cell r="E789" t="str">
            <v>Bathtub trailer - Afrit AT029</v>
          </cell>
          <cell r="F789">
            <v>551630.69999999995</v>
          </cell>
          <cell r="G789">
            <v>-532359.41</v>
          </cell>
          <cell r="H789">
            <v>19271.29</v>
          </cell>
          <cell r="I789" t="str">
            <v>ZAR</v>
          </cell>
          <cell r="J789" t="str">
            <v>1600</v>
          </cell>
          <cell r="K789" t="str">
            <v>44</v>
          </cell>
        </row>
        <row r="790">
          <cell r="A790" t="str">
            <v>1600440001860</v>
          </cell>
          <cell r="B790" t="str">
            <v>44000186</v>
          </cell>
          <cell r="C790" t="str">
            <v>0</v>
          </cell>
          <cell r="D790">
            <v>39140</v>
          </cell>
          <cell r="E790" t="str">
            <v>Bathtub trailer - Afrit AT030</v>
          </cell>
          <cell r="F790">
            <v>385321.69</v>
          </cell>
          <cell r="G790">
            <v>-385320.69</v>
          </cell>
          <cell r="H790">
            <v>1</v>
          </cell>
          <cell r="I790" t="str">
            <v>ZAR</v>
          </cell>
          <cell r="J790" t="str">
            <v>1600</v>
          </cell>
          <cell r="K790" t="str">
            <v>44</v>
          </cell>
        </row>
        <row r="791">
          <cell r="A791" t="str">
            <v>1600440001870</v>
          </cell>
          <cell r="B791" t="str">
            <v>44000187</v>
          </cell>
          <cell r="C791" t="str">
            <v>0</v>
          </cell>
          <cell r="D791">
            <v>39140</v>
          </cell>
          <cell r="E791" t="str">
            <v>Bathtub trailer - Afrit AT031</v>
          </cell>
          <cell r="F791">
            <v>495070.03</v>
          </cell>
          <cell r="G791">
            <v>-480506.73</v>
          </cell>
          <cell r="H791">
            <v>14563.3</v>
          </cell>
          <cell r="I791" t="str">
            <v>ZAR</v>
          </cell>
          <cell r="J791" t="str">
            <v>1600</v>
          </cell>
          <cell r="K791" t="str">
            <v>44</v>
          </cell>
        </row>
        <row r="792">
          <cell r="A792" t="str">
            <v>1600440001880</v>
          </cell>
          <cell r="B792" t="str">
            <v>44000188</v>
          </cell>
          <cell r="C792" t="str">
            <v>0</v>
          </cell>
          <cell r="D792">
            <v>39140</v>
          </cell>
          <cell r="E792" t="str">
            <v>Bathtub trailer - Afrit AT033</v>
          </cell>
          <cell r="F792">
            <v>882321.7</v>
          </cell>
          <cell r="G792">
            <v>-882320.7</v>
          </cell>
          <cell r="H792">
            <v>1</v>
          </cell>
          <cell r="I792" t="str">
            <v>ZAR</v>
          </cell>
          <cell r="J792" t="str">
            <v>1600</v>
          </cell>
          <cell r="K792" t="str">
            <v>44</v>
          </cell>
        </row>
        <row r="793">
          <cell r="A793" t="str">
            <v>1600440001890</v>
          </cell>
          <cell r="B793" t="str">
            <v>44000189</v>
          </cell>
          <cell r="C793" t="str">
            <v>0</v>
          </cell>
          <cell r="D793">
            <v>39140</v>
          </cell>
          <cell r="E793" t="str">
            <v>Bathtub trailer - Afrit AT032</v>
          </cell>
          <cell r="F793">
            <v>385321.72</v>
          </cell>
          <cell r="G793">
            <v>-385320.72</v>
          </cell>
          <cell r="H793">
            <v>1</v>
          </cell>
          <cell r="I793" t="str">
            <v>ZAR</v>
          </cell>
          <cell r="J793" t="str">
            <v>1600</v>
          </cell>
          <cell r="K793" t="str">
            <v>44</v>
          </cell>
        </row>
        <row r="794">
          <cell r="A794" t="str">
            <v>1600440001900</v>
          </cell>
          <cell r="B794" t="str">
            <v>44000190</v>
          </cell>
          <cell r="C794" t="str">
            <v>0</v>
          </cell>
          <cell r="D794">
            <v>39140</v>
          </cell>
          <cell r="E794" t="str">
            <v>Hazmat Spill Recovery Trailer-Afrit AT34</v>
          </cell>
          <cell r="F794">
            <v>611977.39</v>
          </cell>
          <cell r="G794">
            <v>-611976.39</v>
          </cell>
          <cell r="H794">
            <v>1</v>
          </cell>
          <cell r="I794" t="str">
            <v>ZAR</v>
          </cell>
          <cell r="J794" t="str">
            <v>1600</v>
          </cell>
          <cell r="K794" t="str">
            <v>44</v>
          </cell>
        </row>
        <row r="795">
          <cell r="A795" t="str">
            <v>1600440002280</v>
          </cell>
          <cell r="B795" t="str">
            <v>44000228</v>
          </cell>
          <cell r="C795" t="str">
            <v>0</v>
          </cell>
          <cell r="D795">
            <v>39673</v>
          </cell>
          <cell r="E795" t="str">
            <v>Low Bed Trailer - Afrit ATR42</v>
          </cell>
          <cell r="F795">
            <v>1527283.48</v>
          </cell>
          <cell r="G795">
            <v>-1527282.48</v>
          </cell>
          <cell r="H795">
            <v>1</v>
          </cell>
          <cell r="I795" t="str">
            <v>ZAR</v>
          </cell>
          <cell r="J795" t="str">
            <v>1600</v>
          </cell>
          <cell r="K795" t="str">
            <v>44</v>
          </cell>
        </row>
        <row r="796">
          <cell r="A796" t="str">
            <v>1600440002290</v>
          </cell>
          <cell r="B796" t="str">
            <v>44000229</v>
          </cell>
          <cell r="C796" t="str">
            <v>0</v>
          </cell>
          <cell r="D796">
            <v>39673</v>
          </cell>
          <cell r="E796" t="str">
            <v>Low Bed Trailer - Afrit ATR43</v>
          </cell>
          <cell r="F796">
            <v>1312282.48</v>
          </cell>
          <cell r="G796">
            <v>-1312281.48</v>
          </cell>
          <cell r="H796">
            <v>1</v>
          </cell>
          <cell r="I796" t="str">
            <v>ZAR</v>
          </cell>
          <cell r="J796" t="str">
            <v>1600</v>
          </cell>
          <cell r="K796" t="str">
            <v>44</v>
          </cell>
        </row>
        <row r="797">
          <cell r="A797" t="str">
            <v>1600440002300</v>
          </cell>
          <cell r="B797" t="str">
            <v>44000230</v>
          </cell>
          <cell r="C797" t="str">
            <v>0</v>
          </cell>
          <cell r="D797">
            <v>39673</v>
          </cell>
          <cell r="E797" t="str">
            <v>Low Bed Trailer - Afrit ATR44</v>
          </cell>
          <cell r="F797">
            <v>1773171.75</v>
          </cell>
          <cell r="G797">
            <v>-1773170.75</v>
          </cell>
          <cell r="H797">
            <v>1</v>
          </cell>
          <cell r="I797" t="str">
            <v>ZAR</v>
          </cell>
          <cell r="J797" t="str">
            <v>1600</v>
          </cell>
          <cell r="K797" t="str">
            <v>44</v>
          </cell>
        </row>
        <row r="798">
          <cell r="A798" t="str">
            <v>1600440002310</v>
          </cell>
          <cell r="B798" t="str">
            <v>44000231</v>
          </cell>
          <cell r="C798" t="str">
            <v>0</v>
          </cell>
          <cell r="D798">
            <v>39673</v>
          </cell>
          <cell r="E798" t="str">
            <v>Low Bed Trailer - Afrit ATR45</v>
          </cell>
          <cell r="F798">
            <v>1527282.48</v>
          </cell>
          <cell r="G798">
            <v>-1527281.48</v>
          </cell>
          <cell r="H798">
            <v>1</v>
          </cell>
          <cell r="I798" t="str">
            <v>ZAR</v>
          </cell>
          <cell r="J798" t="str">
            <v>1600</v>
          </cell>
          <cell r="K798" t="str">
            <v>44</v>
          </cell>
        </row>
        <row r="799">
          <cell r="A799" t="str">
            <v>1600440002320</v>
          </cell>
          <cell r="B799" t="str">
            <v>44000232</v>
          </cell>
          <cell r="C799" t="str">
            <v>0</v>
          </cell>
          <cell r="D799">
            <v>39673</v>
          </cell>
          <cell r="E799" t="str">
            <v>Low Bed Trailer - Afrit ATR46</v>
          </cell>
          <cell r="F799">
            <v>417847.48</v>
          </cell>
          <cell r="G799">
            <v>-417846.48</v>
          </cell>
          <cell r="H799">
            <v>1</v>
          </cell>
          <cell r="I799" t="str">
            <v>ZAR</v>
          </cell>
          <cell r="J799" t="str">
            <v>1600</v>
          </cell>
          <cell r="K799" t="str">
            <v>44</v>
          </cell>
        </row>
        <row r="800">
          <cell r="A800" t="str">
            <v>1600440002330</v>
          </cell>
          <cell r="B800" t="str">
            <v>44000233</v>
          </cell>
          <cell r="C800" t="str">
            <v>0</v>
          </cell>
          <cell r="D800">
            <v>39673</v>
          </cell>
          <cell r="E800" t="str">
            <v>Low Bed Trailer - Afrit ATR47</v>
          </cell>
          <cell r="F800">
            <v>1312282.48</v>
          </cell>
          <cell r="G800">
            <v>-1312281.48</v>
          </cell>
          <cell r="H800">
            <v>1</v>
          </cell>
          <cell r="I800" t="str">
            <v>ZAR</v>
          </cell>
          <cell r="J800" t="str">
            <v>1600</v>
          </cell>
          <cell r="K800" t="str">
            <v>44</v>
          </cell>
        </row>
        <row r="801">
          <cell r="A801" t="str">
            <v>1600440002610</v>
          </cell>
          <cell r="B801" t="str">
            <v>44000261</v>
          </cell>
          <cell r="C801" t="str">
            <v>0</v>
          </cell>
          <cell r="D801">
            <v>39478</v>
          </cell>
          <cell r="E801" t="str">
            <v>Telescopic spreader - Bromma</v>
          </cell>
          <cell r="F801">
            <v>4349886.13</v>
          </cell>
          <cell r="G801">
            <v>-3888269.84</v>
          </cell>
          <cell r="H801">
            <v>461616.29</v>
          </cell>
          <cell r="I801" t="str">
            <v>ZAR</v>
          </cell>
          <cell r="J801" t="str">
            <v>1600</v>
          </cell>
          <cell r="K801" t="str">
            <v>44</v>
          </cell>
        </row>
        <row r="802">
          <cell r="A802" t="str">
            <v>1600440002620</v>
          </cell>
          <cell r="B802" t="str">
            <v>44000262</v>
          </cell>
          <cell r="C802" t="str">
            <v>0</v>
          </cell>
          <cell r="D802">
            <v>39478</v>
          </cell>
          <cell r="E802" t="str">
            <v>Telescopic spreader - Bromma</v>
          </cell>
          <cell r="F802">
            <v>4447839.3</v>
          </cell>
          <cell r="G802">
            <v>-3622114.9</v>
          </cell>
          <cell r="H802">
            <v>825724.4</v>
          </cell>
          <cell r="I802" t="str">
            <v>ZAR</v>
          </cell>
          <cell r="J802" t="str">
            <v>1600</v>
          </cell>
          <cell r="K802" t="str">
            <v>44</v>
          </cell>
        </row>
        <row r="803">
          <cell r="A803" t="str">
            <v>1600440003520</v>
          </cell>
          <cell r="B803" t="str">
            <v>44000352</v>
          </cell>
          <cell r="C803" t="str">
            <v>0</v>
          </cell>
          <cell r="D803">
            <v>39484</v>
          </cell>
          <cell r="E803" t="str">
            <v>Cornerless Bathtub Trailer - Phakisa ATC035</v>
          </cell>
          <cell r="F803">
            <v>471471.79</v>
          </cell>
          <cell r="G803">
            <v>-471470.79</v>
          </cell>
          <cell r="H803">
            <v>1</v>
          </cell>
          <cell r="I803" t="str">
            <v>ZAR</v>
          </cell>
          <cell r="J803" t="str">
            <v>1600</v>
          </cell>
          <cell r="K803" t="str">
            <v>44</v>
          </cell>
        </row>
        <row r="804">
          <cell r="A804" t="str">
            <v>1600440003530</v>
          </cell>
          <cell r="B804" t="str">
            <v>44000353</v>
          </cell>
          <cell r="C804" t="str">
            <v>0</v>
          </cell>
          <cell r="D804">
            <v>39484</v>
          </cell>
          <cell r="E804" t="str">
            <v>Cornerless Bathtub Trailer - Phakisa ATC036</v>
          </cell>
          <cell r="F804">
            <v>511471.81</v>
          </cell>
          <cell r="G804">
            <v>-511470.81</v>
          </cell>
          <cell r="H804">
            <v>1</v>
          </cell>
          <cell r="I804" t="str">
            <v>ZAR</v>
          </cell>
          <cell r="J804" t="str">
            <v>1600</v>
          </cell>
          <cell r="K804" t="str">
            <v>44</v>
          </cell>
        </row>
        <row r="805">
          <cell r="A805" t="str">
            <v>1600440003540</v>
          </cell>
          <cell r="B805" t="str">
            <v>44000354</v>
          </cell>
          <cell r="C805" t="str">
            <v>0</v>
          </cell>
          <cell r="D805">
            <v>39484</v>
          </cell>
          <cell r="E805" t="str">
            <v>Cornerless Bathtub Trailer - Phakisa ATC037</v>
          </cell>
          <cell r="F805">
            <v>511471.81</v>
          </cell>
          <cell r="G805">
            <v>-511470.81</v>
          </cell>
          <cell r="H805">
            <v>1</v>
          </cell>
          <cell r="I805" t="str">
            <v>ZAR</v>
          </cell>
          <cell r="J805" t="str">
            <v>1600</v>
          </cell>
          <cell r="K805" t="str">
            <v>44</v>
          </cell>
        </row>
        <row r="806">
          <cell r="A806" t="str">
            <v>1600440003550</v>
          </cell>
          <cell r="B806" t="str">
            <v>44000355</v>
          </cell>
          <cell r="C806" t="str">
            <v>0</v>
          </cell>
          <cell r="D806">
            <v>39484</v>
          </cell>
          <cell r="E806" t="str">
            <v>Cornerless Bathtub Trailer - Phakisa ATC038</v>
          </cell>
          <cell r="F806">
            <v>978971.81</v>
          </cell>
          <cell r="G806">
            <v>-978970.81</v>
          </cell>
          <cell r="H806">
            <v>1</v>
          </cell>
          <cell r="I806" t="str">
            <v>ZAR</v>
          </cell>
          <cell r="J806" t="str">
            <v>1600</v>
          </cell>
          <cell r="K806" t="str">
            <v>44</v>
          </cell>
        </row>
        <row r="807">
          <cell r="A807" t="str">
            <v>1600440003560</v>
          </cell>
          <cell r="B807" t="str">
            <v>44000356</v>
          </cell>
          <cell r="C807" t="str">
            <v>0</v>
          </cell>
          <cell r="D807">
            <v>39484</v>
          </cell>
          <cell r="E807" t="str">
            <v>Cornerless Bathtub Trailer - Phakisa ATC039</v>
          </cell>
          <cell r="F807">
            <v>630471.72</v>
          </cell>
          <cell r="G807">
            <v>-594625.62</v>
          </cell>
          <cell r="H807">
            <v>35846.1</v>
          </cell>
          <cell r="I807" t="str">
            <v>ZAR</v>
          </cell>
          <cell r="J807" t="str">
            <v>1600</v>
          </cell>
          <cell r="K807" t="str">
            <v>44</v>
          </cell>
        </row>
        <row r="808">
          <cell r="A808" t="str">
            <v>1600440003570</v>
          </cell>
          <cell r="B808" t="str">
            <v>44000357</v>
          </cell>
          <cell r="C808" t="str">
            <v>0</v>
          </cell>
          <cell r="D808">
            <v>39484</v>
          </cell>
          <cell r="E808" t="str">
            <v>Cornerless Bathtub Trailer - Phakisa ATC040</v>
          </cell>
          <cell r="F808">
            <v>511471.81</v>
          </cell>
          <cell r="G808">
            <v>-511470.81</v>
          </cell>
          <cell r="H808">
            <v>1</v>
          </cell>
          <cell r="I808" t="str">
            <v>ZAR</v>
          </cell>
          <cell r="J808" t="str">
            <v>1600</v>
          </cell>
          <cell r="K808" t="str">
            <v>44</v>
          </cell>
        </row>
        <row r="809">
          <cell r="A809" t="str">
            <v>1600440003580</v>
          </cell>
          <cell r="B809" t="str">
            <v>44000358</v>
          </cell>
          <cell r="C809" t="str">
            <v>0</v>
          </cell>
          <cell r="D809">
            <v>39484</v>
          </cell>
          <cell r="E809" t="str">
            <v>Cornerless Bathtub Trailer - Phakisa ATC041</v>
          </cell>
          <cell r="F809">
            <v>511471.81</v>
          </cell>
          <cell r="G809">
            <v>-511470.81</v>
          </cell>
          <cell r="H809">
            <v>1</v>
          </cell>
          <cell r="I809" t="str">
            <v>ZAR</v>
          </cell>
          <cell r="J809" t="str">
            <v>1600</v>
          </cell>
          <cell r="K809" t="str">
            <v>44</v>
          </cell>
        </row>
        <row r="810">
          <cell r="A810" t="str">
            <v>1600440003670</v>
          </cell>
          <cell r="B810" t="str">
            <v>44000367</v>
          </cell>
          <cell r="C810" t="str">
            <v>0</v>
          </cell>
          <cell r="D810">
            <v>39350</v>
          </cell>
          <cell r="E810" t="str">
            <v>Rubber Tyre Gantry - Kalmar RTG015</v>
          </cell>
          <cell r="F810">
            <v>15058563.289999999</v>
          </cell>
          <cell r="G810">
            <v>-11519378.4</v>
          </cell>
          <cell r="H810">
            <v>3539184.89</v>
          </cell>
          <cell r="I810" t="str">
            <v>ZAR</v>
          </cell>
          <cell r="J810" t="str">
            <v>1600</v>
          </cell>
          <cell r="K810" t="str">
            <v>44</v>
          </cell>
        </row>
        <row r="811">
          <cell r="A811" t="str">
            <v>1600440003680</v>
          </cell>
          <cell r="B811" t="str">
            <v>44000368</v>
          </cell>
          <cell r="C811" t="str">
            <v>0</v>
          </cell>
          <cell r="D811">
            <v>39350</v>
          </cell>
          <cell r="E811" t="str">
            <v>Rubber Tyre Gantry - Kalmar RTG014</v>
          </cell>
          <cell r="F811">
            <v>14282862.33</v>
          </cell>
          <cell r="G811">
            <v>-10959305.060000001</v>
          </cell>
          <cell r="H811">
            <v>3323557.27</v>
          </cell>
          <cell r="I811" t="str">
            <v>ZAR</v>
          </cell>
          <cell r="J811" t="str">
            <v>1600</v>
          </cell>
          <cell r="K811" t="str">
            <v>44</v>
          </cell>
        </row>
        <row r="812">
          <cell r="A812" t="str">
            <v>1600440003690</v>
          </cell>
          <cell r="B812" t="str">
            <v>44000369</v>
          </cell>
          <cell r="C812" t="str">
            <v>0</v>
          </cell>
          <cell r="D812">
            <v>39350</v>
          </cell>
          <cell r="E812" t="str">
            <v>Rubber Tyre Gantry - Kalmar RTG013</v>
          </cell>
          <cell r="F812">
            <v>22503332.16</v>
          </cell>
          <cell r="G812">
            <v>-18981274.129999999</v>
          </cell>
          <cell r="H812">
            <v>3522058.03</v>
          </cell>
          <cell r="I812" t="str">
            <v>ZAR</v>
          </cell>
          <cell r="J812" t="str">
            <v>1600</v>
          </cell>
          <cell r="K812" t="str">
            <v>44</v>
          </cell>
        </row>
        <row r="813">
          <cell r="A813" t="str">
            <v>1600440003700</v>
          </cell>
          <cell r="B813" t="str">
            <v>44000370</v>
          </cell>
          <cell r="C813" t="str">
            <v>0</v>
          </cell>
          <cell r="D813">
            <v>39379</v>
          </cell>
          <cell r="E813" t="str">
            <v>Rubber Tyre Gantry - Kalmar RTG016</v>
          </cell>
          <cell r="F813">
            <v>15314889.630000001</v>
          </cell>
          <cell r="G813">
            <v>-10887617.59</v>
          </cell>
          <cell r="H813">
            <v>4427272.04</v>
          </cell>
          <cell r="I813" t="str">
            <v>ZAR</v>
          </cell>
          <cell r="J813" t="str">
            <v>1600</v>
          </cell>
          <cell r="K813" t="str">
            <v>44</v>
          </cell>
        </row>
        <row r="814">
          <cell r="A814" t="str">
            <v>1600440003710</v>
          </cell>
          <cell r="B814" t="str">
            <v>44000371</v>
          </cell>
          <cell r="C814" t="str">
            <v>0</v>
          </cell>
          <cell r="D814">
            <v>39379</v>
          </cell>
          <cell r="E814" t="str">
            <v>Rubber Tyre Gantry - Kalmar RTG017</v>
          </cell>
          <cell r="F814">
            <v>22208201.079999998</v>
          </cell>
          <cell r="G814">
            <v>-18617641.68</v>
          </cell>
          <cell r="H814">
            <v>3590559.4</v>
          </cell>
          <cell r="I814" t="str">
            <v>ZAR</v>
          </cell>
          <cell r="J814" t="str">
            <v>1600</v>
          </cell>
          <cell r="K814" t="str">
            <v>44</v>
          </cell>
        </row>
        <row r="815">
          <cell r="A815" t="str">
            <v>1600440003720</v>
          </cell>
          <cell r="B815" t="str">
            <v>44000372</v>
          </cell>
          <cell r="C815" t="str">
            <v>0</v>
          </cell>
          <cell r="D815">
            <v>39385</v>
          </cell>
          <cell r="E815" t="str">
            <v>Rubber Tyre Gantry - Kalmar RTG018</v>
          </cell>
          <cell r="F815">
            <v>20076368.109999999</v>
          </cell>
          <cell r="G815">
            <v>-15992284.01</v>
          </cell>
          <cell r="H815">
            <v>4084084.1</v>
          </cell>
          <cell r="I815" t="str">
            <v>ZAR</v>
          </cell>
          <cell r="J815" t="str">
            <v>1600</v>
          </cell>
          <cell r="K815" t="str">
            <v>44</v>
          </cell>
        </row>
        <row r="816">
          <cell r="A816" t="str">
            <v>1600440003870</v>
          </cell>
          <cell r="B816" t="str">
            <v>44000387</v>
          </cell>
          <cell r="C816" t="str">
            <v>0</v>
          </cell>
          <cell r="D816">
            <v>39981</v>
          </cell>
          <cell r="E816" t="str">
            <v>Rail Mounted Gantry - ZPMC RMG001</v>
          </cell>
          <cell r="F816">
            <v>20988239.690000001</v>
          </cell>
          <cell r="G816">
            <v>-14076731.48</v>
          </cell>
          <cell r="H816">
            <v>6911508.21</v>
          </cell>
          <cell r="I816" t="str">
            <v>ZAR</v>
          </cell>
          <cell r="J816" t="str">
            <v>1600</v>
          </cell>
          <cell r="K816" t="str">
            <v>44</v>
          </cell>
        </row>
        <row r="817">
          <cell r="A817" t="str">
            <v>1600440003880</v>
          </cell>
          <cell r="B817" t="str">
            <v>44000388</v>
          </cell>
          <cell r="C817" t="str">
            <v>0</v>
          </cell>
          <cell r="D817">
            <v>39989</v>
          </cell>
          <cell r="E817" t="str">
            <v>Rail Mounted Gantry - ZPMC RMG002</v>
          </cell>
          <cell r="F817">
            <v>28794714.940000001</v>
          </cell>
          <cell r="G817">
            <v>-18493493.289999999</v>
          </cell>
          <cell r="H817">
            <v>10301221.65</v>
          </cell>
          <cell r="I817" t="str">
            <v>ZAR</v>
          </cell>
          <cell r="J817" t="str">
            <v>1600</v>
          </cell>
          <cell r="K817" t="str">
            <v>44</v>
          </cell>
        </row>
        <row r="818">
          <cell r="A818" t="str">
            <v>1600440003890</v>
          </cell>
          <cell r="B818" t="str">
            <v>44000389</v>
          </cell>
          <cell r="C818" t="str">
            <v>0</v>
          </cell>
          <cell r="D818">
            <v>39994</v>
          </cell>
          <cell r="E818" t="str">
            <v>Cornerless Bathtub Trailer - Afrit ATC001</v>
          </cell>
          <cell r="F818">
            <v>722239.65</v>
          </cell>
          <cell r="G818">
            <v>-722238.65</v>
          </cell>
          <cell r="H818">
            <v>1</v>
          </cell>
          <cell r="I818" t="str">
            <v>ZAR</v>
          </cell>
          <cell r="J818" t="str">
            <v>1600</v>
          </cell>
          <cell r="K818" t="str">
            <v>44</v>
          </cell>
        </row>
        <row r="819">
          <cell r="A819" t="str">
            <v>1600440003900</v>
          </cell>
          <cell r="B819" t="str">
            <v>44000390</v>
          </cell>
          <cell r="C819" t="str">
            <v>0</v>
          </cell>
          <cell r="D819">
            <v>39994</v>
          </cell>
          <cell r="E819" t="str">
            <v>Cornerless Bathtub Trailer - Afrit ATC002</v>
          </cell>
          <cell r="F819">
            <v>679739.65</v>
          </cell>
          <cell r="G819">
            <v>-679738.65</v>
          </cell>
          <cell r="H819">
            <v>1</v>
          </cell>
          <cell r="I819" t="str">
            <v>ZAR</v>
          </cell>
          <cell r="J819" t="str">
            <v>1600</v>
          </cell>
          <cell r="K819" t="str">
            <v>44</v>
          </cell>
        </row>
        <row r="820">
          <cell r="A820" t="str">
            <v>1600440003910</v>
          </cell>
          <cell r="B820" t="str">
            <v>44000391</v>
          </cell>
          <cell r="C820" t="str">
            <v>0</v>
          </cell>
          <cell r="D820">
            <v>39994</v>
          </cell>
          <cell r="E820" t="str">
            <v>Cornerless Bathtub Trailer - Afrit ATC003</v>
          </cell>
          <cell r="F820">
            <v>724739.65</v>
          </cell>
          <cell r="G820">
            <v>-724738.65</v>
          </cell>
          <cell r="H820">
            <v>1</v>
          </cell>
          <cell r="I820" t="str">
            <v>ZAR</v>
          </cell>
          <cell r="J820" t="str">
            <v>1600</v>
          </cell>
          <cell r="K820" t="str">
            <v>44</v>
          </cell>
        </row>
        <row r="821">
          <cell r="A821" t="str">
            <v>1600440003920</v>
          </cell>
          <cell r="B821" t="str">
            <v>44000392</v>
          </cell>
          <cell r="C821" t="str">
            <v>0</v>
          </cell>
          <cell r="D821">
            <v>39994</v>
          </cell>
          <cell r="E821" t="str">
            <v>Cornerless Bathtub Trailer - Afrit ATC004</v>
          </cell>
          <cell r="F821">
            <v>737843.65</v>
          </cell>
          <cell r="G821">
            <v>-737842.65</v>
          </cell>
          <cell r="H821">
            <v>1</v>
          </cell>
          <cell r="I821" t="str">
            <v>ZAR</v>
          </cell>
          <cell r="J821" t="str">
            <v>1600</v>
          </cell>
          <cell r="K821" t="str">
            <v>44</v>
          </cell>
        </row>
        <row r="822">
          <cell r="A822" t="str">
            <v>1600440003930</v>
          </cell>
          <cell r="B822" t="str">
            <v>44000393</v>
          </cell>
          <cell r="C822" t="str">
            <v>0</v>
          </cell>
          <cell r="D822">
            <v>39994</v>
          </cell>
          <cell r="E822" t="str">
            <v>Cornerless Bathtub Trailer - Afrit ATC005</v>
          </cell>
          <cell r="F822">
            <v>499739.65</v>
          </cell>
          <cell r="G822">
            <v>-490116.1</v>
          </cell>
          <cell r="H822">
            <v>9623.5499999999993</v>
          </cell>
          <cell r="I822" t="str">
            <v>ZAR</v>
          </cell>
          <cell r="J822" t="str">
            <v>1600</v>
          </cell>
          <cell r="K822" t="str">
            <v>44</v>
          </cell>
        </row>
        <row r="823">
          <cell r="A823" t="str">
            <v>1600440003940</v>
          </cell>
          <cell r="B823" t="str">
            <v>44000394</v>
          </cell>
          <cell r="C823" t="str">
            <v>0</v>
          </cell>
          <cell r="D823">
            <v>39994</v>
          </cell>
          <cell r="E823" t="str">
            <v>Cornerless Bathtub Trailer - Afrit ATC006</v>
          </cell>
          <cell r="F823">
            <v>658689.65</v>
          </cell>
          <cell r="G823">
            <v>-658688.65</v>
          </cell>
          <cell r="H823">
            <v>1</v>
          </cell>
          <cell r="I823" t="str">
            <v>ZAR</v>
          </cell>
          <cell r="J823" t="str">
            <v>1600</v>
          </cell>
          <cell r="K823" t="str">
            <v>44</v>
          </cell>
        </row>
        <row r="824">
          <cell r="A824" t="str">
            <v>1600440004000</v>
          </cell>
          <cell r="B824" t="str">
            <v>44000400</v>
          </cell>
          <cell r="C824" t="str">
            <v>0</v>
          </cell>
          <cell r="D824">
            <v>40034</v>
          </cell>
          <cell r="E824" t="str">
            <v>Cornerless Bathtub Trailer - Phakisa ATC014</v>
          </cell>
          <cell r="F824">
            <v>523940.82</v>
          </cell>
          <cell r="G824">
            <v>-523939.82</v>
          </cell>
          <cell r="H824">
            <v>1</v>
          </cell>
          <cell r="I824" t="str">
            <v>ZAR</v>
          </cell>
          <cell r="J824" t="str">
            <v>1600</v>
          </cell>
          <cell r="K824" t="str">
            <v>44</v>
          </cell>
        </row>
        <row r="825">
          <cell r="A825" t="str">
            <v>1600440004010</v>
          </cell>
          <cell r="B825" t="str">
            <v>44000401</v>
          </cell>
          <cell r="C825" t="str">
            <v>0</v>
          </cell>
          <cell r="D825">
            <v>40034</v>
          </cell>
          <cell r="E825" t="str">
            <v>Cornerless Bathtub Trailer - Phakisa ATC015</v>
          </cell>
          <cell r="F825">
            <v>523940.82</v>
          </cell>
          <cell r="G825">
            <v>-523939.82</v>
          </cell>
          <cell r="H825">
            <v>1</v>
          </cell>
          <cell r="I825" t="str">
            <v>ZAR</v>
          </cell>
          <cell r="J825" t="str">
            <v>1600</v>
          </cell>
          <cell r="K825" t="str">
            <v>44</v>
          </cell>
        </row>
        <row r="826">
          <cell r="A826" t="str">
            <v>1600440004040</v>
          </cell>
          <cell r="B826" t="str">
            <v>44000404</v>
          </cell>
          <cell r="C826" t="str">
            <v>0</v>
          </cell>
          <cell r="D826">
            <v>40034</v>
          </cell>
          <cell r="E826" t="str">
            <v>Cornerless Bathtub Trailer - Phakisa ATC018</v>
          </cell>
          <cell r="F826">
            <v>523940.82</v>
          </cell>
          <cell r="G826">
            <v>-523939.82</v>
          </cell>
          <cell r="H826">
            <v>1</v>
          </cell>
          <cell r="I826" t="str">
            <v>ZAR</v>
          </cell>
          <cell r="J826" t="str">
            <v>1600</v>
          </cell>
          <cell r="K826" t="str">
            <v>44</v>
          </cell>
        </row>
        <row r="827">
          <cell r="A827" t="str">
            <v>1600440004050</v>
          </cell>
          <cell r="B827" t="str">
            <v>44000405</v>
          </cell>
          <cell r="C827" t="str">
            <v>0</v>
          </cell>
          <cell r="D827">
            <v>40034</v>
          </cell>
          <cell r="E827" t="str">
            <v>Cornerless Bathtub Trailer - Phakisa ATC019</v>
          </cell>
          <cell r="F827">
            <v>523940.82</v>
          </cell>
          <cell r="G827">
            <v>-523939.82</v>
          </cell>
          <cell r="H827">
            <v>1</v>
          </cell>
          <cell r="I827" t="str">
            <v>ZAR</v>
          </cell>
          <cell r="J827" t="str">
            <v>1600</v>
          </cell>
          <cell r="K827" t="str">
            <v>44</v>
          </cell>
        </row>
        <row r="828">
          <cell r="A828" t="str">
            <v>1600440004150</v>
          </cell>
          <cell r="B828" t="str">
            <v>44000415</v>
          </cell>
          <cell r="C828" t="str">
            <v>0</v>
          </cell>
          <cell r="D828">
            <v>40965</v>
          </cell>
          <cell r="E828" t="str">
            <v>SPREADER BROMMA SPARE SERIAL 11581</v>
          </cell>
          <cell r="F828">
            <v>5788690.1699999999</v>
          </cell>
          <cell r="G828">
            <v>-4841884.84</v>
          </cell>
          <cell r="H828">
            <v>946805.33</v>
          </cell>
          <cell r="I828" t="str">
            <v>ZAR</v>
          </cell>
          <cell r="J828" t="str">
            <v>1600</v>
          </cell>
          <cell r="K828" t="str">
            <v>44</v>
          </cell>
        </row>
        <row r="829">
          <cell r="A829" t="str">
            <v>1600440004200</v>
          </cell>
          <cell r="B829" t="str">
            <v>44000420</v>
          </cell>
          <cell r="C829" t="str">
            <v>0</v>
          </cell>
          <cell r="D829">
            <v>40628</v>
          </cell>
          <cell r="E829" t="str">
            <v>Rubber Tyre Gantry - Kalmar RTG019</v>
          </cell>
          <cell r="F829">
            <v>24835056.149999999</v>
          </cell>
          <cell r="G829">
            <v>-19526185.59</v>
          </cell>
          <cell r="H829">
            <v>5308870.5599999996</v>
          </cell>
          <cell r="I829" t="str">
            <v>ZAR</v>
          </cell>
          <cell r="J829" t="str">
            <v>1600</v>
          </cell>
          <cell r="K829" t="str">
            <v>44</v>
          </cell>
        </row>
        <row r="830">
          <cell r="A830" t="str">
            <v>1600440004220</v>
          </cell>
          <cell r="B830" t="str">
            <v>44000422</v>
          </cell>
          <cell r="C830" t="str">
            <v>0</v>
          </cell>
          <cell r="D830">
            <v>40628</v>
          </cell>
          <cell r="E830" t="str">
            <v>Rubber Tyre Gantry - Kalmar RTG021</v>
          </cell>
          <cell r="F830">
            <v>24809464.440000001</v>
          </cell>
          <cell r="G830">
            <v>-18884751.890000001</v>
          </cell>
          <cell r="H830">
            <v>5924712.5499999998</v>
          </cell>
          <cell r="I830" t="str">
            <v>ZAR</v>
          </cell>
          <cell r="J830" t="str">
            <v>1600</v>
          </cell>
          <cell r="K830" t="str">
            <v>44</v>
          </cell>
        </row>
        <row r="831">
          <cell r="A831" t="str">
            <v>1600440004230</v>
          </cell>
          <cell r="B831" t="str">
            <v>44000423</v>
          </cell>
          <cell r="C831" t="str">
            <v>0</v>
          </cell>
          <cell r="D831">
            <v>40628</v>
          </cell>
          <cell r="E831" t="str">
            <v>Rubber Tyre Gantry - Kalmar RTG020</v>
          </cell>
          <cell r="F831">
            <v>22454423.010000002</v>
          </cell>
          <cell r="G831">
            <v>-16196259.710000001</v>
          </cell>
          <cell r="H831">
            <v>6258163.2999999998</v>
          </cell>
          <cell r="I831" t="str">
            <v>ZAR</v>
          </cell>
          <cell r="J831" t="str">
            <v>1600</v>
          </cell>
          <cell r="K831" t="str">
            <v>44</v>
          </cell>
        </row>
        <row r="832">
          <cell r="A832" t="str">
            <v>1600440004260</v>
          </cell>
          <cell r="B832" t="str">
            <v>44000426</v>
          </cell>
          <cell r="C832" t="str">
            <v>0</v>
          </cell>
          <cell r="D832">
            <v>40628</v>
          </cell>
          <cell r="E832" t="str">
            <v>Rubber Tyre Gantry - Kalmar RTG022</v>
          </cell>
          <cell r="F832">
            <v>26866170.43</v>
          </cell>
          <cell r="G832">
            <v>-20716611.960000001</v>
          </cell>
          <cell r="H832">
            <v>6149558.4699999997</v>
          </cell>
          <cell r="I832" t="str">
            <v>ZAR</v>
          </cell>
          <cell r="J832" t="str">
            <v>1600</v>
          </cell>
          <cell r="K832" t="str">
            <v>44</v>
          </cell>
        </row>
        <row r="833">
          <cell r="A833" t="str">
            <v>1600440004280</v>
          </cell>
          <cell r="B833" t="str">
            <v>44000428</v>
          </cell>
          <cell r="C833" t="str">
            <v>0</v>
          </cell>
          <cell r="D833">
            <v>41285</v>
          </cell>
          <cell r="E833" t="str">
            <v>Tereberg Haulers H41</v>
          </cell>
          <cell r="F833">
            <v>1380637.99</v>
          </cell>
          <cell r="G833">
            <v>-1249707.6599999999</v>
          </cell>
          <cell r="H833">
            <v>130930.33</v>
          </cell>
          <cell r="I833" t="str">
            <v>ZAR</v>
          </cell>
          <cell r="J833" t="str">
            <v>1600</v>
          </cell>
          <cell r="K833" t="str">
            <v>44</v>
          </cell>
        </row>
        <row r="834">
          <cell r="A834" t="str">
            <v>1600440004290</v>
          </cell>
          <cell r="B834" t="str">
            <v>44000429</v>
          </cell>
          <cell r="C834" t="str">
            <v>0</v>
          </cell>
          <cell r="D834">
            <v>41285</v>
          </cell>
          <cell r="E834" t="str">
            <v>Tereberg Haulers H42</v>
          </cell>
          <cell r="F834">
            <v>1561601.8</v>
          </cell>
          <cell r="G834">
            <v>-1413510.17</v>
          </cell>
          <cell r="H834">
            <v>148091.63</v>
          </cell>
          <cell r="I834" t="str">
            <v>ZAR</v>
          </cell>
          <cell r="J834" t="str">
            <v>1600</v>
          </cell>
          <cell r="K834" t="str">
            <v>44</v>
          </cell>
        </row>
        <row r="835">
          <cell r="A835" t="str">
            <v>1600440004300</v>
          </cell>
          <cell r="B835" t="str">
            <v>44000430</v>
          </cell>
          <cell r="C835" t="str">
            <v>0</v>
          </cell>
          <cell r="D835">
            <v>41285</v>
          </cell>
          <cell r="E835" t="str">
            <v>Tereberg Haulers H43</v>
          </cell>
          <cell r="F835">
            <v>1665992.12</v>
          </cell>
          <cell r="G835">
            <v>-1262715.8899999999</v>
          </cell>
          <cell r="H835">
            <v>403276.23</v>
          </cell>
          <cell r="I835" t="str">
            <v>ZAR</v>
          </cell>
          <cell r="J835" t="str">
            <v>1600</v>
          </cell>
          <cell r="K835" t="str">
            <v>44</v>
          </cell>
        </row>
        <row r="836">
          <cell r="A836" t="str">
            <v>1600440004310</v>
          </cell>
          <cell r="B836" t="str">
            <v>44000431</v>
          </cell>
          <cell r="C836" t="str">
            <v>0</v>
          </cell>
          <cell r="D836">
            <v>41285</v>
          </cell>
          <cell r="E836" t="str">
            <v>Tereberg Haulers H 44</v>
          </cell>
          <cell r="F836">
            <v>2280631.5299999998</v>
          </cell>
          <cell r="G836">
            <v>-2064352.26</v>
          </cell>
          <cell r="H836">
            <v>216279.27</v>
          </cell>
          <cell r="I836" t="str">
            <v>ZAR</v>
          </cell>
          <cell r="J836" t="str">
            <v>1600</v>
          </cell>
          <cell r="K836" t="str">
            <v>44</v>
          </cell>
        </row>
        <row r="837">
          <cell r="A837" t="str">
            <v>1600440004320</v>
          </cell>
          <cell r="B837" t="str">
            <v>44000432</v>
          </cell>
          <cell r="C837" t="str">
            <v>0</v>
          </cell>
          <cell r="D837">
            <v>41285</v>
          </cell>
          <cell r="E837" t="str">
            <v>Tereberg Haulers H 45</v>
          </cell>
          <cell r="F837">
            <v>1823902.94</v>
          </cell>
          <cell r="G837">
            <v>-1823901.94</v>
          </cell>
          <cell r="H837">
            <v>1</v>
          </cell>
          <cell r="I837" t="str">
            <v>ZAR</v>
          </cell>
          <cell r="J837" t="str">
            <v>1600</v>
          </cell>
          <cell r="K837" t="str">
            <v>44</v>
          </cell>
        </row>
        <row r="838">
          <cell r="A838" t="str">
            <v>1600440004330</v>
          </cell>
          <cell r="B838" t="str">
            <v>44000433</v>
          </cell>
          <cell r="C838" t="str">
            <v>0</v>
          </cell>
          <cell r="D838">
            <v>41285</v>
          </cell>
          <cell r="E838" t="str">
            <v>Tereberg Haulers H 46</v>
          </cell>
          <cell r="F838">
            <v>1785402.47</v>
          </cell>
          <cell r="G838">
            <v>-1616087.18</v>
          </cell>
          <cell r="H838">
            <v>169315.29</v>
          </cell>
          <cell r="I838" t="str">
            <v>ZAR</v>
          </cell>
          <cell r="J838" t="str">
            <v>1600</v>
          </cell>
          <cell r="K838" t="str">
            <v>44</v>
          </cell>
        </row>
        <row r="839">
          <cell r="A839" t="str">
            <v>1600440004340</v>
          </cell>
          <cell r="B839" t="str">
            <v>44000434</v>
          </cell>
          <cell r="C839" t="str">
            <v>0</v>
          </cell>
          <cell r="D839">
            <v>41285</v>
          </cell>
          <cell r="E839" t="str">
            <v>Tereberg Haulers H 47</v>
          </cell>
          <cell r="F839">
            <v>1556092.1</v>
          </cell>
          <cell r="G839">
            <v>-1556091.1</v>
          </cell>
          <cell r="H839">
            <v>1</v>
          </cell>
          <cell r="I839" t="str">
            <v>ZAR</v>
          </cell>
          <cell r="J839" t="str">
            <v>1600</v>
          </cell>
          <cell r="K839" t="str">
            <v>44</v>
          </cell>
        </row>
        <row r="840">
          <cell r="A840" t="str">
            <v>1600440004350</v>
          </cell>
          <cell r="B840" t="str">
            <v>44000435</v>
          </cell>
          <cell r="C840" t="str">
            <v>0</v>
          </cell>
          <cell r="D840">
            <v>41285</v>
          </cell>
          <cell r="E840" t="str">
            <v>Tereberg Haulers H 48</v>
          </cell>
          <cell r="F840">
            <v>1320360.57</v>
          </cell>
          <cell r="G840">
            <v>-1320359.57</v>
          </cell>
          <cell r="H840">
            <v>1</v>
          </cell>
          <cell r="I840" t="str">
            <v>ZAR</v>
          </cell>
          <cell r="J840" t="str">
            <v>1600</v>
          </cell>
          <cell r="K840" t="str">
            <v>44</v>
          </cell>
        </row>
        <row r="841">
          <cell r="A841" t="str">
            <v>1600440004360</v>
          </cell>
          <cell r="B841" t="str">
            <v>44000436</v>
          </cell>
          <cell r="C841" t="str">
            <v>0</v>
          </cell>
          <cell r="D841">
            <v>41285</v>
          </cell>
          <cell r="E841" t="str">
            <v>Tereberg Haulers H 49</v>
          </cell>
          <cell r="F841">
            <v>1762676.98</v>
          </cell>
          <cell r="G841">
            <v>-1762675.98</v>
          </cell>
          <cell r="H841">
            <v>1</v>
          </cell>
          <cell r="I841" t="str">
            <v>ZAR</v>
          </cell>
          <cell r="J841" t="str">
            <v>1600</v>
          </cell>
          <cell r="K841" t="str">
            <v>44</v>
          </cell>
        </row>
        <row r="842">
          <cell r="A842" t="str">
            <v>1600440004370</v>
          </cell>
          <cell r="B842" t="str">
            <v>44000437</v>
          </cell>
          <cell r="C842" t="str">
            <v>0</v>
          </cell>
          <cell r="D842">
            <v>41285</v>
          </cell>
          <cell r="E842" t="str">
            <v>Tereberg Haulers H50</v>
          </cell>
          <cell r="F842">
            <v>1678076.1</v>
          </cell>
          <cell r="G842">
            <v>-1678075.1</v>
          </cell>
          <cell r="H842">
            <v>1</v>
          </cell>
          <cell r="I842" t="str">
            <v>ZAR</v>
          </cell>
          <cell r="J842" t="str">
            <v>1600</v>
          </cell>
          <cell r="K842" t="str">
            <v>44</v>
          </cell>
        </row>
        <row r="843">
          <cell r="A843" t="str">
            <v>1600440004390</v>
          </cell>
          <cell r="B843" t="str">
            <v>44000439</v>
          </cell>
          <cell r="C843" t="str">
            <v>0</v>
          </cell>
          <cell r="D843">
            <v>41816</v>
          </cell>
          <cell r="E843" t="str">
            <v>Reachstacker Kalmar Rs003- A11301154</v>
          </cell>
          <cell r="F843">
            <v>5709208.8499999996</v>
          </cell>
          <cell r="G843">
            <v>-5709207.8499999996</v>
          </cell>
          <cell r="H843">
            <v>1</v>
          </cell>
          <cell r="I843" t="str">
            <v>ZAR</v>
          </cell>
          <cell r="J843" t="str">
            <v>1600</v>
          </cell>
          <cell r="K843" t="str">
            <v>44</v>
          </cell>
        </row>
        <row r="844">
          <cell r="A844" t="str">
            <v>1600440004400</v>
          </cell>
          <cell r="B844" t="str">
            <v>44000440</v>
          </cell>
          <cell r="C844" t="str">
            <v>0</v>
          </cell>
          <cell r="D844">
            <v>40900</v>
          </cell>
          <cell r="E844" t="str">
            <v>5th wheel hauler 16 - H154 TB16</v>
          </cell>
          <cell r="F844">
            <v>1105778.1000000001</v>
          </cell>
          <cell r="G844">
            <v>-1105777.1000000001</v>
          </cell>
          <cell r="H844">
            <v>1</v>
          </cell>
          <cell r="I844" t="str">
            <v>ZAR</v>
          </cell>
          <cell r="J844" t="str">
            <v>1600</v>
          </cell>
          <cell r="K844" t="str">
            <v>44</v>
          </cell>
        </row>
        <row r="845">
          <cell r="A845" t="str">
            <v>1600440004410</v>
          </cell>
          <cell r="B845" t="str">
            <v>44000441</v>
          </cell>
          <cell r="C845" t="str">
            <v>0</v>
          </cell>
          <cell r="D845">
            <v>40900</v>
          </cell>
          <cell r="E845" t="str">
            <v>5th wheel hauler 17 - H155 TB17</v>
          </cell>
          <cell r="F845">
            <v>1708349.59</v>
          </cell>
          <cell r="G845">
            <v>-1708348.59</v>
          </cell>
          <cell r="H845">
            <v>1</v>
          </cell>
          <cell r="I845" t="str">
            <v>ZAR</v>
          </cell>
          <cell r="J845" t="str">
            <v>1600</v>
          </cell>
          <cell r="K845" t="str">
            <v>44</v>
          </cell>
        </row>
        <row r="846">
          <cell r="A846" t="str">
            <v>1600440004420</v>
          </cell>
          <cell r="B846" t="str">
            <v>44000442</v>
          </cell>
          <cell r="C846" t="str">
            <v>0</v>
          </cell>
          <cell r="D846">
            <v>40900</v>
          </cell>
          <cell r="E846" t="str">
            <v>5th wheel hauler 18 - H156 TB 18</v>
          </cell>
          <cell r="F846">
            <v>763138.02</v>
          </cell>
          <cell r="G846">
            <v>-763137.02</v>
          </cell>
          <cell r="H846">
            <v>1</v>
          </cell>
          <cell r="I846" t="str">
            <v>ZAR</v>
          </cell>
          <cell r="J846" t="str">
            <v>1600</v>
          </cell>
          <cell r="K846" t="str">
            <v>44</v>
          </cell>
        </row>
        <row r="847">
          <cell r="A847" t="str">
            <v>1600440004430</v>
          </cell>
          <cell r="B847" t="str">
            <v>44000443</v>
          </cell>
          <cell r="C847" t="str">
            <v>0</v>
          </cell>
          <cell r="D847">
            <v>40900</v>
          </cell>
          <cell r="E847" t="str">
            <v>5th wheel hauler 19 - H157 TB19</v>
          </cell>
          <cell r="F847">
            <v>1142777.76</v>
          </cell>
          <cell r="G847">
            <v>-1142776.76</v>
          </cell>
          <cell r="H847">
            <v>1</v>
          </cell>
          <cell r="I847" t="str">
            <v>ZAR</v>
          </cell>
          <cell r="J847" t="str">
            <v>1600</v>
          </cell>
          <cell r="K847" t="str">
            <v>44</v>
          </cell>
        </row>
        <row r="848">
          <cell r="A848" t="str">
            <v>1600440004440</v>
          </cell>
          <cell r="B848" t="str">
            <v>44000444</v>
          </cell>
          <cell r="C848" t="str">
            <v>0</v>
          </cell>
          <cell r="D848">
            <v>40900</v>
          </cell>
          <cell r="E848" t="str">
            <v>5th wheel hauler 20 - H158 TB20</v>
          </cell>
          <cell r="F848">
            <v>1352649.44</v>
          </cell>
          <cell r="G848">
            <v>-1352648.44</v>
          </cell>
          <cell r="H848">
            <v>1</v>
          </cell>
          <cell r="I848" t="str">
            <v>ZAR</v>
          </cell>
          <cell r="J848" t="str">
            <v>1600</v>
          </cell>
          <cell r="K848" t="str">
            <v>44</v>
          </cell>
        </row>
        <row r="849">
          <cell r="A849" t="str">
            <v>1600440004450</v>
          </cell>
          <cell r="B849" t="str">
            <v>44000445</v>
          </cell>
          <cell r="C849" t="str">
            <v>0</v>
          </cell>
          <cell r="D849">
            <v>41264</v>
          </cell>
          <cell r="E849" t="str">
            <v>Kalmar Twin-lift empty container handler-BC3010027</v>
          </cell>
          <cell r="F849">
            <v>3730159.13</v>
          </cell>
          <cell r="G849">
            <v>-3030534.18</v>
          </cell>
          <cell r="H849">
            <v>699624.95</v>
          </cell>
          <cell r="I849" t="str">
            <v>ZAR</v>
          </cell>
          <cell r="J849" t="str">
            <v>1600</v>
          </cell>
          <cell r="K849" t="str">
            <v>44</v>
          </cell>
        </row>
        <row r="850">
          <cell r="A850" t="str">
            <v>1600440004710</v>
          </cell>
          <cell r="B850" t="str">
            <v>44000471</v>
          </cell>
          <cell r="C850" t="str">
            <v>0</v>
          </cell>
          <cell r="D850">
            <v>38954</v>
          </cell>
          <cell r="E850" t="str">
            <v>Reach stacker - Kalmar DRF RS002 - 450-755DXS</v>
          </cell>
          <cell r="F850">
            <v>4819793.8099999996</v>
          </cell>
          <cell r="G850">
            <v>-4819792.8099999996</v>
          </cell>
          <cell r="H850">
            <v>1</v>
          </cell>
          <cell r="I850" t="str">
            <v>ZAR</v>
          </cell>
          <cell r="J850" t="str">
            <v>1600</v>
          </cell>
          <cell r="K850" t="str">
            <v>44</v>
          </cell>
        </row>
        <row r="851">
          <cell r="A851" t="str">
            <v>1600440005070</v>
          </cell>
          <cell r="B851" t="str">
            <v>44000507</v>
          </cell>
          <cell r="C851" t="str">
            <v>0</v>
          </cell>
          <cell r="D851">
            <v>39244</v>
          </cell>
          <cell r="E851" t="str">
            <v>Sweeper - Tennant Sentinel</v>
          </cell>
          <cell r="F851">
            <v>1234741.97</v>
          </cell>
          <cell r="G851">
            <v>-1234740.97</v>
          </cell>
          <cell r="H851">
            <v>1</v>
          </cell>
          <cell r="I851" t="str">
            <v>ZAR</v>
          </cell>
          <cell r="J851" t="str">
            <v>1600</v>
          </cell>
          <cell r="K851" t="str">
            <v>44</v>
          </cell>
        </row>
        <row r="852">
          <cell r="A852" t="str">
            <v>1600440005260</v>
          </cell>
          <cell r="B852" t="str">
            <v>44000526</v>
          </cell>
          <cell r="C852" t="str">
            <v>0</v>
          </cell>
          <cell r="D852">
            <v>39132</v>
          </cell>
          <cell r="E852" t="str">
            <v>Rubber Tyre Gantry - Kalmar RTG001</v>
          </cell>
          <cell r="F852">
            <v>16651585.699999999</v>
          </cell>
          <cell r="G852">
            <v>-12373060.949999999</v>
          </cell>
          <cell r="H852">
            <v>4278524.75</v>
          </cell>
          <cell r="I852" t="str">
            <v>ZAR</v>
          </cell>
          <cell r="J852" t="str">
            <v>1600</v>
          </cell>
          <cell r="K852" t="str">
            <v>44</v>
          </cell>
        </row>
        <row r="853">
          <cell r="A853" t="str">
            <v>1600440005280</v>
          </cell>
          <cell r="B853" t="str">
            <v>44000528</v>
          </cell>
          <cell r="C853" t="str">
            <v>0</v>
          </cell>
          <cell r="D853">
            <v>39222</v>
          </cell>
          <cell r="E853" t="str">
            <v>Rubber Tyre Gantry - Kalmar RTG007</v>
          </cell>
          <cell r="F853">
            <v>26115872.010000002</v>
          </cell>
          <cell r="G853">
            <v>-23495655.870000001</v>
          </cell>
          <cell r="H853">
            <v>2620216.14</v>
          </cell>
          <cell r="I853" t="str">
            <v>ZAR</v>
          </cell>
          <cell r="J853" t="str">
            <v>1600</v>
          </cell>
          <cell r="K853" t="str">
            <v>44</v>
          </cell>
        </row>
        <row r="854">
          <cell r="A854" t="str">
            <v>1600440005290</v>
          </cell>
          <cell r="B854" t="str">
            <v>44000529</v>
          </cell>
          <cell r="C854" t="str">
            <v>0</v>
          </cell>
          <cell r="D854">
            <v>39230</v>
          </cell>
          <cell r="E854" t="str">
            <v>Rubber Tyre Gantry - Kalmar RTG008</v>
          </cell>
          <cell r="F854">
            <v>14748213.74</v>
          </cell>
          <cell r="G854">
            <v>-12663083.49</v>
          </cell>
          <cell r="H854">
            <v>2085130.25</v>
          </cell>
          <cell r="I854" t="str">
            <v>ZAR</v>
          </cell>
          <cell r="J854" t="str">
            <v>1600</v>
          </cell>
          <cell r="K854" t="str">
            <v>44</v>
          </cell>
        </row>
        <row r="855">
          <cell r="A855" t="str">
            <v>1600440005300</v>
          </cell>
          <cell r="B855" t="str">
            <v>44000530</v>
          </cell>
          <cell r="C855" t="str">
            <v>0</v>
          </cell>
          <cell r="D855">
            <v>39254</v>
          </cell>
          <cell r="E855" t="str">
            <v>Rubber Tyre Gantry - Kalmar RTG010</v>
          </cell>
          <cell r="F855">
            <v>21042903.600000001</v>
          </cell>
          <cell r="G855">
            <v>-17432070.309999999</v>
          </cell>
          <cell r="H855">
            <v>3610833.29</v>
          </cell>
          <cell r="I855" t="str">
            <v>ZAR</v>
          </cell>
          <cell r="J855" t="str">
            <v>1600</v>
          </cell>
          <cell r="K855" t="str">
            <v>44</v>
          </cell>
        </row>
        <row r="856">
          <cell r="A856" t="str">
            <v>1600440005310</v>
          </cell>
          <cell r="B856" t="str">
            <v>44000531</v>
          </cell>
          <cell r="C856" t="str">
            <v>0</v>
          </cell>
          <cell r="D856">
            <v>39244</v>
          </cell>
          <cell r="E856" t="str">
            <v>Rubber Tyre Gantry - Kalmar RTG009</v>
          </cell>
          <cell r="F856">
            <v>15835314.880000001</v>
          </cell>
          <cell r="G856">
            <v>-12694391.66</v>
          </cell>
          <cell r="H856">
            <v>3140923.22</v>
          </cell>
          <cell r="I856" t="str">
            <v>ZAR</v>
          </cell>
          <cell r="J856" t="str">
            <v>1600</v>
          </cell>
          <cell r="K856" t="str">
            <v>44</v>
          </cell>
        </row>
        <row r="857">
          <cell r="A857" t="str">
            <v>1600440005330</v>
          </cell>
          <cell r="B857" t="str">
            <v>44000533</v>
          </cell>
          <cell r="C857" t="str">
            <v>0</v>
          </cell>
          <cell r="D857">
            <v>39266</v>
          </cell>
          <cell r="E857" t="str">
            <v>Rubber Tyre Gantry - Kalmar RTG012</v>
          </cell>
          <cell r="F857">
            <v>23208695.550000001</v>
          </cell>
          <cell r="G857">
            <v>-20034620.829999998</v>
          </cell>
          <cell r="H857">
            <v>3174074.72</v>
          </cell>
          <cell r="I857" t="str">
            <v>ZAR</v>
          </cell>
          <cell r="J857" t="str">
            <v>1600</v>
          </cell>
          <cell r="K857" t="str">
            <v>44</v>
          </cell>
        </row>
        <row r="858">
          <cell r="A858" t="str">
            <v>1600440005340</v>
          </cell>
          <cell r="B858" t="str">
            <v>44000534</v>
          </cell>
          <cell r="C858" t="str">
            <v>0</v>
          </cell>
          <cell r="D858">
            <v>39195</v>
          </cell>
          <cell r="E858" t="str">
            <v>Rubber Tyre Gantry - Kalmar RTG005</v>
          </cell>
          <cell r="F858">
            <v>23817648.899999999</v>
          </cell>
          <cell r="G858">
            <v>-20069736.75</v>
          </cell>
          <cell r="H858">
            <v>3747912.15</v>
          </cell>
          <cell r="I858" t="str">
            <v>ZAR</v>
          </cell>
          <cell r="J858" t="str">
            <v>1600</v>
          </cell>
          <cell r="K858" t="str">
            <v>44</v>
          </cell>
        </row>
        <row r="859">
          <cell r="A859" t="str">
            <v>1600440005350</v>
          </cell>
          <cell r="B859" t="str">
            <v>44000535</v>
          </cell>
          <cell r="C859" t="str">
            <v>0</v>
          </cell>
          <cell r="D859">
            <v>39195</v>
          </cell>
          <cell r="E859" t="str">
            <v>Rubber Tyre Gantry - Kalmar RTG006</v>
          </cell>
          <cell r="F859">
            <v>28472588.32</v>
          </cell>
          <cell r="G859">
            <v>-25526964.649999999</v>
          </cell>
          <cell r="H859">
            <v>2945623.67</v>
          </cell>
          <cell r="I859" t="str">
            <v>ZAR</v>
          </cell>
          <cell r="J859" t="str">
            <v>1600</v>
          </cell>
          <cell r="K859" t="str">
            <v>44</v>
          </cell>
        </row>
        <row r="860">
          <cell r="A860" t="str">
            <v>1600440005360</v>
          </cell>
          <cell r="B860" t="str">
            <v>44000536</v>
          </cell>
          <cell r="C860" t="str">
            <v>0</v>
          </cell>
          <cell r="D860">
            <v>39196</v>
          </cell>
          <cell r="E860" t="str">
            <v>Crane - Liebherr 40 ton Ship to Shore QC001</v>
          </cell>
          <cell r="F860">
            <v>474396.57</v>
          </cell>
          <cell r="G860">
            <v>-214267.67</v>
          </cell>
          <cell r="H860">
            <v>260128.9</v>
          </cell>
          <cell r="I860" t="str">
            <v>ZAR</v>
          </cell>
          <cell r="J860" t="str">
            <v>1600</v>
          </cell>
          <cell r="K860" t="str">
            <v>44</v>
          </cell>
        </row>
        <row r="861">
          <cell r="A861" t="str">
            <v>1600440005361</v>
          </cell>
          <cell r="B861" t="str">
            <v>44000536</v>
          </cell>
          <cell r="C861" t="str">
            <v>1</v>
          </cell>
          <cell r="D861">
            <v>39196</v>
          </cell>
          <cell r="E861" t="str">
            <v>Crane - Liebherr 40 ton Ship to Shore QC001</v>
          </cell>
          <cell r="F861">
            <v>48383776.770000003</v>
          </cell>
          <cell r="G861">
            <v>-30814574.57</v>
          </cell>
          <cell r="H861">
            <v>17569202.199999999</v>
          </cell>
          <cell r="I861" t="str">
            <v>ZAR</v>
          </cell>
          <cell r="J861" t="str">
            <v>1600</v>
          </cell>
          <cell r="K861" t="str">
            <v>44</v>
          </cell>
        </row>
        <row r="862">
          <cell r="A862" t="str">
            <v>1600440005362</v>
          </cell>
          <cell r="B862" t="str">
            <v>44000536</v>
          </cell>
          <cell r="C862" t="str">
            <v>2</v>
          </cell>
          <cell r="D862">
            <v>39196</v>
          </cell>
          <cell r="E862" t="str">
            <v>Crane - Liebherr 40 ton Ship to Shore QC001</v>
          </cell>
          <cell r="F862">
            <v>30319596.640000001</v>
          </cell>
          <cell r="G862">
            <v>-23175442.949999999</v>
          </cell>
          <cell r="H862">
            <v>7144153.6900000004</v>
          </cell>
          <cell r="I862" t="str">
            <v>ZAR</v>
          </cell>
          <cell r="J862" t="str">
            <v>1600</v>
          </cell>
          <cell r="K862" t="str">
            <v>44</v>
          </cell>
        </row>
        <row r="863">
          <cell r="A863" t="str">
            <v>1600440005363</v>
          </cell>
          <cell r="B863" t="str">
            <v>44000536</v>
          </cell>
          <cell r="C863" t="str">
            <v>3</v>
          </cell>
          <cell r="D863">
            <v>43671</v>
          </cell>
          <cell r="E863" t="str">
            <v>Crane - Liebherr 40 ton Ship to Shore QC001</v>
          </cell>
          <cell r="F863">
            <v>100326.6</v>
          </cell>
          <cell r="G863">
            <v>-100326.6</v>
          </cell>
          <cell r="H863">
            <v>0</v>
          </cell>
          <cell r="I863" t="str">
            <v>ZAR</v>
          </cell>
          <cell r="J863" t="str">
            <v>1600</v>
          </cell>
          <cell r="K863" t="str">
            <v>44</v>
          </cell>
        </row>
        <row r="864">
          <cell r="A864" t="str">
            <v>1600440005370</v>
          </cell>
          <cell r="B864" t="str">
            <v>44000537</v>
          </cell>
          <cell r="C864" t="str">
            <v>0</v>
          </cell>
          <cell r="D864">
            <v>39139</v>
          </cell>
          <cell r="E864" t="str">
            <v>Rubber Tyre Gantry - Kalmar RTG004</v>
          </cell>
          <cell r="F864">
            <v>15412609.91</v>
          </cell>
          <cell r="G864">
            <v>-12380326.310000001</v>
          </cell>
          <cell r="H864">
            <v>3032283.6</v>
          </cell>
          <cell r="I864" t="str">
            <v>ZAR</v>
          </cell>
          <cell r="J864" t="str">
            <v>1600</v>
          </cell>
          <cell r="K864" t="str">
            <v>44</v>
          </cell>
        </row>
        <row r="865">
          <cell r="A865" t="str">
            <v>1600440005380</v>
          </cell>
          <cell r="B865" t="str">
            <v>44000538</v>
          </cell>
          <cell r="C865" t="str">
            <v>0</v>
          </cell>
          <cell r="D865">
            <v>39139</v>
          </cell>
          <cell r="E865" t="str">
            <v>Rubber Tyre Gantry - Kalmar RTG003</v>
          </cell>
          <cell r="F865">
            <v>15547651.32</v>
          </cell>
          <cell r="G865">
            <v>-11266797.66</v>
          </cell>
          <cell r="H865">
            <v>4280853.66</v>
          </cell>
          <cell r="I865" t="str">
            <v>ZAR</v>
          </cell>
          <cell r="J865" t="str">
            <v>1600</v>
          </cell>
          <cell r="K865" t="str">
            <v>44</v>
          </cell>
        </row>
        <row r="866">
          <cell r="A866" t="str">
            <v>1600440005390</v>
          </cell>
          <cell r="B866" t="str">
            <v>44000539</v>
          </cell>
          <cell r="C866" t="str">
            <v>0</v>
          </cell>
          <cell r="D866">
            <v>39196</v>
          </cell>
          <cell r="E866" t="str">
            <v>Crane - Liebherr 40 ton Ship to Shore QC002</v>
          </cell>
          <cell r="F866">
            <v>2066734.05</v>
          </cell>
          <cell r="G866">
            <v>-1251924.42</v>
          </cell>
          <cell r="H866">
            <v>814809.63</v>
          </cell>
          <cell r="I866" t="str">
            <v>ZAR</v>
          </cell>
          <cell r="J866" t="str">
            <v>1600</v>
          </cell>
          <cell r="K866" t="str">
            <v>44</v>
          </cell>
        </row>
        <row r="867">
          <cell r="A867" t="str">
            <v>1600440005391</v>
          </cell>
          <cell r="B867" t="str">
            <v>44000539</v>
          </cell>
          <cell r="C867" t="str">
            <v>1</v>
          </cell>
          <cell r="D867">
            <v>39196</v>
          </cell>
          <cell r="E867" t="str">
            <v>Crane - Liebherr 40 ton Ship to Shore QC002</v>
          </cell>
          <cell r="F867">
            <v>29819693.100000001</v>
          </cell>
          <cell r="G867">
            <v>-23051241.539999999</v>
          </cell>
          <cell r="H867">
            <v>6768451.5599999996</v>
          </cell>
          <cell r="I867" t="str">
            <v>ZAR</v>
          </cell>
          <cell r="J867" t="str">
            <v>1600</v>
          </cell>
          <cell r="K867" t="str">
            <v>44</v>
          </cell>
        </row>
        <row r="868">
          <cell r="A868" t="str">
            <v>1600440005392</v>
          </cell>
          <cell r="B868" t="str">
            <v>44000539</v>
          </cell>
          <cell r="C868" t="str">
            <v>2</v>
          </cell>
          <cell r="D868">
            <v>39196</v>
          </cell>
          <cell r="E868" t="str">
            <v>Crane - Liebherr 40 ton Ship to Shore QC002</v>
          </cell>
          <cell r="F868">
            <v>73639417.079999998</v>
          </cell>
          <cell r="G868">
            <v>-51798868.030000001</v>
          </cell>
          <cell r="H868">
            <v>21840549.050000001</v>
          </cell>
          <cell r="I868" t="str">
            <v>ZAR</v>
          </cell>
          <cell r="J868" t="str">
            <v>1600</v>
          </cell>
          <cell r="K868" t="str">
            <v>44</v>
          </cell>
        </row>
        <row r="869">
          <cell r="A869" t="str">
            <v>1600440005400</v>
          </cell>
          <cell r="B869" t="str">
            <v>44000540</v>
          </cell>
          <cell r="C869" t="str">
            <v>0</v>
          </cell>
          <cell r="D869">
            <v>39280</v>
          </cell>
          <cell r="E869" t="str">
            <v>Crane - Liebherr 40 ton Ship to Shore QC003</v>
          </cell>
          <cell r="F869">
            <v>825490.67</v>
          </cell>
          <cell r="G869">
            <v>-464394.79</v>
          </cell>
          <cell r="H869">
            <v>361095.88</v>
          </cell>
          <cell r="I869" t="str">
            <v>ZAR</v>
          </cell>
          <cell r="J869" t="str">
            <v>1600</v>
          </cell>
          <cell r="K869" t="str">
            <v>44</v>
          </cell>
        </row>
        <row r="870">
          <cell r="A870" t="str">
            <v>1600440005401</v>
          </cell>
          <cell r="B870" t="str">
            <v>44000540</v>
          </cell>
          <cell r="C870" t="str">
            <v>1</v>
          </cell>
          <cell r="D870">
            <v>39280</v>
          </cell>
          <cell r="E870" t="str">
            <v>Crane - Liebherr 40 ton Ship to Shore QC003</v>
          </cell>
          <cell r="F870">
            <v>52336000.539999999</v>
          </cell>
          <cell r="G870">
            <v>-41340098.280000001</v>
          </cell>
          <cell r="H870">
            <v>10995902.26</v>
          </cell>
          <cell r="I870" t="str">
            <v>ZAR</v>
          </cell>
          <cell r="J870" t="str">
            <v>1600</v>
          </cell>
          <cell r="K870" t="str">
            <v>44</v>
          </cell>
        </row>
        <row r="871">
          <cell r="A871" t="str">
            <v>1600440005402</v>
          </cell>
          <cell r="B871" t="str">
            <v>44000540</v>
          </cell>
          <cell r="C871" t="str">
            <v>2</v>
          </cell>
          <cell r="D871">
            <v>39280</v>
          </cell>
          <cell r="E871" t="str">
            <v>Crane - Liebherr 40 ton Ship to Shore QC003</v>
          </cell>
          <cell r="F871">
            <v>29732490.43</v>
          </cell>
          <cell r="G871">
            <v>-25038519.210000001</v>
          </cell>
          <cell r="H871">
            <v>4693971.22</v>
          </cell>
          <cell r="I871" t="str">
            <v>ZAR</v>
          </cell>
          <cell r="J871" t="str">
            <v>1600</v>
          </cell>
          <cell r="K871" t="str">
            <v>44</v>
          </cell>
        </row>
        <row r="872">
          <cell r="A872" t="str">
            <v>1600440005410</v>
          </cell>
          <cell r="B872" t="str">
            <v>44000541</v>
          </cell>
          <cell r="C872" t="str">
            <v>0</v>
          </cell>
          <cell r="D872">
            <v>39461</v>
          </cell>
          <cell r="E872" t="str">
            <v>Crane - Liebherr 40 ton Ship to Shore QC006</v>
          </cell>
          <cell r="F872">
            <v>637421.56999999995</v>
          </cell>
          <cell r="G872">
            <v>-331882.96999999997</v>
          </cell>
          <cell r="H872">
            <v>305538.59999999998</v>
          </cell>
          <cell r="I872" t="str">
            <v>ZAR</v>
          </cell>
          <cell r="J872" t="str">
            <v>1600</v>
          </cell>
          <cell r="K872" t="str">
            <v>44</v>
          </cell>
        </row>
        <row r="873">
          <cell r="A873" t="str">
            <v>1600440005411</v>
          </cell>
          <cell r="B873" t="str">
            <v>44000541</v>
          </cell>
          <cell r="C873" t="str">
            <v>1</v>
          </cell>
          <cell r="D873">
            <v>39461</v>
          </cell>
          <cell r="E873" t="str">
            <v>Crane - Liebherr 40 ton Ship to Shore QC006</v>
          </cell>
          <cell r="F873">
            <v>58381283.479999997</v>
          </cell>
          <cell r="G873">
            <v>-37427286.009999998</v>
          </cell>
          <cell r="H873">
            <v>20953997.469999999</v>
          </cell>
          <cell r="I873" t="str">
            <v>ZAR</v>
          </cell>
          <cell r="J873" t="str">
            <v>1600</v>
          </cell>
          <cell r="K873" t="str">
            <v>44</v>
          </cell>
        </row>
        <row r="874">
          <cell r="A874" t="str">
            <v>1600440005412</v>
          </cell>
          <cell r="B874" t="str">
            <v>44000541</v>
          </cell>
          <cell r="C874" t="str">
            <v>2</v>
          </cell>
          <cell r="D874">
            <v>39461</v>
          </cell>
          <cell r="E874" t="str">
            <v>Crane - Liebherr 40 ton Ship to Shore QC006</v>
          </cell>
          <cell r="F874">
            <v>37420713.689999998</v>
          </cell>
          <cell r="G874">
            <v>-28240194.43</v>
          </cell>
          <cell r="H874">
            <v>9180519.2599999998</v>
          </cell>
          <cell r="I874" t="str">
            <v>ZAR</v>
          </cell>
          <cell r="J874" t="str">
            <v>1600</v>
          </cell>
          <cell r="K874" t="str">
            <v>44</v>
          </cell>
        </row>
        <row r="875">
          <cell r="A875" t="str">
            <v>1600440005413</v>
          </cell>
          <cell r="B875" t="str">
            <v>44000541</v>
          </cell>
          <cell r="C875" t="str">
            <v>3</v>
          </cell>
          <cell r="D875">
            <v>43671</v>
          </cell>
          <cell r="E875" t="str">
            <v>Crane - Liebherr 40 ton Ship to Shore QC006</v>
          </cell>
          <cell r="F875">
            <v>16721.099999999999</v>
          </cell>
          <cell r="G875">
            <v>-16721.099999999999</v>
          </cell>
          <cell r="H875">
            <v>0</v>
          </cell>
          <cell r="I875" t="str">
            <v>ZAR</v>
          </cell>
          <cell r="J875" t="str">
            <v>1600</v>
          </cell>
          <cell r="K875" t="str">
            <v>44</v>
          </cell>
        </row>
        <row r="876">
          <cell r="A876" t="str">
            <v>1600440005420</v>
          </cell>
          <cell r="B876" t="str">
            <v>44000542</v>
          </cell>
          <cell r="C876" t="str">
            <v>0</v>
          </cell>
          <cell r="D876">
            <v>39379</v>
          </cell>
          <cell r="E876" t="str">
            <v>Crane - Liebherr 40 ton Ship to Shore QC004</v>
          </cell>
          <cell r="F876">
            <v>449510.57</v>
          </cell>
          <cell r="G876">
            <v>-72567.72</v>
          </cell>
          <cell r="H876">
            <v>376942.85</v>
          </cell>
          <cell r="I876" t="str">
            <v>ZAR</v>
          </cell>
          <cell r="J876" t="str">
            <v>1600</v>
          </cell>
          <cell r="K876" t="str">
            <v>44</v>
          </cell>
        </row>
        <row r="877">
          <cell r="A877" t="str">
            <v>1600440005421</v>
          </cell>
          <cell r="B877" t="str">
            <v>44000542</v>
          </cell>
          <cell r="C877" t="str">
            <v>1</v>
          </cell>
          <cell r="D877">
            <v>39379</v>
          </cell>
          <cell r="E877" t="str">
            <v>Crane - Liebherr 40 ton Ship to Shore QC004</v>
          </cell>
          <cell r="F877">
            <v>52757577.229999997</v>
          </cell>
          <cell r="G877">
            <v>-29262995.649999999</v>
          </cell>
          <cell r="H877">
            <v>23494581.579999998</v>
          </cell>
          <cell r="I877" t="str">
            <v>ZAR</v>
          </cell>
          <cell r="J877" t="str">
            <v>1600</v>
          </cell>
          <cell r="K877" t="str">
            <v>44</v>
          </cell>
        </row>
        <row r="878">
          <cell r="A878" t="str">
            <v>1600440005422</v>
          </cell>
          <cell r="B878" t="str">
            <v>44000542</v>
          </cell>
          <cell r="C878" t="str">
            <v>2</v>
          </cell>
          <cell r="D878">
            <v>39379</v>
          </cell>
          <cell r="E878" t="str">
            <v>Crane - Liebherr 40 ton Ship to Shore QC004</v>
          </cell>
          <cell r="F878">
            <v>36466889.079999998</v>
          </cell>
          <cell r="G878">
            <v>-23764186.829999998</v>
          </cell>
          <cell r="H878">
            <v>12702702.25</v>
          </cell>
          <cell r="I878" t="str">
            <v>ZAR</v>
          </cell>
          <cell r="J878" t="str">
            <v>1600</v>
          </cell>
          <cell r="K878" t="str">
            <v>44</v>
          </cell>
        </row>
        <row r="879">
          <cell r="A879" t="str">
            <v>1600440005430</v>
          </cell>
          <cell r="B879" t="str">
            <v>44000543</v>
          </cell>
          <cell r="C879" t="str">
            <v>0</v>
          </cell>
          <cell r="D879">
            <v>39379</v>
          </cell>
          <cell r="E879" t="str">
            <v>Crane - Liebherr 40 ton Ship to Shore QC005</v>
          </cell>
          <cell r="F879">
            <v>764536.36</v>
          </cell>
          <cell r="G879">
            <v>-246772.15</v>
          </cell>
          <cell r="H879">
            <v>517764.21</v>
          </cell>
          <cell r="I879" t="str">
            <v>ZAR</v>
          </cell>
          <cell r="J879" t="str">
            <v>1600</v>
          </cell>
          <cell r="K879" t="str">
            <v>44</v>
          </cell>
        </row>
        <row r="880">
          <cell r="A880" t="str">
            <v>1600440005431</v>
          </cell>
          <cell r="B880" t="str">
            <v>44000543</v>
          </cell>
          <cell r="C880" t="str">
            <v>1</v>
          </cell>
          <cell r="D880">
            <v>39379</v>
          </cell>
          <cell r="E880" t="str">
            <v>Crane - Liebherr 40 ton Ship to Shore QC005</v>
          </cell>
          <cell r="F880">
            <v>53352514.609999999</v>
          </cell>
          <cell r="G880">
            <v>-29648992.899999999</v>
          </cell>
          <cell r="H880">
            <v>23703521.710000001</v>
          </cell>
          <cell r="I880" t="str">
            <v>ZAR</v>
          </cell>
          <cell r="J880" t="str">
            <v>1600</v>
          </cell>
          <cell r="K880" t="str">
            <v>44</v>
          </cell>
        </row>
        <row r="881">
          <cell r="A881" t="str">
            <v>1600440005432</v>
          </cell>
          <cell r="B881" t="str">
            <v>44000543</v>
          </cell>
          <cell r="C881" t="str">
            <v>2</v>
          </cell>
          <cell r="D881">
            <v>39379</v>
          </cell>
          <cell r="E881" t="str">
            <v>Crane - Liebherr 40 ton Ship to Shore QC005</v>
          </cell>
          <cell r="F881">
            <v>36367939.420000002</v>
          </cell>
          <cell r="G881">
            <v>-23247988.100000001</v>
          </cell>
          <cell r="H881">
            <v>13119951.32</v>
          </cell>
          <cell r="I881" t="str">
            <v>ZAR</v>
          </cell>
          <cell r="J881" t="str">
            <v>1600</v>
          </cell>
          <cell r="K881" t="str">
            <v>44</v>
          </cell>
        </row>
        <row r="882">
          <cell r="A882" t="str">
            <v>1600440005530</v>
          </cell>
          <cell r="B882" t="str">
            <v>44000553</v>
          </cell>
          <cell r="C882" t="str">
            <v>0</v>
          </cell>
          <cell r="D882">
            <v>42668</v>
          </cell>
          <cell r="E882" t="str">
            <v>Terberg Haulers H51</v>
          </cell>
          <cell r="F882">
            <v>1879889.77</v>
          </cell>
          <cell r="G882">
            <v>-1595520.67</v>
          </cell>
          <cell r="H882">
            <v>284369.09999999998</v>
          </cell>
          <cell r="I882" t="str">
            <v>ZAR</v>
          </cell>
          <cell r="J882" t="str">
            <v>1600</v>
          </cell>
          <cell r="K882" t="str">
            <v>44</v>
          </cell>
        </row>
        <row r="883">
          <cell r="A883" t="str">
            <v>1600440005540</v>
          </cell>
          <cell r="B883" t="str">
            <v>44000554</v>
          </cell>
          <cell r="C883" t="str">
            <v>0</v>
          </cell>
          <cell r="D883">
            <v>42668</v>
          </cell>
          <cell r="E883" t="str">
            <v>Terberg Haulers H52</v>
          </cell>
          <cell r="F883">
            <v>2059902.49</v>
          </cell>
          <cell r="G883">
            <v>-1775533.39</v>
          </cell>
          <cell r="H883">
            <v>284369.09999999998</v>
          </cell>
          <cell r="I883" t="str">
            <v>ZAR</v>
          </cell>
          <cell r="J883" t="str">
            <v>1600</v>
          </cell>
          <cell r="K883" t="str">
            <v>44</v>
          </cell>
        </row>
        <row r="884">
          <cell r="A884" t="str">
            <v>1600440005550</v>
          </cell>
          <cell r="B884" t="str">
            <v>44000555</v>
          </cell>
          <cell r="C884" t="str">
            <v>0</v>
          </cell>
          <cell r="D884">
            <v>42668</v>
          </cell>
          <cell r="E884" t="str">
            <v>Terberg Haulers H53</v>
          </cell>
          <cell r="F884">
            <v>2176784.91</v>
          </cell>
          <cell r="G884">
            <v>-1892415.81</v>
          </cell>
          <cell r="H884">
            <v>284369.09999999998</v>
          </cell>
          <cell r="I884" t="str">
            <v>ZAR</v>
          </cell>
          <cell r="J884" t="str">
            <v>1600</v>
          </cell>
          <cell r="K884" t="str">
            <v>44</v>
          </cell>
        </row>
        <row r="885">
          <cell r="A885" t="str">
            <v>1600440005560</v>
          </cell>
          <cell r="B885" t="str">
            <v>44000556</v>
          </cell>
          <cell r="C885" t="str">
            <v>0</v>
          </cell>
          <cell r="D885">
            <v>42668</v>
          </cell>
          <cell r="E885" t="str">
            <v>Terberg Haulers H54</v>
          </cell>
          <cell r="F885">
            <v>1770749.32</v>
          </cell>
          <cell r="G885">
            <v>-1486380.22</v>
          </cell>
          <cell r="H885">
            <v>284369.09999999998</v>
          </cell>
          <cell r="I885" t="str">
            <v>ZAR</v>
          </cell>
          <cell r="J885" t="str">
            <v>1600</v>
          </cell>
          <cell r="K885" t="str">
            <v>44</v>
          </cell>
        </row>
        <row r="886">
          <cell r="A886" t="str">
            <v>1600440005570</v>
          </cell>
          <cell r="B886" t="str">
            <v>44000557</v>
          </cell>
          <cell r="C886" t="str">
            <v>0</v>
          </cell>
          <cell r="D886">
            <v>42668</v>
          </cell>
          <cell r="E886" t="str">
            <v>Terberg Haulers H55</v>
          </cell>
          <cell r="F886">
            <v>1894456.86</v>
          </cell>
          <cell r="G886">
            <v>-1610087.76</v>
          </cell>
          <cell r="H886">
            <v>284369.09999999998</v>
          </cell>
          <cell r="I886" t="str">
            <v>ZAR</v>
          </cell>
          <cell r="J886" t="str">
            <v>1600</v>
          </cell>
          <cell r="K886" t="str">
            <v>44</v>
          </cell>
        </row>
        <row r="887">
          <cell r="A887" t="str">
            <v>1600440005580</v>
          </cell>
          <cell r="B887" t="str">
            <v>44000558</v>
          </cell>
          <cell r="C887" t="str">
            <v>0</v>
          </cell>
          <cell r="D887">
            <v>42668</v>
          </cell>
          <cell r="E887" t="str">
            <v>Terberg Haulers H56</v>
          </cell>
          <cell r="F887">
            <v>1891388.13</v>
          </cell>
          <cell r="G887">
            <v>-1262143.68</v>
          </cell>
          <cell r="H887">
            <v>629244.44999999995</v>
          </cell>
          <cell r="I887" t="str">
            <v>ZAR</v>
          </cell>
          <cell r="J887" t="str">
            <v>1600</v>
          </cell>
          <cell r="K887" t="str">
            <v>44</v>
          </cell>
        </row>
        <row r="888">
          <cell r="A888" t="str">
            <v>1600440005590</v>
          </cell>
          <cell r="B888" t="str">
            <v>44000559</v>
          </cell>
          <cell r="C888" t="str">
            <v>0</v>
          </cell>
          <cell r="D888">
            <v>42668</v>
          </cell>
          <cell r="E888" t="str">
            <v>Terberg Haulers H57</v>
          </cell>
          <cell r="F888">
            <v>1784858.74</v>
          </cell>
          <cell r="G888">
            <v>-1500489.64</v>
          </cell>
          <cell r="H888">
            <v>284369.09999999998</v>
          </cell>
          <cell r="I888" t="str">
            <v>ZAR</v>
          </cell>
          <cell r="J888" t="str">
            <v>1600</v>
          </cell>
          <cell r="K888" t="str">
            <v>44</v>
          </cell>
        </row>
        <row r="889">
          <cell r="A889" t="str">
            <v>1600440005600</v>
          </cell>
          <cell r="B889" t="str">
            <v>44000560</v>
          </cell>
          <cell r="C889" t="str">
            <v>0</v>
          </cell>
          <cell r="D889">
            <v>42668</v>
          </cell>
          <cell r="E889" t="str">
            <v>Terberg Haulers H58</v>
          </cell>
          <cell r="F889">
            <v>1632499.32</v>
          </cell>
          <cell r="G889">
            <v>-1348130.22</v>
          </cell>
          <cell r="H889">
            <v>284369.09999999998</v>
          </cell>
          <cell r="I889" t="str">
            <v>ZAR</v>
          </cell>
          <cell r="J889" t="str">
            <v>1600</v>
          </cell>
          <cell r="K889" t="str">
            <v>44</v>
          </cell>
        </row>
        <row r="890">
          <cell r="A890" t="str">
            <v>1600440005610</v>
          </cell>
          <cell r="B890" t="str">
            <v>44000561</v>
          </cell>
          <cell r="C890" t="str">
            <v>0</v>
          </cell>
          <cell r="D890">
            <v>42668</v>
          </cell>
          <cell r="E890" t="str">
            <v>Terberg Haulers H59</v>
          </cell>
          <cell r="F890">
            <v>1632499.34</v>
          </cell>
          <cell r="G890">
            <v>-1348130.24</v>
          </cell>
          <cell r="H890">
            <v>284369.09999999998</v>
          </cell>
          <cell r="I890" t="str">
            <v>ZAR</v>
          </cell>
          <cell r="J890" t="str">
            <v>1600</v>
          </cell>
          <cell r="K890" t="str">
            <v>44</v>
          </cell>
        </row>
        <row r="891">
          <cell r="A891" t="str">
            <v>1600440005620</v>
          </cell>
          <cell r="B891" t="str">
            <v>44000562</v>
          </cell>
          <cell r="C891" t="str">
            <v>0</v>
          </cell>
          <cell r="D891">
            <v>42668</v>
          </cell>
          <cell r="E891" t="str">
            <v>Terberg Haulers H60</v>
          </cell>
          <cell r="F891">
            <v>2406053.9700000002</v>
          </cell>
          <cell r="G891">
            <v>-2121684.87</v>
          </cell>
          <cell r="H891">
            <v>284369.09999999998</v>
          </cell>
          <cell r="I891" t="str">
            <v>ZAR</v>
          </cell>
          <cell r="J891" t="str">
            <v>1600</v>
          </cell>
          <cell r="K891" t="str">
            <v>44</v>
          </cell>
        </row>
        <row r="892">
          <cell r="A892" t="str">
            <v>1600440005630</v>
          </cell>
          <cell r="B892" t="str">
            <v>44000563</v>
          </cell>
          <cell r="C892" t="str">
            <v>0</v>
          </cell>
          <cell r="D892">
            <v>42668</v>
          </cell>
          <cell r="E892" t="str">
            <v>Terberg Haulers H61</v>
          </cell>
          <cell r="F892">
            <v>1632499.32</v>
          </cell>
          <cell r="G892">
            <v>-1348130.22</v>
          </cell>
          <cell r="H892">
            <v>284369.09999999998</v>
          </cell>
          <cell r="I892" t="str">
            <v>ZAR</v>
          </cell>
          <cell r="J892" t="str">
            <v>1600</v>
          </cell>
          <cell r="K892" t="str">
            <v>44</v>
          </cell>
        </row>
        <row r="893">
          <cell r="A893" t="str">
            <v>1600440005640</v>
          </cell>
          <cell r="B893" t="str">
            <v>44000564</v>
          </cell>
          <cell r="C893" t="str">
            <v>0</v>
          </cell>
          <cell r="D893">
            <v>42668</v>
          </cell>
          <cell r="E893" t="str">
            <v>Terberg Haulers H62</v>
          </cell>
          <cell r="F893">
            <v>1632499.32</v>
          </cell>
          <cell r="G893">
            <v>-1348130.22</v>
          </cell>
          <cell r="H893">
            <v>284369.09999999998</v>
          </cell>
          <cell r="I893" t="str">
            <v>ZAR</v>
          </cell>
          <cell r="J893" t="str">
            <v>1600</v>
          </cell>
          <cell r="K893" t="str">
            <v>44</v>
          </cell>
        </row>
        <row r="894">
          <cell r="A894" t="str">
            <v>1600440005650</v>
          </cell>
          <cell r="B894" t="str">
            <v>44000565</v>
          </cell>
          <cell r="C894" t="str">
            <v>0</v>
          </cell>
          <cell r="D894">
            <v>42668</v>
          </cell>
          <cell r="E894" t="str">
            <v>Terberg Haulers H63</v>
          </cell>
          <cell r="F894">
            <v>1632499.32</v>
          </cell>
          <cell r="G894">
            <v>-1348130.22</v>
          </cell>
          <cell r="H894">
            <v>284369.09999999998</v>
          </cell>
          <cell r="I894" t="str">
            <v>ZAR</v>
          </cell>
          <cell r="J894" t="str">
            <v>1600</v>
          </cell>
          <cell r="K894" t="str">
            <v>44</v>
          </cell>
        </row>
        <row r="895">
          <cell r="A895" t="str">
            <v>1600440005660</v>
          </cell>
          <cell r="B895" t="str">
            <v>44000566</v>
          </cell>
          <cell r="C895" t="str">
            <v>0</v>
          </cell>
          <cell r="D895">
            <v>42668</v>
          </cell>
          <cell r="E895" t="str">
            <v>Terberg Haulers H64</v>
          </cell>
          <cell r="F895">
            <v>1632499.32</v>
          </cell>
          <cell r="G895">
            <v>-1348130.22</v>
          </cell>
          <cell r="H895">
            <v>284369.09999999998</v>
          </cell>
          <cell r="I895" t="str">
            <v>ZAR</v>
          </cell>
          <cell r="J895" t="str">
            <v>1600</v>
          </cell>
          <cell r="K895" t="str">
            <v>44</v>
          </cell>
        </row>
        <row r="896">
          <cell r="A896" t="str">
            <v>1600440005670</v>
          </cell>
          <cell r="B896" t="str">
            <v>44000567</v>
          </cell>
          <cell r="C896" t="str">
            <v>0</v>
          </cell>
          <cell r="D896">
            <v>43125</v>
          </cell>
          <cell r="E896" t="str">
            <v>Bathtub Trailer 42</v>
          </cell>
          <cell r="F896">
            <v>678491.92</v>
          </cell>
          <cell r="G896">
            <v>-387950.08000000002</v>
          </cell>
          <cell r="H896">
            <v>290541.84000000003</v>
          </cell>
          <cell r="I896" t="str">
            <v>ZAR</v>
          </cell>
          <cell r="J896" t="str">
            <v>1600</v>
          </cell>
          <cell r="K896" t="str">
            <v>44</v>
          </cell>
        </row>
        <row r="897">
          <cell r="A897" t="str">
            <v>1600440005680</v>
          </cell>
          <cell r="B897" t="str">
            <v>44000568</v>
          </cell>
          <cell r="C897" t="str">
            <v>0</v>
          </cell>
          <cell r="D897">
            <v>43125</v>
          </cell>
          <cell r="E897" t="str">
            <v>Bathtub Trailer 43</v>
          </cell>
          <cell r="F897">
            <v>827732.62</v>
          </cell>
          <cell r="G897">
            <v>-451584.58</v>
          </cell>
          <cell r="H897">
            <v>376148.04</v>
          </cell>
          <cell r="I897" t="str">
            <v>ZAR</v>
          </cell>
          <cell r="J897" t="str">
            <v>1600</v>
          </cell>
          <cell r="K897" t="str">
            <v>44</v>
          </cell>
        </row>
        <row r="898">
          <cell r="A898" t="str">
            <v>1600440005690</v>
          </cell>
          <cell r="B898" t="str">
            <v>44000569</v>
          </cell>
          <cell r="C898" t="str">
            <v>0</v>
          </cell>
          <cell r="D898">
            <v>43125</v>
          </cell>
          <cell r="E898" t="str">
            <v>Bathtub Trailer 44</v>
          </cell>
          <cell r="F898">
            <v>581189.35</v>
          </cell>
          <cell r="G898">
            <v>-345737.12</v>
          </cell>
          <cell r="H898">
            <v>235452.23</v>
          </cell>
          <cell r="I898" t="str">
            <v>ZAR</v>
          </cell>
          <cell r="J898" t="str">
            <v>1600</v>
          </cell>
          <cell r="K898" t="str">
            <v>44</v>
          </cell>
        </row>
        <row r="899">
          <cell r="A899" t="str">
            <v>1600440005700</v>
          </cell>
          <cell r="B899" t="str">
            <v>44000570</v>
          </cell>
          <cell r="C899" t="str">
            <v>0</v>
          </cell>
          <cell r="D899">
            <v>43125</v>
          </cell>
          <cell r="E899" t="str">
            <v>Bathtub Trailer 45</v>
          </cell>
          <cell r="F899">
            <v>900182.35</v>
          </cell>
          <cell r="G899">
            <v>-489474.33</v>
          </cell>
          <cell r="H899">
            <v>410708.02</v>
          </cell>
          <cell r="I899" t="str">
            <v>ZAR</v>
          </cell>
          <cell r="J899" t="str">
            <v>1600</v>
          </cell>
          <cell r="K899" t="str">
            <v>44</v>
          </cell>
        </row>
        <row r="900">
          <cell r="A900" t="str">
            <v>1600440005710</v>
          </cell>
          <cell r="B900" t="str">
            <v>44000571</v>
          </cell>
          <cell r="C900" t="str">
            <v>0</v>
          </cell>
          <cell r="D900">
            <v>43125</v>
          </cell>
          <cell r="E900" t="str">
            <v>Bathtub Trailer 46</v>
          </cell>
          <cell r="F900">
            <v>581189.35</v>
          </cell>
          <cell r="G900">
            <v>-345737.12</v>
          </cell>
          <cell r="H900">
            <v>235452.23</v>
          </cell>
          <cell r="I900" t="str">
            <v>ZAR</v>
          </cell>
          <cell r="J900" t="str">
            <v>1600</v>
          </cell>
          <cell r="K900" t="str">
            <v>44</v>
          </cell>
        </row>
        <row r="901">
          <cell r="A901" t="str">
            <v>1600440005720</v>
          </cell>
          <cell r="B901" t="str">
            <v>44000572</v>
          </cell>
          <cell r="C901" t="str">
            <v>0</v>
          </cell>
          <cell r="D901">
            <v>43125</v>
          </cell>
          <cell r="E901" t="str">
            <v>Bathtub Trailer 47</v>
          </cell>
          <cell r="F901">
            <v>675744.48</v>
          </cell>
          <cell r="G901">
            <v>-387433.7</v>
          </cell>
          <cell r="H901">
            <v>288310.78000000003</v>
          </cell>
          <cell r="I901" t="str">
            <v>ZAR</v>
          </cell>
          <cell r="J901" t="str">
            <v>1600</v>
          </cell>
          <cell r="K901" t="str">
            <v>44</v>
          </cell>
        </row>
        <row r="902">
          <cell r="A902" t="str">
            <v>1600440005730</v>
          </cell>
          <cell r="B902" t="str">
            <v>44000573</v>
          </cell>
          <cell r="C902" t="str">
            <v>0</v>
          </cell>
          <cell r="D902">
            <v>43125</v>
          </cell>
          <cell r="E902" t="str">
            <v>Bathtub Trailer 48</v>
          </cell>
          <cell r="F902">
            <v>581189.35</v>
          </cell>
          <cell r="G902">
            <v>-345737.12</v>
          </cell>
          <cell r="H902">
            <v>235452.23</v>
          </cell>
          <cell r="I902" t="str">
            <v>ZAR</v>
          </cell>
          <cell r="J902" t="str">
            <v>1600</v>
          </cell>
          <cell r="K902" t="str">
            <v>44</v>
          </cell>
        </row>
        <row r="903">
          <cell r="A903" t="str">
            <v>1600440005740</v>
          </cell>
          <cell r="B903" t="str">
            <v>44000574</v>
          </cell>
          <cell r="C903" t="str">
            <v>0</v>
          </cell>
          <cell r="D903">
            <v>43125</v>
          </cell>
          <cell r="E903" t="str">
            <v>Bathtub Trailer 49</v>
          </cell>
          <cell r="F903">
            <v>1321034.17</v>
          </cell>
          <cell r="G903">
            <v>-462554.72</v>
          </cell>
          <cell r="H903">
            <v>858479.45</v>
          </cell>
          <cell r="I903" t="str">
            <v>ZAR</v>
          </cell>
          <cell r="J903" t="str">
            <v>1600</v>
          </cell>
          <cell r="K903" t="str">
            <v>44</v>
          </cell>
        </row>
        <row r="904">
          <cell r="A904" t="str">
            <v>1600440005750</v>
          </cell>
          <cell r="B904" t="str">
            <v>44000575</v>
          </cell>
          <cell r="C904" t="str">
            <v>0</v>
          </cell>
          <cell r="D904">
            <v>43125</v>
          </cell>
          <cell r="E904" t="str">
            <v>Bathtub Trailer 50</v>
          </cell>
          <cell r="F904">
            <v>1282710.97</v>
          </cell>
          <cell r="G904">
            <v>-214874.43</v>
          </cell>
          <cell r="H904">
            <v>1067836.54</v>
          </cell>
          <cell r="I904" t="str">
            <v>ZAR</v>
          </cell>
          <cell r="J904" t="str">
            <v>1600</v>
          </cell>
          <cell r="K904" t="str">
            <v>44</v>
          </cell>
        </row>
        <row r="905">
          <cell r="A905" t="str">
            <v>1600440005760</v>
          </cell>
          <cell r="B905" t="str">
            <v>44000576</v>
          </cell>
          <cell r="C905" t="str">
            <v>0</v>
          </cell>
          <cell r="D905">
            <v>43125</v>
          </cell>
          <cell r="E905" t="str">
            <v>Bathtub Trailer 51</v>
          </cell>
          <cell r="F905">
            <v>581189.35</v>
          </cell>
          <cell r="G905">
            <v>-345737.12</v>
          </cell>
          <cell r="H905">
            <v>235452.23</v>
          </cell>
          <cell r="I905" t="str">
            <v>ZAR</v>
          </cell>
          <cell r="J905" t="str">
            <v>1600</v>
          </cell>
          <cell r="K905" t="str">
            <v>44</v>
          </cell>
        </row>
        <row r="906">
          <cell r="A906" t="str">
            <v>1600440005800</v>
          </cell>
          <cell r="B906" t="str">
            <v>44000580</v>
          </cell>
          <cell r="C906" t="str">
            <v>0</v>
          </cell>
          <cell r="D906">
            <v>43125</v>
          </cell>
          <cell r="E906" t="str">
            <v>Forklift FL046</v>
          </cell>
          <cell r="F906">
            <v>613304.38</v>
          </cell>
          <cell r="G906">
            <v>-484679.9</v>
          </cell>
          <cell r="H906">
            <v>128624.48</v>
          </cell>
          <cell r="I906" t="str">
            <v>ZAR</v>
          </cell>
          <cell r="J906" t="str">
            <v>1600</v>
          </cell>
          <cell r="K906" t="str">
            <v>44</v>
          </cell>
        </row>
        <row r="907">
          <cell r="A907" t="str">
            <v>1600440005810</v>
          </cell>
          <cell r="B907" t="str">
            <v>44000581</v>
          </cell>
          <cell r="C907" t="str">
            <v>0</v>
          </cell>
          <cell r="D907">
            <v>43125</v>
          </cell>
          <cell r="E907" t="str">
            <v>Forklift FL047</v>
          </cell>
          <cell r="F907">
            <v>613304.37</v>
          </cell>
          <cell r="G907">
            <v>-484679.89</v>
          </cell>
          <cell r="H907">
            <v>128624.48</v>
          </cell>
          <cell r="I907" t="str">
            <v>ZAR</v>
          </cell>
          <cell r="J907" t="str">
            <v>1600</v>
          </cell>
          <cell r="K907" t="str">
            <v>44</v>
          </cell>
        </row>
        <row r="908">
          <cell r="A908" t="str">
            <v>1600440005840</v>
          </cell>
          <cell r="B908" t="str">
            <v>44000584</v>
          </cell>
          <cell r="C908" t="str">
            <v>0</v>
          </cell>
          <cell r="D908">
            <v>43270</v>
          </cell>
          <cell r="E908" t="str">
            <v>Terberg Haulers H65</v>
          </cell>
          <cell r="F908">
            <v>2020502.7</v>
          </cell>
          <cell r="G908">
            <v>-1497718.24</v>
          </cell>
          <cell r="H908">
            <v>522784.46</v>
          </cell>
          <cell r="I908" t="str">
            <v>ZAR</v>
          </cell>
          <cell r="J908" t="str">
            <v>1600</v>
          </cell>
          <cell r="K908" t="str">
            <v>44</v>
          </cell>
        </row>
        <row r="909">
          <cell r="A909" t="str">
            <v>1600440005850</v>
          </cell>
          <cell r="B909" t="str">
            <v>44000585</v>
          </cell>
          <cell r="C909" t="str">
            <v>0</v>
          </cell>
          <cell r="D909">
            <v>43270</v>
          </cell>
          <cell r="E909" t="str">
            <v>Terberg Haulers H66</v>
          </cell>
          <cell r="F909">
            <v>1768244.9</v>
          </cell>
          <cell r="G909">
            <v>-1104451.53</v>
          </cell>
          <cell r="H909">
            <v>663793.37</v>
          </cell>
          <cell r="I909" t="str">
            <v>ZAR</v>
          </cell>
          <cell r="J909" t="str">
            <v>1600</v>
          </cell>
          <cell r="K909" t="str">
            <v>44</v>
          </cell>
        </row>
        <row r="910">
          <cell r="A910" t="str">
            <v>1600440005860</v>
          </cell>
          <cell r="B910" t="str">
            <v>44000586</v>
          </cell>
          <cell r="C910" t="str">
            <v>0</v>
          </cell>
          <cell r="D910">
            <v>43270</v>
          </cell>
          <cell r="E910" t="str">
            <v>Terberg Haulers H67</v>
          </cell>
          <cell r="F910">
            <v>1929712.37</v>
          </cell>
          <cell r="G910">
            <v>-1270177.76</v>
          </cell>
          <cell r="H910">
            <v>659534.61</v>
          </cell>
          <cell r="I910" t="str">
            <v>ZAR</v>
          </cell>
          <cell r="J910" t="str">
            <v>1600</v>
          </cell>
          <cell r="K910" t="str">
            <v>44</v>
          </cell>
        </row>
        <row r="911">
          <cell r="A911" t="str">
            <v>1600440005870</v>
          </cell>
          <cell r="B911" t="str">
            <v>44000587</v>
          </cell>
          <cell r="C911" t="str">
            <v>0</v>
          </cell>
          <cell r="D911">
            <v>43270</v>
          </cell>
          <cell r="E911" t="str">
            <v>Terberg Haulers H68</v>
          </cell>
          <cell r="F911">
            <v>1698301.44</v>
          </cell>
          <cell r="G911">
            <v>-1175516.98</v>
          </cell>
          <cell r="H911">
            <v>522784.46</v>
          </cell>
          <cell r="I911" t="str">
            <v>ZAR</v>
          </cell>
          <cell r="J911" t="str">
            <v>1600</v>
          </cell>
          <cell r="K911" t="str">
            <v>44</v>
          </cell>
        </row>
        <row r="912">
          <cell r="A912" t="str">
            <v>1600440005880</v>
          </cell>
          <cell r="B912" t="str">
            <v>44000588</v>
          </cell>
          <cell r="C912" t="str">
            <v>0</v>
          </cell>
          <cell r="D912">
            <v>43270</v>
          </cell>
          <cell r="E912" t="str">
            <v>Terberg Haulers H69</v>
          </cell>
          <cell r="F912">
            <v>1698301.44</v>
          </cell>
          <cell r="G912">
            <v>-1175516.98</v>
          </cell>
          <cell r="H912">
            <v>522784.46</v>
          </cell>
          <cell r="I912" t="str">
            <v>ZAR</v>
          </cell>
          <cell r="J912" t="str">
            <v>1600</v>
          </cell>
          <cell r="K912" t="str">
            <v>44</v>
          </cell>
        </row>
        <row r="913">
          <cell r="A913" t="str">
            <v>1600440005890</v>
          </cell>
          <cell r="B913" t="str">
            <v>44000589</v>
          </cell>
          <cell r="C913" t="str">
            <v>0</v>
          </cell>
          <cell r="D913">
            <v>43270</v>
          </cell>
          <cell r="E913" t="str">
            <v>Terberg Haulers H70</v>
          </cell>
          <cell r="F913">
            <v>1698301.44</v>
          </cell>
          <cell r="G913">
            <v>-1175516.98</v>
          </cell>
          <cell r="H913">
            <v>522784.46</v>
          </cell>
          <cell r="I913" t="str">
            <v>ZAR</v>
          </cell>
          <cell r="J913" t="str">
            <v>1600</v>
          </cell>
          <cell r="K913" t="str">
            <v>44</v>
          </cell>
        </row>
        <row r="914">
          <cell r="A914" t="str">
            <v>1600440005900</v>
          </cell>
          <cell r="B914" t="str">
            <v>44000590</v>
          </cell>
          <cell r="C914" t="str">
            <v>0</v>
          </cell>
          <cell r="D914">
            <v>43270</v>
          </cell>
          <cell r="E914" t="str">
            <v>Terberg Haulers H71</v>
          </cell>
          <cell r="F914">
            <v>1698301.44</v>
          </cell>
          <cell r="G914">
            <v>-1175516.98</v>
          </cell>
          <cell r="H914">
            <v>522784.46</v>
          </cell>
          <cell r="I914" t="str">
            <v>ZAR</v>
          </cell>
          <cell r="J914" t="str">
            <v>1600</v>
          </cell>
          <cell r="K914" t="str">
            <v>44</v>
          </cell>
        </row>
        <row r="915">
          <cell r="A915" t="str">
            <v>1600440005910</v>
          </cell>
          <cell r="B915" t="str">
            <v>44000591</v>
          </cell>
          <cell r="C915" t="str">
            <v>0</v>
          </cell>
          <cell r="D915">
            <v>43270</v>
          </cell>
          <cell r="E915" t="str">
            <v>Terberg Haulers H72</v>
          </cell>
          <cell r="F915">
            <v>1698301.44</v>
          </cell>
          <cell r="G915">
            <v>-1175516.98</v>
          </cell>
          <cell r="H915">
            <v>522784.46</v>
          </cell>
          <cell r="I915" t="str">
            <v>ZAR</v>
          </cell>
          <cell r="J915" t="str">
            <v>1600</v>
          </cell>
          <cell r="K915" t="str">
            <v>44</v>
          </cell>
        </row>
        <row r="916">
          <cell r="A916" t="str">
            <v>1600440005920</v>
          </cell>
          <cell r="B916" t="str">
            <v>44000592</v>
          </cell>
          <cell r="C916" t="str">
            <v>0</v>
          </cell>
          <cell r="D916">
            <v>43270</v>
          </cell>
          <cell r="E916" t="str">
            <v>Terberg Haulers H73</v>
          </cell>
          <cell r="F916">
            <v>1698301.44</v>
          </cell>
          <cell r="G916">
            <v>-1175516.98</v>
          </cell>
          <cell r="H916">
            <v>522784.46</v>
          </cell>
          <cell r="I916" t="str">
            <v>ZAR</v>
          </cell>
          <cell r="J916" t="str">
            <v>1600</v>
          </cell>
          <cell r="K916" t="str">
            <v>44</v>
          </cell>
        </row>
        <row r="917">
          <cell r="A917" t="str">
            <v>1600440005930</v>
          </cell>
          <cell r="B917" t="str">
            <v>44000593</v>
          </cell>
          <cell r="C917" t="str">
            <v>0</v>
          </cell>
          <cell r="D917">
            <v>43270</v>
          </cell>
          <cell r="E917" t="str">
            <v>Terberg Haulers H74</v>
          </cell>
          <cell r="F917">
            <v>1698301.44</v>
          </cell>
          <cell r="G917">
            <v>-1175516.98</v>
          </cell>
          <cell r="H917">
            <v>522784.46</v>
          </cell>
          <cell r="I917" t="str">
            <v>ZAR</v>
          </cell>
          <cell r="J917" t="str">
            <v>1600</v>
          </cell>
          <cell r="K917" t="str">
            <v>44</v>
          </cell>
        </row>
        <row r="918">
          <cell r="A918" t="str">
            <v>1600440005940</v>
          </cell>
          <cell r="B918" t="str">
            <v>44000594</v>
          </cell>
          <cell r="C918" t="str">
            <v>0</v>
          </cell>
          <cell r="D918">
            <v>43270</v>
          </cell>
          <cell r="E918" t="str">
            <v>Terberg Hauler H75</v>
          </cell>
          <cell r="F918">
            <v>1698301.44</v>
          </cell>
          <cell r="G918">
            <v>-1175516.98</v>
          </cell>
          <cell r="H918">
            <v>522784.46</v>
          </cell>
          <cell r="I918" t="str">
            <v>ZAR</v>
          </cell>
          <cell r="J918" t="str">
            <v>1600</v>
          </cell>
          <cell r="K918" t="str">
            <v>44</v>
          </cell>
        </row>
        <row r="919">
          <cell r="A919" t="str">
            <v>1600440005950</v>
          </cell>
          <cell r="B919" t="str">
            <v>44000595</v>
          </cell>
          <cell r="C919" t="str">
            <v>0</v>
          </cell>
          <cell r="D919">
            <v>43270</v>
          </cell>
          <cell r="E919" t="str">
            <v>Terberg Hauler T0223 H76</v>
          </cell>
          <cell r="F919">
            <v>1762151.5</v>
          </cell>
          <cell r="G919">
            <v>-1097336.5900000001</v>
          </cell>
          <cell r="H919">
            <v>664814.91</v>
          </cell>
          <cell r="I919" t="str">
            <v>ZAR</v>
          </cell>
          <cell r="J919" t="str">
            <v>1600</v>
          </cell>
          <cell r="K919" t="str">
            <v>44</v>
          </cell>
        </row>
        <row r="920">
          <cell r="A920" t="str">
            <v>1600440005960</v>
          </cell>
          <cell r="B920" t="str">
            <v>44000596</v>
          </cell>
          <cell r="C920" t="str">
            <v>0</v>
          </cell>
          <cell r="D920">
            <v>43270</v>
          </cell>
          <cell r="E920" t="str">
            <v>Terberg Hauler T0224 H77</v>
          </cell>
          <cell r="F920">
            <v>1698301.44</v>
          </cell>
          <cell r="G920">
            <v>-1175516.98</v>
          </cell>
          <cell r="H920">
            <v>522784.46</v>
          </cell>
          <cell r="I920" t="str">
            <v>ZAR</v>
          </cell>
          <cell r="J920" t="str">
            <v>1600</v>
          </cell>
          <cell r="K920" t="str">
            <v>44</v>
          </cell>
        </row>
        <row r="921">
          <cell r="A921" t="str">
            <v>1600440005970</v>
          </cell>
          <cell r="B921" t="str">
            <v>44000597</v>
          </cell>
          <cell r="C921" t="str">
            <v>0</v>
          </cell>
          <cell r="D921">
            <v>43270</v>
          </cell>
          <cell r="E921" t="str">
            <v>Terberg Hauler T0225 H78</v>
          </cell>
          <cell r="F921">
            <v>1698301.44</v>
          </cell>
          <cell r="G921">
            <v>-1175516.98</v>
          </cell>
          <cell r="H921">
            <v>522784.46</v>
          </cell>
          <cell r="I921" t="str">
            <v>ZAR</v>
          </cell>
          <cell r="J921" t="str">
            <v>1600</v>
          </cell>
          <cell r="K921" t="str">
            <v>44</v>
          </cell>
        </row>
        <row r="922">
          <cell r="A922" t="str">
            <v>1600440005980</v>
          </cell>
          <cell r="B922" t="str">
            <v>44000598</v>
          </cell>
          <cell r="C922" t="str">
            <v>0</v>
          </cell>
          <cell r="D922">
            <v>43270</v>
          </cell>
          <cell r="E922" t="str">
            <v>Terberg Hauler T0226 H79</v>
          </cell>
          <cell r="F922">
            <v>1698301.44</v>
          </cell>
          <cell r="G922">
            <v>-1175516.98</v>
          </cell>
          <cell r="H922">
            <v>522784.46</v>
          </cell>
          <cell r="I922" t="str">
            <v>ZAR</v>
          </cell>
          <cell r="J922" t="str">
            <v>1600</v>
          </cell>
          <cell r="K922" t="str">
            <v>44</v>
          </cell>
        </row>
        <row r="923">
          <cell r="A923" t="str">
            <v>1600440005990</v>
          </cell>
          <cell r="B923" t="str">
            <v>44000599</v>
          </cell>
          <cell r="C923" t="str">
            <v>0</v>
          </cell>
          <cell r="D923">
            <v>43270</v>
          </cell>
          <cell r="E923" t="str">
            <v>Terberg Hauler T0227 H80</v>
          </cell>
          <cell r="F923">
            <v>2151703.0699999998</v>
          </cell>
          <cell r="G923">
            <v>-1243784.5</v>
          </cell>
          <cell r="H923">
            <v>907918.57</v>
          </cell>
          <cell r="I923" t="str">
            <v>ZAR</v>
          </cell>
          <cell r="J923" t="str">
            <v>1600</v>
          </cell>
          <cell r="K923" t="str">
            <v>44</v>
          </cell>
        </row>
        <row r="924">
          <cell r="A924" t="str">
            <v>1600440006000</v>
          </cell>
          <cell r="B924" t="str">
            <v>44000600</v>
          </cell>
          <cell r="C924" t="str">
            <v>0</v>
          </cell>
          <cell r="D924">
            <v>43270</v>
          </cell>
          <cell r="E924" t="str">
            <v>Terberg Hauler T0228 H81</v>
          </cell>
          <cell r="F924">
            <v>1790690.99</v>
          </cell>
          <cell r="G924">
            <v>-1267906.53</v>
          </cell>
          <cell r="H924">
            <v>522784.46</v>
          </cell>
          <cell r="I924" t="str">
            <v>ZAR</v>
          </cell>
          <cell r="J924" t="str">
            <v>1600</v>
          </cell>
          <cell r="K924" t="str">
            <v>44</v>
          </cell>
        </row>
        <row r="925">
          <cell r="A925" t="str">
            <v>1600440006010</v>
          </cell>
          <cell r="B925" t="str">
            <v>44000601</v>
          </cell>
          <cell r="C925" t="str">
            <v>0</v>
          </cell>
          <cell r="D925">
            <v>43270</v>
          </cell>
          <cell r="E925" t="str">
            <v>Terberg Hauler T0229 H82</v>
          </cell>
          <cell r="F925">
            <v>1805768.61</v>
          </cell>
          <cell r="G925">
            <v>-1282984.1499999999</v>
          </cell>
          <cell r="H925">
            <v>522784.46</v>
          </cell>
          <cell r="I925" t="str">
            <v>ZAR</v>
          </cell>
          <cell r="J925" t="str">
            <v>1600</v>
          </cell>
          <cell r="K925" t="str">
            <v>44</v>
          </cell>
        </row>
        <row r="926">
          <cell r="A926" t="str">
            <v>1600440006050</v>
          </cell>
          <cell r="B926" t="str">
            <v>44000605</v>
          </cell>
          <cell r="C926" t="str">
            <v>0</v>
          </cell>
          <cell r="D926">
            <v>43276</v>
          </cell>
          <cell r="E926" t="str">
            <v>Reach Stacker -Liebherr RS004</v>
          </cell>
          <cell r="F926">
            <v>6132606.9500000002</v>
          </cell>
          <cell r="G926">
            <v>-4648947.3099999996</v>
          </cell>
          <cell r="H926">
            <v>1483659.64</v>
          </cell>
          <cell r="I926" t="str">
            <v>ZAR</v>
          </cell>
          <cell r="J926" t="str">
            <v>1600</v>
          </cell>
          <cell r="K926" t="str">
            <v>44</v>
          </cell>
        </row>
        <row r="927">
          <cell r="A927" t="str">
            <v>1600440006060</v>
          </cell>
          <cell r="B927" t="str">
            <v>44000606</v>
          </cell>
          <cell r="C927" t="str">
            <v>0</v>
          </cell>
          <cell r="D927">
            <v>43276</v>
          </cell>
          <cell r="E927" t="str">
            <v>Liebher Reach Stacker LRS</v>
          </cell>
          <cell r="F927">
            <v>6763746.2800000003</v>
          </cell>
          <cell r="G927">
            <v>-5127395.33</v>
          </cell>
          <cell r="H927">
            <v>1636350.95</v>
          </cell>
          <cell r="I927" t="str">
            <v>ZAR</v>
          </cell>
          <cell r="J927" t="str">
            <v>1600</v>
          </cell>
          <cell r="K927" t="str">
            <v>44</v>
          </cell>
        </row>
        <row r="928">
          <cell r="A928" t="str">
            <v>1600440006080</v>
          </cell>
          <cell r="B928" t="str">
            <v>44000608</v>
          </cell>
          <cell r="C928" t="str">
            <v>0</v>
          </cell>
          <cell r="D928">
            <v>41907</v>
          </cell>
          <cell r="E928" t="str">
            <v>QC007_STS CRANE 09</v>
          </cell>
          <cell r="F928">
            <v>112080415.23</v>
          </cell>
          <cell r="G928">
            <v>-79971652.560000002</v>
          </cell>
          <cell r="H928">
            <v>32108762.670000002</v>
          </cell>
          <cell r="I928" t="str">
            <v>ZAR</v>
          </cell>
          <cell r="J928" t="str">
            <v>1600</v>
          </cell>
          <cell r="K928" t="str">
            <v>44</v>
          </cell>
        </row>
        <row r="929">
          <cell r="A929" t="str">
            <v>1600440006130</v>
          </cell>
          <cell r="B929" t="str">
            <v>44000613</v>
          </cell>
          <cell r="C929" t="str">
            <v>0</v>
          </cell>
          <cell r="D929">
            <v>39933</v>
          </cell>
          <cell r="E929" t="str">
            <v>RUBBER TYRE GANTRY NO 11N (023)</v>
          </cell>
          <cell r="F929">
            <v>15117199.699999999</v>
          </cell>
          <cell r="G929">
            <v>-15062932.699999999</v>
          </cell>
          <cell r="H929">
            <v>54267</v>
          </cell>
          <cell r="I929" t="str">
            <v>ZAR</v>
          </cell>
          <cell r="J929" t="str">
            <v>1600</v>
          </cell>
          <cell r="K929" t="str">
            <v>44</v>
          </cell>
        </row>
        <row r="930">
          <cell r="A930" t="str">
            <v>1600440006150</v>
          </cell>
          <cell r="B930" t="str">
            <v>44000615</v>
          </cell>
          <cell r="C930" t="str">
            <v>0</v>
          </cell>
          <cell r="D930">
            <v>41845</v>
          </cell>
          <cell r="E930" t="str">
            <v>RTG 032N</v>
          </cell>
          <cell r="F930">
            <v>20106910.199999999</v>
          </cell>
          <cell r="G930">
            <v>-11187150.4</v>
          </cell>
          <cell r="H930">
            <v>8919759.8000000007</v>
          </cell>
          <cell r="I930" t="str">
            <v>ZAR</v>
          </cell>
          <cell r="J930" t="str">
            <v>1600</v>
          </cell>
          <cell r="K930" t="str">
            <v>44</v>
          </cell>
        </row>
        <row r="931">
          <cell r="A931" t="str">
            <v>1600440006160</v>
          </cell>
          <cell r="B931" t="str">
            <v>44000616</v>
          </cell>
          <cell r="C931" t="str">
            <v>0</v>
          </cell>
          <cell r="D931">
            <v>41845</v>
          </cell>
          <cell r="E931" t="str">
            <v>RTG 038N</v>
          </cell>
          <cell r="F931">
            <v>20033042.030000001</v>
          </cell>
          <cell r="G931">
            <v>-11113282.23</v>
          </cell>
          <cell r="H931">
            <v>8919759.8000000007</v>
          </cell>
          <cell r="I931" t="str">
            <v>ZAR</v>
          </cell>
          <cell r="J931" t="str">
            <v>1600</v>
          </cell>
          <cell r="K931" t="str">
            <v>44</v>
          </cell>
        </row>
        <row r="932">
          <cell r="A932" t="str">
            <v>1600440006220</v>
          </cell>
          <cell r="B932" t="str">
            <v>44000622</v>
          </cell>
          <cell r="C932" t="str">
            <v>0</v>
          </cell>
          <cell r="D932">
            <v>43459</v>
          </cell>
          <cell r="E932" t="str">
            <v>DUAL LIFT EMPTY CONTAINER HANDLERS ECH 010</v>
          </cell>
          <cell r="F932">
            <v>4288579.1399999997</v>
          </cell>
          <cell r="G932">
            <v>-2516239.89</v>
          </cell>
          <cell r="H932">
            <v>1772339.25</v>
          </cell>
          <cell r="I932" t="str">
            <v>ZAR</v>
          </cell>
          <cell r="J932" t="str">
            <v>1600</v>
          </cell>
          <cell r="K932" t="str">
            <v>44</v>
          </cell>
        </row>
        <row r="933">
          <cell r="A933" t="str">
            <v>1600440006230</v>
          </cell>
          <cell r="B933" t="str">
            <v>44000623</v>
          </cell>
          <cell r="C933" t="str">
            <v>0</v>
          </cell>
          <cell r="D933">
            <v>43459</v>
          </cell>
          <cell r="E933" t="str">
            <v>DUAL LIFT EMPTY CONTAINER HANDLERS ECH 011</v>
          </cell>
          <cell r="F933">
            <v>3668920</v>
          </cell>
          <cell r="G933">
            <v>-2838514.4</v>
          </cell>
          <cell r="H933">
            <v>830405.6</v>
          </cell>
          <cell r="I933" t="str">
            <v>ZAR</v>
          </cell>
          <cell r="J933" t="str">
            <v>1600</v>
          </cell>
          <cell r="K933" t="str">
            <v>44</v>
          </cell>
        </row>
        <row r="934">
          <cell r="A934" t="str">
            <v>1600440006240</v>
          </cell>
          <cell r="B934" t="str">
            <v>44000624</v>
          </cell>
          <cell r="C934" t="str">
            <v>0</v>
          </cell>
          <cell r="D934">
            <v>43459</v>
          </cell>
          <cell r="E934" t="str">
            <v>DUAL LIFT EMPTY CONTAINER HANDLERS ECH 008</v>
          </cell>
          <cell r="F934">
            <v>4147279.4</v>
          </cell>
          <cell r="G934">
            <v>-3208604.29</v>
          </cell>
          <cell r="H934">
            <v>938675.11</v>
          </cell>
          <cell r="I934" t="str">
            <v>ZAR</v>
          </cell>
          <cell r="J934" t="str">
            <v>1600</v>
          </cell>
          <cell r="K934" t="str">
            <v>44</v>
          </cell>
        </row>
        <row r="935">
          <cell r="A935" t="str">
            <v>1600440006250</v>
          </cell>
          <cell r="B935" t="str">
            <v>44000625</v>
          </cell>
          <cell r="C935" t="str">
            <v>0</v>
          </cell>
          <cell r="D935">
            <v>43459</v>
          </cell>
          <cell r="E935" t="str">
            <v>DUAL LIFT EMPTY CONTAINER HANDLERS ECH 009</v>
          </cell>
          <cell r="F935">
            <v>3918179.4</v>
          </cell>
          <cell r="G935">
            <v>-3031357.65</v>
          </cell>
          <cell r="H935">
            <v>886821.75</v>
          </cell>
          <cell r="I935" t="str">
            <v>ZAR</v>
          </cell>
          <cell r="J935" t="str">
            <v>1600</v>
          </cell>
          <cell r="K935" t="str">
            <v>44</v>
          </cell>
        </row>
        <row r="936">
          <cell r="A936" t="str">
            <v>1600440006260</v>
          </cell>
          <cell r="B936" t="str">
            <v>44000626</v>
          </cell>
          <cell r="C936" t="str">
            <v>0</v>
          </cell>
          <cell r="D936">
            <v>37646</v>
          </cell>
          <cell r="E936" t="str">
            <v>TRAILER - HENRED  SEMI-TRAILER (12M) BATH TYPE T47</v>
          </cell>
          <cell r="F936">
            <v>510644.91</v>
          </cell>
          <cell r="G936">
            <v>-363189.76000000001</v>
          </cell>
          <cell r="H936">
            <v>147455.15</v>
          </cell>
          <cell r="I936" t="str">
            <v>ZAR</v>
          </cell>
          <cell r="J936" t="str">
            <v>1600</v>
          </cell>
          <cell r="K936" t="str">
            <v>44</v>
          </cell>
        </row>
        <row r="937">
          <cell r="A937" t="str">
            <v>1600440006270</v>
          </cell>
          <cell r="B937" t="str">
            <v>44000627</v>
          </cell>
          <cell r="C937" t="str">
            <v>0</v>
          </cell>
          <cell r="D937">
            <v>37647</v>
          </cell>
          <cell r="E937" t="str">
            <v>TRAILER - HENRED  SEMI-TRAILER (12M) BATH TYPE T50</v>
          </cell>
          <cell r="F937">
            <v>368936.45</v>
          </cell>
          <cell r="G937">
            <v>-368935.45</v>
          </cell>
          <cell r="H937">
            <v>1</v>
          </cell>
          <cell r="I937" t="str">
            <v>ZAR</v>
          </cell>
          <cell r="J937" t="str">
            <v>1600</v>
          </cell>
          <cell r="K937" t="str">
            <v>44</v>
          </cell>
        </row>
        <row r="938">
          <cell r="A938" t="str">
            <v>1600440006280</v>
          </cell>
          <cell r="B938" t="str">
            <v>44000628</v>
          </cell>
          <cell r="C938" t="str">
            <v>0</v>
          </cell>
          <cell r="D938">
            <v>41592</v>
          </cell>
          <cell r="E938" t="str">
            <v>TRAILER CORNERLESS BATHTUB-TYPE T69</v>
          </cell>
          <cell r="F938">
            <v>920721.15</v>
          </cell>
          <cell r="G938">
            <v>-917142.69</v>
          </cell>
          <cell r="H938">
            <v>3578.46</v>
          </cell>
          <cell r="I938" t="str">
            <v>ZAR</v>
          </cell>
          <cell r="J938" t="str">
            <v>1600</v>
          </cell>
          <cell r="K938" t="str">
            <v>44</v>
          </cell>
        </row>
        <row r="939">
          <cell r="A939" t="str">
            <v>1600440006290</v>
          </cell>
          <cell r="B939" t="str">
            <v>44000629</v>
          </cell>
          <cell r="C939" t="str">
            <v>0</v>
          </cell>
          <cell r="D939">
            <v>41592</v>
          </cell>
          <cell r="E939" t="str">
            <v>TRAILER CORNERLESS BATHTUB-TYPE T71</v>
          </cell>
          <cell r="F939">
            <v>832442.18</v>
          </cell>
          <cell r="G939">
            <v>-828982.71</v>
          </cell>
          <cell r="H939">
            <v>3459.47</v>
          </cell>
          <cell r="I939" t="str">
            <v>ZAR</v>
          </cell>
          <cell r="J939" t="str">
            <v>1600</v>
          </cell>
          <cell r="K939" t="str">
            <v>44</v>
          </cell>
        </row>
        <row r="940">
          <cell r="A940" t="str">
            <v>1600440006300</v>
          </cell>
          <cell r="B940" t="str">
            <v>44000630</v>
          </cell>
          <cell r="C940" t="str">
            <v>0</v>
          </cell>
          <cell r="D940">
            <v>41614</v>
          </cell>
          <cell r="E940" t="str">
            <v>TRAILER CORNERLESS BATHTUB-TYPE T72</v>
          </cell>
          <cell r="F940">
            <v>1024446.04</v>
          </cell>
          <cell r="G940">
            <v>-1008093.8</v>
          </cell>
          <cell r="H940">
            <v>16352.24</v>
          </cell>
          <cell r="I940" t="str">
            <v>ZAR</v>
          </cell>
          <cell r="J940" t="str">
            <v>1600</v>
          </cell>
          <cell r="K940" t="str">
            <v>44</v>
          </cell>
        </row>
        <row r="941">
          <cell r="A941" t="str">
            <v>1600440006310</v>
          </cell>
          <cell r="B941" t="str">
            <v>44000631</v>
          </cell>
          <cell r="C941" t="str">
            <v>0</v>
          </cell>
          <cell r="D941">
            <v>41614</v>
          </cell>
          <cell r="E941" t="str">
            <v>TRAILER CORNERLESS BATHTUB-TYPE T75</v>
          </cell>
          <cell r="F941">
            <v>687442.27</v>
          </cell>
          <cell r="G941">
            <v>-672546.32</v>
          </cell>
          <cell r="H941">
            <v>14895.95</v>
          </cell>
          <cell r="I941" t="str">
            <v>ZAR</v>
          </cell>
          <cell r="J941" t="str">
            <v>1600</v>
          </cell>
          <cell r="K941" t="str">
            <v>44</v>
          </cell>
        </row>
        <row r="942">
          <cell r="A942" t="str">
            <v>1600440006320</v>
          </cell>
          <cell r="B942" t="str">
            <v>44000632</v>
          </cell>
          <cell r="C942" t="str">
            <v>0</v>
          </cell>
          <cell r="D942">
            <v>41701</v>
          </cell>
          <cell r="E942" t="str">
            <v>BATHTUB TRAILER MF 56 - TT18</v>
          </cell>
          <cell r="F942">
            <v>729361.11</v>
          </cell>
          <cell r="G942">
            <v>-709693.69</v>
          </cell>
          <cell r="H942">
            <v>19667.419999999998</v>
          </cell>
          <cell r="I942" t="str">
            <v>ZAR</v>
          </cell>
          <cell r="J942" t="str">
            <v>1600</v>
          </cell>
          <cell r="K942" t="str">
            <v>44</v>
          </cell>
        </row>
        <row r="943">
          <cell r="A943" t="str">
            <v>1600440006490</v>
          </cell>
          <cell r="B943" t="str">
            <v>44000649</v>
          </cell>
          <cell r="C943" t="str">
            <v>0</v>
          </cell>
          <cell r="D943">
            <v>44287</v>
          </cell>
          <cell r="E943" t="str">
            <v>Rubber Tyre Gantry 026</v>
          </cell>
          <cell r="F943">
            <v>28459560.899999999</v>
          </cell>
          <cell r="G943">
            <v>-6273346.9000000004</v>
          </cell>
          <cell r="H943">
            <v>22186214</v>
          </cell>
          <cell r="I943" t="str">
            <v>ZAR</v>
          </cell>
          <cell r="J943" t="str">
            <v>1600</v>
          </cell>
          <cell r="K943" t="str">
            <v>44</v>
          </cell>
        </row>
        <row r="944">
          <cell r="A944" t="str">
            <v>1600440006500</v>
          </cell>
          <cell r="B944" t="str">
            <v>44000650</v>
          </cell>
          <cell r="C944" t="str">
            <v>0</v>
          </cell>
          <cell r="D944">
            <v>44287</v>
          </cell>
          <cell r="E944" t="str">
            <v>Rubber Tyre Gantry 027</v>
          </cell>
          <cell r="F944">
            <v>28341295.199999999</v>
          </cell>
          <cell r="G944">
            <v>-6250536.4199999999</v>
          </cell>
          <cell r="H944">
            <v>22090758.780000001</v>
          </cell>
          <cell r="I944" t="str">
            <v>ZAR</v>
          </cell>
          <cell r="J944" t="str">
            <v>1600</v>
          </cell>
          <cell r="K944" t="str">
            <v>44</v>
          </cell>
        </row>
        <row r="945">
          <cell r="A945" t="str">
            <v>1600440006510</v>
          </cell>
          <cell r="B945" t="str">
            <v>44000651</v>
          </cell>
          <cell r="C945" t="str">
            <v>0</v>
          </cell>
          <cell r="D945">
            <v>44012</v>
          </cell>
          <cell r="E945" t="str">
            <v>EMPTY CONTAINER HANDLER 1</v>
          </cell>
          <cell r="F945">
            <v>3385666.01</v>
          </cell>
          <cell r="G945">
            <v>-1581138.68</v>
          </cell>
          <cell r="H945">
            <v>1804527.33</v>
          </cell>
          <cell r="I945" t="str">
            <v>ZAR</v>
          </cell>
          <cell r="J945" t="str">
            <v>1600</v>
          </cell>
          <cell r="K945" t="str">
            <v>44</v>
          </cell>
        </row>
        <row r="946">
          <cell r="A946" t="str">
            <v>1600440006590</v>
          </cell>
          <cell r="B946" t="str">
            <v>44000659</v>
          </cell>
          <cell r="C946" t="str">
            <v>0</v>
          </cell>
          <cell r="D946">
            <v>39196</v>
          </cell>
          <cell r="E946" t="str">
            <v>Spreader 8816 - Spreader 1_STS QC</v>
          </cell>
          <cell r="F946">
            <v>1065888.6200000001</v>
          </cell>
          <cell r="G946">
            <v>-770474.84</v>
          </cell>
          <cell r="H946">
            <v>295413.78000000003</v>
          </cell>
          <cell r="I946" t="str">
            <v>ZAR</v>
          </cell>
          <cell r="J946" t="str">
            <v>1600</v>
          </cell>
          <cell r="K946" t="str">
            <v>44</v>
          </cell>
        </row>
        <row r="947">
          <cell r="A947" t="str">
            <v>1600440006600</v>
          </cell>
          <cell r="B947" t="str">
            <v>44000660</v>
          </cell>
          <cell r="C947" t="str">
            <v>0</v>
          </cell>
          <cell r="D947">
            <v>39196</v>
          </cell>
          <cell r="E947" t="str">
            <v>Spreader 8817- Spreader 2_STS QC</v>
          </cell>
          <cell r="F947">
            <v>2210546.9300000002</v>
          </cell>
          <cell r="G947">
            <v>-1147843.04</v>
          </cell>
          <cell r="H947">
            <v>1062703.8899999999</v>
          </cell>
          <cell r="I947" t="str">
            <v>ZAR</v>
          </cell>
          <cell r="J947" t="str">
            <v>1600</v>
          </cell>
          <cell r="K947" t="str">
            <v>44</v>
          </cell>
        </row>
        <row r="948">
          <cell r="A948" t="str">
            <v>1600440006610</v>
          </cell>
          <cell r="B948" t="str">
            <v>44000661</v>
          </cell>
          <cell r="C948" t="str">
            <v>0</v>
          </cell>
          <cell r="D948">
            <v>39196</v>
          </cell>
          <cell r="E948" t="str">
            <v>Spreader 8818 -Spreader 10_STS QC</v>
          </cell>
          <cell r="F948">
            <v>1382211.82</v>
          </cell>
          <cell r="G948">
            <v>-1221680.72</v>
          </cell>
          <cell r="H948">
            <v>160531.1</v>
          </cell>
          <cell r="I948" t="str">
            <v>ZAR</v>
          </cell>
          <cell r="J948" t="str">
            <v>1600</v>
          </cell>
          <cell r="K948" t="str">
            <v>44</v>
          </cell>
        </row>
        <row r="949">
          <cell r="A949" t="str">
            <v>1600440006620</v>
          </cell>
          <cell r="B949" t="str">
            <v>44000662</v>
          </cell>
          <cell r="C949" t="str">
            <v>0</v>
          </cell>
          <cell r="D949">
            <v>39280</v>
          </cell>
          <cell r="E949" t="str">
            <v>Spreader 8819 - Spreader 8_STS QC</v>
          </cell>
          <cell r="F949">
            <v>1114630.1299999999</v>
          </cell>
          <cell r="G949">
            <v>-820573.58</v>
          </cell>
          <cell r="H949">
            <v>294056.55</v>
          </cell>
          <cell r="I949" t="str">
            <v>ZAR</v>
          </cell>
          <cell r="J949" t="str">
            <v>1600</v>
          </cell>
          <cell r="K949" t="str">
            <v>44</v>
          </cell>
        </row>
        <row r="950">
          <cell r="A950" t="str">
            <v>1600440006630</v>
          </cell>
          <cell r="B950" t="str">
            <v>44000663</v>
          </cell>
          <cell r="C950" t="str">
            <v>0</v>
          </cell>
          <cell r="D950">
            <v>39280</v>
          </cell>
          <cell r="E950" t="str">
            <v>Spreader 8820 - Spreader 4_STS QC</v>
          </cell>
          <cell r="F950">
            <v>1114630.1299999999</v>
          </cell>
          <cell r="G950">
            <v>-820573.58</v>
          </cell>
          <cell r="H950">
            <v>294056.55</v>
          </cell>
          <cell r="I950" t="str">
            <v>ZAR</v>
          </cell>
          <cell r="J950" t="str">
            <v>1600</v>
          </cell>
          <cell r="K950" t="str">
            <v>44</v>
          </cell>
        </row>
        <row r="951">
          <cell r="A951" t="str">
            <v>1600440006640</v>
          </cell>
          <cell r="B951" t="str">
            <v>44000664</v>
          </cell>
          <cell r="C951" t="str">
            <v>0</v>
          </cell>
          <cell r="D951">
            <v>39379</v>
          </cell>
          <cell r="E951" t="str">
            <v>Spreader 8821- Spreader 3_STC QC</v>
          </cell>
          <cell r="F951">
            <v>1331638.93</v>
          </cell>
          <cell r="G951">
            <v>-866363.21</v>
          </cell>
          <cell r="H951">
            <v>465275.72</v>
          </cell>
          <cell r="I951" t="str">
            <v>ZAR</v>
          </cell>
          <cell r="J951" t="str">
            <v>1600</v>
          </cell>
          <cell r="K951" t="str">
            <v>44</v>
          </cell>
        </row>
        <row r="952">
          <cell r="A952" t="str">
            <v>1600440006650</v>
          </cell>
          <cell r="B952" t="str">
            <v>44000665</v>
          </cell>
          <cell r="C952" t="str">
            <v>0</v>
          </cell>
          <cell r="D952">
            <v>39379</v>
          </cell>
          <cell r="E952" t="str">
            <v>Spreader 9546 -Speader 6_STS QC</v>
          </cell>
          <cell r="F952">
            <v>1190592.54</v>
          </cell>
          <cell r="G952">
            <v>-854608.08</v>
          </cell>
          <cell r="H952">
            <v>335984.46</v>
          </cell>
          <cell r="I952" t="str">
            <v>ZAR</v>
          </cell>
          <cell r="J952" t="str">
            <v>1600</v>
          </cell>
          <cell r="K952" t="str">
            <v>44</v>
          </cell>
        </row>
        <row r="953">
          <cell r="A953" t="str">
            <v>1600440006660</v>
          </cell>
          <cell r="B953" t="str">
            <v>44000666</v>
          </cell>
          <cell r="C953" t="str">
            <v>0</v>
          </cell>
          <cell r="D953">
            <v>39379</v>
          </cell>
          <cell r="E953" t="str">
            <v>Spreader 9547 - Spreader 5_STC QC</v>
          </cell>
          <cell r="F953">
            <v>1190116.73</v>
          </cell>
          <cell r="G953">
            <v>-854002.71</v>
          </cell>
          <cell r="H953">
            <v>336114.02</v>
          </cell>
          <cell r="I953" t="str">
            <v>ZAR</v>
          </cell>
          <cell r="J953" t="str">
            <v>1600</v>
          </cell>
          <cell r="K953" t="str">
            <v>44</v>
          </cell>
        </row>
        <row r="954">
          <cell r="A954" t="str">
            <v>1600440006670</v>
          </cell>
          <cell r="B954" t="str">
            <v>44000667</v>
          </cell>
          <cell r="C954" t="str">
            <v>0</v>
          </cell>
          <cell r="D954">
            <v>39461</v>
          </cell>
          <cell r="E954" t="str">
            <v>Spreader 9548 - Spreader 7_STS QC</v>
          </cell>
          <cell r="F954">
            <v>1275829.73</v>
          </cell>
          <cell r="G954">
            <v>-934560.02</v>
          </cell>
          <cell r="H954">
            <v>341269.71</v>
          </cell>
          <cell r="I954" t="str">
            <v>ZAR</v>
          </cell>
          <cell r="J954" t="str">
            <v>1600</v>
          </cell>
          <cell r="K954" t="str">
            <v>44</v>
          </cell>
        </row>
        <row r="955">
          <cell r="A955" t="str">
            <v>1600440006680</v>
          </cell>
          <cell r="B955" t="str">
            <v>44000668</v>
          </cell>
          <cell r="C955" t="str">
            <v>0</v>
          </cell>
          <cell r="D955">
            <v>41907</v>
          </cell>
          <cell r="E955" t="str">
            <v>Spreader 10654 - TwinLift 1_QC007</v>
          </cell>
          <cell r="F955">
            <v>1522208.57</v>
          </cell>
          <cell r="G955">
            <v>-1141083.55</v>
          </cell>
          <cell r="H955">
            <v>381125.02</v>
          </cell>
          <cell r="I955" t="str">
            <v>ZAR</v>
          </cell>
          <cell r="J955" t="str">
            <v>1600</v>
          </cell>
          <cell r="K955" t="str">
            <v>44</v>
          </cell>
        </row>
        <row r="956">
          <cell r="A956" t="str">
            <v>1600440006690</v>
          </cell>
          <cell r="B956" t="str">
            <v>44000669</v>
          </cell>
          <cell r="C956" t="str">
            <v>0</v>
          </cell>
          <cell r="D956">
            <v>41907</v>
          </cell>
          <cell r="E956" t="str">
            <v>Spreader 10657 - TwinLift 2_QC007</v>
          </cell>
          <cell r="F956">
            <v>1522208.57</v>
          </cell>
          <cell r="G956">
            <v>-1141083.44</v>
          </cell>
          <cell r="H956">
            <v>381125.13</v>
          </cell>
          <cell r="I956" t="str">
            <v>ZAR</v>
          </cell>
          <cell r="J956" t="str">
            <v>1600</v>
          </cell>
          <cell r="K956" t="str">
            <v>44</v>
          </cell>
        </row>
        <row r="957">
          <cell r="A957" t="str">
            <v>1600440006700</v>
          </cell>
          <cell r="B957" t="str">
            <v>44000670</v>
          </cell>
          <cell r="C957" t="str">
            <v>0</v>
          </cell>
          <cell r="D957">
            <v>39981</v>
          </cell>
          <cell r="E957" t="str">
            <v>Spreader 11158 - Sreader 1_RMG</v>
          </cell>
          <cell r="F957">
            <v>1488116.23</v>
          </cell>
          <cell r="G957">
            <v>-1124740.6399999999</v>
          </cell>
          <cell r="H957">
            <v>363375.59</v>
          </cell>
          <cell r="I957" t="str">
            <v>ZAR</v>
          </cell>
          <cell r="J957" t="str">
            <v>1600</v>
          </cell>
          <cell r="K957" t="str">
            <v>44</v>
          </cell>
        </row>
        <row r="958">
          <cell r="A958" t="str">
            <v>1600440006710</v>
          </cell>
          <cell r="B958" t="str">
            <v>44000671</v>
          </cell>
          <cell r="C958" t="str">
            <v>0</v>
          </cell>
          <cell r="D958">
            <v>39981</v>
          </cell>
          <cell r="E958" t="str">
            <v>Spreader 11159 - Spreader 2_RMG</v>
          </cell>
          <cell r="F958">
            <v>1488116.23</v>
          </cell>
          <cell r="G958">
            <v>-1165115.5900000001</v>
          </cell>
          <cell r="H958">
            <v>323000.64</v>
          </cell>
          <cell r="I958" t="str">
            <v>ZAR</v>
          </cell>
          <cell r="J958" t="str">
            <v>1600</v>
          </cell>
          <cell r="K958" t="str">
            <v>44</v>
          </cell>
        </row>
        <row r="959">
          <cell r="A959" t="str">
            <v>1600440006720</v>
          </cell>
          <cell r="B959" t="str">
            <v>44000672</v>
          </cell>
          <cell r="C959" t="str">
            <v>0</v>
          </cell>
          <cell r="D959">
            <v>39989</v>
          </cell>
          <cell r="E959" t="str">
            <v>Spreader 11160 - Spreader 3_RMG</v>
          </cell>
          <cell r="F959">
            <v>1527257.35</v>
          </cell>
          <cell r="G959">
            <v>-1154324.0900000001</v>
          </cell>
          <cell r="H959">
            <v>372933.26</v>
          </cell>
          <cell r="I959" t="str">
            <v>ZAR</v>
          </cell>
          <cell r="J959" t="str">
            <v>1600</v>
          </cell>
          <cell r="K959" t="str">
            <v>44</v>
          </cell>
        </row>
        <row r="960">
          <cell r="A960" t="str">
            <v>1600440006730</v>
          </cell>
          <cell r="B960" t="str">
            <v>44000673</v>
          </cell>
          <cell r="C960" t="str">
            <v>0</v>
          </cell>
          <cell r="D960">
            <v>39989</v>
          </cell>
          <cell r="E960" t="str">
            <v>Spreader 17015 - Spreader 4_RMG</v>
          </cell>
          <cell r="F960">
            <v>2774657.35</v>
          </cell>
          <cell r="G960">
            <v>-1652564.88</v>
          </cell>
          <cell r="H960">
            <v>1122092.47</v>
          </cell>
          <cell r="I960" t="str">
            <v>ZAR</v>
          </cell>
          <cell r="J960" t="str">
            <v>1600</v>
          </cell>
          <cell r="K960" t="str">
            <v>44</v>
          </cell>
        </row>
        <row r="961">
          <cell r="A961" t="str">
            <v>1600440006740</v>
          </cell>
          <cell r="B961" t="str">
            <v>44000674</v>
          </cell>
          <cell r="C961" t="str">
            <v>0</v>
          </cell>
          <cell r="D961">
            <v>39196</v>
          </cell>
          <cell r="E961" t="str">
            <v>Spreader 8815 - Spreader 9_STS QC</v>
          </cell>
          <cell r="F961">
            <v>1065888.6200000001</v>
          </cell>
          <cell r="G961">
            <v>-761341.5</v>
          </cell>
          <cell r="H961">
            <v>304547.12</v>
          </cell>
          <cell r="I961" t="str">
            <v>ZAR</v>
          </cell>
          <cell r="J961" t="str">
            <v>1600</v>
          </cell>
          <cell r="K961" t="str">
            <v>44</v>
          </cell>
        </row>
        <row r="962">
          <cell r="A962" t="str">
            <v>1600Acquisition:Acquis. and production costs 33044</v>
          </cell>
          <cell r="B962" t="str">
            <v>Acquisition:Acquis. and production costs 33044</v>
          </cell>
          <cell r="C962"/>
          <cell r="D962"/>
          <cell r="E962"/>
          <cell r="F962">
            <v>1440439235.2</v>
          </cell>
          <cell r="G962">
            <v>-1035037859.78</v>
          </cell>
          <cell r="H962">
            <v>405401375.42000002</v>
          </cell>
          <cell r="I962" t="str">
            <v>ZAR</v>
          </cell>
          <cell r="J962" t="str">
            <v>1600</v>
          </cell>
          <cell r="K962" t="str">
            <v>44</v>
          </cell>
        </row>
        <row r="963">
          <cell r="A963" t="str">
            <v>1600Acquisition:Acquis. and production costs 33044 Container handling E</v>
          </cell>
          <cell r="B963" t="str">
            <v>Acquisition:Acquis. and production costs 33044 Container handling E</v>
          </cell>
          <cell r="C963"/>
          <cell r="D963"/>
          <cell r="E963"/>
          <cell r="F963">
            <v>1440439235.2</v>
          </cell>
          <cell r="G963">
            <v>-1035037859.78</v>
          </cell>
          <cell r="H963">
            <v>405401375.42000002</v>
          </cell>
          <cell r="I963" t="str">
            <v>ZAR</v>
          </cell>
          <cell r="J963" t="str">
            <v>1600</v>
          </cell>
          <cell r="K963"/>
        </row>
        <row r="964">
          <cell r="A964" t="str">
            <v>1600Balance sheet item 90 PROPERTY, PLANT AND EQUIPMENT</v>
          </cell>
          <cell r="B964" t="str">
            <v>Balance sheet item 90 PROPERTY, PLANT AND EQUIPMENT</v>
          </cell>
          <cell r="C964"/>
          <cell r="D964"/>
          <cell r="E964"/>
          <cell r="F964">
            <v>1440892964.1300001</v>
          </cell>
          <cell r="G964">
            <v>-1035430096.72</v>
          </cell>
          <cell r="H964">
            <v>405462867.41000003</v>
          </cell>
          <cell r="I964" t="str">
            <v>ZAR</v>
          </cell>
          <cell r="J964" t="str">
            <v>1600</v>
          </cell>
          <cell r="K964"/>
        </row>
        <row r="965">
          <cell r="A965" t="str">
            <v xml:space="preserve">1600Business Area  </v>
          </cell>
          <cell r="B965" t="str">
            <v xml:space="preserve">Business Area  </v>
          </cell>
          <cell r="C965"/>
          <cell r="D965"/>
          <cell r="E965"/>
          <cell r="F965">
            <v>1440892964.1300001</v>
          </cell>
          <cell r="G965">
            <v>-1035430096.72</v>
          </cell>
          <cell r="H965">
            <v>405462867.41000003</v>
          </cell>
          <cell r="I965" t="str">
            <v>ZAR</v>
          </cell>
          <cell r="J965" t="str">
            <v>1600</v>
          </cell>
          <cell r="K965"/>
        </row>
        <row r="966">
          <cell r="A966" t="str">
            <v>1600</v>
          </cell>
          <cell r="B966"/>
          <cell r="C966"/>
          <cell r="D966"/>
          <cell r="E966"/>
          <cell r="F966">
            <v>1440892964.1300001</v>
          </cell>
          <cell r="G966">
            <v>-1035430096.72</v>
          </cell>
          <cell r="H966">
            <v>405462867.41000003</v>
          </cell>
          <cell r="I966" t="str">
            <v>ZAR</v>
          </cell>
          <cell r="J966" t="str">
            <v>1600</v>
          </cell>
          <cell r="K966"/>
        </row>
        <row r="967">
          <cell r="A967" t="str">
            <v>2100430000000</v>
          </cell>
          <cell r="B967" t="str">
            <v>43000000</v>
          </cell>
          <cell r="C967" t="str">
            <v>0</v>
          </cell>
          <cell r="D967">
            <v>32964</v>
          </cell>
          <cell r="E967" t="str">
            <v>Belt Receiving No.B10</v>
          </cell>
          <cell r="F967">
            <v>25095.08</v>
          </cell>
          <cell r="G967">
            <v>-25094.080000000002</v>
          </cell>
          <cell r="H967">
            <v>1</v>
          </cell>
          <cell r="I967" t="str">
            <v>ZAR</v>
          </cell>
          <cell r="J967" t="str">
            <v>2100</v>
          </cell>
          <cell r="K967" t="str">
            <v>43</v>
          </cell>
        </row>
        <row r="968">
          <cell r="A968" t="str">
            <v>2100430000140</v>
          </cell>
          <cell r="B968" t="str">
            <v>43000014</v>
          </cell>
          <cell r="C968" t="str">
            <v>0</v>
          </cell>
          <cell r="D968">
            <v>32964</v>
          </cell>
          <cell r="E968" t="str">
            <v>Weigher Post no W3 and Shutes</v>
          </cell>
          <cell r="F968">
            <v>88578.06</v>
          </cell>
          <cell r="G968">
            <v>-88577.06</v>
          </cell>
          <cell r="H968">
            <v>1</v>
          </cell>
          <cell r="I968" t="str">
            <v>ZAR</v>
          </cell>
          <cell r="J968" t="str">
            <v>2100</v>
          </cell>
          <cell r="K968" t="str">
            <v>43</v>
          </cell>
        </row>
        <row r="969">
          <cell r="A969" t="str">
            <v>2100430000160</v>
          </cell>
          <cell r="B969" t="str">
            <v>43000016</v>
          </cell>
          <cell r="C969" t="str">
            <v>0</v>
          </cell>
          <cell r="D969">
            <v>32964</v>
          </cell>
          <cell r="E969" t="str">
            <v>Pre-weigher Hopper &amp; Ops Gear PW20</v>
          </cell>
          <cell r="F969">
            <v>12545.6</v>
          </cell>
          <cell r="G969">
            <v>-12544.6</v>
          </cell>
          <cell r="H969">
            <v>1</v>
          </cell>
          <cell r="I969" t="str">
            <v>ZAR</v>
          </cell>
          <cell r="J969" t="str">
            <v>2100</v>
          </cell>
          <cell r="K969" t="str">
            <v>43</v>
          </cell>
        </row>
        <row r="970">
          <cell r="A970" t="str">
            <v>2100430000170</v>
          </cell>
          <cell r="B970" t="str">
            <v>43000017</v>
          </cell>
          <cell r="C970" t="str">
            <v>0</v>
          </cell>
          <cell r="D970">
            <v>32964</v>
          </cell>
          <cell r="E970" t="str">
            <v>Pre-weigher Hopper &amp; Ops Gear PW20</v>
          </cell>
          <cell r="F970">
            <v>12426.08</v>
          </cell>
          <cell r="G970">
            <v>-12425.08</v>
          </cell>
          <cell r="H970">
            <v>1</v>
          </cell>
          <cell r="I970" t="str">
            <v>ZAR</v>
          </cell>
          <cell r="J970" t="str">
            <v>2100</v>
          </cell>
          <cell r="K970" t="str">
            <v>43</v>
          </cell>
        </row>
        <row r="971">
          <cell r="A971" t="str">
            <v>2100430000180</v>
          </cell>
          <cell r="B971" t="str">
            <v>43000018</v>
          </cell>
          <cell r="C971" t="str">
            <v>0</v>
          </cell>
          <cell r="D971">
            <v>32964</v>
          </cell>
          <cell r="E971" t="str">
            <v>Screen Vibrating No VS10</v>
          </cell>
          <cell r="F971">
            <v>26088.639999999999</v>
          </cell>
          <cell r="G971">
            <v>-26087.64</v>
          </cell>
          <cell r="H971">
            <v>1</v>
          </cell>
          <cell r="I971" t="str">
            <v>ZAR</v>
          </cell>
          <cell r="J971" t="str">
            <v>2100</v>
          </cell>
          <cell r="K971" t="str">
            <v>43</v>
          </cell>
        </row>
        <row r="972">
          <cell r="A972" t="str">
            <v>2100430000190</v>
          </cell>
          <cell r="B972" t="str">
            <v>43000019</v>
          </cell>
          <cell r="C972" t="str">
            <v>0</v>
          </cell>
          <cell r="D972">
            <v>32964</v>
          </cell>
          <cell r="E972" t="str">
            <v>Screen Vibrating No VS20</v>
          </cell>
          <cell r="F972">
            <v>25398.33</v>
          </cell>
          <cell r="G972">
            <v>-25397.33</v>
          </cell>
          <cell r="H972">
            <v>1</v>
          </cell>
          <cell r="I972" t="str">
            <v>ZAR</v>
          </cell>
          <cell r="J972" t="str">
            <v>2100</v>
          </cell>
          <cell r="K972" t="str">
            <v>43</v>
          </cell>
        </row>
        <row r="973">
          <cell r="A973" t="str">
            <v>2100430000200</v>
          </cell>
          <cell r="B973" t="str">
            <v>43000020</v>
          </cell>
          <cell r="C973" t="str">
            <v>0</v>
          </cell>
          <cell r="D973">
            <v>32964</v>
          </cell>
          <cell r="E973" t="str">
            <v>Screen Vibrating No VS30</v>
          </cell>
          <cell r="F973">
            <v>25359.35</v>
          </cell>
          <cell r="G973">
            <v>-25358.35</v>
          </cell>
          <cell r="H973">
            <v>1</v>
          </cell>
          <cell r="I973" t="str">
            <v>ZAR</v>
          </cell>
          <cell r="J973" t="str">
            <v>2100</v>
          </cell>
          <cell r="K973" t="str">
            <v>43</v>
          </cell>
        </row>
        <row r="974">
          <cell r="A974" t="str">
            <v>2100430000210</v>
          </cell>
          <cell r="B974" t="str">
            <v>43000021</v>
          </cell>
          <cell r="C974" t="str">
            <v>0</v>
          </cell>
          <cell r="D974">
            <v>32964</v>
          </cell>
          <cell r="E974" t="str">
            <v>Screen Vibrating No VS40</v>
          </cell>
          <cell r="F974">
            <v>20488.72</v>
          </cell>
          <cell r="G974">
            <v>-20487.72</v>
          </cell>
          <cell r="H974">
            <v>1</v>
          </cell>
          <cell r="I974" t="str">
            <v>ZAR</v>
          </cell>
          <cell r="J974" t="str">
            <v>2100</v>
          </cell>
          <cell r="K974" t="str">
            <v>43</v>
          </cell>
        </row>
        <row r="975">
          <cell r="A975" t="str">
            <v>2100430000230</v>
          </cell>
          <cell r="B975" t="str">
            <v>43000023</v>
          </cell>
          <cell r="C975" t="str">
            <v>0</v>
          </cell>
          <cell r="D975">
            <v>32964</v>
          </cell>
          <cell r="E975" t="str">
            <v>Hoist Man Bin Inspection N0240</v>
          </cell>
          <cell r="F975">
            <v>16039.19</v>
          </cell>
          <cell r="G975">
            <v>-16038.19</v>
          </cell>
          <cell r="H975">
            <v>1</v>
          </cell>
          <cell r="I975" t="str">
            <v>ZAR</v>
          </cell>
          <cell r="J975" t="str">
            <v>2100</v>
          </cell>
          <cell r="K975" t="str">
            <v>43</v>
          </cell>
        </row>
        <row r="976">
          <cell r="A976" t="str">
            <v>2100430000240</v>
          </cell>
          <cell r="B976" t="str">
            <v>43000024</v>
          </cell>
          <cell r="C976" t="str">
            <v>0</v>
          </cell>
          <cell r="D976">
            <v>32964</v>
          </cell>
          <cell r="E976" t="str">
            <v>Hoist Machinery 1 to 14th floor</v>
          </cell>
          <cell r="F976">
            <v>24114.78</v>
          </cell>
          <cell r="G976">
            <v>-24113.78</v>
          </cell>
          <cell r="H976">
            <v>1</v>
          </cell>
          <cell r="I976" t="str">
            <v>ZAR</v>
          </cell>
          <cell r="J976" t="str">
            <v>2100</v>
          </cell>
          <cell r="K976" t="str">
            <v>43</v>
          </cell>
        </row>
        <row r="977">
          <cell r="A977" t="str">
            <v>2100430000290</v>
          </cell>
          <cell r="B977" t="str">
            <v>43000029</v>
          </cell>
          <cell r="C977" t="str">
            <v>0</v>
          </cell>
          <cell r="D977">
            <v>32964</v>
          </cell>
          <cell r="E977" t="str">
            <v>Tippler Wagon no 1 19660</v>
          </cell>
          <cell r="F977">
            <v>299416.96999999997</v>
          </cell>
          <cell r="G977">
            <v>-299415.96999999997</v>
          </cell>
          <cell r="H977">
            <v>1</v>
          </cell>
          <cell r="I977" t="str">
            <v>ZAR</v>
          </cell>
          <cell r="J977" t="str">
            <v>2100</v>
          </cell>
          <cell r="K977" t="str">
            <v>43</v>
          </cell>
        </row>
        <row r="978">
          <cell r="A978" t="str">
            <v>2100430000340</v>
          </cell>
          <cell r="B978" t="str">
            <v>43000034</v>
          </cell>
          <cell r="C978" t="str">
            <v>0</v>
          </cell>
          <cell r="D978">
            <v>32964</v>
          </cell>
          <cell r="E978" t="str">
            <v>Belt Receiving No.B20</v>
          </cell>
          <cell r="F978">
            <v>46372.5</v>
          </cell>
          <cell r="G978">
            <v>-46371.5</v>
          </cell>
          <cell r="H978">
            <v>1</v>
          </cell>
          <cell r="I978" t="str">
            <v>ZAR</v>
          </cell>
          <cell r="J978" t="str">
            <v>2100</v>
          </cell>
          <cell r="K978" t="str">
            <v>43</v>
          </cell>
        </row>
        <row r="979">
          <cell r="A979" t="str">
            <v>2100430000350</v>
          </cell>
          <cell r="B979" t="str">
            <v>43000035</v>
          </cell>
          <cell r="C979" t="str">
            <v>0</v>
          </cell>
          <cell r="D979">
            <v>32964</v>
          </cell>
          <cell r="E979" t="str">
            <v>Belt Receiving No.B30</v>
          </cell>
          <cell r="F979">
            <v>22077.75</v>
          </cell>
          <cell r="G979">
            <v>-22076.75</v>
          </cell>
          <cell r="H979">
            <v>1</v>
          </cell>
          <cell r="I979" t="str">
            <v>ZAR</v>
          </cell>
          <cell r="J979" t="str">
            <v>2100</v>
          </cell>
          <cell r="K979" t="str">
            <v>43</v>
          </cell>
        </row>
        <row r="980">
          <cell r="A980" t="str">
            <v>2100430000360</v>
          </cell>
          <cell r="B980" t="str">
            <v>43000036</v>
          </cell>
          <cell r="C980" t="str">
            <v>0</v>
          </cell>
          <cell r="D980">
            <v>32964</v>
          </cell>
          <cell r="E980" t="str">
            <v>Belt Receiving No.B40</v>
          </cell>
          <cell r="F980">
            <v>27608.45</v>
          </cell>
          <cell r="G980">
            <v>-27607.45</v>
          </cell>
          <cell r="H980">
            <v>1</v>
          </cell>
          <cell r="I980" t="str">
            <v>ZAR</v>
          </cell>
          <cell r="J980" t="str">
            <v>2100</v>
          </cell>
          <cell r="K980" t="str">
            <v>43</v>
          </cell>
        </row>
        <row r="981">
          <cell r="A981" t="str">
            <v>2100430000370</v>
          </cell>
          <cell r="B981" t="str">
            <v>43000037</v>
          </cell>
          <cell r="C981" t="str">
            <v>0</v>
          </cell>
          <cell r="D981">
            <v>32964</v>
          </cell>
          <cell r="E981" t="str">
            <v>Belt Receiving No.B50</v>
          </cell>
          <cell r="F981">
            <v>26772.53</v>
          </cell>
          <cell r="G981">
            <v>-26771.53</v>
          </cell>
          <cell r="H981">
            <v>1</v>
          </cell>
          <cell r="I981" t="str">
            <v>ZAR</v>
          </cell>
          <cell r="J981" t="str">
            <v>2100</v>
          </cell>
          <cell r="K981" t="str">
            <v>43</v>
          </cell>
        </row>
        <row r="982">
          <cell r="A982" t="str">
            <v>2100430000380</v>
          </cell>
          <cell r="B982" t="str">
            <v>43000038</v>
          </cell>
          <cell r="C982" t="str">
            <v>0</v>
          </cell>
          <cell r="D982">
            <v>32964</v>
          </cell>
          <cell r="E982" t="str">
            <v>ELECTRO MECHANICAL-BELT 6</v>
          </cell>
          <cell r="F982">
            <v>26152.99</v>
          </cell>
          <cell r="G982">
            <v>-26151.99</v>
          </cell>
          <cell r="H982">
            <v>1</v>
          </cell>
          <cell r="I982" t="str">
            <v>ZAR</v>
          </cell>
          <cell r="J982" t="str">
            <v>2100</v>
          </cell>
          <cell r="K982" t="str">
            <v>43</v>
          </cell>
        </row>
        <row r="983">
          <cell r="A983" t="str">
            <v>2100430000390</v>
          </cell>
          <cell r="B983" t="str">
            <v>43000039</v>
          </cell>
          <cell r="C983" t="str">
            <v>0</v>
          </cell>
          <cell r="D983">
            <v>32964</v>
          </cell>
          <cell r="E983" t="str">
            <v>ELECTRO MECHANICAL-BELT 7</v>
          </cell>
          <cell r="F983">
            <v>26152.99</v>
          </cell>
          <cell r="G983">
            <v>-26151.99</v>
          </cell>
          <cell r="H983">
            <v>1</v>
          </cell>
          <cell r="I983" t="str">
            <v>ZAR</v>
          </cell>
          <cell r="J983" t="str">
            <v>2100</v>
          </cell>
          <cell r="K983" t="str">
            <v>43</v>
          </cell>
        </row>
        <row r="984">
          <cell r="A984" t="str">
            <v>2100430000400</v>
          </cell>
          <cell r="B984" t="str">
            <v>43000040</v>
          </cell>
          <cell r="C984" t="str">
            <v>0</v>
          </cell>
          <cell r="D984">
            <v>32964</v>
          </cell>
          <cell r="E984" t="str">
            <v>Belt Reclaiming Conveyor No B80</v>
          </cell>
          <cell r="F984">
            <v>118882.1</v>
          </cell>
          <cell r="G984">
            <v>-118881.1</v>
          </cell>
          <cell r="H984">
            <v>1</v>
          </cell>
          <cell r="I984" t="str">
            <v>ZAR</v>
          </cell>
          <cell r="J984" t="str">
            <v>2100</v>
          </cell>
          <cell r="K984" t="str">
            <v>43</v>
          </cell>
        </row>
        <row r="985">
          <cell r="A985" t="str">
            <v>2100430000410</v>
          </cell>
          <cell r="B985" t="str">
            <v>43000041</v>
          </cell>
          <cell r="C985" t="str">
            <v>0</v>
          </cell>
          <cell r="D985">
            <v>32964</v>
          </cell>
          <cell r="E985" t="str">
            <v>Belt Reclaiming Conveyor No B90</v>
          </cell>
          <cell r="F985">
            <v>111078.76</v>
          </cell>
          <cell r="G985">
            <v>-111077.75999999999</v>
          </cell>
          <cell r="H985">
            <v>1</v>
          </cell>
          <cell r="I985" t="str">
            <v>ZAR</v>
          </cell>
          <cell r="J985" t="str">
            <v>2100</v>
          </cell>
          <cell r="K985" t="str">
            <v>43</v>
          </cell>
        </row>
        <row r="986">
          <cell r="A986" t="str">
            <v>2100430000420</v>
          </cell>
          <cell r="B986" t="str">
            <v>43000042</v>
          </cell>
          <cell r="C986" t="str">
            <v>0</v>
          </cell>
          <cell r="D986">
            <v>32964</v>
          </cell>
          <cell r="E986" t="str">
            <v>Conveyor Chain No C10</v>
          </cell>
          <cell r="F986">
            <v>57315.27</v>
          </cell>
          <cell r="G986">
            <v>-57314.27</v>
          </cell>
          <cell r="H986">
            <v>1</v>
          </cell>
          <cell r="I986" t="str">
            <v>ZAR</v>
          </cell>
          <cell r="J986" t="str">
            <v>2100</v>
          </cell>
          <cell r="K986" t="str">
            <v>43</v>
          </cell>
        </row>
        <row r="987">
          <cell r="A987" t="str">
            <v>2100430000510</v>
          </cell>
          <cell r="B987" t="str">
            <v>43000051</v>
          </cell>
          <cell r="C987" t="str">
            <v>0</v>
          </cell>
          <cell r="D987">
            <v>32964</v>
          </cell>
          <cell r="E987" t="str">
            <v>Weigmer Post no.AW10</v>
          </cell>
          <cell r="F987">
            <v>88578.06</v>
          </cell>
          <cell r="G987">
            <v>-88577.06</v>
          </cell>
          <cell r="H987">
            <v>1</v>
          </cell>
          <cell r="I987" t="str">
            <v>ZAR</v>
          </cell>
          <cell r="J987" t="str">
            <v>2100</v>
          </cell>
          <cell r="K987" t="str">
            <v>43</v>
          </cell>
        </row>
        <row r="988">
          <cell r="A988" t="str">
            <v>2100430000520</v>
          </cell>
          <cell r="B988" t="str">
            <v>43000052</v>
          </cell>
          <cell r="C988" t="str">
            <v>0</v>
          </cell>
          <cell r="D988">
            <v>32964</v>
          </cell>
          <cell r="E988" t="str">
            <v>Weigmer Post no.AW2</v>
          </cell>
          <cell r="F988">
            <v>81070.880000000005</v>
          </cell>
          <cell r="G988">
            <v>-81069.88</v>
          </cell>
          <cell r="H988">
            <v>1</v>
          </cell>
          <cell r="I988" t="str">
            <v>ZAR</v>
          </cell>
          <cell r="J988" t="str">
            <v>2100</v>
          </cell>
          <cell r="K988" t="str">
            <v>43</v>
          </cell>
        </row>
        <row r="989">
          <cell r="A989" t="str">
            <v>2100430000530</v>
          </cell>
          <cell r="B989" t="str">
            <v>43000053</v>
          </cell>
          <cell r="C989" t="str">
            <v>0</v>
          </cell>
          <cell r="D989">
            <v>32964</v>
          </cell>
          <cell r="E989" t="str">
            <v>Weigmer Post no.AW4</v>
          </cell>
          <cell r="F989">
            <v>81070.880000000005</v>
          </cell>
          <cell r="G989">
            <v>-81069.88</v>
          </cell>
          <cell r="H989">
            <v>1</v>
          </cell>
          <cell r="I989" t="str">
            <v>ZAR</v>
          </cell>
          <cell r="J989" t="str">
            <v>2100</v>
          </cell>
          <cell r="K989" t="str">
            <v>43</v>
          </cell>
        </row>
        <row r="990">
          <cell r="A990" t="str">
            <v>2100430000540</v>
          </cell>
          <cell r="B990" t="str">
            <v>43000054</v>
          </cell>
          <cell r="C990" t="str">
            <v>0</v>
          </cell>
          <cell r="D990">
            <v>32964</v>
          </cell>
          <cell r="E990" t="str">
            <v>Belt Conveyor Reclaiming No100</v>
          </cell>
          <cell r="F990">
            <v>116152.22</v>
          </cell>
          <cell r="G990">
            <v>-116151.22</v>
          </cell>
          <cell r="H990">
            <v>1</v>
          </cell>
          <cell r="I990" t="str">
            <v>ZAR</v>
          </cell>
          <cell r="J990" t="str">
            <v>2100</v>
          </cell>
          <cell r="K990" t="str">
            <v>43</v>
          </cell>
        </row>
        <row r="991">
          <cell r="A991" t="str">
            <v>2100430000560</v>
          </cell>
          <cell r="B991" t="str">
            <v>43000056</v>
          </cell>
          <cell r="C991" t="str">
            <v>0</v>
          </cell>
          <cell r="D991">
            <v>32964</v>
          </cell>
          <cell r="E991" t="str">
            <v>Belt Conveyor Reclaiming NoB110</v>
          </cell>
          <cell r="F991">
            <v>111078.78</v>
          </cell>
          <cell r="G991">
            <v>-111077.78</v>
          </cell>
          <cell r="H991">
            <v>1</v>
          </cell>
          <cell r="I991" t="str">
            <v>ZAR</v>
          </cell>
          <cell r="J991" t="str">
            <v>2100</v>
          </cell>
          <cell r="K991" t="str">
            <v>43</v>
          </cell>
        </row>
        <row r="992">
          <cell r="A992" t="str">
            <v>2100430000630</v>
          </cell>
          <cell r="B992" t="str">
            <v>43000063</v>
          </cell>
          <cell r="C992" t="str">
            <v>0</v>
          </cell>
          <cell r="D992">
            <v>32964</v>
          </cell>
          <cell r="E992" t="str">
            <v>Capstan Intake no CI 20</v>
          </cell>
          <cell r="F992">
            <v>14126.53</v>
          </cell>
          <cell r="G992">
            <v>-14125.53</v>
          </cell>
          <cell r="H992">
            <v>1</v>
          </cell>
          <cell r="I992" t="str">
            <v>ZAR</v>
          </cell>
          <cell r="J992" t="str">
            <v>2100</v>
          </cell>
          <cell r="K992" t="str">
            <v>43</v>
          </cell>
        </row>
        <row r="993">
          <cell r="A993" t="str">
            <v>2100430000650</v>
          </cell>
          <cell r="B993" t="str">
            <v>43000065</v>
          </cell>
          <cell r="C993" t="str">
            <v>0</v>
          </cell>
          <cell r="D993">
            <v>32964</v>
          </cell>
          <cell r="E993" t="str">
            <v>Capstan Intake no CI 50</v>
          </cell>
          <cell r="F993">
            <v>15041.56</v>
          </cell>
          <cell r="G993">
            <v>-15040.56</v>
          </cell>
          <cell r="H993">
            <v>1</v>
          </cell>
          <cell r="I993" t="str">
            <v>ZAR</v>
          </cell>
          <cell r="J993" t="str">
            <v>2100</v>
          </cell>
          <cell r="K993" t="str">
            <v>43</v>
          </cell>
        </row>
        <row r="994">
          <cell r="A994" t="str">
            <v>2100430000760</v>
          </cell>
          <cell r="B994" t="str">
            <v>43000076</v>
          </cell>
          <cell r="C994" t="str">
            <v>0</v>
          </cell>
          <cell r="D994">
            <v>32964</v>
          </cell>
          <cell r="E994" t="str">
            <v>Weigmer Dormant no DW1 and Console</v>
          </cell>
          <cell r="F994">
            <v>89373.73</v>
          </cell>
          <cell r="G994">
            <v>-89372.73</v>
          </cell>
          <cell r="H994">
            <v>1</v>
          </cell>
          <cell r="I994" t="str">
            <v>ZAR</v>
          </cell>
          <cell r="J994" t="str">
            <v>2100</v>
          </cell>
          <cell r="K994" t="str">
            <v>43</v>
          </cell>
        </row>
        <row r="995">
          <cell r="A995" t="str">
            <v>2100430000770</v>
          </cell>
          <cell r="B995" t="str">
            <v>43000077</v>
          </cell>
          <cell r="C995" t="str">
            <v>0</v>
          </cell>
          <cell r="D995">
            <v>32964</v>
          </cell>
          <cell r="E995" t="str">
            <v>Weigmer Dormant no DW2 and Console</v>
          </cell>
          <cell r="F995">
            <v>63047.78</v>
          </cell>
          <cell r="G995">
            <v>-63046.78</v>
          </cell>
          <cell r="H995">
            <v>1</v>
          </cell>
          <cell r="I995" t="str">
            <v>ZAR</v>
          </cell>
          <cell r="J995" t="str">
            <v>2100</v>
          </cell>
          <cell r="K995" t="str">
            <v>43</v>
          </cell>
        </row>
        <row r="996">
          <cell r="A996" t="str">
            <v>2100430000780</v>
          </cell>
          <cell r="B996" t="str">
            <v>43000078</v>
          </cell>
          <cell r="C996" t="str">
            <v>0</v>
          </cell>
          <cell r="D996">
            <v>32964</v>
          </cell>
          <cell r="E996" t="str">
            <v>Weigmer Dormant no DW3 and Console</v>
          </cell>
          <cell r="F996">
            <v>62390.42</v>
          </cell>
          <cell r="G996">
            <v>-62389.42</v>
          </cell>
          <cell r="H996">
            <v>1</v>
          </cell>
          <cell r="I996" t="str">
            <v>ZAR</v>
          </cell>
          <cell r="J996" t="str">
            <v>2100</v>
          </cell>
          <cell r="K996" t="str">
            <v>43</v>
          </cell>
        </row>
        <row r="997">
          <cell r="A997" t="str">
            <v>2100430000790</v>
          </cell>
          <cell r="B997" t="str">
            <v>43000079</v>
          </cell>
          <cell r="C997" t="str">
            <v>0</v>
          </cell>
          <cell r="D997">
            <v>32964</v>
          </cell>
          <cell r="E997" t="str">
            <v>Belt Elevator Receiving no ER10</v>
          </cell>
          <cell r="F997">
            <v>266541.98</v>
          </cell>
          <cell r="G997">
            <v>-266540.98</v>
          </cell>
          <cell r="H997">
            <v>1</v>
          </cell>
          <cell r="I997" t="str">
            <v>ZAR</v>
          </cell>
          <cell r="J997" t="str">
            <v>2100</v>
          </cell>
          <cell r="K997" t="str">
            <v>43</v>
          </cell>
        </row>
        <row r="998">
          <cell r="A998" t="str">
            <v>2100430000800</v>
          </cell>
          <cell r="B998" t="str">
            <v>43000080</v>
          </cell>
          <cell r="C998" t="str">
            <v>0</v>
          </cell>
          <cell r="D998">
            <v>32964</v>
          </cell>
          <cell r="E998" t="str">
            <v>Belt Elevator Receiving no ER20</v>
          </cell>
          <cell r="F998">
            <v>249355.76</v>
          </cell>
          <cell r="G998">
            <v>-249354.76</v>
          </cell>
          <cell r="H998">
            <v>1</v>
          </cell>
          <cell r="I998" t="str">
            <v>ZAR</v>
          </cell>
          <cell r="J998" t="str">
            <v>2100</v>
          </cell>
          <cell r="K998" t="str">
            <v>43</v>
          </cell>
        </row>
        <row r="999">
          <cell r="A999" t="str">
            <v>2100430000810</v>
          </cell>
          <cell r="B999" t="str">
            <v>43000081</v>
          </cell>
          <cell r="C999" t="str">
            <v>0</v>
          </cell>
          <cell r="D999">
            <v>32964</v>
          </cell>
          <cell r="E999" t="str">
            <v>Belt Elevator Receiving no ER30</v>
          </cell>
          <cell r="F999">
            <v>249355.76</v>
          </cell>
          <cell r="G999">
            <v>-249354.76</v>
          </cell>
          <cell r="H999">
            <v>1</v>
          </cell>
          <cell r="I999" t="str">
            <v>ZAR</v>
          </cell>
          <cell r="J999" t="str">
            <v>2100</v>
          </cell>
          <cell r="K999" t="str">
            <v>43</v>
          </cell>
        </row>
        <row r="1000">
          <cell r="A1000" t="str">
            <v>2100430000820</v>
          </cell>
          <cell r="B1000" t="str">
            <v>43000082</v>
          </cell>
          <cell r="C1000" t="str">
            <v>0</v>
          </cell>
          <cell r="D1000">
            <v>32964</v>
          </cell>
          <cell r="E1000" t="str">
            <v>Belt Elevator Receiving no ER40</v>
          </cell>
          <cell r="F1000">
            <v>249355.76</v>
          </cell>
          <cell r="G1000">
            <v>-249354.76</v>
          </cell>
          <cell r="H1000">
            <v>1</v>
          </cell>
          <cell r="I1000" t="str">
            <v>ZAR</v>
          </cell>
          <cell r="J1000" t="str">
            <v>2100</v>
          </cell>
          <cell r="K1000" t="str">
            <v>43</v>
          </cell>
        </row>
        <row r="1001">
          <cell r="A1001" t="str">
            <v>2100430000830</v>
          </cell>
          <cell r="B1001" t="str">
            <v>43000083</v>
          </cell>
          <cell r="C1001" t="str">
            <v>0</v>
          </cell>
          <cell r="D1001">
            <v>32964</v>
          </cell>
          <cell r="E1001" t="str">
            <v>Belt Elevator Shipping no ES10</v>
          </cell>
          <cell r="F1001">
            <v>249355.76</v>
          </cell>
          <cell r="G1001">
            <v>-249354.76</v>
          </cell>
          <cell r="H1001">
            <v>1</v>
          </cell>
          <cell r="I1001" t="str">
            <v>ZAR</v>
          </cell>
          <cell r="J1001" t="str">
            <v>2100</v>
          </cell>
          <cell r="K1001" t="str">
            <v>43</v>
          </cell>
        </row>
        <row r="1002">
          <cell r="A1002" t="str">
            <v>2100430000840</v>
          </cell>
          <cell r="B1002" t="str">
            <v>43000084</v>
          </cell>
          <cell r="C1002" t="str">
            <v>0</v>
          </cell>
          <cell r="D1002">
            <v>32964</v>
          </cell>
          <cell r="E1002" t="str">
            <v>ES2 BUCKET CONVEYOR BELT</v>
          </cell>
          <cell r="F1002">
            <v>249355.76</v>
          </cell>
          <cell r="G1002">
            <v>-249354.76</v>
          </cell>
          <cell r="H1002">
            <v>1</v>
          </cell>
          <cell r="I1002" t="str">
            <v>ZAR</v>
          </cell>
          <cell r="J1002" t="str">
            <v>2100</v>
          </cell>
          <cell r="K1002" t="str">
            <v>43</v>
          </cell>
        </row>
        <row r="1003">
          <cell r="A1003" t="str">
            <v>2100430000850</v>
          </cell>
          <cell r="B1003" t="str">
            <v>43000085</v>
          </cell>
          <cell r="C1003" t="str">
            <v>0</v>
          </cell>
          <cell r="D1003">
            <v>32964</v>
          </cell>
          <cell r="E1003" t="str">
            <v>Belt Elevator Shipping no ES30</v>
          </cell>
          <cell r="F1003">
            <v>249355.76</v>
          </cell>
          <cell r="G1003">
            <v>-249354.76</v>
          </cell>
          <cell r="H1003">
            <v>1</v>
          </cell>
          <cell r="I1003" t="str">
            <v>ZAR</v>
          </cell>
          <cell r="J1003" t="str">
            <v>2100</v>
          </cell>
          <cell r="K1003" t="str">
            <v>43</v>
          </cell>
        </row>
        <row r="1004">
          <cell r="A1004" t="str">
            <v>2100430000860</v>
          </cell>
          <cell r="B1004" t="str">
            <v>43000086</v>
          </cell>
          <cell r="C1004" t="str">
            <v>0</v>
          </cell>
          <cell r="D1004">
            <v>32964</v>
          </cell>
          <cell r="E1004" t="str">
            <v>ES4 BUCKET CONVEYOR BELT</v>
          </cell>
          <cell r="F1004">
            <v>249355.76</v>
          </cell>
          <cell r="G1004">
            <v>-249354.76</v>
          </cell>
          <cell r="H1004">
            <v>1</v>
          </cell>
          <cell r="I1004" t="str">
            <v>ZAR</v>
          </cell>
          <cell r="J1004" t="str">
            <v>2100</v>
          </cell>
          <cell r="K1004" t="str">
            <v>43</v>
          </cell>
        </row>
        <row r="1005">
          <cell r="A1005" t="str">
            <v>2100430000880</v>
          </cell>
          <cell r="B1005" t="str">
            <v>43000088</v>
          </cell>
          <cell r="C1005" t="str">
            <v>0</v>
          </cell>
          <cell r="D1005">
            <v>32964</v>
          </cell>
          <cell r="E1005" t="str">
            <v>Pre-Weigher Hopper &amp; Ops Gear PW10</v>
          </cell>
          <cell r="F1005">
            <v>12545.6</v>
          </cell>
          <cell r="G1005">
            <v>-12544.6</v>
          </cell>
          <cell r="H1005">
            <v>1</v>
          </cell>
          <cell r="I1005" t="str">
            <v>ZAR</v>
          </cell>
          <cell r="J1005" t="str">
            <v>2100</v>
          </cell>
          <cell r="K1005" t="str">
            <v>43</v>
          </cell>
        </row>
        <row r="1006">
          <cell r="A1006" t="str">
            <v>2100430000980</v>
          </cell>
          <cell r="B1006" t="str">
            <v>43000098</v>
          </cell>
          <cell r="C1006" t="str">
            <v>0</v>
          </cell>
          <cell r="D1006">
            <v>32964</v>
          </cell>
          <cell r="E1006" t="str">
            <v>Grain Elevator Terminus West Bank</v>
          </cell>
          <cell r="F1006">
            <v>53337208.840000004</v>
          </cell>
          <cell r="G1006">
            <v>-53337207.840000004</v>
          </cell>
          <cell r="H1006">
            <v>1</v>
          </cell>
          <cell r="I1006" t="str">
            <v>ZAR</v>
          </cell>
          <cell r="J1006" t="str">
            <v>2100</v>
          </cell>
          <cell r="K1006" t="str">
            <v>43</v>
          </cell>
        </row>
        <row r="1007">
          <cell r="A1007" t="str">
            <v>2100430000990</v>
          </cell>
          <cell r="B1007" t="str">
            <v>43000099</v>
          </cell>
          <cell r="C1007" t="str">
            <v>0</v>
          </cell>
          <cell r="D1007">
            <v>39164</v>
          </cell>
          <cell r="E1007" t="str">
            <v>Cladding of Road Loading Area</v>
          </cell>
          <cell r="F1007">
            <v>73400.009999999995</v>
          </cell>
          <cell r="G1007">
            <v>-69704.7</v>
          </cell>
          <cell r="H1007">
            <v>3695.31</v>
          </cell>
          <cell r="I1007" t="str">
            <v>ZAR</v>
          </cell>
          <cell r="J1007" t="str">
            <v>2100</v>
          </cell>
          <cell r="K1007" t="str">
            <v>43</v>
          </cell>
        </row>
        <row r="1008">
          <cell r="A1008" t="str">
            <v>2100430001170</v>
          </cell>
          <cell r="B1008" t="str">
            <v>43000117</v>
          </cell>
          <cell r="C1008" t="str">
            <v>0</v>
          </cell>
          <cell r="D1008">
            <v>39967</v>
          </cell>
          <cell r="E1008" t="str">
            <v>Bulk Loading Station Grain Elevator</v>
          </cell>
          <cell r="F1008">
            <v>877207.19</v>
          </cell>
          <cell r="G1008">
            <v>-873980.08</v>
          </cell>
          <cell r="H1008">
            <v>3227.11</v>
          </cell>
          <cell r="I1008" t="str">
            <v>ZAR</v>
          </cell>
          <cell r="J1008" t="str">
            <v>2100</v>
          </cell>
          <cell r="K1008" t="str">
            <v>43</v>
          </cell>
        </row>
        <row r="1009">
          <cell r="A1009" t="str">
            <v>2100430001520</v>
          </cell>
          <cell r="B1009" t="str">
            <v>43000152</v>
          </cell>
          <cell r="C1009" t="str">
            <v>0</v>
          </cell>
          <cell r="D1009">
            <v>40939</v>
          </cell>
          <cell r="E1009" t="str">
            <v>Grain Elevator Mechanical Infrastructure</v>
          </cell>
          <cell r="F1009">
            <v>6046345.4900000002</v>
          </cell>
          <cell r="G1009">
            <v>-5994897.0899999999</v>
          </cell>
          <cell r="H1009">
            <v>51448.4</v>
          </cell>
          <cell r="I1009" t="str">
            <v>ZAR</v>
          </cell>
          <cell r="J1009" t="str">
            <v>2100</v>
          </cell>
          <cell r="K1009" t="str">
            <v>43</v>
          </cell>
        </row>
        <row r="1010">
          <cell r="A1010" t="str">
            <v>2100430001521</v>
          </cell>
          <cell r="B1010" t="str">
            <v>43000152</v>
          </cell>
          <cell r="C1010" t="str">
            <v>1</v>
          </cell>
          <cell r="D1010">
            <v>40939</v>
          </cell>
          <cell r="E1010" t="str">
            <v>Grain Elevator Eletrical Infrastructure</v>
          </cell>
          <cell r="F1010">
            <v>3905932.17</v>
          </cell>
          <cell r="G1010">
            <v>-3888204.04</v>
          </cell>
          <cell r="H1010">
            <v>17728.13</v>
          </cell>
          <cell r="I1010" t="str">
            <v>ZAR</v>
          </cell>
          <cell r="J1010" t="str">
            <v>2100</v>
          </cell>
          <cell r="K1010" t="str">
            <v>43</v>
          </cell>
        </row>
        <row r="1011">
          <cell r="A1011" t="str">
            <v>2100430001522</v>
          </cell>
          <cell r="B1011" t="str">
            <v>43000152</v>
          </cell>
          <cell r="C1011" t="str">
            <v>2</v>
          </cell>
          <cell r="D1011">
            <v>40939</v>
          </cell>
          <cell r="E1011" t="str">
            <v>Grain Elevator Structural Infrastucture</v>
          </cell>
          <cell r="F1011">
            <v>7488161.1799999997</v>
          </cell>
          <cell r="G1011">
            <v>-7461168.1799999997</v>
          </cell>
          <cell r="H1011">
            <v>26993</v>
          </cell>
          <cell r="I1011" t="str">
            <v>ZAR</v>
          </cell>
          <cell r="J1011" t="str">
            <v>2100</v>
          </cell>
          <cell r="K1011" t="str">
            <v>43</v>
          </cell>
        </row>
        <row r="1012">
          <cell r="A1012" t="str">
            <v>2100430001523</v>
          </cell>
          <cell r="B1012" t="str">
            <v>43000152</v>
          </cell>
          <cell r="C1012" t="str">
            <v>3</v>
          </cell>
          <cell r="D1012">
            <v>40939</v>
          </cell>
          <cell r="E1012" t="str">
            <v>Internal Brickwork and Install Windows</v>
          </cell>
          <cell r="F1012">
            <v>1032928.97</v>
          </cell>
          <cell r="G1012">
            <v>-1029352.75</v>
          </cell>
          <cell r="H1012">
            <v>3576.22</v>
          </cell>
          <cell r="I1012" t="str">
            <v>ZAR</v>
          </cell>
          <cell r="J1012" t="str">
            <v>2100</v>
          </cell>
          <cell r="K1012" t="str">
            <v>43</v>
          </cell>
        </row>
        <row r="1013">
          <cell r="A1013" t="str">
            <v>2100430001524</v>
          </cell>
          <cell r="B1013" t="str">
            <v>43000152</v>
          </cell>
          <cell r="C1013" t="str">
            <v>4</v>
          </cell>
          <cell r="D1013">
            <v>40939</v>
          </cell>
          <cell r="E1013" t="str">
            <v>Grain elevator Borrowing costs</v>
          </cell>
          <cell r="F1013">
            <v>75631.45</v>
          </cell>
          <cell r="G1013">
            <v>-66654.09</v>
          </cell>
          <cell r="H1013">
            <v>8977.36</v>
          </cell>
          <cell r="I1013" t="str">
            <v>ZAR</v>
          </cell>
          <cell r="J1013" t="str">
            <v>2100</v>
          </cell>
          <cell r="K1013" t="str">
            <v>43</v>
          </cell>
        </row>
        <row r="1014">
          <cell r="A1014" t="str">
            <v>2100430001530</v>
          </cell>
          <cell r="B1014" t="str">
            <v>43000153</v>
          </cell>
          <cell r="C1014" t="str">
            <v>0</v>
          </cell>
          <cell r="D1014">
            <v>41634</v>
          </cell>
          <cell r="E1014" t="str">
            <v>Grain Elevator Eletrical Infrastructure</v>
          </cell>
          <cell r="F1014">
            <v>1</v>
          </cell>
          <cell r="G1014">
            <v>-0.5</v>
          </cell>
          <cell r="H1014">
            <v>0.5</v>
          </cell>
          <cell r="I1014" t="str">
            <v>ZAR</v>
          </cell>
          <cell r="J1014" t="str">
            <v>2100</v>
          </cell>
          <cell r="K1014" t="str">
            <v>43</v>
          </cell>
        </row>
        <row r="1015">
          <cell r="A1015" t="str">
            <v>2100430001540</v>
          </cell>
          <cell r="B1015" t="str">
            <v>43000154</v>
          </cell>
          <cell r="C1015" t="str">
            <v>0</v>
          </cell>
          <cell r="D1015">
            <v>41634</v>
          </cell>
          <cell r="E1015" t="str">
            <v>Grain Elevator Structural Infrastucture</v>
          </cell>
          <cell r="F1015">
            <v>1</v>
          </cell>
          <cell r="G1015">
            <v>-0.5</v>
          </cell>
          <cell r="H1015">
            <v>0.5</v>
          </cell>
          <cell r="I1015" t="str">
            <v>ZAR</v>
          </cell>
          <cell r="J1015" t="str">
            <v>2100</v>
          </cell>
          <cell r="K1015" t="str">
            <v>43</v>
          </cell>
        </row>
        <row r="1016">
          <cell r="A1016" t="str">
            <v>2100430001550</v>
          </cell>
          <cell r="B1016" t="str">
            <v>43000155</v>
          </cell>
          <cell r="C1016" t="str">
            <v>0</v>
          </cell>
          <cell r="D1016">
            <v>41634</v>
          </cell>
          <cell r="E1016" t="str">
            <v>Internal Brickwork and Install Windows</v>
          </cell>
          <cell r="F1016">
            <v>1</v>
          </cell>
          <cell r="G1016">
            <v>-0.5</v>
          </cell>
          <cell r="H1016">
            <v>0.5</v>
          </cell>
          <cell r="I1016" t="str">
            <v>ZAR</v>
          </cell>
          <cell r="J1016" t="str">
            <v>2100</v>
          </cell>
          <cell r="K1016" t="str">
            <v>43</v>
          </cell>
        </row>
        <row r="1017">
          <cell r="A1017" t="str">
            <v>2100430001580</v>
          </cell>
          <cell r="B1017" t="str">
            <v>43000158</v>
          </cell>
          <cell r="C1017" t="str">
            <v>0</v>
          </cell>
          <cell r="D1017">
            <v>41338</v>
          </cell>
          <cell r="E1017" t="str">
            <v>Passenger Lift for the grain elevator</v>
          </cell>
          <cell r="F1017">
            <v>1873701.68</v>
          </cell>
          <cell r="G1017">
            <v>-1842363.3</v>
          </cell>
          <cell r="H1017">
            <v>31338.38</v>
          </cell>
          <cell r="I1017" t="str">
            <v>ZAR</v>
          </cell>
          <cell r="J1017" t="str">
            <v>2100</v>
          </cell>
          <cell r="K1017" t="str">
            <v>43</v>
          </cell>
        </row>
        <row r="1018">
          <cell r="A1018" t="str">
            <v>2100430001590</v>
          </cell>
          <cell r="B1018" t="str">
            <v>43000159</v>
          </cell>
          <cell r="C1018" t="str">
            <v>0</v>
          </cell>
          <cell r="D1018">
            <v>40994</v>
          </cell>
          <cell r="E1018" t="str">
            <v>Cross Conveyer belt</v>
          </cell>
          <cell r="F1018">
            <v>1</v>
          </cell>
          <cell r="G1018">
            <v>0</v>
          </cell>
          <cell r="H1018">
            <v>1</v>
          </cell>
          <cell r="I1018" t="str">
            <v>ZAR</v>
          </cell>
          <cell r="J1018" t="str">
            <v>2100</v>
          </cell>
          <cell r="K1018" t="str">
            <v>43</v>
          </cell>
        </row>
        <row r="1019">
          <cell r="A1019" t="str">
            <v>2100430001600</v>
          </cell>
          <cell r="B1019" t="str">
            <v>43000160</v>
          </cell>
          <cell r="C1019" t="str">
            <v>0</v>
          </cell>
          <cell r="D1019">
            <v>43185</v>
          </cell>
          <cell r="E1019" t="str">
            <v>SCW: Refurbishment of Dust Extraction System</v>
          </cell>
          <cell r="F1019">
            <v>12102494.98</v>
          </cell>
          <cell r="G1019">
            <v>-12102493.98</v>
          </cell>
          <cell r="H1019">
            <v>1</v>
          </cell>
          <cell r="I1019" t="str">
            <v>ZAR</v>
          </cell>
          <cell r="J1019" t="str">
            <v>2100</v>
          </cell>
          <cell r="K1019" t="str">
            <v>43</v>
          </cell>
        </row>
        <row r="1020">
          <cell r="A1020" t="str">
            <v>2100430001610</v>
          </cell>
          <cell r="B1020" t="str">
            <v>43000161</v>
          </cell>
          <cell r="C1020" t="str">
            <v>0</v>
          </cell>
          <cell r="D1020">
            <v>43185</v>
          </cell>
          <cell r="E1020" t="str">
            <v>Safety Critical Work: Structural &amp; Civil Works</v>
          </cell>
          <cell r="F1020">
            <v>11370346</v>
          </cell>
          <cell r="G1020">
            <v>-11370345</v>
          </cell>
          <cell r="H1020">
            <v>1</v>
          </cell>
          <cell r="I1020" t="str">
            <v>ZAR</v>
          </cell>
          <cell r="J1020" t="str">
            <v>2100</v>
          </cell>
          <cell r="K1020" t="str">
            <v>43</v>
          </cell>
        </row>
        <row r="1021">
          <cell r="A1021" t="str">
            <v>2100430001620</v>
          </cell>
          <cell r="B1021" t="str">
            <v>43000162</v>
          </cell>
          <cell r="C1021" t="str">
            <v>0</v>
          </cell>
          <cell r="D1021">
            <v>43185</v>
          </cell>
          <cell r="E1021" t="str">
            <v>Safety Critical Work: Electrical Infrastructure</v>
          </cell>
          <cell r="F1021">
            <v>3843739.22</v>
          </cell>
          <cell r="G1021">
            <v>-3843738.22</v>
          </cell>
          <cell r="H1021">
            <v>1</v>
          </cell>
          <cell r="I1021" t="str">
            <v>ZAR</v>
          </cell>
          <cell r="J1021" t="str">
            <v>2100</v>
          </cell>
          <cell r="K1021" t="str">
            <v>43</v>
          </cell>
        </row>
        <row r="1022">
          <cell r="A1022" t="str">
            <v>2100Acquisition:Acquis. and production costs 33043</v>
          </cell>
          <cell r="B1022" t="str">
            <v>Acquisition:Acquis. and production costs 33043</v>
          </cell>
          <cell r="C1022"/>
          <cell r="D1022"/>
          <cell r="E1022"/>
          <cell r="F1022">
            <v>105811574.06</v>
          </cell>
          <cell r="G1022">
            <v>-105664544.65000001</v>
          </cell>
          <cell r="H1022">
            <v>147029.41</v>
          </cell>
          <cell r="I1022" t="str">
            <v>ZAR</v>
          </cell>
          <cell r="J1022" t="str">
            <v>2100</v>
          </cell>
          <cell r="K1022" t="str">
            <v>43</v>
          </cell>
        </row>
        <row r="1023">
          <cell r="A1023" t="str">
            <v>2100Acquisition:Acquis. and production costs 33043 Bulk handling equip</v>
          </cell>
          <cell r="B1023" t="str">
            <v>Acquisition:Acquis. and production costs 33043 Bulk handling equip</v>
          </cell>
          <cell r="C1023"/>
          <cell r="D1023"/>
          <cell r="E1023"/>
          <cell r="F1023">
            <v>105811574.06</v>
          </cell>
          <cell r="G1023">
            <v>-105664544.65000001</v>
          </cell>
          <cell r="H1023">
            <v>147029.41</v>
          </cell>
          <cell r="I1023" t="str">
            <v>ZAR</v>
          </cell>
          <cell r="J1023" t="str">
            <v>2100</v>
          </cell>
          <cell r="K1023"/>
        </row>
        <row r="1024">
          <cell r="A1024" t="str">
            <v>2100440000400</v>
          </cell>
          <cell r="B1024" t="str">
            <v>44000040</v>
          </cell>
          <cell r="C1024" t="str">
            <v>0</v>
          </cell>
          <cell r="D1024">
            <v>39898</v>
          </cell>
          <cell r="E1024" t="str">
            <v>Forks for Forklifts x 1 set</v>
          </cell>
          <cell r="F1024">
            <v>11910.01</v>
          </cell>
          <cell r="G1024">
            <v>-11909.01</v>
          </cell>
          <cell r="H1024">
            <v>1</v>
          </cell>
          <cell r="I1024" t="str">
            <v>ZAR</v>
          </cell>
          <cell r="J1024" t="str">
            <v>2100</v>
          </cell>
          <cell r="K1024" t="str">
            <v>44</v>
          </cell>
        </row>
        <row r="1025">
          <cell r="A1025" t="str">
            <v>2100440000430</v>
          </cell>
          <cell r="B1025" t="str">
            <v>44000043</v>
          </cell>
          <cell r="C1025" t="str">
            <v>0</v>
          </cell>
          <cell r="D1025">
            <v>39047</v>
          </cell>
          <cell r="E1025" t="str">
            <v>Kalmar 9 ton Empty Container Handler</v>
          </cell>
          <cell r="F1025">
            <v>2816492.83</v>
          </cell>
          <cell r="G1025">
            <v>-2814638.71</v>
          </cell>
          <cell r="H1025">
            <v>1854.12</v>
          </cell>
          <cell r="I1025" t="str">
            <v>ZAR</v>
          </cell>
          <cell r="J1025" t="str">
            <v>2100</v>
          </cell>
          <cell r="K1025" t="str">
            <v>44</v>
          </cell>
        </row>
        <row r="1026">
          <cell r="A1026" t="str">
            <v>2100440000480</v>
          </cell>
          <cell r="B1026" t="str">
            <v>44000048</v>
          </cell>
          <cell r="C1026" t="str">
            <v>0</v>
          </cell>
          <cell r="D1026">
            <v>37515</v>
          </cell>
          <cell r="E1026" t="str">
            <v>KALMAR 401135-87-RT Straddle Carrier K37(new#10)</v>
          </cell>
          <cell r="F1026">
            <v>5074275.34</v>
          </cell>
          <cell r="G1026">
            <v>-5074274.34</v>
          </cell>
          <cell r="H1026">
            <v>1</v>
          </cell>
          <cell r="I1026" t="str">
            <v>ZAR</v>
          </cell>
          <cell r="J1026" t="str">
            <v>2100</v>
          </cell>
          <cell r="K1026" t="str">
            <v>44</v>
          </cell>
        </row>
        <row r="1027">
          <cell r="A1027" t="str">
            <v>2100440000481</v>
          </cell>
          <cell r="B1027" t="str">
            <v>44000048</v>
          </cell>
          <cell r="C1027" t="str">
            <v>1</v>
          </cell>
          <cell r="D1027">
            <v>42053</v>
          </cell>
          <cell r="E1027" t="str">
            <v>Refurbishment of KALMAR 401135-87-RT Straddle Carr</v>
          </cell>
          <cell r="F1027">
            <v>1046889.33</v>
          </cell>
          <cell r="G1027">
            <v>-1046889.33</v>
          </cell>
          <cell r="H1027">
            <v>0</v>
          </cell>
          <cell r="I1027" t="str">
            <v>ZAR</v>
          </cell>
          <cell r="J1027" t="str">
            <v>2100</v>
          </cell>
          <cell r="K1027" t="str">
            <v>44</v>
          </cell>
        </row>
        <row r="1028">
          <cell r="A1028" t="str">
            <v>2100440001120</v>
          </cell>
          <cell r="B1028" t="str">
            <v>44000112</v>
          </cell>
          <cell r="C1028" t="str">
            <v>0</v>
          </cell>
          <cell r="D1028">
            <v>34089</v>
          </cell>
          <cell r="E1028" t="str">
            <v>Hauler TFM  40ton</v>
          </cell>
          <cell r="F1028">
            <v>331977.67</v>
          </cell>
          <cell r="G1028">
            <v>-331976.67</v>
          </cell>
          <cell r="H1028">
            <v>1</v>
          </cell>
          <cell r="I1028" t="str">
            <v>ZAR</v>
          </cell>
          <cell r="J1028" t="str">
            <v>2100</v>
          </cell>
          <cell r="K1028" t="str">
            <v>44</v>
          </cell>
        </row>
        <row r="1029">
          <cell r="A1029" t="str">
            <v>2100440001260</v>
          </cell>
          <cell r="B1029" t="str">
            <v>44000126</v>
          </cell>
          <cell r="C1029" t="str">
            <v>0</v>
          </cell>
          <cell r="D1029">
            <v>41312</v>
          </cell>
          <cell r="E1029" t="str">
            <v>Hyundai Forklift</v>
          </cell>
          <cell r="F1029">
            <v>658763.06000000006</v>
          </cell>
          <cell r="G1029">
            <v>-658762.06000000006</v>
          </cell>
          <cell r="H1029">
            <v>1</v>
          </cell>
          <cell r="I1029" t="str">
            <v>ZAR</v>
          </cell>
          <cell r="J1029" t="str">
            <v>2100</v>
          </cell>
          <cell r="K1029" t="str">
            <v>44</v>
          </cell>
        </row>
        <row r="1030">
          <cell r="A1030" t="str">
            <v>2100440001280</v>
          </cell>
          <cell r="B1030" t="str">
            <v>44000128</v>
          </cell>
          <cell r="C1030" t="str">
            <v>0</v>
          </cell>
          <cell r="D1030">
            <v>41312</v>
          </cell>
          <cell r="E1030" t="str">
            <v>Hyundai Forklift</v>
          </cell>
          <cell r="F1030">
            <v>658763.06000000006</v>
          </cell>
          <cell r="G1030">
            <v>-658762.06000000006</v>
          </cell>
          <cell r="H1030">
            <v>1</v>
          </cell>
          <cell r="I1030" t="str">
            <v>ZAR</v>
          </cell>
          <cell r="J1030" t="str">
            <v>2100</v>
          </cell>
          <cell r="K1030" t="str">
            <v>44</v>
          </cell>
        </row>
        <row r="1031">
          <cell r="A1031" t="str">
            <v>2100440001320</v>
          </cell>
          <cell r="B1031" t="str">
            <v>44000132</v>
          </cell>
          <cell r="C1031" t="str">
            <v>0</v>
          </cell>
          <cell r="D1031">
            <v>35705</v>
          </cell>
          <cell r="E1031" t="str">
            <v>Forklift Fantuzzi 42t FDC 420</v>
          </cell>
          <cell r="F1031">
            <v>2812900</v>
          </cell>
          <cell r="G1031">
            <v>-2812899</v>
          </cell>
          <cell r="H1031">
            <v>1</v>
          </cell>
          <cell r="I1031" t="str">
            <v>ZAR</v>
          </cell>
          <cell r="J1031" t="str">
            <v>2100</v>
          </cell>
          <cell r="K1031" t="str">
            <v>44</v>
          </cell>
        </row>
        <row r="1032">
          <cell r="A1032" t="str">
            <v>2100440001670</v>
          </cell>
          <cell r="B1032" t="str">
            <v>44000167</v>
          </cell>
          <cell r="C1032" t="str">
            <v>0</v>
          </cell>
          <cell r="D1032">
            <v>39974</v>
          </cell>
          <cell r="E1032" t="str">
            <v>REACH STACKER  FERRARI 02</v>
          </cell>
          <cell r="F1032">
            <v>6681012.9299999997</v>
          </cell>
          <cell r="G1032">
            <v>-6673328.6600000001</v>
          </cell>
          <cell r="H1032">
            <v>7684.27</v>
          </cell>
          <cell r="I1032" t="str">
            <v>ZAR</v>
          </cell>
          <cell r="J1032" t="str">
            <v>2100</v>
          </cell>
          <cell r="K1032" t="str">
            <v>44</v>
          </cell>
        </row>
        <row r="1033">
          <cell r="A1033" t="str">
            <v>2100440001680</v>
          </cell>
          <cell r="B1033" t="str">
            <v>44000168</v>
          </cell>
          <cell r="C1033" t="str">
            <v>0</v>
          </cell>
          <cell r="D1033">
            <v>44252</v>
          </cell>
          <cell r="E1033" t="str">
            <v>3 High Straddle Carrier 3987</v>
          </cell>
          <cell r="F1033">
            <v>17517953.649999999</v>
          </cell>
          <cell r="G1033">
            <v>-7400991.3600000003</v>
          </cell>
          <cell r="H1033">
            <v>10116962.289999999</v>
          </cell>
          <cell r="I1033" t="str">
            <v>ZAR</v>
          </cell>
          <cell r="J1033" t="str">
            <v>2100</v>
          </cell>
          <cell r="K1033" t="str">
            <v>44</v>
          </cell>
        </row>
        <row r="1034">
          <cell r="A1034" t="str">
            <v>2100440001690</v>
          </cell>
          <cell r="B1034" t="str">
            <v>44000169</v>
          </cell>
          <cell r="C1034" t="str">
            <v>0</v>
          </cell>
          <cell r="D1034">
            <v>44252</v>
          </cell>
          <cell r="E1034" t="str">
            <v>3 High Straddle Carrier 3988</v>
          </cell>
          <cell r="F1034">
            <v>17517953.649999999</v>
          </cell>
          <cell r="G1034">
            <v>-7400991.3600000003</v>
          </cell>
          <cell r="H1034">
            <v>10116962.289999999</v>
          </cell>
          <cell r="I1034" t="str">
            <v>ZAR</v>
          </cell>
          <cell r="J1034" t="str">
            <v>2100</v>
          </cell>
          <cell r="K1034" t="str">
            <v>44</v>
          </cell>
        </row>
        <row r="1035">
          <cell r="A1035" t="str">
            <v>2100440001700</v>
          </cell>
          <cell r="B1035" t="str">
            <v>44000170</v>
          </cell>
          <cell r="C1035" t="str">
            <v>0</v>
          </cell>
          <cell r="D1035">
            <v>44252</v>
          </cell>
          <cell r="E1035" t="str">
            <v>3 High Straddle Carrier 3989</v>
          </cell>
          <cell r="F1035">
            <v>17517953.66</v>
          </cell>
          <cell r="G1035">
            <v>-7400991.3700000001</v>
          </cell>
          <cell r="H1035">
            <v>10116962.289999999</v>
          </cell>
          <cell r="I1035" t="str">
            <v>ZAR</v>
          </cell>
          <cell r="J1035" t="str">
            <v>2100</v>
          </cell>
          <cell r="K1035" t="str">
            <v>44</v>
          </cell>
        </row>
        <row r="1036">
          <cell r="A1036" t="str">
            <v>2100440001710</v>
          </cell>
          <cell r="B1036" t="str">
            <v>44000171</v>
          </cell>
          <cell r="C1036" t="str">
            <v>0</v>
          </cell>
          <cell r="D1036">
            <v>44252</v>
          </cell>
          <cell r="E1036" t="str">
            <v>3 High Straddle Carrier 3990</v>
          </cell>
          <cell r="F1036">
            <v>17517953.649999999</v>
          </cell>
          <cell r="G1036">
            <v>-7400991.3600000003</v>
          </cell>
          <cell r="H1036">
            <v>10116962.289999999</v>
          </cell>
          <cell r="I1036" t="str">
            <v>ZAR</v>
          </cell>
          <cell r="J1036" t="str">
            <v>2100</v>
          </cell>
          <cell r="K1036" t="str">
            <v>44</v>
          </cell>
        </row>
        <row r="1037">
          <cell r="A1037" t="str">
            <v>2100Acquisition:Acquis. and production costs 33044</v>
          </cell>
          <cell r="B1037" t="str">
            <v>Acquisition:Acquis. and production costs 33044</v>
          </cell>
          <cell r="C1037"/>
          <cell r="D1037"/>
          <cell r="E1037"/>
          <cell r="F1037">
            <v>90164798.840000004</v>
          </cell>
          <cell r="G1037">
            <v>-49687405.289999999</v>
          </cell>
          <cell r="H1037">
            <v>40477393.549999997</v>
          </cell>
          <cell r="I1037" t="str">
            <v>ZAR</v>
          </cell>
          <cell r="J1037" t="str">
            <v>2100</v>
          </cell>
          <cell r="K1037" t="str">
            <v>44</v>
          </cell>
        </row>
        <row r="1038">
          <cell r="A1038" t="str">
            <v>2100Acquisition:Acquis. and production costs 33044 Container handling E</v>
          </cell>
          <cell r="B1038" t="str">
            <v>Acquisition:Acquis. and production costs 33044 Container handling E</v>
          </cell>
          <cell r="C1038"/>
          <cell r="D1038"/>
          <cell r="E1038"/>
          <cell r="F1038">
            <v>90164798.840000004</v>
          </cell>
          <cell r="G1038">
            <v>-49687405.289999999</v>
          </cell>
          <cell r="H1038">
            <v>40477393.549999997</v>
          </cell>
          <cell r="I1038" t="str">
            <v>ZAR</v>
          </cell>
          <cell r="J1038" t="str">
            <v>2100</v>
          </cell>
          <cell r="K1038"/>
        </row>
        <row r="1039">
          <cell r="A1039" t="str">
            <v>2100Balance sheet item 90 PROPERTY, PLANT AND EQUIPMENT</v>
          </cell>
          <cell r="B1039" t="str">
            <v>Balance sheet item 90 PROPERTY, PLANT AND EQUIPMENT</v>
          </cell>
          <cell r="C1039"/>
          <cell r="D1039"/>
          <cell r="E1039"/>
          <cell r="F1039">
            <v>195976372.90000001</v>
          </cell>
          <cell r="G1039">
            <v>-155351949.94</v>
          </cell>
          <cell r="H1039">
            <v>40624422.960000001</v>
          </cell>
          <cell r="I1039" t="str">
            <v>ZAR</v>
          </cell>
          <cell r="J1039" t="str">
            <v>2100</v>
          </cell>
          <cell r="K1039"/>
        </row>
        <row r="1040">
          <cell r="A1040" t="str">
            <v xml:space="preserve">2100Business Area  </v>
          </cell>
          <cell r="B1040" t="str">
            <v xml:space="preserve">Business Area  </v>
          </cell>
          <cell r="C1040"/>
          <cell r="D1040"/>
          <cell r="E1040"/>
          <cell r="F1040">
            <v>195976372.90000001</v>
          </cell>
          <cell r="G1040">
            <v>-155351949.94</v>
          </cell>
          <cell r="H1040">
            <v>40624422.960000001</v>
          </cell>
          <cell r="I1040" t="str">
            <v>ZAR</v>
          </cell>
          <cell r="J1040" t="str">
            <v>2100</v>
          </cell>
          <cell r="K1040"/>
        </row>
        <row r="1041">
          <cell r="A1041" t="str">
            <v>2100</v>
          </cell>
          <cell r="B1041"/>
          <cell r="C1041"/>
          <cell r="D1041"/>
          <cell r="E1041"/>
          <cell r="F1041">
            <v>195976372.90000001</v>
          </cell>
          <cell r="G1041">
            <v>-155351949.94</v>
          </cell>
          <cell r="H1041">
            <v>40624422.960000001</v>
          </cell>
          <cell r="I1041" t="str">
            <v>ZAR</v>
          </cell>
          <cell r="J1041" t="str">
            <v>2100</v>
          </cell>
          <cell r="K1041"/>
        </row>
        <row r="1042">
          <cell r="A1042" t="str">
            <v>3100440000410</v>
          </cell>
          <cell r="B1042" t="str">
            <v>44000041</v>
          </cell>
          <cell r="C1042" t="str">
            <v>0</v>
          </cell>
          <cell r="D1042">
            <v>38037</v>
          </cell>
          <cell r="E1042" t="str">
            <v>Straddle Carrier Engine-Kalmar 12</v>
          </cell>
          <cell r="F1042">
            <v>4239158.74</v>
          </cell>
          <cell r="G1042">
            <v>-4239157.74</v>
          </cell>
          <cell r="H1042">
            <v>1</v>
          </cell>
          <cell r="I1042" t="str">
            <v>ZAR</v>
          </cell>
          <cell r="J1042" t="str">
            <v>3100</v>
          </cell>
          <cell r="K1042" t="str">
            <v>44</v>
          </cell>
        </row>
        <row r="1043">
          <cell r="A1043" t="str">
            <v>3100440000510</v>
          </cell>
          <cell r="B1043" t="str">
            <v>44000051</v>
          </cell>
          <cell r="C1043" t="str">
            <v>0</v>
          </cell>
          <cell r="D1043">
            <v>38775</v>
          </cell>
          <cell r="E1043" t="str">
            <v>Straddle Carrier-Kalmar No.17</v>
          </cell>
          <cell r="F1043">
            <v>4486290.7300000004</v>
          </cell>
          <cell r="G1043">
            <v>-4486289.7300000004</v>
          </cell>
          <cell r="H1043">
            <v>1</v>
          </cell>
          <cell r="I1043" t="str">
            <v>ZAR</v>
          </cell>
          <cell r="J1043" t="str">
            <v>3100</v>
          </cell>
          <cell r="K1043" t="str">
            <v>44</v>
          </cell>
        </row>
        <row r="1044">
          <cell r="A1044" t="str">
            <v>3100440000520</v>
          </cell>
          <cell r="B1044" t="str">
            <v>44000052</v>
          </cell>
          <cell r="C1044" t="str">
            <v>0</v>
          </cell>
          <cell r="D1044">
            <v>38775</v>
          </cell>
          <cell r="E1044" t="str">
            <v>Straddle Carrier-Kalmar No.18</v>
          </cell>
          <cell r="F1044">
            <v>4486290.7300000004</v>
          </cell>
          <cell r="G1044">
            <v>-4486289.7300000004</v>
          </cell>
          <cell r="H1044">
            <v>1</v>
          </cell>
          <cell r="I1044" t="str">
            <v>ZAR</v>
          </cell>
          <cell r="J1044" t="str">
            <v>3100</v>
          </cell>
          <cell r="K1044" t="str">
            <v>44</v>
          </cell>
        </row>
        <row r="1045">
          <cell r="A1045" t="str">
            <v>3100440000530</v>
          </cell>
          <cell r="B1045" t="str">
            <v>44000053</v>
          </cell>
          <cell r="C1045" t="str">
            <v>0</v>
          </cell>
          <cell r="D1045">
            <v>38775</v>
          </cell>
          <cell r="E1045" t="str">
            <v>Straddle Carrier-Kalmar No.19</v>
          </cell>
          <cell r="F1045">
            <v>4486292.72</v>
          </cell>
          <cell r="G1045">
            <v>-4486291.72</v>
          </cell>
          <cell r="H1045">
            <v>1</v>
          </cell>
          <cell r="I1045" t="str">
            <v>ZAR</v>
          </cell>
          <cell r="J1045" t="str">
            <v>3100</v>
          </cell>
          <cell r="K1045" t="str">
            <v>44</v>
          </cell>
        </row>
        <row r="1046">
          <cell r="A1046" t="str">
            <v>3100440000540</v>
          </cell>
          <cell r="B1046" t="str">
            <v>44000054</v>
          </cell>
          <cell r="C1046" t="str">
            <v>0</v>
          </cell>
          <cell r="D1046">
            <v>38775</v>
          </cell>
          <cell r="E1046" t="str">
            <v>Straddle Carrier-Kalmar No.20</v>
          </cell>
          <cell r="F1046">
            <v>4486292.72</v>
          </cell>
          <cell r="G1046">
            <v>-4486291.72</v>
          </cell>
          <cell r="H1046">
            <v>1</v>
          </cell>
          <cell r="I1046" t="str">
            <v>ZAR</v>
          </cell>
          <cell r="J1046" t="str">
            <v>3100</v>
          </cell>
          <cell r="K1046" t="str">
            <v>44</v>
          </cell>
        </row>
        <row r="1047">
          <cell r="A1047" t="str">
            <v>3100440000550</v>
          </cell>
          <cell r="B1047" t="str">
            <v>44000055</v>
          </cell>
          <cell r="C1047" t="str">
            <v>0</v>
          </cell>
          <cell r="D1047">
            <v>38799</v>
          </cell>
          <cell r="E1047" t="str">
            <v>Straddle Carrier-Kalmar No.21</v>
          </cell>
          <cell r="F1047">
            <v>4633967.99</v>
          </cell>
          <cell r="G1047">
            <v>-4633966.99</v>
          </cell>
          <cell r="H1047">
            <v>1</v>
          </cell>
          <cell r="I1047" t="str">
            <v>ZAR</v>
          </cell>
          <cell r="J1047" t="str">
            <v>3100</v>
          </cell>
          <cell r="K1047" t="str">
            <v>44</v>
          </cell>
        </row>
        <row r="1048">
          <cell r="A1048" t="str">
            <v>3100440000560</v>
          </cell>
          <cell r="B1048" t="str">
            <v>44000056</v>
          </cell>
          <cell r="C1048" t="str">
            <v>0</v>
          </cell>
          <cell r="D1048">
            <v>38799</v>
          </cell>
          <cell r="E1048" t="str">
            <v>Straddle Carrier-Kalmar No.22</v>
          </cell>
          <cell r="F1048">
            <v>4633967.99</v>
          </cell>
          <cell r="G1048">
            <v>-4633966.99</v>
          </cell>
          <cell r="H1048">
            <v>1</v>
          </cell>
          <cell r="I1048" t="str">
            <v>ZAR</v>
          </cell>
          <cell r="J1048" t="str">
            <v>3100</v>
          </cell>
          <cell r="K1048" t="str">
            <v>44</v>
          </cell>
        </row>
        <row r="1049">
          <cell r="A1049" t="str">
            <v>3100440000570</v>
          </cell>
          <cell r="B1049" t="str">
            <v>44000057</v>
          </cell>
          <cell r="C1049" t="str">
            <v>0</v>
          </cell>
          <cell r="D1049">
            <v>38799</v>
          </cell>
          <cell r="E1049" t="str">
            <v>Straddle Carrier-Kalmar No.23</v>
          </cell>
          <cell r="F1049">
            <v>4633967.99</v>
          </cell>
          <cell r="G1049">
            <v>-4633966.99</v>
          </cell>
          <cell r="H1049">
            <v>1</v>
          </cell>
          <cell r="I1049" t="str">
            <v>ZAR</v>
          </cell>
          <cell r="J1049" t="str">
            <v>3100</v>
          </cell>
          <cell r="K1049" t="str">
            <v>44</v>
          </cell>
        </row>
        <row r="1050">
          <cell r="A1050" t="str">
            <v>3100440000580</v>
          </cell>
          <cell r="B1050" t="str">
            <v>44000058</v>
          </cell>
          <cell r="C1050" t="str">
            <v>0</v>
          </cell>
          <cell r="D1050">
            <v>38460</v>
          </cell>
          <cell r="E1050" t="str">
            <v>Gantry Crane and Headblock-Morris</v>
          </cell>
          <cell r="F1050">
            <v>1172077.5900000001</v>
          </cell>
          <cell r="G1050">
            <v>-844083.72</v>
          </cell>
          <cell r="H1050">
            <v>327993.87</v>
          </cell>
          <cell r="I1050" t="str">
            <v>ZAR</v>
          </cell>
          <cell r="J1050" t="str">
            <v>3100</v>
          </cell>
          <cell r="K1050" t="str">
            <v>44</v>
          </cell>
        </row>
        <row r="1051">
          <cell r="A1051" t="str">
            <v>3100440000820</v>
          </cell>
          <cell r="B1051" t="str">
            <v>44000082</v>
          </cell>
          <cell r="C1051" t="str">
            <v>0</v>
          </cell>
          <cell r="D1051">
            <v>32964</v>
          </cell>
          <cell r="E1051" t="str">
            <v>Trailer- 20FT Container (Rescue)</v>
          </cell>
          <cell r="F1051">
            <v>2025</v>
          </cell>
          <cell r="G1051">
            <v>-2024</v>
          </cell>
          <cell r="H1051">
            <v>1</v>
          </cell>
          <cell r="I1051" t="str">
            <v>ZAR</v>
          </cell>
          <cell r="J1051" t="str">
            <v>3100</v>
          </cell>
          <cell r="K1051" t="str">
            <v>44</v>
          </cell>
        </row>
        <row r="1052">
          <cell r="A1052" t="str">
            <v>3100440000880</v>
          </cell>
          <cell r="B1052" t="str">
            <v>44000088</v>
          </cell>
          <cell r="C1052" t="str">
            <v>0</v>
          </cell>
          <cell r="D1052">
            <v>38148</v>
          </cell>
          <cell r="E1052" t="str">
            <v>Forklift-TCM 5Ton</v>
          </cell>
          <cell r="F1052">
            <v>314042.01</v>
          </cell>
          <cell r="G1052">
            <v>-314041.01</v>
          </cell>
          <cell r="H1052">
            <v>1</v>
          </cell>
          <cell r="I1052" t="str">
            <v>ZAR</v>
          </cell>
          <cell r="J1052" t="str">
            <v>3100</v>
          </cell>
          <cell r="K1052" t="str">
            <v>44</v>
          </cell>
        </row>
        <row r="1053">
          <cell r="A1053" t="str">
            <v>3100440000890</v>
          </cell>
          <cell r="B1053" t="str">
            <v>44000089</v>
          </cell>
          <cell r="C1053" t="str">
            <v>0</v>
          </cell>
          <cell r="D1053">
            <v>38148</v>
          </cell>
          <cell r="E1053" t="str">
            <v>Forklift-TCM 4ton</v>
          </cell>
          <cell r="F1053">
            <v>254836.01</v>
          </cell>
          <cell r="G1053">
            <v>-254835.01</v>
          </cell>
          <cell r="H1053">
            <v>1</v>
          </cell>
          <cell r="I1053" t="str">
            <v>ZAR</v>
          </cell>
          <cell r="J1053" t="str">
            <v>3100</v>
          </cell>
          <cell r="K1053" t="str">
            <v>44</v>
          </cell>
        </row>
        <row r="1054">
          <cell r="A1054" t="str">
            <v>3100440000910</v>
          </cell>
          <cell r="B1054" t="str">
            <v>44000091</v>
          </cell>
          <cell r="C1054" t="str">
            <v>0</v>
          </cell>
          <cell r="D1054">
            <v>32964</v>
          </cell>
          <cell r="E1054" t="str">
            <v>Bath tub Trailer</v>
          </cell>
          <cell r="F1054">
            <v>6343</v>
          </cell>
          <cell r="G1054">
            <v>-6342</v>
          </cell>
          <cell r="H1054">
            <v>1</v>
          </cell>
          <cell r="I1054" t="str">
            <v>ZAR</v>
          </cell>
          <cell r="J1054" t="str">
            <v>3100</v>
          </cell>
          <cell r="K1054" t="str">
            <v>44</v>
          </cell>
        </row>
        <row r="1055">
          <cell r="A1055" t="str">
            <v>3100440001020</v>
          </cell>
          <cell r="B1055" t="str">
            <v>44000102</v>
          </cell>
          <cell r="C1055" t="str">
            <v>0</v>
          </cell>
          <cell r="D1055">
            <v>38819</v>
          </cell>
          <cell r="E1055" t="str">
            <v>Straddle Carrier-Kalmar No.25</v>
          </cell>
          <cell r="F1055">
            <v>4524689.3899999997</v>
          </cell>
          <cell r="G1055">
            <v>-4524688.3899999997</v>
          </cell>
          <cell r="H1055">
            <v>1</v>
          </cell>
          <cell r="I1055" t="str">
            <v>ZAR</v>
          </cell>
          <cell r="J1055" t="str">
            <v>3100</v>
          </cell>
          <cell r="K1055" t="str">
            <v>44</v>
          </cell>
        </row>
        <row r="1056">
          <cell r="A1056" t="str">
            <v>3100440001030</v>
          </cell>
          <cell r="B1056" t="str">
            <v>44000103</v>
          </cell>
          <cell r="C1056" t="str">
            <v>0</v>
          </cell>
          <cell r="D1056">
            <v>38819</v>
          </cell>
          <cell r="E1056" t="str">
            <v>Straddle Carrier-Kalmar No.26</v>
          </cell>
          <cell r="F1056">
            <v>4524689.3899999997</v>
          </cell>
          <cell r="G1056">
            <v>-4524688.3899999997</v>
          </cell>
          <cell r="H1056">
            <v>1</v>
          </cell>
          <cell r="I1056" t="str">
            <v>ZAR</v>
          </cell>
          <cell r="J1056" t="str">
            <v>3100</v>
          </cell>
          <cell r="K1056" t="str">
            <v>44</v>
          </cell>
        </row>
        <row r="1057">
          <cell r="A1057" t="str">
            <v>3100440001050</v>
          </cell>
          <cell r="B1057" t="str">
            <v>44000105</v>
          </cell>
          <cell r="C1057" t="str">
            <v>0</v>
          </cell>
          <cell r="D1057">
            <v>39013</v>
          </cell>
          <cell r="E1057" t="str">
            <v>Tractor-Hauler-Mafi</v>
          </cell>
          <cell r="F1057">
            <v>1156200.01</v>
          </cell>
          <cell r="G1057">
            <v>-1156200.01</v>
          </cell>
          <cell r="H1057">
            <v>0</v>
          </cell>
          <cell r="I1057" t="str">
            <v>ZAR</v>
          </cell>
          <cell r="J1057" t="str">
            <v>3100</v>
          </cell>
          <cell r="K1057" t="str">
            <v>44</v>
          </cell>
        </row>
        <row r="1058">
          <cell r="A1058" t="str">
            <v>3100440001060</v>
          </cell>
          <cell r="B1058" t="str">
            <v>44000106</v>
          </cell>
          <cell r="C1058" t="str">
            <v>0</v>
          </cell>
          <cell r="D1058">
            <v>39013</v>
          </cell>
          <cell r="E1058" t="str">
            <v>Tractor (Hauler - Mafi MT 25 YT (3280076 - PEH001)</v>
          </cell>
          <cell r="F1058">
            <v>1156200.01</v>
          </cell>
          <cell r="G1058">
            <v>-1154259.04</v>
          </cell>
          <cell r="H1058">
            <v>1940.97</v>
          </cell>
          <cell r="I1058" t="str">
            <v>ZAR</v>
          </cell>
          <cell r="J1058" t="str">
            <v>3100</v>
          </cell>
          <cell r="K1058" t="str">
            <v>44</v>
          </cell>
        </row>
        <row r="1059">
          <cell r="A1059" t="str">
            <v>3100440001070</v>
          </cell>
          <cell r="B1059" t="str">
            <v>44000107</v>
          </cell>
          <cell r="C1059" t="str">
            <v>0</v>
          </cell>
          <cell r="D1059">
            <v>39013</v>
          </cell>
          <cell r="E1059" t="str">
            <v>Tractor-Hauler-Mafi</v>
          </cell>
          <cell r="F1059">
            <v>1156200.01</v>
          </cell>
          <cell r="G1059">
            <v>-1154259.04</v>
          </cell>
          <cell r="H1059">
            <v>1940.97</v>
          </cell>
          <cell r="I1059" t="str">
            <v>ZAR</v>
          </cell>
          <cell r="J1059" t="str">
            <v>3100</v>
          </cell>
          <cell r="K1059" t="str">
            <v>44</v>
          </cell>
        </row>
        <row r="1060">
          <cell r="A1060" t="str">
            <v>3100440001080</v>
          </cell>
          <cell r="B1060" t="str">
            <v>44000108</v>
          </cell>
          <cell r="C1060" t="str">
            <v>0</v>
          </cell>
          <cell r="D1060">
            <v>39013</v>
          </cell>
          <cell r="E1060" t="str">
            <v>Tractor-Hauler-Mafi</v>
          </cell>
          <cell r="F1060">
            <v>1156200.01</v>
          </cell>
          <cell r="G1060">
            <v>-1154259.04</v>
          </cell>
          <cell r="H1060">
            <v>1940.97</v>
          </cell>
          <cell r="I1060" t="str">
            <v>ZAR</v>
          </cell>
          <cell r="J1060" t="str">
            <v>3100</v>
          </cell>
          <cell r="K1060" t="str">
            <v>44</v>
          </cell>
        </row>
        <row r="1061">
          <cell r="A1061" t="str">
            <v>3100440001100</v>
          </cell>
          <cell r="B1061" t="str">
            <v>44000110</v>
          </cell>
          <cell r="C1061" t="str">
            <v>0</v>
          </cell>
          <cell r="D1061">
            <v>39013</v>
          </cell>
          <cell r="E1061" t="str">
            <v>Tractor-Hauler-Mafi</v>
          </cell>
          <cell r="F1061">
            <v>1156200.01</v>
          </cell>
          <cell r="G1061">
            <v>-1156199.01</v>
          </cell>
          <cell r="H1061">
            <v>1</v>
          </cell>
          <cell r="I1061" t="str">
            <v>ZAR</v>
          </cell>
          <cell r="J1061" t="str">
            <v>3100</v>
          </cell>
          <cell r="K1061" t="str">
            <v>44</v>
          </cell>
        </row>
        <row r="1062">
          <cell r="A1062" t="str">
            <v>3100440001180</v>
          </cell>
          <cell r="B1062" t="str">
            <v>44000118</v>
          </cell>
          <cell r="C1062" t="str">
            <v>0</v>
          </cell>
          <cell r="D1062">
            <v>36126</v>
          </cell>
          <cell r="E1062" t="str">
            <v>BATHTUB TRAILER</v>
          </cell>
          <cell r="F1062">
            <v>340000.01</v>
          </cell>
          <cell r="G1062">
            <v>-339999.01</v>
          </cell>
          <cell r="H1062">
            <v>1</v>
          </cell>
          <cell r="I1062" t="str">
            <v>ZAR</v>
          </cell>
          <cell r="J1062" t="str">
            <v>3100</v>
          </cell>
          <cell r="K1062" t="str">
            <v>44</v>
          </cell>
        </row>
        <row r="1063">
          <cell r="A1063" t="str">
            <v>3100440001190</v>
          </cell>
          <cell r="B1063" t="str">
            <v>44000119</v>
          </cell>
          <cell r="C1063" t="str">
            <v>0</v>
          </cell>
          <cell r="D1063">
            <v>36099</v>
          </cell>
          <cell r="E1063" t="str">
            <v>BATHTUB TRAILER</v>
          </cell>
          <cell r="F1063">
            <v>220000.01</v>
          </cell>
          <cell r="G1063">
            <v>-219999.01</v>
          </cell>
          <cell r="H1063">
            <v>1</v>
          </cell>
          <cell r="I1063" t="str">
            <v>ZAR</v>
          </cell>
          <cell r="J1063" t="str">
            <v>3100</v>
          </cell>
          <cell r="K1063" t="str">
            <v>44</v>
          </cell>
        </row>
        <row r="1064">
          <cell r="A1064" t="str">
            <v>3100440001200</v>
          </cell>
          <cell r="B1064" t="str">
            <v>44000120</v>
          </cell>
          <cell r="C1064" t="str">
            <v>0</v>
          </cell>
          <cell r="D1064">
            <v>36099</v>
          </cell>
          <cell r="E1064" t="str">
            <v>BATHTUB TRAILER</v>
          </cell>
          <cell r="F1064">
            <v>220000.01</v>
          </cell>
          <cell r="G1064">
            <v>-219999.01</v>
          </cell>
          <cell r="H1064">
            <v>1</v>
          </cell>
          <cell r="I1064" t="str">
            <v>ZAR</v>
          </cell>
          <cell r="J1064" t="str">
            <v>3100</v>
          </cell>
          <cell r="K1064" t="str">
            <v>44</v>
          </cell>
        </row>
        <row r="1065">
          <cell r="A1065" t="str">
            <v>3100440001210</v>
          </cell>
          <cell r="B1065" t="str">
            <v>44000121</v>
          </cell>
          <cell r="C1065" t="str">
            <v>0</v>
          </cell>
          <cell r="D1065">
            <v>36099</v>
          </cell>
          <cell r="E1065" t="str">
            <v>BATHTUB TRAILER</v>
          </cell>
          <cell r="F1065">
            <v>340000.01</v>
          </cell>
          <cell r="G1065">
            <v>-339999.01</v>
          </cell>
          <cell r="H1065">
            <v>1</v>
          </cell>
          <cell r="I1065" t="str">
            <v>ZAR</v>
          </cell>
          <cell r="J1065" t="str">
            <v>3100</v>
          </cell>
          <cell r="K1065" t="str">
            <v>44</v>
          </cell>
        </row>
        <row r="1066">
          <cell r="A1066" t="str">
            <v>3100440001220</v>
          </cell>
          <cell r="B1066" t="str">
            <v>44000122</v>
          </cell>
          <cell r="C1066" t="str">
            <v>0</v>
          </cell>
          <cell r="D1066">
            <v>36099</v>
          </cell>
          <cell r="E1066" t="str">
            <v>BATHTUB TRAILER</v>
          </cell>
          <cell r="F1066">
            <v>219999.99</v>
          </cell>
          <cell r="G1066">
            <v>-219998.99</v>
          </cell>
          <cell r="H1066">
            <v>1</v>
          </cell>
          <cell r="I1066" t="str">
            <v>ZAR</v>
          </cell>
          <cell r="J1066" t="str">
            <v>3100</v>
          </cell>
          <cell r="K1066" t="str">
            <v>44</v>
          </cell>
        </row>
        <row r="1067">
          <cell r="A1067" t="str">
            <v>3100440001230</v>
          </cell>
          <cell r="B1067" t="str">
            <v>44000123</v>
          </cell>
          <cell r="C1067" t="str">
            <v>0</v>
          </cell>
          <cell r="D1067">
            <v>36089</v>
          </cell>
          <cell r="E1067" t="str">
            <v>BATHTUB TRAILER</v>
          </cell>
          <cell r="F1067">
            <v>220000.01</v>
          </cell>
          <cell r="G1067">
            <v>-219999.01</v>
          </cell>
          <cell r="H1067">
            <v>1</v>
          </cell>
          <cell r="I1067" t="str">
            <v>ZAR</v>
          </cell>
          <cell r="J1067" t="str">
            <v>3100</v>
          </cell>
          <cell r="K1067" t="str">
            <v>44</v>
          </cell>
        </row>
        <row r="1068">
          <cell r="A1068" t="str">
            <v>3100440001240</v>
          </cell>
          <cell r="B1068" t="str">
            <v>44000124</v>
          </cell>
          <cell r="C1068" t="str">
            <v>0</v>
          </cell>
          <cell r="D1068">
            <v>36089</v>
          </cell>
          <cell r="E1068" t="str">
            <v>BATHTUB TRAILER</v>
          </cell>
          <cell r="F1068">
            <v>340000.01</v>
          </cell>
          <cell r="G1068">
            <v>-339999.01</v>
          </cell>
          <cell r="H1068">
            <v>1</v>
          </cell>
          <cell r="I1068" t="str">
            <v>ZAR</v>
          </cell>
          <cell r="J1068" t="str">
            <v>3100</v>
          </cell>
          <cell r="K1068" t="str">
            <v>44</v>
          </cell>
        </row>
        <row r="1069">
          <cell r="A1069" t="str">
            <v>3100440001250</v>
          </cell>
          <cell r="B1069" t="str">
            <v>44000125</v>
          </cell>
          <cell r="C1069" t="str">
            <v>0</v>
          </cell>
          <cell r="D1069">
            <v>36089</v>
          </cell>
          <cell r="E1069" t="str">
            <v>BATHTUB TRAILER</v>
          </cell>
          <cell r="F1069">
            <v>220000.01</v>
          </cell>
          <cell r="G1069">
            <v>-219999.01</v>
          </cell>
          <cell r="H1069">
            <v>1</v>
          </cell>
          <cell r="I1069" t="str">
            <v>ZAR</v>
          </cell>
          <cell r="J1069" t="str">
            <v>3100</v>
          </cell>
          <cell r="K1069" t="str">
            <v>44</v>
          </cell>
        </row>
        <row r="1070">
          <cell r="A1070" t="str">
            <v>3100440001260</v>
          </cell>
          <cell r="B1070" t="str">
            <v>44000126</v>
          </cell>
          <cell r="C1070" t="str">
            <v>0</v>
          </cell>
          <cell r="D1070">
            <v>35885</v>
          </cell>
          <cell r="E1070" t="str">
            <v>BATHTUB TRAILER</v>
          </cell>
          <cell r="F1070">
            <v>208000.01</v>
          </cell>
          <cell r="G1070">
            <v>-207999.01</v>
          </cell>
          <cell r="H1070">
            <v>1</v>
          </cell>
          <cell r="I1070" t="str">
            <v>ZAR</v>
          </cell>
          <cell r="J1070" t="str">
            <v>3100</v>
          </cell>
          <cell r="K1070" t="str">
            <v>44</v>
          </cell>
        </row>
        <row r="1071">
          <cell r="A1071" t="str">
            <v>3100440001270</v>
          </cell>
          <cell r="B1071" t="str">
            <v>44000127</v>
          </cell>
          <cell r="C1071" t="str">
            <v>0</v>
          </cell>
          <cell r="D1071">
            <v>35885</v>
          </cell>
          <cell r="E1071" t="str">
            <v>BATHTUB TRAILER</v>
          </cell>
          <cell r="F1071">
            <v>208000.01</v>
          </cell>
          <cell r="G1071">
            <v>-207999.01</v>
          </cell>
          <cell r="H1071">
            <v>1</v>
          </cell>
          <cell r="I1071" t="str">
            <v>ZAR</v>
          </cell>
          <cell r="J1071" t="str">
            <v>3100</v>
          </cell>
          <cell r="K1071" t="str">
            <v>44</v>
          </cell>
        </row>
        <row r="1072">
          <cell r="A1072" t="str">
            <v>3100440001280</v>
          </cell>
          <cell r="B1072" t="str">
            <v>44000128</v>
          </cell>
          <cell r="C1072" t="str">
            <v>0</v>
          </cell>
          <cell r="D1072">
            <v>35611</v>
          </cell>
          <cell r="E1072" t="str">
            <v>BATHTUB TRAILER</v>
          </cell>
          <cell r="F1072">
            <v>208000.01</v>
          </cell>
          <cell r="G1072">
            <v>-207999.01</v>
          </cell>
          <cell r="H1072">
            <v>1</v>
          </cell>
          <cell r="I1072" t="str">
            <v>ZAR</v>
          </cell>
          <cell r="J1072" t="str">
            <v>3100</v>
          </cell>
          <cell r="K1072" t="str">
            <v>44</v>
          </cell>
        </row>
        <row r="1073">
          <cell r="A1073" t="str">
            <v>3100440001290</v>
          </cell>
          <cell r="B1073" t="str">
            <v>44000129</v>
          </cell>
          <cell r="C1073" t="str">
            <v>0</v>
          </cell>
          <cell r="D1073">
            <v>34972</v>
          </cell>
          <cell r="E1073" t="str">
            <v>Trailer-Bathtub</v>
          </cell>
          <cell r="F1073">
            <v>230954.3</v>
          </cell>
          <cell r="G1073">
            <v>-230953.3</v>
          </cell>
          <cell r="H1073">
            <v>1</v>
          </cell>
          <cell r="I1073" t="str">
            <v>ZAR</v>
          </cell>
          <cell r="J1073" t="str">
            <v>3100</v>
          </cell>
          <cell r="K1073" t="str">
            <v>44</v>
          </cell>
        </row>
        <row r="1074">
          <cell r="A1074" t="str">
            <v>3100440001300</v>
          </cell>
          <cell r="B1074" t="str">
            <v>44000130</v>
          </cell>
          <cell r="C1074" t="str">
            <v>0</v>
          </cell>
          <cell r="D1074">
            <v>34972</v>
          </cell>
          <cell r="E1074" t="str">
            <v>Trailer-Bathtub</v>
          </cell>
          <cell r="F1074">
            <v>110954.3</v>
          </cell>
          <cell r="G1074">
            <v>-110953.3</v>
          </cell>
          <cell r="H1074">
            <v>1</v>
          </cell>
          <cell r="I1074" t="str">
            <v>ZAR</v>
          </cell>
          <cell r="J1074" t="str">
            <v>3100</v>
          </cell>
          <cell r="K1074" t="str">
            <v>44</v>
          </cell>
        </row>
        <row r="1075">
          <cell r="A1075" t="str">
            <v>3100440001310</v>
          </cell>
          <cell r="B1075" t="str">
            <v>44000131</v>
          </cell>
          <cell r="C1075" t="str">
            <v>0</v>
          </cell>
          <cell r="D1075">
            <v>34972</v>
          </cell>
          <cell r="E1075" t="str">
            <v>BATHTUB TRAILER</v>
          </cell>
          <cell r="F1075">
            <v>198954.29</v>
          </cell>
          <cell r="G1075">
            <v>-198953.29</v>
          </cell>
          <cell r="H1075">
            <v>1</v>
          </cell>
          <cell r="I1075" t="str">
            <v>ZAR</v>
          </cell>
          <cell r="J1075" t="str">
            <v>3100</v>
          </cell>
          <cell r="K1075" t="str">
            <v>44</v>
          </cell>
        </row>
        <row r="1076">
          <cell r="A1076" t="str">
            <v>3100440001520</v>
          </cell>
          <cell r="B1076" t="str">
            <v>44000152</v>
          </cell>
          <cell r="C1076" t="str">
            <v>0</v>
          </cell>
          <cell r="D1076">
            <v>38596</v>
          </cell>
          <cell r="E1076" t="str">
            <v>IMPSA CONTAINER  CRANE No 2  (517)</v>
          </cell>
          <cell r="F1076">
            <v>40696669.509999998</v>
          </cell>
          <cell r="G1076">
            <v>-38252381.640000001</v>
          </cell>
          <cell r="H1076">
            <v>2444287.87</v>
          </cell>
          <cell r="I1076" t="str">
            <v>ZAR</v>
          </cell>
          <cell r="J1076" t="str">
            <v>3100</v>
          </cell>
          <cell r="K1076" t="str">
            <v>44</v>
          </cell>
        </row>
        <row r="1077">
          <cell r="A1077" t="str">
            <v>3100440001530</v>
          </cell>
          <cell r="B1077" t="str">
            <v>44000153</v>
          </cell>
          <cell r="C1077" t="str">
            <v>0</v>
          </cell>
          <cell r="D1077">
            <v>38596</v>
          </cell>
          <cell r="E1077" t="str">
            <v>Structure</v>
          </cell>
          <cell r="F1077">
            <v>23244017.52</v>
          </cell>
          <cell r="G1077">
            <v>-22238041.449999999</v>
          </cell>
          <cell r="H1077">
            <v>1005976.07</v>
          </cell>
          <cell r="I1077" t="str">
            <v>ZAR</v>
          </cell>
          <cell r="J1077" t="str">
            <v>3100</v>
          </cell>
          <cell r="K1077" t="str">
            <v>44</v>
          </cell>
        </row>
        <row r="1078">
          <cell r="A1078" t="str">
            <v>3100440001640</v>
          </cell>
          <cell r="B1078" t="str">
            <v>44000164</v>
          </cell>
          <cell r="C1078" t="str">
            <v>0</v>
          </cell>
          <cell r="D1078">
            <v>42277</v>
          </cell>
          <cell r="E1078" t="str">
            <v>STS Spreader - Bromma twin lift</v>
          </cell>
          <cell r="F1078">
            <v>2593523.27</v>
          </cell>
          <cell r="G1078">
            <v>-2359331.87</v>
          </cell>
          <cell r="H1078">
            <v>234191.4</v>
          </cell>
          <cell r="I1078" t="str">
            <v>ZAR</v>
          </cell>
          <cell r="J1078" t="str">
            <v>3100</v>
          </cell>
          <cell r="K1078" t="str">
            <v>44</v>
          </cell>
        </row>
        <row r="1079">
          <cell r="A1079" t="str">
            <v>3100440001670</v>
          </cell>
          <cell r="B1079" t="str">
            <v>44000167</v>
          </cell>
          <cell r="C1079" t="str">
            <v>0</v>
          </cell>
          <cell r="D1079">
            <v>40114</v>
          </cell>
          <cell r="E1079" t="str">
            <v>HAULER  FERRARI  NO 29</v>
          </cell>
          <cell r="F1079">
            <v>1353244.01</v>
          </cell>
          <cell r="G1079">
            <v>-1237790.9099999999</v>
          </cell>
          <cell r="H1079">
            <v>115453.1</v>
          </cell>
          <cell r="I1079" t="str">
            <v>ZAR</v>
          </cell>
          <cell r="J1079" t="str">
            <v>3100</v>
          </cell>
          <cell r="K1079" t="str">
            <v>44</v>
          </cell>
        </row>
        <row r="1080">
          <cell r="A1080" t="str">
            <v>3100440001680</v>
          </cell>
          <cell r="B1080" t="str">
            <v>44000168</v>
          </cell>
          <cell r="C1080" t="str">
            <v>0</v>
          </cell>
          <cell r="D1080">
            <v>39971</v>
          </cell>
          <cell r="E1080" t="str">
            <v>HAULER  FERRARI  NO 19</v>
          </cell>
          <cell r="F1080">
            <v>0</v>
          </cell>
          <cell r="G1080">
            <v>0</v>
          </cell>
          <cell r="H1080">
            <v>0</v>
          </cell>
          <cell r="I1080" t="str">
            <v>ZAR</v>
          </cell>
          <cell r="J1080" t="str">
            <v>3100</v>
          </cell>
          <cell r="K1080" t="str">
            <v>44</v>
          </cell>
        </row>
        <row r="1081">
          <cell r="A1081" t="str">
            <v>3100440001720</v>
          </cell>
          <cell r="B1081" t="str">
            <v>44000172</v>
          </cell>
          <cell r="C1081" t="str">
            <v>0</v>
          </cell>
          <cell r="D1081">
            <v>42328</v>
          </cell>
          <cell r="E1081" t="str">
            <v>Flat Rack - 40FT</v>
          </cell>
          <cell r="F1081">
            <v>58450</v>
          </cell>
          <cell r="G1081">
            <v>-47574.83</v>
          </cell>
          <cell r="H1081">
            <v>10875.17</v>
          </cell>
          <cell r="I1081" t="str">
            <v>ZAR</v>
          </cell>
          <cell r="J1081" t="str">
            <v>3100</v>
          </cell>
          <cell r="K1081" t="str">
            <v>44</v>
          </cell>
        </row>
        <row r="1082">
          <cell r="A1082" t="str">
            <v>3100440001740</v>
          </cell>
          <cell r="B1082" t="str">
            <v>44000174</v>
          </cell>
          <cell r="C1082" t="str">
            <v>0</v>
          </cell>
          <cell r="D1082">
            <v>38944</v>
          </cell>
          <cell r="E1082" t="str">
            <v>Straddle Carrier No.30-Kalmar</v>
          </cell>
          <cell r="F1082">
            <v>5115554.8499999996</v>
          </cell>
          <cell r="G1082">
            <v>-5115553.8499999996</v>
          </cell>
          <cell r="H1082">
            <v>1</v>
          </cell>
          <cell r="I1082" t="str">
            <v>ZAR</v>
          </cell>
          <cell r="J1082" t="str">
            <v>3100</v>
          </cell>
          <cell r="K1082" t="str">
            <v>44</v>
          </cell>
        </row>
        <row r="1083">
          <cell r="A1083" t="str">
            <v>3100440001750</v>
          </cell>
          <cell r="B1083" t="str">
            <v>44000175</v>
          </cell>
          <cell r="C1083" t="str">
            <v>0</v>
          </cell>
          <cell r="D1083">
            <v>38944</v>
          </cell>
          <cell r="E1083" t="str">
            <v>Straddle Carrier-Kalmar No.31</v>
          </cell>
          <cell r="F1083">
            <v>5115554.8499999996</v>
          </cell>
          <cell r="G1083">
            <v>-5115553.8499999996</v>
          </cell>
          <cell r="H1083">
            <v>1</v>
          </cell>
          <cell r="I1083" t="str">
            <v>ZAR</v>
          </cell>
          <cell r="J1083" t="str">
            <v>3100</v>
          </cell>
          <cell r="K1083" t="str">
            <v>44</v>
          </cell>
        </row>
        <row r="1084">
          <cell r="A1084" t="str">
            <v>3100440001770</v>
          </cell>
          <cell r="B1084" t="str">
            <v>44000177</v>
          </cell>
          <cell r="C1084" t="str">
            <v>0</v>
          </cell>
          <cell r="D1084">
            <v>38944</v>
          </cell>
          <cell r="E1084" t="str">
            <v>Straddle Carrier-Kalmar No.28</v>
          </cell>
          <cell r="F1084">
            <v>5115554.8499999996</v>
          </cell>
          <cell r="G1084">
            <v>-5115553.8499999996</v>
          </cell>
          <cell r="H1084">
            <v>1</v>
          </cell>
          <cell r="I1084" t="str">
            <v>ZAR</v>
          </cell>
          <cell r="J1084" t="str">
            <v>3100</v>
          </cell>
          <cell r="K1084" t="str">
            <v>44</v>
          </cell>
        </row>
        <row r="1085">
          <cell r="A1085" t="str">
            <v>3100440001780</v>
          </cell>
          <cell r="B1085" t="str">
            <v>44000178</v>
          </cell>
          <cell r="C1085" t="str">
            <v>0</v>
          </cell>
          <cell r="D1085">
            <v>39504</v>
          </cell>
          <cell r="E1085" t="str">
            <v>Container Crane-Liebherr</v>
          </cell>
          <cell r="F1085">
            <v>2</v>
          </cell>
          <cell r="G1085">
            <v>-0.5</v>
          </cell>
          <cell r="H1085">
            <v>1.5</v>
          </cell>
          <cell r="I1085" t="str">
            <v>ZAR</v>
          </cell>
          <cell r="J1085" t="str">
            <v>3100</v>
          </cell>
          <cell r="K1085" t="str">
            <v>44</v>
          </cell>
        </row>
        <row r="1086">
          <cell r="A1086" t="str">
            <v>3100440001781</v>
          </cell>
          <cell r="B1086" t="str">
            <v>44000178</v>
          </cell>
          <cell r="C1086" t="str">
            <v>1</v>
          </cell>
          <cell r="D1086">
            <v>39504</v>
          </cell>
          <cell r="E1086" t="str">
            <v>Container Crane-Liebherr(Structure)</v>
          </cell>
          <cell r="F1086">
            <v>41650811.479999997</v>
          </cell>
          <cell r="G1086">
            <v>-25584177.190000001</v>
          </cell>
          <cell r="H1086">
            <v>16066634.289999999</v>
          </cell>
          <cell r="I1086" t="str">
            <v>ZAR</v>
          </cell>
          <cell r="J1086" t="str">
            <v>3100</v>
          </cell>
          <cell r="K1086" t="str">
            <v>44</v>
          </cell>
        </row>
        <row r="1087">
          <cell r="A1087" t="str">
            <v>3100440001782</v>
          </cell>
          <cell r="B1087" t="str">
            <v>44000178</v>
          </cell>
          <cell r="C1087" t="str">
            <v>2</v>
          </cell>
          <cell r="D1087">
            <v>39504</v>
          </cell>
          <cell r="E1087" t="str">
            <v>Container Crane-Liebherr(Electro-Mech)</v>
          </cell>
          <cell r="F1087">
            <v>37404760.759999998</v>
          </cell>
          <cell r="G1087">
            <v>-28185290.059999999</v>
          </cell>
          <cell r="H1087">
            <v>9219470.6999999993</v>
          </cell>
          <cell r="I1087" t="str">
            <v>ZAR</v>
          </cell>
          <cell r="J1087" t="str">
            <v>3100</v>
          </cell>
          <cell r="K1087" t="str">
            <v>44</v>
          </cell>
        </row>
        <row r="1088">
          <cell r="A1088" t="str">
            <v>3100440001790</v>
          </cell>
          <cell r="B1088" t="str">
            <v>44000179</v>
          </cell>
          <cell r="C1088" t="str">
            <v>0</v>
          </cell>
          <cell r="D1088">
            <v>38944</v>
          </cell>
          <cell r="E1088" t="str">
            <v>Straddle Carrier-Kalmar No.32</v>
          </cell>
          <cell r="F1088">
            <v>5115556.8499999996</v>
          </cell>
          <cell r="G1088">
            <v>-5115555.8499999996</v>
          </cell>
          <cell r="H1088">
            <v>1</v>
          </cell>
          <cell r="I1088" t="str">
            <v>ZAR</v>
          </cell>
          <cell r="J1088" t="str">
            <v>3100</v>
          </cell>
          <cell r="K1088" t="str">
            <v>44</v>
          </cell>
        </row>
        <row r="1089">
          <cell r="A1089" t="str">
            <v>3100440001800</v>
          </cell>
          <cell r="B1089" t="str">
            <v>44000180</v>
          </cell>
          <cell r="C1089" t="str">
            <v>0</v>
          </cell>
          <cell r="D1089">
            <v>38944</v>
          </cell>
          <cell r="E1089" t="str">
            <v>Straddle Carrier-Kalmar No.33</v>
          </cell>
          <cell r="F1089">
            <v>5115556.8499999996</v>
          </cell>
          <cell r="G1089">
            <v>-5115555.8499999996</v>
          </cell>
          <cell r="H1089">
            <v>1</v>
          </cell>
          <cell r="I1089" t="str">
            <v>ZAR</v>
          </cell>
          <cell r="J1089" t="str">
            <v>3100</v>
          </cell>
          <cell r="K1089" t="str">
            <v>44</v>
          </cell>
        </row>
        <row r="1090">
          <cell r="A1090" t="str">
            <v>3100440001810</v>
          </cell>
          <cell r="B1090" t="str">
            <v>44000181</v>
          </cell>
          <cell r="C1090" t="str">
            <v>0</v>
          </cell>
          <cell r="D1090">
            <v>38944</v>
          </cell>
          <cell r="E1090" t="str">
            <v>Straddle Carrier-Kalmar No.34</v>
          </cell>
          <cell r="F1090">
            <v>5115556.8499999996</v>
          </cell>
          <cell r="G1090">
            <v>-5115555.8499999996</v>
          </cell>
          <cell r="H1090">
            <v>1</v>
          </cell>
          <cell r="I1090" t="str">
            <v>ZAR</v>
          </cell>
          <cell r="J1090" t="str">
            <v>3100</v>
          </cell>
          <cell r="K1090" t="str">
            <v>44</v>
          </cell>
        </row>
        <row r="1091">
          <cell r="A1091" t="str">
            <v>3100440001830</v>
          </cell>
          <cell r="B1091" t="str">
            <v>44000183</v>
          </cell>
          <cell r="C1091" t="str">
            <v>0</v>
          </cell>
          <cell r="D1091">
            <v>40781</v>
          </cell>
          <cell r="E1091" t="str">
            <v>Straddle Carrier- Kalmar No.35</v>
          </cell>
          <cell r="F1091">
            <v>5455461.6900000004</v>
          </cell>
          <cell r="G1091">
            <v>-5455460.6900000004</v>
          </cell>
          <cell r="H1091">
            <v>1</v>
          </cell>
          <cell r="I1091" t="str">
            <v>ZAR</v>
          </cell>
          <cell r="J1091" t="str">
            <v>3100</v>
          </cell>
          <cell r="K1091" t="str">
            <v>44</v>
          </cell>
        </row>
        <row r="1092">
          <cell r="A1092" t="str">
            <v>3100440001840</v>
          </cell>
          <cell r="B1092" t="str">
            <v>44000184</v>
          </cell>
          <cell r="C1092" t="str">
            <v>0</v>
          </cell>
          <cell r="D1092">
            <v>41816</v>
          </cell>
          <cell r="E1092" t="str">
            <v>SINGLE LIFT BROMMA SPREADER -STS CRANES HDO7702</v>
          </cell>
          <cell r="F1092">
            <v>1185571.8799999999</v>
          </cell>
          <cell r="G1092">
            <v>-1185570.8799999999</v>
          </cell>
          <cell r="H1092">
            <v>1</v>
          </cell>
          <cell r="I1092" t="str">
            <v>ZAR</v>
          </cell>
          <cell r="J1092" t="str">
            <v>3100</v>
          </cell>
          <cell r="K1092" t="str">
            <v>44</v>
          </cell>
        </row>
        <row r="1093">
          <cell r="A1093" t="str">
            <v>3100440001850</v>
          </cell>
          <cell r="B1093" t="str">
            <v>44000185</v>
          </cell>
          <cell r="C1093" t="str">
            <v>0</v>
          </cell>
          <cell r="D1093">
            <v>41816</v>
          </cell>
          <cell r="E1093" t="str">
            <v>SINGLE LIFT BROMMA SPREADER -STS CRANES HDO7709</v>
          </cell>
          <cell r="F1093">
            <v>1185571.8799999999</v>
          </cell>
          <cell r="G1093">
            <v>-1184588.98</v>
          </cell>
          <cell r="H1093">
            <v>982.9</v>
          </cell>
          <cell r="I1093" t="str">
            <v>ZAR</v>
          </cell>
          <cell r="J1093" t="str">
            <v>3100</v>
          </cell>
          <cell r="K1093" t="str">
            <v>44</v>
          </cell>
        </row>
        <row r="1094">
          <cell r="A1094" t="str">
            <v>3100440001860</v>
          </cell>
          <cell r="B1094" t="str">
            <v>44000186</v>
          </cell>
          <cell r="C1094" t="str">
            <v>0</v>
          </cell>
          <cell r="D1094">
            <v>41816</v>
          </cell>
          <cell r="E1094" t="str">
            <v>SINGLE LIFT BROMMA SPREADER -STS CRANES HDO7710</v>
          </cell>
          <cell r="F1094">
            <v>1185571.8799999999</v>
          </cell>
          <cell r="G1094">
            <v>-1184588.98</v>
          </cell>
          <cell r="H1094">
            <v>982.9</v>
          </cell>
          <cell r="I1094" t="str">
            <v>ZAR</v>
          </cell>
          <cell r="J1094" t="str">
            <v>3100</v>
          </cell>
          <cell r="K1094" t="str">
            <v>44</v>
          </cell>
        </row>
        <row r="1095">
          <cell r="A1095" t="str">
            <v>3100440001910</v>
          </cell>
          <cell r="B1095" t="str">
            <v>44000191</v>
          </cell>
          <cell r="C1095" t="str">
            <v>0</v>
          </cell>
          <cell r="D1095">
            <v>40000</v>
          </cell>
          <cell r="E1095" t="str">
            <v>CORNERLESS BATHTUB TRAILER - PHAKISA ATC009</v>
          </cell>
          <cell r="F1095">
            <v>572840.82999999996</v>
          </cell>
          <cell r="G1095">
            <v>-572839.82999999996</v>
          </cell>
          <cell r="H1095">
            <v>1</v>
          </cell>
          <cell r="I1095" t="str">
            <v>ZAR</v>
          </cell>
          <cell r="J1095" t="str">
            <v>3100</v>
          </cell>
          <cell r="K1095" t="str">
            <v>44</v>
          </cell>
        </row>
        <row r="1096">
          <cell r="A1096" t="str">
            <v>3100440001920</v>
          </cell>
          <cell r="B1096" t="str">
            <v>44000192</v>
          </cell>
          <cell r="C1096" t="str">
            <v>0</v>
          </cell>
          <cell r="D1096">
            <v>40000</v>
          </cell>
          <cell r="E1096" t="str">
            <v>CORNERLESS BATHTUB TRAILER - PHAKISA ATC010</v>
          </cell>
          <cell r="F1096">
            <v>523940.83</v>
          </cell>
          <cell r="G1096">
            <v>-523939.83</v>
          </cell>
          <cell r="H1096">
            <v>1</v>
          </cell>
          <cell r="I1096" t="str">
            <v>ZAR</v>
          </cell>
          <cell r="J1096" t="str">
            <v>3100</v>
          </cell>
          <cell r="K1096" t="str">
            <v>44</v>
          </cell>
        </row>
        <row r="1097">
          <cell r="A1097" t="str">
            <v>3100440001930</v>
          </cell>
          <cell r="B1097" t="str">
            <v>44000193</v>
          </cell>
          <cell r="C1097" t="str">
            <v>0</v>
          </cell>
          <cell r="D1097">
            <v>40000</v>
          </cell>
          <cell r="E1097" t="str">
            <v>CORNERLESS BATHTUB TRAILER - PHAKISA ATC011</v>
          </cell>
          <cell r="F1097">
            <v>571940.82999999996</v>
          </cell>
          <cell r="G1097">
            <v>-571939.82999999996</v>
          </cell>
          <cell r="H1097">
            <v>1</v>
          </cell>
          <cell r="I1097" t="str">
            <v>ZAR</v>
          </cell>
          <cell r="J1097" t="str">
            <v>3100</v>
          </cell>
          <cell r="K1097" t="str">
            <v>44</v>
          </cell>
        </row>
        <row r="1098">
          <cell r="A1098" t="str">
            <v>3100440001940</v>
          </cell>
          <cell r="B1098" t="str">
            <v>44000194</v>
          </cell>
          <cell r="C1098" t="str">
            <v>0</v>
          </cell>
          <cell r="D1098">
            <v>40034</v>
          </cell>
          <cell r="E1098" t="str">
            <v>CORNERLESS BATHTUB TRAILER - PHAKISA ATC012</v>
          </cell>
          <cell r="F1098">
            <v>523940.82</v>
          </cell>
          <cell r="G1098">
            <v>-523939.82</v>
          </cell>
          <cell r="H1098">
            <v>1</v>
          </cell>
          <cell r="I1098" t="str">
            <v>ZAR</v>
          </cell>
          <cell r="J1098" t="str">
            <v>3100</v>
          </cell>
          <cell r="K1098" t="str">
            <v>44</v>
          </cell>
        </row>
        <row r="1099">
          <cell r="A1099" t="str">
            <v>3100440001950</v>
          </cell>
          <cell r="B1099" t="str">
            <v>44000195</v>
          </cell>
          <cell r="C1099" t="str">
            <v>0</v>
          </cell>
          <cell r="D1099">
            <v>40034</v>
          </cell>
          <cell r="E1099" t="str">
            <v>CORNERLESS BATHTUB TRAILER - PHAKISA ATC013</v>
          </cell>
          <cell r="F1099">
            <v>573340.81999999995</v>
          </cell>
          <cell r="G1099">
            <v>-573339.81999999995</v>
          </cell>
          <cell r="H1099">
            <v>1</v>
          </cell>
          <cell r="I1099" t="str">
            <v>ZAR</v>
          </cell>
          <cell r="J1099" t="str">
            <v>3100</v>
          </cell>
          <cell r="K1099" t="str">
            <v>44</v>
          </cell>
        </row>
        <row r="1100">
          <cell r="A1100" t="str">
            <v>3100440001960</v>
          </cell>
          <cell r="B1100" t="str">
            <v>44000196</v>
          </cell>
          <cell r="C1100" t="str">
            <v>0</v>
          </cell>
          <cell r="D1100">
            <v>40034</v>
          </cell>
          <cell r="E1100" t="str">
            <v>CORNERLESS BATHTUB TRAILER - PHAKISA ATC016</v>
          </cell>
          <cell r="F1100">
            <v>572740.81999999995</v>
          </cell>
          <cell r="G1100">
            <v>-572739.81999999995</v>
          </cell>
          <cell r="H1100">
            <v>1</v>
          </cell>
          <cell r="I1100" t="str">
            <v>ZAR</v>
          </cell>
          <cell r="J1100" t="str">
            <v>3100</v>
          </cell>
          <cell r="K1100" t="str">
            <v>44</v>
          </cell>
        </row>
        <row r="1101">
          <cell r="A1101" t="str">
            <v>3100440001970</v>
          </cell>
          <cell r="B1101" t="str">
            <v>44000197</v>
          </cell>
          <cell r="C1101" t="str">
            <v>0</v>
          </cell>
          <cell r="D1101">
            <v>40034</v>
          </cell>
          <cell r="E1101" t="str">
            <v>CORNERLESS BATHTUB TRAILER - PHAKISA ATC017</v>
          </cell>
          <cell r="F1101">
            <v>523940.82</v>
          </cell>
          <cell r="G1101">
            <v>-523939.82</v>
          </cell>
          <cell r="H1101">
            <v>1</v>
          </cell>
          <cell r="I1101" t="str">
            <v>ZAR</v>
          </cell>
          <cell r="J1101" t="str">
            <v>3100</v>
          </cell>
          <cell r="K1101" t="str">
            <v>44</v>
          </cell>
        </row>
        <row r="1102">
          <cell r="A1102" t="str">
            <v>3100440001980</v>
          </cell>
          <cell r="B1102" t="str">
            <v>44000198</v>
          </cell>
          <cell r="C1102" t="str">
            <v>0</v>
          </cell>
          <cell r="D1102">
            <v>40034</v>
          </cell>
          <cell r="E1102" t="str">
            <v>CORNERLESS BATHTUB TRAILER - PHAKISA ATC020</v>
          </cell>
          <cell r="F1102">
            <v>572840.86</v>
          </cell>
          <cell r="G1102">
            <v>-572839.86</v>
          </cell>
          <cell r="H1102">
            <v>1</v>
          </cell>
          <cell r="I1102" t="str">
            <v>ZAR</v>
          </cell>
          <cell r="J1102" t="str">
            <v>3100</v>
          </cell>
          <cell r="K1102" t="str">
            <v>44</v>
          </cell>
        </row>
        <row r="1103">
          <cell r="A1103" t="str">
            <v>3100440001990</v>
          </cell>
          <cell r="B1103" t="str">
            <v>44000199</v>
          </cell>
          <cell r="C1103" t="str">
            <v>0</v>
          </cell>
          <cell r="D1103">
            <v>39919</v>
          </cell>
          <cell r="E1103" t="str">
            <v>CORNERLESS BATHTUB TRAILER - PHAKISA ATC007</v>
          </cell>
          <cell r="F1103">
            <v>570440.82999999996</v>
          </cell>
          <cell r="G1103">
            <v>-570439.82999999996</v>
          </cell>
          <cell r="H1103">
            <v>1</v>
          </cell>
          <cell r="I1103" t="str">
            <v>ZAR</v>
          </cell>
          <cell r="J1103" t="str">
            <v>3100</v>
          </cell>
          <cell r="K1103" t="str">
            <v>44</v>
          </cell>
        </row>
        <row r="1104">
          <cell r="A1104" t="str">
            <v>3100440002000</v>
          </cell>
          <cell r="B1104" t="str">
            <v>44000200</v>
          </cell>
          <cell r="C1104" t="str">
            <v>0</v>
          </cell>
          <cell r="D1104">
            <v>39919</v>
          </cell>
          <cell r="E1104" t="str">
            <v>CORNERLESS BATHTUB TRAILER - PHAKISA ATC008</v>
          </cell>
          <cell r="F1104">
            <v>568940.82999999996</v>
          </cell>
          <cell r="G1104">
            <v>-568939.82999999996</v>
          </cell>
          <cell r="H1104">
            <v>1</v>
          </cell>
          <cell r="I1104" t="str">
            <v>ZAR</v>
          </cell>
          <cell r="J1104" t="str">
            <v>3100</v>
          </cell>
          <cell r="K1104" t="str">
            <v>44</v>
          </cell>
        </row>
        <row r="1105">
          <cell r="A1105" t="str">
            <v>3100440002010</v>
          </cell>
          <cell r="B1105" t="str">
            <v>44000201</v>
          </cell>
          <cell r="C1105" t="str">
            <v>0</v>
          </cell>
          <cell r="D1105">
            <v>43480</v>
          </cell>
          <cell r="E1105" t="str">
            <v>REVOLVER SPREADER 001</v>
          </cell>
          <cell r="F1105">
            <v>6689369.4500000002</v>
          </cell>
          <cell r="G1105">
            <v>-5169306.0999999996</v>
          </cell>
          <cell r="H1105">
            <v>1520063.35</v>
          </cell>
          <cell r="I1105" t="str">
            <v>ZAR</v>
          </cell>
          <cell r="J1105" t="str">
            <v>3100</v>
          </cell>
          <cell r="K1105" t="str">
            <v>44</v>
          </cell>
        </row>
        <row r="1106">
          <cell r="A1106" t="str">
            <v>3100440002020</v>
          </cell>
          <cell r="B1106" t="str">
            <v>44000202</v>
          </cell>
          <cell r="C1106" t="str">
            <v>0</v>
          </cell>
          <cell r="D1106">
            <v>43480</v>
          </cell>
          <cell r="E1106" t="str">
            <v>REVOLVER SPREADER 002</v>
          </cell>
          <cell r="F1106">
            <v>6689369.46</v>
          </cell>
          <cell r="G1106">
            <v>-5169306.1100000003</v>
          </cell>
          <cell r="H1106">
            <v>1520063.35</v>
          </cell>
          <cell r="I1106" t="str">
            <v>ZAR</v>
          </cell>
          <cell r="J1106" t="str">
            <v>3100</v>
          </cell>
          <cell r="K1106" t="str">
            <v>44</v>
          </cell>
        </row>
        <row r="1107">
          <cell r="A1107" t="str">
            <v>3100440002030</v>
          </cell>
          <cell r="B1107" t="str">
            <v>44000203</v>
          </cell>
          <cell r="C1107" t="str">
            <v>0</v>
          </cell>
          <cell r="D1107">
            <v>43480</v>
          </cell>
          <cell r="E1107" t="str">
            <v>REVOLVER SPREADER 003</v>
          </cell>
          <cell r="F1107">
            <v>6689369.46</v>
          </cell>
          <cell r="G1107">
            <v>-5169306.1100000003</v>
          </cell>
          <cell r="H1107">
            <v>1520063.35</v>
          </cell>
          <cell r="I1107" t="str">
            <v>ZAR</v>
          </cell>
          <cell r="J1107" t="str">
            <v>3100</v>
          </cell>
          <cell r="K1107" t="str">
            <v>44</v>
          </cell>
        </row>
        <row r="1108">
          <cell r="A1108" t="str">
            <v>3100440002040</v>
          </cell>
          <cell r="B1108" t="str">
            <v>44000204</v>
          </cell>
          <cell r="C1108" t="str">
            <v>0</v>
          </cell>
          <cell r="D1108">
            <v>43480</v>
          </cell>
          <cell r="E1108" t="str">
            <v>REVOLVER SPREADER 004</v>
          </cell>
          <cell r="F1108">
            <v>6689370.6600000001</v>
          </cell>
          <cell r="G1108">
            <v>-5169306.97</v>
          </cell>
          <cell r="H1108">
            <v>1520063.69</v>
          </cell>
          <cell r="I1108" t="str">
            <v>ZAR</v>
          </cell>
          <cell r="J1108" t="str">
            <v>3100</v>
          </cell>
          <cell r="K1108" t="str">
            <v>44</v>
          </cell>
        </row>
        <row r="1109">
          <cell r="A1109" t="str">
            <v>3100440002050</v>
          </cell>
          <cell r="B1109" t="str">
            <v>44000205</v>
          </cell>
          <cell r="C1109" t="str">
            <v>0</v>
          </cell>
          <cell r="D1109">
            <v>36097</v>
          </cell>
          <cell r="E1109" t="str">
            <v>NOELL POST PANMAX CRANE 516</v>
          </cell>
          <cell r="F1109">
            <v>0</v>
          </cell>
          <cell r="G1109">
            <v>0</v>
          </cell>
          <cell r="H1109">
            <v>0</v>
          </cell>
          <cell r="I1109" t="str">
            <v>ZAR</v>
          </cell>
          <cell r="J1109" t="str">
            <v>3100</v>
          </cell>
          <cell r="K1109" t="str">
            <v>44</v>
          </cell>
        </row>
        <row r="1110">
          <cell r="A1110" t="str">
            <v>3100440002060</v>
          </cell>
          <cell r="B1110" t="str">
            <v>44000206</v>
          </cell>
          <cell r="C1110" t="str">
            <v>0</v>
          </cell>
          <cell r="D1110">
            <v>42120</v>
          </cell>
          <cell r="E1110" t="str">
            <v>REFURB NOEL CRANE 516</v>
          </cell>
          <cell r="F1110">
            <v>0</v>
          </cell>
          <cell r="G1110">
            <v>0</v>
          </cell>
          <cell r="H1110">
            <v>0</v>
          </cell>
          <cell r="I1110" t="str">
            <v>ZAR</v>
          </cell>
          <cell r="J1110" t="str">
            <v>3100</v>
          </cell>
          <cell r="K1110" t="str">
            <v>44</v>
          </cell>
        </row>
        <row r="1111">
          <cell r="A1111" t="str">
            <v>3100440002070</v>
          </cell>
          <cell r="B1111" t="str">
            <v>44000207</v>
          </cell>
          <cell r="C1111" t="str">
            <v>0</v>
          </cell>
          <cell r="D1111">
            <v>36097</v>
          </cell>
          <cell r="E1111" t="str">
            <v>CRANE NOELL POST PANAMAX 516 (STRUCTURE)</v>
          </cell>
          <cell r="F1111">
            <v>0</v>
          </cell>
          <cell r="G1111">
            <v>0</v>
          </cell>
          <cell r="H1111">
            <v>0</v>
          </cell>
          <cell r="I1111" t="str">
            <v>ZAR</v>
          </cell>
          <cell r="J1111" t="str">
            <v>3100</v>
          </cell>
          <cell r="K1111" t="str">
            <v>44</v>
          </cell>
        </row>
        <row r="1112">
          <cell r="A1112" t="str">
            <v>3100440002080</v>
          </cell>
          <cell r="B1112" t="str">
            <v>44000208</v>
          </cell>
          <cell r="C1112" t="str">
            <v>0</v>
          </cell>
          <cell r="D1112">
            <v>36097</v>
          </cell>
          <cell r="E1112" t="str">
            <v>CRANE NOELL POST PANAMAX 516 (ELECT/MECH)</v>
          </cell>
          <cell r="F1112">
            <v>0</v>
          </cell>
          <cell r="G1112">
            <v>0</v>
          </cell>
          <cell r="H1112">
            <v>0</v>
          </cell>
          <cell r="I1112" t="str">
            <v>ZAR</v>
          </cell>
          <cell r="J1112" t="str">
            <v>3100</v>
          </cell>
          <cell r="K1112" t="str">
            <v>44</v>
          </cell>
        </row>
        <row r="1113">
          <cell r="A1113" t="str">
            <v>3100440002090</v>
          </cell>
          <cell r="B1113" t="str">
            <v>44000209</v>
          </cell>
          <cell r="C1113" t="str">
            <v>0</v>
          </cell>
          <cell r="D1113">
            <v>39415</v>
          </cell>
          <cell r="E1113" t="str">
            <v>CRANE NOELL POST PANAMAX 516 (CONVERSION)</v>
          </cell>
          <cell r="F1113">
            <v>0</v>
          </cell>
          <cell r="G1113">
            <v>0</v>
          </cell>
          <cell r="H1113">
            <v>0</v>
          </cell>
          <cell r="I1113" t="str">
            <v>ZAR</v>
          </cell>
          <cell r="J1113" t="str">
            <v>3100</v>
          </cell>
          <cell r="K1113" t="str">
            <v>44</v>
          </cell>
        </row>
        <row r="1114">
          <cell r="A1114" t="str">
            <v>3100440002230</v>
          </cell>
          <cell r="B1114" t="str">
            <v>44000223</v>
          </cell>
          <cell r="C1114" t="str">
            <v>0</v>
          </cell>
          <cell r="D1114">
            <v>38260</v>
          </cell>
          <cell r="E1114" t="str">
            <v>CRANES - LIEBHERR 522 (ELECT/MECH)</v>
          </cell>
          <cell r="F1114">
            <v>0</v>
          </cell>
          <cell r="G1114">
            <v>0</v>
          </cell>
          <cell r="H1114">
            <v>0</v>
          </cell>
          <cell r="I1114" t="str">
            <v>ZAR</v>
          </cell>
          <cell r="J1114" t="str">
            <v>3100</v>
          </cell>
          <cell r="K1114" t="str">
            <v>44</v>
          </cell>
        </row>
        <row r="1115">
          <cell r="A1115" t="str">
            <v>3100440002240</v>
          </cell>
          <cell r="B1115" t="str">
            <v>44000224</v>
          </cell>
          <cell r="C1115" t="str">
            <v>0</v>
          </cell>
          <cell r="D1115">
            <v>43459</v>
          </cell>
          <cell r="E1115" t="str">
            <v>DUAL LIFT EMPTY CONTAINER HANDLERS ECH 010</v>
          </cell>
          <cell r="F1115">
            <v>0</v>
          </cell>
          <cell r="G1115">
            <v>0</v>
          </cell>
          <cell r="H1115">
            <v>0</v>
          </cell>
          <cell r="I1115" t="str">
            <v>ZAR</v>
          </cell>
          <cell r="J1115" t="str">
            <v>3100</v>
          </cell>
          <cell r="K1115" t="str">
            <v>44</v>
          </cell>
        </row>
        <row r="1116">
          <cell r="A1116" t="str">
            <v>3100440002250</v>
          </cell>
          <cell r="B1116" t="str">
            <v>44000225</v>
          </cell>
          <cell r="C1116" t="str">
            <v>0</v>
          </cell>
          <cell r="D1116">
            <v>43459</v>
          </cell>
          <cell r="E1116" t="str">
            <v>DUAL LIFT EMPTY CONTAINER HANDLERS ECH 011</v>
          </cell>
          <cell r="F1116">
            <v>0</v>
          </cell>
          <cell r="G1116">
            <v>0</v>
          </cell>
          <cell r="H1116">
            <v>0</v>
          </cell>
          <cell r="I1116" t="str">
            <v>ZAR</v>
          </cell>
          <cell r="J1116" t="str">
            <v>3100</v>
          </cell>
          <cell r="K1116" t="str">
            <v>44</v>
          </cell>
        </row>
        <row r="1117">
          <cell r="A1117" t="str">
            <v>3100440002340</v>
          </cell>
          <cell r="B1117" t="str">
            <v>44000234</v>
          </cell>
          <cell r="C1117" t="str">
            <v>0</v>
          </cell>
          <cell r="D1117">
            <v>36097</v>
          </cell>
          <cell r="E1117" t="str">
            <v>NOELL POST PANMAX CRANE 516</v>
          </cell>
          <cell r="F1117">
            <v>1</v>
          </cell>
          <cell r="G1117">
            <v>0</v>
          </cell>
          <cell r="H1117">
            <v>1</v>
          </cell>
          <cell r="I1117" t="str">
            <v>ZAR</v>
          </cell>
          <cell r="J1117" t="str">
            <v>3100</v>
          </cell>
          <cell r="K1117" t="str">
            <v>44</v>
          </cell>
        </row>
        <row r="1118">
          <cell r="A1118" t="str">
            <v>3100440002350</v>
          </cell>
          <cell r="B1118" t="str">
            <v>44000235</v>
          </cell>
          <cell r="C1118" t="str">
            <v>0</v>
          </cell>
          <cell r="D1118">
            <v>42120</v>
          </cell>
          <cell r="E1118" t="str">
            <v>REFURB NOEL CRANE 516</v>
          </cell>
          <cell r="F1118">
            <v>23147304.289999999</v>
          </cell>
          <cell r="G1118">
            <v>-20562197.280000001</v>
          </cell>
          <cell r="H1118">
            <v>2585107.0099999998</v>
          </cell>
          <cell r="I1118" t="str">
            <v>ZAR</v>
          </cell>
          <cell r="J1118" t="str">
            <v>3100</v>
          </cell>
          <cell r="K1118" t="str">
            <v>44</v>
          </cell>
        </row>
        <row r="1119">
          <cell r="A1119" t="str">
            <v>3100440002360</v>
          </cell>
          <cell r="B1119" t="str">
            <v>44000236</v>
          </cell>
          <cell r="C1119" t="str">
            <v>0</v>
          </cell>
          <cell r="D1119">
            <v>38503</v>
          </cell>
          <cell r="E1119" t="str">
            <v>FIRE PROTECTION - NOELL CRANE 516</v>
          </cell>
          <cell r="F1119">
            <v>66112.679999999993</v>
          </cell>
          <cell r="G1119">
            <v>-62789.16</v>
          </cell>
          <cell r="H1119">
            <v>3323.52</v>
          </cell>
          <cell r="I1119" t="str">
            <v>ZAR</v>
          </cell>
          <cell r="J1119" t="str">
            <v>3100</v>
          </cell>
          <cell r="K1119" t="str">
            <v>44</v>
          </cell>
        </row>
        <row r="1120">
          <cell r="A1120" t="str">
            <v>3100440002370</v>
          </cell>
          <cell r="B1120" t="str">
            <v>44000237</v>
          </cell>
          <cell r="C1120" t="str">
            <v>0</v>
          </cell>
          <cell r="D1120">
            <v>41816</v>
          </cell>
          <cell r="E1120" t="str">
            <v>REFURB-CRANE NOEL PANAMAX 516-MERFORD ERGOSEAT</v>
          </cell>
          <cell r="F1120">
            <v>233075</v>
          </cell>
          <cell r="G1120">
            <v>-139047.74</v>
          </cell>
          <cell r="H1120">
            <v>94027.26</v>
          </cell>
          <cell r="I1120" t="str">
            <v>ZAR</v>
          </cell>
          <cell r="J1120" t="str">
            <v>3100</v>
          </cell>
          <cell r="K1120" t="str">
            <v>44</v>
          </cell>
        </row>
        <row r="1121">
          <cell r="A1121" t="str">
            <v>3100440002380</v>
          </cell>
          <cell r="B1121" t="str">
            <v>44000238</v>
          </cell>
          <cell r="C1121" t="str">
            <v>0</v>
          </cell>
          <cell r="D1121">
            <v>36097</v>
          </cell>
          <cell r="E1121" t="str">
            <v>CRANE NOELL POST PANAMAX 516 (STRUCTURE)</v>
          </cell>
          <cell r="F1121">
            <v>19288544.75</v>
          </cell>
          <cell r="G1121">
            <v>-17208469.34</v>
          </cell>
          <cell r="H1121">
            <v>2080075.41</v>
          </cell>
          <cell r="I1121" t="str">
            <v>ZAR</v>
          </cell>
          <cell r="J1121" t="str">
            <v>3100</v>
          </cell>
          <cell r="K1121" t="str">
            <v>44</v>
          </cell>
        </row>
        <row r="1122">
          <cell r="A1122" t="str">
            <v>3100440002390</v>
          </cell>
          <cell r="B1122" t="str">
            <v>44000239</v>
          </cell>
          <cell r="C1122" t="str">
            <v>0</v>
          </cell>
          <cell r="D1122">
            <v>36097</v>
          </cell>
          <cell r="E1122" t="str">
            <v>CRANE NOELL POST PANAMAX 516 (ELECT/MECH)</v>
          </cell>
          <cell r="F1122">
            <v>10054504.58</v>
          </cell>
          <cell r="G1122">
            <v>-10054504.58</v>
          </cell>
          <cell r="H1122">
            <v>0</v>
          </cell>
          <cell r="I1122" t="str">
            <v>ZAR</v>
          </cell>
          <cell r="J1122" t="str">
            <v>3100</v>
          </cell>
          <cell r="K1122" t="str">
            <v>44</v>
          </cell>
        </row>
        <row r="1123">
          <cell r="A1123" t="str">
            <v>3100440002400</v>
          </cell>
          <cell r="B1123" t="str">
            <v>44000240</v>
          </cell>
          <cell r="C1123" t="str">
            <v>0</v>
          </cell>
          <cell r="D1123">
            <v>39415</v>
          </cell>
          <cell r="E1123" t="str">
            <v>CRANE NOELL POST PANAMAX 516 (CONVERSION)</v>
          </cell>
          <cell r="F1123">
            <v>60000</v>
          </cell>
          <cell r="G1123">
            <v>-47245.18</v>
          </cell>
          <cell r="H1123">
            <v>12754.82</v>
          </cell>
          <cell r="I1123" t="str">
            <v>ZAR</v>
          </cell>
          <cell r="J1123" t="str">
            <v>3100</v>
          </cell>
          <cell r="K1123" t="str">
            <v>44</v>
          </cell>
        </row>
        <row r="1124">
          <cell r="A1124" t="str">
            <v>3100440002440</v>
          </cell>
          <cell r="B1124" t="str">
            <v>44000244</v>
          </cell>
          <cell r="C1124" t="str">
            <v>0</v>
          </cell>
          <cell r="D1124">
            <v>43983</v>
          </cell>
          <cell r="E1124" t="str">
            <v>MHC-2- LHM 600( SN: 141.649</v>
          </cell>
          <cell r="F1124">
            <v>68250000</v>
          </cell>
          <cell r="G1124">
            <v>-52766382.32</v>
          </cell>
          <cell r="H1124">
            <v>15483617.68</v>
          </cell>
          <cell r="I1124" t="str">
            <v>ZAR</v>
          </cell>
          <cell r="J1124" t="str">
            <v>3100</v>
          </cell>
          <cell r="K1124" t="str">
            <v>44</v>
          </cell>
        </row>
        <row r="1125">
          <cell r="A1125" t="str">
            <v>3100440002460</v>
          </cell>
          <cell r="B1125" t="str">
            <v>44000246</v>
          </cell>
          <cell r="C1125" t="str">
            <v>0</v>
          </cell>
          <cell r="D1125">
            <v>44252</v>
          </cell>
          <cell r="E1125" t="str">
            <v>MHC Spreader  Twin lift 2x25  S/N 29291</v>
          </cell>
          <cell r="F1125">
            <v>235035.31</v>
          </cell>
          <cell r="G1125">
            <v>-94223.42</v>
          </cell>
          <cell r="H1125">
            <v>140811.89000000001</v>
          </cell>
          <cell r="I1125" t="str">
            <v>ZAR</v>
          </cell>
          <cell r="J1125" t="str">
            <v>3100</v>
          </cell>
          <cell r="K1125" t="str">
            <v>44</v>
          </cell>
        </row>
        <row r="1126">
          <cell r="A1126" t="str">
            <v>3100440002500</v>
          </cell>
          <cell r="B1126" t="str">
            <v>44000250</v>
          </cell>
          <cell r="C1126" t="str">
            <v>0</v>
          </cell>
          <cell r="D1126">
            <v>39504</v>
          </cell>
          <cell r="E1126" t="str">
            <v>SPREADER NO.6</v>
          </cell>
          <cell r="F1126">
            <v>1566701.49</v>
          </cell>
          <cell r="G1126">
            <v>-1566700.49</v>
          </cell>
          <cell r="H1126">
            <v>1</v>
          </cell>
          <cell r="I1126" t="str">
            <v>ZAR</v>
          </cell>
          <cell r="J1126" t="str">
            <v>3100</v>
          </cell>
          <cell r="K1126" t="str">
            <v>44</v>
          </cell>
        </row>
        <row r="1127">
          <cell r="A1127" t="str">
            <v>3100440002510</v>
          </cell>
          <cell r="B1127" t="str">
            <v>44000251</v>
          </cell>
          <cell r="C1127" t="str">
            <v>0</v>
          </cell>
          <cell r="D1127">
            <v>39504</v>
          </cell>
          <cell r="E1127" t="str">
            <v>SPREADER NO.7</v>
          </cell>
          <cell r="F1127">
            <v>1566701.49</v>
          </cell>
          <cell r="G1127">
            <v>-1566700.49</v>
          </cell>
          <cell r="H1127">
            <v>1</v>
          </cell>
          <cell r="I1127" t="str">
            <v>ZAR</v>
          </cell>
          <cell r="J1127" t="str">
            <v>3100</v>
          </cell>
          <cell r="K1127" t="str">
            <v>44</v>
          </cell>
        </row>
        <row r="1128">
          <cell r="A1128" t="str">
            <v>3100440002520</v>
          </cell>
          <cell r="B1128" t="str">
            <v>44000252</v>
          </cell>
          <cell r="C1128" t="str">
            <v>0</v>
          </cell>
          <cell r="D1128">
            <v>39504</v>
          </cell>
          <cell r="E1128" t="str">
            <v>SPREADER NO.</v>
          </cell>
          <cell r="F1128">
            <v>0</v>
          </cell>
          <cell r="G1128">
            <v>0</v>
          </cell>
          <cell r="H1128">
            <v>0</v>
          </cell>
          <cell r="I1128" t="str">
            <v>ZAR</v>
          </cell>
          <cell r="J1128" t="str">
            <v>3100</v>
          </cell>
          <cell r="K1128" t="str">
            <v>44</v>
          </cell>
        </row>
        <row r="1129">
          <cell r="A1129" t="str">
            <v>3100Acquisition:Acquis. and production costs 33044</v>
          </cell>
          <cell r="B1129" t="str">
            <v>Acquisition:Acquis. and production costs 33044</v>
          </cell>
          <cell r="C1129"/>
          <cell r="D1129"/>
          <cell r="E1129"/>
          <cell r="F1129">
            <v>399458153.92000002</v>
          </cell>
          <cell r="G1129">
            <v>-343545459.91000003</v>
          </cell>
          <cell r="H1129">
            <v>55912694.009999998</v>
          </cell>
          <cell r="I1129" t="str">
            <v>ZAR</v>
          </cell>
          <cell r="J1129" t="str">
            <v>3100</v>
          </cell>
          <cell r="K1129" t="str">
            <v>44</v>
          </cell>
        </row>
        <row r="1130">
          <cell r="A1130" t="str">
            <v>3100Acquisition:Acquis. and production costs 33044 Container handling E</v>
          </cell>
          <cell r="B1130" t="str">
            <v>Acquisition:Acquis. and production costs 33044 Container handling E</v>
          </cell>
          <cell r="C1130"/>
          <cell r="D1130"/>
          <cell r="E1130"/>
          <cell r="F1130">
            <v>399458153.92000002</v>
          </cell>
          <cell r="G1130">
            <v>-343545459.91000003</v>
          </cell>
          <cell r="H1130">
            <v>55912694.009999998</v>
          </cell>
          <cell r="I1130" t="str">
            <v>ZAR</v>
          </cell>
          <cell r="J1130" t="str">
            <v>3100</v>
          </cell>
          <cell r="K1130"/>
        </row>
        <row r="1131">
          <cell r="A1131" t="str">
            <v>3100Balance sheet item 90 PROPERTY, PLANT AND EQUIPMENT</v>
          </cell>
          <cell r="B1131" t="str">
            <v>Balance sheet item 90 PROPERTY, PLANT AND EQUIPMENT</v>
          </cell>
          <cell r="C1131"/>
          <cell r="D1131"/>
          <cell r="E1131"/>
          <cell r="F1131">
            <v>399458153.92000002</v>
          </cell>
          <cell r="G1131">
            <v>-343545459.91000003</v>
          </cell>
          <cell r="H1131">
            <v>55912694.009999998</v>
          </cell>
          <cell r="I1131" t="str">
            <v>ZAR</v>
          </cell>
          <cell r="J1131" t="str">
            <v>3100</v>
          </cell>
          <cell r="K1131"/>
        </row>
        <row r="1132">
          <cell r="A1132" t="str">
            <v xml:space="preserve">3100Business Area  </v>
          </cell>
          <cell r="B1132" t="str">
            <v xml:space="preserve">Business Area  </v>
          </cell>
          <cell r="C1132"/>
          <cell r="D1132"/>
          <cell r="E1132"/>
          <cell r="F1132">
            <v>399458153.92000002</v>
          </cell>
          <cell r="G1132">
            <v>-343545459.91000003</v>
          </cell>
          <cell r="H1132">
            <v>55912694.009999998</v>
          </cell>
          <cell r="I1132" t="str">
            <v>ZAR</v>
          </cell>
          <cell r="J1132" t="str">
            <v>3100</v>
          </cell>
          <cell r="K1132"/>
        </row>
        <row r="1133">
          <cell r="A1133" t="str">
            <v>3100</v>
          </cell>
          <cell r="B1133"/>
          <cell r="C1133"/>
          <cell r="D1133"/>
          <cell r="E1133"/>
          <cell r="F1133">
            <v>399458153.92000002</v>
          </cell>
          <cell r="G1133">
            <v>-343545459.91000003</v>
          </cell>
          <cell r="H1133">
            <v>55912694.009999998</v>
          </cell>
          <cell r="I1133" t="str">
            <v>ZAR</v>
          </cell>
          <cell r="J1133" t="str">
            <v>3100</v>
          </cell>
          <cell r="K1133"/>
        </row>
        <row r="1134">
          <cell r="A1134" t="str">
            <v>3200430000000</v>
          </cell>
          <cell r="B1134" t="str">
            <v>43000000</v>
          </cell>
          <cell r="C1134" t="str">
            <v>0</v>
          </cell>
          <cell r="D1134">
            <v>32964</v>
          </cell>
          <cell r="E1134" t="str">
            <v>Ore installation</v>
          </cell>
          <cell r="F1134">
            <v>150454.01</v>
          </cell>
          <cell r="G1134">
            <v>-150453.01</v>
          </cell>
          <cell r="H1134">
            <v>1</v>
          </cell>
          <cell r="I1134" t="str">
            <v>ZAR</v>
          </cell>
          <cell r="J1134" t="str">
            <v>3200</v>
          </cell>
          <cell r="K1134" t="str">
            <v>43</v>
          </cell>
        </row>
        <row r="1135">
          <cell r="A1135" t="str">
            <v>3200430000010</v>
          </cell>
          <cell r="B1135" t="str">
            <v>43000001</v>
          </cell>
          <cell r="C1135" t="str">
            <v>0</v>
          </cell>
          <cell r="D1135">
            <v>32964</v>
          </cell>
          <cell r="E1135" t="str">
            <v>Ore installation</v>
          </cell>
          <cell r="F1135">
            <v>100452.01</v>
          </cell>
          <cell r="G1135">
            <v>-100451.01</v>
          </cell>
          <cell r="H1135">
            <v>1</v>
          </cell>
          <cell r="I1135" t="str">
            <v>ZAR</v>
          </cell>
          <cell r="J1135" t="str">
            <v>3200</v>
          </cell>
          <cell r="K1135" t="str">
            <v>43</v>
          </cell>
        </row>
        <row r="1136">
          <cell r="A1136" t="str">
            <v>3200430000020</v>
          </cell>
          <cell r="B1136" t="str">
            <v>43000002</v>
          </cell>
          <cell r="C1136" t="str">
            <v>0</v>
          </cell>
          <cell r="D1136">
            <v>32964</v>
          </cell>
          <cell r="E1136" t="str">
            <v>Ore installation</v>
          </cell>
          <cell r="F1136">
            <v>84296.01</v>
          </cell>
          <cell r="G1136">
            <v>-84295.01</v>
          </cell>
          <cell r="H1136">
            <v>1</v>
          </cell>
          <cell r="I1136" t="str">
            <v>ZAR</v>
          </cell>
          <cell r="J1136" t="str">
            <v>3200</v>
          </cell>
          <cell r="K1136" t="str">
            <v>43</v>
          </cell>
        </row>
        <row r="1137">
          <cell r="A1137" t="str">
            <v>3200430000030</v>
          </cell>
          <cell r="B1137" t="str">
            <v>43000003</v>
          </cell>
          <cell r="C1137" t="str">
            <v>0</v>
          </cell>
          <cell r="D1137">
            <v>32964</v>
          </cell>
          <cell r="E1137" t="str">
            <v>Ore installation</v>
          </cell>
          <cell r="F1137">
            <v>147026.01</v>
          </cell>
          <cell r="G1137">
            <v>-147025.01</v>
          </cell>
          <cell r="H1137">
            <v>1</v>
          </cell>
          <cell r="I1137" t="str">
            <v>ZAR</v>
          </cell>
          <cell r="J1137" t="str">
            <v>3200</v>
          </cell>
          <cell r="K1137" t="str">
            <v>43</v>
          </cell>
        </row>
        <row r="1138">
          <cell r="A1138" t="str">
            <v>3200430000120</v>
          </cell>
          <cell r="B1138" t="str">
            <v>43000012</v>
          </cell>
          <cell r="C1138" t="str">
            <v>0</v>
          </cell>
          <cell r="D1138">
            <v>32964</v>
          </cell>
          <cell r="E1138" t="str">
            <v>Control tower equipment at ore berth</v>
          </cell>
          <cell r="F1138">
            <v>343242.94</v>
          </cell>
          <cell r="G1138">
            <v>-343241.94</v>
          </cell>
          <cell r="H1138">
            <v>1</v>
          </cell>
          <cell r="I1138" t="str">
            <v>ZAR</v>
          </cell>
          <cell r="J1138" t="str">
            <v>3200</v>
          </cell>
          <cell r="K1138" t="str">
            <v>43</v>
          </cell>
        </row>
        <row r="1139">
          <cell r="A1139" t="str">
            <v>3200430000130</v>
          </cell>
          <cell r="B1139" t="str">
            <v>43000013</v>
          </cell>
          <cell r="C1139" t="str">
            <v>0</v>
          </cell>
          <cell r="D1139">
            <v>33695</v>
          </cell>
          <cell r="E1139" t="str">
            <v>Automation of reclaimer</v>
          </cell>
          <cell r="F1139">
            <v>3343.57</v>
          </cell>
          <cell r="G1139">
            <v>-2445.0300000000002</v>
          </cell>
          <cell r="H1139">
            <v>898.54</v>
          </cell>
          <cell r="I1139" t="str">
            <v>ZAR</v>
          </cell>
          <cell r="J1139" t="str">
            <v>3200</v>
          </cell>
          <cell r="K1139" t="str">
            <v>43</v>
          </cell>
        </row>
        <row r="1140">
          <cell r="A1140" t="str">
            <v>3200430000160</v>
          </cell>
          <cell r="B1140" t="str">
            <v>43000016</v>
          </cell>
          <cell r="C1140" t="str">
            <v>0</v>
          </cell>
          <cell r="D1140">
            <v>32964</v>
          </cell>
          <cell r="E1140" t="str">
            <v>A-shiploader</v>
          </cell>
          <cell r="F1140">
            <v>6994929.1399999997</v>
          </cell>
          <cell r="G1140">
            <v>-6994928.1399999997</v>
          </cell>
          <cell r="H1140">
            <v>1</v>
          </cell>
          <cell r="I1140" t="str">
            <v>ZAR</v>
          </cell>
          <cell r="J1140" t="str">
            <v>3200</v>
          </cell>
          <cell r="K1140" t="str">
            <v>43</v>
          </cell>
        </row>
        <row r="1141">
          <cell r="A1141" t="str">
            <v>3200430000161</v>
          </cell>
          <cell r="B1141" t="str">
            <v>43000016</v>
          </cell>
          <cell r="C1141" t="str">
            <v>1</v>
          </cell>
          <cell r="D1141">
            <v>32964</v>
          </cell>
          <cell r="E1141" t="str">
            <v>A-shiploader (steel structure)</v>
          </cell>
          <cell r="F1141">
            <v>435428.85</v>
          </cell>
          <cell r="G1141">
            <v>-435427.85</v>
          </cell>
          <cell r="H1141">
            <v>1</v>
          </cell>
          <cell r="I1141" t="str">
            <v>ZAR</v>
          </cell>
          <cell r="J1141" t="str">
            <v>3200</v>
          </cell>
          <cell r="K1141" t="str">
            <v>43</v>
          </cell>
        </row>
        <row r="1142">
          <cell r="A1142" t="str">
            <v>3200430000162</v>
          </cell>
          <cell r="B1142" t="str">
            <v>43000016</v>
          </cell>
          <cell r="C1142" t="str">
            <v>2</v>
          </cell>
          <cell r="D1142">
            <v>32964</v>
          </cell>
          <cell r="E1142" t="str">
            <v>A-shiploader (mechanical &amp; electrical)</v>
          </cell>
          <cell r="F1142">
            <v>348343.08</v>
          </cell>
          <cell r="G1142">
            <v>-348342.08</v>
          </cell>
          <cell r="H1142">
            <v>1</v>
          </cell>
          <cell r="I1142" t="str">
            <v>ZAR</v>
          </cell>
          <cell r="J1142" t="str">
            <v>3200</v>
          </cell>
          <cell r="K1142" t="str">
            <v>43</v>
          </cell>
        </row>
        <row r="1143">
          <cell r="A1143" t="str">
            <v>3200430000163</v>
          </cell>
          <cell r="B1143" t="str">
            <v>43000016</v>
          </cell>
          <cell r="C1143" t="str">
            <v>3</v>
          </cell>
          <cell r="D1143">
            <v>32964</v>
          </cell>
          <cell r="E1143" t="str">
            <v>A-shiploader (control &amp; instrumentation)</v>
          </cell>
          <cell r="F1143">
            <v>87085.759999999995</v>
          </cell>
          <cell r="G1143">
            <v>-87084.76</v>
          </cell>
          <cell r="H1143">
            <v>1</v>
          </cell>
          <cell r="I1143" t="str">
            <v>ZAR</v>
          </cell>
          <cell r="J1143" t="str">
            <v>3200</v>
          </cell>
          <cell r="K1143" t="str">
            <v>43</v>
          </cell>
        </row>
        <row r="1144">
          <cell r="A1144" t="str">
            <v>3200430000167</v>
          </cell>
          <cell r="B1144" t="str">
            <v>43000016</v>
          </cell>
          <cell r="C1144" t="str">
            <v>7</v>
          </cell>
          <cell r="D1144">
            <v>39167</v>
          </cell>
          <cell r="E1144" t="str">
            <v>A-shiploader (refurbishment)</v>
          </cell>
          <cell r="F1144">
            <v>859913.99</v>
          </cell>
          <cell r="G1144">
            <v>-640326.62</v>
          </cell>
          <cell r="H1144">
            <v>219587.37</v>
          </cell>
          <cell r="I1144" t="str">
            <v>ZAR</v>
          </cell>
          <cell r="J1144" t="str">
            <v>3200</v>
          </cell>
          <cell r="K1144" t="str">
            <v>43</v>
          </cell>
        </row>
        <row r="1145">
          <cell r="A1145" t="str">
            <v>3200430000168</v>
          </cell>
          <cell r="B1145" t="str">
            <v>43000016</v>
          </cell>
          <cell r="C1145" t="str">
            <v>8</v>
          </cell>
          <cell r="D1145">
            <v>44076</v>
          </cell>
          <cell r="E1145" t="str">
            <v>A-shiploader Refurbishment</v>
          </cell>
          <cell r="F1145">
            <v>6143968.8099999996</v>
          </cell>
          <cell r="G1145">
            <v>-2451058.63</v>
          </cell>
          <cell r="H1145">
            <v>3692910.18</v>
          </cell>
          <cell r="I1145" t="str">
            <v>ZAR</v>
          </cell>
          <cell r="J1145" t="str">
            <v>3200</v>
          </cell>
          <cell r="K1145" t="str">
            <v>43</v>
          </cell>
        </row>
        <row r="1146">
          <cell r="A1146" t="str">
            <v>3200430000169</v>
          </cell>
          <cell r="B1146" t="str">
            <v>43000016</v>
          </cell>
          <cell r="C1146" t="str">
            <v>9</v>
          </cell>
          <cell r="D1146">
            <v>43279</v>
          </cell>
          <cell r="E1146" t="str">
            <v>A-shiploader ( Refurbishment)</v>
          </cell>
          <cell r="F1146">
            <v>631321.93000000005</v>
          </cell>
          <cell r="G1146">
            <v>-232413.34</v>
          </cell>
          <cell r="H1146">
            <v>398908.59</v>
          </cell>
          <cell r="I1146" t="str">
            <v>ZAR</v>
          </cell>
          <cell r="J1146" t="str">
            <v>3200</v>
          </cell>
          <cell r="K1146" t="str">
            <v>43</v>
          </cell>
        </row>
        <row r="1147">
          <cell r="A1147" t="str">
            <v>32004300001610</v>
          </cell>
          <cell r="B1147" t="str">
            <v>43000016</v>
          </cell>
          <cell r="C1147" t="str">
            <v>10</v>
          </cell>
          <cell r="D1147">
            <v>44341</v>
          </cell>
          <cell r="E1147" t="str">
            <v>A-shiploader Refurbishment</v>
          </cell>
          <cell r="F1147">
            <v>480065.23</v>
          </cell>
          <cell r="G1147">
            <v>-152290.95000000001</v>
          </cell>
          <cell r="H1147">
            <v>327774.28000000003</v>
          </cell>
          <cell r="I1147" t="str">
            <v>ZAR</v>
          </cell>
          <cell r="J1147" t="str">
            <v>3200</v>
          </cell>
          <cell r="K1147" t="str">
            <v>43</v>
          </cell>
        </row>
        <row r="1148">
          <cell r="A1148" t="str">
            <v>3200430000180</v>
          </cell>
          <cell r="B1148" t="str">
            <v>43000018</v>
          </cell>
          <cell r="C1148" t="str">
            <v>0</v>
          </cell>
          <cell r="D1148">
            <v>32964</v>
          </cell>
          <cell r="E1148" t="str">
            <v>A-tippler</v>
          </cell>
          <cell r="F1148">
            <v>2</v>
          </cell>
          <cell r="G1148">
            <v>-1</v>
          </cell>
          <cell r="H1148">
            <v>1</v>
          </cell>
          <cell r="I1148" t="str">
            <v>ZAR</v>
          </cell>
          <cell r="J1148" t="str">
            <v>3200</v>
          </cell>
          <cell r="K1148" t="str">
            <v>43</v>
          </cell>
        </row>
        <row r="1149">
          <cell r="A1149" t="str">
            <v>3200430000181</v>
          </cell>
          <cell r="B1149" t="str">
            <v>43000018</v>
          </cell>
          <cell r="C1149" t="str">
            <v>1</v>
          </cell>
          <cell r="D1149">
            <v>32964</v>
          </cell>
          <cell r="E1149" t="str">
            <v>A-tippler (positioner, steel structure)</v>
          </cell>
          <cell r="F1149">
            <v>1177374.92</v>
          </cell>
          <cell r="G1149">
            <v>-1177373.92</v>
          </cell>
          <cell r="H1149">
            <v>1</v>
          </cell>
          <cell r="I1149" t="str">
            <v>ZAR</v>
          </cell>
          <cell r="J1149" t="str">
            <v>3200</v>
          </cell>
          <cell r="K1149" t="str">
            <v>43</v>
          </cell>
        </row>
        <row r="1150">
          <cell r="A1150" t="str">
            <v>3200430000182</v>
          </cell>
          <cell r="B1150" t="str">
            <v>43000018</v>
          </cell>
          <cell r="C1150" t="str">
            <v>2</v>
          </cell>
          <cell r="D1150">
            <v>32964</v>
          </cell>
          <cell r="E1150" t="str">
            <v>A-tippler (civil structure)</v>
          </cell>
          <cell r="F1150">
            <v>588687.47</v>
          </cell>
          <cell r="G1150">
            <v>-588686.47</v>
          </cell>
          <cell r="H1150">
            <v>1</v>
          </cell>
          <cell r="I1150" t="str">
            <v>ZAR</v>
          </cell>
          <cell r="J1150" t="str">
            <v>3200</v>
          </cell>
          <cell r="K1150" t="str">
            <v>43</v>
          </cell>
        </row>
        <row r="1151">
          <cell r="A1151" t="str">
            <v>3200430000183</v>
          </cell>
          <cell r="B1151" t="str">
            <v>43000018</v>
          </cell>
          <cell r="C1151" t="str">
            <v>3</v>
          </cell>
          <cell r="D1151">
            <v>32964</v>
          </cell>
          <cell r="E1151" t="str">
            <v>A-tippler (control &amp; instrumentation)</v>
          </cell>
          <cell r="F1151">
            <v>196229.16</v>
          </cell>
          <cell r="G1151">
            <v>-196228.16</v>
          </cell>
          <cell r="H1151">
            <v>1</v>
          </cell>
          <cell r="I1151" t="str">
            <v>ZAR</v>
          </cell>
          <cell r="J1151" t="str">
            <v>3200</v>
          </cell>
          <cell r="K1151" t="str">
            <v>43</v>
          </cell>
        </row>
        <row r="1152">
          <cell r="A1152" t="str">
            <v>3200430000189</v>
          </cell>
          <cell r="B1152" t="str">
            <v>43000018</v>
          </cell>
          <cell r="C1152" t="str">
            <v>9</v>
          </cell>
          <cell r="D1152">
            <v>39167</v>
          </cell>
          <cell r="E1152" t="str">
            <v>A-shiploader (refurbishment)</v>
          </cell>
          <cell r="F1152">
            <v>237962.22</v>
          </cell>
          <cell r="G1152">
            <v>-228966.97</v>
          </cell>
          <cell r="H1152">
            <v>8995.25</v>
          </cell>
          <cell r="I1152" t="str">
            <v>ZAR</v>
          </cell>
          <cell r="J1152" t="str">
            <v>3200</v>
          </cell>
          <cell r="K1152" t="str">
            <v>43</v>
          </cell>
        </row>
        <row r="1153">
          <cell r="A1153" t="str">
            <v>32004300001810</v>
          </cell>
          <cell r="B1153" t="str">
            <v>43000018</v>
          </cell>
          <cell r="C1153" t="str">
            <v>10</v>
          </cell>
          <cell r="D1153">
            <v>39167</v>
          </cell>
          <cell r="E1153" t="str">
            <v>A-shiploader (refurbishment)</v>
          </cell>
          <cell r="F1153">
            <v>118981.13</v>
          </cell>
          <cell r="G1153">
            <v>-114620.02</v>
          </cell>
          <cell r="H1153">
            <v>4361.1099999999997</v>
          </cell>
          <cell r="I1153" t="str">
            <v>ZAR</v>
          </cell>
          <cell r="J1153" t="str">
            <v>3200</v>
          </cell>
          <cell r="K1153" t="str">
            <v>43</v>
          </cell>
        </row>
        <row r="1154">
          <cell r="A1154" t="str">
            <v>32004300001811</v>
          </cell>
          <cell r="B1154" t="str">
            <v>43000018</v>
          </cell>
          <cell r="C1154" t="str">
            <v>11</v>
          </cell>
          <cell r="D1154">
            <v>39167</v>
          </cell>
          <cell r="E1154" t="str">
            <v>A-shiploader (refurbishment)</v>
          </cell>
          <cell r="F1154">
            <v>39660.379999999997</v>
          </cell>
          <cell r="G1154">
            <v>-38206.57</v>
          </cell>
          <cell r="H1154">
            <v>1453.81</v>
          </cell>
          <cell r="I1154" t="str">
            <v>ZAR</v>
          </cell>
          <cell r="J1154" t="str">
            <v>3200</v>
          </cell>
          <cell r="K1154" t="str">
            <v>43</v>
          </cell>
        </row>
        <row r="1155">
          <cell r="A1155" t="str">
            <v>3200430000230</v>
          </cell>
          <cell r="B1155" t="str">
            <v>43000023</v>
          </cell>
          <cell r="C1155" t="str">
            <v>0</v>
          </cell>
          <cell r="D1155">
            <v>32964</v>
          </cell>
          <cell r="E1155" t="str">
            <v>3A Conveyor 1963</v>
          </cell>
          <cell r="F1155">
            <v>312444.46999999997</v>
          </cell>
          <cell r="G1155">
            <v>-312443.46999999997</v>
          </cell>
          <cell r="H1155">
            <v>1</v>
          </cell>
          <cell r="I1155" t="str">
            <v>ZAR</v>
          </cell>
          <cell r="J1155" t="str">
            <v>3200</v>
          </cell>
          <cell r="K1155" t="str">
            <v>43</v>
          </cell>
        </row>
        <row r="1156">
          <cell r="A1156" t="str">
            <v>3200430000235</v>
          </cell>
          <cell r="B1156" t="str">
            <v>43000023</v>
          </cell>
          <cell r="C1156" t="str">
            <v>5</v>
          </cell>
          <cell r="D1156">
            <v>39167</v>
          </cell>
          <cell r="E1156" t="str">
            <v>3A Conveyor 1963 (refurbishment)</v>
          </cell>
          <cell r="F1156">
            <v>1949990.58</v>
          </cell>
          <cell r="G1156">
            <v>-1451944.49</v>
          </cell>
          <cell r="H1156">
            <v>498046.09</v>
          </cell>
          <cell r="I1156" t="str">
            <v>ZAR</v>
          </cell>
          <cell r="J1156" t="str">
            <v>3200</v>
          </cell>
          <cell r="K1156" t="str">
            <v>43</v>
          </cell>
        </row>
        <row r="1157">
          <cell r="A1157" t="str">
            <v>3200430000236</v>
          </cell>
          <cell r="B1157" t="str">
            <v>43000023</v>
          </cell>
          <cell r="C1157" t="str">
            <v>6</v>
          </cell>
          <cell r="D1157">
            <v>43279</v>
          </cell>
          <cell r="E1157" t="str">
            <v>3A Conveyor 1963 (Refurbishment)</v>
          </cell>
          <cell r="F1157">
            <v>631321.93000000005</v>
          </cell>
          <cell r="G1157">
            <v>-217958</v>
          </cell>
          <cell r="H1157">
            <v>413363.93</v>
          </cell>
          <cell r="I1157" t="str">
            <v>ZAR</v>
          </cell>
          <cell r="J1157" t="str">
            <v>3200</v>
          </cell>
          <cell r="K1157" t="str">
            <v>43</v>
          </cell>
        </row>
        <row r="1158">
          <cell r="A1158" t="str">
            <v>3200430000240</v>
          </cell>
          <cell r="B1158" t="str">
            <v>43000024</v>
          </cell>
          <cell r="C1158" t="str">
            <v>0</v>
          </cell>
          <cell r="D1158">
            <v>32964</v>
          </cell>
          <cell r="E1158" t="str">
            <v>4A Conveyor 1963</v>
          </cell>
          <cell r="F1158">
            <v>1280775.48</v>
          </cell>
          <cell r="G1158">
            <v>-1141328.01</v>
          </cell>
          <cell r="H1158">
            <v>139447.47</v>
          </cell>
          <cell r="I1158" t="str">
            <v>ZAR</v>
          </cell>
          <cell r="J1158" t="str">
            <v>3200</v>
          </cell>
          <cell r="K1158" t="str">
            <v>43</v>
          </cell>
        </row>
        <row r="1159">
          <cell r="A1159" t="str">
            <v>3200430000245</v>
          </cell>
          <cell r="B1159" t="str">
            <v>43000024</v>
          </cell>
          <cell r="C1159" t="str">
            <v>5</v>
          </cell>
          <cell r="D1159">
            <v>39167</v>
          </cell>
          <cell r="E1159" t="str">
            <v>4A Conveyor 1963 (refurbishment)</v>
          </cell>
          <cell r="F1159">
            <v>1576149.26</v>
          </cell>
          <cell r="G1159">
            <v>-1274416.42</v>
          </cell>
          <cell r="H1159">
            <v>301732.84000000003</v>
          </cell>
          <cell r="I1159" t="str">
            <v>ZAR</v>
          </cell>
          <cell r="J1159" t="str">
            <v>3200</v>
          </cell>
          <cell r="K1159" t="str">
            <v>43</v>
          </cell>
        </row>
        <row r="1160">
          <cell r="A1160" t="str">
            <v>3200430000250</v>
          </cell>
          <cell r="B1160" t="str">
            <v>43000025</v>
          </cell>
          <cell r="C1160" t="str">
            <v>0</v>
          </cell>
          <cell r="D1160">
            <v>32964</v>
          </cell>
          <cell r="E1160" t="str">
            <v>6B Conveyor 1963</v>
          </cell>
          <cell r="F1160">
            <v>101675.01</v>
          </cell>
          <cell r="G1160">
            <v>-101674.01</v>
          </cell>
          <cell r="H1160">
            <v>1</v>
          </cell>
          <cell r="I1160" t="str">
            <v>ZAR</v>
          </cell>
          <cell r="J1160" t="str">
            <v>3200</v>
          </cell>
          <cell r="K1160" t="str">
            <v>43</v>
          </cell>
        </row>
        <row r="1161">
          <cell r="A1161" t="str">
            <v>3200430000255</v>
          </cell>
          <cell r="B1161" t="str">
            <v>43000025</v>
          </cell>
          <cell r="C1161" t="str">
            <v>5</v>
          </cell>
          <cell r="D1161">
            <v>39167</v>
          </cell>
          <cell r="E1161" t="str">
            <v>6B Conveyor 1963 (refurbishment)</v>
          </cell>
          <cell r="F1161">
            <v>1949990.58</v>
          </cell>
          <cell r="G1161">
            <v>-1452203.28</v>
          </cell>
          <cell r="H1161">
            <v>497787.3</v>
          </cell>
          <cell r="I1161" t="str">
            <v>ZAR</v>
          </cell>
          <cell r="J1161" t="str">
            <v>3200</v>
          </cell>
          <cell r="K1161" t="str">
            <v>43</v>
          </cell>
        </row>
        <row r="1162">
          <cell r="A1162" t="str">
            <v>3200430000256</v>
          </cell>
          <cell r="B1162" t="str">
            <v>43000025</v>
          </cell>
          <cell r="C1162" t="str">
            <v>6</v>
          </cell>
          <cell r="D1162">
            <v>43279</v>
          </cell>
          <cell r="E1162" t="str">
            <v>6B Conveyor 1963 (Refurbishment)</v>
          </cell>
          <cell r="F1162">
            <v>631321.91</v>
          </cell>
          <cell r="G1162">
            <v>-218025.95</v>
          </cell>
          <cell r="H1162">
            <v>413295.96</v>
          </cell>
          <cell r="I1162" t="str">
            <v>ZAR</v>
          </cell>
          <cell r="J1162" t="str">
            <v>3200</v>
          </cell>
          <cell r="K1162" t="str">
            <v>43</v>
          </cell>
        </row>
        <row r="1163">
          <cell r="A1163" t="str">
            <v>3200430000270</v>
          </cell>
          <cell r="B1163" t="str">
            <v>43000027</v>
          </cell>
          <cell r="C1163" t="str">
            <v>0</v>
          </cell>
          <cell r="D1163">
            <v>32964</v>
          </cell>
          <cell r="E1163" t="str">
            <v>A-reclaimer</v>
          </cell>
          <cell r="F1163">
            <v>286190.02</v>
          </cell>
          <cell r="G1163">
            <v>-286189.02</v>
          </cell>
          <cell r="H1163">
            <v>1</v>
          </cell>
          <cell r="I1163" t="str">
            <v>ZAR</v>
          </cell>
          <cell r="J1163" t="str">
            <v>3200</v>
          </cell>
          <cell r="K1163" t="str">
            <v>43</v>
          </cell>
        </row>
        <row r="1164">
          <cell r="A1164" t="str">
            <v>3200430000275</v>
          </cell>
          <cell r="B1164" t="str">
            <v>43000027</v>
          </cell>
          <cell r="C1164" t="str">
            <v>5</v>
          </cell>
          <cell r="D1164">
            <v>39167</v>
          </cell>
          <cell r="E1164" t="str">
            <v>A-reclaimer (refurbishment)</v>
          </cell>
          <cell r="F1164">
            <v>5933722.3499999996</v>
          </cell>
          <cell r="G1164">
            <v>-5610525.1299999999</v>
          </cell>
          <cell r="H1164">
            <v>323197.21999999997</v>
          </cell>
          <cell r="I1164" t="str">
            <v>ZAR</v>
          </cell>
          <cell r="J1164" t="str">
            <v>3200</v>
          </cell>
          <cell r="K1164" t="str">
            <v>43</v>
          </cell>
        </row>
        <row r="1165">
          <cell r="A1165" t="str">
            <v>3200430000276</v>
          </cell>
          <cell r="B1165" t="str">
            <v>43000027</v>
          </cell>
          <cell r="C1165" t="str">
            <v>6</v>
          </cell>
          <cell r="D1165">
            <v>43279</v>
          </cell>
          <cell r="E1165" t="str">
            <v>A-reclaimer (Refurbishment)</v>
          </cell>
          <cell r="F1165">
            <v>631321.92000000004</v>
          </cell>
          <cell r="G1165">
            <v>-631321.92000000004</v>
          </cell>
          <cell r="H1165">
            <v>0</v>
          </cell>
          <cell r="I1165" t="str">
            <v>ZAR</v>
          </cell>
          <cell r="J1165" t="str">
            <v>3200</v>
          </cell>
          <cell r="K1165" t="str">
            <v>43</v>
          </cell>
        </row>
        <row r="1166">
          <cell r="A1166" t="str">
            <v>3200430000280</v>
          </cell>
          <cell r="B1166" t="str">
            <v>43000028</v>
          </cell>
          <cell r="C1166" t="str">
            <v>0</v>
          </cell>
          <cell r="D1166">
            <v>32964</v>
          </cell>
          <cell r="E1166" t="str">
            <v>B-reclaimer</v>
          </cell>
          <cell r="F1166">
            <v>5481883.2699999996</v>
          </cell>
          <cell r="G1166">
            <v>-4493532.1100000003</v>
          </cell>
          <cell r="H1166">
            <v>988351.16</v>
          </cell>
          <cell r="I1166" t="str">
            <v>ZAR</v>
          </cell>
          <cell r="J1166" t="str">
            <v>3200</v>
          </cell>
          <cell r="K1166" t="str">
            <v>43</v>
          </cell>
        </row>
        <row r="1167">
          <cell r="A1167" t="str">
            <v>3200430000284</v>
          </cell>
          <cell r="B1167" t="str">
            <v>43000028</v>
          </cell>
          <cell r="C1167" t="str">
            <v>4</v>
          </cell>
          <cell r="D1167">
            <v>39167</v>
          </cell>
          <cell r="E1167" t="str">
            <v>B-reclaimer (refurbishment)</v>
          </cell>
          <cell r="F1167">
            <v>2571000.06</v>
          </cell>
          <cell r="G1167">
            <v>-2408190.1</v>
          </cell>
          <cell r="H1167">
            <v>162809.96</v>
          </cell>
          <cell r="I1167" t="str">
            <v>ZAR</v>
          </cell>
          <cell r="J1167" t="str">
            <v>3200</v>
          </cell>
          <cell r="K1167" t="str">
            <v>43</v>
          </cell>
        </row>
        <row r="1168">
          <cell r="A1168" t="str">
            <v>3200430000290</v>
          </cell>
          <cell r="B1168" t="str">
            <v>43000029</v>
          </cell>
          <cell r="C1168" t="str">
            <v>0</v>
          </cell>
          <cell r="D1168">
            <v>32964</v>
          </cell>
          <cell r="E1168" t="str">
            <v>C-reclaimer</v>
          </cell>
          <cell r="F1168">
            <v>657003.31999999995</v>
          </cell>
          <cell r="G1168">
            <v>-657002.31999999995</v>
          </cell>
          <cell r="H1168">
            <v>1</v>
          </cell>
          <cell r="I1168" t="str">
            <v>ZAR</v>
          </cell>
          <cell r="J1168" t="str">
            <v>3200</v>
          </cell>
          <cell r="K1168" t="str">
            <v>43</v>
          </cell>
        </row>
        <row r="1169">
          <cell r="A1169" t="str">
            <v>3200430000300</v>
          </cell>
          <cell r="B1169" t="str">
            <v>43000030</v>
          </cell>
          <cell r="C1169" t="str">
            <v>0</v>
          </cell>
          <cell r="D1169">
            <v>36768</v>
          </cell>
          <cell r="E1169" t="str">
            <v>A-Stacker (refurbishment)</v>
          </cell>
          <cell r="F1169">
            <v>943981.71</v>
          </cell>
          <cell r="G1169">
            <v>-943980.71</v>
          </cell>
          <cell r="H1169">
            <v>1</v>
          </cell>
          <cell r="I1169" t="str">
            <v>ZAR</v>
          </cell>
          <cell r="J1169" t="str">
            <v>3200</v>
          </cell>
          <cell r="K1169" t="str">
            <v>43</v>
          </cell>
        </row>
        <row r="1170">
          <cell r="A1170" t="str">
            <v>3200430000301</v>
          </cell>
          <cell r="B1170" t="str">
            <v>43000030</v>
          </cell>
          <cell r="C1170" t="str">
            <v>1</v>
          </cell>
          <cell r="D1170">
            <v>36768</v>
          </cell>
          <cell r="E1170" t="str">
            <v>A-Stacker (refurbishment - steel structure)</v>
          </cell>
          <cell r="F1170">
            <v>1309392.1599999999</v>
          </cell>
          <cell r="G1170">
            <v>-1309281.8700000001</v>
          </cell>
          <cell r="H1170">
            <v>110.29</v>
          </cell>
          <cell r="I1170" t="str">
            <v>ZAR</v>
          </cell>
          <cell r="J1170" t="str">
            <v>3200</v>
          </cell>
          <cell r="K1170" t="str">
            <v>43</v>
          </cell>
        </row>
        <row r="1171">
          <cell r="A1171" t="str">
            <v>3200430000303</v>
          </cell>
          <cell r="B1171" t="str">
            <v>43000030</v>
          </cell>
          <cell r="C1171" t="str">
            <v>3</v>
          </cell>
          <cell r="D1171">
            <v>36768</v>
          </cell>
          <cell r="E1171" t="str">
            <v>Electro-mechanical-A STACKER</v>
          </cell>
          <cell r="F1171">
            <v>1047549.13</v>
          </cell>
          <cell r="G1171">
            <v>-1047441.45</v>
          </cell>
          <cell r="H1171">
            <v>107.68</v>
          </cell>
          <cell r="I1171" t="str">
            <v>ZAR</v>
          </cell>
          <cell r="J1171" t="str">
            <v>3200</v>
          </cell>
          <cell r="K1171" t="str">
            <v>43</v>
          </cell>
        </row>
        <row r="1172">
          <cell r="A1172" t="str">
            <v>3200430000320</v>
          </cell>
          <cell r="B1172" t="str">
            <v>43000032</v>
          </cell>
          <cell r="C1172" t="str">
            <v>0</v>
          </cell>
          <cell r="D1172">
            <v>32964</v>
          </cell>
          <cell r="E1172" t="str">
            <v>B-SHIPLOADER</v>
          </cell>
          <cell r="F1172">
            <v>2097871.7599999998</v>
          </cell>
          <cell r="G1172">
            <v>-2097870.7599999998</v>
          </cell>
          <cell r="H1172">
            <v>1</v>
          </cell>
          <cell r="I1172" t="str">
            <v>ZAR</v>
          </cell>
          <cell r="J1172" t="str">
            <v>3200</v>
          </cell>
          <cell r="K1172" t="str">
            <v>43</v>
          </cell>
        </row>
        <row r="1173">
          <cell r="A1173" t="str">
            <v>3200430000321</v>
          </cell>
          <cell r="B1173" t="str">
            <v>43000032</v>
          </cell>
          <cell r="C1173" t="str">
            <v>1</v>
          </cell>
          <cell r="D1173">
            <v>32964</v>
          </cell>
          <cell r="E1173" t="str">
            <v>B-shiploader (steel structure)</v>
          </cell>
          <cell r="F1173">
            <v>416537.35</v>
          </cell>
          <cell r="G1173">
            <v>-416537.35</v>
          </cell>
          <cell r="H1173">
            <v>0</v>
          </cell>
          <cell r="I1173" t="str">
            <v>ZAR</v>
          </cell>
          <cell r="J1173" t="str">
            <v>3200</v>
          </cell>
          <cell r="K1173" t="str">
            <v>43</v>
          </cell>
        </row>
        <row r="1174">
          <cell r="A1174" t="str">
            <v>3200430000322</v>
          </cell>
          <cell r="B1174" t="str">
            <v>43000032</v>
          </cell>
          <cell r="C1174" t="str">
            <v>2</v>
          </cell>
          <cell r="D1174">
            <v>32964</v>
          </cell>
          <cell r="E1174" t="str">
            <v>B-shiploader (mechanical &amp; electrical)</v>
          </cell>
          <cell r="F1174">
            <v>276087.64</v>
          </cell>
          <cell r="G1174">
            <v>-276086.64</v>
          </cell>
          <cell r="H1174">
            <v>1</v>
          </cell>
          <cell r="I1174" t="str">
            <v>ZAR</v>
          </cell>
          <cell r="J1174" t="str">
            <v>3200</v>
          </cell>
          <cell r="K1174" t="str">
            <v>43</v>
          </cell>
        </row>
        <row r="1175">
          <cell r="A1175" t="str">
            <v>3200430000323</v>
          </cell>
          <cell r="B1175" t="str">
            <v>43000032</v>
          </cell>
          <cell r="C1175" t="str">
            <v>3</v>
          </cell>
          <cell r="D1175">
            <v>32964</v>
          </cell>
          <cell r="E1175" t="str">
            <v>B-shiploader (control &amp; instrumentation)</v>
          </cell>
          <cell r="F1175">
            <v>69021.91</v>
          </cell>
          <cell r="G1175">
            <v>-69020.91</v>
          </cell>
          <cell r="H1175">
            <v>1</v>
          </cell>
          <cell r="I1175" t="str">
            <v>ZAR</v>
          </cell>
          <cell r="J1175" t="str">
            <v>3200</v>
          </cell>
          <cell r="K1175" t="str">
            <v>43</v>
          </cell>
        </row>
        <row r="1176">
          <cell r="A1176" t="str">
            <v>3200430000327</v>
          </cell>
          <cell r="B1176" t="str">
            <v>43000032</v>
          </cell>
          <cell r="C1176" t="str">
            <v>7</v>
          </cell>
          <cell r="D1176">
            <v>39167</v>
          </cell>
          <cell r="E1176" t="str">
            <v>B-shiploader (refurbishment)</v>
          </cell>
          <cell r="F1176">
            <v>3974072.11</v>
          </cell>
          <cell r="G1176">
            <v>-3453537.27</v>
          </cell>
          <cell r="H1176">
            <v>520534.84</v>
          </cell>
          <cell r="I1176" t="str">
            <v>ZAR</v>
          </cell>
          <cell r="J1176" t="str">
            <v>3200</v>
          </cell>
          <cell r="K1176" t="str">
            <v>43</v>
          </cell>
        </row>
        <row r="1177">
          <cell r="A1177" t="str">
            <v>3200430000328</v>
          </cell>
          <cell r="B1177" t="str">
            <v>43000032</v>
          </cell>
          <cell r="C1177" t="str">
            <v>8</v>
          </cell>
          <cell r="D1177">
            <v>44076</v>
          </cell>
          <cell r="E1177" t="str">
            <v>B-SHIPLOADER Refurbishment</v>
          </cell>
          <cell r="F1177">
            <v>6143968.8300000001</v>
          </cell>
          <cell r="G1177">
            <v>-2269224.96</v>
          </cell>
          <cell r="H1177">
            <v>3874743.87</v>
          </cell>
          <cell r="I1177" t="str">
            <v>ZAR</v>
          </cell>
          <cell r="J1177" t="str">
            <v>3200</v>
          </cell>
          <cell r="K1177" t="str">
            <v>43</v>
          </cell>
        </row>
        <row r="1178">
          <cell r="A1178" t="str">
            <v>32004300003210</v>
          </cell>
          <cell r="B1178" t="str">
            <v>43000032</v>
          </cell>
          <cell r="C1178" t="str">
            <v>10</v>
          </cell>
          <cell r="D1178">
            <v>43279</v>
          </cell>
          <cell r="E1178" t="str">
            <v>B-SHIPLOADER (Refurbishment)</v>
          </cell>
          <cell r="F1178">
            <v>631321.93000000005</v>
          </cell>
          <cell r="G1178">
            <v>-631321.93000000005</v>
          </cell>
          <cell r="H1178">
            <v>0</v>
          </cell>
          <cell r="I1178" t="str">
            <v>ZAR</v>
          </cell>
          <cell r="J1178" t="str">
            <v>3200</v>
          </cell>
          <cell r="K1178" t="str">
            <v>43</v>
          </cell>
        </row>
        <row r="1179">
          <cell r="A1179" t="str">
            <v>3200430000340</v>
          </cell>
          <cell r="B1179" t="str">
            <v>43000034</v>
          </cell>
          <cell r="C1179" t="str">
            <v>0</v>
          </cell>
          <cell r="D1179">
            <v>32964</v>
          </cell>
          <cell r="E1179" t="str">
            <v>B-Charger</v>
          </cell>
          <cell r="F1179">
            <v>54129.01</v>
          </cell>
          <cell r="G1179">
            <v>-54128.01</v>
          </cell>
          <cell r="H1179">
            <v>1</v>
          </cell>
          <cell r="I1179" t="str">
            <v>ZAR</v>
          </cell>
          <cell r="J1179" t="str">
            <v>3200</v>
          </cell>
          <cell r="K1179" t="str">
            <v>43</v>
          </cell>
        </row>
        <row r="1180">
          <cell r="A1180" t="str">
            <v>3200430000342</v>
          </cell>
          <cell r="B1180" t="str">
            <v>43000034</v>
          </cell>
          <cell r="C1180" t="str">
            <v>2</v>
          </cell>
          <cell r="D1180">
            <v>39167</v>
          </cell>
          <cell r="E1180" t="str">
            <v>B-Charger (refurbishment)</v>
          </cell>
          <cell r="F1180">
            <v>277722.40000000002</v>
          </cell>
          <cell r="G1180">
            <v>-277722.40000000002</v>
          </cell>
          <cell r="H1180">
            <v>0</v>
          </cell>
          <cell r="I1180" t="str">
            <v>ZAR</v>
          </cell>
          <cell r="J1180" t="str">
            <v>3200</v>
          </cell>
          <cell r="K1180" t="str">
            <v>43</v>
          </cell>
        </row>
        <row r="1181">
          <cell r="A1181" t="str">
            <v>3200430000350</v>
          </cell>
          <cell r="B1181" t="str">
            <v>43000035</v>
          </cell>
          <cell r="C1181" t="str">
            <v>0</v>
          </cell>
          <cell r="D1181">
            <v>35885</v>
          </cell>
          <cell r="E1181" t="str">
            <v>B-stacker (refurbishment)</v>
          </cell>
          <cell r="F1181">
            <v>3097818.39</v>
          </cell>
          <cell r="G1181">
            <v>-3097811.91</v>
          </cell>
          <cell r="H1181">
            <v>6.48</v>
          </cell>
          <cell r="I1181" t="str">
            <v>ZAR</v>
          </cell>
          <cell r="J1181" t="str">
            <v>3200</v>
          </cell>
          <cell r="K1181" t="str">
            <v>43</v>
          </cell>
        </row>
        <row r="1182">
          <cell r="A1182" t="str">
            <v>3200430000354</v>
          </cell>
          <cell r="B1182" t="str">
            <v>43000035</v>
          </cell>
          <cell r="C1182" t="str">
            <v>4</v>
          </cell>
          <cell r="D1182">
            <v>39167</v>
          </cell>
          <cell r="E1182" t="str">
            <v>B-stacker (refurbishment)</v>
          </cell>
          <cell r="F1182">
            <v>2361149.2999999998</v>
          </cell>
          <cell r="G1182">
            <v>-2259958</v>
          </cell>
          <cell r="H1182">
            <v>101191.3</v>
          </cell>
          <cell r="I1182" t="str">
            <v>ZAR</v>
          </cell>
          <cell r="J1182" t="str">
            <v>3200</v>
          </cell>
          <cell r="K1182" t="str">
            <v>43</v>
          </cell>
        </row>
        <row r="1183">
          <cell r="A1183" t="str">
            <v>3200430000360</v>
          </cell>
          <cell r="B1183" t="str">
            <v>43000036</v>
          </cell>
          <cell r="C1183" t="str">
            <v>0</v>
          </cell>
          <cell r="D1183">
            <v>32964</v>
          </cell>
          <cell r="E1183" t="str">
            <v>1A conveyor 1963</v>
          </cell>
          <cell r="F1183">
            <v>43698</v>
          </cell>
          <cell r="G1183">
            <v>-43697</v>
          </cell>
          <cell r="H1183">
            <v>1</v>
          </cell>
          <cell r="I1183" t="str">
            <v>ZAR</v>
          </cell>
          <cell r="J1183" t="str">
            <v>3200</v>
          </cell>
          <cell r="K1183" t="str">
            <v>43</v>
          </cell>
        </row>
        <row r="1184">
          <cell r="A1184" t="str">
            <v>3200430000362</v>
          </cell>
          <cell r="B1184" t="str">
            <v>43000036</v>
          </cell>
          <cell r="C1184" t="str">
            <v>2</v>
          </cell>
          <cell r="D1184">
            <v>38163</v>
          </cell>
          <cell r="E1184" t="str">
            <v>1A conveyor (refurbishment)</v>
          </cell>
          <cell r="F1184">
            <v>103967.89</v>
          </cell>
          <cell r="G1184">
            <v>-100837.16</v>
          </cell>
          <cell r="H1184">
            <v>3130.73</v>
          </cell>
          <cell r="I1184" t="str">
            <v>ZAR</v>
          </cell>
          <cell r="J1184" t="str">
            <v>3200</v>
          </cell>
          <cell r="K1184" t="str">
            <v>43</v>
          </cell>
        </row>
        <row r="1185">
          <cell r="A1185" t="str">
            <v>3200430000366</v>
          </cell>
          <cell r="B1185" t="str">
            <v>43000036</v>
          </cell>
          <cell r="C1185" t="str">
            <v>6</v>
          </cell>
          <cell r="D1185">
            <v>39167</v>
          </cell>
          <cell r="E1185" t="str">
            <v>1A conveyor (refurbishment)</v>
          </cell>
          <cell r="F1185">
            <v>1949990.57</v>
          </cell>
          <cell r="G1185">
            <v>-1611259.24</v>
          </cell>
          <cell r="H1185">
            <v>338731.33</v>
          </cell>
          <cell r="I1185" t="str">
            <v>ZAR</v>
          </cell>
          <cell r="J1185" t="str">
            <v>3200</v>
          </cell>
          <cell r="K1185" t="str">
            <v>43</v>
          </cell>
        </row>
        <row r="1186">
          <cell r="A1186" t="str">
            <v>3200430000367</v>
          </cell>
          <cell r="B1186" t="str">
            <v>43000036</v>
          </cell>
          <cell r="C1186" t="str">
            <v>7</v>
          </cell>
          <cell r="D1186">
            <v>43279</v>
          </cell>
          <cell r="E1186" t="str">
            <v>1A conveyor 1963 (Refurbishment)</v>
          </cell>
          <cell r="F1186">
            <v>631321.89</v>
          </cell>
          <cell r="G1186">
            <v>-165707.62</v>
          </cell>
          <cell r="H1186">
            <v>465614.27</v>
          </cell>
          <cell r="I1186" t="str">
            <v>ZAR</v>
          </cell>
          <cell r="J1186" t="str">
            <v>3200</v>
          </cell>
          <cell r="K1186" t="str">
            <v>43</v>
          </cell>
        </row>
        <row r="1187">
          <cell r="A1187" t="str">
            <v>3200430000370</v>
          </cell>
          <cell r="B1187" t="str">
            <v>43000037</v>
          </cell>
          <cell r="C1187" t="str">
            <v>0</v>
          </cell>
          <cell r="D1187">
            <v>32964</v>
          </cell>
          <cell r="E1187" t="str">
            <v>1B conveyor 1963</v>
          </cell>
          <cell r="F1187">
            <v>119042.3</v>
          </cell>
          <cell r="G1187">
            <v>-119041.3</v>
          </cell>
          <cell r="H1187">
            <v>1</v>
          </cell>
          <cell r="I1187" t="str">
            <v>ZAR</v>
          </cell>
          <cell r="J1187" t="str">
            <v>3200</v>
          </cell>
          <cell r="K1187" t="str">
            <v>43</v>
          </cell>
        </row>
        <row r="1188">
          <cell r="A1188" t="str">
            <v>3200430000375</v>
          </cell>
          <cell r="B1188" t="str">
            <v>43000037</v>
          </cell>
          <cell r="C1188" t="str">
            <v>5</v>
          </cell>
          <cell r="D1188">
            <v>39167</v>
          </cell>
          <cell r="E1188" t="str">
            <v>1B conveyor 1963 (refurbishment)</v>
          </cell>
          <cell r="F1188">
            <v>2189156.4</v>
          </cell>
          <cell r="G1188">
            <v>-1671525.42</v>
          </cell>
          <cell r="H1188">
            <v>517630.98</v>
          </cell>
          <cell r="I1188" t="str">
            <v>ZAR</v>
          </cell>
          <cell r="J1188" t="str">
            <v>3200</v>
          </cell>
          <cell r="K1188" t="str">
            <v>43</v>
          </cell>
        </row>
        <row r="1189">
          <cell r="A1189" t="str">
            <v>3200430000376</v>
          </cell>
          <cell r="B1189" t="str">
            <v>43000037</v>
          </cell>
          <cell r="C1189" t="str">
            <v>6</v>
          </cell>
          <cell r="D1189">
            <v>43279</v>
          </cell>
          <cell r="E1189" t="str">
            <v>1B conveyor 1963 (Refurbishment)</v>
          </cell>
          <cell r="F1189">
            <v>631321.89</v>
          </cell>
          <cell r="G1189">
            <v>-318325.78999999998</v>
          </cell>
          <cell r="H1189">
            <v>312996.09999999998</v>
          </cell>
          <cell r="I1189" t="str">
            <v>ZAR</v>
          </cell>
          <cell r="J1189" t="str">
            <v>3200</v>
          </cell>
          <cell r="K1189" t="str">
            <v>43</v>
          </cell>
        </row>
        <row r="1190">
          <cell r="A1190" t="str">
            <v>3200430000377</v>
          </cell>
          <cell r="B1190" t="str">
            <v>43000037</v>
          </cell>
          <cell r="C1190" t="str">
            <v>7</v>
          </cell>
          <cell r="D1190">
            <v>43279</v>
          </cell>
          <cell r="E1190" t="str">
            <v>1B conveyor 1963 (Refurbishment)</v>
          </cell>
          <cell r="F1190">
            <v>631321.93000000005</v>
          </cell>
          <cell r="G1190">
            <v>-176107.46</v>
          </cell>
          <cell r="H1190">
            <v>455214.47</v>
          </cell>
          <cell r="I1190" t="str">
            <v>ZAR</v>
          </cell>
          <cell r="J1190" t="str">
            <v>3200</v>
          </cell>
          <cell r="K1190" t="str">
            <v>43</v>
          </cell>
        </row>
        <row r="1191">
          <cell r="A1191" t="str">
            <v>3200430000380</v>
          </cell>
          <cell r="B1191" t="str">
            <v>43000038</v>
          </cell>
          <cell r="C1191" t="str">
            <v>0</v>
          </cell>
          <cell r="D1191">
            <v>32964</v>
          </cell>
          <cell r="E1191" t="str">
            <v>2A CONVEYOR</v>
          </cell>
          <cell r="F1191">
            <v>802708.63</v>
          </cell>
          <cell r="G1191">
            <v>-802707.63</v>
          </cell>
          <cell r="H1191">
            <v>1</v>
          </cell>
          <cell r="I1191" t="str">
            <v>ZAR</v>
          </cell>
          <cell r="J1191" t="str">
            <v>3200</v>
          </cell>
          <cell r="K1191" t="str">
            <v>43</v>
          </cell>
        </row>
        <row r="1192">
          <cell r="A1192" t="str">
            <v>3200430000385</v>
          </cell>
          <cell r="B1192" t="str">
            <v>43000038</v>
          </cell>
          <cell r="C1192" t="str">
            <v>5</v>
          </cell>
          <cell r="D1192">
            <v>39167</v>
          </cell>
          <cell r="E1192" t="str">
            <v>2A conveyor 1963 (refurbishment)</v>
          </cell>
          <cell r="F1192">
            <v>1710824.74</v>
          </cell>
          <cell r="G1192">
            <v>-1579819.01</v>
          </cell>
          <cell r="H1192">
            <v>131005.73</v>
          </cell>
          <cell r="I1192" t="str">
            <v>ZAR</v>
          </cell>
          <cell r="J1192" t="str">
            <v>3200</v>
          </cell>
          <cell r="K1192" t="str">
            <v>43</v>
          </cell>
        </row>
        <row r="1193">
          <cell r="A1193" t="str">
            <v>3200430000390</v>
          </cell>
          <cell r="B1193" t="str">
            <v>43000039</v>
          </cell>
          <cell r="C1193" t="str">
            <v>0</v>
          </cell>
          <cell r="D1193">
            <v>32964</v>
          </cell>
          <cell r="E1193" t="str">
            <v>Electro-mechanical-2B CONVEYOR</v>
          </cell>
          <cell r="F1193">
            <v>802708.12</v>
          </cell>
          <cell r="G1193">
            <v>-802707.12</v>
          </cell>
          <cell r="H1193">
            <v>1</v>
          </cell>
          <cell r="I1193" t="str">
            <v>ZAR</v>
          </cell>
          <cell r="J1193" t="str">
            <v>3200</v>
          </cell>
          <cell r="K1193" t="str">
            <v>43</v>
          </cell>
        </row>
        <row r="1194">
          <cell r="A1194" t="str">
            <v>3200430000395</v>
          </cell>
          <cell r="B1194" t="str">
            <v>43000039</v>
          </cell>
          <cell r="C1194" t="str">
            <v>5</v>
          </cell>
          <cell r="D1194">
            <v>39167</v>
          </cell>
          <cell r="E1194" t="str">
            <v>2B conveyor 1963 (refurbishment)</v>
          </cell>
          <cell r="F1194">
            <v>1949990.57</v>
          </cell>
          <cell r="G1194">
            <v>-1648712.21</v>
          </cell>
          <cell r="H1194">
            <v>301278.36</v>
          </cell>
          <cell r="I1194" t="str">
            <v>ZAR</v>
          </cell>
          <cell r="J1194" t="str">
            <v>3200</v>
          </cell>
          <cell r="K1194" t="str">
            <v>43</v>
          </cell>
        </row>
        <row r="1195">
          <cell r="A1195" t="str">
            <v>3200430000396</v>
          </cell>
          <cell r="B1195" t="str">
            <v>43000039</v>
          </cell>
          <cell r="C1195" t="str">
            <v>6</v>
          </cell>
          <cell r="D1195">
            <v>43279</v>
          </cell>
          <cell r="E1195" t="str">
            <v>2B conveyor 1963 (Refurbishment)</v>
          </cell>
          <cell r="F1195">
            <v>631321.93000000005</v>
          </cell>
          <cell r="G1195">
            <v>-345154.05</v>
          </cell>
          <cell r="H1195">
            <v>286167.88</v>
          </cell>
          <cell r="I1195" t="str">
            <v>ZAR</v>
          </cell>
          <cell r="J1195" t="str">
            <v>3200</v>
          </cell>
          <cell r="K1195" t="str">
            <v>43</v>
          </cell>
        </row>
        <row r="1196">
          <cell r="A1196" t="str">
            <v>3200430000400</v>
          </cell>
          <cell r="B1196" t="str">
            <v>43000040</v>
          </cell>
          <cell r="C1196" t="str">
            <v>0</v>
          </cell>
          <cell r="D1196">
            <v>32964</v>
          </cell>
          <cell r="E1196" t="str">
            <v>3B CONVEYOR</v>
          </cell>
          <cell r="F1196">
            <v>312444.46000000002</v>
          </cell>
          <cell r="G1196">
            <v>-312443.46000000002</v>
          </cell>
          <cell r="H1196">
            <v>1</v>
          </cell>
          <cell r="I1196" t="str">
            <v>ZAR</v>
          </cell>
          <cell r="J1196" t="str">
            <v>3200</v>
          </cell>
          <cell r="K1196" t="str">
            <v>43</v>
          </cell>
        </row>
        <row r="1197">
          <cell r="A1197" t="str">
            <v>3200430000405</v>
          </cell>
          <cell r="B1197" t="str">
            <v>43000040</v>
          </cell>
          <cell r="C1197" t="str">
            <v>5</v>
          </cell>
          <cell r="D1197">
            <v>39167</v>
          </cell>
          <cell r="E1197" t="str">
            <v>3B conveyor 1963 (refurbishment)</v>
          </cell>
          <cell r="F1197">
            <v>1949990.57</v>
          </cell>
          <cell r="G1197">
            <v>-1648712.21</v>
          </cell>
          <cell r="H1197">
            <v>301278.36</v>
          </cell>
          <cell r="I1197" t="str">
            <v>ZAR</v>
          </cell>
          <cell r="J1197" t="str">
            <v>3200</v>
          </cell>
          <cell r="K1197" t="str">
            <v>43</v>
          </cell>
        </row>
        <row r="1198">
          <cell r="A1198" t="str">
            <v>3200430000406</v>
          </cell>
          <cell r="B1198" t="str">
            <v>43000040</v>
          </cell>
          <cell r="C1198" t="str">
            <v>6</v>
          </cell>
          <cell r="D1198">
            <v>43279</v>
          </cell>
          <cell r="E1198" t="str">
            <v>3B conveyor 1963 (Refurbishment)</v>
          </cell>
          <cell r="F1198">
            <v>631320.09</v>
          </cell>
          <cell r="G1198">
            <v>-218025.43</v>
          </cell>
          <cell r="H1198">
            <v>413294.66</v>
          </cell>
          <cell r="I1198" t="str">
            <v>ZAR</v>
          </cell>
          <cell r="J1198" t="str">
            <v>3200</v>
          </cell>
          <cell r="K1198" t="str">
            <v>43</v>
          </cell>
        </row>
        <row r="1199">
          <cell r="A1199" t="str">
            <v>3200430000410</v>
          </cell>
          <cell r="B1199" t="str">
            <v>43000041</v>
          </cell>
          <cell r="C1199" t="str">
            <v>0</v>
          </cell>
          <cell r="D1199">
            <v>32964</v>
          </cell>
          <cell r="E1199" t="str">
            <v>4B CONVEYOR</v>
          </cell>
          <cell r="F1199">
            <v>1107056.18</v>
          </cell>
          <cell r="G1199">
            <v>-1107055.18</v>
          </cell>
          <cell r="H1199">
            <v>1</v>
          </cell>
          <cell r="I1199" t="str">
            <v>ZAR</v>
          </cell>
          <cell r="J1199" t="str">
            <v>3200</v>
          </cell>
          <cell r="K1199" t="str">
            <v>43</v>
          </cell>
        </row>
        <row r="1200">
          <cell r="A1200" t="str">
            <v>3200430000415</v>
          </cell>
          <cell r="B1200" t="str">
            <v>43000041</v>
          </cell>
          <cell r="C1200" t="str">
            <v>5</v>
          </cell>
          <cell r="D1200">
            <v>39167</v>
          </cell>
          <cell r="E1200" t="str">
            <v>4B conveyor 1963 (refurbishment)</v>
          </cell>
          <cell r="F1200">
            <v>1710824.74</v>
          </cell>
          <cell r="G1200">
            <v>-1572146.51</v>
          </cell>
          <cell r="H1200">
            <v>138678.23000000001</v>
          </cell>
          <cell r="I1200" t="str">
            <v>ZAR</v>
          </cell>
          <cell r="J1200" t="str">
            <v>3200</v>
          </cell>
          <cell r="K1200" t="str">
            <v>43</v>
          </cell>
        </row>
        <row r="1201">
          <cell r="A1201" t="str">
            <v>3200430000420</v>
          </cell>
          <cell r="B1201" t="str">
            <v>43000042</v>
          </cell>
          <cell r="C1201" t="str">
            <v>0</v>
          </cell>
          <cell r="D1201">
            <v>32964</v>
          </cell>
          <cell r="E1201" t="str">
            <v>6A CONVEYOR</v>
          </cell>
          <cell r="F1201">
            <v>1590916.46</v>
          </cell>
          <cell r="G1201">
            <v>-1590915.46</v>
          </cell>
          <cell r="H1201">
            <v>1</v>
          </cell>
          <cell r="I1201" t="str">
            <v>ZAR</v>
          </cell>
          <cell r="J1201" t="str">
            <v>3200</v>
          </cell>
          <cell r="K1201" t="str">
            <v>43</v>
          </cell>
        </row>
        <row r="1202">
          <cell r="A1202" t="str">
            <v>3200430000427</v>
          </cell>
          <cell r="B1202" t="str">
            <v>43000042</v>
          </cell>
          <cell r="C1202" t="str">
            <v>7</v>
          </cell>
          <cell r="D1202">
            <v>39167</v>
          </cell>
          <cell r="E1202" t="str">
            <v>6A conveyor 1963 (refurbishment)</v>
          </cell>
          <cell r="F1202">
            <v>1949990.57</v>
          </cell>
          <cell r="G1202">
            <v>-1648712.21</v>
          </cell>
          <cell r="H1202">
            <v>301278.36</v>
          </cell>
          <cell r="I1202" t="str">
            <v>ZAR</v>
          </cell>
          <cell r="J1202" t="str">
            <v>3200</v>
          </cell>
          <cell r="K1202" t="str">
            <v>43</v>
          </cell>
        </row>
        <row r="1203">
          <cell r="A1203" t="str">
            <v>3200430000428</v>
          </cell>
          <cell r="B1203" t="str">
            <v>43000042</v>
          </cell>
          <cell r="C1203" t="str">
            <v>8</v>
          </cell>
          <cell r="D1203">
            <v>43279</v>
          </cell>
          <cell r="E1203" t="str">
            <v>6A conveyor 1963 (Refurbishment)</v>
          </cell>
          <cell r="F1203">
            <v>631321.89</v>
          </cell>
          <cell r="G1203">
            <v>-218025.95</v>
          </cell>
          <cell r="H1203">
            <v>413295.94</v>
          </cell>
          <cell r="I1203" t="str">
            <v>ZAR</v>
          </cell>
          <cell r="J1203" t="str">
            <v>3200</v>
          </cell>
          <cell r="K1203" t="str">
            <v>43</v>
          </cell>
        </row>
        <row r="1204">
          <cell r="A1204" t="str">
            <v>3200430000430</v>
          </cell>
          <cell r="B1204" t="str">
            <v>43000043</v>
          </cell>
          <cell r="C1204" t="str">
            <v>0</v>
          </cell>
          <cell r="D1204">
            <v>32964</v>
          </cell>
          <cell r="E1204" t="str">
            <v>6C CONVEYOR</v>
          </cell>
          <cell r="F1204">
            <v>2042120.29</v>
          </cell>
          <cell r="G1204">
            <v>-2042119.29</v>
          </cell>
          <cell r="H1204">
            <v>1</v>
          </cell>
          <cell r="I1204" t="str">
            <v>ZAR</v>
          </cell>
          <cell r="J1204" t="str">
            <v>3200</v>
          </cell>
          <cell r="K1204" t="str">
            <v>43</v>
          </cell>
        </row>
        <row r="1205">
          <cell r="A1205" t="str">
            <v>3200430000432</v>
          </cell>
          <cell r="B1205" t="str">
            <v>43000043</v>
          </cell>
          <cell r="C1205" t="str">
            <v>2</v>
          </cell>
          <cell r="D1205">
            <v>38132</v>
          </cell>
          <cell r="E1205" t="str">
            <v>6C conveyor 1973 (refurbishment)</v>
          </cell>
          <cell r="F1205">
            <v>547490.54</v>
          </cell>
          <cell r="G1205">
            <v>-547490.54</v>
          </cell>
          <cell r="H1205">
            <v>0</v>
          </cell>
          <cell r="I1205" t="str">
            <v>ZAR</v>
          </cell>
          <cell r="J1205" t="str">
            <v>3200</v>
          </cell>
          <cell r="K1205" t="str">
            <v>43</v>
          </cell>
        </row>
        <row r="1206">
          <cell r="A1206" t="str">
            <v>3200430000436</v>
          </cell>
          <cell r="B1206" t="str">
            <v>43000043</v>
          </cell>
          <cell r="C1206" t="str">
            <v>6</v>
          </cell>
          <cell r="D1206">
            <v>39167</v>
          </cell>
          <cell r="E1206" t="str">
            <v>6C conveyor 1973(refurbishment)</v>
          </cell>
          <cell r="F1206">
            <v>1710824.74</v>
          </cell>
          <cell r="G1206">
            <v>-1614294.2</v>
          </cell>
          <cell r="H1206">
            <v>96530.54</v>
          </cell>
          <cell r="I1206" t="str">
            <v>ZAR</v>
          </cell>
          <cell r="J1206" t="str">
            <v>3200</v>
          </cell>
          <cell r="K1206" t="str">
            <v>43</v>
          </cell>
        </row>
        <row r="1207">
          <cell r="A1207" t="str">
            <v>3200430000437</v>
          </cell>
          <cell r="B1207" t="str">
            <v>43000043</v>
          </cell>
          <cell r="C1207" t="str">
            <v>7</v>
          </cell>
          <cell r="D1207">
            <v>43279</v>
          </cell>
          <cell r="E1207" t="str">
            <v>6C conveyor 1973 (Refurbishment)</v>
          </cell>
          <cell r="F1207">
            <v>631321.92000000004</v>
          </cell>
          <cell r="G1207">
            <v>-218025.96</v>
          </cell>
          <cell r="H1207">
            <v>413295.96</v>
          </cell>
          <cell r="I1207" t="str">
            <v>ZAR</v>
          </cell>
          <cell r="J1207" t="str">
            <v>3200</v>
          </cell>
          <cell r="K1207" t="str">
            <v>43</v>
          </cell>
        </row>
        <row r="1208">
          <cell r="A1208" t="str">
            <v>3200430000440</v>
          </cell>
          <cell r="B1208" t="str">
            <v>43000044</v>
          </cell>
          <cell r="C1208" t="str">
            <v>0</v>
          </cell>
          <cell r="D1208">
            <v>32964</v>
          </cell>
          <cell r="E1208" t="str">
            <v>7A CONVEYOR</v>
          </cell>
          <cell r="F1208">
            <v>62913</v>
          </cell>
          <cell r="G1208">
            <v>-62912</v>
          </cell>
          <cell r="H1208">
            <v>1</v>
          </cell>
          <cell r="I1208" t="str">
            <v>ZAR</v>
          </cell>
          <cell r="J1208" t="str">
            <v>3200</v>
          </cell>
          <cell r="K1208" t="str">
            <v>43</v>
          </cell>
        </row>
        <row r="1209">
          <cell r="A1209" t="str">
            <v>3200430000445</v>
          </cell>
          <cell r="B1209" t="str">
            <v>43000044</v>
          </cell>
          <cell r="C1209" t="str">
            <v>5</v>
          </cell>
          <cell r="D1209">
            <v>39167</v>
          </cell>
          <cell r="E1209" t="str">
            <v>7A conveyor 1963 (refurbishment)</v>
          </cell>
          <cell r="F1209">
            <v>1710824.74</v>
          </cell>
          <cell r="G1209">
            <v>-1579819.01</v>
          </cell>
          <cell r="H1209">
            <v>131005.73</v>
          </cell>
          <cell r="I1209" t="str">
            <v>ZAR</v>
          </cell>
          <cell r="J1209" t="str">
            <v>3200</v>
          </cell>
          <cell r="K1209" t="str">
            <v>43</v>
          </cell>
        </row>
        <row r="1210">
          <cell r="A1210" t="str">
            <v>3200430000450</v>
          </cell>
          <cell r="B1210" t="str">
            <v>43000045</v>
          </cell>
          <cell r="C1210" t="str">
            <v>0</v>
          </cell>
          <cell r="D1210">
            <v>32964</v>
          </cell>
          <cell r="E1210" t="str">
            <v>7B CONVEYOR</v>
          </cell>
          <cell r="F1210">
            <v>62913</v>
          </cell>
          <cell r="G1210">
            <v>-62912</v>
          </cell>
          <cell r="H1210">
            <v>1</v>
          </cell>
          <cell r="I1210" t="str">
            <v>ZAR</v>
          </cell>
          <cell r="J1210" t="str">
            <v>3200</v>
          </cell>
          <cell r="K1210" t="str">
            <v>43</v>
          </cell>
        </row>
        <row r="1211">
          <cell r="A1211" t="str">
            <v>3200430000455</v>
          </cell>
          <cell r="B1211" t="str">
            <v>43000045</v>
          </cell>
          <cell r="C1211" t="str">
            <v>5</v>
          </cell>
          <cell r="D1211">
            <v>39167</v>
          </cell>
          <cell r="E1211" t="str">
            <v>7B conveyor 1963 (refurbishment)</v>
          </cell>
          <cell r="F1211">
            <v>1710824.74</v>
          </cell>
          <cell r="G1211">
            <v>-1579819.01</v>
          </cell>
          <cell r="H1211">
            <v>131005.73</v>
          </cell>
          <cell r="I1211" t="str">
            <v>ZAR</v>
          </cell>
          <cell r="J1211" t="str">
            <v>3200</v>
          </cell>
          <cell r="K1211" t="str">
            <v>43</v>
          </cell>
        </row>
        <row r="1212">
          <cell r="A1212" t="str">
            <v>3200430000460</v>
          </cell>
          <cell r="B1212" t="str">
            <v>43000046</v>
          </cell>
          <cell r="C1212" t="str">
            <v>0</v>
          </cell>
          <cell r="D1212">
            <v>32964</v>
          </cell>
          <cell r="E1212" t="str">
            <v>8A CONVEYOR</v>
          </cell>
          <cell r="F1212">
            <v>152314.82</v>
          </cell>
          <cell r="G1212">
            <v>-152313.82</v>
          </cell>
          <cell r="H1212">
            <v>1</v>
          </cell>
          <cell r="I1212" t="str">
            <v>ZAR</v>
          </cell>
          <cell r="J1212" t="str">
            <v>3200</v>
          </cell>
          <cell r="K1212" t="str">
            <v>43</v>
          </cell>
        </row>
        <row r="1213">
          <cell r="A1213" t="str">
            <v>3200430000465</v>
          </cell>
          <cell r="B1213" t="str">
            <v>43000046</v>
          </cell>
          <cell r="C1213" t="str">
            <v>5</v>
          </cell>
          <cell r="D1213">
            <v>39167</v>
          </cell>
          <cell r="E1213" t="str">
            <v>8A conveyor 1963 (refurbishment)</v>
          </cell>
          <cell r="F1213">
            <v>1949990.57</v>
          </cell>
          <cell r="G1213">
            <v>-1647618.63</v>
          </cell>
          <cell r="H1213">
            <v>302371.94</v>
          </cell>
          <cell r="I1213" t="str">
            <v>ZAR</v>
          </cell>
          <cell r="J1213" t="str">
            <v>3200</v>
          </cell>
          <cell r="K1213" t="str">
            <v>43</v>
          </cell>
        </row>
        <row r="1214">
          <cell r="A1214" t="str">
            <v>3200430000466</v>
          </cell>
          <cell r="B1214" t="str">
            <v>43000046</v>
          </cell>
          <cell r="C1214" t="str">
            <v>6</v>
          </cell>
          <cell r="D1214">
            <v>44076</v>
          </cell>
          <cell r="E1214" t="str">
            <v>8A conveyor 1963 (Refurbishment</v>
          </cell>
          <cell r="F1214">
            <v>891776.84</v>
          </cell>
          <cell r="G1214">
            <v>-344795.64</v>
          </cell>
          <cell r="H1214">
            <v>546981.19999999995</v>
          </cell>
          <cell r="I1214" t="str">
            <v>ZAR</v>
          </cell>
          <cell r="J1214" t="str">
            <v>3200</v>
          </cell>
          <cell r="K1214" t="str">
            <v>43</v>
          </cell>
        </row>
        <row r="1215">
          <cell r="A1215" t="str">
            <v>3200430000467</v>
          </cell>
          <cell r="B1215" t="str">
            <v>43000046</v>
          </cell>
          <cell r="C1215" t="str">
            <v>7</v>
          </cell>
          <cell r="D1215">
            <v>43279</v>
          </cell>
          <cell r="E1215" t="str">
            <v>8A conveyor 1963 (Refurbishment)</v>
          </cell>
          <cell r="F1215">
            <v>631321.93000000005</v>
          </cell>
          <cell r="G1215">
            <v>-631321.93000000005</v>
          </cell>
          <cell r="H1215">
            <v>0</v>
          </cell>
          <cell r="I1215" t="str">
            <v>ZAR</v>
          </cell>
          <cell r="J1215" t="str">
            <v>3200</v>
          </cell>
          <cell r="K1215" t="str">
            <v>43</v>
          </cell>
        </row>
        <row r="1216">
          <cell r="A1216" t="str">
            <v>3200430000470</v>
          </cell>
          <cell r="B1216" t="str">
            <v>43000047</v>
          </cell>
          <cell r="C1216" t="str">
            <v>0</v>
          </cell>
          <cell r="D1216">
            <v>32964</v>
          </cell>
          <cell r="E1216" t="str">
            <v>8B CONVEYOR</v>
          </cell>
          <cell r="F1216">
            <v>82495.02</v>
          </cell>
          <cell r="G1216">
            <v>-82494.02</v>
          </cell>
          <cell r="H1216">
            <v>1</v>
          </cell>
          <cell r="I1216" t="str">
            <v>ZAR</v>
          </cell>
          <cell r="J1216" t="str">
            <v>3200</v>
          </cell>
          <cell r="K1216" t="str">
            <v>43</v>
          </cell>
        </row>
        <row r="1217">
          <cell r="A1217" t="str">
            <v>3200430000475</v>
          </cell>
          <cell r="B1217" t="str">
            <v>43000047</v>
          </cell>
          <cell r="C1217" t="str">
            <v>5</v>
          </cell>
          <cell r="D1217">
            <v>39167</v>
          </cell>
          <cell r="E1217" t="str">
            <v>8B conveyor 1963 (refurbishment)</v>
          </cell>
          <cell r="F1217">
            <v>1710824.74</v>
          </cell>
          <cell r="G1217">
            <v>-1579819.01</v>
          </cell>
          <cell r="H1217">
            <v>131005.73</v>
          </cell>
          <cell r="I1217" t="str">
            <v>ZAR</v>
          </cell>
          <cell r="J1217" t="str">
            <v>3200</v>
          </cell>
          <cell r="K1217" t="str">
            <v>43</v>
          </cell>
        </row>
        <row r="1218">
          <cell r="A1218" t="str">
            <v>3200430000476</v>
          </cell>
          <cell r="B1218" t="str">
            <v>43000047</v>
          </cell>
          <cell r="C1218" t="str">
            <v>6</v>
          </cell>
          <cell r="D1218">
            <v>44076</v>
          </cell>
          <cell r="E1218" t="str">
            <v>8B conveyor 1963 (Refurbishment</v>
          </cell>
          <cell r="F1218">
            <v>891798.8</v>
          </cell>
          <cell r="G1218">
            <v>-344801.66</v>
          </cell>
          <cell r="H1218">
            <v>546997.14</v>
          </cell>
          <cell r="I1218" t="str">
            <v>ZAR</v>
          </cell>
          <cell r="J1218" t="str">
            <v>3200</v>
          </cell>
          <cell r="K1218" t="str">
            <v>43</v>
          </cell>
        </row>
        <row r="1219">
          <cell r="A1219" t="str">
            <v>3200430000480</v>
          </cell>
          <cell r="B1219" t="str">
            <v>43000048</v>
          </cell>
          <cell r="C1219" t="str">
            <v>0</v>
          </cell>
          <cell r="D1219">
            <v>32964</v>
          </cell>
          <cell r="E1219" t="str">
            <v>9A CONVEYOR</v>
          </cell>
          <cell r="F1219">
            <v>79135</v>
          </cell>
          <cell r="G1219">
            <v>-79134</v>
          </cell>
          <cell r="H1219">
            <v>1</v>
          </cell>
          <cell r="I1219" t="str">
            <v>ZAR</v>
          </cell>
          <cell r="J1219" t="str">
            <v>3200</v>
          </cell>
          <cell r="K1219" t="str">
            <v>43</v>
          </cell>
        </row>
        <row r="1220">
          <cell r="A1220" t="str">
            <v>3200430000482</v>
          </cell>
          <cell r="B1220" t="str">
            <v>43000048</v>
          </cell>
          <cell r="C1220" t="str">
            <v>2</v>
          </cell>
          <cell r="D1220">
            <v>38193</v>
          </cell>
          <cell r="E1220" t="str">
            <v>9A conveyor 1963 (refurbishment)</v>
          </cell>
          <cell r="F1220">
            <v>1991720.01</v>
          </cell>
          <cell r="G1220">
            <v>-1991720.01</v>
          </cell>
          <cell r="H1220">
            <v>0</v>
          </cell>
          <cell r="I1220" t="str">
            <v>ZAR</v>
          </cell>
          <cell r="J1220" t="str">
            <v>3200</v>
          </cell>
          <cell r="K1220" t="str">
            <v>43</v>
          </cell>
        </row>
        <row r="1221">
          <cell r="A1221" t="str">
            <v>3200430000486</v>
          </cell>
          <cell r="B1221" t="str">
            <v>43000048</v>
          </cell>
          <cell r="C1221" t="str">
            <v>6</v>
          </cell>
          <cell r="D1221">
            <v>39167</v>
          </cell>
          <cell r="E1221" t="str">
            <v>9A conveyor 1963 (refurbishment)</v>
          </cell>
          <cell r="F1221">
            <v>1710824.74</v>
          </cell>
          <cell r="G1221">
            <v>-1614294.2</v>
          </cell>
          <cell r="H1221">
            <v>96530.54</v>
          </cell>
          <cell r="I1221" t="str">
            <v>ZAR</v>
          </cell>
          <cell r="J1221" t="str">
            <v>3200</v>
          </cell>
          <cell r="K1221" t="str">
            <v>43</v>
          </cell>
        </row>
        <row r="1222">
          <cell r="A1222" t="str">
            <v>3200430000487</v>
          </cell>
          <cell r="B1222" t="str">
            <v>43000048</v>
          </cell>
          <cell r="C1222" t="str">
            <v>7</v>
          </cell>
          <cell r="D1222">
            <v>44076</v>
          </cell>
          <cell r="E1222" t="str">
            <v>9A conveyor 1963 (Refurbishment</v>
          </cell>
          <cell r="F1222">
            <v>891776.7</v>
          </cell>
          <cell r="G1222">
            <v>-342205.03</v>
          </cell>
          <cell r="H1222">
            <v>549571.67000000004</v>
          </cell>
          <cell r="I1222" t="str">
            <v>ZAR</v>
          </cell>
          <cell r="J1222" t="str">
            <v>3200</v>
          </cell>
          <cell r="K1222" t="str">
            <v>43</v>
          </cell>
        </row>
        <row r="1223">
          <cell r="A1223" t="str">
            <v>3200430000488</v>
          </cell>
          <cell r="B1223" t="str">
            <v>43000048</v>
          </cell>
          <cell r="C1223" t="str">
            <v>8</v>
          </cell>
          <cell r="D1223">
            <v>43279</v>
          </cell>
          <cell r="E1223" t="str">
            <v>9A conveyor 1963 (Refurbishment)</v>
          </cell>
          <cell r="F1223">
            <v>631321.77</v>
          </cell>
          <cell r="G1223">
            <v>-578033.98</v>
          </cell>
          <cell r="H1223">
            <v>53287.79</v>
          </cell>
          <cell r="I1223" t="str">
            <v>ZAR</v>
          </cell>
          <cell r="J1223" t="str">
            <v>3200</v>
          </cell>
          <cell r="K1223" t="str">
            <v>43</v>
          </cell>
        </row>
        <row r="1224">
          <cell r="A1224" t="str">
            <v>3200430000490</v>
          </cell>
          <cell r="B1224" t="str">
            <v>43000049</v>
          </cell>
          <cell r="C1224" t="str">
            <v>0</v>
          </cell>
          <cell r="D1224">
            <v>32964</v>
          </cell>
          <cell r="E1224" t="str">
            <v>9B CONVEYOR</v>
          </cell>
          <cell r="F1224">
            <v>186508.95</v>
          </cell>
          <cell r="G1224">
            <v>-186507.95</v>
          </cell>
          <cell r="H1224">
            <v>1</v>
          </cell>
          <cell r="I1224" t="str">
            <v>ZAR</v>
          </cell>
          <cell r="J1224" t="str">
            <v>3200</v>
          </cell>
          <cell r="K1224" t="str">
            <v>43</v>
          </cell>
        </row>
        <row r="1225">
          <cell r="A1225" t="str">
            <v>3200430000492</v>
          </cell>
          <cell r="B1225" t="str">
            <v>43000049</v>
          </cell>
          <cell r="C1225" t="str">
            <v>2</v>
          </cell>
          <cell r="D1225">
            <v>38193</v>
          </cell>
          <cell r="E1225" t="str">
            <v>9B conveyor 1963 (refurbishment)</v>
          </cell>
          <cell r="F1225">
            <v>1994350.16</v>
          </cell>
          <cell r="G1225">
            <v>-1994350.16</v>
          </cell>
          <cell r="H1225">
            <v>0</v>
          </cell>
          <cell r="I1225" t="str">
            <v>ZAR</v>
          </cell>
          <cell r="J1225" t="str">
            <v>3200</v>
          </cell>
          <cell r="K1225" t="str">
            <v>43</v>
          </cell>
        </row>
        <row r="1226">
          <cell r="A1226" t="str">
            <v>3200430000496</v>
          </cell>
          <cell r="B1226" t="str">
            <v>43000049</v>
          </cell>
          <cell r="C1226" t="str">
            <v>6</v>
          </cell>
          <cell r="D1226">
            <v>39167</v>
          </cell>
          <cell r="E1226" t="str">
            <v>9B conveyor 1963 (refurbishment)</v>
          </cell>
          <cell r="F1226">
            <v>1710824.74</v>
          </cell>
          <cell r="G1226">
            <v>-1614294.2</v>
          </cell>
          <cell r="H1226">
            <v>96530.54</v>
          </cell>
          <cell r="I1226" t="str">
            <v>ZAR</v>
          </cell>
          <cell r="J1226" t="str">
            <v>3200</v>
          </cell>
          <cell r="K1226" t="str">
            <v>43</v>
          </cell>
        </row>
        <row r="1227">
          <cell r="A1227" t="str">
            <v>3200430000497</v>
          </cell>
          <cell r="B1227" t="str">
            <v>43000049</v>
          </cell>
          <cell r="C1227" t="str">
            <v>7</v>
          </cell>
          <cell r="D1227">
            <v>44076</v>
          </cell>
          <cell r="E1227" t="str">
            <v>9B conveyor 1963</v>
          </cell>
          <cell r="F1227">
            <v>891776.84</v>
          </cell>
          <cell r="G1227">
            <v>-344795.64</v>
          </cell>
          <cell r="H1227">
            <v>546981.19999999995</v>
          </cell>
          <cell r="I1227" t="str">
            <v>ZAR</v>
          </cell>
          <cell r="J1227" t="str">
            <v>3200</v>
          </cell>
          <cell r="K1227" t="str">
            <v>43</v>
          </cell>
        </row>
        <row r="1228">
          <cell r="A1228" t="str">
            <v>3200430000560</v>
          </cell>
          <cell r="B1228" t="str">
            <v>43000056</v>
          </cell>
          <cell r="C1228" t="str">
            <v>0</v>
          </cell>
          <cell r="D1228">
            <v>32964</v>
          </cell>
          <cell r="E1228" t="str">
            <v>B TIPPLER</v>
          </cell>
          <cell r="F1228">
            <v>902.26</v>
          </cell>
          <cell r="G1228">
            <v>-901.26</v>
          </cell>
          <cell r="H1228">
            <v>1</v>
          </cell>
          <cell r="I1228" t="str">
            <v>ZAR</v>
          </cell>
          <cell r="J1228" t="str">
            <v>3200</v>
          </cell>
          <cell r="K1228" t="str">
            <v>43</v>
          </cell>
        </row>
        <row r="1229">
          <cell r="A1229" t="str">
            <v>3200430000561</v>
          </cell>
          <cell r="B1229" t="str">
            <v>43000056</v>
          </cell>
          <cell r="C1229" t="str">
            <v>1</v>
          </cell>
          <cell r="D1229">
            <v>32964</v>
          </cell>
          <cell r="E1229" t="str">
            <v>Structure</v>
          </cell>
          <cell r="F1229">
            <v>127429.62</v>
          </cell>
          <cell r="G1229">
            <v>-127429.62</v>
          </cell>
          <cell r="H1229">
            <v>0</v>
          </cell>
          <cell r="I1229" t="str">
            <v>ZAR</v>
          </cell>
          <cell r="J1229" t="str">
            <v>3200</v>
          </cell>
          <cell r="K1229" t="str">
            <v>43</v>
          </cell>
        </row>
        <row r="1230">
          <cell r="A1230" t="str">
            <v>3200430000562</v>
          </cell>
          <cell r="B1230" t="str">
            <v>43000056</v>
          </cell>
          <cell r="C1230" t="str">
            <v>2</v>
          </cell>
          <cell r="D1230">
            <v>32964</v>
          </cell>
          <cell r="E1230" t="str">
            <v>B-tippler (civil structure)</v>
          </cell>
          <cell r="F1230">
            <v>63714.83</v>
          </cell>
          <cell r="G1230">
            <v>-62978.76</v>
          </cell>
          <cell r="H1230">
            <v>736.07</v>
          </cell>
          <cell r="I1230" t="str">
            <v>ZAR</v>
          </cell>
          <cell r="J1230" t="str">
            <v>3200</v>
          </cell>
          <cell r="K1230" t="str">
            <v>43</v>
          </cell>
        </row>
        <row r="1231">
          <cell r="A1231" t="str">
            <v>3200430000563</v>
          </cell>
          <cell r="B1231" t="str">
            <v>43000056</v>
          </cell>
          <cell r="C1231" t="str">
            <v>3</v>
          </cell>
          <cell r="D1231">
            <v>32964</v>
          </cell>
          <cell r="E1231" t="str">
            <v>B-tippler (control &amp; instrumentation)</v>
          </cell>
          <cell r="F1231">
            <v>21237.69</v>
          </cell>
          <cell r="G1231">
            <v>-21237.69</v>
          </cell>
          <cell r="H1231">
            <v>0</v>
          </cell>
          <cell r="I1231" t="str">
            <v>ZAR</v>
          </cell>
          <cell r="J1231" t="str">
            <v>3200</v>
          </cell>
          <cell r="K1231" t="str">
            <v>43</v>
          </cell>
        </row>
        <row r="1232">
          <cell r="A1232" t="str">
            <v>3200430000569</v>
          </cell>
          <cell r="B1232" t="str">
            <v>43000056</v>
          </cell>
          <cell r="C1232" t="str">
            <v>9</v>
          </cell>
          <cell r="D1232">
            <v>39167</v>
          </cell>
          <cell r="E1232" t="str">
            <v>B-tippler (refurbishment)</v>
          </cell>
          <cell r="F1232">
            <v>118981.12</v>
          </cell>
          <cell r="G1232">
            <v>-115508.51</v>
          </cell>
          <cell r="H1232">
            <v>3472.61</v>
          </cell>
          <cell r="I1232" t="str">
            <v>ZAR</v>
          </cell>
          <cell r="J1232" t="str">
            <v>3200</v>
          </cell>
          <cell r="K1232" t="str">
            <v>43</v>
          </cell>
        </row>
        <row r="1233">
          <cell r="A1233" t="str">
            <v>32004300005610</v>
          </cell>
          <cell r="B1233" t="str">
            <v>43000056</v>
          </cell>
          <cell r="C1233" t="str">
            <v>10</v>
          </cell>
          <cell r="D1233">
            <v>39167</v>
          </cell>
          <cell r="E1233" t="str">
            <v>B-tippler (refurbishment)</v>
          </cell>
          <cell r="F1233">
            <v>40019.730000000003</v>
          </cell>
          <cell r="G1233">
            <v>-38853.160000000003</v>
          </cell>
          <cell r="H1233">
            <v>1166.57</v>
          </cell>
          <cell r="I1233" t="str">
            <v>ZAR</v>
          </cell>
          <cell r="J1233" t="str">
            <v>3200</v>
          </cell>
          <cell r="K1233" t="str">
            <v>43</v>
          </cell>
        </row>
        <row r="1234">
          <cell r="A1234" t="str">
            <v>3200430000570</v>
          </cell>
          <cell r="B1234" t="str">
            <v>43000057</v>
          </cell>
          <cell r="C1234" t="str">
            <v>0</v>
          </cell>
          <cell r="D1234">
            <v>39167</v>
          </cell>
          <cell r="E1234" t="str">
            <v>Hopper</v>
          </cell>
          <cell r="F1234">
            <v>1042275.17</v>
          </cell>
          <cell r="G1234">
            <v>-802884.59</v>
          </cell>
          <cell r="H1234">
            <v>239390.58</v>
          </cell>
          <cell r="I1234" t="str">
            <v>ZAR</v>
          </cell>
          <cell r="J1234" t="str">
            <v>3200</v>
          </cell>
          <cell r="K1234" t="str">
            <v>43</v>
          </cell>
        </row>
        <row r="1235">
          <cell r="A1235" t="str">
            <v>3200430000590</v>
          </cell>
          <cell r="B1235" t="str">
            <v>43000059</v>
          </cell>
          <cell r="C1235" t="str">
            <v>0</v>
          </cell>
          <cell r="D1235">
            <v>32964</v>
          </cell>
          <cell r="E1235" t="str">
            <v>A-CHARGER</v>
          </cell>
          <cell r="F1235">
            <v>2</v>
          </cell>
          <cell r="G1235">
            <v>-1</v>
          </cell>
          <cell r="H1235">
            <v>1</v>
          </cell>
          <cell r="I1235" t="str">
            <v>ZAR</v>
          </cell>
          <cell r="J1235" t="str">
            <v>3200</v>
          </cell>
          <cell r="K1235" t="str">
            <v>43</v>
          </cell>
        </row>
        <row r="1236">
          <cell r="A1236" t="str">
            <v>3200430000591</v>
          </cell>
          <cell r="B1236" t="str">
            <v>43000059</v>
          </cell>
          <cell r="C1236" t="str">
            <v>1</v>
          </cell>
          <cell r="D1236">
            <v>39167</v>
          </cell>
          <cell r="E1236" t="str">
            <v>A-CHARGER (refurbishment)</v>
          </cell>
          <cell r="F1236">
            <v>277722.40000000002</v>
          </cell>
          <cell r="G1236">
            <v>-277525.51</v>
          </cell>
          <cell r="H1236">
            <v>196.89</v>
          </cell>
          <cell r="I1236" t="str">
            <v>ZAR</v>
          </cell>
          <cell r="J1236" t="str">
            <v>3200</v>
          </cell>
          <cell r="K1236" t="str">
            <v>43</v>
          </cell>
        </row>
        <row r="1237">
          <cell r="A1237" t="str">
            <v>3200430000600</v>
          </cell>
          <cell r="B1237" t="str">
            <v>43000060</v>
          </cell>
          <cell r="C1237" t="str">
            <v>0</v>
          </cell>
          <cell r="D1237">
            <v>40994</v>
          </cell>
          <cell r="E1237" t="str">
            <v>A-SHIPLOADER (refurbishment)</v>
          </cell>
          <cell r="F1237">
            <v>9777468.0099999998</v>
          </cell>
          <cell r="G1237">
            <v>-9299306.75</v>
          </cell>
          <cell r="H1237">
            <v>478161.26</v>
          </cell>
          <cell r="I1237" t="str">
            <v>ZAR</v>
          </cell>
          <cell r="J1237" t="str">
            <v>3200</v>
          </cell>
          <cell r="K1237" t="str">
            <v>43</v>
          </cell>
        </row>
        <row r="1238">
          <cell r="A1238" t="str">
            <v>3200430000610</v>
          </cell>
          <cell r="B1238" t="str">
            <v>43000061</v>
          </cell>
          <cell r="C1238" t="str">
            <v>0</v>
          </cell>
          <cell r="D1238">
            <v>40994</v>
          </cell>
          <cell r="E1238" t="str">
            <v>A-SHIPLOADER (refurbishment)</v>
          </cell>
          <cell r="F1238">
            <v>45274907.450000003</v>
          </cell>
          <cell r="G1238">
            <v>-40893223.590000004</v>
          </cell>
          <cell r="H1238">
            <v>4381683.8600000003</v>
          </cell>
          <cell r="I1238" t="str">
            <v>ZAR</v>
          </cell>
          <cell r="J1238" t="str">
            <v>3200</v>
          </cell>
          <cell r="K1238" t="str">
            <v>43</v>
          </cell>
        </row>
        <row r="1239">
          <cell r="A1239" t="str">
            <v>3200430000620</v>
          </cell>
          <cell r="B1239" t="str">
            <v>43000062</v>
          </cell>
          <cell r="C1239" t="str">
            <v>0</v>
          </cell>
          <cell r="D1239">
            <v>40994</v>
          </cell>
          <cell r="E1239" t="str">
            <v>A-TIPPLER (refurbishment - electrical)</v>
          </cell>
          <cell r="F1239">
            <v>16399462.9</v>
          </cell>
          <cell r="G1239">
            <v>-15228026.32</v>
          </cell>
          <cell r="H1239">
            <v>1171436.58</v>
          </cell>
          <cell r="I1239" t="str">
            <v>ZAR</v>
          </cell>
          <cell r="J1239" t="str">
            <v>3200</v>
          </cell>
          <cell r="K1239" t="str">
            <v>43</v>
          </cell>
        </row>
        <row r="1240">
          <cell r="A1240" t="str">
            <v>3200430000630</v>
          </cell>
          <cell r="B1240" t="str">
            <v>43000063</v>
          </cell>
          <cell r="C1240" t="str">
            <v>0</v>
          </cell>
          <cell r="D1240">
            <v>40994</v>
          </cell>
          <cell r="E1240" t="str">
            <v>A-TIPPLER (refurbishment - mechanical)</v>
          </cell>
          <cell r="F1240">
            <v>10770945.949999999</v>
          </cell>
          <cell r="G1240">
            <v>-9945899.7599999998</v>
          </cell>
          <cell r="H1240">
            <v>825046.19</v>
          </cell>
          <cell r="I1240" t="str">
            <v>ZAR</v>
          </cell>
          <cell r="J1240" t="str">
            <v>3200</v>
          </cell>
          <cell r="K1240" t="str">
            <v>43</v>
          </cell>
        </row>
        <row r="1241">
          <cell r="A1241" t="str">
            <v>3200430000640</v>
          </cell>
          <cell r="B1241" t="str">
            <v>43000064</v>
          </cell>
          <cell r="C1241" t="str">
            <v>0</v>
          </cell>
          <cell r="D1241">
            <v>39167</v>
          </cell>
          <cell r="E1241" t="str">
            <v>3A CONVEYOR 1963 (refurbishment - electrical)</v>
          </cell>
          <cell r="F1241">
            <v>2681698.98</v>
          </cell>
          <cell r="G1241">
            <v>-2291791.19</v>
          </cell>
          <cell r="H1241">
            <v>389907.79</v>
          </cell>
          <cell r="I1241" t="str">
            <v>ZAR</v>
          </cell>
          <cell r="J1241" t="str">
            <v>3200</v>
          </cell>
          <cell r="K1241" t="str">
            <v>43</v>
          </cell>
        </row>
        <row r="1242">
          <cell r="A1242" t="str">
            <v>3200430000641</v>
          </cell>
          <cell r="B1242" t="str">
            <v>43000064</v>
          </cell>
          <cell r="C1242" t="str">
            <v>1</v>
          </cell>
          <cell r="D1242">
            <v>44252</v>
          </cell>
          <cell r="E1242" t="str">
            <v>3A CONVEYOR 1963 - refurbishment</v>
          </cell>
          <cell r="F1242">
            <v>520718.4</v>
          </cell>
          <cell r="G1242">
            <v>-311120.98</v>
          </cell>
          <cell r="H1242">
            <v>209597.42</v>
          </cell>
          <cell r="I1242" t="str">
            <v>ZAR</v>
          </cell>
          <cell r="J1242" t="str">
            <v>3200</v>
          </cell>
          <cell r="K1242" t="str">
            <v>43</v>
          </cell>
        </row>
        <row r="1243">
          <cell r="A1243" t="str">
            <v>3200430000650</v>
          </cell>
          <cell r="B1243" t="str">
            <v>43000065</v>
          </cell>
          <cell r="C1243" t="str">
            <v>0</v>
          </cell>
          <cell r="D1243">
            <v>39167</v>
          </cell>
          <cell r="E1243" t="str">
            <v>3A CONVEYOR 1963 (refurbishment - mechanical)</v>
          </cell>
          <cell r="F1243">
            <v>1062338.42</v>
          </cell>
          <cell r="G1243">
            <v>-985638.68</v>
          </cell>
          <cell r="H1243">
            <v>76699.740000000005</v>
          </cell>
          <cell r="I1243" t="str">
            <v>ZAR</v>
          </cell>
          <cell r="J1243" t="str">
            <v>3200</v>
          </cell>
          <cell r="K1243" t="str">
            <v>43</v>
          </cell>
        </row>
        <row r="1244">
          <cell r="A1244" t="str">
            <v>3200430000660</v>
          </cell>
          <cell r="B1244" t="str">
            <v>43000066</v>
          </cell>
          <cell r="C1244" t="str">
            <v>0</v>
          </cell>
          <cell r="D1244">
            <v>39167</v>
          </cell>
          <cell r="E1244" t="str">
            <v>3A CONVEYOR 1963 (refurbishment - structure)</v>
          </cell>
          <cell r="F1244">
            <v>380542.56</v>
          </cell>
          <cell r="G1244">
            <v>-354603.76</v>
          </cell>
          <cell r="H1244">
            <v>25938.799999999999</v>
          </cell>
          <cell r="I1244" t="str">
            <v>ZAR</v>
          </cell>
          <cell r="J1244" t="str">
            <v>3200</v>
          </cell>
          <cell r="K1244" t="str">
            <v>43</v>
          </cell>
        </row>
        <row r="1245">
          <cell r="A1245" t="str">
            <v>3200430000670</v>
          </cell>
          <cell r="B1245" t="str">
            <v>43000067</v>
          </cell>
          <cell r="C1245" t="str">
            <v>0</v>
          </cell>
          <cell r="D1245">
            <v>39167</v>
          </cell>
          <cell r="E1245" t="str">
            <v>4A CONVEYOR 1963 (refurbishment - electrical)</v>
          </cell>
          <cell r="F1245">
            <v>2401414.14</v>
          </cell>
          <cell r="G1245">
            <v>-1981883.32</v>
          </cell>
          <cell r="H1245">
            <v>419530.82</v>
          </cell>
          <cell r="I1245" t="str">
            <v>ZAR</v>
          </cell>
          <cell r="J1245" t="str">
            <v>3200</v>
          </cell>
          <cell r="K1245" t="str">
            <v>43</v>
          </cell>
        </row>
        <row r="1246">
          <cell r="A1246" t="str">
            <v>3200430000671</v>
          </cell>
          <cell r="B1246" t="str">
            <v>43000067</v>
          </cell>
          <cell r="C1246" t="str">
            <v>1</v>
          </cell>
          <cell r="D1246">
            <v>44252</v>
          </cell>
          <cell r="E1246" t="str">
            <v>4A CONVEYOR 1963 - refurbishment</v>
          </cell>
          <cell r="F1246">
            <v>1835205.48</v>
          </cell>
          <cell r="G1246">
            <v>-1105754.6200000001</v>
          </cell>
          <cell r="H1246">
            <v>729450.86</v>
          </cell>
          <cell r="I1246" t="str">
            <v>ZAR</v>
          </cell>
          <cell r="J1246" t="str">
            <v>3200</v>
          </cell>
          <cell r="K1246" t="str">
            <v>43</v>
          </cell>
        </row>
        <row r="1247">
          <cell r="A1247" t="str">
            <v>3200430000680</v>
          </cell>
          <cell r="B1247" t="str">
            <v>43000068</v>
          </cell>
          <cell r="C1247" t="str">
            <v>0</v>
          </cell>
          <cell r="D1247">
            <v>39167</v>
          </cell>
          <cell r="E1247" t="str">
            <v>4A CONVEYOR 1963 (refurbishment - mechanical)</v>
          </cell>
          <cell r="F1247">
            <v>5007696.88</v>
          </cell>
          <cell r="G1247">
            <v>-4646891.82</v>
          </cell>
          <cell r="H1247">
            <v>360805.06</v>
          </cell>
          <cell r="I1247" t="str">
            <v>ZAR</v>
          </cell>
          <cell r="J1247" t="str">
            <v>3200</v>
          </cell>
          <cell r="K1247" t="str">
            <v>43</v>
          </cell>
        </row>
        <row r="1248">
          <cell r="A1248" t="str">
            <v>3200430000690</v>
          </cell>
          <cell r="B1248" t="str">
            <v>43000069</v>
          </cell>
          <cell r="C1248" t="str">
            <v>0</v>
          </cell>
          <cell r="D1248">
            <v>39167</v>
          </cell>
          <cell r="E1248" t="str">
            <v>4A CONVEYOR 1963 (refurbishment - structure)</v>
          </cell>
          <cell r="F1248">
            <v>5633186.0999999996</v>
          </cell>
          <cell r="G1248">
            <v>-5246433.07</v>
          </cell>
          <cell r="H1248">
            <v>386753.03</v>
          </cell>
          <cell r="I1248" t="str">
            <v>ZAR</v>
          </cell>
          <cell r="J1248" t="str">
            <v>3200</v>
          </cell>
          <cell r="K1248" t="str">
            <v>43</v>
          </cell>
        </row>
        <row r="1249">
          <cell r="A1249" t="str">
            <v>3200430000700</v>
          </cell>
          <cell r="B1249" t="str">
            <v>43000070</v>
          </cell>
          <cell r="C1249" t="str">
            <v>0</v>
          </cell>
          <cell r="D1249">
            <v>39167</v>
          </cell>
          <cell r="E1249" t="str">
            <v>6B CONVEYOR 1963 (refurbishment - electrical)</v>
          </cell>
          <cell r="F1249">
            <v>1658509.85</v>
          </cell>
          <cell r="G1249">
            <v>-1658508.85</v>
          </cell>
          <cell r="H1249">
            <v>1</v>
          </cell>
          <cell r="I1249" t="str">
            <v>ZAR</v>
          </cell>
          <cell r="J1249" t="str">
            <v>3200</v>
          </cell>
          <cell r="K1249" t="str">
            <v>43</v>
          </cell>
        </row>
        <row r="1250">
          <cell r="A1250" t="str">
            <v>3200430000701</v>
          </cell>
          <cell r="B1250" t="str">
            <v>43000070</v>
          </cell>
          <cell r="C1250" t="str">
            <v>1</v>
          </cell>
          <cell r="D1250">
            <v>44252</v>
          </cell>
          <cell r="E1250" t="str">
            <v>6B CONVEYOR 1963 - refurbishment</v>
          </cell>
          <cell r="F1250">
            <v>1818800.71</v>
          </cell>
          <cell r="G1250">
            <v>-1095837.4099999999</v>
          </cell>
          <cell r="H1250">
            <v>722963.3</v>
          </cell>
          <cell r="I1250" t="str">
            <v>ZAR</v>
          </cell>
          <cell r="J1250" t="str">
            <v>3200</v>
          </cell>
          <cell r="K1250" t="str">
            <v>43</v>
          </cell>
        </row>
        <row r="1251">
          <cell r="A1251" t="str">
            <v>3200430000710</v>
          </cell>
          <cell r="B1251" t="str">
            <v>43000071</v>
          </cell>
          <cell r="C1251" t="str">
            <v>0</v>
          </cell>
          <cell r="D1251">
            <v>39167</v>
          </cell>
          <cell r="E1251" t="str">
            <v>6B CONVEYOR 1963 (refurbishment - mechanical)</v>
          </cell>
          <cell r="F1251">
            <v>7134123.25</v>
          </cell>
          <cell r="G1251">
            <v>-6620121.3600000003</v>
          </cell>
          <cell r="H1251">
            <v>514001.89</v>
          </cell>
          <cell r="I1251" t="str">
            <v>ZAR</v>
          </cell>
          <cell r="J1251" t="str">
            <v>3200</v>
          </cell>
          <cell r="K1251" t="str">
            <v>43</v>
          </cell>
        </row>
        <row r="1252">
          <cell r="A1252" t="str">
            <v>3200430000720</v>
          </cell>
          <cell r="B1252" t="str">
            <v>43000072</v>
          </cell>
          <cell r="C1252" t="str">
            <v>0</v>
          </cell>
          <cell r="D1252">
            <v>39167</v>
          </cell>
          <cell r="E1252" t="str">
            <v>6B CONVEYOR 1963 (refurbishment - structure)</v>
          </cell>
          <cell r="F1252">
            <v>6126538.7999999998</v>
          </cell>
          <cell r="G1252">
            <v>-5705907.2199999997</v>
          </cell>
          <cell r="H1252">
            <v>420631.58</v>
          </cell>
          <cell r="I1252" t="str">
            <v>ZAR</v>
          </cell>
          <cell r="J1252" t="str">
            <v>3200</v>
          </cell>
          <cell r="K1252" t="str">
            <v>43</v>
          </cell>
        </row>
        <row r="1253">
          <cell r="A1253" t="str">
            <v>3200430000730</v>
          </cell>
          <cell r="B1253" t="str">
            <v>43000073</v>
          </cell>
          <cell r="C1253" t="str">
            <v>0</v>
          </cell>
          <cell r="D1253">
            <v>39167</v>
          </cell>
          <cell r="E1253" t="str">
            <v>A-RECLAIMER (refurbishment - electrical)</v>
          </cell>
          <cell r="F1253">
            <v>14760733.73</v>
          </cell>
          <cell r="G1253">
            <v>-13342398.91</v>
          </cell>
          <cell r="H1253">
            <v>1418334.82</v>
          </cell>
          <cell r="I1253" t="str">
            <v>ZAR</v>
          </cell>
          <cell r="J1253" t="str">
            <v>3200</v>
          </cell>
          <cell r="K1253" t="str">
            <v>43</v>
          </cell>
        </row>
        <row r="1254">
          <cell r="A1254" t="str">
            <v>3200430000740</v>
          </cell>
          <cell r="B1254" t="str">
            <v>43000074</v>
          </cell>
          <cell r="C1254" t="str">
            <v>0</v>
          </cell>
          <cell r="D1254">
            <v>39167</v>
          </cell>
          <cell r="E1254" t="str">
            <v>A-RECLAIMER (refurbishment - mechanical)</v>
          </cell>
          <cell r="F1254">
            <v>74555900.510000005</v>
          </cell>
          <cell r="G1254">
            <v>-69530401.260000005</v>
          </cell>
          <cell r="H1254">
            <v>5025499.25</v>
          </cell>
          <cell r="I1254" t="str">
            <v>ZAR</v>
          </cell>
          <cell r="J1254" t="str">
            <v>3200</v>
          </cell>
          <cell r="K1254" t="str">
            <v>43</v>
          </cell>
        </row>
        <row r="1255">
          <cell r="A1255" t="str">
            <v>3200430000750</v>
          </cell>
          <cell r="B1255" t="str">
            <v>43000075</v>
          </cell>
          <cell r="C1255" t="str">
            <v>0</v>
          </cell>
          <cell r="D1255">
            <v>39167</v>
          </cell>
          <cell r="E1255" t="str">
            <v>B-RECLAIMER (refurbishment - electrical)</v>
          </cell>
          <cell r="F1255">
            <v>25718688.66</v>
          </cell>
          <cell r="G1255">
            <v>-22684817.870000001</v>
          </cell>
          <cell r="H1255">
            <v>3033870.79</v>
          </cell>
          <cell r="I1255" t="str">
            <v>ZAR</v>
          </cell>
          <cell r="J1255" t="str">
            <v>3200</v>
          </cell>
          <cell r="K1255" t="str">
            <v>43</v>
          </cell>
        </row>
        <row r="1256">
          <cell r="A1256" t="str">
            <v>3200430000760</v>
          </cell>
          <cell r="B1256" t="str">
            <v>43000076</v>
          </cell>
          <cell r="C1256" t="str">
            <v>0</v>
          </cell>
          <cell r="D1256">
            <v>39167</v>
          </cell>
          <cell r="E1256" t="str">
            <v>B-RECLAIMER (refurbishment - electrical)</v>
          </cell>
          <cell r="F1256">
            <v>101871507.59</v>
          </cell>
          <cell r="G1256">
            <v>-92638064.310000002</v>
          </cell>
          <cell r="H1256">
            <v>9233443.2799999993</v>
          </cell>
          <cell r="I1256" t="str">
            <v>ZAR</v>
          </cell>
          <cell r="J1256" t="str">
            <v>3200</v>
          </cell>
          <cell r="K1256" t="str">
            <v>43</v>
          </cell>
        </row>
        <row r="1257">
          <cell r="A1257" t="str">
            <v>3200430000770</v>
          </cell>
          <cell r="B1257" t="str">
            <v>43000077</v>
          </cell>
          <cell r="C1257" t="str">
            <v>0</v>
          </cell>
          <cell r="D1257">
            <v>39167</v>
          </cell>
          <cell r="E1257" t="str">
            <v>C-RECLAIMER (refurbishment)</v>
          </cell>
          <cell r="F1257">
            <v>4354172.3099999996</v>
          </cell>
          <cell r="G1257">
            <v>-4134260.45</v>
          </cell>
          <cell r="H1257">
            <v>219911.86</v>
          </cell>
          <cell r="I1257" t="str">
            <v>ZAR</v>
          </cell>
          <cell r="J1257" t="str">
            <v>3200</v>
          </cell>
          <cell r="K1257" t="str">
            <v>43</v>
          </cell>
        </row>
        <row r="1258">
          <cell r="A1258" t="str">
            <v>3200430000780</v>
          </cell>
          <cell r="B1258" t="str">
            <v>43000078</v>
          </cell>
          <cell r="C1258" t="str">
            <v>0</v>
          </cell>
          <cell r="D1258">
            <v>39167</v>
          </cell>
          <cell r="E1258" t="str">
            <v>C-RECLAIMER (refurbishment electrical)</v>
          </cell>
          <cell r="F1258">
            <v>11471150.390000001</v>
          </cell>
          <cell r="G1258">
            <v>-10351511.289999999</v>
          </cell>
          <cell r="H1258">
            <v>1119639.1000000001</v>
          </cell>
          <cell r="I1258" t="str">
            <v>ZAR</v>
          </cell>
          <cell r="J1258" t="str">
            <v>3200</v>
          </cell>
          <cell r="K1258" t="str">
            <v>43</v>
          </cell>
        </row>
        <row r="1259">
          <cell r="A1259" t="str">
            <v>3200430000790</v>
          </cell>
          <cell r="B1259" t="str">
            <v>43000079</v>
          </cell>
          <cell r="C1259" t="str">
            <v>0</v>
          </cell>
          <cell r="D1259">
            <v>39167</v>
          </cell>
          <cell r="E1259" t="str">
            <v>C-RECLAIMER (refurbishment - mechanical)</v>
          </cell>
          <cell r="F1259">
            <v>3926344.18</v>
          </cell>
          <cell r="G1259">
            <v>-3379867.2</v>
          </cell>
          <cell r="H1259">
            <v>546476.98</v>
          </cell>
          <cell r="I1259" t="str">
            <v>ZAR</v>
          </cell>
          <cell r="J1259" t="str">
            <v>3200</v>
          </cell>
          <cell r="K1259" t="str">
            <v>43</v>
          </cell>
        </row>
        <row r="1260">
          <cell r="A1260" t="str">
            <v>3200430000800</v>
          </cell>
          <cell r="B1260" t="str">
            <v>43000080</v>
          </cell>
          <cell r="C1260" t="str">
            <v>0</v>
          </cell>
          <cell r="D1260">
            <v>39167</v>
          </cell>
          <cell r="E1260" t="str">
            <v>A-STACKER FURTHER UPGRADE</v>
          </cell>
          <cell r="F1260">
            <v>4303923.3</v>
          </cell>
          <cell r="G1260">
            <v>-4074779.16</v>
          </cell>
          <cell r="H1260">
            <v>229144.14</v>
          </cell>
          <cell r="I1260" t="str">
            <v>ZAR</v>
          </cell>
          <cell r="J1260" t="str">
            <v>3200</v>
          </cell>
          <cell r="K1260" t="str">
            <v>43</v>
          </cell>
        </row>
        <row r="1261">
          <cell r="A1261" t="str">
            <v>3200430000810</v>
          </cell>
          <cell r="B1261" t="str">
            <v>43000081</v>
          </cell>
          <cell r="C1261" t="str">
            <v>0</v>
          </cell>
          <cell r="D1261">
            <v>39167</v>
          </cell>
          <cell r="E1261" t="str">
            <v>A-STACKER FURTHER UPGRADE</v>
          </cell>
          <cell r="F1261">
            <v>9209285.7799999993</v>
          </cell>
          <cell r="G1261">
            <v>-8608715.9600000009</v>
          </cell>
          <cell r="H1261">
            <v>600569.81999999995</v>
          </cell>
          <cell r="I1261" t="str">
            <v>ZAR</v>
          </cell>
          <cell r="J1261" t="str">
            <v>3200</v>
          </cell>
          <cell r="K1261" t="str">
            <v>43</v>
          </cell>
        </row>
        <row r="1262">
          <cell r="A1262" t="str">
            <v>3200430000820</v>
          </cell>
          <cell r="B1262" t="str">
            <v>43000082</v>
          </cell>
          <cell r="C1262" t="str">
            <v>0</v>
          </cell>
          <cell r="D1262">
            <v>39167</v>
          </cell>
          <cell r="E1262" t="str">
            <v>A-STACKER FURTHER UPGRADE</v>
          </cell>
          <cell r="F1262">
            <v>22539983.280000001</v>
          </cell>
          <cell r="G1262">
            <v>-20849548.739999998</v>
          </cell>
          <cell r="H1262">
            <v>1690434.54</v>
          </cell>
          <cell r="I1262" t="str">
            <v>ZAR</v>
          </cell>
          <cell r="J1262" t="str">
            <v>3200</v>
          </cell>
          <cell r="K1262" t="str">
            <v>43</v>
          </cell>
        </row>
        <row r="1263">
          <cell r="A1263" t="str">
            <v>3200430000830</v>
          </cell>
          <cell r="B1263" t="str">
            <v>43000083</v>
          </cell>
          <cell r="C1263" t="str">
            <v>0</v>
          </cell>
          <cell r="D1263">
            <v>39167</v>
          </cell>
          <cell r="E1263" t="str">
            <v>B-shiploader (refurbishment)</v>
          </cell>
          <cell r="F1263">
            <v>35733048.719999999</v>
          </cell>
          <cell r="G1263">
            <v>-32790084.670000002</v>
          </cell>
          <cell r="H1263">
            <v>2942964.05</v>
          </cell>
          <cell r="I1263" t="str">
            <v>ZAR</v>
          </cell>
          <cell r="J1263" t="str">
            <v>3200</v>
          </cell>
          <cell r="K1263" t="str">
            <v>43</v>
          </cell>
        </row>
        <row r="1264">
          <cell r="A1264" t="str">
            <v>3200430000840</v>
          </cell>
          <cell r="B1264" t="str">
            <v>43000084</v>
          </cell>
          <cell r="C1264" t="str">
            <v>0</v>
          </cell>
          <cell r="D1264">
            <v>39167</v>
          </cell>
          <cell r="E1264" t="str">
            <v>B-shiploader (refurbishment)</v>
          </cell>
          <cell r="F1264">
            <v>3267858.87</v>
          </cell>
          <cell r="G1264">
            <v>-1970193.32</v>
          </cell>
          <cell r="H1264">
            <v>1297665.55</v>
          </cell>
          <cell r="I1264" t="str">
            <v>ZAR</v>
          </cell>
          <cell r="J1264" t="str">
            <v>3200</v>
          </cell>
          <cell r="K1264" t="str">
            <v>43</v>
          </cell>
        </row>
        <row r="1265">
          <cell r="A1265" t="str">
            <v>3200430000850</v>
          </cell>
          <cell r="B1265" t="str">
            <v>43000085</v>
          </cell>
          <cell r="C1265" t="str">
            <v>0</v>
          </cell>
          <cell r="D1265">
            <v>39167</v>
          </cell>
          <cell r="E1265" t="str">
            <v>B-stacker (refurbishment - electrical)</v>
          </cell>
          <cell r="F1265">
            <v>12759233.67</v>
          </cell>
          <cell r="G1265">
            <v>-11668208.52</v>
          </cell>
          <cell r="H1265">
            <v>1091025.1499999999</v>
          </cell>
          <cell r="I1265" t="str">
            <v>ZAR</v>
          </cell>
          <cell r="J1265" t="str">
            <v>3200</v>
          </cell>
          <cell r="K1265" t="str">
            <v>43</v>
          </cell>
        </row>
        <row r="1266">
          <cell r="A1266" t="str">
            <v>3200430000860</v>
          </cell>
          <cell r="B1266" t="str">
            <v>43000086</v>
          </cell>
          <cell r="C1266" t="str">
            <v>0</v>
          </cell>
          <cell r="D1266">
            <v>39167</v>
          </cell>
          <cell r="E1266" t="str">
            <v>B-stacker (refurbishment - mechanical)</v>
          </cell>
          <cell r="F1266">
            <v>13357437.82</v>
          </cell>
          <cell r="G1266">
            <v>-11369048.23</v>
          </cell>
          <cell r="H1266">
            <v>1988389.59</v>
          </cell>
          <cell r="I1266" t="str">
            <v>ZAR</v>
          </cell>
          <cell r="J1266" t="str">
            <v>3200</v>
          </cell>
          <cell r="K1266" t="str">
            <v>43</v>
          </cell>
        </row>
        <row r="1267">
          <cell r="A1267" t="str">
            <v>3200430000870</v>
          </cell>
          <cell r="B1267" t="str">
            <v>43000087</v>
          </cell>
          <cell r="C1267" t="str">
            <v>0</v>
          </cell>
          <cell r="D1267">
            <v>39167</v>
          </cell>
          <cell r="E1267" t="str">
            <v>1A conveyor 1963 (refurbishment - electrical)</v>
          </cell>
          <cell r="F1267">
            <v>2727251.03</v>
          </cell>
          <cell r="G1267">
            <v>-2215704.15</v>
          </cell>
          <cell r="H1267">
            <v>511546.88</v>
          </cell>
          <cell r="I1267" t="str">
            <v>ZAR</v>
          </cell>
          <cell r="J1267" t="str">
            <v>3200</v>
          </cell>
          <cell r="K1267" t="str">
            <v>43</v>
          </cell>
        </row>
        <row r="1268">
          <cell r="A1268" t="str">
            <v>3200430000871</v>
          </cell>
          <cell r="B1268" t="str">
            <v>43000087</v>
          </cell>
          <cell r="C1268" t="str">
            <v>1</v>
          </cell>
          <cell r="D1268">
            <v>44252</v>
          </cell>
          <cell r="E1268" t="str">
            <v>1A conveyor 1963 (refurbishment</v>
          </cell>
          <cell r="F1268">
            <v>618760.39</v>
          </cell>
          <cell r="G1268">
            <v>-341826.69</v>
          </cell>
          <cell r="H1268">
            <v>276933.7</v>
          </cell>
          <cell r="I1268" t="str">
            <v>ZAR</v>
          </cell>
          <cell r="J1268" t="str">
            <v>3200</v>
          </cell>
          <cell r="K1268" t="str">
            <v>43</v>
          </cell>
        </row>
        <row r="1269">
          <cell r="A1269" t="str">
            <v>3200430000880</v>
          </cell>
          <cell r="B1269" t="str">
            <v>43000088</v>
          </cell>
          <cell r="C1269" t="str">
            <v>0</v>
          </cell>
          <cell r="D1269">
            <v>39167</v>
          </cell>
          <cell r="E1269" t="str">
            <v>1A conveyor 1963 (refurbishment - mechanical)</v>
          </cell>
          <cell r="F1269">
            <v>1794322.3</v>
          </cell>
          <cell r="G1269">
            <v>-1403537</v>
          </cell>
          <cell r="H1269">
            <v>390785.3</v>
          </cell>
          <cell r="I1269" t="str">
            <v>ZAR</v>
          </cell>
          <cell r="J1269" t="str">
            <v>3200</v>
          </cell>
          <cell r="K1269" t="str">
            <v>43</v>
          </cell>
        </row>
        <row r="1270">
          <cell r="A1270" t="str">
            <v>3200430000890</v>
          </cell>
          <cell r="B1270" t="str">
            <v>43000089</v>
          </cell>
          <cell r="C1270" t="str">
            <v>0</v>
          </cell>
          <cell r="D1270">
            <v>39167</v>
          </cell>
          <cell r="E1270" t="str">
            <v>1A conveyor 1963 (refurbishment - structure)</v>
          </cell>
          <cell r="F1270">
            <v>601056.05000000005</v>
          </cell>
          <cell r="G1270">
            <v>-553943.71</v>
          </cell>
          <cell r="H1270">
            <v>47112.34</v>
          </cell>
          <cell r="I1270" t="str">
            <v>ZAR</v>
          </cell>
          <cell r="J1270" t="str">
            <v>3200</v>
          </cell>
          <cell r="K1270" t="str">
            <v>43</v>
          </cell>
        </row>
        <row r="1271">
          <cell r="A1271" t="str">
            <v>3200430000900</v>
          </cell>
          <cell r="B1271" t="str">
            <v>43000090</v>
          </cell>
          <cell r="C1271" t="str">
            <v>0</v>
          </cell>
          <cell r="D1271">
            <v>39167</v>
          </cell>
          <cell r="E1271" t="str">
            <v>1B conveyor 1963 (refurbishment - electrical)</v>
          </cell>
          <cell r="F1271">
            <v>2728839.31</v>
          </cell>
          <cell r="G1271">
            <v>-2276185.5299999998</v>
          </cell>
          <cell r="H1271">
            <v>452653.78</v>
          </cell>
          <cell r="I1271" t="str">
            <v>ZAR</v>
          </cell>
          <cell r="J1271" t="str">
            <v>3200</v>
          </cell>
          <cell r="K1271" t="str">
            <v>43</v>
          </cell>
        </row>
        <row r="1272">
          <cell r="A1272" t="str">
            <v>3200430000901</v>
          </cell>
          <cell r="B1272" t="str">
            <v>43000090</v>
          </cell>
          <cell r="C1272" t="str">
            <v>1</v>
          </cell>
          <cell r="D1272">
            <v>44252</v>
          </cell>
          <cell r="E1272" t="str">
            <v>1B conveyor 1963 - refurbishment</v>
          </cell>
          <cell r="F1272">
            <v>618760.35</v>
          </cell>
          <cell r="G1272">
            <v>-370389.29</v>
          </cell>
          <cell r="H1272">
            <v>248371.06</v>
          </cell>
          <cell r="I1272" t="str">
            <v>ZAR</v>
          </cell>
          <cell r="J1272" t="str">
            <v>3200</v>
          </cell>
          <cell r="K1272" t="str">
            <v>43</v>
          </cell>
        </row>
        <row r="1273">
          <cell r="A1273" t="str">
            <v>3200430000910</v>
          </cell>
          <cell r="B1273" t="str">
            <v>43000091</v>
          </cell>
          <cell r="C1273" t="str">
            <v>0</v>
          </cell>
          <cell r="D1273">
            <v>39167</v>
          </cell>
          <cell r="E1273" t="str">
            <v>1B conveyor 1963 (refurbishment - mechanical)</v>
          </cell>
          <cell r="F1273">
            <v>1778088.21</v>
          </cell>
          <cell r="G1273">
            <v>-1649946.31</v>
          </cell>
          <cell r="H1273">
            <v>128141.9</v>
          </cell>
          <cell r="I1273" t="str">
            <v>ZAR</v>
          </cell>
          <cell r="J1273" t="str">
            <v>3200</v>
          </cell>
          <cell r="K1273" t="str">
            <v>43</v>
          </cell>
        </row>
        <row r="1274">
          <cell r="A1274" t="str">
            <v>3200430000920</v>
          </cell>
          <cell r="B1274" t="str">
            <v>43000092</v>
          </cell>
          <cell r="C1274" t="str">
            <v>0</v>
          </cell>
          <cell r="D1274">
            <v>39167</v>
          </cell>
          <cell r="E1274" t="str">
            <v>1B conveyor 1963 (refurbishment - structure)</v>
          </cell>
          <cell r="F1274">
            <v>601833.25</v>
          </cell>
          <cell r="G1274">
            <v>-560692.93999999994</v>
          </cell>
          <cell r="H1274">
            <v>41140.31</v>
          </cell>
          <cell r="I1274" t="str">
            <v>ZAR</v>
          </cell>
          <cell r="J1274" t="str">
            <v>3200</v>
          </cell>
          <cell r="K1274" t="str">
            <v>43</v>
          </cell>
        </row>
        <row r="1275">
          <cell r="A1275" t="str">
            <v>3200430000930</v>
          </cell>
          <cell r="B1275" t="str">
            <v>43000093</v>
          </cell>
          <cell r="C1275" t="str">
            <v>0</v>
          </cell>
          <cell r="D1275">
            <v>39167</v>
          </cell>
          <cell r="E1275" t="str">
            <v>2A conveyor 1963 (refurbishment - electrical)</v>
          </cell>
          <cell r="F1275">
            <v>2664071.42</v>
          </cell>
          <cell r="G1275">
            <v>-2247881.52</v>
          </cell>
          <cell r="H1275">
            <v>416189.9</v>
          </cell>
          <cell r="I1275" t="str">
            <v>ZAR</v>
          </cell>
          <cell r="J1275" t="str">
            <v>3200</v>
          </cell>
          <cell r="K1275" t="str">
            <v>43</v>
          </cell>
        </row>
        <row r="1276">
          <cell r="A1276" t="str">
            <v>3200430000931</v>
          </cell>
          <cell r="B1276" t="str">
            <v>43000093</v>
          </cell>
          <cell r="C1276" t="str">
            <v>1</v>
          </cell>
          <cell r="D1276">
            <v>44252</v>
          </cell>
          <cell r="E1276" t="str">
            <v>2A conveyor 1963 - refurbishment</v>
          </cell>
          <cell r="F1276">
            <v>1240184.76</v>
          </cell>
          <cell r="G1276">
            <v>-746052.83</v>
          </cell>
          <cell r="H1276">
            <v>494131.93</v>
          </cell>
          <cell r="I1276" t="str">
            <v>ZAR</v>
          </cell>
          <cell r="J1276" t="str">
            <v>3200</v>
          </cell>
          <cell r="K1276" t="str">
            <v>43</v>
          </cell>
        </row>
        <row r="1277">
          <cell r="A1277" t="str">
            <v>3200430000940</v>
          </cell>
          <cell r="B1277" t="str">
            <v>43000094</v>
          </cell>
          <cell r="C1277" t="str">
            <v>0</v>
          </cell>
          <cell r="D1277">
            <v>39167</v>
          </cell>
          <cell r="E1277" t="str">
            <v>2A conveyor 1963 (refurbishment - mechanical)</v>
          </cell>
          <cell r="F1277">
            <v>1799771.2</v>
          </cell>
          <cell r="G1277">
            <v>-1670057.94</v>
          </cell>
          <cell r="H1277">
            <v>129713.26</v>
          </cell>
          <cell r="I1277" t="str">
            <v>ZAR</v>
          </cell>
          <cell r="J1277" t="str">
            <v>3200</v>
          </cell>
          <cell r="K1277" t="str">
            <v>43</v>
          </cell>
        </row>
        <row r="1278">
          <cell r="A1278" t="str">
            <v>3200430000950</v>
          </cell>
          <cell r="B1278" t="str">
            <v>43000095</v>
          </cell>
          <cell r="C1278" t="str">
            <v>0</v>
          </cell>
          <cell r="D1278">
            <v>39167</v>
          </cell>
          <cell r="E1278" t="str">
            <v>2A conveyor 1963 (refurbishment - structure)</v>
          </cell>
          <cell r="F1278">
            <v>345015.15</v>
          </cell>
          <cell r="G1278">
            <v>-321523.05</v>
          </cell>
          <cell r="H1278">
            <v>23492.1</v>
          </cell>
          <cell r="I1278" t="str">
            <v>ZAR</v>
          </cell>
          <cell r="J1278" t="str">
            <v>3200</v>
          </cell>
          <cell r="K1278" t="str">
            <v>43</v>
          </cell>
        </row>
        <row r="1279">
          <cell r="A1279" t="str">
            <v>3200430000960</v>
          </cell>
          <cell r="B1279" t="str">
            <v>43000096</v>
          </cell>
          <cell r="C1279" t="str">
            <v>0</v>
          </cell>
          <cell r="D1279">
            <v>39167</v>
          </cell>
          <cell r="E1279" t="str">
            <v>2B conveyor 1963 (refurbishment - electrical)</v>
          </cell>
          <cell r="F1279">
            <v>2775692.4</v>
          </cell>
          <cell r="G1279">
            <v>-2351757.4700000002</v>
          </cell>
          <cell r="H1279">
            <v>423934.93</v>
          </cell>
          <cell r="I1279" t="str">
            <v>ZAR</v>
          </cell>
          <cell r="J1279" t="str">
            <v>3200</v>
          </cell>
          <cell r="K1279" t="str">
            <v>43</v>
          </cell>
        </row>
        <row r="1280">
          <cell r="A1280" t="str">
            <v>3200430000961</v>
          </cell>
          <cell r="B1280" t="str">
            <v>43000096</v>
          </cell>
          <cell r="C1280" t="str">
            <v>1</v>
          </cell>
          <cell r="D1280">
            <v>44252</v>
          </cell>
          <cell r="E1280" t="str">
            <v>2B conveyor 1963 - refurbishment</v>
          </cell>
          <cell r="F1280">
            <v>1240186.6000000001</v>
          </cell>
          <cell r="G1280">
            <v>-746053.74</v>
          </cell>
          <cell r="H1280">
            <v>494132.86</v>
          </cell>
          <cell r="I1280" t="str">
            <v>ZAR</v>
          </cell>
          <cell r="J1280" t="str">
            <v>3200</v>
          </cell>
          <cell r="K1280" t="str">
            <v>43</v>
          </cell>
        </row>
        <row r="1281">
          <cell r="A1281" t="str">
            <v>3200430000970</v>
          </cell>
          <cell r="B1281" t="str">
            <v>43000097</v>
          </cell>
          <cell r="C1281" t="str">
            <v>0</v>
          </cell>
          <cell r="D1281">
            <v>39167</v>
          </cell>
          <cell r="E1281" t="str">
            <v>2B conveyor 1963 (refurbishment - mechanical)</v>
          </cell>
          <cell r="F1281">
            <v>1034562.32</v>
          </cell>
          <cell r="G1281">
            <v>-959974.28</v>
          </cell>
          <cell r="H1281">
            <v>74588.039999999994</v>
          </cell>
          <cell r="I1281" t="str">
            <v>ZAR</v>
          </cell>
          <cell r="J1281" t="str">
            <v>3200</v>
          </cell>
          <cell r="K1281" t="str">
            <v>43</v>
          </cell>
        </row>
        <row r="1282">
          <cell r="A1282" t="str">
            <v>3200430000980</v>
          </cell>
          <cell r="B1282" t="str">
            <v>43000098</v>
          </cell>
          <cell r="C1282" t="str">
            <v>0</v>
          </cell>
          <cell r="D1282">
            <v>39167</v>
          </cell>
          <cell r="E1282" t="str">
            <v>2B conveyor 1963 (refurbishment - structure)</v>
          </cell>
          <cell r="F1282">
            <v>301448.2</v>
          </cell>
          <cell r="G1282">
            <v>-280989.98</v>
          </cell>
          <cell r="H1282">
            <v>20458.22</v>
          </cell>
          <cell r="I1282" t="str">
            <v>ZAR</v>
          </cell>
          <cell r="J1282" t="str">
            <v>3200</v>
          </cell>
          <cell r="K1282" t="str">
            <v>43</v>
          </cell>
        </row>
        <row r="1283">
          <cell r="A1283" t="str">
            <v>3200430000990</v>
          </cell>
          <cell r="B1283" t="str">
            <v>43000099</v>
          </cell>
          <cell r="C1283" t="str">
            <v>0</v>
          </cell>
          <cell r="D1283">
            <v>39167</v>
          </cell>
          <cell r="E1283" t="str">
            <v>3B conveyor 1963 (refurbishment - electrical)</v>
          </cell>
          <cell r="F1283">
            <v>2851722.72</v>
          </cell>
          <cell r="G1283">
            <v>-2450355.38</v>
          </cell>
          <cell r="H1283">
            <v>401367.34</v>
          </cell>
          <cell r="I1283" t="str">
            <v>ZAR</v>
          </cell>
          <cell r="J1283" t="str">
            <v>3200</v>
          </cell>
          <cell r="K1283" t="str">
            <v>43</v>
          </cell>
        </row>
        <row r="1284">
          <cell r="A1284" t="str">
            <v>3200430000991</v>
          </cell>
          <cell r="B1284" t="str">
            <v>43000099</v>
          </cell>
          <cell r="C1284" t="str">
            <v>1</v>
          </cell>
          <cell r="D1284">
            <v>44252</v>
          </cell>
          <cell r="E1284" t="str">
            <v>3B conveyor 1963 - refurbishment</v>
          </cell>
          <cell r="F1284">
            <v>520718.4</v>
          </cell>
          <cell r="G1284">
            <v>-311120.98</v>
          </cell>
          <cell r="H1284">
            <v>209597.42</v>
          </cell>
          <cell r="I1284" t="str">
            <v>ZAR</v>
          </cell>
          <cell r="J1284" t="str">
            <v>3200</v>
          </cell>
          <cell r="K1284" t="str">
            <v>43</v>
          </cell>
        </row>
        <row r="1285">
          <cell r="A1285" t="str">
            <v>3200430001000</v>
          </cell>
          <cell r="B1285" t="str">
            <v>43000100</v>
          </cell>
          <cell r="C1285" t="str">
            <v>0</v>
          </cell>
          <cell r="D1285">
            <v>39167</v>
          </cell>
          <cell r="E1285" t="str">
            <v>3B conveyor 1963 (refurbishment - mechanical)</v>
          </cell>
          <cell r="F1285">
            <v>223238.6</v>
          </cell>
          <cell r="G1285">
            <v>-207134.53</v>
          </cell>
          <cell r="H1285">
            <v>16104.07</v>
          </cell>
          <cell r="I1285" t="str">
            <v>ZAR</v>
          </cell>
          <cell r="J1285" t="str">
            <v>3200</v>
          </cell>
          <cell r="K1285" t="str">
            <v>43</v>
          </cell>
        </row>
        <row r="1286">
          <cell r="A1286" t="str">
            <v>3200430001010</v>
          </cell>
          <cell r="B1286" t="str">
            <v>43000101</v>
          </cell>
          <cell r="C1286" t="str">
            <v>0</v>
          </cell>
          <cell r="D1286">
            <v>39167</v>
          </cell>
          <cell r="E1286" t="str">
            <v>3B conveyor 1963 (refurbishment - structure)</v>
          </cell>
          <cell r="F1286">
            <v>351405.18</v>
          </cell>
          <cell r="G1286">
            <v>-302320.21000000002</v>
          </cell>
          <cell r="H1286">
            <v>49084.97</v>
          </cell>
          <cell r="I1286" t="str">
            <v>ZAR</v>
          </cell>
          <cell r="J1286" t="str">
            <v>3200</v>
          </cell>
          <cell r="K1286" t="str">
            <v>43</v>
          </cell>
        </row>
        <row r="1287">
          <cell r="A1287" t="str">
            <v>3200430001020</v>
          </cell>
          <cell r="B1287" t="str">
            <v>43000102</v>
          </cell>
          <cell r="C1287" t="str">
            <v>0</v>
          </cell>
          <cell r="D1287">
            <v>39167</v>
          </cell>
          <cell r="E1287" t="str">
            <v>4B conveyor 1963 (refurbishment - electrical)</v>
          </cell>
          <cell r="F1287">
            <v>2644715.42</v>
          </cell>
          <cell r="G1287">
            <v>-2203464.88</v>
          </cell>
          <cell r="H1287">
            <v>441250.54</v>
          </cell>
          <cell r="I1287" t="str">
            <v>ZAR</v>
          </cell>
          <cell r="J1287" t="str">
            <v>3200</v>
          </cell>
          <cell r="K1287" t="str">
            <v>43</v>
          </cell>
        </row>
        <row r="1288">
          <cell r="A1288" t="str">
            <v>3200430001021</v>
          </cell>
          <cell r="B1288" t="str">
            <v>43000102</v>
          </cell>
          <cell r="C1288" t="str">
            <v>1</v>
          </cell>
          <cell r="D1288">
            <v>44252</v>
          </cell>
          <cell r="E1288" t="str">
            <v>4B conveyor 1963 - refurbishment</v>
          </cell>
          <cell r="F1288">
            <v>1835207.28</v>
          </cell>
          <cell r="G1288">
            <v>-1105755.5</v>
          </cell>
          <cell r="H1288">
            <v>729451.78</v>
          </cell>
          <cell r="I1288" t="str">
            <v>ZAR</v>
          </cell>
          <cell r="J1288" t="str">
            <v>3200</v>
          </cell>
          <cell r="K1288" t="str">
            <v>43</v>
          </cell>
        </row>
        <row r="1289">
          <cell r="A1289" t="str">
            <v>3200430001030</v>
          </cell>
          <cell r="B1289" t="str">
            <v>43000103</v>
          </cell>
          <cell r="C1289" t="str">
            <v>0</v>
          </cell>
          <cell r="D1289">
            <v>39167</v>
          </cell>
          <cell r="E1289" t="str">
            <v>4B conveyor 1963 (refurbishment - mechanical)</v>
          </cell>
          <cell r="F1289">
            <v>2606178.42</v>
          </cell>
          <cell r="G1289">
            <v>-2186535.2400000002</v>
          </cell>
          <cell r="H1289">
            <v>419643.18</v>
          </cell>
          <cell r="I1289" t="str">
            <v>ZAR</v>
          </cell>
          <cell r="J1289" t="str">
            <v>3200</v>
          </cell>
          <cell r="K1289" t="str">
            <v>43</v>
          </cell>
        </row>
        <row r="1290">
          <cell r="A1290" t="str">
            <v>3200430001040</v>
          </cell>
          <cell r="B1290" t="str">
            <v>43000104</v>
          </cell>
          <cell r="C1290" t="str">
            <v>0</v>
          </cell>
          <cell r="D1290">
            <v>39167</v>
          </cell>
          <cell r="E1290" t="str">
            <v>4B conveyor 1963 (refurbishment - structure)</v>
          </cell>
          <cell r="F1290">
            <v>368707.1</v>
          </cell>
          <cell r="G1290">
            <v>-339884.25</v>
          </cell>
          <cell r="H1290">
            <v>28822.85</v>
          </cell>
          <cell r="I1290" t="str">
            <v>ZAR</v>
          </cell>
          <cell r="J1290" t="str">
            <v>3200</v>
          </cell>
          <cell r="K1290" t="str">
            <v>43</v>
          </cell>
        </row>
        <row r="1291">
          <cell r="A1291" t="str">
            <v>3200430001050</v>
          </cell>
          <cell r="B1291" t="str">
            <v>43000105</v>
          </cell>
          <cell r="C1291" t="str">
            <v>0</v>
          </cell>
          <cell r="D1291">
            <v>39167</v>
          </cell>
          <cell r="E1291" t="str">
            <v>6A conveyor 1963 (refurbishment - electrical)</v>
          </cell>
          <cell r="F1291">
            <v>3332641.16</v>
          </cell>
          <cell r="G1291">
            <v>-2553527.12</v>
          </cell>
          <cell r="H1291">
            <v>779114.04</v>
          </cell>
          <cell r="I1291" t="str">
            <v>ZAR</v>
          </cell>
          <cell r="J1291" t="str">
            <v>3200</v>
          </cell>
          <cell r="K1291" t="str">
            <v>43</v>
          </cell>
        </row>
        <row r="1292">
          <cell r="A1292" t="str">
            <v>3200430001051</v>
          </cell>
          <cell r="B1292" t="str">
            <v>43000105</v>
          </cell>
          <cell r="C1292" t="str">
            <v>1</v>
          </cell>
          <cell r="D1292">
            <v>44252</v>
          </cell>
          <cell r="E1292" t="str">
            <v>6A conveyor 1963 - refurbishment</v>
          </cell>
          <cell r="F1292">
            <v>1818800.67</v>
          </cell>
          <cell r="G1292">
            <v>-1095837.3899999999</v>
          </cell>
          <cell r="H1292">
            <v>722963.28</v>
          </cell>
          <cell r="I1292" t="str">
            <v>ZAR</v>
          </cell>
          <cell r="J1292" t="str">
            <v>3200</v>
          </cell>
          <cell r="K1292" t="str">
            <v>43</v>
          </cell>
        </row>
        <row r="1293">
          <cell r="A1293" t="str">
            <v>3200430001060</v>
          </cell>
          <cell r="B1293" t="str">
            <v>43000106</v>
          </cell>
          <cell r="C1293" t="str">
            <v>0</v>
          </cell>
          <cell r="D1293">
            <v>39167</v>
          </cell>
          <cell r="E1293" t="str">
            <v>6A conveyor 1963 (refurbishment - mechanical)</v>
          </cell>
          <cell r="F1293">
            <v>4506273.9800000004</v>
          </cell>
          <cell r="G1293">
            <v>-3941244.81</v>
          </cell>
          <cell r="H1293">
            <v>565029.17000000004</v>
          </cell>
          <cell r="I1293" t="str">
            <v>ZAR</v>
          </cell>
          <cell r="J1293" t="str">
            <v>3200</v>
          </cell>
          <cell r="K1293" t="str">
            <v>43</v>
          </cell>
        </row>
        <row r="1294">
          <cell r="A1294" t="str">
            <v>3200430001070</v>
          </cell>
          <cell r="B1294" t="str">
            <v>43000107</v>
          </cell>
          <cell r="C1294" t="str">
            <v>0</v>
          </cell>
          <cell r="D1294">
            <v>39167</v>
          </cell>
          <cell r="E1294" t="str">
            <v>6A conveyor 1963 (refurbishment - structure)</v>
          </cell>
          <cell r="F1294">
            <v>1240473.3999999999</v>
          </cell>
          <cell r="G1294">
            <v>-1155421.17</v>
          </cell>
          <cell r="H1294">
            <v>85052.23</v>
          </cell>
          <cell r="I1294" t="str">
            <v>ZAR</v>
          </cell>
          <cell r="J1294" t="str">
            <v>3200</v>
          </cell>
          <cell r="K1294" t="str">
            <v>43</v>
          </cell>
        </row>
        <row r="1295">
          <cell r="A1295" t="str">
            <v>3200430001080</v>
          </cell>
          <cell r="B1295" t="str">
            <v>43000108</v>
          </cell>
          <cell r="C1295" t="str">
            <v>0</v>
          </cell>
          <cell r="D1295">
            <v>39167</v>
          </cell>
          <cell r="E1295" t="str">
            <v>6C conveyor 1973 (refurbishment - electrical)</v>
          </cell>
          <cell r="F1295">
            <v>3375785.95</v>
          </cell>
          <cell r="G1295">
            <v>-2593689.92</v>
          </cell>
          <cell r="H1295">
            <v>782096.03</v>
          </cell>
          <cell r="I1295" t="str">
            <v>ZAR</v>
          </cell>
          <cell r="J1295" t="str">
            <v>3200</v>
          </cell>
          <cell r="K1295" t="str">
            <v>43</v>
          </cell>
        </row>
        <row r="1296">
          <cell r="A1296" t="str">
            <v>3200430001081</v>
          </cell>
          <cell r="B1296" t="str">
            <v>43000108</v>
          </cell>
          <cell r="C1296" t="str">
            <v>1</v>
          </cell>
          <cell r="D1296">
            <v>44252</v>
          </cell>
          <cell r="E1296" t="str">
            <v>6C conveyor 1973 - refurbishment</v>
          </cell>
          <cell r="F1296">
            <v>1818800.71</v>
          </cell>
          <cell r="G1296">
            <v>-1095837.4099999999</v>
          </cell>
          <cell r="H1296">
            <v>722963.3</v>
          </cell>
          <cell r="I1296" t="str">
            <v>ZAR</v>
          </cell>
          <cell r="J1296" t="str">
            <v>3200</v>
          </cell>
          <cell r="K1296" t="str">
            <v>43</v>
          </cell>
        </row>
        <row r="1297">
          <cell r="A1297" t="str">
            <v>3200430001090</v>
          </cell>
          <cell r="B1297" t="str">
            <v>43000109</v>
          </cell>
          <cell r="C1297" t="str">
            <v>0</v>
          </cell>
          <cell r="D1297">
            <v>39167</v>
          </cell>
          <cell r="E1297" t="str">
            <v>6C conveyor 1973 (refurbishment - mechanical)</v>
          </cell>
          <cell r="F1297">
            <v>4442309.41</v>
          </cell>
          <cell r="G1297">
            <v>-4122275.55</v>
          </cell>
          <cell r="H1297">
            <v>320033.86</v>
          </cell>
          <cell r="I1297" t="str">
            <v>ZAR</v>
          </cell>
          <cell r="J1297" t="str">
            <v>3200</v>
          </cell>
          <cell r="K1297" t="str">
            <v>43</v>
          </cell>
        </row>
        <row r="1298">
          <cell r="A1298" t="str">
            <v>3200430001100</v>
          </cell>
          <cell r="B1298" t="str">
            <v>43000110</v>
          </cell>
          <cell r="C1298" t="str">
            <v>0</v>
          </cell>
          <cell r="D1298">
            <v>39167</v>
          </cell>
          <cell r="E1298" t="str">
            <v>6C conveyor 1973 (refurbishment - structure)</v>
          </cell>
          <cell r="F1298">
            <v>202856.06</v>
          </cell>
          <cell r="G1298">
            <v>-189055.84</v>
          </cell>
          <cell r="H1298">
            <v>13800.22</v>
          </cell>
          <cell r="I1298" t="str">
            <v>ZAR</v>
          </cell>
          <cell r="J1298" t="str">
            <v>3200</v>
          </cell>
          <cell r="K1298" t="str">
            <v>43</v>
          </cell>
        </row>
        <row r="1299">
          <cell r="A1299" t="str">
            <v>3200430001110</v>
          </cell>
          <cell r="B1299" t="str">
            <v>43000111</v>
          </cell>
          <cell r="C1299" t="str">
            <v>0</v>
          </cell>
          <cell r="D1299">
            <v>39167</v>
          </cell>
          <cell r="E1299" t="str">
            <v>7A conveyor 1963 (refurbishment - electrical)</v>
          </cell>
          <cell r="F1299">
            <v>1920097.6</v>
          </cell>
          <cell r="G1299">
            <v>-1787777.26</v>
          </cell>
          <cell r="H1299">
            <v>132320.34</v>
          </cell>
          <cell r="I1299" t="str">
            <v>ZAR</v>
          </cell>
          <cell r="J1299" t="str">
            <v>3200</v>
          </cell>
          <cell r="K1299" t="str">
            <v>43</v>
          </cell>
        </row>
        <row r="1300">
          <cell r="A1300" t="str">
            <v>3200430001111</v>
          </cell>
          <cell r="B1300" t="str">
            <v>43000111</v>
          </cell>
          <cell r="C1300" t="str">
            <v>1</v>
          </cell>
          <cell r="D1300">
            <v>44252</v>
          </cell>
          <cell r="E1300" t="str">
            <v>7A conveyor 1963 - refurbishment</v>
          </cell>
          <cell r="F1300">
            <v>1733436.69</v>
          </cell>
          <cell r="G1300">
            <v>-1044233.17</v>
          </cell>
          <cell r="H1300">
            <v>689203.52</v>
          </cell>
          <cell r="I1300" t="str">
            <v>ZAR</v>
          </cell>
          <cell r="J1300" t="str">
            <v>3200</v>
          </cell>
          <cell r="K1300" t="str">
            <v>43</v>
          </cell>
        </row>
        <row r="1301">
          <cell r="A1301" t="str">
            <v>3200430001120</v>
          </cell>
          <cell r="B1301" t="str">
            <v>43000112</v>
          </cell>
          <cell r="C1301" t="str">
            <v>0</v>
          </cell>
          <cell r="D1301">
            <v>39167</v>
          </cell>
          <cell r="E1301" t="str">
            <v>7A conveyor 1963 (refurbishment - mechanical)</v>
          </cell>
          <cell r="F1301">
            <v>2381867.86</v>
          </cell>
          <cell r="G1301">
            <v>-2210239.66</v>
          </cell>
          <cell r="H1301">
            <v>171628.2</v>
          </cell>
          <cell r="I1301" t="str">
            <v>ZAR</v>
          </cell>
          <cell r="J1301" t="str">
            <v>3200</v>
          </cell>
          <cell r="K1301" t="str">
            <v>43</v>
          </cell>
        </row>
        <row r="1302">
          <cell r="A1302" t="str">
            <v>3200430001130</v>
          </cell>
          <cell r="B1302" t="str">
            <v>43000113</v>
          </cell>
          <cell r="C1302" t="str">
            <v>0</v>
          </cell>
          <cell r="D1302">
            <v>39167</v>
          </cell>
          <cell r="E1302" t="str">
            <v>7A conveyor 1963 (refurbishment - structure)</v>
          </cell>
          <cell r="F1302">
            <v>696360.64</v>
          </cell>
          <cell r="G1302">
            <v>-648708.62</v>
          </cell>
          <cell r="H1302">
            <v>47652.02</v>
          </cell>
          <cell r="I1302" t="str">
            <v>ZAR</v>
          </cell>
          <cell r="J1302" t="str">
            <v>3200</v>
          </cell>
          <cell r="K1302" t="str">
            <v>43</v>
          </cell>
        </row>
        <row r="1303">
          <cell r="A1303" t="str">
            <v>3200430001140</v>
          </cell>
          <cell r="B1303" t="str">
            <v>43000114</v>
          </cell>
          <cell r="C1303" t="str">
            <v>0</v>
          </cell>
          <cell r="D1303">
            <v>39167</v>
          </cell>
          <cell r="E1303" t="str">
            <v>7B conveyor 1963 (refurbishment - electrical)</v>
          </cell>
          <cell r="F1303">
            <v>2007061.15</v>
          </cell>
          <cell r="G1303">
            <v>-1856686.25</v>
          </cell>
          <cell r="H1303">
            <v>150374.9</v>
          </cell>
          <cell r="I1303" t="str">
            <v>ZAR</v>
          </cell>
          <cell r="J1303" t="str">
            <v>3200</v>
          </cell>
          <cell r="K1303" t="str">
            <v>43</v>
          </cell>
        </row>
        <row r="1304">
          <cell r="A1304" t="str">
            <v>3200430001141</v>
          </cell>
          <cell r="B1304" t="str">
            <v>43000114</v>
          </cell>
          <cell r="C1304" t="str">
            <v>1</v>
          </cell>
          <cell r="D1304">
            <v>44252</v>
          </cell>
          <cell r="E1304" t="str">
            <v>7B conveyor 1963 - refurbishment</v>
          </cell>
          <cell r="F1304">
            <v>1733436.69</v>
          </cell>
          <cell r="G1304">
            <v>-1044233.17</v>
          </cell>
          <cell r="H1304">
            <v>689203.52</v>
          </cell>
          <cell r="I1304" t="str">
            <v>ZAR</v>
          </cell>
          <cell r="J1304" t="str">
            <v>3200</v>
          </cell>
          <cell r="K1304" t="str">
            <v>43</v>
          </cell>
        </row>
        <row r="1305">
          <cell r="A1305" t="str">
            <v>3200430001150</v>
          </cell>
          <cell r="B1305" t="str">
            <v>43000115</v>
          </cell>
          <cell r="C1305" t="str">
            <v>0</v>
          </cell>
          <cell r="D1305">
            <v>39167</v>
          </cell>
          <cell r="E1305" t="str">
            <v>7B conveyor 1963 (refurbishment - mechanical)</v>
          </cell>
          <cell r="F1305">
            <v>1901032.27</v>
          </cell>
          <cell r="G1305">
            <v>-1764021.4</v>
          </cell>
          <cell r="H1305">
            <v>137010.87</v>
          </cell>
          <cell r="I1305" t="str">
            <v>ZAR</v>
          </cell>
          <cell r="J1305" t="str">
            <v>3200</v>
          </cell>
          <cell r="K1305" t="str">
            <v>43</v>
          </cell>
        </row>
        <row r="1306">
          <cell r="A1306" t="str">
            <v>3200430001160</v>
          </cell>
          <cell r="B1306" t="str">
            <v>43000116</v>
          </cell>
          <cell r="C1306" t="str">
            <v>0</v>
          </cell>
          <cell r="D1306">
            <v>39167</v>
          </cell>
          <cell r="E1306" t="str">
            <v>7B conveyor 1963 (refurbishment - structure)</v>
          </cell>
          <cell r="F1306">
            <v>254129.98</v>
          </cell>
          <cell r="G1306">
            <v>-236880.08</v>
          </cell>
          <cell r="H1306">
            <v>17249.900000000001</v>
          </cell>
          <cell r="I1306" t="str">
            <v>ZAR</v>
          </cell>
          <cell r="J1306" t="str">
            <v>3200</v>
          </cell>
          <cell r="K1306" t="str">
            <v>43</v>
          </cell>
        </row>
        <row r="1307">
          <cell r="A1307" t="str">
            <v>3200430001170</v>
          </cell>
          <cell r="B1307" t="str">
            <v>43000117</v>
          </cell>
          <cell r="C1307" t="str">
            <v>0</v>
          </cell>
          <cell r="D1307">
            <v>39167</v>
          </cell>
          <cell r="E1307" t="str">
            <v>8A conveyor 1963 (refurbishment - electrical)</v>
          </cell>
          <cell r="F1307">
            <v>1896548.17</v>
          </cell>
          <cell r="G1307">
            <v>-1765857.9</v>
          </cell>
          <cell r="H1307">
            <v>130690.27</v>
          </cell>
          <cell r="I1307" t="str">
            <v>ZAR</v>
          </cell>
          <cell r="J1307" t="str">
            <v>3200</v>
          </cell>
          <cell r="K1307" t="str">
            <v>43</v>
          </cell>
        </row>
        <row r="1308">
          <cell r="A1308" t="str">
            <v>3200430001171</v>
          </cell>
          <cell r="B1308" t="str">
            <v>43000117</v>
          </cell>
          <cell r="C1308" t="str">
            <v>1</v>
          </cell>
          <cell r="D1308">
            <v>44252</v>
          </cell>
          <cell r="E1308" t="str">
            <v>8A conveyor 1963 - refurbishment</v>
          </cell>
          <cell r="F1308">
            <v>940553.18</v>
          </cell>
          <cell r="G1308">
            <v>-564919.4</v>
          </cell>
          <cell r="H1308">
            <v>375633.78</v>
          </cell>
          <cell r="I1308" t="str">
            <v>ZAR</v>
          </cell>
          <cell r="J1308" t="str">
            <v>3200</v>
          </cell>
          <cell r="K1308" t="str">
            <v>43</v>
          </cell>
        </row>
        <row r="1309">
          <cell r="A1309" t="str">
            <v>3200430001180</v>
          </cell>
          <cell r="B1309" t="str">
            <v>43000118</v>
          </cell>
          <cell r="C1309" t="str">
            <v>0</v>
          </cell>
          <cell r="D1309">
            <v>39167</v>
          </cell>
          <cell r="E1309" t="str">
            <v>8A conveyor 1963 (refurbishment - mechanical)</v>
          </cell>
          <cell r="F1309">
            <v>2024923.76</v>
          </cell>
          <cell r="G1309">
            <v>-1879023.06</v>
          </cell>
          <cell r="H1309">
            <v>145900.70000000001</v>
          </cell>
          <cell r="I1309" t="str">
            <v>ZAR</v>
          </cell>
          <cell r="J1309" t="str">
            <v>3200</v>
          </cell>
          <cell r="K1309" t="str">
            <v>43</v>
          </cell>
        </row>
        <row r="1310">
          <cell r="A1310" t="str">
            <v>3200430001190</v>
          </cell>
          <cell r="B1310" t="str">
            <v>43000119</v>
          </cell>
          <cell r="C1310" t="str">
            <v>0</v>
          </cell>
          <cell r="D1310">
            <v>39167</v>
          </cell>
          <cell r="E1310" t="str">
            <v>8A conveyor 1963 (refurbishment - structure)</v>
          </cell>
          <cell r="F1310">
            <v>1373860.37</v>
          </cell>
          <cell r="G1310">
            <v>-1279678.74</v>
          </cell>
          <cell r="H1310">
            <v>94181.63</v>
          </cell>
          <cell r="I1310" t="str">
            <v>ZAR</v>
          </cell>
          <cell r="J1310" t="str">
            <v>3200</v>
          </cell>
          <cell r="K1310" t="str">
            <v>43</v>
          </cell>
        </row>
        <row r="1311">
          <cell r="A1311" t="str">
            <v>3200430001200</v>
          </cell>
          <cell r="B1311" t="str">
            <v>43000120</v>
          </cell>
          <cell r="C1311" t="str">
            <v>0</v>
          </cell>
          <cell r="D1311">
            <v>39167</v>
          </cell>
          <cell r="E1311" t="str">
            <v>8B conveyor 1963 (refurbishment - electrical)</v>
          </cell>
          <cell r="F1311">
            <v>1999084.71</v>
          </cell>
          <cell r="G1311">
            <v>-1861292.65</v>
          </cell>
          <cell r="H1311">
            <v>137792.06</v>
          </cell>
          <cell r="I1311" t="str">
            <v>ZAR</v>
          </cell>
          <cell r="J1311" t="str">
            <v>3200</v>
          </cell>
          <cell r="K1311" t="str">
            <v>43</v>
          </cell>
        </row>
        <row r="1312">
          <cell r="A1312" t="str">
            <v>3200430001201</v>
          </cell>
          <cell r="B1312" t="str">
            <v>43000120</v>
          </cell>
          <cell r="C1312" t="str">
            <v>1</v>
          </cell>
          <cell r="D1312">
            <v>44252</v>
          </cell>
          <cell r="E1312" t="str">
            <v>8B conveyor 1963 - refurbishment</v>
          </cell>
          <cell r="F1312">
            <v>940553.14</v>
          </cell>
          <cell r="G1312">
            <v>-564919.39</v>
          </cell>
          <cell r="H1312">
            <v>375633.75</v>
          </cell>
          <cell r="I1312" t="str">
            <v>ZAR</v>
          </cell>
          <cell r="J1312" t="str">
            <v>3200</v>
          </cell>
          <cell r="K1312" t="str">
            <v>43</v>
          </cell>
        </row>
        <row r="1313">
          <cell r="A1313" t="str">
            <v>3200430001210</v>
          </cell>
          <cell r="B1313" t="str">
            <v>43000121</v>
          </cell>
          <cell r="C1313" t="str">
            <v>0</v>
          </cell>
          <cell r="D1313">
            <v>39167</v>
          </cell>
          <cell r="E1313" t="str">
            <v>8B conveyor 1963 (refurbishment - mechanical)</v>
          </cell>
          <cell r="F1313">
            <v>1361589.3</v>
          </cell>
          <cell r="G1313">
            <v>-1263586.3799999999</v>
          </cell>
          <cell r="H1313">
            <v>98002.92</v>
          </cell>
          <cell r="I1313" t="str">
            <v>ZAR</v>
          </cell>
          <cell r="J1313" t="str">
            <v>3200</v>
          </cell>
          <cell r="K1313" t="str">
            <v>43</v>
          </cell>
        </row>
        <row r="1314">
          <cell r="A1314" t="str">
            <v>3200430001230</v>
          </cell>
          <cell r="B1314" t="str">
            <v>43000123</v>
          </cell>
          <cell r="C1314" t="str">
            <v>0</v>
          </cell>
          <cell r="D1314">
            <v>39167</v>
          </cell>
          <cell r="E1314" t="str">
            <v>9A conveyor 1963 (refurbishment - electrical)</v>
          </cell>
          <cell r="F1314">
            <v>1649466.12</v>
          </cell>
          <cell r="G1314">
            <v>-1649465.12</v>
          </cell>
          <cell r="H1314">
            <v>1</v>
          </cell>
          <cell r="I1314" t="str">
            <v>ZAR</v>
          </cell>
          <cell r="J1314" t="str">
            <v>3200</v>
          </cell>
          <cell r="K1314" t="str">
            <v>43</v>
          </cell>
        </row>
        <row r="1315">
          <cell r="A1315" t="str">
            <v>3200430001231</v>
          </cell>
          <cell r="B1315" t="str">
            <v>43000123</v>
          </cell>
          <cell r="C1315" t="str">
            <v>1</v>
          </cell>
          <cell r="D1315">
            <v>44252</v>
          </cell>
          <cell r="E1315" t="str">
            <v>9A conveyor 1963 - refurbishment</v>
          </cell>
          <cell r="F1315">
            <v>3060878.15</v>
          </cell>
          <cell r="G1315">
            <v>-1846697.78</v>
          </cell>
          <cell r="H1315">
            <v>1214180.3700000001</v>
          </cell>
          <cell r="I1315" t="str">
            <v>ZAR</v>
          </cell>
          <cell r="J1315" t="str">
            <v>3200</v>
          </cell>
          <cell r="K1315" t="str">
            <v>43</v>
          </cell>
        </row>
        <row r="1316">
          <cell r="A1316" t="str">
            <v>3200430001240</v>
          </cell>
          <cell r="B1316" t="str">
            <v>43000124</v>
          </cell>
          <cell r="C1316" t="str">
            <v>0</v>
          </cell>
          <cell r="D1316">
            <v>39167</v>
          </cell>
          <cell r="E1316" t="str">
            <v>9A conveyor 1963 (refurbishment - mechanical)</v>
          </cell>
          <cell r="F1316">
            <v>4916142.24</v>
          </cell>
          <cell r="G1316">
            <v>-4562052.82</v>
          </cell>
          <cell r="H1316">
            <v>354089.42</v>
          </cell>
          <cell r="I1316" t="str">
            <v>ZAR</v>
          </cell>
          <cell r="J1316" t="str">
            <v>3200</v>
          </cell>
          <cell r="K1316" t="str">
            <v>43</v>
          </cell>
        </row>
        <row r="1317">
          <cell r="A1317" t="str">
            <v>3200430001250</v>
          </cell>
          <cell r="B1317" t="str">
            <v>43000125</v>
          </cell>
          <cell r="C1317" t="str">
            <v>0</v>
          </cell>
          <cell r="D1317">
            <v>39167</v>
          </cell>
          <cell r="E1317" t="str">
            <v>9A conveyor 1963 (refurbishment - structure)</v>
          </cell>
          <cell r="F1317">
            <v>9308211.4000000004</v>
          </cell>
          <cell r="G1317">
            <v>-8669340.5199999996</v>
          </cell>
          <cell r="H1317">
            <v>638870.88</v>
          </cell>
          <cell r="I1317" t="str">
            <v>ZAR</v>
          </cell>
          <cell r="J1317" t="str">
            <v>3200</v>
          </cell>
          <cell r="K1317" t="str">
            <v>43</v>
          </cell>
        </row>
        <row r="1318">
          <cell r="A1318" t="str">
            <v>3200430001260</v>
          </cell>
          <cell r="B1318" t="str">
            <v>43000126</v>
          </cell>
          <cell r="C1318" t="str">
            <v>0</v>
          </cell>
          <cell r="D1318">
            <v>39167</v>
          </cell>
          <cell r="E1318" t="str">
            <v>9B conveyor 1963 (refurbishment - electrical)</v>
          </cell>
          <cell r="F1318">
            <v>1683772.78</v>
          </cell>
          <cell r="G1318">
            <v>-1683771.78</v>
          </cell>
          <cell r="H1318">
            <v>1</v>
          </cell>
          <cell r="I1318" t="str">
            <v>ZAR</v>
          </cell>
          <cell r="J1318" t="str">
            <v>3200</v>
          </cell>
          <cell r="K1318" t="str">
            <v>43</v>
          </cell>
        </row>
        <row r="1319">
          <cell r="A1319" t="str">
            <v>3200430001261</v>
          </cell>
          <cell r="B1319" t="str">
            <v>43000126</v>
          </cell>
          <cell r="C1319" t="str">
            <v>1</v>
          </cell>
          <cell r="D1319">
            <v>44252</v>
          </cell>
          <cell r="E1319" t="str">
            <v>9B conveyor 1963 - refurbishment</v>
          </cell>
          <cell r="F1319">
            <v>3060878.19</v>
          </cell>
          <cell r="G1319">
            <v>-1846697.81</v>
          </cell>
          <cell r="H1319">
            <v>1214180.3799999999</v>
          </cell>
          <cell r="I1319" t="str">
            <v>ZAR</v>
          </cell>
          <cell r="J1319" t="str">
            <v>3200</v>
          </cell>
          <cell r="K1319" t="str">
            <v>43</v>
          </cell>
        </row>
        <row r="1320">
          <cell r="A1320" t="str">
            <v>3200430001270</v>
          </cell>
          <cell r="B1320" t="str">
            <v>43000127</v>
          </cell>
          <cell r="C1320" t="str">
            <v>0</v>
          </cell>
          <cell r="D1320">
            <v>39167</v>
          </cell>
          <cell r="E1320" t="str">
            <v>9B conveyor 1963 (refurbishment - mechanical)</v>
          </cell>
          <cell r="F1320">
            <v>3254511.43</v>
          </cell>
          <cell r="G1320">
            <v>-3020326.2</v>
          </cell>
          <cell r="H1320">
            <v>234185.23</v>
          </cell>
          <cell r="I1320" t="str">
            <v>ZAR</v>
          </cell>
          <cell r="J1320" t="str">
            <v>3200</v>
          </cell>
          <cell r="K1320" t="str">
            <v>43</v>
          </cell>
        </row>
        <row r="1321">
          <cell r="A1321" t="str">
            <v>3200430001280</v>
          </cell>
          <cell r="B1321" t="str">
            <v>43000128</v>
          </cell>
          <cell r="C1321" t="str">
            <v>0</v>
          </cell>
          <cell r="D1321">
            <v>39167</v>
          </cell>
          <cell r="E1321" t="str">
            <v>9B conveyor 1963 (refurbishment - structure)</v>
          </cell>
          <cell r="F1321">
            <v>8118905.4500000002</v>
          </cell>
          <cell r="G1321">
            <v>-7562251.8300000001</v>
          </cell>
          <cell r="H1321">
            <v>556653.62</v>
          </cell>
          <cell r="I1321" t="str">
            <v>ZAR</v>
          </cell>
          <cell r="J1321" t="str">
            <v>3200</v>
          </cell>
          <cell r="K1321" t="str">
            <v>43</v>
          </cell>
        </row>
        <row r="1322">
          <cell r="A1322" t="str">
            <v>3200430001290</v>
          </cell>
          <cell r="B1322" t="str">
            <v>43000129</v>
          </cell>
          <cell r="C1322" t="str">
            <v>0</v>
          </cell>
          <cell r="D1322">
            <v>39167</v>
          </cell>
          <cell r="E1322" t="str">
            <v>B-tippler (refurbishment)</v>
          </cell>
          <cell r="F1322">
            <v>6655180.8899999997</v>
          </cell>
          <cell r="G1322">
            <v>-6283208.5</v>
          </cell>
          <cell r="H1322">
            <v>371972.39</v>
          </cell>
          <cell r="I1322" t="str">
            <v>ZAR</v>
          </cell>
          <cell r="J1322" t="str">
            <v>3200</v>
          </cell>
          <cell r="K1322" t="str">
            <v>43</v>
          </cell>
        </row>
        <row r="1323">
          <cell r="A1323" t="str">
            <v>3200430001300</v>
          </cell>
          <cell r="B1323" t="str">
            <v>43000130</v>
          </cell>
          <cell r="C1323" t="str">
            <v>0</v>
          </cell>
          <cell r="D1323">
            <v>39167</v>
          </cell>
          <cell r="E1323" t="str">
            <v>B-tippler (refurbishment - electrical)</v>
          </cell>
          <cell r="F1323">
            <v>10060838.439999999</v>
          </cell>
          <cell r="G1323">
            <v>-8878541.5</v>
          </cell>
          <cell r="H1323">
            <v>1182296.94</v>
          </cell>
          <cell r="I1323" t="str">
            <v>ZAR</v>
          </cell>
          <cell r="J1323" t="str">
            <v>3200</v>
          </cell>
          <cell r="K1323" t="str">
            <v>43</v>
          </cell>
        </row>
        <row r="1324">
          <cell r="A1324" t="str">
            <v>3200430001310</v>
          </cell>
          <cell r="B1324" t="str">
            <v>43000131</v>
          </cell>
          <cell r="C1324" t="str">
            <v>0</v>
          </cell>
          <cell r="D1324">
            <v>39167</v>
          </cell>
          <cell r="E1324" t="str">
            <v>B-tippler (refurbishment - mechanical)</v>
          </cell>
          <cell r="F1324">
            <v>8037480.7800000003</v>
          </cell>
          <cell r="G1324">
            <v>-7308535.6399999997</v>
          </cell>
          <cell r="H1324">
            <v>728945.14</v>
          </cell>
          <cell r="I1324" t="str">
            <v>ZAR</v>
          </cell>
          <cell r="J1324" t="str">
            <v>3200</v>
          </cell>
          <cell r="K1324" t="str">
            <v>43</v>
          </cell>
        </row>
        <row r="1325">
          <cell r="A1325" t="str">
            <v>3200430001320</v>
          </cell>
          <cell r="B1325" t="str">
            <v>43000132</v>
          </cell>
          <cell r="C1325" t="str">
            <v>0</v>
          </cell>
          <cell r="D1325">
            <v>39167</v>
          </cell>
          <cell r="E1325" t="str">
            <v>Excavator  (Bulk C048)-Volvo</v>
          </cell>
          <cell r="F1325">
            <v>1563414.76</v>
          </cell>
          <cell r="G1325">
            <v>-1396765.76</v>
          </cell>
          <cell r="H1325">
            <v>166649</v>
          </cell>
          <cell r="I1325" t="str">
            <v>ZAR</v>
          </cell>
          <cell r="J1325" t="str">
            <v>3200</v>
          </cell>
          <cell r="K1325" t="str">
            <v>43</v>
          </cell>
        </row>
        <row r="1326">
          <cell r="A1326" t="str">
            <v>3200430001330</v>
          </cell>
          <cell r="B1326" t="str">
            <v>43000133</v>
          </cell>
          <cell r="C1326" t="str">
            <v>0</v>
          </cell>
          <cell r="D1326">
            <v>39167</v>
          </cell>
          <cell r="E1326" t="str">
            <v>Excavator (Bulk C048)-Volvo</v>
          </cell>
          <cell r="F1326">
            <v>1563414.76</v>
          </cell>
          <cell r="G1326">
            <v>-1396765.77</v>
          </cell>
          <cell r="H1326">
            <v>166648.99</v>
          </cell>
          <cell r="I1326" t="str">
            <v>ZAR</v>
          </cell>
          <cell r="J1326" t="str">
            <v>3200</v>
          </cell>
          <cell r="K1326" t="str">
            <v>43</v>
          </cell>
        </row>
        <row r="1327">
          <cell r="A1327" t="str">
            <v>3200430001340</v>
          </cell>
          <cell r="B1327" t="str">
            <v>43000134</v>
          </cell>
          <cell r="C1327" t="str">
            <v>0</v>
          </cell>
          <cell r="D1327">
            <v>39167</v>
          </cell>
          <cell r="E1327" t="str">
            <v>Hopper (Bulk C048)-Fabricated</v>
          </cell>
          <cell r="F1327">
            <v>1042277.16</v>
          </cell>
          <cell r="G1327">
            <v>-1042276.16</v>
          </cell>
          <cell r="H1327">
            <v>1</v>
          </cell>
          <cell r="I1327" t="str">
            <v>ZAR</v>
          </cell>
          <cell r="J1327" t="str">
            <v>3200</v>
          </cell>
          <cell r="K1327" t="str">
            <v>43</v>
          </cell>
        </row>
        <row r="1328">
          <cell r="A1328" t="str">
            <v>3200430001350</v>
          </cell>
          <cell r="B1328" t="str">
            <v>43000135</v>
          </cell>
          <cell r="C1328" t="str">
            <v>0</v>
          </cell>
          <cell r="D1328">
            <v>39167</v>
          </cell>
          <cell r="E1328" t="str">
            <v>8B conveyor (refurbishment - structure)</v>
          </cell>
          <cell r="F1328">
            <v>864918.53</v>
          </cell>
          <cell r="G1328">
            <v>-805713.31</v>
          </cell>
          <cell r="H1328">
            <v>59205.22</v>
          </cell>
          <cell r="I1328" t="str">
            <v>ZAR</v>
          </cell>
          <cell r="J1328" t="str">
            <v>3200</v>
          </cell>
          <cell r="K1328" t="str">
            <v>43</v>
          </cell>
        </row>
        <row r="1329">
          <cell r="A1329" t="str">
            <v>3200430001360</v>
          </cell>
          <cell r="B1329" t="str">
            <v>43000136</v>
          </cell>
          <cell r="C1329" t="str">
            <v>0</v>
          </cell>
          <cell r="D1329">
            <v>40994</v>
          </cell>
          <cell r="E1329" t="str">
            <v>Decommissioning Asset for Manganesse Plant</v>
          </cell>
          <cell r="F1329">
            <v>334812719.25999999</v>
          </cell>
          <cell r="G1329">
            <v>-334812718.25999999</v>
          </cell>
          <cell r="H1329">
            <v>1</v>
          </cell>
          <cell r="I1329" t="str">
            <v>ZAR</v>
          </cell>
          <cell r="J1329" t="str">
            <v>3200</v>
          </cell>
          <cell r="K1329" t="str">
            <v>43</v>
          </cell>
        </row>
        <row r="1330">
          <cell r="A1330" t="str">
            <v>3200430001361</v>
          </cell>
          <cell r="B1330" t="str">
            <v>43000136</v>
          </cell>
          <cell r="C1330" t="str">
            <v>1</v>
          </cell>
          <cell r="D1330">
            <v>40994</v>
          </cell>
          <cell r="E1330" t="str">
            <v>Additional Decommisssion for Manganese Plant</v>
          </cell>
          <cell r="F1330">
            <v>7419947.9400000004</v>
          </cell>
          <cell r="G1330">
            <v>-6770712.6500000004</v>
          </cell>
          <cell r="H1330">
            <v>649235.29</v>
          </cell>
          <cell r="I1330" t="str">
            <v>ZAR</v>
          </cell>
          <cell r="J1330" t="str">
            <v>3200</v>
          </cell>
          <cell r="K1330" t="str">
            <v>43</v>
          </cell>
        </row>
        <row r="1331">
          <cell r="A1331" t="str">
            <v>3200430001362</v>
          </cell>
          <cell r="B1331" t="str">
            <v>43000136</v>
          </cell>
          <cell r="C1331" t="str">
            <v>2</v>
          </cell>
          <cell r="D1331">
            <v>40994</v>
          </cell>
          <cell r="E1331" t="str">
            <v>Additional Decommission asset for manganese plant.</v>
          </cell>
          <cell r="F1331">
            <v>2153936.2200000002</v>
          </cell>
          <cell r="G1331">
            <v>-1983197.39</v>
          </cell>
          <cell r="H1331">
            <v>170738.83</v>
          </cell>
          <cell r="I1331" t="str">
            <v>ZAR</v>
          </cell>
          <cell r="J1331" t="str">
            <v>3200</v>
          </cell>
          <cell r="K1331" t="str">
            <v>43</v>
          </cell>
        </row>
        <row r="1332">
          <cell r="A1332" t="str">
            <v>3200430001363</v>
          </cell>
          <cell r="B1332" t="str">
            <v>43000136</v>
          </cell>
          <cell r="C1332" t="str">
            <v>3</v>
          </cell>
          <cell r="D1332">
            <v>42455</v>
          </cell>
          <cell r="E1332" t="str">
            <v>Decommissioning Asset for Manganesse Plant</v>
          </cell>
          <cell r="F1332">
            <v>0</v>
          </cell>
          <cell r="G1332">
            <v>0</v>
          </cell>
          <cell r="H1332">
            <v>0</v>
          </cell>
          <cell r="I1332" t="str">
            <v>ZAR</v>
          </cell>
          <cell r="J1332" t="str">
            <v>3200</v>
          </cell>
          <cell r="K1332" t="str">
            <v>43</v>
          </cell>
        </row>
        <row r="1333">
          <cell r="A1333" t="str">
            <v>3200430001380</v>
          </cell>
          <cell r="B1333" t="str">
            <v>43000138</v>
          </cell>
          <cell r="C1333" t="str">
            <v>0</v>
          </cell>
          <cell r="D1333">
            <v>42120</v>
          </cell>
          <cell r="E1333" t="str">
            <v>5A Conveyor</v>
          </cell>
          <cell r="F1333">
            <v>1</v>
          </cell>
          <cell r="G1333">
            <v>-0.3</v>
          </cell>
          <cell r="H1333">
            <v>0.7</v>
          </cell>
          <cell r="I1333" t="str">
            <v>ZAR</v>
          </cell>
          <cell r="J1333" t="str">
            <v>3200</v>
          </cell>
          <cell r="K1333" t="str">
            <v>43</v>
          </cell>
        </row>
        <row r="1334">
          <cell r="A1334" t="str">
            <v>3200430001390</v>
          </cell>
          <cell r="B1334" t="str">
            <v>43000139</v>
          </cell>
          <cell r="C1334" t="str">
            <v>0</v>
          </cell>
          <cell r="D1334">
            <v>42153</v>
          </cell>
          <cell r="E1334" t="str">
            <v>10A Conveyor</v>
          </cell>
          <cell r="F1334">
            <v>338032.35</v>
          </cell>
          <cell r="G1334">
            <v>-210990.18</v>
          </cell>
          <cell r="H1334">
            <v>127042.17</v>
          </cell>
          <cell r="I1334" t="str">
            <v>ZAR</v>
          </cell>
          <cell r="J1334" t="str">
            <v>3200</v>
          </cell>
          <cell r="K1334" t="str">
            <v>43</v>
          </cell>
        </row>
        <row r="1335">
          <cell r="A1335" t="str">
            <v>3200430001400</v>
          </cell>
          <cell r="B1335" t="str">
            <v>43000140</v>
          </cell>
          <cell r="C1335" t="str">
            <v>0</v>
          </cell>
          <cell r="D1335">
            <v>42120</v>
          </cell>
          <cell r="E1335" t="str">
            <v>11A Conveyor</v>
          </cell>
          <cell r="F1335">
            <v>288627.5</v>
          </cell>
          <cell r="G1335">
            <v>-116628.67</v>
          </cell>
          <cell r="H1335">
            <v>171998.83</v>
          </cell>
          <cell r="I1335" t="str">
            <v>ZAR</v>
          </cell>
          <cell r="J1335" t="str">
            <v>3200</v>
          </cell>
          <cell r="K1335" t="str">
            <v>43</v>
          </cell>
        </row>
        <row r="1336">
          <cell r="A1336" t="str">
            <v>3200430001420</v>
          </cell>
          <cell r="B1336" t="str">
            <v>43000142</v>
          </cell>
          <cell r="C1336" t="str">
            <v>0</v>
          </cell>
          <cell r="D1336">
            <v>42120</v>
          </cell>
          <cell r="E1336" t="str">
            <v>10B Conveyor</v>
          </cell>
          <cell r="F1336">
            <v>255014.77</v>
          </cell>
          <cell r="G1336">
            <v>-103046.38</v>
          </cell>
          <cell r="H1336">
            <v>151968.39000000001</v>
          </cell>
          <cell r="I1336" t="str">
            <v>ZAR</v>
          </cell>
          <cell r="J1336" t="str">
            <v>3200</v>
          </cell>
          <cell r="K1336" t="str">
            <v>43</v>
          </cell>
        </row>
        <row r="1337">
          <cell r="A1337" t="str">
            <v>3200430001430</v>
          </cell>
          <cell r="B1337" t="str">
            <v>43000143</v>
          </cell>
          <cell r="C1337" t="str">
            <v>0</v>
          </cell>
          <cell r="D1337">
            <v>42120</v>
          </cell>
          <cell r="E1337" t="str">
            <v>11B Conveyor</v>
          </cell>
          <cell r="F1337">
            <v>288627.5</v>
          </cell>
          <cell r="G1337">
            <v>-116628.67</v>
          </cell>
          <cell r="H1337">
            <v>171998.83</v>
          </cell>
          <cell r="I1337" t="str">
            <v>ZAR</v>
          </cell>
          <cell r="J1337" t="str">
            <v>3200</v>
          </cell>
          <cell r="K1337" t="str">
            <v>43</v>
          </cell>
        </row>
        <row r="1338">
          <cell r="A1338" t="str">
            <v>3200430001440</v>
          </cell>
          <cell r="B1338" t="str">
            <v>43000144</v>
          </cell>
          <cell r="C1338" t="str">
            <v>0</v>
          </cell>
          <cell r="D1338">
            <v>42153</v>
          </cell>
          <cell r="E1338" t="str">
            <v>5B Conveyor</v>
          </cell>
          <cell r="F1338">
            <v>1</v>
          </cell>
          <cell r="G1338">
            <v>-0.74</v>
          </cell>
          <cell r="H1338">
            <v>0.26</v>
          </cell>
          <cell r="I1338" t="str">
            <v>ZAR</v>
          </cell>
          <cell r="J1338" t="str">
            <v>3200</v>
          </cell>
          <cell r="K1338" t="str">
            <v>43</v>
          </cell>
        </row>
        <row r="1339">
          <cell r="A1339" t="str">
            <v>3200430001500</v>
          </cell>
          <cell r="B1339" t="str">
            <v>43000150</v>
          </cell>
          <cell r="C1339" t="str">
            <v>0</v>
          </cell>
          <cell r="D1339">
            <v>41570</v>
          </cell>
          <cell r="E1339" t="str">
            <v>High Pressure Dust Suppression System</v>
          </cell>
          <cell r="F1339">
            <v>1130668.43</v>
          </cell>
          <cell r="G1339">
            <v>-975132.03</v>
          </cell>
          <cell r="H1339">
            <v>155536.4</v>
          </cell>
          <cell r="I1339" t="str">
            <v>ZAR</v>
          </cell>
          <cell r="J1339" t="str">
            <v>3200</v>
          </cell>
          <cell r="K1339" t="str">
            <v>43</v>
          </cell>
        </row>
        <row r="1340">
          <cell r="A1340" t="str">
            <v>3200430001510</v>
          </cell>
          <cell r="B1340" t="str">
            <v>43000151</v>
          </cell>
          <cell r="C1340" t="str">
            <v>0</v>
          </cell>
          <cell r="D1340">
            <v>42338</v>
          </cell>
          <cell r="E1340" t="str">
            <v>Front End Wheel Loader</v>
          </cell>
          <cell r="F1340">
            <v>3425392.46</v>
          </cell>
          <cell r="G1340">
            <v>-2686716.96</v>
          </cell>
          <cell r="H1340">
            <v>738675.5</v>
          </cell>
          <cell r="I1340" t="str">
            <v>ZAR</v>
          </cell>
          <cell r="J1340" t="str">
            <v>3200</v>
          </cell>
          <cell r="K1340" t="str">
            <v>43</v>
          </cell>
        </row>
        <row r="1341">
          <cell r="A1341" t="str">
            <v>3200430001690</v>
          </cell>
          <cell r="B1341" t="str">
            <v>43000169</v>
          </cell>
          <cell r="C1341" t="str">
            <v>0</v>
          </cell>
          <cell r="D1341">
            <v>42418</v>
          </cell>
          <cell r="E1341" t="str">
            <v>Skidsteer Loader S570 - Bobcat</v>
          </cell>
          <cell r="F1341">
            <v>757312.5</v>
          </cell>
          <cell r="G1341">
            <v>-757311.5</v>
          </cell>
          <cell r="H1341">
            <v>1</v>
          </cell>
          <cell r="I1341" t="str">
            <v>ZAR</v>
          </cell>
          <cell r="J1341" t="str">
            <v>3200</v>
          </cell>
          <cell r="K1341" t="str">
            <v>43</v>
          </cell>
        </row>
        <row r="1342">
          <cell r="A1342" t="str">
            <v>3200430001860</v>
          </cell>
          <cell r="B1342" t="str">
            <v>43000186</v>
          </cell>
          <cell r="C1342" t="str">
            <v>0</v>
          </cell>
          <cell r="D1342">
            <v>42695</v>
          </cell>
          <cell r="E1342" t="str">
            <v>Tippler A Civil Structure - Refurbishmen</v>
          </cell>
          <cell r="F1342">
            <v>3883194.8</v>
          </cell>
          <cell r="G1342">
            <v>-3715280.95</v>
          </cell>
          <cell r="H1342">
            <v>167913.85</v>
          </cell>
          <cell r="I1342" t="str">
            <v>ZAR</v>
          </cell>
          <cell r="J1342" t="str">
            <v>3200</v>
          </cell>
          <cell r="K1342" t="str">
            <v>43</v>
          </cell>
        </row>
        <row r="1343">
          <cell r="A1343" t="str">
            <v>3200430001861</v>
          </cell>
          <cell r="B1343" t="str">
            <v>43000186</v>
          </cell>
          <cell r="C1343" t="str">
            <v>1</v>
          </cell>
          <cell r="D1343">
            <v>42695</v>
          </cell>
          <cell r="E1343" t="str">
            <v>Tippler A Steel structure - Refurbishmen</v>
          </cell>
          <cell r="F1343">
            <v>42976770.659999996</v>
          </cell>
          <cell r="G1343">
            <v>-40766673.210000001</v>
          </cell>
          <cell r="H1343">
            <v>2210097.4500000002</v>
          </cell>
          <cell r="I1343" t="str">
            <v>ZAR</v>
          </cell>
          <cell r="J1343" t="str">
            <v>3200</v>
          </cell>
          <cell r="K1343" t="str">
            <v>43</v>
          </cell>
        </row>
        <row r="1344">
          <cell r="A1344" t="str">
            <v>3200430001862</v>
          </cell>
          <cell r="B1344" t="str">
            <v>43000186</v>
          </cell>
          <cell r="C1344" t="str">
            <v>2</v>
          </cell>
          <cell r="D1344">
            <v>42695</v>
          </cell>
          <cell r="E1344" t="str">
            <v>Tippler A Control &amp; Instruments - Refurb</v>
          </cell>
          <cell r="F1344">
            <v>658170.97</v>
          </cell>
          <cell r="G1344">
            <v>-628555.38</v>
          </cell>
          <cell r="H1344">
            <v>29615.59</v>
          </cell>
          <cell r="I1344" t="str">
            <v>ZAR</v>
          </cell>
          <cell r="J1344" t="str">
            <v>3200</v>
          </cell>
          <cell r="K1344" t="str">
            <v>43</v>
          </cell>
        </row>
        <row r="1345">
          <cell r="A1345" t="str">
            <v>3200430001863</v>
          </cell>
          <cell r="B1345" t="str">
            <v>43000186</v>
          </cell>
          <cell r="C1345" t="str">
            <v>3</v>
          </cell>
          <cell r="D1345">
            <v>42695</v>
          </cell>
          <cell r="E1345" t="str">
            <v>Tippler A Electro Mechanical  - Refurbis</v>
          </cell>
          <cell r="F1345">
            <v>8717507.9700000007</v>
          </cell>
          <cell r="G1345">
            <v>-8331379.1500000004</v>
          </cell>
          <cell r="H1345">
            <v>386128.82</v>
          </cell>
          <cell r="I1345" t="str">
            <v>ZAR</v>
          </cell>
          <cell r="J1345" t="str">
            <v>3200</v>
          </cell>
          <cell r="K1345" t="str">
            <v>43</v>
          </cell>
        </row>
        <row r="1346">
          <cell r="A1346" t="str">
            <v>3200430001880</v>
          </cell>
          <cell r="B1346" t="str">
            <v>43000188</v>
          </cell>
          <cell r="C1346" t="str">
            <v>0</v>
          </cell>
          <cell r="D1346">
            <v>42455</v>
          </cell>
          <cell r="E1346" t="str">
            <v>Decommission Provision Asset</v>
          </cell>
          <cell r="F1346">
            <v>0</v>
          </cell>
          <cell r="G1346">
            <v>0</v>
          </cell>
          <cell r="H1346">
            <v>0</v>
          </cell>
          <cell r="I1346" t="str">
            <v>ZAR</v>
          </cell>
          <cell r="J1346" t="str">
            <v>3200</v>
          </cell>
          <cell r="K1346" t="str">
            <v>43</v>
          </cell>
        </row>
        <row r="1347">
          <cell r="A1347" t="str">
            <v>3200430001890</v>
          </cell>
          <cell r="B1347" t="str">
            <v>43000189</v>
          </cell>
          <cell r="C1347" t="str">
            <v>0</v>
          </cell>
          <cell r="D1347">
            <v>42820</v>
          </cell>
          <cell r="E1347" t="str">
            <v>Tippler B Civil Structure - Refurbishmen</v>
          </cell>
          <cell r="F1347">
            <v>4043500.16</v>
          </cell>
          <cell r="G1347">
            <v>-3872015.23</v>
          </cell>
          <cell r="H1347">
            <v>171484.93</v>
          </cell>
          <cell r="I1347" t="str">
            <v>ZAR</v>
          </cell>
          <cell r="J1347" t="str">
            <v>3200</v>
          </cell>
          <cell r="K1347" t="str">
            <v>43</v>
          </cell>
        </row>
        <row r="1348">
          <cell r="A1348" t="str">
            <v>3200430001891</v>
          </cell>
          <cell r="B1348" t="str">
            <v>43000189</v>
          </cell>
          <cell r="C1348" t="str">
            <v>1</v>
          </cell>
          <cell r="D1348">
            <v>42820</v>
          </cell>
          <cell r="E1348" t="str">
            <v>Tippler B Steel Structure - Refurbishmen</v>
          </cell>
          <cell r="F1348">
            <v>39591326.670000002</v>
          </cell>
          <cell r="G1348">
            <v>-37518874.25</v>
          </cell>
          <cell r="H1348">
            <v>2072452.42</v>
          </cell>
          <cell r="I1348" t="str">
            <v>ZAR</v>
          </cell>
          <cell r="J1348" t="str">
            <v>3200</v>
          </cell>
          <cell r="K1348" t="str">
            <v>43</v>
          </cell>
        </row>
        <row r="1349">
          <cell r="A1349" t="str">
            <v>3200430001892</v>
          </cell>
          <cell r="B1349" t="str">
            <v>43000189</v>
          </cell>
          <cell r="C1349" t="str">
            <v>2</v>
          </cell>
          <cell r="D1349">
            <v>42820</v>
          </cell>
          <cell r="E1349" t="str">
            <v>Tippler B Control &amp; Instrumentation - Re</v>
          </cell>
          <cell r="F1349">
            <v>1095740.02</v>
          </cell>
          <cell r="G1349">
            <v>-1044658.19</v>
          </cell>
          <cell r="H1349">
            <v>51081.83</v>
          </cell>
          <cell r="I1349" t="str">
            <v>ZAR</v>
          </cell>
          <cell r="J1349" t="str">
            <v>3200</v>
          </cell>
          <cell r="K1349" t="str">
            <v>43</v>
          </cell>
        </row>
        <row r="1350">
          <cell r="A1350" t="str">
            <v>3200430001893</v>
          </cell>
          <cell r="B1350" t="str">
            <v>43000189</v>
          </cell>
          <cell r="C1350" t="str">
            <v>3</v>
          </cell>
          <cell r="D1350">
            <v>42820</v>
          </cell>
          <cell r="E1350" t="str">
            <v>Tippler B Electro  mechanical - Refurbis</v>
          </cell>
          <cell r="F1350">
            <v>9577769.7799999993</v>
          </cell>
          <cell r="G1350">
            <v>-9134619.5999999996</v>
          </cell>
          <cell r="H1350">
            <v>443150.18</v>
          </cell>
          <cell r="I1350" t="str">
            <v>ZAR</v>
          </cell>
          <cell r="J1350" t="str">
            <v>3200</v>
          </cell>
          <cell r="K1350" t="str">
            <v>43</v>
          </cell>
        </row>
        <row r="1351">
          <cell r="A1351" t="str">
            <v>3200430001900</v>
          </cell>
          <cell r="B1351" t="str">
            <v>43000190</v>
          </cell>
          <cell r="C1351" t="str">
            <v>0</v>
          </cell>
          <cell r="D1351">
            <v>44068</v>
          </cell>
          <cell r="E1351" t="str">
            <v>T8 Panels (Siemens Elec Current Upgrade)</v>
          </cell>
          <cell r="F1351">
            <v>3283433.2</v>
          </cell>
          <cell r="G1351">
            <v>-2813698.06</v>
          </cell>
          <cell r="H1351">
            <v>469735.14</v>
          </cell>
          <cell r="I1351" t="str">
            <v>ZAR</v>
          </cell>
          <cell r="J1351" t="str">
            <v>3200</v>
          </cell>
          <cell r="K1351" t="str">
            <v>43</v>
          </cell>
        </row>
        <row r="1352">
          <cell r="A1352" t="str">
            <v>3200Acquisition:Acquis. and production costs 33043</v>
          </cell>
          <cell r="B1352" t="str">
            <v>Acquisition:Acquis. and production costs 33043</v>
          </cell>
          <cell r="C1352"/>
          <cell r="D1352"/>
          <cell r="E1352"/>
          <cell r="F1352">
            <v>1178540727.49</v>
          </cell>
          <cell r="G1352">
            <v>-1086755524.8800001</v>
          </cell>
          <cell r="H1352">
            <v>91785202.609999999</v>
          </cell>
          <cell r="I1352" t="str">
            <v>ZAR</v>
          </cell>
          <cell r="J1352" t="str">
            <v>3200</v>
          </cell>
          <cell r="K1352" t="str">
            <v>43</v>
          </cell>
        </row>
        <row r="1353">
          <cell r="A1353" t="str">
            <v>3200Acquisition:Acquis. and production costs 33043 Bulk handling equip</v>
          </cell>
          <cell r="B1353" t="str">
            <v>Acquisition:Acquis. and production costs 33043 Bulk handling equip</v>
          </cell>
          <cell r="C1353"/>
          <cell r="D1353"/>
          <cell r="E1353"/>
          <cell r="F1353">
            <v>1178540727.49</v>
          </cell>
          <cell r="G1353">
            <v>-1086755524.8800001</v>
          </cell>
          <cell r="H1353">
            <v>91785202.609999999</v>
          </cell>
          <cell r="I1353" t="str">
            <v>ZAR</v>
          </cell>
          <cell r="J1353" t="str">
            <v>3200</v>
          </cell>
          <cell r="K1353"/>
        </row>
        <row r="1354">
          <cell r="A1354" t="str">
            <v>3200440000050</v>
          </cell>
          <cell r="B1354" t="str">
            <v>44000005</v>
          </cell>
          <cell r="C1354" t="str">
            <v>0</v>
          </cell>
          <cell r="D1354">
            <v>32964</v>
          </cell>
          <cell r="E1354" t="str">
            <v>Forklift 11T</v>
          </cell>
          <cell r="F1354">
            <v>16125</v>
          </cell>
          <cell r="G1354">
            <v>-16124</v>
          </cell>
          <cell r="H1354">
            <v>1</v>
          </cell>
          <cell r="I1354" t="str">
            <v>ZAR</v>
          </cell>
          <cell r="J1354" t="str">
            <v>3200</v>
          </cell>
          <cell r="K1354" t="str">
            <v>44</v>
          </cell>
        </row>
        <row r="1355">
          <cell r="A1355" t="str">
            <v>3200440000070</v>
          </cell>
          <cell r="B1355" t="str">
            <v>44000007</v>
          </cell>
          <cell r="C1355" t="str">
            <v>0</v>
          </cell>
          <cell r="D1355">
            <v>36219</v>
          </cell>
          <cell r="E1355" t="str">
            <v>Forklift 18T-Fantuzzi</v>
          </cell>
          <cell r="F1355">
            <v>19859.39</v>
          </cell>
          <cell r="G1355">
            <v>-19858.39</v>
          </cell>
          <cell r="H1355">
            <v>1</v>
          </cell>
          <cell r="I1355" t="str">
            <v>ZAR</v>
          </cell>
          <cell r="J1355" t="str">
            <v>3200</v>
          </cell>
          <cell r="K1355" t="str">
            <v>44</v>
          </cell>
        </row>
        <row r="1356">
          <cell r="A1356" t="str">
            <v>3200440000080</v>
          </cell>
          <cell r="B1356" t="str">
            <v>44000008</v>
          </cell>
          <cell r="C1356" t="str">
            <v>0</v>
          </cell>
          <cell r="D1356">
            <v>34424</v>
          </cell>
          <cell r="E1356" t="str">
            <v>Forklift 28T-PGS</v>
          </cell>
          <cell r="F1356">
            <v>918345.26</v>
          </cell>
          <cell r="G1356">
            <v>-918344.26</v>
          </cell>
          <cell r="H1356">
            <v>1</v>
          </cell>
          <cell r="I1356" t="str">
            <v>ZAR</v>
          </cell>
          <cell r="J1356" t="str">
            <v>3200</v>
          </cell>
          <cell r="K1356" t="str">
            <v>44</v>
          </cell>
        </row>
        <row r="1357">
          <cell r="A1357" t="str">
            <v>3200440000100</v>
          </cell>
          <cell r="B1357" t="str">
            <v>44000010</v>
          </cell>
          <cell r="C1357" t="str">
            <v>0</v>
          </cell>
          <cell r="D1357">
            <v>35095</v>
          </cell>
          <cell r="E1357" t="str">
            <v>Drivers Cabin</v>
          </cell>
          <cell r="F1357">
            <v>104024.68</v>
          </cell>
          <cell r="G1357">
            <v>-104023.67999999999</v>
          </cell>
          <cell r="H1357">
            <v>1</v>
          </cell>
          <cell r="I1357" t="str">
            <v>ZAR</v>
          </cell>
          <cell r="J1357" t="str">
            <v>3200</v>
          </cell>
          <cell r="K1357" t="str">
            <v>44</v>
          </cell>
        </row>
        <row r="1358">
          <cell r="A1358" t="str">
            <v>3200440000110</v>
          </cell>
          <cell r="B1358" t="str">
            <v>44000011</v>
          </cell>
          <cell r="C1358" t="str">
            <v>0</v>
          </cell>
          <cell r="D1358">
            <v>35095</v>
          </cell>
          <cell r="E1358" t="str">
            <v>FORKLIFT 3T</v>
          </cell>
          <cell r="F1358">
            <v>106834.28</v>
          </cell>
          <cell r="G1358">
            <v>-106833.28</v>
          </cell>
          <cell r="H1358">
            <v>1</v>
          </cell>
          <cell r="I1358" t="str">
            <v>ZAR</v>
          </cell>
          <cell r="J1358" t="str">
            <v>3200</v>
          </cell>
          <cell r="K1358" t="str">
            <v>44</v>
          </cell>
        </row>
        <row r="1359">
          <cell r="A1359" t="str">
            <v>3200440000120</v>
          </cell>
          <cell r="B1359" t="str">
            <v>44000012</v>
          </cell>
          <cell r="C1359" t="str">
            <v>0</v>
          </cell>
          <cell r="D1359">
            <v>32964</v>
          </cell>
          <cell r="E1359" t="str">
            <v>FORKLIFT 3T SHOP 17</v>
          </cell>
          <cell r="F1359">
            <v>16767.43</v>
          </cell>
          <cell r="G1359">
            <v>-16766.43</v>
          </cell>
          <cell r="H1359">
            <v>1</v>
          </cell>
          <cell r="I1359" t="str">
            <v>ZAR</v>
          </cell>
          <cell r="J1359" t="str">
            <v>3200</v>
          </cell>
          <cell r="K1359" t="str">
            <v>44</v>
          </cell>
        </row>
        <row r="1360">
          <cell r="A1360" t="str">
            <v>3200440000130</v>
          </cell>
          <cell r="B1360" t="str">
            <v>44000013</v>
          </cell>
          <cell r="C1360" t="str">
            <v>0</v>
          </cell>
          <cell r="D1360">
            <v>32964</v>
          </cell>
          <cell r="E1360" t="str">
            <v>FORKLIFT 4T NO 1 SHED</v>
          </cell>
          <cell r="F1360">
            <v>16286</v>
          </cell>
          <cell r="G1360">
            <v>-16285</v>
          </cell>
          <cell r="H1360">
            <v>1</v>
          </cell>
          <cell r="I1360" t="str">
            <v>ZAR</v>
          </cell>
          <cell r="J1360" t="str">
            <v>3200</v>
          </cell>
          <cell r="K1360" t="str">
            <v>44</v>
          </cell>
        </row>
        <row r="1361">
          <cell r="A1361" t="str">
            <v>3200440000140</v>
          </cell>
          <cell r="B1361" t="str">
            <v>44000014</v>
          </cell>
          <cell r="C1361" t="str">
            <v>0</v>
          </cell>
          <cell r="D1361">
            <v>32964</v>
          </cell>
          <cell r="E1361" t="str">
            <v>FORKLIFT 4T SHED 12</v>
          </cell>
          <cell r="F1361">
            <v>18321</v>
          </cell>
          <cell r="G1361">
            <v>-18320</v>
          </cell>
          <cell r="H1361">
            <v>1</v>
          </cell>
          <cell r="I1361" t="str">
            <v>ZAR</v>
          </cell>
          <cell r="J1361" t="str">
            <v>3200</v>
          </cell>
          <cell r="K1361" t="str">
            <v>44</v>
          </cell>
        </row>
        <row r="1362">
          <cell r="A1362" t="str">
            <v>3200440000150</v>
          </cell>
          <cell r="B1362" t="str">
            <v>44000015</v>
          </cell>
          <cell r="C1362" t="str">
            <v>0</v>
          </cell>
          <cell r="D1362">
            <v>32964</v>
          </cell>
          <cell r="E1362" t="str">
            <v>FORKLIFT 4T SHED 12</v>
          </cell>
          <cell r="F1362">
            <v>18321</v>
          </cell>
          <cell r="G1362">
            <v>-18320</v>
          </cell>
          <cell r="H1362">
            <v>1</v>
          </cell>
          <cell r="I1362" t="str">
            <v>ZAR</v>
          </cell>
          <cell r="J1362" t="str">
            <v>3200</v>
          </cell>
          <cell r="K1362" t="str">
            <v>44</v>
          </cell>
        </row>
        <row r="1363">
          <cell r="A1363" t="str">
            <v>3200440000160</v>
          </cell>
          <cell r="B1363" t="str">
            <v>44000016</v>
          </cell>
          <cell r="C1363" t="str">
            <v>0</v>
          </cell>
          <cell r="D1363">
            <v>32964</v>
          </cell>
          <cell r="E1363" t="str">
            <v>Forklift 8T-Toyota</v>
          </cell>
          <cell r="F1363">
            <v>26995.49</v>
          </cell>
          <cell r="G1363">
            <v>-26994.49</v>
          </cell>
          <cell r="H1363">
            <v>1</v>
          </cell>
          <cell r="I1363" t="str">
            <v>ZAR</v>
          </cell>
          <cell r="J1363" t="str">
            <v>3200</v>
          </cell>
          <cell r="K1363" t="str">
            <v>44</v>
          </cell>
        </row>
        <row r="1364">
          <cell r="A1364" t="str">
            <v>3200440000180</v>
          </cell>
          <cell r="B1364" t="str">
            <v>44000018</v>
          </cell>
          <cell r="C1364" t="str">
            <v>0</v>
          </cell>
          <cell r="D1364">
            <v>32963</v>
          </cell>
          <cell r="E1364" t="str">
            <v>Front end loader -JCB</v>
          </cell>
          <cell r="F1364">
            <v>66844</v>
          </cell>
          <cell r="G1364">
            <v>-66843</v>
          </cell>
          <cell r="H1364">
            <v>1</v>
          </cell>
          <cell r="I1364" t="str">
            <v>ZAR</v>
          </cell>
          <cell r="J1364" t="str">
            <v>3200</v>
          </cell>
          <cell r="K1364" t="str">
            <v>44</v>
          </cell>
        </row>
        <row r="1365">
          <cell r="A1365" t="str">
            <v>3200440000190</v>
          </cell>
          <cell r="B1365" t="str">
            <v>44000019</v>
          </cell>
          <cell r="C1365" t="str">
            <v>0</v>
          </cell>
          <cell r="D1365">
            <v>32964</v>
          </cell>
          <cell r="E1365" t="str">
            <v>Trailer Longtom</v>
          </cell>
          <cell r="F1365">
            <v>3171</v>
          </cell>
          <cell r="G1365">
            <v>-3170</v>
          </cell>
          <cell r="H1365">
            <v>1</v>
          </cell>
          <cell r="I1365" t="str">
            <v>ZAR</v>
          </cell>
          <cell r="J1365" t="str">
            <v>3200</v>
          </cell>
          <cell r="K1365" t="str">
            <v>44</v>
          </cell>
        </row>
        <row r="1366">
          <cell r="A1366" t="str">
            <v>3200440000200</v>
          </cell>
          <cell r="B1366" t="str">
            <v>44000020</v>
          </cell>
          <cell r="C1366" t="str">
            <v>0</v>
          </cell>
          <cell r="D1366">
            <v>33298</v>
          </cell>
          <cell r="E1366" t="str">
            <v>Tractor shunting - Shed 101-Bell</v>
          </cell>
          <cell r="F1366">
            <v>132859.1</v>
          </cell>
          <cell r="G1366">
            <v>-132858.1</v>
          </cell>
          <cell r="H1366">
            <v>1</v>
          </cell>
          <cell r="I1366" t="str">
            <v>ZAR</v>
          </cell>
          <cell r="J1366" t="str">
            <v>3200</v>
          </cell>
          <cell r="K1366" t="str">
            <v>44</v>
          </cell>
        </row>
        <row r="1367">
          <cell r="A1367" t="str">
            <v>3200440000220</v>
          </cell>
          <cell r="B1367" t="str">
            <v>44000022</v>
          </cell>
          <cell r="C1367" t="str">
            <v>0</v>
          </cell>
          <cell r="D1367">
            <v>33298</v>
          </cell>
          <cell r="E1367" t="str">
            <v>Tractor shunting NG - Shed 2/3-Bell</v>
          </cell>
          <cell r="F1367">
            <v>132859.1</v>
          </cell>
          <cell r="G1367">
            <v>-132858.1</v>
          </cell>
          <cell r="H1367">
            <v>1</v>
          </cell>
          <cell r="I1367" t="str">
            <v>ZAR</v>
          </cell>
          <cell r="J1367" t="str">
            <v>3200</v>
          </cell>
          <cell r="K1367" t="str">
            <v>44</v>
          </cell>
        </row>
        <row r="1368">
          <cell r="A1368" t="str">
            <v>3200440000230</v>
          </cell>
          <cell r="B1368" t="str">
            <v>44000023</v>
          </cell>
          <cell r="C1368" t="str">
            <v>0</v>
          </cell>
          <cell r="D1368">
            <v>33298</v>
          </cell>
          <cell r="E1368" t="str">
            <v>Tractor shunting - Shed 2/3-Bond</v>
          </cell>
          <cell r="F1368">
            <v>132859.1</v>
          </cell>
          <cell r="G1368">
            <v>-132858.1</v>
          </cell>
          <cell r="H1368">
            <v>1</v>
          </cell>
          <cell r="I1368" t="str">
            <v>ZAR</v>
          </cell>
          <cell r="J1368" t="str">
            <v>3200</v>
          </cell>
          <cell r="K1368" t="str">
            <v>44</v>
          </cell>
        </row>
        <row r="1369">
          <cell r="A1369" t="str">
            <v>3200440000250</v>
          </cell>
          <cell r="B1369" t="str">
            <v>44000025</v>
          </cell>
          <cell r="C1369" t="str">
            <v>0</v>
          </cell>
          <cell r="D1369">
            <v>32964</v>
          </cell>
          <cell r="E1369" t="str">
            <v>TRAILER BATHTUB CONTAINER</v>
          </cell>
          <cell r="F1369">
            <v>6343</v>
          </cell>
          <cell r="G1369">
            <v>-6342</v>
          </cell>
          <cell r="H1369">
            <v>1</v>
          </cell>
          <cell r="I1369" t="str">
            <v>ZAR</v>
          </cell>
          <cell r="J1369" t="str">
            <v>3200</v>
          </cell>
          <cell r="K1369" t="str">
            <v>44</v>
          </cell>
        </row>
        <row r="1370">
          <cell r="A1370" t="str">
            <v>3200440000270</v>
          </cell>
          <cell r="B1370" t="str">
            <v>44000027</v>
          </cell>
          <cell r="C1370" t="str">
            <v>0</v>
          </cell>
          <cell r="D1370">
            <v>32964</v>
          </cell>
          <cell r="E1370" t="str">
            <v>Trailer -Hendred Freuhaf</v>
          </cell>
          <cell r="F1370">
            <v>3171</v>
          </cell>
          <cell r="G1370">
            <v>-3170</v>
          </cell>
          <cell r="H1370">
            <v>1</v>
          </cell>
          <cell r="I1370" t="str">
            <v>ZAR</v>
          </cell>
          <cell r="J1370" t="str">
            <v>3200</v>
          </cell>
          <cell r="K1370" t="str">
            <v>44</v>
          </cell>
        </row>
        <row r="1371">
          <cell r="A1371" t="str">
            <v>3200440000280</v>
          </cell>
          <cell r="B1371" t="str">
            <v>44000028</v>
          </cell>
          <cell r="C1371" t="str">
            <v>0</v>
          </cell>
          <cell r="D1371">
            <v>32964</v>
          </cell>
          <cell r="E1371" t="str">
            <v>TRAILER LONGTOM SH 17</v>
          </cell>
          <cell r="F1371">
            <v>3338.74</v>
          </cell>
          <cell r="G1371">
            <v>-3337.74</v>
          </cell>
          <cell r="H1371">
            <v>1</v>
          </cell>
          <cell r="I1371" t="str">
            <v>ZAR</v>
          </cell>
          <cell r="J1371" t="str">
            <v>3200</v>
          </cell>
          <cell r="K1371" t="str">
            <v>44</v>
          </cell>
        </row>
        <row r="1372">
          <cell r="A1372" t="str">
            <v>3200440000300</v>
          </cell>
          <cell r="B1372" t="str">
            <v>44000030</v>
          </cell>
          <cell r="C1372" t="str">
            <v>0</v>
          </cell>
          <cell r="D1372">
            <v>39013</v>
          </cell>
          <cell r="E1372" t="str">
            <v>Hauler Mafi MT 25YT</v>
          </cell>
          <cell r="F1372">
            <v>1156200.01</v>
          </cell>
          <cell r="G1372">
            <v>-1156199.01</v>
          </cell>
          <cell r="H1372">
            <v>1</v>
          </cell>
          <cell r="I1372" t="str">
            <v>ZAR</v>
          </cell>
          <cell r="J1372" t="str">
            <v>3200</v>
          </cell>
          <cell r="K1372" t="str">
            <v>44</v>
          </cell>
        </row>
        <row r="1373">
          <cell r="A1373" t="str">
            <v>3200440000310</v>
          </cell>
          <cell r="B1373" t="str">
            <v>44000031</v>
          </cell>
          <cell r="C1373" t="str">
            <v>0</v>
          </cell>
          <cell r="D1373">
            <v>39013</v>
          </cell>
          <cell r="E1373" t="str">
            <v>Hauler Mafi MT 25YT</v>
          </cell>
          <cell r="F1373">
            <v>1156200.01</v>
          </cell>
          <cell r="G1373">
            <v>-1156199.01</v>
          </cell>
          <cell r="H1373">
            <v>1</v>
          </cell>
          <cell r="I1373" t="str">
            <v>ZAR</v>
          </cell>
          <cell r="J1373" t="str">
            <v>3200</v>
          </cell>
          <cell r="K1373" t="str">
            <v>44</v>
          </cell>
        </row>
        <row r="1374">
          <cell r="A1374" t="str">
            <v>3200440000320</v>
          </cell>
          <cell r="B1374" t="str">
            <v>44000032</v>
          </cell>
          <cell r="C1374" t="str">
            <v>0</v>
          </cell>
          <cell r="D1374">
            <v>33695</v>
          </cell>
          <cell r="E1374" t="str">
            <v>ERF HAULER (PKC659W)</v>
          </cell>
          <cell r="F1374">
            <v>293980.84999999998</v>
          </cell>
          <cell r="G1374">
            <v>-293979.84999999998</v>
          </cell>
          <cell r="H1374">
            <v>1</v>
          </cell>
          <cell r="I1374" t="str">
            <v>ZAR</v>
          </cell>
          <cell r="J1374" t="str">
            <v>3200</v>
          </cell>
          <cell r="K1374" t="str">
            <v>44</v>
          </cell>
        </row>
        <row r="1375">
          <cell r="A1375" t="str">
            <v>3200440000370</v>
          </cell>
          <cell r="B1375" t="str">
            <v>44000037</v>
          </cell>
          <cell r="C1375" t="str">
            <v>0</v>
          </cell>
          <cell r="D1375">
            <v>32964</v>
          </cell>
          <cell r="E1375" t="str">
            <v>TRAILER 7M PARKING BAY</v>
          </cell>
          <cell r="F1375">
            <v>3171</v>
          </cell>
          <cell r="G1375">
            <v>-3170</v>
          </cell>
          <cell r="H1375">
            <v>1</v>
          </cell>
          <cell r="I1375" t="str">
            <v>ZAR</v>
          </cell>
          <cell r="J1375" t="str">
            <v>3200</v>
          </cell>
          <cell r="K1375" t="str">
            <v>44</v>
          </cell>
        </row>
        <row r="1376">
          <cell r="A1376" t="str">
            <v>3200440000380</v>
          </cell>
          <cell r="B1376" t="str">
            <v>44000038</v>
          </cell>
          <cell r="C1376" t="str">
            <v>0</v>
          </cell>
          <cell r="D1376">
            <v>32964</v>
          </cell>
          <cell r="E1376" t="str">
            <v>TRAILER 7M PARKING BAY</v>
          </cell>
          <cell r="F1376">
            <v>3171</v>
          </cell>
          <cell r="G1376">
            <v>-3170</v>
          </cell>
          <cell r="H1376">
            <v>1</v>
          </cell>
          <cell r="I1376" t="str">
            <v>ZAR</v>
          </cell>
          <cell r="J1376" t="str">
            <v>3200</v>
          </cell>
          <cell r="K1376" t="str">
            <v>44</v>
          </cell>
        </row>
        <row r="1377">
          <cell r="A1377" t="str">
            <v>3200440000400</v>
          </cell>
          <cell r="B1377" t="str">
            <v>44000040</v>
          </cell>
          <cell r="C1377" t="str">
            <v>0</v>
          </cell>
          <cell r="D1377">
            <v>32964</v>
          </cell>
          <cell r="E1377" t="str">
            <v>TRAILER BATHTUB CONTAINER</v>
          </cell>
          <cell r="F1377">
            <v>1</v>
          </cell>
          <cell r="G1377">
            <v>0</v>
          </cell>
          <cell r="H1377">
            <v>1</v>
          </cell>
          <cell r="I1377" t="str">
            <v>ZAR</v>
          </cell>
          <cell r="J1377" t="str">
            <v>3200</v>
          </cell>
          <cell r="K1377" t="str">
            <v>44</v>
          </cell>
        </row>
        <row r="1378">
          <cell r="A1378" t="str">
            <v>3200440000480</v>
          </cell>
          <cell r="B1378" t="str">
            <v>44000048</v>
          </cell>
          <cell r="C1378" t="str">
            <v>0</v>
          </cell>
          <cell r="D1378">
            <v>33298</v>
          </cell>
          <cell r="E1378" t="str">
            <v>Flatbed Drawbar Trailer ND319551</v>
          </cell>
          <cell r="F1378">
            <v>80332.14</v>
          </cell>
          <cell r="G1378">
            <v>-80331.14</v>
          </cell>
          <cell r="H1378">
            <v>1</v>
          </cell>
          <cell r="I1378" t="str">
            <v>ZAR</v>
          </cell>
          <cell r="J1378" t="str">
            <v>3200</v>
          </cell>
          <cell r="K1378" t="str">
            <v>44</v>
          </cell>
        </row>
        <row r="1379">
          <cell r="A1379" t="str">
            <v>3200440000490</v>
          </cell>
          <cell r="B1379" t="str">
            <v>44000049</v>
          </cell>
          <cell r="C1379" t="str">
            <v>0</v>
          </cell>
          <cell r="D1379">
            <v>33298</v>
          </cell>
          <cell r="E1379" t="str">
            <v>Flatbed Drawbar Trailer ND319750</v>
          </cell>
          <cell r="F1379">
            <v>80332.14</v>
          </cell>
          <cell r="G1379">
            <v>-80331.14</v>
          </cell>
          <cell r="H1379">
            <v>1</v>
          </cell>
          <cell r="I1379" t="str">
            <v>ZAR</v>
          </cell>
          <cell r="J1379" t="str">
            <v>3200</v>
          </cell>
          <cell r="K1379" t="str">
            <v>44</v>
          </cell>
        </row>
        <row r="1380">
          <cell r="A1380" t="str">
            <v>3200440000520</v>
          </cell>
          <cell r="B1380" t="str">
            <v>44000052</v>
          </cell>
          <cell r="C1380" t="str">
            <v>0</v>
          </cell>
          <cell r="D1380">
            <v>33298</v>
          </cell>
          <cell r="E1380" t="str">
            <v>Flatbed Drawbar Trailer ND328624</v>
          </cell>
          <cell r="F1380">
            <v>80342.14</v>
          </cell>
          <cell r="G1380">
            <v>-80341.14</v>
          </cell>
          <cell r="H1380">
            <v>1</v>
          </cell>
          <cell r="I1380" t="str">
            <v>ZAR</v>
          </cell>
          <cell r="J1380" t="str">
            <v>3200</v>
          </cell>
          <cell r="K1380" t="str">
            <v>44</v>
          </cell>
        </row>
        <row r="1381">
          <cell r="A1381" t="str">
            <v>3200440000550</v>
          </cell>
          <cell r="B1381" t="str">
            <v>44000055</v>
          </cell>
          <cell r="C1381" t="str">
            <v>0</v>
          </cell>
          <cell r="D1381">
            <v>32964</v>
          </cell>
          <cell r="E1381" t="str">
            <v>Trailer 7m</v>
          </cell>
          <cell r="F1381">
            <v>3171</v>
          </cell>
          <cell r="G1381">
            <v>-3170</v>
          </cell>
          <cell r="H1381">
            <v>1</v>
          </cell>
          <cell r="I1381" t="str">
            <v>ZAR</v>
          </cell>
          <cell r="J1381" t="str">
            <v>3200</v>
          </cell>
          <cell r="K1381" t="str">
            <v>44</v>
          </cell>
        </row>
        <row r="1382">
          <cell r="A1382" t="str">
            <v>3200440000560</v>
          </cell>
          <cell r="B1382" t="str">
            <v>44000056</v>
          </cell>
          <cell r="C1382" t="str">
            <v>0</v>
          </cell>
          <cell r="D1382">
            <v>41429</v>
          </cell>
          <cell r="E1382" t="str">
            <v>Forklift Hyundai 25ton PEH 8535</v>
          </cell>
          <cell r="F1382">
            <v>2714108.44</v>
          </cell>
          <cell r="G1382">
            <v>-2714107.44</v>
          </cell>
          <cell r="H1382">
            <v>1</v>
          </cell>
          <cell r="I1382" t="str">
            <v>ZAR</v>
          </cell>
          <cell r="J1382" t="str">
            <v>3200</v>
          </cell>
          <cell r="K1382" t="str">
            <v>44</v>
          </cell>
        </row>
        <row r="1383">
          <cell r="A1383" t="str">
            <v>3200440000580</v>
          </cell>
          <cell r="B1383" t="str">
            <v>44000058</v>
          </cell>
          <cell r="C1383" t="str">
            <v>0</v>
          </cell>
          <cell r="D1383">
            <v>41429</v>
          </cell>
          <cell r="E1383" t="str">
            <v>Forklift Hyundai 4TON</v>
          </cell>
          <cell r="F1383">
            <v>405620.26</v>
          </cell>
          <cell r="G1383">
            <v>-405619.26</v>
          </cell>
          <cell r="H1383">
            <v>1</v>
          </cell>
          <cell r="I1383" t="str">
            <v>ZAR</v>
          </cell>
          <cell r="J1383" t="str">
            <v>3200</v>
          </cell>
          <cell r="K1383" t="str">
            <v>44</v>
          </cell>
        </row>
        <row r="1384">
          <cell r="A1384" t="str">
            <v>3200440000610</v>
          </cell>
          <cell r="B1384" t="str">
            <v>44000061</v>
          </cell>
          <cell r="C1384" t="str">
            <v>0</v>
          </cell>
          <cell r="D1384">
            <v>39167</v>
          </cell>
          <cell r="E1384" t="str">
            <v>Front end loader  Ph3 M172A</v>
          </cell>
          <cell r="F1384">
            <v>1344014.07</v>
          </cell>
          <cell r="G1384">
            <v>-1344013.07</v>
          </cell>
          <cell r="H1384">
            <v>1</v>
          </cell>
          <cell r="I1384" t="str">
            <v>ZAR</v>
          </cell>
          <cell r="J1384" t="str">
            <v>3200</v>
          </cell>
          <cell r="K1384" t="str">
            <v>44</v>
          </cell>
        </row>
        <row r="1385">
          <cell r="A1385" t="str">
            <v>3200440000680</v>
          </cell>
          <cell r="B1385" t="str">
            <v>44000068</v>
          </cell>
          <cell r="C1385" t="str">
            <v>0</v>
          </cell>
          <cell r="D1385">
            <v>41723</v>
          </cell>
          <cell r="E1385" t="str">
            <v>Terex FDC 300 30 ton Forklift</v>
          </cell>
          <cell r="F1385">
            <v>3520794.92</v>
          </cell>
          <cell r="G1385">
            <v>-2701905.31</v>
          </cell>
          <cell r="H1385">
            <v>818889.61</v>
          </cell>
          <cell r="I1385" t="str">
            <v>ZAR</v>
          </cell>
          <cell r="J1385" t="str">
            <v>3200</v>
          </cell>
          <cell r="K1385" t="str">
            <v>44</v>
          </cell>
        </row>
        <row r="1386">
          <cell r="A1386" t="str">
            <v>3200440000830</v>
          </cell>
          <cell r="B1386" t="str">
            <v>44000083</v>
          </cell>
          <cell r="C1386" t="str">
            <v>0</v>
          </cell>
          <cell r="D1386">
            <v>35272</v>
          </cell>
          <cell r="E1386" t="str">
            <v>FORKLIFT TCM 4T</v>
          </cell>
          <cell r="F1386">
            <v>137396.13</v>
          </cell>
          <cell r="G1386">
            <v>-137395.13</v>
          </cell>
          <cell r="H1386">
            <v>1</v>
          </cell>
          <cell r="I1386" t="str">
            <v>ZAR</v>
          </cell>
          <cell r="J1386" t="str">
            <v>3200</v>
          </cell>
          <cell r="K1386" t="str">
            <v>44</v>
          </cell>
        </row>
        <row r="1387">
          <cell r="A1387" t="str">
            <v>3200440000860</v>
          </cell>
          <cell r="B1387" t="str">
            <v>44000086</v>
          </cell>
          <cell r="C1387" t="str">
            <v>0</v>
          </cell>
          <cell r="D1387">
            <v>39971</v>
          </cell>
          <cell r="E1387" t="str">
            <v>HAULER  FERRARI  NO 19</v>
          </cell>
          <cell r="F1387">
            <v>1369175.01</v>
          </cell>
          <cell r="G1387">
            <v>-1369174.01</v>
          </cell>
          <cell r="H1387">
            <v>1</v>
          </cell>
          <cell r="I1387" t="str">
            <v>ZAR</v>
          </cell>
          <cell r="J1387" t="str">
            <v>3200</v>
          </cell>
          <cell r="K1387" t="str">
            <v>44</v>
          </cell>
        </row>
        <row r="1388">
          <cell r="A1388" t="str">
            <v>3200440000870</v>
          </cell>
          <cell r="B1388" t="str">
            <v>44000087</v>
          </cell>
          <cell r="C1388" t="str">
            <v>0</v>
          </cell>
          <cell r="D1388">
            <v>41312</v>
          </cell>
          <cell r="E1388" t="str">
            <v>HYUNDAI FORKLIFT</v>
          </cell>
          <cell r="F1388">
            <v>658763.06000000006</v>
          </cell>
          <cell r="G1388">
            <v>-658762.06000000006</v>
          </cell>
          <cell r="H1388">
            <v>1</v>
          </cell>
          <cell r="I1388" t="str">
            <v>ZAR</v>
          </cell>
          <cell r="J1388" t="str">
            <v>3200</v>
          </cell>
          <cell r="K1388" t="str">
            <v>44</v>
          </cell>
        </row>
        <row r="1389">
          <cell r="A1389" t="str">
            <v>3200440000880</v>
          </cell>
          <cell r="B1389" t="str">
            <v>44000088</v>
          </cell>
          <cell r="C1389" t="str">
            <v>0</v>
          </cell>
          <cell r="D1389">
            <v>41312</v>
          </cell>
          <cell r="E1389" t="str">
            <v>HYUNDAI FORKLIFT</v>
          </cell>
          <cell r="F1389">
            <v>658763.07999999996</v>
          </cell>
          <cell r="G1389">
            <v>-658762.07999999996</v>
          </cell>
          <cell r="H1389">
            <v>1</v>
          </cell>
          <cell r="I1389" t="str">
            <v>ZAR</v>
          </cell>
          <cell r="J1389" t="str">
            <v>3200</v>
          </cell>
          <cell r="K1389" t="str">
            <v>44</v>
          </cell>
        </row>
        <row r="1390">
          <cell r="A1390" t="str">
            <v>3200Acquisition:Acquis. and production costs 33044</v>
          </cell>
          <cell r="B1390" t="str">
            <v>Acquisition:Acquis. and production costs 33044</v>
          </cell>
          <cell r="C1390"/>
          <cell r="D1390"/>
          <cell r="E1390"/>
          <cell r="F1390">
            <v>15408860.83</v>
          </cell>
          <cell r="G1390">
            <v>-14589936.220000001</v>
          </cell>
          <cell r="H1390">
            <v>818924.61</v>
          </cell>
          <cell r="I1390" t="str">
            <v>ZAR</v>
          </cell>
          <cell r="J1390" t="str">
            <v>3200</v>
          </cell>
          <cell r="K1390" t="str">
            <v>44</v>
          </cell>
        </row>
        <row r="1391">
          <cell r="A1391" t="str">
            <v>3200Acquisition:Acquis. and production costs 33044 Container handling E</v>
          </cell>
          <cell r="B1391" t="str">
            <v>Acquisition:Acquis. and production costs 33044 Container handling E</v>
          </cell>
          <cell r="C1391"/>
          <cell r="D1391"/>
          <cell r="E1391"/>
          <cell r="F1391">
            <v>15408860.83</v>
          </cell>
          <cell r="G1391">
            <v>-14589936.220000001</v>
          </cell>
          <cell r="H1391">
            <v>818924.61</v>
          </cell>
          <cell r="I1391" t="str">
            <v>ZAR</v>
          </cell>
          <cell r="J1391" t="str">
            <v>3200</v>
          </cell>
          <cell r="K1391"/>
        </row>
        <row r="1392">
          <cell r="A1392" t="str">
            <v>3200Balance sheet item 90 PROPERTY, PLANT AND EQUIPMENT</v>
          </cell>
          <cell r="B1392" t="str">
            <v>Balance sheet item 90 PROPERTY, PLANT AND EQUIPMENT</v>
          </cell>
          <cell r="C1392"/>
          <cell r="D1392"/>
          <cell r="E1392"/>
          <cell r="F1392">
            <v>1193949588.3199999</v>
          </cell>
          <cell r="G1392">
            <v>-1101345461.0999999</v>
          </cell>
          <cell r="H1392">
            <v>92604127.219999999</v>
          </cell>
          <cell r="I1392" t="str">
            <v>ZAR</v>
          </cell>
          <cell r="J1392" t="str">
            <v>3200</v>
          </cell>
          <cell r="K1392"/>
        </row>
        <row r="1393">
          <cell r="A1393" t="str">
            <v xml:space="preserve">3200Business Area  </v>
          </cell>
          <cell r="B1393" t="str">
            <v xml:space="preserve">Business Area  </v>
          </cell>
          <cell r="C1393"/>
          <cell r="D1393"/>
          <cell r="E1393"/>
          <cell r="F1393">
            <v>1193949588.3199999</v>
          </cell>
          <cell r="G1393">
            <v>-1101345461.0999999</v>
          </cell>
          <cell r="H1393">
            <v>92604127.219999999</v>
          </cell>
          <cell r="I1393" t="str">
            <v>ZAR</v>
          </cell>
          <cell r="J1393" t="str">
            <v>3200</v>
          </cell>
          <cell r="K1393"/>
        </row>
        <row r="1394">
          <cell r="A1394" t="str">
            <v>3200</v>
          </cell>
          <cell r="B1394"/>
          <cell r="C1394"/>
          <cell r="D1394"/>
          <cell r="E1394"/>
          <cell r="F1394">
            <v>1193949588.3199999</v>
          </cell>
          <cell r="G1394">
            <v>-1101345461.0999999</v>
          </cell>
          <cell r="H1394">
            <v>92604127.219999999</v>
          </cell>
          <cell r="I1394" t="str">
            <v>ZAR</v>
          </cell>
          <cell r="J1394" t="str">
            <v>3200</v>
          </cell>
          <cell r="K1394"/>
        </row>
        <row r="1395">
          <cell r="A1395" t="str">
            <v>4100440000300</v>
          </cell>
          <cell r="B1395" t="str">
            <v>44000030</v>
          </cell>
          <cell r="C1395" t="str">
            <v>0</v>
          </cell>
          <cell r="D1395">
            <v>32964</v>
          </cell>
          <cell r="E1395" t="str">
            <v>Fixed Reefer Store- Spreader 6M</v>
          </cell>
          <cell r="F1395">
            <v>16320</v>
          </cell>
          <cell r="G1395">
            <v>-16319</v>
          </cell>
          <cell r="H1395">
            <v>1</v>
          </cell>
          <cell r="I1395" t="str">
            <v>ZAR</v>
          </cell>
          <cell r="J1395" t="str">
            <v>4100</v>
          </cell>
          <cell r="K1395" t="str">
            <v>44</v>
          </cell>
        </row>
        <row r="1396">
          <cell r="A1396" t="str">
            <v>4100440000310</v>
          </cell>
          <cell r="B1396" t="str">
            <v>44000031</v>
          </cell>
          <cell r="C1396" t="str">
            <v>0</v>
          </cell>
          <cell r="D1396">
            <v>32964</v>
          </cell>
          <cell r="E1396" t="str">
            <v>Fixed Reefer Store- Spreader 6M</v>
          </cell>
          <cell r="F1396">
            <v>16320</v>
          </cell>
          <cell r="G1396">
            <v>-16319</v>
          </cell>
          <cell r="H1396">
            <v>1</v>
          </cell>
          <cell r="I1396" t="str">
            <v>ZAR</v>
          </cell>
          <cell r="J1396" t="str">
            <v>4100</v>
          </cell>
          <cell r="K1396" t="str">
            <v>44</v>
          </cell>
        </row>
        <row r="1397">
          <cell r="A1397" t="str">
            <v>4100440000460</v>
          </cell>
          <cell r="B1397" t="str">
            <v>44000046</v>
          </cell>
          <cell r="C1397" t="str">
            <v>0</v>
          </cell>
          <cell r="D1397">
            <v>34243</v>
          </cell>
          <cell r="E1397" t="str">
            <v>Skeletal Trailer Bathtub H6601CNT</v>
          </cell>
          <cell r="F1397">
            <v>100652.13</v>
          </cell>
          <cell r="G1397">
            <v>-100651.13</v>
          </cell>
          <cell r="H1397">
            <v>1</v>
          </cell>
          <cell r="I1397" t="str">
            <v>ZAR</v>
          </cell>
          <cell r="J1397" t="str">
            <v>4100</v>
          </cell>
          <cell r="K1397" t="str">
            <v>44</v>
          </cell>
        </row>
        <row r="1398">
          <cell r="A1398" t="str">
            <v>4100440000510</v>
          </cell>
          <cell r="B1398" t="str">
            <v>44000051</v>
          </cell>
          <cell r="C1398" t="str">
            <v>0</v>
          </cell>
          <cell r="D1398">
            <v>34243</v>
          </cell>
          <cell r="E1398" t="str">
            <v>Skeletal Trailer Bathtub H6607CNT</v>
          </cell>
          <cell r="F1398">
            <v>100652.13</v>
          </cell>
          <cell r="G1398">
            <v>-100651.13</v>
          </cell>
          <cell r="H1398">
            <v>1</v>
          </cell>
          <cell r="I1398" t="str">
            <v>ZAR</v>
          </cell>
          <cell r="J1398" t="str">
            <v>4100</v>
          </cell>
          <cell r="K1398" t="str">
            <v>44</v>
          </cell>
        </row>
        <row r="1399">
          <cell r="A1399" t="str">
            <v>4100440000630</v>
          </cell>
          <cell r="B1399" t="str">
            <v>44000063</v>
          </cell>
          <cell r="C1399" t="str">
            <v>0</v>
          </cell>
          <cell r="D1399">
            <v>34973</v>
          </cell>
          <cell r="E1399" t="str">
            <v>Skeletal Trailer- Bathtub H6623CNT</v>
          </cell>
          <cell r="F1399">
            <v>111935.22</v>
          </cell>
          <cell r="G1399">
            <v>-111934.22</v>
          </cell>
          <cell r="H1399">
            <v>1</v>
          </cell>
          <cell r="I1399" t="str">
            <v>ZAR</v>
          </cell>
          <cell r="J1399" t="str">
            <v>4100</v>
          </cell>
          <cell r="K1399" t="str">
            <v>44</v>
          </cell>
        </row>
        <row r="1400">
          <cell r="A1400" t="str">
            <v>4100440000640</v>
          </cell>
          <cell r="B1400" t="str">
            <v>44000064</v>
          </cell>
          <cell r="C1400" t="str">
            <v>0</v>
          </cell>
          <cell r="D1400">
            <v>34973</v>
          </cell>
          <cell r="E1400" t="str">
            <v>Skeletal Trailer- Bathtub H6625CNT</v>
          </cell>
          <cell r="F1400">
            <v>111935.22</v>
          </cell>
          <cell r="G1400">
            <v>-111934.22</v>
          </cell>
          <cell r="H1400">
            <v>1</v>
          </cell>
          <cell r="I1400" t="str">
            <v>ZAR</v>
          </cell>
          <cell r="J1400" t="str">
            <v>4100</v>
          </cell>
          <cell r="K1400" t="str">
            <v>44</v>
          </cell>
        </row>
        <row r="1401">
          <cell r="A1401" t="str">
            <v>4100440000660</v>
          </cell>
          <cell r="B1401" t="str">
            <v>44000066</v>
          </cell>
          <cell r="C1401" t="str">
            <v>0</v>
          </cell>
          <cell r="D1401">
            <v>34973</v>
          </cell>
          <cell r="E1401" t="str">
            <v>Skeletal Trailer- Bathtub H6627CNT</v>
          </cell>
          <cell r="F1401">
            <v>111935.22</v>
          </cell>
          <cell r="G1401">
            <v>-111934.22</v>
          </cell>
          <cell r="H1401">
            <v>1</v>
          </cell>
          <cell r="I1401" t="str">
            <v>ZAR</v>
          </cell>
          <cell r="J1401" t="str">
            <v>4100</v>
          </cell>
          <cell r="K1401" t="str">
            <v>44</v>
          </cell>
        </row>
        <row r="1402">
          <cell r="A1402" t="str">
            <v>4100440000670</v>
          </cell>
          <cell r="B1402" t="str">
            <v>44000067</v>
          </cell>
          <cell r="C1402" t="str">
            <v>0</v>
          </cell>
          <cell r="D1402">
            <v>34973</v>
          </cell>
          <cell r="E1402" t="str">
            <v>BATHTUB TRAILER (1995) H6628CNT</v>
          </cell>
          <cell r="F1402">
            <v>111935.22</v>
          </cell>
          <cell r="G1402">
            <v>-111934.18</v>
          </cell>
          <cell r="H1402">
            <v>1.04</v>
          </cell>
          <cell r="I1402" t="str">
            <v>ZAR</v>
          </cell>
          <cell r="J1402" t="str">
            <v>4100</v>
          </cell>
          <cell r="K1402" t="str">
            <v>44</v>
          </cell>
        </row>
        <row r="1403">
          <cell r="A1403" t="str">
            <v>4100440000720</v>
          </cell>
          <cell r="B1403" t="str">
            <v>44000072</v>
          </cell>
          <cell r="C1403" t="str">
            <v>0</v>
          </cell>
          <cell r="D1403">
            <v>35217</v>
          </cell>
          <cell r="E1403" t="str">
            <v>Trailer Bathtub H6643CNT</v>
          </cell>
          <cell r="F1403">
            <v>121345.04</v>
          </cell>
          <cell r="G1403">
            <v>-121344.04</v>
          </cell>
          <cell r="H1403">
            <v>1</v>
          </cell>
          <cell r="I1403" t="str">
            <v>ZAR</v>
          </cell>
          <cell r="J1403" t="str">
            <v>4100</v>
          </cell>
          <cell r="K1403" t="str">
            <v>44</v>
          </cell>
        </row>
        <row r="1404">
          <cell r="A1404" t="str">
            <v>4100440000740</v>
          </cell>
          <cell r="B1404" t="str">
            <v>44000074</v>
          </cell>
          <cell r="C1404" t="str">
            <v>0</v>
          </cell>
          <cell r="D1404">
            <v>35186</v>
          </cell>
          <cell r="E1404" t="str">
            <v>Trailer Bathtub H6633CNT</v>
          </cell>
          <cell r="F1404">
            <v>121375.01</v>
          </cell>
          <cell r="G1404">
            <v>-121374.01</v>
          </cell>
          <cell r="H1404">
            <v>1</v>
          </cell>
          <cell r="I1404" t="str">
            <v>ZAR</v>
          </cell>
          <cell r="J1404" t="str">
            <v>4100</v>
          </cell>
          <cell r="K1404" t="str">
            <v>44</v>
          </cell>
        </row>
        <row r="1405">
          <cell r="A1405" t="str">
            <v>4100440000790</v>
          </cell>
          <cell r="B1405" t="str">
            <v>44000079</v>
          </cell>
          <cell r="C1405" t="str">
            <v>0</v>
          </cell>
          <cell r="D1405">
            <v>35217</v>
          </cell>
          <cell r="E1405" t="str">
            <v>Skeletal Trailer- Bathtub H6640CNT</v>
          </cell>
          <cell r="F1405">
            <v>120000.01</v>
          </cell>
          <cell r="G1405">
            <v>-119999.01</v>
          </cell>
          <cell r="H1405">
            <v>1</v>
          </cell>
          <cell r="I1405" t="str">
            <v>ZAR</v>
          </cell>
          <cell r="J1405" t="str">
            <v>4100</v>
          </cell>
          <cell r="K1405" t="str">
            <v>44</v>
          </cell>
        </row>
        <row r="1406">
          <cell r="A1406" t="str">
            <v>4100440000860</v>
          </cell>
          <cell r="B1406" t="str">
            <v>44000086</v>
          </cell>
          <cell r="C1406" t="str">
            <v>0</v>
          </cell>
          <cell r="D1406">
            <v>35217</v>
          </cell>
          <cell r="E1406" t="str">
            <v>Trailer Bathtub H6648CNT</v>
          </cell>
          <cell r="F1406">
            <v>120000.01</v>
          </cell>
          <cell r="G1406">
            <v>-119999.01</v>
          </cell>
          <cell r="H1406">
            <v>1</v>
          </cell>
          <cell r="I1406" t="str">
            <v>ZAR</v>
          </cell>
          <cell r="J1406" t="str">
            <v>4100</v>
          </cell>
          <cell r="K1406" t="str">
            <v>44</v>
          </cell>
        </row>
        <row r="1407">
          <cell r="A1407" t="str">
            <v>4100440000870</v>
          </cell>
          <cell r="B1407" t="str">
            <v>44000087</v>
          </cell>
          <cell r="C1407" t="str">
            <v>0</v>
          </cell>
          <cell r="D1407">
            <v>35217</v>
          </cell>
          <cell r="E1407" t="str">
            <v>Trailer Bathtub H6649CNT</v>
          </cell>
          <cell r="F1407">
            <v>120000</v>
          </cell>
          <cell r="G1407">
            <v>-119999</v>
          </cell>
          <cell r="H1407">
            <v>1</v>
          </cell>
          <cell r="I1407" t="str">
            <v>ZAR</v>
          </cell>
          <cell r="J1407" t="str">
            <v>4100</v>
          </cell>
          <cell r="K1407" t="str">
            <v>44</v>
          </cell>
        </row>
        <row r="1408">
          <cell r="A1408" t="str">
            <v>4100440000940</v>
          </cell>
          <cell r="B1408" t="str">
            <v>44000094</v>
          </cell>
          <cell r="C1408" t="str">
            <v>0</v>
          </cell>
          <cell r="D1408">
            <v>35490</v>
          </cell>
          <cell r="E1408" t="str">
            <v>Trailer-Bathtub H6665CNT</v>
          </cell>
          <cell r="F1408">
            <v>124918.8</v>
          </cell>
          <cell r="G1408">
            <v>-124917.8</v>
          </cell>
          <cell r="H1408">
            <v>1</v>
          </cell>
          <cell r="I1408" t="str">
            <v>ZAR</v>
          </cell>
          <cell r="J1408" t="str">
            <v>4100</v>
          </cell>
          <cell r="K1408" t="str">
            <v>44</v>
          </cell>
        </row>
        <row r="1409">
          <cell r="A1409" t="str">
            <v>4100440001840</v>
          </cell>
          <cell r="B1409" t="str">
            <v>44000184</v>
          </cell>
          <cell r="C1409" t="str">
            <v>0</v>
          </cell>
          <cell r="D1409">
            <v>37677</v>
          </cell>
          <cell r="E1409" t="str">
            <v>Skeletal Semi Trailer-Hendred 12M H6611CNT</v>
          </cell>
          <cell r="F1409">
            <v>109142.35</v>
          </cell>
          <cell r="G1409">
            <v>-108245.62</v>
          </cell>
          <cell r="H1409">
            <v>896.73</v>
          </cell>
          <cell r="I1409" t="str">
            <v>ZAR</v>
          </cell>
          <cell r="J1409" t="str">
            <v>4100</v>
          </cell>
          <cell r="K1409" t="str">
            <v>44</v>
          </cell>
        </row>
        <row r="1410">
          <cell r="A1410" t="str">
            <v>4100440001870</v>
          </cell>
          <cell r="B1410" t="str">
            <v>44000187</v>
          </cell>
          <cell r="C1410" t="str">
            <v>0</v>
          </cell>
          <cell r="D1410">
            <v>37677</v>
          </cell>
          <cell r="E1410" t="str">
            <v>Skeletal Semi Trailer-Hendred 12M H6614CNT</v>
          </cell>
          <cell r="F1410">
            <v>109142.35</v>
          </cell>
          <cell r="G1410">
            <v>-109141.35</v>
          </cell>
          <cell r="H1410">
            <v>1</v>
          </cell>
          <cell r="I1410" t="str">
            <v>ZAR</v>
          </cell>
          <cell r="J1410" t="str">
            <v>4100</v>
          </cell>
          <cell r="K1410" t="str">
            <v>44</v>
          </cell>
        </row>
        <row r="1411">
          <cell r="A1411" t="str">
            <v>4100440002040</v>
          </cell>
          <cell r="B1411" t="str">
            <v>44000204</v>
          </cell>
          <cell r="C1411" t="str">
            <v>0</v>
          </cell>
          <cell r="D1411">
            <v>35430</v>
          </cell>
          <cell r="E1411" t="str">
            <v>Trailer-Bathtub H6660CNT</v>
          </cell>
          <cell r="F1411">
            <v>120000</v>
          </cell>
          <cell r="G1411">
            <v>-119999</v>
          </cell>
          <cell r="H1411">
            <v>1</v>
          </cell>
          <cell r="I1411" t="str">
            <v>ZAR</v>
          </cell>
          <cell r="J1411" t="str">
            <v>4100</v>
          </cell>
          <cell r="K1411" t="str">
            <v>44</v>
          </cell>
        </row>
        <row r="1412">
          <cell r="A1412" t="str">
            <v>4100440002570</v>
          </cell>
          <cell r="B1412" t="str">
            <v>44000257</v>
          </cell>
          <cell r="C1412" t="str">
            <v>0</v>
          </cell>
          <cell r="D1412">
            <v>39564</v>
          </cell>
          <cell r="E1412" t="str">
            <v>4 Ton forklift TCM H6494CNT</v>
          </cell>
          <cell r="F1412">
            <v>124812.48</v>
          </cell>
          <cell r="G1412">
            <v>-124811.48</v>
          </cell>
          <cell r="H1412">
            <v>1</v>
          </cell>
          <cell r="I1412" t="str">
            <v>ZAR</v>
          </cell>
          <cell r="J1412" t="str">
            <v>4100</v>
          </cell>
          <cell r="K1412" t="str">
            <v>44</v>
          </cell>
        </row>
        <row r="1413">
          <cell r="A1413" t="str">
            <v>4100440002580</v>
          </cell>
          <cell r="B1413" t="str">
            <v>44000258</v>
          </cell>
          <cell r="C1413" t="str">
            <v>0</v>
          </cell>
          <cell r="D1413">
            <v>39564</v>
          </cell>
          <cell r="E1413" t="str">
            <v>Kabelgat installed on trailer HE112</v>
          </cell>
          <cell r="F1413">
            <v>63279.91</v>
          </cell>
          <cell r="G1413">
            <v>-63278.91</v>
          </cell>
          <cell r="H1413">
            <v>1</v>
          </cell>
          <cell r="I1413" t="str">
            <v>ZAR</v>
          </cell>
          <cell r="J1413" t="str">
            <v>4100</v>
          </cell>
          <cell r="K1413" t="str">
            <v>44</v>
          </cell>
        </row>
        <row r="1414">
          <cell r="A1414" t="str">
            <v>4100440002610</v>
          </cell>
          <cell r="B1414" t="str">
            <v>44000261</v>
          </cell>
          <cell r="C1414" t="str">
            <v>0</v>
          </cell>
          <cell r="D1414">
            <v>38817</v>
          </cell>
          <cell r="E1414" t="str">
            <v>Straddle carrier-Kalmar No. 5</v>
          </cell>
          <cell r="F1414">
            <v>5595972.6200000001</v>
          </cell>
          <cell r="G1414">
            <v>-5595971.6200000001</v>
          </cell>
          <cell r="H1414">
            <v>1</v>
          </cell>
          <cell r="I1414" t="str">
            <v>ZAR</v>
          </cell>
          <cell r="J1414" t="str">
            <v>4100</v>
          </cell>
          <cell r="K1414" t="str">
            <v>44</v>
          </cell>
        </row>
        <row r="1415">
          <cell r="A1415" t="str">
            <v>4100440002611</v>
          </cell>
          <cell r="B1415" t="str">
            <v>44000261</v>
          </cell>
          <cell r="C1415" t="str">
            <v>1</v>
          </cell>
          <cell r="D1415">
            <v>43795</v>
          </cell>
          <cell r="E1415" t="str">
            <v>Straddle carrier No. 5 Performance Improvement</v>
          </cell>
          <cell r="F1415">
            <v>3161422.3</v>
          </cell>
          <cell r="G1415">
            <v>-3161422.3</v>
          </cell>
          <cell r="H1415">
            <v>0</v>
          </cell>
          <cell r="I1415" t="str">
            <v>ZAR</v>
          </cell>
          <cell r="J1415" t="str">
            <v>4100</v>
          </cell>
          <cell r="K1415" t="str">
            <v>44</v>
          </cell>
        </row>
        <row r="1416">
          <cell r="A1416" t="str">
            <v>4100440003590</v>
          </cell>
          <cell r="B1416" t="str">
            <v>44000359</v>
          </cell>
          <cell r="C1416" t="str">
            <v>0</v>
          </cell>
          <cell r="D1416">
            <v>40234</v>
          </cell>
          <cell r="E1416" t="str">
            <v>Truck Tractor Hauler- Mafi MH 01</v>
          </cell>
          <cell r="F1416">
            <v>1478357.31</v>
          </cell>
          <cell r="G1416">
            <v>-1375244.23</v>
          </cell>
          <cell r="H1416">
            <v>103113.08</v>
          </cell>
          <cell r="I1416" t="str">
            <v>ZAR</v>
          </cell>
          <cell r="J1416" t="str">
            <v>4100</v>
          </cell>
          <cell r="K1416" t="str">
            <v>44</v>
          </cell>
        </row>
        <row r="1417">
          <cell r="A1417" t="str">
            <v>4100440003600</v>
          </cell>
          <cell r="B1417" t="str">
            <v>44000360</v>
          </cell>
          <cell r="C1417" t="str">
            <v>0</v>
          </cell>
          <cell r="D1417">
            <v>40234</v>
          </cell>
          <cell r="E1417" t="str">
            <v>Truck Tractor Hauler- Mafi MH 02</v>
          </cell>
          <cell r="F1417">
            <v>1616224.52</v>
          </cell>
          <cell r="G1417">
            <v>-1437734.26</v>
          </cell>
          <cell r="H1417">
            <v>178490.26</v>
          </cell>
          <cell r="I1417" t="str">
            <v>ZAR</v>
          </cell>
          <cell r="J1417" t="str">
            <v>4100</v>
          </cell>
          <cell r="K1417" t="str">
            <v>44</v>
          </cell>
        </row>
        <row r="1418">
          <cell r="A1418" t="str">
            <v>4100440003620</v>
          </cell>
          <cell r="B1418" t="str">
            <v>44000362</v>
          </cell>
          <cell r="C1418" t="str">
            <v>0</v>
          </cell>
          <cell r="D1418">
            <v>40234</v>
          </cell>
          <cell r="E1418" t="str">
            <v>Truck Tractor Hauler- Mafi MH 04</v>
          </cell>
          <cell r="F1418">
            <v>1478357.3</v>
          </cell>
          <cell r="G1418">
            <v>-1375243.84</v>
          </cell>
          <cell r="H1418">
            <v>103113.46</v>
          </cell>
          <cell r="I1418" t="str">
            <v>ZAR</v>
          </cell>
          <cell r="J1418" t="str">
            <v>4100</v>
          </cell>
          <cell r="K1418" t="str">
            <v>44</v>
          </cell>
        </row>
        <row r="1419">
          <cell r="A1419" t="str">
            <v>4100440003630</v>
          </cell>
          <cell r="B1419" t="str">
            <v>44000363</v>
          </cell>
          <cell r="C1419" t="str">
            <v>0</v>
          </cell>
          <cell r="D1419">
            <v>40234</v>
          </cell>
          <cell r="E1419" t="str">
            <v>Truck Tractor Hauler- Mafi MH 05</v>
          </cell>
          <cell r="F1419">
            <v>1478357.3</v>
          </cell>
          <cell r="G1419">
            <v>-1375243.84</v>
          </cell>
          <cell r="H1419">
            <v>103113.46</v>
          </cell>
          <cell r="I1419" t="str">
            <v>ZAR</v>
          </cell>
          <cell r="J1419" t="str">
            <v>4100</v>
          </cell>
          <cell r="K1419" t="str">
            <v>44</v>
          </cell>
        </row>
        <row r="1420">
          <cell r="A1420" t="str">
            <v>4100440003640</v>
          </cell>
          <cell r="B1420" t="str">
            <v>44000364</v>
          </cell>
          <cell r="C1420" t="str">
            <v>0</v>
          </cell>
          <cell r="D1420">
            <v>40234</v>
          </cell>
          <cell r="E1420" t="str">
            <v>Truck Tractor Hauler- Mafi MH 06</v>
          </cell>
          <cell r="F1420">
            <v>1712857.3</v>
          </cell>
          <cell r="G1420">
            <v>-1554381.89</v>
          </cell>
          <cell r="H1420">
            <v>158475.41</v>
          </cell>
          <cell r="I1420" t="str">
            <v>ZAR</v>
          </cell>
          <cell r="J1420" t="str">
            <v>4100</v>
          </cell>
          <cell r="K1420" t="str">
            <v>44</v>
          </cell>
        </row>
        <row r="1421">
          <cell r="A1421" t="str">
            <v>4100440003650</v>
          </cell>
          <cell r="B1421" t="str">
            <v>44000365</v>
          </cell>
          <cell r="C1421" t="str">
            <v>0</v>
          </cell>
          <cell r="D1421">
            <v>40234</v>
          </cell>
          <cell r="E1421" t="str">
            <v>Truck Tractor Hauler- Mafi MH 07</v>
          </cell>
          <cell r="F1421">
            <v>1478357.3</v>
          </cell>
          <cell r="G1421">
            <v>-1375243.84</v>
          </cell>
          <cell r="H1421">
            <v>103113.46</v>
          </cell>
          <cell r="I1421" t="str">
            <v>ZAR</v>
          </cell>
          <cell r="J1421" t="str">
            <v>4100</v>
          </cell>
          <cell r="K1421" t="str">
            <v>44</v>
          </cell>
        </row>
        <row r="1422">
          <cell r="A1422" t="str">
            <v>4100440003660</v>
          </cell>
          <cell r="B1422" t="str">
            <v>44000366</v>
          </cell>
          <cell r="C1422" t="str">
            <v>0</v>
          </cell>
          <cell r="D1422">
            <v>40234</v>
          </cell>
          <cell r="E1422" t="str">
            <v>Truck Tractor Hauler- Mafi MH 08</v>
          </cell>
          <cell r="F1422">
            <v>1645081.44</v>
          </cell>
          <cell r="G1422">
            <v>-1466591.18</v>
          </cell>
          <cell r="H1422">
            <v>178490.26</v>
          </cell>
          <cell r="I1422" t="str">
            <v>ZAR</v>
          </cell>
          <cell r="J1422" t="str">
            <v>4100</v>
          </cell>
          <cell r="K1422" t="str">
            <v>44</v>
          </cell>
        </row>
        <row r="1423">
          <cell r="A1423" t="str">
            <v>4100440003670</v>
          </cell>
          <cell r="B1423" t="str">
            <v>44000367</v>
          </cell>
          <cell r="C1423" t="str">
            <v>0</v>
          </cell>
          <cell r="D1423">
            <v>40234</v>
          </cell>
          <cell r="E1423" t="str">
            <v>Truck Tractor Hauler- Mafi MH 09</v>
          </cell>
          <cell r="F1423">
            <v>1478357.31</v>
          </cell>
          <cell r="G1423">
            <v>-1375243.86</v>
          </cell>
          <cell r="H1423">
            <v>103113.45</v>
          </cell>
          <cell r="I1423" t="str">
            <v>ZAR</v>
          </cell>
          <cell r="J1423" t="str">
            <v>4100</v>
          </cell>
          <cell r="K1423" t="str">
            <v>44</v>
          </cell>
        </row>
        <row r="1424">
          <cell r="A1424" t="str">
            <v>4100440003680</v>
          </cell>
          <cell r="B1424" t="str">
            <v>44000368</v>
          </cell>
          <cell r="C1424" t="str">
            <v>0</v>
          </cell>
          <cell r="D1424">
            <v>40234</v>
          </cell>
          <cell r="E1424" t="str">
            <v>Truck Tractor Hauler- Mafi MH 10</v>
          </cell>
          <cell r="F1424">
            <v>1478357.31</v>
          </cell>
          <cell r="G1424">
            <v>-1375243.86</v>
          </cell>
          <cell r="H1424">
            <v>103113.45</v>
          </cell>
          <cell r="I1424" t="str">
            <v>ZAR</v>
          </cell>
          <cell r="J1424" t="str">
            <v>4100</v>
          </cell>
          <cell r="K1424" t="str">
            <v>44</v>
          </cell>
        </row>
        <row r="1425">
          <cell r="A1425" t="str">
            <v>4100440003690</v>
          </cell>
          <cell r="B1425" t="str">
            <v>44000369</v>
          </cell>
          <cell r="C1425" t="str">
            <v>0</v>
          </cell>
          <cell r="D1425">
            <v>40234</v>
          </cell>
          <cell r="E1425" t="str">
            <v>Truck Tractor Hauler- Mafi MH 11</v>
          </cell>
          <cell r="F1425">
            <v>1478357.31</v>
          </cell>
          <cell r="G1425">
            <v>-1358047.66</v>
          </cell>
          <cell r="H1425">
            <v>120309.65</v>
          </cell>
          <cell r="I1425" t="str">
            <v>ZAR</v>
          </cell>
          <cell r="J1425" t="str">
            <v>4100</v>
          </cell>
          <cell r="K1425" t="str">
            <v>44</v>
          </cell>
        </row>
        <row r="1426">
          <cell r="A1426" t="str">
            <v>4100440003700</v>
          </cell>
          <cell r="B1426" t="str">
            <v>44000370</v>
          </cell>
          <cell r="C1426" t="str">
            <v>0</v>
          </cell>
          <cell r="D1426">
            <v>40234</v>
          </cell>
          <cell r="E1426" t="str">
            <v>Truck Tractor Hauler- Mafi MH 12</v>
          </cell>
          <cell r="F1426">
            <v>1478357.31</v>
          </cell>
          <cell r="G1426">
            <v>-1358047.66</v>
          </cell>
          <cell r="H1426">
            <v>120309.65</v>
          </cell>
          <cell r="I1426" t="str">
            <v>ZAR</v>
          </cell>
          <cell r="J1426" t="str">
            <v>4100</v>
          </cell>
          <cell r="K1426" t="str">
            <v>44</v>
          </cell>
        </row>
        <row r="1427">
          <cell r="A1427" t="str">
            <v>4100440003710</v>
          </cell>
          <cell r="B1427" t="str">
            <v>44000371</v>
          </cell>
          <cell r="C1427" t="str">
            <v>0</v>
          </cell>
          <cell r="D1427">
            <v>40234</v>
          </cell>
          <cell r="E1427" t="str">
            <v>Truck Tractor Hauler- Mafi MH 13</v>
          </cell>
          <cell r="F1427">
            <v>1478357.31</v>
          </cell>
          <cell r="G1427">
            <v>-1299867.05</v>
          </cell>
          <cell r="H1427">
            <v>178490.26</v>
          </cell>
          <cell r="I1427" t="str">
            <v>ZAR</v>
          </cell>
          <cell r="J1427" t="str">
            <v>4100</v>
          </cell>
          <cell r="K1427" t="str">
            <v>44</v>
          </cell>
        </row>
        <row r="1428">
          <cell r="A1428" t="str">
            <v>4100440003720</v>
          </cell>
          <cell r="B1428" t="str">
            <v>44000372</v>
          </cell>
          <cell r="C1428" t="str">
            <v>0</v>
          </cell>
          <cell r="D1428">
            <v>40234</v>
          </cell>
          <cell r="E1428" t="str">
            <v>Truck Tractor Hauler- Mafi MH 14</v>
          </cell>
          <cell r="F1428">
            <v>1478357.31</v>
          </cell>
          <cell r="G1428">
            <v>-1358047.66</v>
          </cell>
          <cell r="H1428">
            <v>120309.65</v>
          </cell>
          <cell r="I1428" t="str">
            <v>ZAR</v>
          </cell>
          <cell r="J1428" t="str">
            <v>4100</v>
          </cell>
          <cell r="K1428" t="str">
            <v>44</v>
          </cell>
        </row>
        <row r="1429">
          <cell r="A1429" t="str">
            <v>4100440003730</v>
          </cell>
          <cell r="B1429" t="str">
            <v>44000373</v>
          </cell>
          <cell r="C1429" t="str">
            <v>0</v>
          </cell>
          <cell r="D1429">
            <v>40234</v>
          </cell>
          <cell r="E1429" t="str">
            <v>Truck Tractor Hauler- Mafi MH 15</v>
          </cell>
          <cell r="F1429">
            <v>1623357.31</v>
          </cell>
          <cell r="G1429">
            <v>-1503047.26</v>
          </cell>
          <cell r="H1429">
            <v>120310.05</v>
          </cell>
          <cell r="I1429" t="str">
            <v>ZAR</v>
          </cell>
          <cell r="J1429" t="str">
            <v>4100</v>
          </cell>
          <cell r="K1429" t="str">
            <v>44</v>
          </cell>
        </row>
        <row r="1430">
          <cell r="A1430" t="str">
            <v>4100440003740</v>
          </cell>
          <cell r="B1430" t="str">
            <v>44000374</v>
          </cell>
          <cell r="C1430" t="str">
            <v>0</v>
          </cell>
          <cell r="D1430">
            <v>40234</v>
          </cell>
          <cell r="E1430" t="str">
            <v>Truck Tractor Hauler- Mafi MH 16</v>
          </cell>
          <cell r="F1430">
            <v>1478357.31</v>
          </cell>
          <cell r="G1430">
            <v>-1358047.66</v>
          </cell>
          <cell r="H1430">
            <v>120309.65</v>
          </cell>
          <cell r="I1430" t="str">
            <v>ZAR</v>
          </cell>
          <cell r="J1430" t="str">
            <v>4100</v>
          </cell>
          <cell r="K1430" t="str">
            <v>44</v>
          </cell>
        </row>
        <row r="1431">
          <cell r="A1431" t="str">
            <v>4100440003760</v>
          </cell>
          <cell r="B1431" t="str">
            <v>44000376</v>
          </cell>
          <cell r="C1431" t="str">
            <v>0</v>
          </cell>
          <cell r="D1431">
            <v>40234</v>
          </cell>
          <cell r="E1431" t="str">
            <v>Truck Tractor Hauler- Mafi MH 18</v>
          </cell>
          <cell r="F1431">
            <v>1690922.95</v>
          </cell>
          <cell r="G1431">
            <v>-1325575.99</v>
          </cell>
          <cell r="H1431">
            <v>365346.96</v>
          </cell>
          <cell r="I1431" t="str">
            <v>ZAR</v>
          </cell>
          <cell r="J1431" t="str">
            <v>4100</v>
          </cell>
          <cell r="K1431" t="str">
            <v>44</v>
          </cell>
        </row>
        <row r="1432">
          <cell r="A1432" t="str">
            <v>4100440003770</v>
          </cell>
          <cell r="B1432" t="str">
            <v>44000377</v>
          </cell>
          <cell r="C1432" t="str">
            <v>0</v>
          </cell>
          <cell r="D1432">
            <v>40234</v>
          </cell>
          <cell r="E1432" t="str">
            <v>Truck Tractor Hauler- Mafi MH 19</v>
          </cell>
          <cell r="F1432">
            <v>1478357.31</v>
          </cell>
          <cell r="G1432">
            <v>-1299867.05</v>
          </cell>
          <cell r="H1432">
            <v>178490.26</v>
          </cell>
          <cell r="I1432" t="str">
            <v>ZAR</v>
          </cell>
          <cell r="J1432" t="str">
            <v>4100</v>
          </cell>
          <cell r="K1432" t="str">
            <v>44</v>
          </cell>
        </row>
        <row r="1433">
          <cell r="A1433" t="str">
            <v>4100440003790</v>
          </cell>
          <cell r="B1433" t="str">
            <v>44000379</v>
          </cell>
          <cell r="C1433" t="str">
            <v>0</v>
          </cell>
          <cell r="D1433">
            <v>40234</v>
          </cell>
          <cell r="E1433" t="str">
            <v>Truck Tractor Hauler- Mafi MH 21</v>
          </cell>
          <cell r="F1433">
            <v>1478357.31</v>
          </cell>
          <cell r="G1433">
            <v>-1358047.66</v>
          </cell>
          <cell r="H1433">
            <v>120309.65</v>
          </cell>
          <cell r="I1433" t="str">
            <v>ZAR</v>
          </cell>
          <cell r="J1433" t="str">
            <v>4100</v>
          </cell>
          <cell r="K1433" t="str">
            <v>44</v>
          </cell>
        </row>
        <row r="1434">
          <cell r="A1434" t="str">
            <v>4100440003800</v>
          </cell>
          <cell r="B1434" t="str">
            <v>44000380</v>
          </cell>
          <cell r="C1434" t="str">
            <v>0</v>
          </cell>
          <cell r="D1434">
            <v>40234</v>
          </cell>
          <cell r="E1434" t="str">
            <v>Truck Tractor Hauler- Mafi MH 22</v>
          </cell>
          <cell r="F1434">
            <v>1478357.31</v>
          </cell>
          <cell r="G1434">
            <v>-1358047.66</v>
          </cell>
          <cell r="H1434">
            <v>120309.65</v>
          </cell>
          <cell r="I1434" t="str">
            <v>ZAR</v>
          </cell>
          <cell r="J1434" t="str">
            <v>4100</v>
          </cell>
          <cell r="K1434" t="str">
            <v>44</v>
          </cell>
        </row>
        <row r="1435">
          <cell r="A1435" t="str">
            <v>4100440003810</v>
          </cell>
          <cell r="B1435" t="str">
            <v>44000381</v>
          </cell>
          <cell r="C1435" t="str">
            <v>0</v>
          </cell>
          <cell r="D1435">
            <v>40234</v>
          </cell>
          <cell r="E1435" t="str">
            <v>Truck Tractor Hauler- Mafi MH 23</v>
          </cell>
          <cell r="F1435">
            <v>1712857.31</v>
          </cell>
          <cell r="G1435">
            <v>-1545197.84</v>
          </cell>
          <cell r="H1435">
            <v>167659.47</v>
          </cell>
          <cell r="I1435" t="str">
            <v>ZAR</v>
          </cell>
          <cell r="J1435" t="str">
            <v>4100</v>
          </cell>
          <cell r="K1435" t="str">
            <v>44</v>
          </cell>
        </row>
        <row r="1436">
          <cell r="A1436" t="str">
            <v>4100440003820</v>
          </cell>
          <cell r="B1436" t="str">
            <v>44000382</v>
          </cell>
          <cell r="C1436" t="str">
            <v>0</v>
          </cell>
          <cell r="D1436">
            <v>40234</v>
          </cell>
          <cell r="E1436" t="str">
            <v>Truck Tractor Hauler- Mafi MH 24</v>
          </cell>
          <cell r="F1436">
            <v>1547365.54</v>
          </cell>
          <cell r="G1436">
            <v>-1402057.45</v>
          </cell>
          <cell r="H1436">
            <v>145308.09</v>
          </cell>
          <cell r="I1436" t="str">
            <v>ZAR</v>
          </cell>
          <cell r="J1436" t="str">
            <v>4100</v>
          </cell>
          <cell r="K1436" t="str">
            <v>44</v>
          </cell>
        </row>
        <row r="1437">
          <cell r="A1437" t="str">
            <v>4100440003830</v>
          </cell>
          <cell r="B1437" t="str">
            <v>44000383</v>
          </cell>
          <cell r="C1437" t="str">
            <v>0</v>
          </cell>
          <cell r="D1437">
            <v>40234</v>
          </cell>
          <cell r="E1437" t="str">
            <v>Truck Tractor Hauler- Mafi MH 25</v>
          </cell>
          <cell r="F1437">
            <v>1478357.31</v>
          </cell>
          <cell r="G1437">
            <v>-1358047.66</v>
          </cell>
          <cell r="H1437">
            <v>120309.65</v>
          </cell>
          <cell r="I1437" t="str">
            <v>ZAR</v>
          </cell>
          <cell r="J1437" t="str">
            <v>4100</v>
          </cell>
          <cell r="K1437" t="str">
            <v>44</v>
          </cell>
        </row>
        <row r="1438">
          <cell r="A1438" t="str">
            <v>4100440003850</v>
          </cell>
          <cell r="B1438" t="str">
            <v>44000385</v>
          </cell>
          <cell r="C1438" t="str">
            <v>0</v>
          </cell>
          <cell r="D1438">
            <v>40234</v>
          </cell>
          <cell r="E1438" t="str">
            <v>Truck Tractor Hauler- Mafi MH 27</v>
          </cell>
          <cell r="F1438">
            <v>1478357.31</v>
          </cell>
          <cell r="G1438">
            <v>-1326669.95</v>
          </cell>
          <cell r="H1438">
            <v>151687.35999999999</v>
          </cell>
          <cell r="I1438" t="str">
            <v>ZAR</v>
          </cell>
          <cell r="J1438" t="str">
            <v>4100</v>
          </cell>
          <cell r="K1438" t="str">
            <v>44</v>
          </cell>
        </row>
        <row r="1439">
          <cell r="A1439" t="str">
            <v>4100440003860</v>
          </cell>
          <cell r="B1439" t="str">
            <v>44000386</v>
          </cell>
          <cell r="C1439" t="str">
            <v>0</v>
          </cell>
          <cell r="D1439">
            <v>40234</v>
          </cell>
          <cell r="E1439" t="str">
            <v>Truck Tractor Hauler- Mafi MH 28</v>
          </cell>
          <cell r="F1439">
            <v>1478357.31</v>
          </cell>
          <cell r="G1439">
            <v>-1326669.95</v>
          </cell>
          <cell r="H1439">
            <v>151687.35999999999</v>
          </cell>
          <cell r="I1439" t="str">
            <v>ZAR</v>
          </cell>
          <cell r="J1439" t="str">
            <v>4100</v>
          </cell>
          <cell r="K1439" t="str">
            <v>44</v>
          </cell>
        </row>
        <row r="1440">
          <cell r="A1440" t="str">
            <v>4100440003870</v>
          </cell>
          <cell r="B1440" t="str">
            <v>44000387</v>
          </cell>
          <cell r="C1440" t="str">
            <v>0</v>
          </cell>
          <cell r="D1440">
            <v>40234</v>
          </cell>
          <cell r="E1440" t="str">
            <v>Truck Tractor Hauler- Mafi MH 29</v>
          </cell>
          <cell r="F1440">
            <v>1478357.31</v>
          </cell>
          <cell r="G1440">
            <v>-1326669.95</v>
          </cell>
          <cell r="H1440">
            <v>151687.35999999999</v>
          </cell>
          <cell r="I1440" t="str">
            <v>ZAR</v>
          </cell>
          <cell r="J1440" t="str">
            <v>4100</v>
          </cell>
          <cell r="K1440" t="str">
            <v>44</v>
          </cell>
        </row>
        <row r="1441">
          <cell r="A1441" t="str">
            <v>4100440003880</v>
          </cell>
          <cell r="B1441" t="str">
            <v>44000388</v>
          </cell>
          <cell r="C1441" t="str">
            <v>0</v>
          </cell>
          <cell r="D1441">
            <v>40234</v>
          </cell>
          <cell r="E1441" t="str">
            <v>Truck Tractor Hauler- Mafi MH 30</v>
          </cell>
          <cell r="F1441">
            <v>1478357.31</v>
          </cell>
          <cell r="G1441">
            <v>-1326669.95</v>
          </cell>
          <cell r="H1441">
            <v>151687.35999999999</v>
          </cell>
          <cell r="I1441" t="str">
            <v>ZAR</v>
          </cell>
          <cell r="J1441" t="str">
            <v>4100</v>
          </cell>
          <cell r="K1441" t="str">
            <v>44</v>
          </cell>
        </row>
        <row r="1442">
          <cell r="A1442" t="str">
            <v>4100440003890</v>
          </cell>
          <cell r="B1442" t="str">
            <v>44000389</v>
          </cell>
          <cell r="C1442" t="str">
            <v>0</v>
          </cell>
          <cell r="D1442">
            <v>40234</v>
          </cell>
          <cell r="E1442" t="str">
            <v>Truck Tractor Hauler- Mafi MH 31</v>
          </cell>
          <cell r="F1442">
            <v>1478357.31</v>
          </cell>
          <cell r="G1442">
            <v>-1299867.05</v>
          </cell>
          <cell r="H1442">
            <v>178490.26</v>
          </cell>
          <cell r="I1442" t="str">
            <v>ZAR</v>
          </cell>
          <cell r="J1442" t="str">
            <v>4100</v>
          </cell>
          <cell r="K1442" t="str">
            <v>44</v>
          </cell>
        </row>
        <row r="1443">
          <cell r="A1443" t="str">
            <v>4100440003900</v>
          </cell>
          <cell r="B1443" t="str">
            <v>44000390</v>
          </cell>
          <cell r="C1443" t="str">
            <v>0</v>
          </cell>
          <cell r="D1443">
            <v>40234</v>
          </cell>
          <cell r="E1443" t="str">
            <v>Truck Tractor Hauler- Mafi MH 32</v>
          </cell>
          <cell r="F1443">
            <v>1478357.31</v>
          </cell>
          <cell r="G1443">
            <v>-1326669.95</v>
          </cell>
          <cell r="H1443">
            <v>151687.35999999999</v>
          </cell>
          <cell r="I1443" t="str">
            <v>ZAR</v>
          </cell>
          <cell r="J1443" t="str">
            <v>4100</v>
          </cell>
          <cell r="K1443" t="str">
            <v>44</v>
          </cell>
        </row>
        <row r="1444">
          <cell r="A1444" t="str">
            <v>4100440003920</v>
          </cell>
          <cell r="B1444" t="str">
            <v>44000392</v>
          </cell>
          <cell r="C1444" t="str">
            <v>0</v>
          </cell>
          <cell r="D1444">
            <v>40234</v>
          </cell>
          <cell r="E1444" t="str">
            <v>Truck Tractor Hauler- Mafi MH 34</v>
          </cell>
          <cell r="F1444">
            <v>1691898.2</v>
          </cell>
          <cell r="G1444">
            <v>-1540509.74</v>
          </cell>
          <cell r="H1444">
            <v>151388.46</v>
          </cell>
          <cell r="I1444" t="str">
            <v>ZAR</v>
          </cell>
          <cell r="J1444" t="str">
            <v>4100</v>
          </cell>
          <cell r="K1444" t="str">
            <v>44</v>
          </cell>
        </row>
        <row r="1445">
          <cell r="A1445" t="str">
            <v>4100440003930</v>
          </cell>
          <cell r="B1445" t="str">
            <v>44000393</v>
          </cell>
          <cell r="C1445" t="str">
            <v>0</v>
          </cell>
          <cell r="D1445">
            <v>40234</v>
          </cell>
          <cell r="E1445" t="str">
            <v>Truck Tractor Hauler- Mafi MH 35</v>
          </cell>
          <cell r="F1445">
            <v>1478357.31</v>
          </cell>
          <cell r="G1445">
            <v>-1299867.05</v>
          </cell>
          <cell r="H1445">
            <v>178490.26</v>
          </cell>
          <cell r="I1445" t="str">
            <v>ZAR</v>
          </cell>
          <cell r="J1445" t="str">
            <v>4100</v>
          </cell>
          <cell r="K1445" t="str">
            <v>44</v>
          </cell>
        </row>
        <row r="1446">
          <cell r="A1446" t="str">
            <v>4100440003940</v>
          </cell>
          <cell r="B1446" t="str">
            <v>44000394</v>
          </cell>
          <cell r="C1446" t="str">
            <v>0</v>
          </cell>
          <cell r="D1446">
            <v>40234</v>
          </cell>
          <cell r="E1446" t="str">
            <v>Truck Tractor Hauler- Mafi MH 36</v>
          </cell>
          <cell r="F1446">
            <v>1478357.31</v>
          </cell>
          <cell r="G1446">
            <v>-1326669.95</v>
          </cell>
          <cell r="H1446">
            <v>151687.35999999999</v>
          </cell>
          <cell r="I1446" t="str">
            <v>ZAR</v>
          </cell>
          <cell r="J1446" t="str">
            <v>4100</v>
          </cell>
          <cell r="K1446" t="str">
            <v>44</v>
          </cell>
        </row>
        <row r="1447">
          <cell r="A1447" t="str">
            <v>4100440003950</v>
          </cell>
          <cell r="B1447" t="str">
            <v>44000395</v>
          </cell>
          <cell r="C1447" t="str">
            <v>0</v>
          </cell>
          <cell r="D1447">
            <v>40234</v>
          </cell>
          <cell r="E1447" t="str">
            <v>Truck Tractor Hauler- Mafi MH 37</v>
          </cell>
          <cell r="F1447">
            <v>1478357.31</v>
          </cell>
          <cell r="G1447">
            <v>-1299867.05</v>
          </cell>
          <cell r="H1447">
            <v>178490.26</v>
          </cell>
          <cell r="I1447" t="str">
            <v>ZAR</v>
          </cell>
          <cell r="J1447" t="str">
            <v>4100</v>
          </cell>
          <cell r="K1447" t="str">
            <v>44</v>
          </cell>
        </row>
        <row r="1448">
          <cell r="A1448" t="str">
            <v>4100440003960</v>
          </cell>
          <cell r="B1448" t="str">
            <v>44000396</v>
          </cell>
          <cell r="C1448" t="str">
            <v>0</v>
          </cell>
          <cell r="D1448">
            <v>40234</v>
          </cell>
          <cell r="E1448" t="str">
            <v>Truck Tractor Hauler- Mafi MH 38</v>
          </cell>
          <cell r="F1448">
            <v>1478357.31</v>
          </cell>
          <cell r="G1448">
            <v>-1326669.95</v>
          </cell>
          <cell r="H1448">
            <v>151687.35999999999</v>
          </cell>
          <cell r="I1448" t="str">
            <v>ZAR</v>
          </cell>
          <cell r="J1448" t="str">
            <v>4100</v>
          </cell>
          <cell r="K1448" t="str">
            <v>44</v>
          </cell>
        </row>
        <row r="1449">
          <cell r="A1449" t="str">
            <v>4100440003970</v>
          </cell>
          <cell r="B1449" t="str">
            <v>44000397</v>
          </cell>
          <cell r="C1449" t="str">
            <v>0</v>
          </cell>
          <cell r="D1449">
            <v>40234</v>
          </cell>
          <cell r="E1449" t="str">
            <v>Truck Tractor Hauler- Mafi MH 39</v>
          </cell>
          <cell r="F1449">
            <v>1478357.31</v>
          </cell>
          <cell r="G1449">
            <v>-1299867.05</v>
          </cell>
          <cell r="H1449">
            <v>178490.26</v>
          </cell>
          <cell r="I1449" t="str">
            <v>ZAR</v>
          </cell>
          <cell r="J1449" t="str">
            <v>4100</v>
          </cell>
          <cell r="K1449" t="str">
            <v>44</v>
          </cell>
        </row>
        <row r="1450">
          <cell r="A1450" t="str">
            <v>4100440003980</v>
          </cell>
          <cell r="B1450" t="str">
            <v>44000398</v>
          </cell>
          <cell r="C1450" t="str">
            <v>0</v>
          </cell>
          <cell r="D1450">
            <v>40234</v>
          </cell>
          <cell r="E1450" t="str">
            <v>Truck Tractor Hauler- Mafi MH 40</v>
          </cell>
          <cell r="F1450">
            <v>1478357.31</v>
          </cell>
          <cell r="G1450">
            <v>-1326669.95</v>
          </cell>
          <cell r="H1450">
            <v>151687.35999999999</v>
          </cell>
          <cell r="I1450" t="str">
            <v>ZAR</v>
          </cell>
          <cell r="J1450" t="str">
            <v>4100</v>
          </cell>
          <cell r="K1450" t="str">
            <v>44</v>
          </cell>
        </row>
        <row r="1451">
          <cell r="A1451" t="str">
            <v>4100440003990</v>
          </cell>
          <cell r="B1451" t="str">
            <v>44000399</v>
          </cell>
          <cell r="C1451" t="str">
            <v>0</v>
          </cell>
          <cell r="D1451">
            <v>40234</v>
          </cell>
          <cell r="E1451" t="str">
            <v>Truck Tractor Hauler- Mafi MH 41</v>
          </cell>
          <cell r="F1451">
            <v>1478357.31</v>
          </cell>
          <cell r="G1451">
            <v>-1326669.95</v>
          </cell>
          <cell r="H1451">
            <v>151687.35999999999</v>
          </cell>
          <cell r="I1451" t="str">
            <v>ZAR</v>
          </cell>
          <cell r="J1451" t="str">
            <v>4100</v>
          </cell>
          <cell r="K1451" t="str">
            <v>44</v>
          </cell>
        </row>
        <row r="1452">
          <cell r="A1452" t="str">
            <v>4100440004000</v>
          </cell>
          <cell r="B1452" t="str">
            <v>44000400</v>
          </cell>
          <cell r="C1452" t="str">
            <v>0</v>
          </cell>
          <cell r="D1452">
            <v>40234</v>
          </cell>
          <cell r="E1452" t="str">
            <v>Truck Tractor Hauler- Mafi MH 42</v>
          </cell>
          <cell r="F1452">
            <v>1478357.31</v>
          </cell>
          <cell r="G1452">
            <v>-1326669.95</v>
          </cell>
          <cell r="H1452">
            <v>151687.35999999999</v>
          </cell>
          <cell r="I1452" t="str">
            <v>ZAR</v>
          </cell>
          <cell r="J1452" t="str">
            <v>4100</v>
          </cell>
          <cell r="K1452" t="str">
            <v>44</v>
          </cell>
        </row>
        <row r="1453">
          <cell r="A1453" t="str">
            <v>4100440004010</v>
          </cell>
          <cell r="B1453" t="str">
            <v>44000401</v>
          </cell>
          <cell r="C1453" t="str">
            <v>0</v>
          </cell>
          <cell r="D1453">
            <v>40234</v>
          </cell>
          <cell r="E1453" t="str">
            <v>Truck Tractor Hauler- Mafi MH 43</v>
          </cell>
          <cell r="F1453">
            <v>1691898.22</v>
          </cell>
          <cell r="G1453">
            <v>-1540509.76</v>
          </cell>
          <cell r="H1453">
            <v>151388.46</v>
          </cell>
          <cell r="I1453" t="str">
            <v>ZAR</v>
          </cell>
          <cell r="J1453" t="str">
            <v>4100</v>
          </cell>
          <cell r="K1453" t="str">
            <v>44</v>
          </cell>
        </row>
        <row r="1454">
          <cell r="A1454" t="str">
            <v>4100440004020</v>
          </cell>
          <cell r="B1454" t="str">
            <v>44000402</v>
          </cell>
          <cell r="C1454" t="str">
            <v>0</v>
          </cell>
          <cell r="D1454">
            <v>40234</v>
          </cell>
          <cell r="E1454" t="str">
            <v>Truck Tractor Hauler- Mafi MH 44</v>
          </cell>
          <cell r="F1454">
            <v>1478357.33</v>
          </cell>
          <cell r="G1454">
            <v>-1326669.97</v>
          </cell>
          <cell r="H1454">
            <v>151687.35999999999</v>
          </cell>
          <cell r="I1454" t="str">
            <v>ZAR</v>
          </cell>
          <cell r="J1454" t="str">
            <v>4100</v>
          </cell>
          <cell r="K1454" t="str">
            <v>44</v>
          </cell>
        </row>
        <row r="1455">
          <cell r="A1455" t="str">
            <v>4100440004030</v>
          </cell>
          <cell r="B1455" t="str">
            <v>44000403</v>
          </cell>
          <cell r="C1455" t="str">
            <v>0</v>
          </cell>
          <cell r="D1455">
            <v>40234</v>
          </cell>
          <cell r="E1455" t="str">
            <v>Truck Tractor Hauler- Mafi MH 45</v>
          </cell>
          <cell r="F1455">
            <v>1478357.33</v>
          </cell>
          <cell r="G1455">
            <v>-1326669.97</v>
          </cell>
          <cell r="H1455">
            <v>151687.35999999999</v>
          </cell>
          <cell r="I1455" t="str">
            <v>ZAR</v>
          </cell>
          <cell r="J1455" t="str">
            <v>4100</v>
          </cell>
          <cell r="K1455" t="str">
            <v>44</v>
          </cell>
        </row>
        <row r="1456">
          <cell r="A1456" t="str">
            <v>4100440004040</v>
          </cell>
          <cell r="B1456" t="str">
            <v>44000404</v>
          </cell>
          <cell r="C1456" t="str">
            <v>0</v>
          </cell>
          <cell r="D1456">
            <v>40234</v>
          </cell>
          <cell r="E1456" t="str">
            <v>Truck Tractor Hauler- Mafi MH 46</v>
          </cell>
          <cell r="F1456">
            <v>1478357.33</v>
          </cell>
          <cell r="G1456">
            <v>-1326669.97</v>
          </cell>
          <cell r="H1456">
            <v>151687.35999999999</v>
          </cell>
          <cell r="I1456" t="str">
            <v>ZAR</v>
          </cell>
          <cell r="J1456" t="str">
            <v>4100</v>
          </cell>
          <cell r="K1456" t="str">
            <v>44</v>
          </cell>
        </row>
        <row r="1457">
          <cell r="A1457" t="str">
            <v>4100440004050</v>
          </cell>
          <cell r="B1457" t="str">
            <v>44000405</v>
          </cell>
          <cell r="C1457" t="str">
            <v>0</v>
          </cell>
          <cell r="D1457">
            <v>40234</v>
          </cell>
          <cell r="E1457" t="str">
            <v>Truck Tractor Hauler- Mafi MH 47</v>
          </cell>
          <cell r="F1457">
            <v>1645081.46</v>
          </cell>
          <cell r="G1457">
            <v>-1466591.2</v>
          </cell>
          <cell r="H1457">
            <v>178490.26</v>
          </cell>
          <cell r="I1457" t="str">
            <v>ZAR</v>
          </cell>
          <cell r="J1457" t="str">
            <v>4100</v>
          </cell>
          <cell r="K1457" t="str">
            <v>44</v>
          </cell>
        </row>
        <row r="1458">
          <cell r="A1458" t="str">
            <v>4100440004240</v>
          </cell>
          <cell r="B1458" t="str">
            <v>44000424</v>
          </cell>
          <cell r="C1458" t="str">
            <v>0</v>
          </cell>
          <cell r="D1458">
            <v>40015</v>
          </cell>
          <cell r="E1458" t="str">
            <v>RUBBER TYRE GANTRY KALMAR NO 2. (SER 40870)</v>
          </cell>
          <cell r="F1458">
            <v>2</v>
          </cell>
          <cell r="G1458">
            <v>-1.03</v>
          </cell>
          <cell r="H1458">
            <v>0.97</v>
          </cell>
          <cell r="I1458" t="str">
            <v>ZAR</v>
          </cell>
          <cell r="J1458" t="str">
            <v>4100</v>
          </cell>
          <cell r="K1458" t="str">
            <v>44</v>
          </cell>
        </row>
        <row r="1459">
          <cell r="A1459" t="str">
            <v>4100440004241</v>
          </cell>
          <cell r="B1459" t="str">
            <v>44000424</v>
          </cell>
          <cell r="C1459" t="str">
            <v>1</v>
          </cell>
          <cell r="D1459">
            <v>40015</v>
          </cell>
          <cell r="E1459" t="str">
            <v>Rubber Tyre Gantry-Kalmar RTG002C</v>
          </cell>
          <cell r="F1459">
            <v>17421754.25</v>
          </cell>
          <cell r="G1459">
            <v>-13768453.42</v>
          </cell>
          <cell r="H1459">
            <v>3653300.83</v>
          </cell>
          <cell r="I1459" t="str">
            <v>ZAR</v>
          </cell>
          <cell r="J1459" t="str">
            <v>4100</v>
          </cell>
          <cell r="K1459" t="str">
            <v>44</v>
          </cell>
        </row>
        <row r="1460">
          <cell r="A1460" t="str">
            <v>4100440004243</v>
          </cell>
          <cell r="B1460" t="str">
            <v>44000424</v>
          </cell>
          <cell r="C1460" t="str">
            <v>3</v>
          </cell>
          <cell r="D1460">
            <v>43185</v>
          </cell>
          <cell r="E1460" t="str">
            <v>Rubber Tyre Gantry-Kalmar RTG002C TGC &amp; GCIA cost</v>
          </cell>
          <cell r="F1460">
            <v>292150.82</v>
          </cell>
          <cell r="G1460">
            <v>-156615.89000000001</v>
          </cell>
          <cell r="H1460">
            <v>135534.93</v>
          </cell>
          <cell r="I1460" t="str">
            <v>ZAR</v>
          </cell>
          <cell r="J1460" t="str">
            <v>4100</v>
          </cell>
          <cell r="K1460" t="str">
            <v>44</v>
          </cell>
        </row>
        <row r="1461">
          <cell r="A1461" t="str">
            <v>4100440004244</v>
          </cell>
          <cell r="B1461" t="str">
            <v>44000424</v>
          </cell>
          <cell r="C1461" t="str">
            <v>4</v>
          </cell>
          <cell r="D1461">
            <v>43895</v>
          </cell>
          <cell r="E1461" t="str">
            <v>RUBBER TYRE GANTRY KALMAR NO 2 Improvement</v>
          </cell>
          <cell r="F1461">
            <v>810286.44</v>
          </cell>
          <cell r="G1461">
            <v>-385787.24</v>
          </cell>
          <cell r="H1461">
            <v>424499.20000000001</v>
          </cell>
          <cell r="I1461" t="str">
            <v>ZAR</v>
          </cell>
          <cell r="J1461" t="str">
            <v>4100</v>
          </cell>
          <cell r="K1461" t="str">
            <v>44</v>
          </cell>
        </row>
        <row r="1462">
          <cell r="A1462" t="str">
            <v>4100440004250</v>
          </cell>
          <cell r="B1462" t="str">
            <v>44000425</v>
          </cell>
          <cell r="C1462" t="str">
            <v>0</v>
          </cell>
          <cell r="D1462">
            <v>40015</v>
          </cell>
          <cell r="E1462" t="str">
            <v>RUBBER TYRE GANTRY KALMAR NO 3. (SER 40871)</v>
          </cell>
          <cell r="F1462">
            <v>2</v>
          </cell>
          <cell r="G1462">
            <v>-1</v>
          </cell>
          <cell r="H1462">
            <v>1</v>
          </cell>
          <cell r="I1462" t="str">
            <v>ZAR</v>
          </cell>
          <cell r="J1462" t="str">
            <v>4100</v>
          </cell>
          <cell r="K1462" t="str">
            <v>44</v>
          </cell>
        </row>
        <row r="1463">
          <cell r="A1463" t="str">
            <v>4100440004251</v>
          </cell>
          <cell r="B1463" t="str">
            <v>44000425</v>
          </cell>
          <cell r="C1463" t="str">
            <v>1</v>
          </cell>
          <cell r="D1463">
            <v>40015</v>
          </cell>
          <cell r="E1463" t="str">
            <v>Rubber Tyre Gantry-Kalmar RTG003C</v>
          </cell>
          <cell r="F1463">
            <v>16234903.65</v>
          </cell>
          <cell r="G1463">
            <v>-16234903.65</v>
          </cell>
          <cell r="H1463">
            <v>0</v>
          </cell>
          <cell r="I1463" t="str">
            <v>ZAR</v>
          </cell>
          <cell r="J1463" t="str">
            <v>4100</v>
          </cell>
          <cell r="K1463" t="str">
            <v>44</v>
          </cell>
        </row>
        <row r="1464">
          <cell r="A1464" t="str">
            <v>4100440004253</v>
          </cell>
          <cell r="B1464" t="str">
            <v>44000425</v>
          </cell>
          <cell r="C1464" t="str">
            <v>3</v>
          </cell>
          <cell r="D1464">
            <v>43185</v>
          </cell>
          <cell r="E1464" t="str">
            <v>Rubber Tyre Gantry-Kalmar RTG003 TGC &amp; GCIA cost</v>
          </cell>
          <cell r="F1464">
            <v>292453.99</v>
          </cell>
          <cell r="G1464">
            <v>-292453.99</v>
          </cell>
          <cell r="H1464">
            <v>0</v>
          </cell>
          <cell r="I1464" t="str">
            <v>ZAR</v>
          </cell>
          <cell r="J1464" t="str">
            <v>4100</v>
          </cell>
          <cell r="K1464" t="str">
            <v>44</v>
          </cell>
        </row>
        <row r="1465">
          <cell r="A1465" t="str">
            <v>4100440004254</v>
          </cell>
          <cell r="B1465" t="str">
            <v>44000425</v>
          </cell>
          <cell r="C1465" t="str">
            <v>4</v>
          </cell>
          <cell r="D1465">
            <v>43895</v>
          </cell>
          <cell r="E1465" t="str">
            <v>RUBBER TYRE GANTRY KALMAR NO 3 Improvement</v>
          </cell>
          <cell r="F1465">
            <v>205301.66</v>
          </cell>
          <cell r="G1465">
            <v>-205301.66</v>
          </cell>
          <cell r="H1465">
            <v>0</v>
          </cell>
          <cell r="I1465" t="str">
            <v>ZAR</v>
          </cell>
          <cell r="J1465" t="str">
            <v>4100</v>
          </cell>
          <cell r="K1465" t="str">
            <v>44</v>
          </cell>
        </row>
        <row r="1466">
          <cell r="A1466" t="str">
            <v>4100440004260</v>
          </cell>
          <cell r="B1466" t="str">
            <v>44000426</v>
          </cell>
          <cell r="C1466" t="str">
            <v>0</v>
          </cell>
          <cell r="D1466">
            <v>40015</v>
          </cell>
          <cell r="E1466" t="str">
            <v>RUBBER TYRE GANTRY KALMAR NO 4 (SER 40872)</v>
          </cell>
          <cell r="F1466">
            <v>2</v>
          </cell>
          <cell r="G1466">
            <v>-1</v>
          </cell>
          <cell r="H1466">
            <v>1</v>
          </cell>
          <cell r="I1466" t="str">
            <v>ZAR</v>
          </cell>
          <cell r="J1466" t="str">
            <v>4100</v>
          </cell>
          <cell r="K1466" t="str">
            <v>44</v>
          </cell>
        </row>
        <row r="1467">
          <cell r="A1467" t="str">
            <v>4100440004261</v>
          </cell>
          <cell r="B1467" t="str">
            <v>44000426</v>
          </cell>
          <cell r="C1467" t="str">
            <v>1</v>
          </cell>
          <cell r="D1467">
            <v>40015</v>
          </cell>
          <cell r="E1467" t="str">
            <v>RTG BROMMA SPREADER 4</v>
          </cell>
          <cell r="F1467">
            <v>16407276.43</v>
          </cell>
          <cell r="G1467">
            <v>-16407276.43</v>
          </cell>
          <cell r="H1467">
            <v>0</v>
          </cell>
          <cell r="I1467" t="str">
            <v>ZAR</v>
          </cell>
          <cell r="J1467" t="str">
            <v>4100</v>
          </cell>
          <cell r="K1467" t="str">
            <v>44</v>
          </cell>
        </row>
        <row r="1468">
          <cell r="A1468" t="str">
            <v>4100440004262</v>
          </cell>
          <cell r="B1468" t="str">
            <v>44000426</v>
          </cell>
          <cell r="C1468" t="str">
            <v>2</v>
          </cell>
          <cell r="D1468">
            <v>40015</v>
          </cell>
          <cell r="E1468" t="str">
            <v>Rubber Tyre Gantry-Kalmar RTG004C Borrowing Cost</v>
          </cell>
          <cell r="F1468">
            <v>967423.74</v>
          </cell>
          <cell r="G1468">
            <v>-967423.74</v>
          </cell>
          <cell r="H1468">
            <v>0</v>
          </cell>
          <cell r="I1468" t="str">
            <v>ZAR</v>
          </cell>
          <cell r="J1468" t="str">
            <v>4100</v>
          </cell>
          <cell r="K1468" t="str">
            <v>44</v>
          </cell>
        </row>
        <row r="1469">
          <cell r="A1469" t="str">
            <v>4100440004263</v>
          </cell>
          <cell r="B1469" t="str">
            <v>44000426</v>
          </cell>
          <cell r="C1469" t="str">
            <v>3</v>
          </cell>
          <cell r="D1469">
            <v>43185</v>
          </cell>
          <cell r="E1469" t="str">
            <v>Rubber Tyre Gantry-Kalmar RTG004 TGC &amp; GCIA cost</v>
          </cell>
          <cell r="F1469">
            <v>292453.99</v>
          </cell>
          <cell r="G1469">
            <v>-292453.99</v>
          </cell>
          <cell r="H1469">
            <v>0</v>
          </cell>
          <cell r="I1469" t="str">
            <v>ZAR</v>
          </cell>
          <cell r="J1469" t="str">
            <v>4100</v>
          </cell>
          <cell r="K1469" t="str">
            <v>44</v>
          </cell>
        </row>
        <row r="1470">
          <cell r="A1470" t="str">
            <v>4100440004264</v>
          </cell>
          <cell r="B1470" t="str">
            <v>44000426</v>
          </cell>
          <cell r="C1470" t="str">
            <v>4</v>
          </cell>
          <cell r="D1470">
            <v>43895</v>
          </cell>
          <cell r="E1470" t="str">
            <v>RUBBER TYRE GANTRY KALMAR NO 4 Improvement</v>
          </cell>
          <cell r="F1470">
            <v>727437.22</v>
          </cell>
          <cell r="G1470">
            <v>-727437.22</v>
          </cell>
          <cell r="H1470">
            <v>0</v>
          </cell>
          <cell r="I1470" t="str">
            <v>ZAR</v>
          </cell>
          <cell r="J1470" t="str">
            <v>4100</v>
          </cell>
          <cell r="K1470" t="str">
            <v>44</v>
          </cell>
        </row>
        <row r="1471">
          <cell r="A1471" t="str">
            <v>4100440004490</v>
          </cell>
          <cell r="B1471" t="str">
            <v>44000449</v>
          </cell>
          <cell r="C1471" t="str">
            <v>0</v>
          </cell>
          <cell r="D1471">
            <v>40007</v>
          </cell>
          <cell r="E1471" t="str">
            <v>Trailer-Bathtub AT 01</v>
          </cell>
          <cell r="F1471">
            <v>394435.95</v>
          </cell>
          <cell r="G1471">
            <v>-394434.95</v>
          </cell>
          <cell r="H1471">
            <v>1</v>
          </cell>
          <cell r="I1471" t="str">
            <v>ZAR</v>
          </cell>
          <cell r="J1471" t="str">
            <v>4100</v>
          </cell>
          <cell r="K1471" t="str">
            <v>44</v>
          </cell>
        </row>
        <row r="1472">
          <cell r="A1472" t="str">
            <v>4100440004500</v>
          </cell>
          <cell r="B1472" t="str">
            <v>44000450</v>
          </cell>
          <cell r="C1472" t="str">
            <v>0</v>
          </cell>
          <cell r="D1472">
            <v>40007</v>
          </cell>
          <cell r="E1472" t="str">
            <v>Trailer-Bathtub AT 02</v>
          </cell>
          <cell r="F1472">
            <v>394435.95</v>
          </cell>
          <cell r="G1472">
            <v>-394434.95</v>
          </cell>
          <cell r="H1472">
            <v>1</v>
          </cell>
          <cell r="I1472" t="str">
            <v>ZAR</v>
          </cell>
          <cell r="J1472" t="str">
            <v>4100</v>
          </cell>
          <cell r="K1472" t="str">
            <v>44</v>
          </cell>
        </row>
        <row r="1473">
          <cell r="A1473" t="str">
            <v>4100440004510</v>
          </cell>
          <cell r="B1473" t="str">
            <v>44000451</v>
          </cell>
          <cell r="C1473" t="str">
            <v>0</v>
          </cell>
          <cell r="D1473">
            <v>40007</v>
          </cell>
          <cell r="E1473" t="str">
            <v>Trailer- Bathtub AT 03</v>
          </cell>
          <cell r="F1473">
            <v>394435.95</v>
          </cell>
          <cell r="G1473">
            <v>-350151.61</v>
          </cell>
          <cell r="H1473">
            <v>44284.34</v>
          </cell>
          <cell r="I1473" t="str">
            <v>ZAR</v>
          </cell>
          <cell r="J1473" t="str">
            <v>4100</v>
          </cell>
          <cell r="K1473" t="str">
            <v>44</v>
          </cell>
        </row>
        <row r="1474">
          <cell r="A1474" t="str">
            <v>4100440004520</v>
          </cell>
          <cell r="B1474" t="str">
            <v>44000452</v>
          </cell>
          <cell r="C1474" t="str">
            <v>0</v>
          </cell>
          <cell r="D1474">
            <v>40007</v>
          </cell>
          <cell r="E1474" t="str">
            <v>Trailer- Bathtub AT 04</v>
          </cell>
          <cell r="F1474">
            <v>394435.95</v>
          </cell>
          <cell r="G1474">
            <v>-385185.59</v>
          </cell>
          <cell r="H1474">
            <v>9250.36</v>
          </cell>
          <cell r="I1474" t="str">
            <v>ZAR</v>
          </cell>
          <cell r="J1474" t="str">
            <v>4100</v>
          </cell>
          <cell r="K1474" t="str">
            <v>44</v>
          </cell>
        </row>
        <row r="1475">
          <cell r="A1475" t="str">
            <v>4100440004530</v>
          </cell>
          <cell r="B1475" t="str">
            <v>44000453</v>
          </cell>
          <cell r="C1475" t="str">
            <v>0</v>
          </cell>
          <cell r="D1475">
            <v>40007</v>
          </cell>
          <cell r="E1475" t="str">
            <v>Trailer-Bathtub AT 05</v>
          </cell>
          <cell r="F1475">
            <v>394435.95</v>
          </cell>
          <cell r="G1475">
            <v>-385185.59</v>
          </cell>
          <cell r="H1475">
            <v>9250.36</v>
          </cell>
          <cell r="I1475" t="str">
            <v>ZAR</v>
          </cell>
          <cell r="J1475" t="str">
            <v>4100</v>
          </cell>
          <cell r="K1475" t="str">
            <v>44</v>
          </cell>
        </row>
        <row r="1476">
          <cell r="A1476" t="str">
            <v>4100440004540</v>
          </cell>
          <cell r="B1476" t="str">
            <v>44000454</v>
          </cell>
          <cell r="C1476" t="str">
            <v>0</v>
          </cell>
          <cell r="D1476">
            <v>40007</v>
          </cell>
          <cell r="E1476" t="str">
            <v>Trailer-Bathtub AT 06</v>
          </cell>
          <cell r="F1476">
            <v>394435.95</v>
          </cell>
          <cell r="G1476">
            <v>-394434.95</v>
          </cell>
          <cell r="H1476">
            <v>1</v>
          </cell>
          <cell r="I1476" t="str">
            <v>ZAR</v>
          </cell>
          <cell r="J1476" t="str">
            <v>4100</v>
          </cell>
          <cell r="K1476" t="str">
            <v>44</v>
          </cell>
        </row>
        <row r="1477">
          <cell r="A1477" t="str">
            <v>4100440004550</v>
          </cell>
          <cell r="B1477" t="str">
            <v>44000455</v>
          </cell>
          <cell r="C1477" t="str">
            <v>0</v>
          </cell>
          <cell r="D1477">
            <v>40007</v>
          </cell>
          <cell r="E1477" t="str">
            <v>Trailer-Bathtub AT 07</v>
          </cell>
          <cell r="F1477">
            <v>394435.96</v>
          </cell>
          <cell r="G1477">
            <v>-385185.6</v>
          </cell>
          <cell r="H1477">
            <v>9250.36</v>
          </cell>
          <cell r="I1477" t="str">
            <v>ZAR</v>
          </cell>
          <cell r="J1477" t="str">
            <v>4100</v>
          </cell>
          <cell r="K1477" t="str">
            <v>44</v>
          </cell>
        </row>
        <row r="1478">
          <cell r="A1478" t="str">
            <v>4100440004560</v>
          </cell>
          <cell r="B1478" t="str">
            <v>44000456</v>
          </cell>
          <cell r="C1478" t="str">
            <v>0</v>
          </cell>
          <cell r="D1478">
            <v>40007</v>
          </cell>
          <cell r="E1478" t="str">
            <v>Trailer-Bathtub AT 08</v>
          </cell>
          <cell r="F1478">
            <v>394435.96</v>
          </cell>
          <cell r="G1478">
            <v>-349720.58</v>
          </cell>
          <cell r="H1478">
            <v>44715.38</v>
          </cell>
          <cell r="I1478" t="str">
            <v>ZAR</v>
          </cell>
          <cell r="J1478" t="str">
            <v>4100</v>
          </cell>
          <cell r="K1478" t="str">
            <v>44</v>
          </cell>
        </row>
        <row r="1479">
          <cell r="A1479" t="str">
            <v>4100440004570</v>
          </cell>
          <cell r="B1479" t="str">
            <v>44000457</v>
          </cell>
          <cell r="C1479" t="str">
            <v>0</v>
          </cell>
          <cell r="D1479">
            <v>40007</v>
          </cell>
          <cell r="E1479" t="str">
            <v>Trailer-Bathtub AT 09</v>
          </cell>
          <cell r="F1479">
            <v>394435.96</v>
          </cell>
          <cell r="G1479">
            <v>-385185.6</v>
          </cell>
          <cell r="H1479">
            <v>9250.36</v>
          </cell>
          <cell r="I1479" t="str">
            <v>ZAR</v>
          </cell>
          <cell r="J1479" t="str">
            <v>4100</v>
          </cell>
          <cell r="K1479" t="str">
            <v>44</v>
          </cell>
        </row>
        <row r="1480">
          <cell r="A1480" t="str">
            <v>4100440004580</v>
          </cell>
          <cell r="B1480" t="str">
            <v>44000458</v>
          </cell>
          <cell r="C1480" t="str">
            <v>0</v>
          </cell>
          <cell r="D1480">
            <v>40007</v>
          </cell>
          <cell r="E1480" t="str">
            <v>Trailer-Bathtub AT 10</v>
          </cell>
          <cell r="F1480">
            <v>394435.96</v>
          </cell>
          <cell r="G1480">
            <v>-385185.6</v>
          </cell>
          <cell r="H1480">
            <v>9250.36</v>
          </cell>
          <cell r="I1480" t="str">
            <v>ZAR</v>
          </cell>
          <cell r="J1480" t="str">
            <v>4100</v>
          </cell>
          <cell r="K1480" t="str">
            <v>44</v>
          </cell>
        </row>
        <row r="1481">
          <cell r="A1481" t="str">
            <v>4100440004590</v>
          </cell>
          <cell r="B1481" t="str">
            <v>44000459</v>
          </cell>
          <cell r="C1481" t="str">
            <v>0</v>
          </cell>
          <cell r="D1481">
            <v>40007</v>
          </cell>
          <cell r="E1481" t="str">
            <v>Trailer-Bathtub AT 11</v>
          </cell>
          <cell r="F1481">
            <v>394435.96</v>
          </cell>
          <cell r="G1481">
            <v>-385185.6</v>
          </cell>
          <cell r="H1481">
            <v>9250.36</v>
          </cell>
          <cell r="I1481" t="str">
            <v>ZAR</v>
          </cell>
          <cell r="J1481" t="str">
            <v>4100</v>
          </cell>
          <cell r="K1481" t="str">
            <v>44</v>
          </cell>
        </row>
        <row r="1482">
          <cell r="A1482" t="str">
            <v>4100440004600</v>
          </cell>
          <cell r="B1482" t="str">
            <v>44000460</v>
          </cell>
          <cell r="C1482" t="str">
            <v>0</v>
          </cell>
          <cell r="D1482">
            <v>40007</v>
          </cell>
          <cell r="E1482" t="str">
            <v>Trailer-Bathtub AT 12</v>
          </cell>
          <cell r="F1482">
            <v>394435.96</v>
          </cell>
          <cell r="G1482">
            <v>-385185.6</v>
          </cell>
          <cell r="H1482">
            <v>9250.36</v>
          </cell>
          <cell r="I1482" t="str">
            <v>ZAR</v>
          </cell>
          <cell r="J1482" t="str">
            <v>4100</v>
          </cell>
          <cell r="K1482" t="str">
            <v>44</v>
          </cell>
        </row>
        <row r="1483">
          <cell r="A1483" t="str">
            <v>4100440004620</v>
          </cell>
          <cell r="B1483" t="str">
            <v>44000462</v>
          </cell>
          <cell r="C1483" t="str">
            <v>0</v>
          </cell>
          <cell r="D1483">
            <v>40007</v>
          </cell>
          <cell r="E1483" t="str">
            <v>Trailer-Bathtub AT 14</v>
          </cell>
          <cell r="F1483">
            <v>394435.96</v>
          </cell>
          <cell r="G1483">
            <v>-385185.6</v>
          </cell>
          <cell r="H1483">
            <v>9250.36</v>
          </cell>
          <cell r="I1483" t="str">
            <v>ZAR</v>
          </cell>
          <cell r="J1483" t="str">
            <v>4100</v>
          </cell>
          <cell r="K1483" t="str">
            <v>44</v>
          </cell>
        </row>
        <row r="1484">
          <cell r="A1484" t="str">
            <v>4100440004630</v>
          </cell>
          <cell r="B1484" t="str">
            <v>44000463</v>
          </cell>
          <cell r="C1484" t="str">
            <v>0</v>
          </cell>
          <cell r="D1484">
            <v>40007</v>
          </cell>
          <cell r="E1484" t="str">
            <v>Trailer-Bathtub AT 15</v>
          </cell>
          <cell r="F1484">
            <v>394435.96</v>
          </cell>
          <cell r="G1484">
            <v>-394434.96</v>
          </cell>
          <cell r="H1484">
            <v>1</v>
          </cell>
          <cell r="I1484" t="str">
            <v>ZAR</v>
          </cell>
          <cell r="J1484" t="str">
            <v>4100</v>
          </cell>
          <cell r="K1484" t="str">
            <v>44</v>
          </cell>
        </row>
        <row r="1485">
          <cell r="A1485" t="str">
            <v>4100440004640</v>
          </cell>
          <cell r="B1485" t="str">
            <v>44000464</v>
          </cell>
          <cell r="C1485" t="str">
            <v>0</v>
          </cell>
          <cell r="D1485">
            <v>40007</v>
          </cell>
          <cell r="E1485" t="str">
            <v>Trailer-Bathtub AT 16</v>
          </cell>
          <cell r="F1485">
            <v>394435.96</v>
          </cell>
          <cell r="G1485">
            <v>-385185.6</v>
          </cell>
          <cell r="H1485">
            <v>9250.36</v>
          </cell>
          <cell r="I1485" t="str">
            <v>ZAR</v>
          </cell>
          <cell r="J1485" t="str">
            <v>4100</v>
          </cell>
          <cell r="K1485" t="str">
            <v>44</v>
          </cell>
        </row>
        <row r="1486">
          <cell r="A1486" t="str">
            <v>4100440004660</v>
          </cell>
          <cell r="B1486" t="str">
            <v>44000466</v>
          </cell>
          <cell r="C1486" t="str">
            <v>0</v>
          </cell>
          <cell r="D1486">
            <v>40007</v>
          </cell>
          <cell r="E1486" t="str">
            <v>Trailer-Bathtub AT 18</v>
          </cell>
          <cell r="F1486">
            <v>394435.96</v>
          </cell>
          <cell r="G1486">
            <v>-385185.6</v>
          </cell>
          <cell r="H1486">
            <v>9250.36</v>
          </cell>
          <cell r="I1486" t="str">
            <v>ZAR</v>
          </cell>
          <cell r="J1486" t="str">
            <v>4100</v>
          </cell>
          <cell r="K1486" t="str">
            <v>44</v>
          </cell>
        </row>
        <row r="1487">
          <cell r="A1487" t="str">
            <v>4100440004670</v>
          </cell>
          <cell r="B1487" t="str">
            <v>44000467</v>
          </cell>
          <cell r="C1487" t="str">
            <v>0</v>
          </cell>
          <cell r="D1487">
            <v>40007</v>
          </cell>
          <cell r="E1487" t="str">
            <v>Trailer-Bathtub AT 19</v>
          </cell>
          <cell r="F1487">
            <v>394435.96</v>
          </cell>
          <cell r="G1487">
            <v>-385185.6</v>
          </cell>
          <cell r="H1487">
            <v>9250.36</v>
          </cell>
          <cell r="I1487" t="str">
            <v>ZAR</v>
          </cell>
          <cell r="J1487" t="str">
            <v>4100</v>
          </cell>
          <cell r="K1487" t="str">
            <v>44</v>
          </cell>
        </row>
        <row r="1488">
          <cell r="A1488" t="str">
            <v>4100440004680</v>
          </cell>
          <cell r="B1488" t="str">
            <v>44000468</v>
          </cell>
          <cell r="C1488" t="str">
            <v>0</v>
          </cell>
          <cell r="D1488">
            <v>40007</v>
          </cell>
          <cell r="E1488" t="str">
            <v>Trailer- Bathtub AT 20</v>
          </cell>
          <cell r="F1488">
            <v>394435.96</v>
          </cell>
          <cell r="G1488">
            <v>-394434.96</v>
          </cell>
          <cell r="H1488">
            <v>1</v>
          </cell>
          <cell r="I1488" t="str">
            <v>ZAR</v>
          </cell>
          <cell r="J1488" t="str">
            <v>4100</v>
          </cell>
          <cell r="K1488" t="str">
            <v>44</v>
          </cell>
        </row>
        <row r="1489">
          <cell r="A1489" t="str">
            <v>4100440004690</v>
          </cell>
          <cell r="B1489" t="str">
            <v>44000469</v>
          </cell>
          <cell r="C1489" t="str">
            <v>0</v>
          </cell>
          <cell r="D1489">
            <v>40007</v>
          </cell>
          <cell r="E1489" t="str">
            <v>Trailer- Bathtub AT 21</v>
          </cell>
          <cell r="F1489">
            <v>394435.96</v>
          </cell>
          <cell r="G1489">
            <v>-394434.96</v>
          </cell>
          <cell r="H1489">
            <v>1</v>
          </cell>
          <cell r="I1489" t="str">
            <v>ZAR</v>
          </cell>
          <cell r="J1489" t="str">
            <v>4100</v>
          </cell>
          <cell r="K1489" t="str">
            <v>44</v>
          </cell>
        </row>
        <row r="1490">
          <cell r="A1490" t="str">
            <v>4100440004700</v>
          </cell>
          <cell r="B1490" t="str">
            <v>44000470</v>
          </cell>
          <cell r="C1490" t="str">
            <v>0</v>
          </cell>
          <cell r="D1490">
            <v>40007</v>
          </cell>
          <cell r="E1490" t="str">
            <v>Trailer-Bathtub AT 22</v>
          </cell>
          <cell r="F1490">
            <v>394435.96</v>
          </cell>
          <cell r="G1490">
            <v>-394434.96</v>
          </cell>
          <cell r="H1490">
            <v>1</v>
          </cell>
          <cell r="I1490" t="str">
            <v>ZAR</v>
          </cell>
          <cell r="J1490" t="str">
            <v>4100</v>
          </cell>
          <cell r="K1490" t="str">
            <v>44</v>
          </cell>
        </row>
        <row r="1491">
          <cell r="A1491" t="str">
            <v>4100440004710</v>
          </cell>
          <cell r="B1491" t="str">
            <v>44000471</v>
          </cell>
          <cell r="C1491" t="str">
            <v>0</v>
          </cell>
          <cell r="D1491">
            <v>40007</v>
          </cell>
          <cell r="E1491" t="str">
            <v>Trailer-Bathtub AT 23</v>
          </cell>
          <cell r="F1491">
            <v>394435.96</v>
          </cell>
          <cell r="G1491">
            <v>-394434.96</v>
          </cell>
          <cell r="H1491">
            <v>1</v>
          </cell>
          <cell r="I1491" t="str">
            <v>ZAR</v>
          </cell>
          <cell r="J1491" t="str">
            <v>4100</v>
          </cell>
          <cell r="K1491" t="str">
            <v>44</v>
          </cell>
        </row>
        <row r="1492">
          <cell r="A1492" t="str">
            <v>4100440004720</v>
          </cell>
          <cell r="B1492" t="str">
            <v>44000472</v>
          </cell>
          <cell r="C1492" t="str">
            <v>0</v>
          </cell>
          <cell r="D1492">
            <v>40007</v>
          </cell>
          <cell r="E1492" t="str">
            <v>Trailer-Bathtub AT 24</v>
          </cell>
          <cell r="F1492">
            <v>394435.96</v>
          </cell>
          <cell r="G1492">
            <v>-394434.96</v>
          </cell>
          <cell r="H1492">
            <v>1</v>
          </cell>
          <cell r="I1492" t="str">
            <v>ZAR</v>
          </cell>
          <cell r="J1492" t="str">
            <v>4100</v>
          </cell>
          <cell r="K1492" t="str">
            <v>44</v>
          </cell>
        </row>
        <row r="1493">
          <cell r="A1493" t="str">
            <v>4100440004730</v>
          </cell>
          <cell r="B1493" t="str">
            <v>44000473</v>
          </cell>
          <cell r="C1493" t="str">
            <v>0</v>
          </cell>
          <cell r="D1493">
            <v>40007</v>
          </cell>
          <cell r="E1493" t="str">
            <v>Trailer-Bathtub AT 25</v>
          </cell>
          <cell r="F1493">
            <v>394435.96</v>
          </cell>
          <cell r="G1493">
            <v>-385185.6</v>
          </cell>
          <cell r="H1493">
            <v>9250.36</v>
          </cell>
          <cell r="I1493" t="str">
            <v>ZAR</v>
          </cell>
          <cell r="J1493" t="str">
            <v>4100</v>
          </cell>
          <cell r="K1493" t="str">
            <v>44</v>
          </cell>
        </row>
        <row r="1494">
          <cell r="A1494" t="str">
            <v>4100440004750</v>
          </cell>
          <cell r="B1494" t="str">
            <v>44000475</v>
          </cell>
          <cell r="C1494" t="str">
            <v>0</v>
          </cell>
          <cell r="D1494">
            <v>40007</v>
          </cell>
          <cell r="E1494" t="str">
            <v>Trailer-Bathtub AT 27</v>
          </cell>
          <cell r="F1494">
            <v>394435.96</v>
          </cell>
          <cell r="G1494">
            <v>-385185.6</v>
          </cell>
          <cell r="H1494">
            <v>9250.36</v>
          </cell>
          <cell r="I1494" t="str">
            <v>ZAR</v>
          </cell>
          <cell r="J1494" t="str">
            <v>4100</v>
          </cell>
          <cell r="K1494" t="str">
            <v>44</v>
          </cell>
        </row>
        <row r="1495">
          <cell r="A1495" t="str">
            <v>4100440004760</v>
          </cell>
          <cell r="B1495" t="str">
            <v>44000476</v>
          </cell>
          <cell r="C1495" t="str">
            <v>0</v>
          </cell>
          <cell r="D1495">
            <v>40007</v>
          </cell>
          <cell r="E1495" t="str">
            <v>Trailer-Bathtub AT 28</v>
          </cell>
          <cell r="F1495">
            <v>394435.96</v>
          </cell>
          <cell r="G1495">
            <v>-385185.6</v>
          </cell>
          <cell r="H1495">
            <v>9250.36</v>
          </cell>
          <cell r="I1495" t="str">
            <v>ZAR</v>
          </cell>
          <cell r="J1495" t="str">
            <v>4100</v>
          </cell>
          <cell r="K1495" t="str">
            <v>44</v>
          </cell>
        </row>
        <row r="1496">
          <cell r="A1496" t="str">
            <v>4100440004770</v>
          </cell>
          <cell r="B1496" t="str">
            <v>44000477</v>
          </cell>
          <cell r="C1496" t="str">
            <v>0</v>
          </cell>
          <cell r="D1496">
            <v>40007</v>
          </cell>
          <cell r="E1496" t="str">
            <v>Trailer-Bathtub AT 29</v>
          </cell>
          <cell r="F1496">
            <v>394435.96</v>
          </cell>
          <cell r="G1496">
            <v>-385185.6</v>
          </cell>
          <cell r="H1496">
            <v>9250.36</v>
          </cell>
          <cell r="I1496" t="str">
            <v>ZAR</v>
          </cell>
          <cell r="J1496" t="str">
            <v>4100</v>
          </cell>
          <cell r="K1496" t="str">
            <v>44</v>
          </cell>
        </row>
        <row r="1497">
          <cell r="A1497" t="str">
            <v>4100440004780</v>
          </cell>
          <cell r="B1497" t="str">
            <v>44000478</v>
          </cell>
          <cell r="C1497" t="str">
            <v>0</v>
          </cell>
          <cell r="D1497">
            <v>40007</v>
          </cell>
          <cell r="E1497" t="str">
            <v>Trailer-Bathtub AT 30</v>
          </cell>
          <cell r="F1497">
            <v>394435.95</v>
          </cell>
          <cell r="G1497">
            <v>-394434.95</v>
          </cell>
          <cell r="H1497">
            <v>1</v>
          </cell>
          <cell r="I1497" t="str">
            <v>ZAR</v>
          </cell>
          <cell r="J1497" t="str">
            <v>4100</v>
          </cell>
          <cell r="K1497" t="str">
            <v>44</v>
          </cell>
        </row>
        <row r="1498">
          <cell r="A1498" t="str">
            <v>4100440004790</v>
          </cell>
          <cell r="B1498" t="str">
            <v>44000479</v>
          </cell>
          <cell r="C1498" t="str">
            <v>0</v>
          </cell>
          <cell r="D1498">
            <v>40007</v>
          </cell>
          <cell r="E1498" t="str">
            <v>Trailer-Bathtub AT 31</v>
          </cell>
          <cell r="F1498">
            <v>394435.95</v>
          </cell>
          <cell r="G1498">
            <v>-394434.95</v>
          </cell>
          <cell r="H1498">
            <v>1</v>
          </cell>
          <cell r="I1498" t="str">
            <v>ZAR</v>
          </cell>
          <cell r="J1498" t="str">
            <v>4100</v>
          </cell>
          <cell r="K1498" t="str">
            <v>44</v>
          </cell>
        </row>
        <row r="1499">
          <cell r="A1499" t="str">
            <v>4100440004800</v>
          </cell>
          <cell r="B1499" t="str">
            <v>44000480</v>
          </cell>
          <cell r="C1499" t="str">
            <v>0</v>
          </cell>
          <cell r="D1499">
            <v>40007</v>
          </cell>
          <cell r="E1499" t="str">
            <v>Trailer-Bathtub AT 32</v>
          </cell>
          <cell r="F1499">
            <v>394435.95</v>
          </cell>
          <cell r="G1499">
            <v>-385185.59</v>
          </cell>
          <cell r="H1499">
            <v>9250.36</v>
          </cell>
          <cell r="I1499" t="str">
            <v>ZAR</v>
          </cell>
          <cell r="J1499" t="str">
            <v>4100</v>
          </cell>
          <cell r="K1499" t="str">
            <v>44</v>
          </cell>
        </row>
        <row r="1500">
          <cell r="A1500" t="str">
            <v>4100440004810</v>
          </cell>
          <cell r="B1500" t="str">
            <v>44000481</v>
          </cell>
          <cell r="C1500" t="str">
            <v>0</v>
          </cell>
          <cell r="D1500">
            <v>40007</v>
          </cell>
          <cell r="E1500" t="str">
            <v>Trailer-Bathtub AT 33</v>
          </cell>
          <cell r="F1500">
            <v>394435.95</v>
          </cell>
          <cell r="G1500">
            <v>-385185.59</v>
          </cell>
          <cell r="H1500">
            <v>9250.36</v>
          </cell>
          <cell r="I1500" t="str">
            <v>ZAR</v>
          </cell>
          <cell r="J1500" t="str">
            <v>4100</v>
          </cell>
          <cell r="K1500" t="str">
            <v>44</v>
          </cell>
        </row>
        <row r="1501">
          <cell r="A1501" t="str">
            <v>4100440004830</v>
          </cell>
          <cell r="B1501" t="str">
            <v>44000483</v>
          </cell>
          <cell r="C1501" t="str">
            <v>0</v>
          </cell>
          <cell r="D1501">
            <v>40007</v>
          </cell>
          <cell r="E1501" t="str">
            <v>Trailer-Bathtub AT 35</v>
          </cell>
          <cell r="F1501">
            <v>394435.95</v>
          </cell>
          <cell r="G1501">
            <v>-385185.59</v>
          </cell>
          <cell r="H1501">
            <v>9250.36</v>
          </cell>
          <cell r="I1501" t="str">
            <v>ZAR</v>
          </cell>
          <cell r="J1501" t="str">
            <v>4100</v>
          </cell>
          <cell r="K1501" t="str">
            <v>44</v>
          </cell>
        </row>
        <row r="1502">
          <cell r="A1502" t="str">
            <v>4100440004850</v>
          </cell>
          <cell r="B1502" t="str">
            <v>44000485</v>
          </cell>
          <cell r="C1502" t="str">
            <v>0</v>
          </cell>
          <cell r="D1502">
            <v>40007</v>
          </cell>
          <cell r="E1502" t="str">
            <v>Trailer-Bathtub AT 37</v>
          </cell>
          <cell r="F1502">
            <v>394435.95</v>
          </cell>
          <cell r="G1502">
            <v>-385185.59</v>
          </cell>
          <cell r="H1502">
            <v>9250.36</v>
          </cell>
          <cell r="I1502" t="str">
            <v>ZAR</v>
          </cell>
          <cell r="J1502" t="str">
            <v>4100</v>
          </cell>
          <cell r="K1502" t="str">
            <v>44</v>
          </cell>
        </row>
        <row r="1503">
          <cell r="A1503" t="str">
            <v>4100440004900</v>
          </cell>
          <cell r="B1503" t="str">
            <v>44000490</v>
          </cell>
          <cell r="C1503" t="str">
            <v>0</v>
          </cell>
          <cell r="D1503">
            <v>40007</v>
          </cell>
          <cell r="E1503" t="str">
            <v>Trailer-Bathtub AT 42</v>
          </cell>
          <cell r="F1503">
            <v>394435.95</v>
          </cell>
          <cell r="G1503">
            <v>-385185.59</v>
          </cell>
          <cell r="H1503">
            <v>9250.36</v>
          </cell>
          <cell r="I1503" t="str">
            <v>ZAR</v>
          </cell>
          <cell r="J1503" t="str">
            <v>4100</v>
          </cell>
          <cell r="K1503" t="str">
            <v>44</v>
          </cell>
        </row>
        <row r="1504">
          <cell r="A1504" t="str">
            <v>4100440004910</v>
          </cell>
          <cell r="B1504" t="str">
            <v>44000491</v>
          </cell>
          <cell r="C1504" t="str">
            <v>0</v>
          </cell>
          <cell r="D1504">
            <v>40007</v>
          </cell>
          <cell r="E1504" t="str">
            <v>Trailer-Bathtub AT 43</v>
          </cell>
          <cell r="F1504">
            <v>394435.95</v>
          </cell>
          <cell r="G1504">
            <v>-349720.57</v>
          </cell>
          <cell r="H1504">
            <v>44715.38</v>
          </cell>
          <cell r="I1504" t="str">
            <v>ZAR</v>
          </cell>
          <cell r="J1504" t="str">
            <v>4100</v>
          </cell>
          <cell r="K1504" t="str">
            <v>44</v>
          </cell>
        </row>
        <row r="1505">
          <cell r="A1505" t="str">
            <v>4100440004920</v>
          </cell>
          <cell r="B1505" t="str">
            <v>44000492</v>
          </cell>
          <cell r="C1505" t="str">
            <v>0</v>
          </cell>
          <cell r="D1505">
            <v>40007</v>
          </cell>
          <cell r="E1505" t="str">
            <v>Trailer-Bathtub AT 44</v>
          </cell>
          <cell r="F1505">
            <v>394435.95</v>
          </cell>
          <cell r="G1505">
            <v>-385185.59</v>
          </cell>
          <cell r="H1505">
            <v>9250.36</v>
          </cell>
          <cell r="I1505" t="str">
            <v>ZAR</v>
          </cell>
          <cell r="J1505" t="str">
            <v>4100</v>
          </cell>
          <cell r="K1505" t="str">
            <v>44</v>
          </cell>
        </row>
        <row r="1506">
          <cell r="A1506" t="str">
            <v>4100440004930</v>
          </cell>
          <cell r="B1506" t="str">
            <v>44000493</v>
          </cell>
          <cell r="C1506" t="str">
            <v>0</v>
          </cell>
          <cell r="D1506">
            <v>40007</v>
          </cell>
          <cell r="E1506" t="str">
            <v>Trailer-Bathtub AT 45</v>
          </cell>
          <cell r="F1506">
            <v>394435.95</v>
          </cell>
          <cell r="G1506">
            <v>-385185.59</v>
          </cell>
          <cell r="H1506">
            <v>9250.36</v>
          </cell>
          <cell r="I1506" t="str">
            <v>ZAR</v>
          </cell>
          <cell r="J1506" t="str">
            <v>4100</v>
          </cell>
          <cell r="K1506" t="str">
            <v>44</v>
          </cell>
        </row>
        <row r="1507">
          <cell r="A1507" t="str">
            <v>4100440004940</v>
          </cell>
          <cell r="B1507" t="str">
            <v>44000494</v>
          </cell>
          <cell r="C1507" t="str">
            <v>0</v>
          </cell>
          <cell r="D1507">
            <v>40007</v>
          </cell>
          <cell r="E1507" t="str">
            <v>Trailer- Bathtub AT 46</v>
          </cell>
          <cell r="F1507">
            <v>394435.95</v>
          </cell>
          <cell r="G1507">
            <v>-385185.59</v>
          </cell>
          <cell r="H1507">
            <v>9250.36</v>
          </cell>
          <cell r="I1507" t="str">
            <v>ZAR</v>
          </cell>
          <cell r="J1507" t="str">
            <v>4100</v>
          </cell>
          <cell r="K1507" t="str">
            <v>44</v>
          </cell>
        </row>
        <row r="1508">
          <cell r="A1508" t="str">
            <v>4100440004950</v>
          </cell>
          <cell r="B1508" t="str">
            <v>44000495</v>
          </cell>
          <cell r="C1508" t="str">
            <v>0</v>
          </cell>
          <cell r="D1508">
            <v>40007</v>
          </cell>
          <cell r="E1508" t="str">
            <v>Trailer-Bathtub AT 47</v>
          </cell>
          <cell r="F1508">
            <v>394435.95</v>
          </cell>
          <cell r="G1508">
            <v>-385185.59</v>
          </cell>
          <cell r="H1508">
            <v>9250.36</v>
          </cell>
          <cell r="I1508" t="str">
            <v>ZAR</v>
          </cell>
          <cell r="J1508" t="str">
            <v>4100</v>
          </cell>
          <cell r="K1508" t="str">
            <v>44</v>
          </cell>
        </row>
        <row r="1509">
          <cell r="A1509" t="str">
            <v>4100440004960</v>
          </cell>
          <cell r="B1509" t="str">
            <v>44000496</v>
          </cell>
          <cell r="C1509" t="str">
            <v>0</v>
          </cell>
          <cell r="D1509">
            <v>40007</v>
          </cell>
          <cell r="E1509" t="str">
            <v>Trailer-Bathtub AT 48</v>
          </cell>
          <cell r="F1509">
            <v>394435.95</v>
          </cell>
          <cell r="G1509">
            <v>-385185.59</v>
          </cell>
          <cell r="H1509">
            <v>9250.36</v>
          </cell>
          <cell r="I1509" t="str">
            <v>ZAR</v>
          </cell>
          <cell r="J1509" t="str">
            <v>4100</v>
          </cell>
          <cell r="K1509" t="str">
            <v>44</v>
          </cell>
        </row>
        <row r="1510">
          <cell r="A1510" t="str">
            <v>4100440004970</v>
          </cell>
          <cell r="B1510" t="str">
            <v>44000497</v>
          </cell>
          <cell r="C1510" t="str">
            <v>0</v>
          </cell>
          <cell r="D1510">
            <v>40007</v>
          </cell>
          <cell r="E1510" t="str">
            <v>Trailer-Bathtub AT 49</v>
          </cell>
          <cell r="F1510">
            <v>394435.95</v>
          </cell>
          <cell r="G1510">
            <v>-385185.59</v>
          </cell>
          <cell r="H1510">
            <v>9250.36</v>
          </cell>
          <cell r="I1510" t="str">
            <v>ZAR</v>
          </cell>
          <cell r="J1510" t="str">
            <v>4100</v>
          </cell>
          <cell r="K1510" t="str">
            <v>44</v>
          </cell>
        </row>
        <row r="1511">
          <cell r="A1511" t="str">
            <v>4100440004980</v>
          </cell>
          <cell r="B1511" t="str">
            <v>44000498</v>
          </cell>
          <cell r="C1511" t="str">
            <v>0</v>
          </cell>
          <cell r="D1511">
            <v>40007</v>
          </cell>
          <cell r="E1511" t="str">
            <v>Trailer-Bathtub AT 50</v>
          </cell>
          <cell r="F1511">
            <v>394435.95</v>
          </cell>
          <cell r="G1511">
            <v>-385185.59</v>
          </cell>
          <cell r="H1511">
            <v>9250.36</v>
          </cell>
          <cell r="I1511" t="str">
            <v>ZAR</v>
          </cell>
          <cell r="J1511" t="str">
            <v>4100</v>
          </cell>
          <cell r="K1511" t="str">
            <v>44</v>
          </cell>
        </row>
        <row r="1512">
          <cell r="A1512" t="str">
            <v>4100440005020</v>
          </cell>
          <cell r="B1512" t="str">
            <v>44000502</v>
          </cell>
          <cell r="C1512" t="str">
            <v>0</v>
          </cell>
          <cell r="D1512">
            <v>40007</v>
          </cell>
          <cell r="E1512" t="str">
            <v>Trailer- Bathtub AT 54</v>
          </cell>
          <cell r="F1512">
            <v>394435.95</v>
          </cell>
          <cell r="G1512">
            <v>-385185.59</v>
          </cell>
          <cell r="H1512">
            <v>9250.36</v>
          </cell>
          <cell r="I1512" t="str">
            <v>ZAR</v>
          </cell>
          <cell r="J1512" t="str">
            <v>4100</v>
          </cell>
          <cell r="K1512" t="str">
            <v>44</v>
          </cell>
        </row>
        <row r="1513">
          <cell r="A1513" t="str">
            <v>4100440005060</v>
          </cell>
          <cell r="B1513" t="str">
            <v>44000506</v>
          </cell>
          <cell r="C1513" t="str">
            <v>0</v>
          </cell>
          <cell r="D1513">
            <v>40007</v>
          </cell>
          <cell r="E1513" t="str">
            <v>Trailer- Bathtub AT 58</v>
          </cell>
          <cell r="F1513">
            <v>394435.95</v>
          </cell>
          <cell r="G1513">
            <v>-385185.59</v>
          </cell>
          <cell r="H1513">
            <v>9250.36</v>
          </cell>
          <cell r="I1513" t="str">
            <v>ZAR</v>
          </cell>
          <cell r="J1513" t="str">
            <v>4100</v>
          </cell>
          <cell r="K1513" t="str">
            <v>44</v>
          </cell>
        </row>
        <row r="1514">
          <cell r="A1514" t="str">
            <v>4100440005090</v>
          </cell>
          <cell r="B1514" t="str">
            <v>44000509</v>
          </cell>
          <cell r="C1514" t="str">
            <v>0</v>
          </cell>
          <cell r="D1514">
            <v>40136</v>
          </cell>
          <cell r="E1514" t="str">
            <v>Rubber Tyre Gantry-Kalmar RTG005C</v>
          </cell>
          <cell r="F1514">
            <v>18337888.68</v>
          </cell>
          <cell r="G1514">
            <v>-18265481.559999999</v>
          </cell>
          <cell r="H1514">
            <v>72407.12</v>
          </cell>
          <cell r="I1514" t="str">
            <v>ZAR</v>
          </cell>
          <cell r="J1514" t="str">
            <v>4100</v>
          </cell>
          <cell r="K1514" t="str">
            <v>44</v>
          </cell>
        </row>
        <row r="1515">
          <cell r="A1515" t="str">
            <v>4100440005091</v>
          </cell>
          <cell r="B1515" t="str">
            <v>44000509</v>
          </cell>
          <cell r="C1515" t="str">
            <v>1</v>
          </cell>
          <cell r="D1515">
            <v>43185</v>
          </cell>
          <cell r="E1515" t="str">
            <v>Rubber Tyre Gantry-Kalmar RTG005 TGC &amp; GCIA cost</v>
          </cell>
          <cell r="F1515">
            <v>306604.40000000002</v>
          </cell>
          <cell r="G1515">
            <v>-304255.96000000002</v>
          </cell>
          <cell r="H1515">
            <v>2348.44</v>
          </cell>
          <cell r="I1515" t="str">
            <v>ZAR</v>
          </cell>
          <cell r="J1515" t="str">
            <v>4100</v>
          </cell>
          <cell r="K1515" t="str">
            <v>44</v>
          </cell>
        </row>
        <row r="1516">
          <cell r="A1516" t="str">
            <v>4100440005092</v>
          </cell>
          <cell r="B1516" t="str">
            <v>44000509</v>
          </cell>
          <cell r="C1516" t="str">
            <v>2</v>
          </cell>
          <cell r="D1516">
            <v>43895</v>
          </cell>
          <cell r="E1516" t="str">
            <v>Rubber Tyre Gantry-Kalmar RTG005C Improvement</v>
          </cell>
          <cell r="F1516">
            <v>683633.95</v>
          </cell>
          <cell r="G1516">
            <v>-681736.12</v>
          </cell>
          <cell r="H1516">
            <v>1897.83</v>
          </cell>
          <cell r="I1516" t="str">
            <v>ZAR</v>
          </cell>
          <cell r="J1516" t="str">
            <v>4100</v>
          </cell>
          <cell r="K1516" t="str">
            <v>44</v>
          </cell>
        </row>
        <row r="1517">
          <cell r="A1517" t="str">
            <v>4100440005100</v>
          </cell>
          <cell r="B1517" t="str">
            <v>44000510</v>
          </cell>
          <cell r="C1517" t="str">
            <v>0</v>
          </cell>
          <cell r="D1517">
            <v>40136</v>
          </cell>
          <cell r="E1517" t="str">
            <v>Rubber Tyre Gantry-Kalmar RTG006C</v>
          </cell>
          <cell r="F1517">
            <v>17860369.940000001</v>
          </cell>
          <cell r="G1517">
            <v>-17788191.449999999</v>
          </cell>
          <cell r="H1517">
            <v>72178.490000000005</v>
          </cell>
          <cell r="I1517" t="str">
            <v>ZAR</v>
          </cell>
          <cell r="J1517" t="str">
            <v>4100</v>
          </cell>
          <cell r="K1517" t="str">
            <v>44</v>
          </cell>
        </row>
        <row r="1518">
          <cell r="A1518" t="str">
            <v>4100440005101</v>
          </cell>
          <cell r="B1518" t="str">
            <v>44000510</v>
          </cell>
          <cell r="C1518" t="str">
            <v>1</v>
          </cell>
          <cell r="D1518">
            <v>43185</v>
          </cell>
          <cell r="E1518" t="str">
            <v>Rubber Tyre Gantry-Kalmar RTG006 TGC &amp; GCIA cost</v>
          </cell>
          <cell r="F1518">
            <v>306539.96999999997</v>
          </cell>
          <cell r="G1518">
            <v>-304131.65000000002</v>
          </cell>
          <cell r="H1518">
            <v>2408.3200000000002</v>
          </cell>
          <cell r="I1518" t="str">
            <v>ZAR</v>
          </cell>
          <cell r="J1518" t="str">
            <v>4100</v>
          </cell>
          <cell r="K1518" t="str">
            <v>44</v>
          </cell>
        </row>
        <row r="1519">
          <cell r="A1519" t="str">
            <v>4100440005102</v>
          </cell>
          <cell r="B1519" t="str">
            <v>44000510</v>
          </cell>
          <cell r="C1519" t="str">
            <v>2</v>
          </cell>
          <cell r="D1519">
            <v>43895</v>
          </cell>
          <cell r="E1519" t="str">
            <v>Rubber Tyre Gantry-Kalmar RTG006C Improvement</v>
          </cell>
          <cell r="F1519">
            <v>677407.54</v>
          </cell>
          <cell r="G1519">
            <v>-675340.95</v>
          </cell>
          <cell r="H1519">
            <v>2066.59</v>
          </cell>
          <cell r="I1519" t="str">
            <v>ZAR</v>
          </cell>
          <cell r="J1519" t="str">
            <v>4100</v>
          </cell>
          <cell r="K1519" t="str">
            <v>44</v>
          </cell>
        </row>
        <row r="1520">
          <cell r="A1520" t="str">
            <v>4100440005110</v>
          </cell>
          <cell r="B1520" t="str">
            <v>44000511</v>
          </cell>
          <cell r="C1520" t="str">
            <v>0</v>
          </cell>
          <cell r="D1520">
            <v>40136</v>
          </cell>
          <cell r="E1520" t="str">
            <v>Rubber Tyre Gantry-Kalmar RTG007C</v>
          </cell>
          <cell r="F1520">
            <v>18390205.829999998</v>
          </cell>
          <cell r="G1520">
            <v>-14347589.57</v>
          </cell>
          <cell r="H1520">
            <v>4042616.26</v>
          </cell>
          <cell r="I1520" t="str">
            <v>ZAR</v>
          </cell>
          <cell r="J1520" t="str">
            <v>4100</v>
          </cell>
          <cell r="K1520" t="str">
            <v>44</v>
          </cell>
        </row>
        <row r="1521">
          <cell r="A1521" t="str">
            <v>4100440005111</v>
          </cell>
          <cell r="B1521" t="str">
            <v>44000511</v>
          </cell>
          <cell r="C1521" t="str">
            <v>1</v>
          </cell>
          <cell r="D1521">
            <v>43185</v>
          </cell>
          <cell r="E1521" t="str">
            <v>Rubber Tyre Gantry-Kalmar RTG007 TGC &amp; GCIA cost</v>
          </cell>
          <cell r="F1521">
            <v>227834.16</v>
          </cell>
          <cell r="G1521">
            <v>-127732.92</v>
          </cell>
          <cell r="H1521">
            <v>100101.24</v>
          </cell>
          <cell r="I1521" t="str">
            <v>ZAR</v>
          </cell>
          <cell r="J1521" t="str">
            <v>4100</v>
          </cell>
          <cell r="K1521" t="str">
            <v>44</v>
          </cell>
        </row>
        <row r="1522">
          <cell r="A1522" t="str">
            <v>4100440005112</v>
          </cell>
          <cell r="B1522" t="str">
            <v>44000511</v>
          </cell>
          <cell r="C1522" t="str">
            <v>2</v>
          </cell>
          <cell r="D1522">
            <v>43895</v>
          </cell>
          <cell r="E1522" t="str">
            <v>Rubber Tyre Gantry-Kalmar RTG007C Improvement</v>
          </cell>
          <cell r="F1522">
            <v>337125.24</v>
          </cell>
          <cell r="G1522">
            <v>-173622.86</v>
          </cell>
          <cell r="H1522">
            <v>163502.38</v>
          </cell>
          <cell r="I1522" t="str">
            <v>ZAR</v>
          </cell>
          <cell r="J1522" t="str">
            <v>4100</v>
          </cell>
          <cell r="K1522" t="str">
            <v>44</v>
          </cell>
        </row>
        <row r="1523">
          <cell r="A1523" t="str">
            <v>4100440005120</v>
          </cell>
          <cell r="B1523" t="str">
            <v>44000512</v>
          </cell>
          <cell r="C1523" t="str">
            <v>0</v>
          </cell>
          <cell r="D1523">
            <v>40136</v>
          </cell>
          <cell r="E1523" t="str">
            <v>Rubber Tyre Gantry-Kalmar RTG008C</v>
          </cell>
          <cell r="F1523">
            <v>18927315.559999999</v>
          </cell>
          <cell r="G1523">
            <v>-14822613.279999999</v>
          </cell>
          <cell r="H1523">
            <v>4104702.28</v>
          </cell>
          <cell r="I1523" t="str">
            <v>ZAR</v>
          </cell>
          <cell r="J1523" t="str">
            <v>4100</v>
          </cell>
          <cell r="K1523" t="str">
            <v>44</v>
          </cell>
        </row>
        <row r="1524">
          <cell r="A1524" t="str">
            <v>4100440005121</v>
          </cell>
          <cell r="B1524" t="str">
            <v>44000512</v>
          </cell>
          <cell r="C1524" t="str">
            <v>1</v>
          </cell>
          <cell r="D1524">
            <v>43185</v>
          </cell>
          <cell r="E1524" t="str">
            <v>Rubber Tyre Gantry-Kalmar RTG008 TGC &amp; GCIA cost</v>
          </cell>
          <cell r="F1524">
            <v>225346.12</v>
          </cell>
          <cell r="G1524">
            <v>-128705.94</v>
          </cell>
          <cell r="H1524">
            <v>96640.18</v>
          </cell>
          <cell r="I1524" t="str">
            <v>ZAR</v>
          </cell>
          <cell r="J1524" t="str">
            <v>4100</v>
          </cell>
          <cell r="K1524" t="str">
            <v>44</v>
          </cell>
        </row>
        <row r="1525">
          <cell r="A1525" t="str">
            <v>4100440005122</v>
          </cell>
          <cell r="B1525" t="str">
            <v>44000512</v>
          </cell>
          <cell r="C1525" t="str">
            <v>2</v>
          </cell>
          <cell r="D1525">
            <v>43895</v>
          </cell>
          <cell r="E1525" t="str">
            <v>Rubber Tyre Gantry-Kalmar RTG008C Improvement</v>
          </cell>
          <cell r="F1525">
            <v>205523.58</v>
          </cell>
          <cell r="G1525">
            <v>-100646.16</v>
          </cell>
          <cell r="H1525">
            <v>104877.42</v>
          </cell>
          <cell r="I1525" t="str">
            <v>ZAR</v>
          </cell>
          <cell r="J1525" t="str">
            <v>4100</v>
          </cell>
          <cell r="K1525" t="str">
            <v>44</v>
          </cell>
        </row>
        <row r="1526">
          <cell r="A1526" t="str">
            <v>4100440005130</v>
          </cell>
          <cell r="B1526" t="str">
            <v>44000513</v>
          </cell>
          <cell r="C1526" t="str">
            <v>0</v>
          </cell>
          <cell r="D1526">
            <v>40136</v>
          </cell>
          <cell r="E1526" t="str">
            <v>Rubber Tyre Gantry-Kalmar RTG009C</v>
          </cell>
          <cell r="F1526">
            <v>17869125.199999999</v>
          </cell>
          <cell r="G1526">
            <v>-17797250.289999999</v>
          </cell>
          <cell r="H1526">
            <v>71874.91</v>
          </cell>
          <cell r="I1526" t="str">
            <v>ZAR</v>
          </cell>
          <cell r="J1526" t="str">
            <v>4100</v>
          </cell>
          <cell r="K1526" t="str">
            <v>44</v>
          </cell>
        </row>
        <row r="1527">
          <cell r="A1527" t="str">
            <v>4100440005131</v>
          </cell>
          <cell r="B1527" t="str">
            <v>44000513</v>
          </cell>
          <cell r="C1527" t="str">
            <v>1</v>
          </cell>
          <cell r="D1527">
            <v>43185</v>
          </cell>
          <cell r="E1527" t="str">
            <v>Rubber Tyre Gantry-Kalmar RTG009 TGC &amp; GCIA cost</v>
          </cell>
          <cell r="F1527">
            <v>308224.52</v>
          </cell>
          <cell r="G1527">
            <v>-305845.03000000003</v>
          </cell>
          <cell r="H1527">
            <v>2379.4899999999998</v>
          </cell>
          <cell r="I1527" t="str">
            <v>ZAR</v>
          </cell>
          <cell r="J1527" t="str">
            <v>4100</v>
          </cell>
          <cell r="K1527" t="str">
            <v>44</v>
          </cell>
        </row>
        <row r="1528">
          <cell r="A1528" t="str">
            <v>4100440005132</v>
          </cell>
          <cell r="B1528" t="str">
            <v>44000513</v>
          </cell>
          <cell r="C1528" t="str">
            <v>2</v>
          </cell>
          <cell r="D1528">
            <v>43895</v>
          </cell>
          <cell r="E1528" t="str">
            <v>Rubber Tyre Gantry-Kalmar RTG009C Improvement</v>
          </cell>
          <cell r="F1528">
            <v>815030.83</v>
          </cell>
          <cell r="G1528">
            <v>-812631.82</v>
          </cell>
          <cell r="H1528">
            <v>2399.0100000000002</v>
          </cell>
          <cell r="I1528" t="str">
            <v>ZAR</v>
          </cell>
          <cell r="J1528" t="str">
            <v>4100</v>
          </cell>
          <cell r="K1528" t="str">
            <v>44</v>
          </cell>
        </row>
        <row r="1529">
          <cell r="A1529" t="str">
            <v>4100440005140</v>
          </cell>
          <cell r="B1529" t="str">
            <v>44000514</v>
          </cell>
          <cell r="C1529" t="str">
            <v>0</v>
          </cell>
          <cell r="D1529">
            <v>40136</v>
          </cell>
          <cell r="E1529" t="str">
            <v>Rubber Tyre Gantry-Kalmar RTG010C</v>
          </cell>
          <cell r="F1529">
            <v>18171837.989999998</v>
          </cell>
          <cell r="G1529">
            <v>-18171836.989999998</v>
          </cell>
          <cell r="H1529">
            <v>1</v>
          </cell>
          <cell r="I1529" t="str">
            <v>ZAR</v>
          </cell>
          <cell r="J1529" t="str">
            <v>4100</v>
          </cell>
          <cell r="K1529" t="str">
            <v>44</v>
          </cell>
        </row>
        <row r="1530">
          <cell r="A1530" t="str">
            <v>4100440005141</v>
          </cell>
          <cell r="B1530" t="str">
            <v>44000514</v>
          </cell>
          <cell r="C1530" t="str">
            <v>1</v>
          </cell>
          <cell r="D1530">
            <v>43185</v>
          </cell>
          <cell r="E1530" t="str">
            <v>Rubber Tyre Gantry-Kalmar RTG010C TGC &amp; GCIA cost</v>
          </cell>
          <cell r="F1530">
            <v>308229.03999999998</v>
          </cell>
          <cell r="G1530">
            <v>-308228.03999999998</v>
          </cell>
          <cell r="H1530">
            <v>1</v>
          </cell>
          <cell r="I1530" t="str">
            <v>ZAR</v>
          </cell>
          <cell r="J1530" t="str">
            <v>4100</v>
          </cell>
          <cell r="K1530" t="str">
            <v>44</v>
          </cell>
        </row>
        <row r="1531">
          <cell r="A1531" t="str">
            <v>4100440005142</v>
          </cell>
          <cell r="B1531" t="str">
            <v>44000514</v>
          </cell>
          <cell r="C1531" t="str">
            <v>2</v>
          </cell>
          <cell r="D1531">
            <v>43895</v>
          </cell>
          <cell r="E1531" t="str">
            <v>Rubber Tyre Gantry-Kalmar RTG010C Improvement</v>
          </cell>
          <cell r="F1531">
            <v>87825.95</v>
          </cell>
          <cell r="G1531">
            <v>-87824.95</v>
          </cell>
          <cell r="H1531">
            <v>1</v>
          </cell>
          <cell r="I1531" t="str">
            <v>ZAR</v>
          </cell>
          <cell r="J1531" t="str">
            <v>4100</v>
          </cell>
          <cell r="K1531" t="str">
            <v>44</v>
          </cell>
        </row>
        <row r="1532">
          <cell r="A1532" t="str">
            <v>4100440005150</v>
          </cell>
          <cell r="B1532" t="str">
            <v>44000515</v>
          </cell>
          <cell r="C1532" t="str">
            <v>0</v>
          </cell>
          <cell r="D1532">
            <v>40212</v>
          </cell>
          <cell r="E1532" t="str">
            <v>Rubber Tyre Gantry-Kalmar RTG011C</v>
          </cell>
          <cell r="F1532">
            <v>18565726.379999999</v>
          </cell>
          <cell r="G1532">
            <v>-15528155.810000001</v>
          </cell>
          <cell r="H1532">
            <v>3037570.57</v>
          </cell>
          <cell r="I1532" t="str">
            <v>ZAR</v>
          </cell>
          <cell r="J1532" t="str">
            <v>4100</v>
          </cell>
          <cell r="K1532" t="str">
            <v>44</v>
          </cell>
        </row>
        <row r="1533">
          <cell r="A1533" t="str">
            <v>4100440005151</v>
          </cell>
          <cell r="B1533" t="str">
            <v>44000515</v>
          </cell>
          <cell r="C1533" t="str">
            <v>1</v>
          </cell>
          <cell r="D1533">
            <v>43185</v>
          </cell>
          <cell r="E1533" t="str">
            <v>Rubber Tyre Gantry-Kalmar RTG011C TGC &amp; GCIA cost</v>
          </cell>
          <cell r="F1533">
            <v>308229.03999999998</v>
          </cell>
          <cell r="G1533">
            <v>-205317.38</v>
          </cell>
          <cell r="H1533">
            <v>102911.66</v>
          </cell>
          <cell r="I1533" t="str">
            <v>ZAR</v>
          </cell>
          <cell r="J1533" t="str">
            <v>4100</v>
          </cell>
          <cell r="K1533" t="str">
            <v>44</v>
          </cell>
        </row>
        <row r="1534">
          <cell r="A1534" t="str">
            <v>4100440005152</v>
          </cell>
          <cell r="B1534" t="str">
            <v>44000515</v>
          </cell>
          <cell r="C1534" t="str">
            <v>2</v>
          </cell>
          <cell r="D1534">
            <v>43696</v>
          </cell>
          <cell r="E1534" t="str">
            <v>Rubber Tyre Gantry-Kalmar RTG011C Anti Sway System</v>
          </cell>
          <cell r="F1534">
            <v>2343781.67</v>
          </cell>
          <cell r="G1534">
            <v>-1429104.08</v>
          </cell>
          <cell r="H1534">
            <v>914677.59</v>
          </cell>
          <cell r="I1534" t="str">
            <v>ZAR</v>
          </cell>
          <cell r="J1534" t="str">
            <v>4100</v>
          </cell>
          <cell r="K1534" t="str">
            <v>44</v>
          </cell>
        </row>
        <row r="1535">
          <cell r="A1535" t="str">
            <v>4100440005153</v>
          </cell>
          <cell r="B1535" t="str">
            <v>44000515</v>
          </cell>
          <cell r="C1535" t="str">
            <v>3</v>
          </cell>
          <cell r="D1535">
            <v>43895</v>
          </cell>
          <cell r="E1535" t="str">
            <v>Rubber Tyre Gantry-Kalmar RTG011C Improvement</v>
          </cell>
          <cell r="F1535">
            <v>574580.27</v>
          </cell>
          <cell r="G1535">
            <v>-323520.2</v>
          </cell>
          <cell r="H1535">
            <v>251060.07</v>
          </cell>
          <cell r="I1535" t="str">
            <v>ZAR</v>
          </cell>
          <cell r="J1535" t="str">
            <v>4100</v>
          </cell>
          <cell r="K1535" t="str">
            <v>44</v>
          </cell>
        </row>
        <row r="1536">
          <cell r="A1536" t="str">
            <v>4100440005160</v>
          </cell>
          <cell r="B1536" t="str">
            <v>44000516</v>
          </cell>
          <cell r="C1536" t="str">
            <v>0</v>
          </cell>
          <cell r="D1536">
            <v>40212</v>
          </cell>
          <cell r="E1536" t="str">
            <v>Rubber Tyre Gantry-Kalmar RTG012C</v>
          </cell>
          <cell r="F1536">
            <v>18211543.18</v>
          </cell>
          <cell r="G1536">
            <v>-14137090.119999999</v>
          </cell>
          <cell r="H1536">
            <v>4074453.06</v>
          </cell>
          <cell r="I1536" t="str">
            <v>ZAR</v>
          </cell>
          <cell r="J1536" t="str">
            <v>4100</v>
          </cell>
          <cell r="K1536" t="str">
            <v>44</v>
          </cell>
        </row>
        <row r="1537">
          <cell r="A1537" t="str">
            <v>4100440005161</v>
          </cell>
          <cell r="B1537" t="str">
            <v>44000516</v>
          </cell>
          <cell r="C1537" t="str">
            <v>1</v>
          </cell>
          <cell r="D1537">
            <v>43185</v>
          </cell>
          <cell r="E1537" t="str">
            <v>Rubber Tyre Gantry-Kalmar RTG012C TGC &amp; GCIA cost</v>
          </cell>
          <cell r="F1537">
            <v>308229.03999999998</v>
          </cell>
          <cell r="G1537">
            <v>-171520.33</v>
          </cell>
          <cell r="H1537">
            <v>136708.71</v>
          </cell>
          <cell r="I1537" t="str">
            <v>ZAR</v>
          </cell>
          <cell r="J1537" t="str">
            <v>4100</v>
          </cell>
          <cell r="K1537" t="str">
            <v>44</v>
          </cell>
        </row>
        <row r="1538">
          <cell r="A1538" t="str">
            <v>4100440005162</v>
          </cell>
          <cell r="B1538" t="str">
            <v>44000516</v>
          </cell>
          <cell r="C1538" t="str">
            <v>2</v>
          </cell>
          <cell r="D1538">
            <v>43895</v>
          </cell>
          <cell r="E1538" t="str">
            <v>Rubber Tyre Gantry-Kalmar RTG012C Improvement</v>
          </cell>
          <cell r="F1538">
            <v>194416.37</v>
          </cell>
          <cell r="G1538">
            <v>-99358.25</v>
          </cell>
          <cell r="H1538">
            <v>95058.12</v>
          </cell>
          <cell r="I1538" t="str">
            <v>ZAR</v>
          </cell>
          <cell r="J1538" t="str">
            <v>4100</v>
          </cell>
          <cell r="K1538" t="str">
            <v>44</v>
          </cell>
        </row>
        <row r="1539">
          <cell r="A1539" t="str">
            <v>4100440005170</v>
          </cell>
          <cell r="B1539" t="str">
            <v>44000517</v>
          </cell>
          <cell r="C1539" t="str">
            <v>0</v>
          </cell>
          <cell r="D1539">
            <v>40212</v>
          </cell>
          <cell r="E1539" t="str">
            <v>Rubber Tyre Gantry-Kalmar RTG013C</v>
          </cell>
          <cell r="F1539">
            <v>18133784.84</v>
          </cell>
          <cell r="G1539">
            <v>-14341247.17</v>
          </cell>
          <cell r="H1539">
            <v>3792537.67</v>
          </cell>
          <cell r="I1539" t="str">
            <v>ZAR</v>
          </cell>
          <cell r="J1539" t="str">
            <v>4100</v>
          </cell>
          <cell r="K1539" t="str">
            <v>44</v>
          </cell>
        </row>
        <row r="1540">
          <cell r="A1540" t="str">
            <v>4100440005171</v>
          </cell>
          <cell r="B1540" t="str">
            <v>44000517</v>
          </cell>
          <cell r="C1540" t="str">
            <v>1</v>
          </cell>
          <cell r="D1540">
            <v>43185</v>
          </cell>
          <cell r="E1540" t="str">
            <v>Rubber Tyre Gantry-Kalmar RTG013C TGC &amp; GCIA cost</v>
          </cell>
          <cell r="F1540">
            <v>309970.83</v>
          </cell>
          <cell r="G1540">
            <v>-177898.67</v>
          </cell>
          <cell r="H1540">
            <v>132072.16</v>
          </cell>
          <cell r="I1540" t="str">
            <v>ZAR</v>
          </cell>
          <cell r="J1540" t="str">
            <v>4100</v>
          </cell>
          <cell r="K1540" t="str">
            <v>44</v>
          </cell>
        </row>
        <row r="1541">
          <cell r="A1541" t="str">
            <v>4100440005172</v>
          </cell>
          <cell r="B1541" t="str">
            <v>44000517</v>
          </cell>
          <cell r="C1541" t="str">
            <v>2</v>
          </cell>
          <cell r="D1541">
            <v>43895</v>
          </cell>
          <cell r="E1541" t="str">
            <v>Rubber Tyre Gantry-Kalmar RTG013C Improvement</v>
          </cell>
          <cell r="F1541">
            <v>801352.49</v>
          </cell>
          <cell r="G1541">
            <v>-419742.44</v>
          </cell>
          <cell r="H1541">
            <v>381610.05</v>
          </cell>
          <cell r="I1541" t="str">
            <v>ZAR</v>
          </cell>
          <cell r="J1541" t="str">
            <v>4100</v>
          </cell>
          <cell r="K1541" t="str">
            <v>44</v>
          </cell>
        </row>
        <row r="1542">
          <cell r="A1542" t="str">
            <v>4100440005180</v>
          </cell>
          <cell r="B1542" t="str">
            <v>44000518</v>
          </cell>
          <cell r="C1542" t="str">
            <v>0</v>
          </cell>
          <cell r="D1542">
            <v>40212</v>
          </cell>
          <cell r="E1542" t="str">
            <v>Rubber Tyre Gantry-Kalmar RTG014C</v>
          </cell>
          <cell r="F1542">
            <v>18870666.390000001</v>
          </cell>
          <cell r="G1542">
            <v>-14524001.58</v>
          </cell>
          <cell r="H1542">
            <v>4346664.8099999996</v>
          </cell>
          <cell r="I1542" t="str">
            <v>ZAR</v>
          </cell>
          <cell r="J1542" t="str">
            <v>4100</v>
          </cell>
          <cell r="K1542" t="str">
            <v>44</v>
          </cell>
        </row>
        <row r="1543">
          <cell r="A1543" t="str">
            <v>4100440005181</v>
          </cell>
          <cell r="B1543" t="str">
            <v>44000518</v>
          </cell>
          <cell r="C1543" t="str">
            <v>1</v>
          </cell>
          <cell r="D1543">
            <v>43185</v>
          </cell>
          <cell r="E1543" t="str">
            <v>Rubber Tyre Gantry-Kalmar RTG014C TGC &amp; GCIA cost</v>
          </cell>
          <cell r="F1543">
            <v>309975.5</v>
          </cell>
          <cell r="G1543">
            <v>-171384.51</v>
          </cell>
          <cell r="H1543">
            <v>138590.99</v>
          </cell>
          <cell r="I1543" t="str">
            <v>ZAR</v>
          </cell>
          <cell r="J1543" t="str">
            <v>4100</v>
          </cell>
          <cell r="K1543" t="str">
            <v>44</v>
          </cell>
        </row>
        <row r="1544">
          <cell r="A1544" t="str">
            <v>4100440005182</v>
          </cell>
          <cell r="B1544" t="str">
            <v>44000518</v>
          </cell>
          <cell r="C1544" t="str">
            <v>2</v>
          </cell>
          <cell r="D1544">
            <v>44456</v>
          </cell>
          <cell r="E1544" t="str">
            <v>Rubber Tyre Gantry-Kalmar RTG014C Improvement</v>
          </cell>
          <cell r="F1544">
            <v>172682.76</v>
          </cell>
          <cell r="G1544">
            <v>-66584.13</v>
          </cell>
          <cell r="H1544">
            <v>106098.63</v>
          </cell>
          <cell r="I1544" t="str">
            <v>ZAR</v>
          </cell>
          <cell r="J1544" t="str">
            <v>4100</v>
          </cell>
          <cell r="K1544" t="str">
            <v>44</v>
          </cell>
        </row>
        <row r="1545">
          <cell r="A1545" t="str">
            <v>4100440005190</v>
          </cell>
          <cell r="B1545" t="str">
            <v>44000519</v>
          </cell>
          <cell r="C1545" t="str">
            <v>0</v>
          </cell>
          <cell r="D1545">
            <v>40212</v>
          </cell>
          <cell r="E1545" t="str">
            <v>Rubber Tyre Gantry-Kalmar RTG015C</v>
          </cell>
          <cell r="F1545">
            <v>17825323.190000001</v>
          </cell>
          <cell r="G1545">
            <v>-14757732.869999999</v>
          </cell>
          <cell r="H1545">
            <v>3067590.32</v>
          </cell>
          <cell r="I1545" t="str">
            <v>ZAR</v>
          </cell>
          <cell r="J1545" t="str">
            <v>4100</v>
          </cell>
          <cell r="K1545" t="str">
            <v>44</v>
          </cell>
        </row>
        <row r="1546">
          <cell r="A1546" t="str">
            <v>4100440005191</v>
          </cell>
          <cell r="B1546" t="str">
            <v>44000519</v>
          </cell>
          <cell r="C1546" t="str">
            <v>1</v>
          </cell>
          <cell r="D1546">
            <v>43185</v>
          </cell>
          <cell r="E1546" t="str">
            <v>Rubber Tyre Gantry-Kalmar RTG015C TGC &amp; GCIA cost</v>
          </cell>
          <cell r="F1546">
            <v>309975.5</v>
          </cell>
          <cell r="G1546">
            <v>-194932.58</v>
          </cell>
          <cell r="H1546">
            <v>115042.92</v>
          </cell>
          <cell r="I1546" t="str">
            <v>ZAR</v>
          </cell>
          <cell r="J1546" t="str">
            <v>4100</v>
          </cell>
          <cell r="K1546" t="str">
            <v>44</v>
          </cell>
        </row>
        <row r="1547">
          <cell r="A1547" t="str">
            <v>4100440005192</v>
          </cell>
          <cell r="B1547" t="str">
            <v>44000519</v>
          </cell>
          <cell r="C1547" t="str">
            <v>2</v>
          </cell>
          <cell r="D1547">
            <v>43656</v>
          </cell>
          <cell r="E1547" t="str">
            <v>Rubber Tyre Gantry-Kalmar RTG015C Anti Sway System</v>
          </cell>
          <cell r="F1547">
            <v>2343781.67</v>
          </cell>
          <cell r="G1547">
            <v>-1328067.24</v>
          </cell>
          <cell r="H1547">
            <v>1015714.43</v>
          </cell>
          <cell r="I1547" t="str">
            <v>ZAR</v>
          </cell>
          <cell r="J1547" t="str">
            <v>4100</v>
          </cell>
          <cell r="K1547" t="str">
            <v>44</v>
          </cell>
        </row>
        <row r="1548">
          <cell r="A1548" t="str">
            <v>4100440005193</v>
          </cell>
          <cell r="B1548" t="str">
            <v>44000519</v>
          </cell>
          <cell r="C1548" t="str">
            <v>3</v>
          </cell>
          <cell r="D1548">
            <v>43895</v>
          </cell>
          <cell r="E1548" t="str">
            <v>Rubber Tyre Gantry-Kalmar RTG015C Improvement</v>
          </cell>
          <cell r="F1548">
            <v>819917.64</v>
          </cell>
          <cell r="G1548">
            <v>-426910.88</v>
          </cell>
          <cell r="H1548">
            <v>393006.76</v>
          </cell>
          <cell r="I1548" t="str">
            <v>ZAR</v>
          </cell>
          <cell r="J1548" t="str">
            <v>4100</v>
          </cell>
          <cell r="K1548" t="str">
            <v>44</v>
          </cell>
        </row>
        <row r="1549">
          <cell r="A1549" t="str">
            <v>4100440005200</v>
          </cell>
          <cell r="B1549" t="str">
            <v>44000520</v>
          </cell>
          <cell r="C1549" t="str">
            <v>0</v>
          </cell>
          <cell r="D1549">
            <v>40212</v>
          </cell>
          <cell r="E1549" t="str">
            <v>Rubber Tyre Gantry-Kalmar RTG016C</v>
          </cell>
          <cell r="F1549">
            <v>17942118.379999999</v>
          </cell>
          <cell r="G1549">
            <v>-13555077.26</v>
          </cell>
          <cell r="H1549">
            <v>4387041.12</v>
          </cell>
          <cell r="I1549" t="str">
            <v>ZAR</v>
          </cell>
          <cell r="J1549" t="str">
            <v>4100</v>
          </cell>
          <cell r="K1549" t="str">
            <v>44</v>
          </cell>
        </row>
        <row r="1550">
          <cell r="A1550" t="str">
            <v>4100440005201</v>
          </cell>
          <cell r="B1550" t="str">
            <v>44000520</v>
          </cell>
          <cell r="C1550" t="str">
            <v>1</v>
          </cell>
          <cell r="D1550">
            <v>43185</v>
          </cell>
          <cell r="E1550" t="str">
            <v>Rubber Tyre Gantry-Kalmar RTG016C TGC &amp; GCIA cost</v>
          </cell>
          <cell r="F1550">
            <v>309975.5</v>
          </cell>
          <cell r="G1550">
            <v>-157697.34</v>
          </cell>
          <cell r="H1550">
            <v>152278.16</v>
          </cell>
          <cell r="I1550" t="str">
            <v>ZAR</v>
          </cell>
          <cell r="J1550" t="str">
            <v>4100</v>
          </cell>
          <cell r="K1550" t="str">
            <v>44</v>
          </cell>
        </row>
        <row r="1551">
          <cell r="A1551" t="str">
            <v>4100440005202</v>
          </cell>
          <cell r="B1551" t="str">
            <v>44000520</v>
          </cell>
          <cell r="C1551" t="str">
            <v>2</v>
          </cell>
          <cell r="D1551">
            <v>43895</v>
          </cell>
          <cell r="E1551" t="str">
            <v>Rubber Tyre Gantry-Kalmar RTG016C Improvement</v>
          </cell>
          <cell r="F1551">
            <v>87569.31</v>
          </cell>
          <cell r="G1551">
            <v>-35534.19</v>
          </cell>
          <cell r="H1551">
            <v>52035.12</v>
          </cell>
          <cell r="I1551" t="str">
            <v>ZAR</v>
          </cell>
          <cell r="J1551" t="str">
            <v>4100</v>
          </cell>
          <cell r="K1551" t="str">
            <v>44</v>
          </cell>
        </row>
        <row r="1552">
          <cell r="A1552" t="str">
            <v>4100440005280</v>
          </cell>
          <cell r="B1552" t="str">
            <v>44000528</v>
          </cell>
          <cell r="C1552" t="str">
            <v>0</v>
          </cell>
          <cell r="D1552">
            <v>40934</v>
          </cell>
          <cell r="E1552" t="str">
            <v>Empty Container Handler CTCT 9</v>
          </cell>
          <cell r="F1552">
            <v>3530297.48</v>
          </cell>
          <cell r="G1552">
            <v>-3370432.6</v>
          </cell>
          <cell r="H1552">
            <v>159864.88</v>
          </cell>
          <cell r="I1552" t="str">
            <v>ZAR</v>
          </cell>
          <cell r="J1552" t="str">
            <v>4100</v>
          </cell>
          <cell r="K1552" t="str">
            <v>44</v>
          </cell>
        </row>
        <row r="1553">
          <cell r="A1553" t="str">
            <v>4100440005410</v>
          </cell>
          <cell r="B1553" t="str">
            <v>44000541</v>
          </cell>
          <cell r="C1553" t="str">
            <v>0</v>
          </cell>
          <cell r="D1553">
            <v>40476</v>
          </cell>
          <cell r="E1553" t="str">
            <v>Rubber Tyre Gantry-Kalmar RTG017C</v>
          </cell>
          <cell r="F1553">
            <v>19206370.260000002</v>
          </cell>
          <cell r="G1553">
            <v>-14494131.560000001</v>
          </cell>
          <cell r="H1553">
            <v>4712238.7</v>
          </cell>
          <cell r="I1553" t="str">
            <v>ZAR</v>
          </cell>
          <cell r="J1553" t="str">
            <v>4100</v>
          </cell>
          <cell r="K1553" t="str">
            <v>44</v>
          </cell>
        </row>
        <row r="1554">
          <cell r="A1554" t="str">
            <v>4100440005411</v>
          </cell>
          <cell r="B1554" t="str">
            <v>44000541</v>
          </cell>
          <cell r="C1554" t="str">
            <v>1</v>
          </cell>
          <cell r="D1554">
            <v>43185</v>
          </cell>
          <cell r="E1554" t="str">
            <v>Rubber Tyre Gantry-Kalmar RTG017C TGC &amp; GCIA cost</v>
          </cell>
          <cell r="F1554">
            <v>327549.12</v>
          </cell>
          <cell r="G1554">
            <v>-176920.3</v>
          </cell>
          <cell r="H1554">
            <v>150628.82</v>
          </cell>
          <cell r="I1554" t="str">
            <v>ZAR</v>
          </cell>
          <cell r="J1554" t="str">
            <v>4100</v>
          </cell>
          <cell r="K1554" t="str">
            <v>44</v>
          </cell>
        </row>
        <row r="1555">
          <cell r="A1555" t="str">
            <v>4100440005412</v>
          </cell>
          <cell r="B1555" t="str">
            <v>44000541</v>
          </cell>
          <cell r="C1555" t="str">
            <v>2</v>
          </cell>
          <cell r="D1555">
            <v>43895</v>
          </cell>
          <cell r="E1555" t="str">
            <v>Rubber Tyre Gantry-Kalmar RTG017C Improvement</v>
          </cell>
          <cell r="F1555">
            <v>679103.62</v>
          </cell>
          <cell r="G1555">
            <v>-331844.46000000002</v>
          </cell>
          <cell r="H1555">
            <v>347259.16</v>
          </cell>
          <cell r="I1555" t="str">
            <v>ZAR</v>
          </cell>
          <cell r="J1555" t="str">
            <v>4100</v>
          </cell>
          <cell r="K1555" t="str">
            <v>44</v>
          </cell>
        </row>
        <row r="1556">
          <cell r="A1556" t="str">
            <v>4100440005430</v>
          </cell>
          <cell r="B1556" t="str">
            <v>44000543</v>
          </cell>
          <cell r="C1556" t="str">
            <v>0</v>
          </cell>
          <cell r="D1556">
            <v>40476</v>
          </cell>
          <cell r="E1556" t="str">
            <v>Rubber Tyre Gantry-Kalmar RTG018C</v>
          </cell>
          <cell r="F1556">
            <v>19480355.98</v>
          </cell>
          <cell r="G1556">
            <v>-15535498.619999999</v>
          </cell>
          <cell r="H1556">
            <v>3944857.36</v>
          </cell>
          <cell r="I1556" t="str">
            <v>ZAR</v>
          </cell>
          <cell r="J1556" t="str">
            <v>4100</v>
          </cell>
          <cell r="K1556" t="str">
            <v>44</v>
          </cell>
        </row>
        <row r="1557">
          <cell r="A1557" t="str">
            <v>4100440005431</v>
          </cell>
          <cell r="B1557" t="str">
            <v>44000543</v>
          </cell>
          <cell r="C1557" t="str">
            <v>1</v>
          </cell>
          <cell r="D1557">
            <v>43185</v>
          </cell>
          <cell r="E1557" t="str">
            <v>Rubber Tyre Gantry-Kalmar RTG018C TGC &amp; GCIA cost</v>
          </cell>
          <cell r="F1557">
            <v>327549.12</v>
          </cell>
          <cell r="G1557">
            <v>-200365.09</v>
          </cell>
          <cell r="H1557">
            <v>127184.03</v>
          </cell>
          <cell r="I1557" t="str">
            <v>ZAR</v>
          </cell>
          <cell r="J1557" t="str">
            <v>4100</v>
          </cell>
          <cell r="K1557" t="str">
            <v>44</v>
          </cell>
        </row>
        <row r="1558">
          <cell r="A1558" t="str">
            <v>4100440005432</v>
          </cell>
          <cell r="B1558" t="str">
            <v>44000543</v>
          </cell>
          <cell r="C1558" t="str">
            <v>2</v>
          </cell>
          <cell r="D1558">
            <v>43685</v>
          </cell>
          <cell r="E1558" t="str">
            <v>Rubber Tyre Gantry-Kalmar RTG018C Anti Sway System</v>
          </cell>
          <cell r="F1558">
            <v>2343781.66</v>
          </cell>
          <cell r="G1558">
            <v>-1299610.2</v>
          </cell>
          <cell r="H1558">
            <v>1044171.46</v>
          </cell>
          <cell r="I1558" t="str">
            <v>ZAR</v>
          </cell>
          <cell r="J1558" t="str">
            <v>4100</v>
          </cell>
          <cell r="K1558" t="str">
            <v>44</v>
          </cell>
        </row>
        <row r="1559">
          <cell r="A1559" t="str">
            <v>4100440005433</v>
          </cell>
          <cell r="B1559" t="str">
            <v>44000543</v>
          </cell>
          <cell r="C1559" t="str">
            <v>3</v>
          </cell>
          <cell r="D1559">
            <v>43895</v>
          </cell>
          <cell r="E1559" t="str">
            <v>Rubber Tyre Gantry-Kalmar RTG018C Improvement</v>
          </cell>
          <cell r="F1559">
            <v>197611.59</v>
          </cell>
          <cell r="G1559">
            <v>-103697.75</v>
          </cell>
          <cell r="H1559">
            <v>93913.84</v>
          </cell>
          <cell r="I1559" t="str">
            <v>ZAR</v>
          </cell>
          <cell r="J1559" t="str">
            <v>4100</v>
          </cell>
          <cell r="K1559" t="str">
            <v>44</v>
          </cell>
        </row>
        <row r="1560">
          <cell r="A1560" t="str">
            <v>4100440005450</v>
          </cell>
          <cell r="B1560" t="str">
            <v>44000545</v>
          </cell>
          <cell r="C1560" t="str">
            <v>0</v>
          </cell>
          <cell r="D1560">
            <v>40476</v>
          </cell>
          <cell r="E1560" t="str">
            <v>Rubber Tyre Gantry-Kalmar RTG019C</v>
          </cell>
          <cell r="F1560">
            <v>19133474.239999998</v>
          </cell>
          <cell r="G1560">
            <v>-14191806.51</v>
          </cell>
          <cell r="H1560">
            <v>4941667.7300000004</v>
          </cell>
          <cell r="I1560" t="str">
            <v>ZAR</v>
          </cell>
          <cell r="J1560" t="str">
            <v>4100</v>
          </cell>
          <cell r="K1560" t="str">
            <v>44</v>
          </cell>
        </row>
        <row r="1561">
          <cell r="A1561" t="str">
            <v>4100440005451</v>
          </cell>
          <cell r="B1561" t="str">
            <v>44000545</v>
          </cell>
          <cell r="C1561" t="str">
            <v>1</v>
          </cell>
          <cell r="D1561">
            <v>43185</v>
          </cell>
          <cell r="E1561" t="str">
            <v>Rubber Tyre Gantry-Kalmar RTG019C TGC &amp; GCIA cost</v>
          </cell>
          <cell r="F1561">
            <v>327549.12</v>
          </cell>
          <cell r="G1561">
            <v>-169690.23999999999</v>
          </cell>
          <cell r="H1561">
            <v>157858.88</v>
          </cell>
          <cell r="I1561" t="str">
            <v>ZAR</v>
          </cell>
          <cell r="J1561" t="str">
            <v>4100</v>
          </cell>
          <cell r="K1561" t="str">
            <v>44</v>
          </cell>
        </row>
        <row r="1562">
          <cell r="A1562" t="str">
            <v>4100440005452</v>
          </cell>
          <cell r="B1562" t="str">
            <v>44000545</v>
          </cell>
          <cell r="C1562" t="str">
            <v>2</v>
          </cell>
          <cell r="D1562">
            <v>43895</v>
          </cell>
          <cell r="E1562" t="str">
            <v>Rubber Tyre Gantry-Kalmar RTG019C Improvement</v>
          </cell>
          <cell r="F1562">
            <v>212400.43</v>
          </cell>
          <cell r="G1562">
            <v>-101800.38</v>
          </cell>
          <cell r="H1562">
            <v>110600.05</v>
          </cell>
          <cell r="I1562" t="str">
            <v>ZAR</v>
          </cell>
          <cell r="J1562" t="str">
            <v>4100</v>
          </cell>
          <cell r="K1562" t="str">
            <v>44</v>
          </cell>
        </row>
        <row r="1563">
          <cell r="A1563" t="str">
            <v>4100440005470</v>
          </cell>
          <cell r="B1563" t="str">
            <v>44000547</v>
          </cell>
          <cell r="C1563" t="str">
            <v>0</v>
          </cell>
          <cell r="D1563">
            <v>40476</v>
          </cell>
          <cell r="E1563" t="str">
            <v>RTG BROMMA SPREADER 20</v>
          </cell>
          <cell r="F1563">
            <v>19133474.390000001</v>
          </cell>
          <cell r="G1563">
            <v>-19048836.120000001</v>
          </cell>
          <cell r="H1563">
            <v>84638.27</v>
          </cell>
          <cell r="I1563" t="str">
            <v>ZAR</v>
          </cell>
          <cell r="J1563" t="str">
            <v>4100</v>
          </cell>
          <cell r="K1563" t="str">
            <v>44</v>
          </cell>
        </row>
        <row r="1564">
          <cell r="A1564" t="str">
            <v>4100440005471</v>
          </cell>
          <cell r="B1564" t="str">
            <v>44000547</v>
          </cell>
          <cell r="C1564" t="str">
            <v>1</v>
          </cell>
          <cell r="D1564">
            <v>43185</v>
          </cell>
          <cell r="E1564" t="str">
            <v>Rubber Tyre Gantry-Kalmar RTG020 TGC &amp; GCIA cost</v>
          </cell>
          <cell r="F1564">
            <v>327549.12</v>
          </cell>
          <cell r="G1564">
            <v>-325452.05</v>
          </cell>
          <cell r="H1564">
            <v>2097.0700000000002</v>
          </cell>
          <cell r="I1564" t="str">
            <v>ZAR</v>
          </cell>
          <cell r="J1564" t="str">
            <v>4100</v>
          </cell>
          <cell r="K1564" t="str">
            <v>44</v>
          </cell>
        </row>
        <row r="1565">
          <cell r="A1565" t="str">
            <v>4100440005472</v>
          </cell>
          <cell r="B1565" t="str">
            <v>44000547</v>
          </cell>
          <cell r="C1565" t="str">
            <v>2</v>
          </cell>
          <cell r="D1565">
            <v>43895</v>
          </cell>
          <cell r="E1565" t="str">
            <v>Rubber Tyre Gantry-Kalmar RTG020C Improvement</v>
          </cell>
          <cell r="F1565">
            <v>649889.98</v>
          </cell>
          <cell r="G1565">
            <v>-648817.69999999995</v>
          </cell>
          <cell r="H1565">
            <v>1072.28</v>
          </cell>
          <cell r="I1565" t="str">
            <v>ZAR</v>
          </cell>
          <cell r="J1565" t="str">
            <v>4100</v>
          </cell>
          <cell r="K1565" t="str">
            <v>44</v>
          </cell>
        </row>
        <row r="1566">
          <cell r="A1566" t="str">
            <v>4100440005490</v>
          </cell>
          <cell r="B1566" t="str">
            <v>44000549</v>
          </cell>
          <cell r="C1566" t="str">
            <v>0</v>
          </cell>
          <cell r="D1566">
            <v>40476</v>
          </cell>
          <cell r="E1566" t="str">
            <v>Crane-Liebherr No. 7(Structure)</v>
          </cell>
          <cell r="F1566">
            <v>77666906.680000007</v>
          </cell>
          <cell r="G1566">
            <v>-44304407.579999998</v>
          </cell>
          <cell r="H1566">
            <v>33362499.100000001</v>
          </cell>
          <cell r="I1566" t="str">
            <v>ZAR</v>
          </cell>
          <cell r="J1566" t="str">
            <v>4100</v>
          </cell>
          <cell r="K1566" t="str">
            <v>44</v>
          </cell>
        </row>
        <row r="1567">
          <cell r="A1567" t="str">
            <v>4100440005491</v>
          </cell>
          <cell r="B1567" t="str">
            <v>44000549</v>
          </cell>
          <cell r="C1567" t="str">
            <v>1</v>
          </cell>
          <cell r="D1567">
            <v>43185</v>
          </cell>
          <cell r="E1567" t="str">
            <v>Crane-Liebherr No. 7(Structure) TGC &amp; GCIA cost</v>
          </cell>
          <cell r="F1567">
            <v>1511413.88</v>
          </cell>
          <cell r="G1567">
            <v>-543175.6</v>
          </cell>
          <cell r="H1567">
            <v>968238.28</v>
          </cell>
          <cell r="I1567" t="str">
            <v>ZAR</v>
          </cell>
          <cell r="J1567" t="str">
            <v>4100</v>
          </cell>
          <cell r="K1567" t="str">
            <v>44</v>
          </cell>
        </row>
        <row r="1568">
          <cell r="A1568" t="str">
            <v>4100440005500</v>
          </cell>
          <cell r="B1568" t="str">
            <v>44000550</v>
          </cell>
          <cell r="C1568" t="str">
            <v>0</v>
          </cell>
          <cell r="D1568">
            <v>40476</v>
          </cell>
          <cell r="E1568" t="str">
            <v>Crane-Liebherr No. 7 (Electro Mech)</v>
          </cell>
          <cell r="F1568">
            <v>47932441.920000002</v>
          </cell>
          <cell r="G1568">
            <v>-33999998.450000003</v>
          </cell>
          <cell r="H1568">
            <v>13932443.470000001</v>
          </cell>
          <cell r="I1568" t="str">
            <v>ZAR</v>
          </cell>
          <cell r="J1568" t="str">
            <v>4100</v>
          </cell>
          <cell r="K1568" t="str">
            <v>44</v>
          </cell>
        </row>
        <row r="1569">
          <cell r="A1569" t="str">
            <v>4100440005501</v>
          </cell>
          <cell r="B1569" t="str">
            <v>44000550</v>
          </cell>
          <cell r="C1569" t="str">
            <v>1</v>
          </cell>
          <cell r="D1569">
            <v>42997</v>
          </cell>
          <cell r="E1569" t="str">
            <v>Crane-Liebherr No. 7(Electro Mech) Boom Anti Colli</v>
          </cell>
          <cell r="F1569">
            <v>294759.94</v>
          </cell>
          <cell r="G1569">
            <v>-176545.81</v>
          </cell>
          <cell r="H1569">
            <v>118214.13</v>
          </cell>
          <cell r="I1569" t="str">
            <v>ZAR</v>
          </cell>
          <cell r="J1569" t="str">
            <v>4100</v>
          </cell>
          <cell r="K1569" t="str">
            <v>44</v>
          </cell>
        </row>
        <row r="1570">
          <cell r="A1570" t="str">
            <v>4100440005502</v>
          </cell>
          <cell r="B1570" t="str">
            <v>44000550</v>
          </cell>
          <cell r="C1570" t="str">
            <v>2</v>
          </cell>
          <cell r="D1570">
            <v>43185</v>
          </cell>
          <cell r="E1570" t="str">
            <v>Crane-Liebherr No. 7 (Electro Mech) TGC &amp; GCIA cos</v>
          </cell>
          <cell r="F1570">
            <v>638109.6</v>
          </cell>
          <cell r="G1570">
            <v>-289300.02</v>
          </cell>
          <cell r="H1570">
            <v>348809.58</v>
          </cell>
          <cell r="I1570" t="str">
            <v>ZAR</v>
          </cell>
          <cell r="J1570" t="str">
            <v>4100</v>
          </cell>
          <cell r="K1570" t="str">
            <v>44</v>
          </cell>
        </row>
        <row r="1571">
          <cell r="A1571" t="str">
            <v>4100440005530</v>
          </cell>
          <cell r="B1571" t="str">
            <v>44000553</v>
          </cell>
          <cell r="C1571" t="str">
            <v>0</v>
          </cell>
          <cell r="D1571">
            <v>40476</v>
          </cell>
          <cell r="E1571" t="str">
            <v>LIEBHERR CRANE 8</v>
          </cell>
          <cell r="F1571">
            <v>82273712.689999998</v>
          </cell>
          <cell r="G1571">
            <v>-48056805.100000001</v>
          </cell>
          <cell r="H1571">
            <v>34216907.590000004</v>
          </cell>
          <cell r="I1571" t="str">
            <v>ZAR</v>
          </cell>
          <cell r="J1571" t="str">
            <v>4100</v>
          </cell>
          <cell r="K1571" t="str">
            <v>44</v>
          </cell>
        </row>
        <row r="1572">
          <cell r="A1572" t="str">
            <v>4100440005531</v>
          </cell>
          <cell r="B1572" t="str">
            <v>44000553</v>
          </cell>
          <cell r="C1572" t="str">
            <v>1</v>
          </cell>
          <cell r="D1572">
            <v>43185</v>
          </cell>
          <cell r="E1572" t="str">
            <v>Crane-Liebherr No. 8(Structure) TGC &amp; GCIA cost</v>
          </cell>
          <cell r="F1572">
            <v>2220699.21</v>
          </cell>
          <cell r="G1572">
            <v>-831602.92</v>
          </cell>
          <cell r="H1572">
            <v>1389096.29</v>
          </cell>
          <cell r="I1572" t="str">
            <v>ZAR</v>
          </cell>
          <cell r="J1572" t="str">
            <v>4100</v>
          </cell>
          <cell r="K1572" t="str">
            <v>44</v>
          </cell>
        </row>
        <row r="1573">
          <cell r="A1573" t="str">
            <v>4100440005540</v>
          </cell>
          <cell r="B1573" t="str">
            <v>44000554</v>
          </cell>
          <cell r="C1573" t="str">
            <v>0</v>
          </cell>
          <cell r="D1573">
            <v>40476</v>
          </cell>
          <cell r="E1573" t="str">
            <v>Electro-mechanical- Liebher 8</v>
          </cell>
          <cell r="F1573">
            <v>47506721.799999997</v>
          </cell>
          <cell r="G1573">
            <v>-34276087.390000001</v>
          </cell>
          <cell r="H1573">
            <v>13230634.41</v>
          </cell>
          <cell r="I1573" t="str">
            <v>ZAR</v>
          </cell>
          <cell r="J1573" t="str">
            <v>4100</v>
          </cell>
          <cell r="K1573" t="str">
            <v>44</v>
          </cell>
        </row>
        <row r="1574">
          <cell r="A1574" t="str">
            <v>4100440005541</v>
          </cell>
          <cell r="B1574" t="str">
            <v>44000554</v>
          </cell>
          <cell r="C1574" t="str">
            <v>1</v>
          </cell>
          <cell r="D1574">
            <v>42997</v>
          </cell>
          <cell r="E1574" t="str">
            <v>Crane-Liebherr No. 8(Electro Mech) BoomAnti Collis</v>
          </cell>
          <cell r="F1574">
            <v>294759.94</v>
          </cell>
          <cell r="G1574">
            <v>-174869.04</v>
          </cell>
          <cell r="H1574">
            <v>119890.9</v>
          </cell>
          <cell r="I1574" t="str">
            <v>ZAR</v>
          </cell>
          <cell r="J1574" t="str">
            <v>4100</v>
          </cell>
          <cell r="K1574" t="str">
            <v>44</v>
          </cell>
        </row>
        <row r="1575">
          <cell r="A1575" t="str">
            <v>4100440005542</v>
          </cell>
          <cell r="B1575" t="str">
            <v>44000554</v>
          </cell>
          <cell r="C1575" t="str">
            <v>2</v>
          </cell>
          <cell r="D1575">
            <v>43185</v>
          </cell>
          <cell r="E1575" t="str">
            <v>Crane-Liebherr No. 8 (Electro Mech) TGC &amp; GCIA cos</v>
          </cell>
          <cell r="F1575">
            <v>696072.99</v>
          </cell>
          <cell r="G1575">
            <v>-310257.21000000002</v>
          </cell>
          <cell r="H1575">
            <v>385815.78</v>
          </cell>
          <cell r="I1575" t="str">
            <v>ZAR</v>
          </cell>
          <cell r="J1575" t="str">
            <v>4100</v>
          </cell>
          <cell r="K1575" t="str">
            <v>44</v>
          </cell>
        </row>
        <row r="1576">
          <cell r="A1576" t="str">
            <v>4100440005570</v>
          </cell>
          <cell r="B1576" t="str">
            <v>44000557</v>
          </cell>
          <cell r="C1576" t="str">
            <v>0</v>
          </cell>
          <cell r="D1576">
            <v>40476</v>
          </cell>
          <cell r="E1576" t="str">
            <v>RTG 21</v>
          </cell>
          <cell r="F1576">
            <v>19506946.449999999</v>
          </cell>
          <cell r="G1576">
            <v>-14345800.1</v>
          </cell>
          <cell r="H1576">
            <v>5161146.3499999996</v>
          </cell>
          <cell r="I1576" t="str">
            <v>ZAR</v>
          </cell>
          <cell r="J1576" t="str">
            <v>4100</v>
          </cell>
          <cell r="K1576" t="str">
            <v>44</v>
          </cell>
        </row>
        <row r="1577">
          <cell r="A1577" t="str">
            <v>4100440005571</v>
          </cell>
          <cell r="B1577" t="str">
            <v>44000557</v>
          </cell>
          <cell r="C1577" t="str">
            <v>1</v>
          </cell>
          <cell r="D1577">
            <v>43185</v>
          </cell>
          <cell r="E1577" t="str">
            <v>Rubber Tyre Gantry-Kalmar RTG021 TGC &amp; GCIA cost</v>
          </cell>
          <cell r="F1577">
            <v>357973.62</v>
          </cell>
          <cell r="G1577">
            <v>-173216.13</v>
          </cell>
          <cell r="H1577">
            <v>184757.49</v>
          </cell>
          <cell r="I1577" t="str">
            <v>ZAR</v>
          </cell>
          <cell r="J1577" t="str">
            <v>4100</v>
          </cell>
          <cell r="K1577" t="str">
            <v>44</v>
          </cell>
        </row>
        <row r="1578">
          <cell r="A1578" t="str">
            <v>4100440005572</v>
          </cell>
          <cell r="B1578" t="str">
            <v>44000557</v>
          </cell>
          <cell r="C1578" t="str">
            <v>2</v>
          </cell>
          <cell r="D1578">
            <v>43895</v>
          </cell>
          <cell r="E1578" t="str">
            <v>Rubber Tyre Gantry-Kalmar RTG021C Improvement</v>
          </cell>
          <cell r="F1578">
            <v>192933.58</v>
          </cell>
          <cell r="G1578">
            <v>-89168.98</v>
          </cell>
          <cell r="H1578">
            <v>103764.6</v>
          </cell>
          <cell r="I1578" t="str">
            <v>ZAR</v>
          </cell>
          <cell r="J1578" t="str">
            <v>4100</v>
          </cell>
          <cell r="K1578" t="str">
            <v>44</v>
          </cell>
        </row>
        <row r="1579">
          <cell r="A1579" t="str">
            <v>4100440005590</v>
          </cell>
          <cell r="B1579" t="str">
            <v>44000559</v>
          </cell>
          <cell r="C1579" t="str">
            <v>0</v>
          </cell>
          <cell r="D1579">
            <v>40537</v>
          </cell>
          <cell r="E1579" t="str">
            <v>RTG BROMMA SPREADER 22</v>
          </cell>
          <cell r="F1579">
            <v>19511699.260000002</v>
          </cell>
          <cell r="G1579">
            <v>-14684804.51</v>
          </cell>
          <cell r="H1579">
            <v>4826894.75</v>
          </cell>
          <cell r="I1579" t="str">
            <v>ZAR</v>
          </cell>
          <cell r="J1579" t="str">
            <v>4100</v>
          </cell>
          <cell r="K1579" t="str">
            <v>44</v>
          </cell>
        </row>
        <row r="1580">
          <cell r="A1580" t="str">
            <v>4100440005591</v>
          </cell>
          <cell r="B1580" t="str">
            <v>44000559</v>
          </cell>
          <cell r="C1580" t="str">
            <v>1</v>
          </cell>
          <cell r="D1580">
            <v>43185</v>
          </cell>
          <cell r="E1580" t="str">
            <v>Rubber Tyre Gantry-Kalmar RTG022 TGC &amp; GCIA cost</v>
          </cell>
          <cell r="F1580">
            <v>357973.6</v>
          </cell>
          <cell r="G1580">
            <v>-198991.35</v>
          </cell>
          <cell r="H1580">
            <v>158982.25</v>
          </cell>
          <cell r="I1580" t="str">
            <v>ZAR</v>
          </cell>
          <cell r="J1580" t="str">
            <v>4100</v>
          </cell>
          <cell r="K1580" t="str">
            <v>44</v>
          </cell>
        </row>
        <row r="1581">
          <cell r="A1581" t="str">
            <v>4100440005592</v>
          </cell>
          <cell r="B1581" t="str">
            <v>44000559</v>
          </cell>
          <cell r="C1581" t="str">
            <v>2</v>
          </cell>
          <cell r="D1581">
            <v>43895</v>
          </cell>
          <cell r="E1581" t="str">
            <v>Rubber Tyre Gantry-Kalmar RTG022C Improvement</v>
          </cell>
          <cell r="F1581">
            <v>698467.35</v>
          </cell>
          <cell r="G1581">
            <v>-344742.2</v>
          </cell>
          <cell r="H1581">
            <v>353725.15</v>
          </cell>
          <cell r="I1581" t="str">
            <v>ZAR</v>
          </cell>
          <cell r="J1581" t="str">
            <v>4100</v>
          </cell>
          <cell r="K1581" t="str">
            <v>44</v>
          </cell>
        </row>
        <row r="1582">
          <cell r="A1582" t="str">
            <v>4100440005610</v>
          </cell>
          <cell r="B1582" t="str">
            <v>44000561</v>
          </cell>
          <cell r="C1582" t="str">
            <v>0</v>
          </cell>
          <cell r="D1582">
            <v>40537</v>
          </cell>
          <cell r="E1582" t="str">
            <v>RTG BROMMA SPREADER 23</v>
          </cell>
          <cell r="F1582">
            <v>19824690.510000002</v>
          </cell>
          <cell r="G1582">
            <v>-14688069.390000001</v>
          </cell>
          <cell r="H1582">
            <v>5136621.12</v>
          </cell>
          <cell r="I1582" t="str">
            <v>ZAR</v>
          </cell>
          <cell r="J1582" t="str">
            <v>4100</v>
          </cell>
          <cell r="K1582" t="str">
            <v>44</v>
          </cell>
        </row>
        <row r="1583">
          <cell r="A1583" t="str">
            <v>4100440005611</v>
          </cell>
          <cell r="B1583" t="str">
            <v>44000561</v>
          </cell>
          <cell r="C1583" t="str">
            <v>1</v>
          </cell>
          <cell r="D1583">
            <v>43185</v>
          </cell>
          <cell r="E1583" t="str">
            <v>Rubber Tyre Gantry-Kalmar RTG023 TGC &amp; GCIA cost</v>
          </cell>
          <cell r="F1583">
            <v>357973.6</v>
          </cell>
          <cell r="G1583">
            <v>-196711</v>
          </cell>
          <cell r="H1583">
            <v>161262.6</v>
          </cell>
          <cell r="I1583" t="str">
            <v>ZAR</v>
          </cell>
          <cell r="J1583" t="str">
            <v>4100</v>
          </cell>
          <cell r="K1583" t="str">
            <v>44</v>
          </cell>
        </row>
        <row r="1584">
          <cell r="A1584" t="str">
            <v>4100440005612</v>
          </cell>
          <cell r="B1584" t="str">
            <v>44000561</v>
          </cell>
          <cell r="C1584" t="str">
            <v>2</v>
          </cell>
          <cell r="D1584">
            <v>43895</v>
          </cell>
          <cell r="E1584" t="str">
            <v>Rubber Tyre Gantry-Kalmar RTG023C Improvement</v>
          </cell>
          <cell r="F1584">
            <v>323184.25</v>
          </cell>
          <cell r="G1584">
            <v>-153602.13</v>
          </cell>
          <cell r="H1584">
            <v>169582.12</v>
          </cell>
          <cell r="I1584" t="str">
            <v>ZAR</v>
          </cell>
          <cell r="J1584" t="str">
            <v>4100</v>
          </cell>
          <cell r="K1584" t="str">
            <v>44</v>
          </cell>
        </row>
        <row r="1585">
          <cell r="A1585" t="str">
            <v>4100440005630</v>
          </cell>
          <cell r="B1585" t="str">
            <v>44000563</v>
          </cell>
          <cell r="C1585" t="str">
            <v>0</v>
          </cell>
          <cell r="D1585">
            <v>40537</v>
          </cell>
          <cell r="E1585" t="str">
            <v>Rubber Tyre Gantry-Kalmar RTG024C</v>
          </cell>
          <cell r="F1585">
            <v>19425724.379999999</v>
          </cell>
          <cell r="G1585">
            <v>-14550645.859999999</v>
          </cell>
          <cell r="H1585">
            <v>4875078.5199999996</v>
          </cell>
          <cell r="I1585" t="str">
            <v>ZAR</v>
          </cell>
          <cell r="J1585" t="str">
            <v>4100</v>
          </cell>
          <cell r="K1585" t="str">
            <v>44</v>
          </cell>
        </row>
        <row r="1586">
          <cell r="A1586" t="str">
            <v>4100440005631</v>
          </cell>
          <cell r="B1586" t="str">
            <v>44000563</v>
          </cell>
          <cell r="C1586" t="str">
            <v>1</v>
          </cell>
          <cell r="D1586">
            <v>43185</v>
          </cell>
          <cell r="E1586" t="str">
            <v>Rubber Tyre Gantry-Kalmar RTG024 TGC &amp; GCIA cost</v>
          </cell>
          <cell r="F1586">
            <v>357973.61</v>
          </cell>
          <cell r="G1586">
            <v>-194121.02</v>
          </cell>
          <cell r="H1586">
            <v>163852.59</v>
          </cell>
          <cell r="I1586" t="str">
            <v>ZAR</v>
          </cell>
          <cell r="J1586" t="str">
            <v>4100</v>
          </cell>
          <cell r="K1586" t="str">
            <v>44</v>
          </cell>
        </row>
        <row r="1587">
          <cell r="A1587" t="str">
            <v>4100440005632</v>
          </cell>
          <cell r="B1587" t="str">
            <v>44000563</v>
          </cell>
          <cell r="C1587" t="str">
            <v>2</v>
          </cell>
          <cell r="D1587">
            <v>43895</v>
          </cell>
          <cell r="E1587" t="str">
            <v>Rubber Tyre Gantry-Kalmar RTG024C Improvement</v>
          </cell>
          <cell r="F1587">
            <v>322592.34000000003</v>
          </cell>
          <cell r="G1587">
            <v>-151396.78</v>
          </cell>
          <cell r="H1587">
            <v>171195.56</v>
          </cell>
          <cell r="I1587" t="str">
            <v>ZAR</v>
          </cell>
          <cell r="J1587" t="str">
            <v>4100</v>
          </cell>
          <cell r="K1587" t="str">
            <v>44</v>
          </cell>
        </row>
        <row r="1588">
          <cell r="A1588" t="str">
            <v>4100440005650</v>
          </cell>
          <cell r="B1588" t="str">
            <v>44000565</v>
          </cell>
          <cell r="C1588" t="str">
            <v>0</v>
          </cell>
          <cell r="D1588">
            <v>40568</v>
          </cell>
          <cell r="E1588" t="str">
            <v>RTG BROMMA SPREADER 25</v>
          </cell>
          <cell r="F1588">
            <v>20019126.809999999</v>
          </cell>
          <cell r="G1588">
            <v>-15127620.949999999</v>
          </cell>
          <cell r="H1588">
            <v>4891505.8600000003</v>
          </cell>
          <cell r="I1588" t="str">
            <v>ZAR</v>
          </cell>
          <cell r="J1588" t="str">
            <v>4100</v>
          </cell>
          <cell r="K1588" t="str">
            <v>44</v>
          </cell>
        </row>
        <row r="1589">
          <cell r="A1589" t="str">
            <v>4100440005651</v>
          </cell>
          <cell r="B1589" t="str">
            <v>44000565</v>
          </cell>
          <cell r="C1589" t="str">
            <v>1</v>
          </cell>
          <cell r="D1589">
            <v>43185</v>
          </cell>
          <cell r="E1589" t="str">
            <v>Rubber Tyre Gantry-Kalmar RTG025 TGC &amp; GCIA cost</v>
          </cell>
          <cell r="F1589">
            <v>363244.11</v>
          </cell>
          <cell r="G1589">
            <v>-209201.19</v>
          </cell>
          <cell r="H1589">
            <v>154042.92000000001</v>
          </cell>
          <cell r="I1589" t="str">
            <v>ZAR</v>
          </cell>
          <cell r="J1589" t="str">
            <v>4100</v>
          </cell>
          <cell r="K1589" t="str">
            <v>44</v>
          </cell>
        </row>
        <row r="1590">
          <cell r="A1590" t="str">
            <v>4100440005652</v>
          </cell>
          <cell r="B1590" t="str">
            <v>44000565</v>
          </cell>
          <cell r="C1590" t="str">
            <v>2</v>
          </cell>
          <cell r="D1590">
            <v>43895</v>
          </cell>
          <cell r="E1590" t="str">
            <v>Rubber Tyre Gantry-Kalmar RTG025C Improvement</v>
          </cell>
          <cell r="F1590">
            <v>319552.81</v>
          </cell>
          <cell r="G1590">
            <v>-154974.91</v>
          </cell>
          <cell r="H1590">
            <v>164577.9</v>
          </cell>
          <cell r="I1590" t="str">
            <v>ZAR</v>
          </cell>
          <cell r="J1590" t="str">
            <v>4100</v>
          </cell>
          <cell r="K1590" t="str">
            <v>44</v>
          </cell>
        </row>
        <row r="1591">
          <cell r="A1591" t="str">
            <v>4100440005670</v>
          </cell>
          <cell r="B1591" t="str">
            <v>44000567</v>
          </cell>
          <cell r="C1591" t="str">
            <v>0</v>
          </cell>
          <cell r="D1591">
            <v>40568</v>
          </cell>
          <cell r="E1591" t="str">
            <v>RTG 26</v>
          </cell>
          <cell r="F1591">
            <v>20190360.879999999</v>
          </cell>
          <cell r="G1591">
            <v>-15454730.17</v>
          </cell>
          <cell r="H1591">
            <v>4735630.71</v>
          </cell>
          <cell r="I1591" t="str">
            <v>ZAR</v>
          </cell>
          <cell r="J1591" t="str">
            <v>4100</v>
          </cell>
          <cell r="K1591" t="str">
            <v>44</v>
          </cell>
        </row>
        <row r="1592">
          <cell r="A1592" t="str">
            <v>4100440005671</v>
          </cell>
          <cell r="B1592" t="str">
            <v>44000567</v>
          </cell>
          <cell r="C1592" t="str">
            <v>1</v>
          </cell>
          <cell r="D1592">
            <v>43185</v>
          </cell>
          <cell r="E1592" t="str">
            <v>Rubber Tyre Gantry-Kalmar RTG026 TGC &amp; GCIA cost</v>
          </cell>
          <cell r="F1592">
            <v>285232.45</v>
          </cell>
          <cell r="G1592">
            <v>-164800.16</v>
          </cell>
          <cell r="H1592">
            <v>120432.29</v>
          </cell>
          <cell r="I1592" t="str">
            <v>ZAR</v>
          </cell>
          <cell r="J1592" t="str">
            <v>4100</v>
          </cell>
          <cell r="K1592" t="str">
            <v>44</v>
          </cell>
        </row>
        <row r="1593">
          <cell r="A1593" t="str">
            <v>4100440005672</v>
          </cell>
          <cell r="B1593" t="str">
            <v>44000567</v>
          </cell>
          <cell r="C1593" t="str">
            <v>2</v>
          </cell>
          <cell r="D1593">
            <v>43895</v>
          </cell>
          <cell r="E1593" t="str">
            <v>Rubber Tyre Gantry-Kalmar RTG026C Improvement</v>
          </cell>
          <cell r="F1593">
            <v>682428.8</v>
          </cell>
          <cell r="G1593">
            <v>-328365.11</v>
          </cell>
          <cell r="H1593">
            <v>354063.69</v>
          </cell>
          <cell r="I1593" t="str">
            <v>ZAR</v>
          </cell>
          <cell r="J1593" t="str">
            <v>4100</v>
          </cell>
          <cell r="K1593" t="str">
            <v>44</v>
          </cell>
        </row>
        <row r="1594">
          <cell r="A1594" t="str">
            <v>4100440005690</v>
          </cell>
          <cell r="B1594" t="str">
            <v>44000569</v>
          </cell>
          <cell r="C1594" t="str">
            <v>0</v>
          </cell>
          <cell r="D1594">
            <v>40568</v>
          </cell>
          <cell r="E1594" t="str">
            <v>RTG 27 - AIRCONDITIONING</v>
          </cell>
          <cell r="F1594">
            <v>20316484.210000001</v>
          </cell>
          <cell r="G1594">
            <v>-15353248.15</v>
          </cell>
          <cell r="H1594">
            <v>4963236.0599999996</v>
          </cell>
          <cell r="I1594" t="str">
            <v>ZAR</v>
          </cell>
          <cell r="J1594" t="str">
            <v>4100</v>
          </cell>
          <cell r="K1594" t="str">
            <v>44</v>
          </cell>
        </row>
        <row r="1595">
          <cell r="A1595" t="str">
            <v>4100440005691</v>
          </cell>
          <cell r="B1595" t="str">
            <v>44000569</v>
          </cell>
          <cell r="C1595" t="str">
            <v>1</v>
          </cell>
          <cell r="D1595">
            <v>43185</v>
          </cell>
          <cell r="E1595" t="str">
            <v>Rubber Tyre Gantry-Kalmar RTG027 TGC &amp; GCIA cost</v>
          </cell>
          <cell r="F1595">
            <v>363244.11</v>
          </cell>
          <cell r="G1595">
            <v>-212537.59</v>
          </cell>
          <cell r="H1595">
            <v>150706.51999999999</v>
          </cell>
          <cell r="I1595" t="str">
            <v>ZAR</v>
          </cell>
          <cell r="J1595" t="str">
            <v>4100</v>
          </cell>
          <cell r="K1595" t="str">
            <v>44</v>
          </cell>
        </row>
        <row r="1596">
          <cell r="A1596" t="str">
            <v>4100440005692</v>
          </cell>
          <cell r="B1596" t="str">
            <v>44000569</v>
          </cell>
          <cell r="C1596" t="str">
            <v>2</v>
          </cell>
          <cell r="D1596">
            <v>43895</v>
          </cell>
          <cell r="E1596" t="str">
            <v>Rubber Tyre Gantry-Kalmar RTG027C Improvement</v>
          </cell>
          <cell r="F1596">
            <v>192247.11</v>
          </cell>
          <cell r="G1596">
            <v>-96063</v>
          </cell>
          <cell r="H1596">
            <v>96184.11</v>
          </cell>
          <cell r="I1596" t="str">
            <v>ZAR</v>
          </cell>
          <cell r="J1596" t="str">
            <v>4100</v>
          </cell>
          <cell r="K1596" t="str">
            <v>44</v>
          </cell>
        </row>
        <row r="1597">
          <cell r="A1597" t="str">
            <v>4100440005710</v>
          </cell>
          <cell r="B1597" t="str">
            <v>44000571</v>
          </cell>
          <cell r="C1597" t="str">
            <v>0</v>
          </cell>
          <cell r="D1597">
            <v>40568</v>
          </cell>
          <cell r="E1597" t="str">
            <v>RTG BROMMA SPREADER 28</v>
          </cell>
          <cell r="F1597">
            <v>20442573.77</v>
          </cell>
          <cell r="G1597">
            <v>-20442572.77</v>
          </cell>
          <cell r="H1597">
            <v>1</v>
          </cell>
          <cell r="I1597" t="str">
            <v>ZAR</v>
          </cell>
          <cell r="J1597" t="str">
            <v>4100</v>
          </cell>
          <cell r="K1597" t="str">
            <v>44</v>
          </cell>
        </row>
        <row r="1598">
          <cell r="A1598" t="str">
            <v>4100440005711</v>
          </cell>
          <cell r="B1598" t="str">
            <v>44000571</v>
          </cell>
          <cell r="C1598" t="str">
            <v>1</v>
          </cell>
          <cell r="D1598">
            <v>43185</v>
          </cell>
          <cell r="E1598" t="str">
            <v>Rubber Tyre Gantry-Kalmar RTG028 TGC &amp; GCIA cost</v>
          </cell>
          <cell r="F1598">
            <v>363244.11</v>
          </cell>
          <cell r="G1598">
            <v>-363244.11</v>
          </cell>
          <cell r="H1598">
            <v>0</v>
          </cell>
          <cell r="I1598" t="str">
            <v>ZAR</v>
          </cell>
          <cell r="J1598" t="str">
            <v>4100</v>
          </cell>
          <cell r="K1598" t="str">
            <v>44</v>
          </cell>
        </row>
        <row r="1599">
          <cell r="A1599" t="str">
            <v>4100440005712</v>
          </cell>
          <cell r="B1599" t="str">
            <v>44000571</v>
          </cell>
          <cell r="C1599" t="str">
            <v>2</v>
          </cell>
          <cell r="D1599">
            <v>44592</v>
          </cell>
          <cell r="E1599" t="str">
            <v>Rubber Tyre Gantry-Kalmar RTG028C Improvement</v>
          </cell>
          <cell r="F1599">
            <v>71949.64</v>
          </cell>
          <cell r="G1599">
            <v>-71949.64</v>
          </cell>
          <cell r="H1599">
            <v>0</v>
          </cell>
          <cell r="I1599" t="str">
            <v>ZAR</v>
          </cell>
          <cell r="J1599" t="str">
            <v>4100</v>
          </cell>
          <cell r="K1599" t="str">
            <v>44</v>
          </cell>
        </row>
        <row r="1600">
          <cell r="A1600" t="str">
            <v>4100440005750</v>
          </cell>
          <cell r="B1600" t="str">
            <v>44000575</v>
          </cell>
          <cell r="C1600" t="str">
            <v>0</v>
          </cell>
          <cell r="D1600">
            <v>40627</v>
          </cell>
          <cell r="E1600" t="str">
            <v>Bromma Spreader LT 08</v>
          </cell>
          <cell r="F1600">
            <v>1149808.55</v>
          </cell>
          <cell r="G1600">
            <v>-1115459.6399999999</v>
          </cell>
          <cell r="H1600">
            <v>34348.910000000003</v>
          </cell>
          <cell r="I1600" t="str">
            <v>ZAR</v>
          </cell>
          <cell r="J1600" t="str">
            <v>4100</v>
          </cell>
          <cell r="K1600" t="str">
            <v>44</v>
          </cell>
        </row>
        <row r="1601">
          <cell r="A1601" t="str">
            <v>4100440005751</v>
          </cell>
          <cell r="B1601" t="str">
            <v>44000575</v>
          </cell>
          <cell r="C1601" t="str">
            <v>1</v>
          </cell>
          <cell r="D1601">
            <v>43185</v>
          </cell>
          <cell r="E1601" t="str">
            <v>Spare Spreader- Bromma TGC and GCIA overhead cost</v>
          </cell>
          <cell r="F1601">
            <v>21081.74</v>
          </cell>
          <cell r="G1601">
            <v>-16818.009999999998</v>
          </cell>
          <cell r="H1601">
            <v>4263.7299999999996</v>
          </cell>
          <cell r="I1601" t="str">
            <v>ZAR</v>
          </cell>
          <cell r="J1601" t="str">
            <v>4100</v>
          </cell>
          <cell r="K1601" t="str">
            <v>44</v>
          </cell>
        </row>
        <row r="1602">
          <cell r="A1602" t="str">
            <v>4100440005752</v>
          </cell>
          <cell r="B1602" t="str">
            <v>44000575</v>
          </cell>
          <cell r="C1602" t="str">
            <v>2</v>
          </cell>
          <cell r="D1602">
            <v>44825</v>
          </cell>
          <cell r="E1602" t="str">
            <v>Bromma spreader LT 08 Refurbishment</v>
          </cell>
          <cell r="F1602">
            <v>1874405.97</v>
          </cell>
          <cell r="G1602">
            <v>-423972.78</v>
          </cell>
          <cell r="H1602">
            <v>1450433.19</v>
          </cell>
          <cell r="I1602" t="str">
            <v>ZAR</v>
          </cell>
          <cell r="J1602" t="str">
            <v>4100</v>
          </cell>
          <cell r="K1602" t="str">
            <v>44</v>
          </cell>
        </row>
        <row r="1603">
          <cell r="A1603" t="str">
            <v>4100440005770</v>
          </cell>
          <cell r="B1603" t="str">
            <v>44000577</v>
          </cell>
          <cell r="C1603" t="str">
            <v>0</v>
          </cell>
          <cell r="D1603">
            <v>40627</v>
          </cell>
          <cell r="E1603" t="str">
            <v>Bromma Spreader LT 11</v>
          </cell>
          <cell r="F1603">
            <v>1149808.03</v>
          </cell>
          <cell r="G1603">
            <v>-1141699.6399999999</v>
          </cell>
          <cell r="H1603">
            <v>8108.39</v>
          </cell>
          <cell r="I1603" t="str">
            <v>ZAR</v>
          </cell>
          <cell r="J1603" t="str">
            <v>4100</v>
          </cell>
          <cell r="K1603" t="str">
            <v>44</v>
          </cell>
        </row>
        <row r="1604">
          <cell r="A1604" t="str">
            <v>4100440005771</v>
          </cell>
          <cell r="B1604" t="str">
            <v>44000577</v>
          </cell>
          <cell r="C1604" t="str">
            <v>1</v>
          </cell>
          <cell r="D1604">
            <v>43185</v>
          </cell>
          <cell r="E1604" t="str">
            <v>Spare Spreader- Bromma TGC and GCIA overhead cost</v>
          </cell>
          <cell r="F1604">
            <v>21081.73</v>
          </cell>
          <cell r="G1604">
            <v>-20075.28</v>
          </cell>
          <cell r="H1604">
            <v>1006.45</v>
          </cell>
          <cell r="I1604" t="str">
            <v>ZAR</v>
          </cell>
          <cell r="J1604" t="str">
            <v>4100</v>
          </cell>
          <cell r="K1604" t="str">
            <v>44</v>
          </cell>
        </row>
        <row r="1605">
          <cell r="A1605" t="str">
            <v>4100440005772</v>
          </cell>
          <cell r="B1605" t="str">
            <v>44000577</v>
          </cell>
          <cell r="C1605" t="str">
            <v>2</v>
          </cell>
          <cell r="D1605">
            <v>44601</v>
          </cell>
          <cell r="E1605" t="str">
            <v>Bromma spreader LT 11 Refurbishment</v>
          </cell>
          <cell r="F1605">
            <v>2004297.2</v>
          </cell>
          <cell r="G1605">
            <v>-1807528.73</v>
          </cell>
          <cell r="H1605">
            <v>196768.47</v>
          </cell>
          <cell r="I1605" t="str">
            <v>ZAR</v>
          </cell>
          <cell r="J1605" t="str">
            <v>4100</v>
          </cell>
          <cell r="K1605" t="str">
            <v>44</v>
          </cell>
        </row>
        <row r="1606">
          <cell r="A1606" t="str">
            <v>4100440005790</v>
          </cell>
          <cell r="B1606" t="str">
            <v>44000579</v>
          </cell>
          <cell r="C1606" t="str">
            <v>0</v>
          </cell>
          <cell r="D1606">
            <v>40627</v>
          </cell>
          <cell r="E1606" t="str">
            <v>Bromma Spreader LT 12</v>
          </cell>
          <cell r="F1606">
            <v>1149808.1000000001</v>
          </cell>
          <cell r="G1606">
            <v>-1141699.71</v>
          </cell>
          <cell r="H1606">
            <v>8108.39</v>
          </cell>
          <cell r="I1606" t="str">
            <v>ZAR</v>
          </cell>
          <cell r="J1606" t="str">
            <v>4100</v>
          </cell>
          <cell r="K1606" t="str">
            <v>44</v>
          </cell>
        </row>
        <row r="1607">
          <cell r="A1607" t="str">
            <v>4100440005791</v>
          </cell>
          <cell r="B1607" t="str">
            <v>44000579</v>
          </cell>
          <cell r="C1607" t="str">
            <v>1</v>
          </cell>
          <cell r="D1607">
            <v>43185</v>
          </cell>
          <cell r="E1607" t="str">
            <v>Spare Spreader- Bromma TGC and GCIA overhead cost</v>
          </cell>
          <cell r="F1607">
            <v>21081.73</v>
          </cell>
          <cell r="G1607">
            <v>-20075.28</v>
          </cell>
          <cell r="H1607">
            <v>1006.45</v>
          </cell>
          <cell r="I1607" t="str">
            <v>ZAR</v>
          </cell>
          <cell r="J1607" t="str">
            <v>4100</v>
          </cell>
          <cell r="K1607" t="str">
            <v>44</v>
          </cell>
        </row>
        <row r="1608">
          <cell r="A1608" t="str">
            <v>4100440005792</v>
          </cell>
          <cell r="B1608" t="str">
            <v>44000579</v>
          </cell>
          <cell r="C1608" t="str">
            <v>2</v>
          </cell>
          <cell r="D1608">
            <v>44601</v>
          </cell>
          <cell r="E1608" t="str">
            <v>Bromma spreader LT 12 Refurbishment</v>
          </cell>
          <cell r="F1608">
            <v>2004297.2</v>
          </cell>
          <cell r="G1608">
            <v>-1807528.72</v>
          </cell>
          <cell r="H1608">
            <v>196768.48</v>
          </cell>
          <cell r="I1608" t="str">
            <v>ZAR</v>
          </cell>
          <cell r="J1608" t="str">
            <v>4100</v>
          </cell>
          <cell r="K1608" t="str">
            <v>44</v>
          </cell>
        </row>
        <row r="1609">
          <cell r="A1609" t="str">
            <v>4100440005810</v>
          </cell>
          <cell r="B1609" t="str">
            <v>44000581</v>
          </cell>
          <cell r="C1609" t="str">
            <v>0</v>
          </cell>
          <cell r="D1609">
            <v>40045</v>
          </cell>
          <cell r="E1609" t="str">
            <v>RTG BROMMA SPREADER 34</v>
          </cell>
          <cell r="F1609">
            <v>1828285.29</v>
          </cell>
          <cell r="G1609">
            <v>-1825406.53</v>
          </cell>
          <cell r="H1609">
            <v>2878.76</v>
          </cell>
          <cell r="I1609" t="str">
            <v>ZAR</v>
          </cell>
          <cell r="J1609" t="str">
            <v>4100</v>
          </cell>
          <cell r="K1609" t="str">
            <v>44</v>
          </cell>
        </row>
        <row r="1610">
          <cell r="A1610" t="str">
            <v>4100440005820</v>
          </cell>
          <cell r="B1610" t="str">
            <v>44000582</v>
          </cell>
          <cell r="C1610" t="str">
            <v>0</v>
          </cell>
          <cell r="D1610">
            <v>40045</v>
          </cell>
          <cell r="E1610" t="str">
            <v>RTG BROMMA SPREADER 35</v>
          </cell>
          <cell r="F1610">
            <v>1828285.28</v>
          </cell>
          <cell r="G1610">
            <v>-1825406.52</v>
          </cell>
          <cell r="H1610">
            <v>2878.76</v>
          </cell>
          <cell r="I1610" t="str">
            <v>ZAR</v>
          </cell>
          <cell r="J1610" t="str">
            <v>4100</v>
          </cell>
          <cell r="K1610" t="str">
            <v>44</v>
          </cell>
        </row>
        <row r="1611">
          <cell r="A1611" t="str">
            <v>4100440005830</v>
          </cell>
          <cell r="B1611" t="str">
            <v>44000583</v>
          </cell>
          <cell r="C1611" t="str">
            <v>0</v>
          </cell>
          <cell r="D1611">
            <v>40745</v>
          </cell>
          <cell r="E1611" t="str">
            <v>HAZMAT TRAILERS NO.1-CA958558</v>
          </cell>
          <cell r="F1611">
            <v>800996.1</v>
          </cell>
          <cell r="G1611">
            <v>-777395.16</v>
          </cell>
          <cell r="H1611">
            <v>23600.94</v>
          </cell>
          <cell r="I1611" t="str">
            <v>ZAR</v>
          </cell>
          <cell r="J1611" t="str">
            <v>4100</v>
          </cell>
          <cell r="K1611" t="str">
            <v>44</v>
          </cell>
        </row>
        <row r="1612">
          <cell r="A1612" t="str">
            <v>4100440005840</v>
          </cell>
          <cell r="B1612" t="str">
            <v>44000584</v>
          </cell>
          <cell r="C1612" t="str">
            <v>0</v>
          </cell>
          <cell r="D1612">
            <v>40745</v>
          </cell>
          <cell r="E1612" t="str">
            <v>HAZMAT TRAILERS NO.2-CA958556</v>
          </cell>
          <cell r="F1612">
            <v>800996.08</v>
          </cell>
          <cell r="G1612">
            <v>-792518.34</v>
          </cell>
          <cell r="H1612">
            <v>8477.74</v>
          </cell>
          <cell r="I1612" t="str">
            <v>ZAR</v>
          </cell>
          <cell r="J1612" t="str">
            <v>4100</v>
          </cell>
          <cell r="K1612" t="str">
            <v>44</v>
          </cell>
        </row>
        <row r="1613">
          <cell r="A1613" t="str">
            <v>4100440005980</v>
          </cell>
          <cell r="B1613" t="str">
            <v>44000598</v>
          </cell>
          <cell r="C1613" t="str">
            <v>0</v>
          </cell>
          <cell r="D1613">
            <v>40130</v>
          </cell>
          <cell r="E1613" t="str">
            <v>Mobile Training Simulator (RTG's and STS's)</v>
          </cell>
          <cell r="F1613">
            <v>7182634.0499999998</v>
          </cell>
          <cell r="G1613">
            <v>-6712878.2400000002</v>
          </cell>
          <cell r="H1613">
            <v>469755.81</v>
          </cell>
          <cell r="I1613" t="str">
            <v>ZAR</v>
          </cell>
          <cell r="J1613" t="str">
            <v>4100</v>
          </cell>
          <cell r="K1613" t="str">
            <v>44</v>
          </cell>
        </row>
        <row r="1614">
          <cell r="A1614" t="str">
            <v>4100440005981</v>
          </cell>
          <cell r="B1614" t="str">
            <v>44000598</v>
          </cell>
          <cell r="C1614" t="str">
            <v>1</v>
          </cell>
          <cell r="D1614">
            <v>41451</v>
          </cell>
          <cell r="E1614" t="str">
            <v>Mobile Training Simulator - Upgrade</v>
          </cell>
          <cell r="F1614">
            <v>1212077.33</v>
          </cell>
          <cell r="G1614">
            <v>-1117869.07</v>
          </cell>
          <cell r="H1614">
            <v>94208.26</v>
          </cell>
          <cell r="I1614" t="str">
            <v>ZAR</v>
          </cell>
          <cell r="J1614" t="str">
            <v>4100</v>
          </cell>
          <cell r="K1614" t="str">
            <v>44</v>
          </cell>
        </row>
        <row r="1615">
          <cell r="A1615" t="str">
            <v>4100440006080</v>
          </cell>
          <cell r="B1615" t="str">
            <v>44000608</v>
          </cell>
          <cell r="C1615" t="str">
            <v>0</v>
          </cell>
          <cell r="D1615">
            <v>41169</v>
          </cell>
          <cell r="E1615" t="str">
            <v>SAFETY CAGE CTCT 4</v>
          </cell>
          <cell r="F1615">
            <v>162935.26</v>
          </cell>
          <cell r="G1615">
            <v>-135106.87</v>
          </cell>
          <cell r="H1615">
            <v>27828.39</v>
          </cell>
          <cell r="I1615" t="str">
            <v>ZAR</v>
          </cell>
          <cell r="J1615" t="str">
            <v>4100</v>
          </cell>
          <cell r="K1615" t="str">
            <v>44</v>
          </cell>
        </row>
        <row r="1616">
          <cell r="A1616" t="str">
            <v>4100440006090</v>
          </cell>
          <cell r="B1616" t="str">
            <v>44000609</v>
          </cell>
          <cell r="C1616" t="str">
            <v>0</v>
          </cell>
          <cell r="D1616">
            <v>41169</v>
          </cell>
          <cell r="E1616" t="str">
            <v>SAFETY CAGE CTCT 5</v>
          </cell>
          <cell r="F1616">
            <v>164315.26</v>
          </cell>
          <cell r="G1616">
            <v>-136251.16</v>
          </cell>
          <cell r="H1616">
            <v>28064.1</v>
          </cell>
          <cell r="I1616" t="str">
            <v>ZAR</v>
          </cell>
          <cell r="J1616" t="str">
            <v>4100</v>
          </cell>
          <cell r="K1616" t="str">
            <v>44</v>
          </cell>
        </row>
        <row r="1617">
          <cell r="A1617" t="str">
            <v>4100440006100</v>
          </cell>
          <cell r="B1617" t="str">
            <v>44000610</v>
          </cell>
          <cell r="C1617" t="str">
            <v>0</v>
          </cell>
          <cell r="D1617">
            <v>41169</v>
          </cell>
          <cell r="E1617" t="str">
            <v>SAFETY CAGE CTCT 6</v>
          </cell>
          <cell r="F1617">
            <v>164412.76</v>
          </cell>
          <cell r="G1617">
            <v>-136139.29999999999</v>
          </cell>
          <cell r="H1617">
            <v>28273.46</v>
          </cell>
          <cell r="I1617" t="str">
            <v>ZAR</v>
          </cell>
          <cell r="J1617" t="str">
            <v>4100</v>
          </cell>
          <cell r="K1617" t="str">
            <v>44</v>
          </cell>
        </row>
        <row r="1618">
          <cell r="A1618" t="str">
            <v>4100440006110</v>
          </cell>
          <cell r="B1618" t="str">
            <v>44000611</v>
          </cell>
          <cell r="C1618" t="str">
            <v>0</v>
          </cell>
          <cell r="D1618">
            <v>41087</v>
          </cell>
          <cell r="E1618" t="str">
            <v>Reach Stacker Sany 45Ton CTCT1</v>
          </cell>
          <cell r="F1618">
            <v>3249512.67</v>
          </cell>
          <cell r="G1618">
            <v>-2936442.09</v>
          </cell>
          <cell r="H1618">
            <v>313070.58</v>
          </cell>
          <cell r="I1618" t="str">
            <v>ZAR</v>
          </cell>
          <cell r="J1618" t="str">
            <v>4100</v>
          </cell>
          <cell r="K1618" t="str">
            <v>44</v>
          </cell>
        </row>
        <row r="1619">
          <cell r="A1619" t="str">
            <v>4100440006120</v>
          </cell>
          <cell r="B1619" t="str">
            <v>44000612</v>
          </cell>
          <cell r="C1619" t="str">
            <v>0</v>
          </cell>
          <cell r="D1619">
            <v>41087</v>
          </cell>
          <cell r="E1619" t="str">
            <v>Reach Stacker Sany 45Ton CTCT2</v>
          </cell>
          <cell r="F1619">
            <v>3249512.67</v>
          </cell>
          <cell r="G1619">
            <v>-2936442.09</v>
          </cell>
          <cell r="H1619">
            <v>313070.58</v>
          </cell>
          <cell r="I1619" t="str">
            <v>ZAR</v>
          </cell>
          <cell r="J1619" t="str">
            <v>4100</v>
          </cell>
          <cell r="K1619" t="str">
            <v>44</v>
          </cell>
        </row>
        <row r="1620">
          <cell r="A1620" t="str">
            <v>4100440006230</v>
          </cell>
          <cell r="B1620" t="str">
            <v>44000623</v>
          </cell>
          <cell r="C1620" t="str">
            <v>0</v>
          </cell>
          <cell r="D1620">
            <v>41264</v>
          </cell>
          <cell r="E1620" t="str">
            <v>Empty Container Handler Twin Lift CTCT10</v>
          </cell>
          <cell r="F1620">
            <v>3175770.51</v>
          </cell>
          <cell r="G1620">
            <v>-2825054.32</v>
          </cell>
          <cell r="H1620">
            <v>350716.19</v>
          </cell>
          <cell r="I1620" t="str">
            <v>ZAR</v>
          </cell>
          <cell r="J1620" t="str">
            <v>4100</v>
          </cell>
          <cell r="K1620" t="str">
            <v>44</v>
          </cell>
        </row>
        <row r="1621">
          <cell r="A1621" t="str">
            <v>4100440006240</v>
          </cell>
          <cell r="B1621" t="str">
            <v>44000624</v>
          </cell>
          <cell r="C1621" t="str">
            <v>0</v>
          </cell>
          <cell r="D1621">
            <v>41264</v>
          </cell>
          <cell r="E1621" t="str">
            <v>Empty Container Handler Twin Lift CTCT11</v>
          </cell>
          <cell r="F1621">
            <v>3175770.49</v>
          </cell>
          <cell r="G1621">
            <v>-2825054.3</v>
          </cell>
          <cell r="H1621">
            <v>350716.19</v>
          </cell>
          <cell r="I1621" t="str">
            <v>ZAR</v>
          </cell>
          <cell r="J1621" t="str">
            <v>4100</v>
          </cell>
          <cell r="K1621" t="str">
            <v>44</v>
          </cell>
        </row>
        <row r="1622">
          <cell r="A1622" t="str">
            <v>4100440006250</v>
          </cell>
          <cell r="B1622" t="str">
            <v>44000625</v>
          </cell>
          <cell r="C1622" t="str">
            <v>0</v>
          </cell>
          <cell r="D1622">
            <v>37677</v>
          </cell>
          <cell r="E1622" t="str">
            <v>Gantry crane</v>
          </cell>
          <cell r="F1622">
            <v>43767</v>
          </cell>
          <cell r="G1622">
            <v>-43765.55</v>
          </cell>
          <cell r="H1622">
            <v>1.45</v>
          </cell>
          <cell r="I1622" t="str">
            <v>ZAR</v>
          </cell>
          <cell r="J1622" t="str">
            <v>4100</v>
          </cell>
          <cell r="K1622" t="str">
            <v>44</v>
          </cell>
        </row>
        <row r="1623">
          <cell r="A1623" t="str">
            <v>4100440006260</v>
          </cell>
          <cell r="B1623" t="str">
            <v>44000626</v>
          </cell>
          <cell r="C1623" t="str">
            <v>0</v>
          </cell>
          <cell r="D1623">
            <v>37677</v>
          </cell>
          <cell r="E1623" t="str">
            <v>5 Ton gantry crane</v>
          </cell>
          <cell r="F1623">
            <v>37408</v>
          </cell>
          <cell r="G1623">
            <v>-37406.550000000003</v>
          </cell>
          <cell r="H1623">
            <v>1.45</v>
          </cell>
          <cell r="I1623" t="str">
            <v>ZAR</v>
          </cell>
          <cell r="J1623" t="str">
            <v>4100</v>
          </cell>
          <cell r="K1623" t="str">
            <v>44</v>
          </cell>
        </row>
        <row r="1624">
          <cell r="A1624" t="str">
            <v>4100440006270</v>
          </cell>
          <cell r="B1624" t="str">
            <v>44000627</v>
          </cell>
          <cell r="C1624" t="str">
            <v>0</v>
          </cell>
          <cell r="D1624">
            <v>37677</v>
          </cell>
          <cell r="E1624" t="str">
            <v>5 Ton gantry crane</v>
          </cell>
          <cell r="F1624">
            <v>37408</v>
          </cell>
          <cell r="G1624">
            <v>-37406.550000000003</v>
          </cell>
          <cell r="H1624">
            <v>1.45</v>
          </cell>
          <cell r="I1624" t="str">
            <v>ZAR</v>
          </cell>
          <cell r="J1624" t="str">
            <v>4100</v>
          </cell>
          <cell r="K1624" t="str">
            <v>44</v>
          </cell>
        </row>
        <row r="1625">
          <cell r="A1625" t="str">
            <v>4100440006320</v>
          </cell>
          <cell r="B1625" t="str">
            <v>44000632</v>
          </cell>
          <cell r="C1625" t="str">
            <v>0</v>
          </cell>
          <cell r="D1625">
            <v>41901</v>
          </cell>
          <cell r="E1625" t="str">
            <v>CORNERLESS BATHTUB TYPE TRAILER HT01</v>
          </cell>
          <cell r="F1625">
            <v>773853.32</v>
          </cell>
          <cell r="G1625">
            <v>-715545.93</v>
          </cell>
          <cell r="H1625">
            <v>58307.39</v>
          </cell>
          <cell r="I1625" t="str">
            <v>ZAR</v>
          </cell>
          <cell r="J1625" t="str">
            <v>4100</v>
          </cell>
          <cell r="K1625" t="str">
            <v>44</v>
          </cell>
        </row>
        <row r="1626">
          <cell r="A1626" t="str">
            <v>4100440006330</v>
          </cell>
          <cell r="B1626" t="str">
            <v>44000633</v>
          </cell>
          <cell r="C1626" t="str">
            <v>0</v>
          </cell>
          <cell r="D1626">
            <v>41901</v>
          </cell>
          <cell r="E1626" t="str">
            <v>CORNERLESS BATHTUB TYPE TRAILER HT02</v>
          </cell>
          <cell r="F1626">
            <v>773853.32</v>
          </cell>
          <cell r="G1626">
            <v>-715545.93</v>
          </cell>
          <cell r="H1626">
            <v>58307.39</v>
          </cell>
          <cell r="I1626" t="str">
            <v>ZAR</v>
          </cell>
          <cell r="J1626" t="str">
            <v>4100</v>
          </cell>
          <cell r="K1626" t="str">
            <v>44</v>
          </cell>
        </row>
        <row r="1627">
          <cell r="A1627" t="str">
            <v>4100440006340</v>
          </cell>
          <cell r="B1627" t="str">
            <v>44000634</v>
          </cell>
          <cell r="C1627" t="str">
            <v>0</v>
          </cell>
          <cell r="D1627">
            <v>41901</v>
          </cell>
          <cell r="E1627" t="str">
            <v>CORNERLESS BATHTUB TYPE TRAILER HT03</v>
          </cell>
          <cell r="F1627">
            <v>773853.32</v>
          </cell>
          <cell r="G1627">
            <v>-715545.93</v>
          </cell>
          <cell r="H1627">
            <v>58307.39</v>
          </cell>
          <cell r="I1627" t="str">
            <v>ZAR</v>
          </cell>
          <cell r="J1627" t="str">
            <v>4100</v>
          </cell>
          <cell r="K1627" t="str">
            <v>44</v>
          </cell>
        </row>
        <row r="1628">
          <cell r="A1628" t="str">
            <v>4100440006350</v>
          </cell>
          <cell r="B1628" t="str">
            <v>44000635</v>
          </cell>
          <cell r="C1628" t="str">
            <v>0</v>
          </cell>
          <cell r="D1628">
            <v>41901</v>
          </cell>
          <cell r="E1628" t="str">
            <v>CORNERLESS BATHTUB TYPE TRAILER HT04</v>
          </cell>
          <cell r="F1628">
            <v>773853.32</v>
          </cell>
          <cell r="G1628">
            <v>-715545.93</v>
          </cell>
          <cell r="H1628">
            <v>58307.39</v>
          </cell>
          <cell r="I1628" t="str">
            <v>ZAR</v>
          </cell>
          <cell r="J1628" t="str">
            <v>4100</v>
          </cell>
          <cell r="K1628" t="str">
            <v>44</v>
          </cell>
        </row>
        <row r="1629">
          <cell r="A1629" t="str">
            <v>4100440006360</v>
          </cell>
          <cell r="B1629" t="str">
            <v>44000636</v>
          </cell>
          <cell r="C1629" t="str">
            <v>0</v>
          </cell>
          <cell r="D1629">
            <v>41901</v>
          </cell>
          <cell r="E1629" t="str">
            <v>CORNERLESS BATHTUB TYPE TRAILER HT05</v>
          </cell>
          <cell r="F1629">
            <v>773853.32</v>
          </cell>
          <cell r="G1629">
            <v>-715545.93</v>
          </cell>
          <cell r="H1629">
            <v>58307.39</v>
          </cell>
          <cell r="I1629" t="str">
            <v>ZAR</v>
          </cell>
          <cell r="J1629" t="str">
            <v>4100</v>
          </cell>
          <cell r="K1629" t="str">
            <v>44</v>
          </cell>
        </row>
        <row r="1630">
          <cell r="A1630" t="str">
            <v>4100440006370</v>
          </cell>
          <cell r="B1630" t="str">
            <v>44000637</v>
          </cell>
          <cell r="C1630" t="str">
            <v>0</v>
          </cell>
          <cell r="D1630">
            <v>41901</v>
          </cell>
          <cell r="E1630" t="str">
            <v>CORNERLESS BATHTUB TYPE TRAILER HT06</v>
          </cell>
          <cell r="F1630">
            <v>773853.32</v>
          </cell>
          <cell r="G1630">
            <v>-715545.93</v>
          </cell>
          <cell r="H1630">
            <v>58307.39</v>
          </cell>
          <cell r="I1630" t="str">
            <v>ZAR</v>
          </cell>
          <cell r="J1630" t="str">
            <v>4100</v>
          </cell>
          <cell r="K1630" t="str">
            <v>44</v>
          </cell>
        </row>
        <row r="1631">
          <cell r="A1631" t="str">
            <v>4100440006380</v>
          </cell>
          <cell r="B1631" t="str">
            <v>44000638</v>
          </cell>
          <cell r="C1631" t="str">
            <v>0</v>
          </cell>
          <cell r="D1631">
            <v>41901</v>
          </cell>
          <cell r="E1631" t="str">
            <v>CORNERLESS BATHTUB TYPE TRAILER HT07</v>
          </cell>
          <cell r="F1631">
            <v>773853.32</v>
          </cell>
          <cell r="G1631">
            <v>-715545.93</v>
          </cell>
          <cell r="H1631">
            <v>58307.39</v>
          </cell>
          <cell r="I1631" t="str">
            <v>ZAR</v>
          </cell>
          <cell r="J1631" t="str">
            <v>4100</v>
          </cell>
          <cell r="K1631" t="str">
            <v>44</v>
          </cell>
        </row>
        <row r="1632">
          <cell r="A1632" t="str">
            <v>4100440006390</v>
          </cell>
          <cell r="B1632" t="str">
            <v>44000639</v>
          </cell>
          <cell r="C1632" t="str">
            <v>0</v>
          </cell>
          <cell r="D1632">
            <v>41901</v>
          </cell>
          <cell r="E1632" t="str">
            <v>CORNERLESS BATHTUB TYPE TRAILER HT08</v>
          </cell>
          <cell r="F1632">
            <v>773853.32</v>
          </cell>
          <cell r="G1632">
            <v>-715545.93</v>
          </cell>
          <cell r="H1632">
            <v>58307.39</v>
          </cell>
          <cell r="I1632" t="str">
            <v>ZAR</v>
          </cell>
          <cell r="J1632" t="str">
            <v>4100</v>
          </cell>
          <cell r="K1632" t="str">
            <v>44</v>
          </cell>
        </row>
        <row r="1633">
          <cell r="A1633" t="str">
            <v>4100440006400</v>
          </cell>
          <cell r="B1633" t="str">
            <v>44000640</v>
          </cell>
          <cell r="C1633" t="str">
            <v>0</v>
          </cell>
          <cell r="D1633">
            <v>41901</v>
          </cell>
          <cell r="E1633" t="str">
            <v>CORNERLESS BATHTUB TYPE TRAILER HT09</v>
          </cell>
          <cell r="F1633">
            <v>773853.32</v>
          </cell>
          <cell r="G1633">
            <v>-715545.93</v>
          </cell>
          <cell r="H1633">
            <v>58307.39</v>
          </cell>
          <cell r="I1633" t="str">
            <v>ZAR</v>
          </cell>
          <cell r="J1633" t="str">
            <v>4100</v>
          </cell>
          <cell r="K1633" t="str">
            <v>44</v>
          </cell>
        </row>
        <row r="1634">
          <cell r="A1634" t="str">
            <v>4100440006410</v>
          </cell>
          <cell r="B1634" t="str">
            <v>44000641</v>
          </cell>
          <cell r="C1634" t="str">
            <v>0</v>
          </cell>
          <cell r="D1634">
            <v>41901</v>
          </cell>
          <cell r="E1634" t="str">
            <v>CORNERLESS BATHTUB TYPE TRAILER HT10</v>
          </cell>
          <cell r="F1634">
            <v>773853.32</v>
          </cell>
          <cell r="G1634">
            <v>-715545.93</v>
          </cell>
          <cell r="H1634">
            <v>58307.39</v>
          </cell>
          <cell r="I1634" t="str">
            <v>ZAR</v>
          </cell>
          <cell r="J1634" t="str">
            <v>4100</v>
          </cell>
          <cell r="K1634" t="str">
            <v>44</v>
          </cell>
        </row>
        <row r="1635">
          <cell r="A1635" t="str">
            <v>4100440006420</v>
          </cell>
          <cell r="B1635" t="str">
            <v>44000642</v>
          </cell>
          <cell r="C1635" t="str">
            <v>0</v>
          </cell>
          <cell r="D1635">
            <v>41901</v>
          </cell>
          <cell r="E1635" t="str">
            <v>CORNERLESS BATHTUB TYPE TRAILER HT11</v>
          </cell>
          <cell r="F1635">
            <v>773853.32</v>
          </cell>
          <cell r="G1635">
            <v>-715546.97</v>
          </cell>
          <cell r="H1635">
            <v>58306.35</v>
          </cell>
          <cell r="I1635" t="str">
            <v>ZAR</v>
          </cell>
          <cell r="J1635" t="str">
            <v>4100</v>
          </cell>
          <cell r="K1635" t="str">
            <v>44</v>
          </cell>
        </row>
        <row r="1636">
          <cell r="A1636" t="str">
            <v>4100440006430</v>
          </cell>
          <cell r="B1636" t="str">
            <v>44000643</v>
          </cell>
          <cell r="C1636" t="str">
            <v>0</v>
          </cell>
          <cell r="D1636">
            <v>41901</v>
          </cell>
          <cell r="E1636" t="str">
            <v>CORNERLESS BATHTUB TYPE TRAILER HT12</v>
          </cell>
          <cell r="F1636">
            <v>773853.32</v>
          </cell>
          <cell r="G1636">
            <v>-715545.93</v>
          </cell>
          <cell r="H1636">
            <v>58307.39</v>
          </cell>
          <cell r="I1636" t="str">
            <v>ZAR</v>
          </cell>
          <cell r="J1636" t="str">
            <v>4100</v>
          </cell>
          <cell r="K1636" t="str">
            <v>44</v>
          </cell>
        </row>
        <row r="1637">
          <cell r="A1637" t="str">
            <v>4100440006440</v>
          </cell>
          <cell r="B1637" t="str">
            <v>44000644</v>
          </cell>
          <cell r="C1637" t="str">
            <v>0</v>
          </cell>
          <cell r="D1637">
            <v>41901</v>
          </cell>
          <cell r="E1637" t="str">
            <v>CORNERLESS BATHTUB TYPE TRAILER HT13</v>
          </cell>
          <cell r="F1637">
            <v>773853.32</v>
          </cell>
          <cell r="G1637">
            <v>-715545.93</v>
          </cell>
          <cell r="H1637">
            <v>58307.39</v>
          </cell>
          <cell r="I1637" t="str">
            <v>ZAR</v>
          </cell>
          <cell r="J1637" t="str">
            <v>4100</v>
          </cell>
          <cell r="K1637" t="str">
            <v>44</v>
          </cell>
        </row>
        <row r="1638">
          <cell r="A1638" t="str">
            <v>4100440006450</v>
          </cell>
          <cell r="B1638" t="str">
            <v>44000645</v>
          </cell>
          <cell r="C1638" t="str">
            <v>0</v>
          </cell>
          <cell r="D1638">
            <v>41901</v>
          </cell>
          <cell r="E1638" t="str">
            <v>CORNERLESS BATHTUB TYPE TRAILER HT14</v>
          </cell>
          <cell r="F1638">
            <v>773853.32</v>
          </cell>
          <cell r="G1638">
            <v>-715545.93</v>
          </cell>
          <cell r="H1638">
            <v>58307.39</v>
          </cell>
          <cell r="I1638" t="str">
            <v>ZAR</v>
          </cell>
          <cell r="J1638" t="str">
            <v>4100</v>
          </cell>
          <cell r="K1638" t="str">
            <v>44</v>
          </cell>
        </row>
        <row r="1639">
          <cell r="A1639" t="str">
            <v>4100440006460</v>
          </cell>
          <cell r="B1639" t="str">
            <v>44000646</v>
          </cell>
          <cell r="C1639" t="str">
            <v>0</v>
          </cell>
          <cell r="D1639">
            <v>41901</v>
          </cell>
          <cell r="E1639" t="str">
            <v>CORNERLESS BATHTUB TYPE TRAILER HT15</v>
          </cell>
          <cell r="F1639">
            <v>773853.32</v>
          </cell>
          <cell r="G1639">
            <v>-715545.93</v>
          </cell>
          <cell r="H1639">
            <v>58307.39</v>
          </cell>
          <cell r="I1639" t="str">
            <v>ZAR</v>
          </cell>
          <cell r="J1639" t="str">
            <v>4100</v>
          </cell>
          <cell r="K1639" t="str">
            <v>44</v>
          </cell>
        </row>
        <row r="1640">
          <cell r="A1640" t="str">
            <v>4100440006470</v>
          </cell>
          <cell r="B1640" t="str">
            <v>44000647</v>
          </cell>
          <cell r="C1640" t="str">
            <v>0</v>
          </cell>
          <cell r="D1640">
            <v>41901</v>
          </cell>
          <cell r="E1640" t="str">
            <v>CORNERLESS BATHTUB TYPE TRAILER HT16</v>
          </cell>
          <cell r="F1640">
            <v>773853.32</v>
          </cell>
          <cell r="G1640">
            <v>-715545.93</v>
          </cell>
          <cell r="H1640">
            <v>58307.39</v>
          </cell>
          <cell r="I1640" t="str">
            <v>ZAR</v>
          </cell>
          <cell r="J1640" t="str">
            <v>4100</v>
          </cell>
          <cell r="K1640" t="str">
            <v>44</v>
          </cell>
        </row>
        <row r="1641">
          <cell r="A1641" t="str">
            <v>4100440006480</v>
          </cell>
          <cell r="B1641" t="str">
            <v>44000648</v>
          </cell>
          <cell r="C1641" t="str">
            <v>0</v>
          </cell>
          <cell r="D1641">
            <v>41901</v>
          </cell>
          <cell r="E1641" t="str">
            <v>CORNERLESS BATHTUB TYPE TRAILER HT17</v>
          </cell>
          <cell r="F1641">
            <v>773853.32</v>
          </cell>
          <cell r="G1641">
            <v>-715545.93</v>
          </cell>
          <cell r="H1641">
            <v>58307.39</v>
          </cell>
          <cell r="I1641" t="str">
            <v>ZAR</v>
          </cell>
          <cell r="J1641" t="str">
            <v>4100</v>
          </cell>
          <cell r="K1641" t="str">
            <v>44</v>
          </cell>
        </row>
        <row r="1642">
          <cell r="A1642" t="str">
            <v>4100440006490</v>
          </cell>
          <cell r="B1642" t="str">
            <v>44000649</v>
          </cell>
          <cell r="C1642" t="str">
            <v>0</v>
          </cell>
          <cell r="D1642">
            <v>41901</v>
          </cell>
          <cell r="E1642" t="str">
            <v>CORNERLESS BATHTUB TYPE TRAILER HT18</v>
          </cell>
          <cell r="F1642">
            <v>773853.32</v>
          </cell>
          <cell r="G1642">
            <v>-715545.93</v>
          </cell>
          <cell r="H1642">
            <v>58307.39</v>
          </cell>
          <cell r="I1642" t="str">
            <v>ZAR</v>
          </cell>
          <cell r="J1642" t="str">
            <v>4100</v>
          </cell>
          <cell r="K1642" t="str">
            <v>44</v>
          </cell>
        </row>
        <row r="1643">
          <cell r="A1643" t="str">
            <v>4100440006500</v>
          </cell>
          <cell r="B1643" t="str">
            <v>44000650</v>
          </cell>
          <cell r="C1643" t="str">
            <v>0</v>
          </cell>
          <cell r="D1643">
            <v>41901</v>
          </cell>
          <cell r="E1643" t="str">
            <v>CORNERLESS BATHTUB TYPE TRAILER HT19</v>
          </cell>
          <cell r="F1643">
            <v>773853.32</v>
          </cell>
          <cell r="G1643">
            <v>-715545.93</v>
          </cell>
          <cell r="H1643">
            <v>58307.39</v>
          </cell>
          <cell r="I1643" t="str">
            <v>ZAR</v>
          </cell>
          <cell r="J1643" t="str">
            <v>4100</v>
          </cell>
          <cell r="K1643" t="str">
            <v>44</v>
          </cell>
        </row>
        <row r="1644">
          <cell r="A1644" t="str">
            <v>4100440006510</v>
          </cell>
          <cell r="B1644" t="str">
            <v>44000651</v>
          </cell>
          <cell r="C1644" t="str">
            <v>0</v>
          </cell>
          <cell r="D1644">
            <v>41901</v>
          </cell>
          <cell r="E1644" t="str">
            <v>CORNERLESS BATHTUB TYPE TRAILER HT20</v>
          </cell>
          <cell r="F1644">
            <v>773853.32</v>
          </cell>
          <cell r="G1644">
            <v>-715545.93</v>
          </cell>
          <cell r="H1644">
            <v>58307.39</v>
          </cell>
          <cell r="I1644" t="str">
            <v>ZAR</v>
          </cell>
          <cell r="J1644" t="str">
            <v>4100</v>
          </cell>
          <cell r="K1644" t="str">
            <v>44</v>
          </cell>
        </row>
        <row r="1645">
          <cell r="A1645" t="str">
            <v>4100440006520</v>
          </cell>
          <cell r="B1645" t="str">
            <v>44000652</v>
          </cell>
          <cell r="C1645" t="str">
            <v>0</v>
          </cell>
          <cell r="D1645">
            <v>41901</v>
          </cell>
          <cell r="E1645" t="str">
            <v>CORNERLESS BATHTUB TYPE TRAILER HT21</v>
          </cell>
          <cell r="F1645">
            <v>773853.32</v>
          </cell>
          <cell r="G1645">
            <v>-715545.93</v>
          </cell>
          <cell r="H1645">
            <v>58307.39</v>
          </cell>
          <cell r="I1645" t="str">
            <v>ZAR</v>
          </cell>
          <cell r="J1645" t="str">
            <v>4100</v>
          </cell>
          <cell r="K1645" t="str">
            <v>44</v>
          </cell>
        </row>
        <row r="1646">
          <cell r="A1646" t="str">
            <v>4100440006530</v>
          </cell>
          <cell r="B1646" t="str">
            <v>44000653</v>
          </cell>
          <cell r="C1646" t="str">
            <v>0</v>
          </cell>
          <cell r="D1646">
            <v>41901</v>
          </cell>
          <cell r="E1646" t="str">
            <v>CORNERLESS BATHTUB TYPE TRAILER HT22</v>
          </cell>
          <cell r="F1646">
            <v>773853.32</v>
          </cell>
          <cell r="G1646">
            <v>-715545.93</v>
          </cell>
          <cell r="H1646">
            <v>58307.39</v>
          </cell>
          <cell r="I1646" t="str">
            <v>ZAR</v>
          </cell>
          <cell r="J1646" t="str">
            <v>4100</v>
          </cell>
          <cell r="K1646" t="str">
            <v>44</v>
          </cell>
        </row>
        <row r="1647">
          <cell r="A1647" t="str">
            <v>4100440006540</v>
          </cell>
          <cell r="B1647" t="str">
            <v>44000654</v>
          </cell>
          <cell r="C1647" t="str">
            <v>0</v>
          </cell>
          <cell r="D1647">
            <v>41901</v>
          </cell>
          <cell r="E1647" t="str">
            <v>CORNERLESS BATHTUB TYPE TRAILER HT23</v>
          </cell>
          <cell r="F1647">
            <v>773853.32</v>
          </cell>
          <cell r="G1647">
            <v>-715545.93</v>
          </cell>
          <cell r="H1647">
            <v>58307.39</v>
          </cell>
          <cell r="I1647" t="str">
            <v>ZAR</v>
          </cell>
          <cell r="J1647" t="str">
            <v>4100</v>
          </cell>
          <cell r="K1647" t="str">
            <v>44</v>
          </cell>
        </row>
        <row r="1648">
          <cell r="A1648" t="str">
            <v>4100440006550</v>
          </cell>
          <cell r="B1648" t="str">
            <v>44000655</v>
          </cell>
          <cell r="C1648" t="str">
            <v>0</v>
          </cell>
          <cell r="D1648">
            <v>41901</v>
          </cell>
          <cell r="E1648" t="str">
            <v>CORNERLESS BATHTUB TYPE TRAILER HT24</v>
          </cell>
          <cell r="F1648">
            <v>773853.32</v>
          </cell>
          <cell r="G1648">
            <v>-715545.93</v>
          </cell>
          <cell r="H1648">
            <v>58307.39</v>
          </cell>
          <cell r="I1648" t="str">
            <v>ZAR</v>
          </cell>
          <cell r="J1648" t="str">
            <v>4100</v>
          </cell>
          <cell r="K1648" t="str">
            <v>44</v>
          </cell>
        </row>
        <row r="1649">
          <cell r="A1649" t="str">
            <v>4100440006560</v>
          </cell>
          <cell r="B1649" t="str">
            <v>44000656</v>
          </cell>
          <cell r="C1649" t="str">
            <v>0</v>
          </cell>
          <cell r="D1649">
            <v>41901</v>
          </cell>
          <cell r="E1649" t="str">
            <v>CORNERLESS BATHTUB TYPE TRAILER HT25</v>
          </cell>
          <cell r="F1649">
            <v>773853.32</v>
          </cell>
          <cell r="G1649">
            <v>-715545.93</v>
          </cell>
          <cell r="H1649">
            <v>58307.39</v>
          </cell>
          <cell r="I1649" t="str">
            <v>ZAR</v>
          </cell>
          <cell r="J1649" t="str">
            <v>4100</v>
          </cell>
          <cell r="K1649" t="str">
            <v>44</v>
          </cell>
        </row>
        <row r="1650">
          <cell r="A1650" t="str">
            <v>4100440006570</v>
          </cell>
          <cell r="B1650" t="str">
            <v>44000657</v>
          </cell>
          <cell r="C1650" t="str">
            <v>0</v>
          </cell>
          <cell r="D1650">
            <v>41938</v>
          </cell>
          <cell r="E1650" t="str">
            <v>Terberg Hauler 48</v>
          </cell>
          <cell r="F1650">
            <v>191410.47</v>
          </cell>
          <cell r="G1650">
            <v>-191409.33</v>
          </cell>
          <cell r="H1650">
            <v>1.1399999999999999</v>
          </cell>
          <cell r="I1650" t="str">
            <v>ZAR</v>
          </cell>
          <cell r="J1650" t="str">
            <v>4100</v>
          </cell>
          <cell r="K1650" t="str">
            <v>44</v>
          </cell>
        </row>
        <row r="1651">
          <cell r="A1651" t="str">
            <v>4100440006580</v>
          </cell>
          <cell r="B1651" t="str">
            <v>44000658</v>
          </cell>
          <cell r="C1651" t="str">
            <v>0</v>
          </cell>
          <cell r="D1651">
            <v>41938</v>
          </cell>
          <cell r="E1651" t="str">
            <v>Terberg Hauler 49</v>
          </cell>
          <cell r="F1651">
            <v>1155791.24</v>
          </cell>
          <cell r="G1651">
            <v>-1016463.3</v>
          </cell>
          <cell r="H1651">
            <v>139327.94</v>
          </cell>
          <cell r="I1651" t="str">
            <v>ZAR</v>
          </cell>
          <cell r="J1651" t="str">
            <v>4100</v>
          </cell>
          <cell r="K1651" t="str">
            <v>44</v>
          </cell>
        </row>
        <row r="1652">
          <cell r="A1652" t="str">
            <v>4100440006590</v>
          </cell>
          <cell r="B1652" t="str">
            <v>44000659</v>
          </cell>
          <cell r="C1652" t="str">
            <v>0</v>
          </cell>
          <cell r="D1652">
            <v>41938</v>
          </cell>
          <cell r="E1652" t="str">
            <v>Terberg Hauler 50</v>
          </cell>
          <cell r="F1652">
            <v>1155791.24</v>
          </cell>
          <cell r="G1652">
            <v>-970435.99</v>
          </cell>
          <cell r="H1652">
            <v>185355.25</v>
          </cell>
          <cell r="I1652" t="str">
            <v>ZAR</v>
          </cell>
          <cell r="J1652" t="str">
            <v>4100</v>
          </cell>
          <cell r="K1652" t="str">
            <v>44</v>
          </cell>
        </row>
        <row r="1653">
          <cell r="A1653" t="str">
            <v>4100440006600</v>
          </cell>
          <cell r="B1653" t="str">
            <v>44000660</v>
          </cell>
          <cell r="C1653" t="str">
            <v>0</v>
          </cell>
          <cell r="D1653">
            <v>41938</v>
          </cell>
          <cell r="E1653" t="str">
            <v>Terberg Hauler 51</v>
          </cell>
          <cell r="F1653">
            <v>1155791.24</v>
          </cell>
          <cell r="G1653">
            <v>-1016463.3</v>
          </cell>
          <cell r="H1653">
            <v>139327.94</v>
          </cell>
          <cell r="I1653" t="str">
            <v>ZAR</v>
          </cell>
          <cell r="J1653" t="str">
            <v>4100</v>
          </cell>
          <cell r="K1653" t="str">
            <v>44</v>
          </cell>
        </row>
        <row r="1654">
          <cell r="A1654" t="str">
            <v>4100440006610</v>
          </cell>
          <cell r="B1654" t="str">
            <v>44000661</v>
          </cell>
          <cell r="C1654" t="str">
            <v>0</v>
          </cell>
          <cell r="D1654">
            <v>41938</v>
          </cell>
          <cell r="E1654" t="str">
            <v>Terberg Hauler 52</v>
          </cell>
          <cell r="F1654">
            <v>1155791.24</v>
          </cell>
          <cell r="G1654">
            <v>-1016463.3</v>
          </cell>
          <cell r="H1654">
            <v>139327.94</v>
          </cell>
          <cell r="I1654" t="str">
            <v>ZAR</v>
          </cell>
          <cell r="J1654" t="str">
            <v>4100</v>
          </cell>
          <cell r="K1654" t="str">
            <v>44</v>
          </cell>
        </row>
        <row r="1655">
          <cell r="A1655" t="str">
            <v>4100440006800</v>
          </cell>
          <cell r="B1655" t="str">
            <v>44000680</v>
          </cell>
          <cell r="C1655" t="str">
            <v>0</v>
          </cell>
          <cell r="D1655">
            <v>39967</v>
          </cell>
          <cell r="E1655" t="str">
            <v>Diesel Bowser- Towing Tractor No.1</v>
          </cell>
          <cell r="F1655">
            <v>676000.01</v>
          </cell>
          <cell r="G1655">
            <v>-647462.56999999995</v>
          </cell>
          <cell r="H1655">
            <v>28537.439999999999</v>
          </cell>
          <cell r="I1655" t="str">
            <v>ZAR</v>
          </cell>
          <cell r="J1655" t="str">
            <v>4100</v>
          </cell>
          <cell r="K1655" t="str">
            <v>44</v>
          </cell>
        </row>
        <row r="1656">
          <cell r="A1656" t="str">
            <v>4100440006820</v>
          </cell>
          <cell r="B1656" t="str">
            <v>44000682</v>
          </cell>
          <cell r="C1656" t="str">
            <v>0</v>
          </cell>
          <cell r="D1656">
            <v>41291</v>
          </cell>
          <cell r="E1656" t="str">
            <v>Diesel Bowser Tractor CA915614</v>
          </cell>
          <cell r="F1656">
            <v>854264.54</v>
          </cell>
          <cell r="G1656">
            <v>-773477.02</v>
          </cell>
          <cell r="H1656">
            <v>80787.520000000004</v>
          </cell>
          <cell r="I1656" t="str">
            <v>ZAR</v>
          </cell>
          <cell r="J1656" t="str">
            <v>4100</v>
          </cell>
          <cell r="K1656" t="str">
            <v>44</v>
          </cell>
        </row>
        <row r="1657">
          <cell r="A1657" t="str">
            <v>4100440006821</v>
          </cell>
          <cell r="B1657" t="str">
            <v>44000682</v>
          </cell>
          <cell r="C1657" t="str">
            <v>1</v>
          </cell>
          <cell r="D1657">
            <v>43185</v>
          </cell>
          <cell r="E1657" t="str">
            <v>Diesel Bowser Tractor CA915614 TGC &amp; GCIA overhead</v>
          </cell>
          <cell r="F1657">
            <v>3059.99</v>
          </cell>
          <cell r="G1657">
            <v>-2511.1999999999998</v>
          </cell>
          <cell r="H1657">
            <v>548.79</v>
          </cell>
          <cell r="I1657" t="str">
            <v>ZAR</v>
          </cell>
          <cell r="J1657" t="str">
            <v>4100</v>
          </cell>
          <cell r="K1657" t="str">
            <v>44</v>
          </cell>
        </row>
        <row r="1658">
          <cell r="A1658" t="str">
            <v>4100440006830</v>
          </cell>
          <cell r="B1658" t="str">
            <v>44000683</v>
          </cell>
          <cell r="C1658" t="str">
            <v>0</v>
          </cell>
          <cell r="D1658">
            <v>41291</v>
          </cell>
          <cell r="E1658" t="str">
            <v>Diesel Bowser Tractor CA915606</v>
          </cell>
          <cell r="F1658">
            <v>854264.53</v>
          </cell>
          <cell r="G1658">
            <v>-773477.02</v>
          </cell>
          <cell r="H1658">
            <v>80787.509999999995</v>
          </cell>
          <cell r="I1658" t="str">
            <v>ZAR</v>
          </cell>
          <cell r="J1658" t="str">
            <v>4100</v>
          </cell>
          <cell r="K1658" t="str">
            <v>44</v>
          </cell>
        </row>
        <row r="1659">
          <cell r="A1659" t="str">
            <v>4100440006831</v>
          </cell>
          <cell r="B1659" t="str">
            <v>44000683</v>
          </cell>
          <cell r="C1659" t="str">
            <v>1</v>
          </cell>
          <cell r="D1659">
            <v>43185</v>
          </cell>
          <cell r="E1659" t="str">
            <v>Diesel Bowser Tractor CA915606 TGC and GCIA overhe</v>
          </cell>
          <cell r="F1659">
            <v>3059.99</v>
          </cell>
          <cell r="G1659">
            <v>-2511.1999999999998</v>
          </cell>
          <cell r="H1659">
            <v>548.79</v>
          </cell>
          <cell r="I1659" t="str">
            <v>ZAR</v>
          </cell>
          <cell r="J1659" t="str">
            <v>4100</v>
          </cell>
          <cell r="K1659" t="str">
            <v>44</v>
          </cell>
        </row>
        <row r="1660">
          <cell r="A1660" t="str">
            <v>4100440006850</v>
          </cell>
          <cell r="B1660" t="str">
            <v>44000685</v>
          </cell>
          <cell r="C1660" t="str">
            <v>0</v>
          </cell>
          <cell r="D1660">
            <v>32964</v>
          </cell>
          <cell r="E1660" t="str">
            <v>Forklift - 3 Ton clamp PD103W</v>
          </cell>
          <cell r="F1660">
            <v>54966</v>
          </cell>
          <cell r="G1660">
            <v>-54965</v>
          </cell>
          <cell r="H1660">
            <v>1</v>
          </cell>
          <cell r="I1660" t="str">
            <v>ZAR</v>
          </cell>
          <cell r="J1660" t="str">
            <v>4100</v>
          </cell>
          <cell r="K1660" t="str">
            <v>44</v>
          </cell>
        </row>
        <row r="1661">
          <cell r="A1661" t="str">
            <v>4100440006860</v>
          </cell>
          <cell r="B1661" t="str">
            <v>44000686</v>
          </cell>
          <cell r="C1661" t="str">
            <v>0</v>
          </cell>
          <cell r="D1661">
            <v>34353</v>
          </cell>
          <cell r="E1661" t="str">
            <v>Forklift - 5 Ton clamp H6473</v>
          </cell>
          <cell r="F1661">
            <v>133824.69</v>
          </cell>
          <cell r="G1661">
            <v>-133823.69</v>
          </cell>
          <cell r="H1661">
            <v>1</v>
          </cell>
          <cell r="I1661" t="str">
            <v>ZAR</v>
          </cell>
          <cell r="J1661" t="str">
            <v>4100</v>
          </cell>
          <cell r="K1661" t="str">
            <v>44</v>
          </cell>
        </row>
        <row r="1662">
          <cell r="A1662" t="str">
            <v>4100440006880</v>
          </cell>
          <cell r="B1662" t="str">
            <v>44000688</v>
          </cell>
          <cell r="C1662" t="str">
            <v>0</v>
          </cell>
          <cell r="D1662">
            <v>34353</v>
          </cell>
          <cell r="E1662" t="str">
            <v>Forklift - 15 Ton H6474CNT</v>
          </cell>
          <cell r="F1662">
            <v>565400.81999999995</v>
          </cell>
          <cell r="G1662">
            <v>-565399.81999999995</v>
          </cell>
          <cell r="H1662">
            <v>1</v>
          </cell>
          <cell r="I1662" t="str">
            <v>ZAR</v>
          </cell>
          <cell r="J1662" t="str">
            <v>4100</v>
          </cell>
          <cell r="K1662" t="str">
            <v>44</v>
          </cell>
        </row>
        <row r="1663">
          <cell r="A1663" t="str">
            <v>4100440006900</v>
          </cell>
          <cell r="B1663" t="str">
            <v>44000690</v>
          </cell>
          <cell r="C1663" t="str">
            <v>0</v>
          </cell>
          <cell r="D1663">
            <v>41968</v>
          </cell>
          <cell r="E1663" t="str">
            <v>TERBERG HAULER  TH54</v>
          </cell>
          <cell r="F1663">
            <v>1424428.93</v>
          </cell>
          <cell r="G1663">
            <v>-1339911.42</v>
          </cell>
          <cell r="H1663">
            <v>84517.51</v>
          </cell>
          <cell r="I1663" t="str">
            <v>ZAR</v>
          </cell>
          <cell r="J1663" t="str">
            <v>4100</v>
          </cell>
          <cell r="K1663" t="str">
            <v>44</v>
          </cell>
        </row>
        <row r="1664">
          <cell r="A1664" t="str">
            <v>4100440006910</v>
          </cell>
          <cell r="B1664" t="str">
            <v>44000691</v>
          </cell>
          <cell r="C1664" t="str">
            <v>0</v>
          </cell>
          <cell r="D1664">
            <v>41968</v>
          </cell>
          <cell r="E1664" t="str">
            <v>TERBERG HAULER TH56</v>
          </cell>
          <cell r="F1664">
            <v>1424428.93</v>
          </cell>
          <cell r="G1664">
            <v>-1286153.76</v>
          </cell>
          <cell r="H1664">
            <v>138275.17000000001</v>
          </cell>
          <cell r="I1664" t="str">
            <v>ZAR</v>
          </cell>
          <cell r="J1664" t="str">
            <v>4100</v>
          </cell>
          <cell r="K1664" t="str">
            <v>44</v>
          </cell>
        </row>
        <row r="1665">
          <cell r="A1665" t="str">
            <v>4100440006920</v>
          </cell>
          <cell r="B1665" t="str">
            <v>44000692</v>
          </cell>
          <cell r="C1665" t="str">
            <v>0</v>
          </cell>
          <cell r="D1665">
            <v>41968</v>
          </cell>
          <cell r="E1665" t="str">
            <v>TERBERG HAULER 58</v>
          </cell>
          <cell r="F1665">
            <v>1424428.93</v>
          </cell>
          <cell r="G1665">
            <v>-1286153.76</v>
          </cell>
          <cell r="H1665">
            <v>138275.17000000001</v>
          </cell>
          <cell r="I1665" t="str">
            <v>ZAR</v>
          </cell>
          <cell r="J1665" t="str">
            <v>4100</v>
          </cell>
          <cell r="K1665" t="str">
            <v>44</v>
          </cell>
        </row>
        <row r="1666">
          <cell r="A1666" t="str">
            <v>4100440006930</v>
          </cell>
          <cell r="B1666" t="str">
            <v>44000693</v>
          </cell>
          <cell r="C1666" t="str">
            <v>0</v>
          </cell>
          <cell r="D1666">
            <v>41968</v>
          </cell>
          <cell r="E1666" t="str">
            <v>TERBERG HAULER TH60</v>
          </cell>
          <cell r="F1666">
            <v>1424428.93</v>
          </cell>
          <cell r="G1666">
            <v>-1286153.76</v>
          </cell>
          <cell r="H1666">
            <v>138275.17000000001</v>
          </cell>
          <cell r="I1666" t="str">
            <v>ZAR</v>
          </cell>
          <cell r="J1666" t="str">
            <v>4100</v>
          </cell>
          <cell r="K1666" t="str">
            <v>44</v>
          </cell>
        </row>
        <row r="1667">
          <cell r="A1667" t="str">
            <v>4100440006940</v>
          </cell>
          <cell r="B1667" t="str">
            <v>44000694</v>
          </cell>
          <cell r="C1667" t="str">
            <v>0</v>
          </cell>
          <cell r="D1667">
            <v>41968</v>
          </cell>
          <cell r="E1667" t="str">
            <v>TERBERG HAULER TH62</v>
          </cell>
          <cell r="F1667">
            <v>1424428.93</v>
          </cell>
          <cell r="G1667">
            <v>-1286153.76</v>
          </cell>
          <cell r="H1667">
            <v>138275.17000000001</v>
          </cell>
          <cell r="I1667" t="str">
            <v>ZAR</v>
          </cell>
          <cell r="J1667" t="str">
            <v>4100</v>
          </cell>
          <cell r="K1667" t="str">
            <v>44</v>
          </cell>
        </row>
        <row r="1668">
          <cell r="A1668" t="str">
            <v>4100440006950</v>
          </cell>
          <cell r="B1668" t="str">
            <v>44000695</v>
          </cell>
          <cell r="C1668" t="str">
            <v>0</v>
          </cell>
          <cell r="D1668">
            <v>41968</v>
          </cell>
          <cell r="E1668" t="str">
            <v>TERBERG HAULER TH64</v>
          </cell>
          <cell r="F1668">
            <v>1424428.93</v>
          </cell>
          <cell r="G1668">
            <v>-1339911.42</v>
          </cell>
          <cell r="H1668">
            <v>84517.51</v>
          </cell>
          <cell r="I1668" t="str">
            <v>ZAR</v>
          </cell>
          <cell r="J1668" t="str">
            <v>4100</v>
          </cell>
          <cell r="K1668" t="str">
            <v>44</v>
          </cell>
        </row>
        <row r="1669">
          <cell r="A1669" t="str">
            <v>4100440006960</v>
          </cell>
          <cell r="B1669" t="str">
            <v>44000696</v>
          </cell>
          <cell r="C1669" t="str">
            <v>0</v>
          </cell>
          <cell r="D1669">
            <v>41968</v>
          </cell>
          <cell r="E1669" t="str">
            <v>TERBERG HAULER TH66</v>
          </cell>
          <cell r="F1669">
            <v>1424428.93</v>
          </cell>
          <cell r="G1669">
            <v>-1339911.42</v>
          </cell>
          <cell r="H1669">
            <v>84517.51</v>
          </cell>
          <cell r="I1669" t="str">
            <v>ZAR</v>
          </cell>
          <cell r="J1669" t="str">
            <v>4100</v>
          </cell>
          <cell r="K1669" t="str">
            <v>44</v>
          </cell>
        </row>
        <row r="1670">
          <cell r="A1670" t="str">
            <v>4100440006970</v>
          </cell>
          <cell r="B1670" t="str">
            <v>44000697</v>
          </cell>
          <cell r="C1670" t="str">
            <v>0</v>
          </cell>
          <cell r="D1670">
            <v>41968</v>
          </cell>
          <cell r="E1670" t="str">
            <v>TERBERG HAULER TH68</v>
          </cell>
          <cell r="F1670">
            <v>1424428.93</v>
          </cell>
          <cell r="G1670">
            <v>-1286153.76</v>
          </cell>
          <cell r="H1670">
            <v>138275.17000000001</v>
          </cell>
          <cell r="I1670" t="str">
            <v>ZAR</v>
          </cell>
          <cell r="J1670" t="str">
            <v>4100</v>
          </cell>
          <cell r="K1670" t="str">
            <v>44</v>
          </cell>
        </row>
        <row r="1671">
          <cell r="A1671" t="str">
            <v>4100440006980</v>
          </cell>
          <cell r="B1671" t="str">
            <v>44000698</v>
          </cell>
          <cell r="C1671" t="str">
            <v>0</v>
          </cell>
          <cell r="D1671">
            <v>41968</v>
          </cell>
          <cell r="E1671" t="str">
            <v>TERBERG HAULER 53</v>
          </cell>
          <cell r="F1671">
            <v>1424428.93</v>
          </cell>
          <cell r="G1671">
            <v>-1339911.42</v>
          </cell>
          <cell r="H1671">
            <v>84517.51</v>
          </cell>
          <cell r="I1671" t="str">
            <v>ZAR</v>
          </cell>
          <cell r="J1671" t="str">
            <v>4100</v>
          </cell>
          <cell r="K1671" t="str">
            <v>44</v>
          </cell>
        </row>
        <row r="1672">
          <cell r="A1672" t="str">
            <v>4100440006990</v>
          </cell>
          <cell r="B1672" t="str">
            <v>44000699</v>
          </cell>
          <cell r="C1672" t="str">
            <v>0</v>
          </cell>
          <cell r="D1672">
            <v>41968</v>
          </cell>
          <cell r="E1672" t="str">
            <v>TERBERG HAULER TH55</v>
          </cell>
          <cell r="F1672">
            <v>1424428.93</v>
          </cell>
          <cell r="G1672">
            <v>-1286153.76</v>
          </cell>
          <cell r="H1672">
            <v>138275.17000000001</v>
          </cell>
          <cell r="I1672" t="str">
            <v>ZAR</v>
          </cell>
          <cell r="J1672" t="str">
            <v>4100</v>
          </cell>
          <cell r="K1672" t="str">
            <v>44</v>
          </cell>
        </row>
        <row r="1673">
          <cell r="A1673" t="str">
            <v>4100440007000</v>
          </cell>
          <cell r="B1673" t="str">
            <v>44000700</v>
          </cell>
          <cell r="C1673" t="str">
            <v>0</v>
          </cell>
          <cell r="D1673">
            <v>41968</v>
          </cell>
          <cell r="E1673" t="str">
            <v>TERBERG HAULER TH57</v>
          </cell>
          <cell r="F1673">
            <v>1424428.93</v>
          </cell>
          <cell r="G1673">
            <v>-1286153.76</v>
          </cell>
          <cell r="H1673">
            <v>138275.17000000001</v>
          </cell>
          <cell r="I1673" t="str">
            <v>ZAR</v>
          </cell>
          <cell r="J1673" t="str">
            <v>4100</v>
          </cell>
          <cell r="K1673" t="str">
            <v>44</v>
          </cell>
        </row>
        <row r="1674">
          <cell r="A1674" t="str">
            <v>4100440007010</v>
          </cell>
          <cell r="B1674" t="str">
            <v>44000701</v>
          </cell>
          <cell r="C1674" t="str">
            <v>0</v>
          </cell>
          <cell r="D1674">
            <v>41968</v>
          </cell>
          <cell r="E1674" t="str">
            <v>TERBERG HAULER TH59</v>
          </cell>
          <cell r="F1674">
            <v>1424428.93</v>
          </cell>
          <cell r="G1674">
            <v>-1286153.76</v>
          </cell>
          <cell r="H1674">
            <v>138275.17000000001</v>
          </cell>
          <cell r="I1674" t="str">
            <v>ZAR</v>
          </cell>
          <cell r="J1674" t="str">
            <v>4100</v>
          </cell>
          <cell r="K1674" t="str">
            <v>44</v>
          </cell>
        </row>
        <row r="1675">
          <cell r="A1675" t="str">
            <v>4100440007020</v>
          </cell>
          <cell r="B1675" t="str">
            <v>44000702</v>
          </cell>
          <cell r="C1675" t="str">
            <v>0</v>
          </cell>
          <cell r="D1675">
            <v>41968</v>
          </cell>
          <cell r="E1675" t="str">
            <v>TERBERG HAULER TH61</v>
          </cell>
          <cell r="F1675">
            <v>1424428.93</v>
          </cell>
          <cell r="G1675">
            <v>-1339911.42</v>
          </cell>
          <cell r="H1675">
            <v>84517.51</v>
          </cell>
          <cell r="I1675" t="str">
            <v>ZAR</v>
          </cell>
          <cell r="J1675" t="str">
            <v>4100</v>
          </cell>
          <cell r="K1675" t="str">
            <v>44</v>
          </cell>
        </row>
        <row r="1676">
          <cell r="A1676" t="str">
            <v>4100440007030</v>
          </cell>
          <cell r="B1676" t="str">
            <v>44000703</v>
          </cell>
          <cell r="C1676" t="str">
            <v>0</v>
          </cell>
          <cell r="D1676">
            <v>41968</v>
          </cell>
          <cell r="E1676" t="str">
            <v>TERBERG HAULER TH63</v>
          </cell>
          <cell r="F1676">
            <v>1424428.93</v>
          </cell>
          <cell r="G1676">
            <v>-1286153.76</v>
          </cell>
          <cell r="H1676">
            <v>138275.17000000001</v>
          </cell>
          <cell r="I1676" t="str">
            <v>ZAR</v>
          </cell>
          <cell r="J1676" t="str">
            <v>4100</v>
          </cell>
          <cell r="K1676" t="str">
            <v>44</v>
          </cell>
        </row>
        <row r="1677">
          <cell r="A1677" t="str">
            <v>4100440007040</v>
          </cell>
          <cell r="B1677" t="str">
            <v>44000704</v>
          </cell>
          <cell r="C1677" t="str">
            <v>0</v>
          </cell>
          <cell r="D1677">
            <v>41968</v>
          </cell>
          <cell r="E1677" t="str">
            <v>TERBERG HAULER TH65</v>
          </cell>
          <cell r="F1677">
            <v>1424428.93</v>
          </cell>
          <cell r="G1677">
            <v>-1286153.76</v>
          </cell>
          <cell r="H1677">
            <v>138275.17000000001</v>
          </cell>
          <cell r="I1677" t="str">
            <v>ZAR</v>
          </cell>
          <cell r="J1677" t="str">
            <v>4100</v>
          </cell>
          <cell r="K1677" t="str">
            <v>44</v>
          </cell>
        </row>
        <row r="1678">
          <cell r="A1678" t="str">
            <v>4100440007050</v>
          </cell>
          <cell r="B1678" t="str">
            <v>44000705</v>
          </cell>
          <cell r="C1678" t="str">
            <v>0</v>
          </cell>
          <cell r="D1678">
            <v>41968</v>
          </cell>
          <cell r="E1678" t="str">
            <v>TERBERG HAULER TH67</v>
          </cell>
          <cell r="F1678">
            <v>1424428.92</v>
          </cell>
          <cell r="G1678">
            <v>-1286153.75</v>
          </cell>
          <cell r="H1678">
            <v>138275.17000000001</v>
          </cell>
          <cell r="I1678" t="str">
            <v>ZAR</v>
          </cell>
          <cell r="J1678" t="str">
            <v>4100</v>
          </cell>
          <cell r="K1678" t="str">
            <v>44</v>
          </cell>
        </row>
        <row r="1679">
          <cell r="A1679" t="str">
            <v>4100440007060</v>
          </cell>
          <cell r="B1679" t="str">
            <v>44000706</v>
          </cell>
          <cell r="C1679" t="str">
            <v>0</v>
          </cell>
          <cell r="D1679">
            <v>41968</v>
          </cell>
          <cell r="E1679" t="str">
            <v>TERBERG HAULER TH69</v>
          </cell>
          <cell r="F1679">
            <v>1424428.92</v>
          </cell>
          <cell r="G1679">
            <v>-1286153.75</v>
          </cell>
          <cell r="H1679">
            <v>138275.17000000001</v>
          </cell>
          <cell r="I1679" t="str">
            <v>ZAR</v>
          </cell>
          <cell r="J1679" t="str">
            <v>4100</v>
          </cell>
          <cell r="K1679" t="str">
            <v>44</v>
          </cell>
        </row>
        <row r="1680">
          <cell r="A1680" t="str">
            <v>4100440007070</v>
          </cell>
          <cell r="B1680" t="str">
            <v>44000707</v>
          </cell>
          <cell r="C1680" t="str">
            <v>0</v>
          </cell>
          <cell r="D1680">
            <v>41968</v>
          </cell>
          <cell r="E1680" t="str">
            <v>TERBERG HAULER TH70</v>
          </cell>
          <cell r="F1680">
            <v>1424428.92</v>
          </cell>
          <cell r="G1680">
            <v>-1286153.75</v>
          </cell>
          <cell r="H1680">
            <v>138275.17000000001</v>
          </cell>
          <cell r="I1680" t="str">
            <v>ZAR</v>
          </cell>
          <cell r="J1680" t="str">
            <v>4100</v>
          </cell>
          <cell r="K1680" t="str">
            <v>44</v>
          </cell>
        </row>
        <row r="1681">
          <cell r="A1681" t="str">
            <v>4100440007080</v>
          </cell>
          <cell r="B1681" t="str">
            <v>44000708</v>
          </cell>
          <cell r="C1681" t="str">
            <v>0</v>
          </cell>
          <cell r="D1681">
            <v>41968</v>
          </cell>
          <cell r="E1681" t="str">
            <v>TERBERG HAULER TH71</v>
          </cell>
          <cell r="F1681">
            <v>1424428.92</v>
          </cell>
          <cell r="G1681">
            <v>-1286153.75</v>
          </cell>
          <cell r="H1681">
            <v>138275.17000000001</v>
          </cell>
          <cell r="I1681" t="str">
            <v>ZAR</v>
          </cell>
          <cell r="J1681" t="str">
            <v>4100</v>
          </cell>
          <cell r="K1681" t="str">
            <v>44</v>
          </cell>
        </row>
        <row r="1682">
          <cell r="A1682" t="str">
            <v>4100440007090</v>
          </cell>
          <cell r="B1682" t="str">
            <v>44000709</v>
          </cell>
          <cell r="C1682" t="str">
            <v>0</v>
          </cell>
          <cell r="D1682">
            <v>41968</v>
          </cell>
          <cell r="E1682" t="str">
            <v>TERBERG HAULER TH72</v>
          </cell>
          <cell r="F1682">
            <v>1424428.92</v>
          </cell>
          <cell r="G1682">
            <v>-1286153.75</v>
          </cell>
          <cell r="H1682">
            <v>138275.17000000001</v>
          </cell>
          <cell r="I1682" t="str">
            <v>ZAR</v>
          </cell>
          <cell r="J1682" t="str">
            <v>4100</v>
          </cell>
          <cell r="K1682" t="str">
            <v>44</v>
          </cell>
        </row>
        <row r="1683">
          <cell r="A1683" t="str">
            <v>4100440007140</v>
          </cell>
          <cell r="B1683" t="str">
            <v>44000714</v>
          </cell>
          <cell r="C1683" t="str">
            <v>0</v>
          </cell>
          <cell r="D1683">
            <v>42145</v>
          </cell>
          <cell r="E1683" t="str">
            <v>BATH TUB TRAILER H6621CNT</v>
          </cell>
          <cell r="F1683">
            <v>1</v>
          </cell>
          <cell r="G1683">
            <v>-0.66</v>
          </cell>
          <cell r="H1683">
            <v>0.34</v>
          </cell>
          <cell r="I1683" t="str">
            <v>ZAR</v>
          </cell>
          <cell r="J1683" t="str">
            <v>4100</v>
          </cell>
          <cell r="K1683" t="str">
            <v>44</v>
          </cell>
        </row>
        <row r="1684">
          <cell r="A1684" t="str">
            <v>4100440007150</v>
          </cell>
          <cell r="B1684" t="str">
            <v>44000715</v>
          </cell>
          <cell r="C1684" t="str">
            <v>0</v>
          </cell>
          <cell r="D1684">
            <v>42145</v>
          </cell>
          <cell r="E1684" t="str">
            <v>BATH TUB TRAILER H6654 CTN</v>
          </cell>
          <cell r="F1684">
            <v>1</v>
          </cell>
          <cell r="G1684">
            <v>-0.66</v>
          </cell>
          <cell r="H1684">
            <v>0.34</v>
          </cell>
          <cell r="I1684" t="str">
            <v>ZAR</v>
          </cell>
          <cell r="J1684" t="str">
            <v>4100</v>
          </cell>
          <cell r="K1684" t="str">
            <v>44</v>
          </cell>
        </row>
        <row r="1685">
          <cell r="A1685" t="str">
            <v>4100440007190</v>
          </cell>
          <cell r="B1685" t="str">
            <v>44000719</v>
          </cell>
          <cell r="C1685" t="str">
            <v>0</v>
          </cell>
          <cell r="D1685">
            <v>42145</v>
          </cell>
          <cell r="E1685" t="str">
            <v>SPREADERS 12 S/C KALMAR 2508</v>
          </cell>
          <cell r="F1685">
            <v>1</v>
          </cell>
          <cell r="G1685">
            <v>0</v>
          </cell>
          <cell r="H1685">
            <v>1</v>
          </cell>
          <cell r="I1685" t="str">
            <v>ZAR</v>
          </cell>
          <cell r="J1685" t="str">
            <v>4100</v>
          </cell>
          <cell r="K1685" t="str">
            <v>44</v>
          </cell>
        </row>
        <row r="1686">
          <cell r="A1686" t="str">
            <v>4100440007200</v>
          </cell>
          <cell r="B1686" t="str">
            <v>44000720</v>
          </cell>
          <cell r="C1686" t="str">
            <v>0</v>
          </cell>
          <cell r="D1686">
            <v>42145</v>
          </cell>
          <cell r="E1686" t="str">
            <v>RTG BROMMA SPREADER 33</v>
          </cell>
          <cell r="F1686">
            <v>1</v>
          </cell>
          <cell r="G1686">
            <v>0</v>
          </cell>
          <cell r="H1686">
            <v>1</v>
          </cell>
          <cell r="I1686" t="str">
            <v>ZAR</v>
          </cell>
          <cell r="J1686" t="str">
            <v>4100</v>
          </cell>
          <cell r="K1686" t="str">
            <v>44</v>
          </cell>
        </row>
        <row r="1687">
          <cell r="A1687" t="str">
            <v>4100440007210</v>
          </cell>
          <cell r="B1687" t="str">
            <v>44000721</v>
          </cell>
          <cell r="C1687" t="str">
            <v>0</v>
          </cell>
          <cell r="D1687">
            <v>42145</v>
          </cell>
          <cell r="E1687" t="str">
            <v>RTG BROMMA SPREADER 36</v>
          </cell>
          <cell r="F1687">
            <v>1</v>
          </cell>
          <cell r="G1687">
            <v>-0.85</v>
          </cell>
          <cell r="H1687">
            <v>0.15</v>
          </cell>
          <cell r="I1687" t="str">
            <v>ZAR</v>
          </cell>
          <cell r="J1687" t="str">
            <v>4100</v>
          </cell>
          <cell r="K1687" t="str">
            <v>44</v>
          </cell>
        </row>
        <row r="1688">
          <cell r="A1688" t="str">
            <v>4100440007220</v>
          </cell>
          <cell r="B1688" t="str">
            <v>44000722</v>
          </cell>
          <cell r="C1688" t="str">
            <v>0</v>
          </cell>
          <cell r="D1688">
            <v>42145</v>
          </cell>
          <cell r="E1688" t="str">
            <v>BROMMA LT 3</v>
          </cell>
          <cell r="F1688">
            <v>1</v>
          </cell>
          <cell r="G1688">
            <v>0</v>
          </cell>
          <cell r="H1688">
            <v>1</v>
          </cell>
          <cell r="I1688" t="str">
            <v>ZAR</v>
          </cell>
          <cell r="J1688" t="str">
            <v>4100</v>
          </cell>
          <cell r="K1688" t="str">
            <v>44</v>
          </cell>
        </row>
        <row r="1689">
          <cell r="A1689" t="str">
            <v>4100440007230</v>
          </cell>
          <cell r="B1689" t="str">
            <v>44000723</v>
          </cell>
          <cell r="C1689" t="str">
            <v>0</v>
          </cell>
          <cell r="D1689">
            <v>42145</v>
          </cell>
          <cell r="E1689" t="str">
            <v>BROMMA LT 4</v>
          </cell>
          <cell r="F1689">
            <v>1</v>
          </cell>
          <cell r="G1689">
            <v>0</v>
          </cell>
          <cell r="H1689">
            <v>1</v>
          </cell>
          <cell r="I1689" t="str">
            <v>ZAR</v>
          </cell>
          <cell r="J1689" t="str">
            <v>4100</v>
          </cell>
          <cell r="K1689" t="str">
            <v>44</v>
          </cell>
        </row>
        <row r="1690">
          <cell r="A1690" t="str">
            <v>4100440007240</v>
          </cell>
          <cell r="B1690" t="str">
            <v>44000724</v>
          </cell>
          <cell r="C1690" t="str">
            <v>0</v>
          </cell>
          <cell r="D1690">
            <v>42145</v>
          </cell>
          <cell r="E1690" t="str">
            <v>BROMMA LT 5</v>
          </cell>
          <cell r="F1690">
            <v>1</v>
          </cell>
          <cell r="G1690">
            <v>0</v>
          </cell>
          <cell r="H1690">
            <v>1</v>
          </cell>
          <cell r="I1690" t="str">
            <v>ZAR</v>
          </cell>
          <cell r="J1690" t="str">
            <v>4100</v>
          </cell>
          <cell r="K1690" t="str">
            <v>44</v>
          </cell>
        </row>
        <row r="1691">
          <cell r="A1691" t="str">
            <v>4100440007250</v>
          </cell>
          <cell r="B1691" t="str">
            <v>44000725</v>
          </cell>
          <cell r="C1691" t="str">
            <v>0</v>
          </cell>
          <cell r="D1691">
            <v>41932</v>
          </cell>
          <cell r="E1691" t="str">
            <v>Crane-Liebherr No. 5</v>
          </cell>
          <cell r="F1691">
            <v>114143589.59999999</v>
          </cell>
          <cell r="G1691">
            <v>-36468819.020000003</v>
          </cell>
          <cell r="H1691">
            <v>77674770.579999998</v>
          </cell>
          <cell r="I1691" t="str">
            <v>ZAR</v>
          </cell>
          <cell r="J1691" t="str">
            <v>4100</v>
          </cell>
          <cell r="K1691" t="str">
            <v>44</v>
          </cell>
        </row>
        <row r="1692">
          <cell r="A1692" t="str">
            <v>4100440007251</v>
          </cell>
          <cell r="B1692" t="str">
            <v>44000725</v>
          </cell>
          <cell r="C1692" t="str">
            <v>1</v>
          </cell>
          <cell r="D1692">
            <v>42997</v>
          </cell>
          <cell r="E1692" t="str">
            <v>Crane-Liebherr No. 5 Boom Anti Collision</v>
          </cell>
          <cell r="F1692">
            <v>294759.96000000002</v>
          </cell>
          <cell r="G1692">
            <v>-160668.07999999999</v>
          </cell>
          <cell r="H1692">
            <v>134091.88</v>
          </cell>
          <cell r="I1692" t="str">
            <v>ZAR</v>
          </cell>
          <cell r="J1692" t="str">
            <v>4100</v>
          </cell>
          <cell r="K1692" t="str">
            <v>44</v>
          </cell>
        </row>
        <row r="1693">
          <cell r="A1693" t="str">
            <v>4100440007260</v>
          </cell>
          <cell r="B1693" t="str">
            <v>44000726</v>
          </cell>
          <cell r="C1693" t="str">
            <v>0</v>
          </cell>
          <cell r="D1693">
            <v>41932</v>
          </cell>
          <cell r="E1693" t="str">
            <v>Crane-Liebherr No. 6</v>
          </cell>
          <cell r="F1693">
            <v>113658882.29000001</v>
          </cell>
          <cell r="G1693">
            <v>-36555405.149999999</v>
          </cell>
          <cell r="H1693">
            <v>77103477.140000001</v>
          </cell>
          <cell r="I1693" t="str">
            <v>ZAR</v>
          </cell>
          <cell r="J1693" t="str">
            <v>4100</v>
          </cell>
          <cell r="K1693" t="str">
            <v>44</v>
          </cell>
        </row>
        <row r="1694">
          <cell r="A1694" t="str">
            <v>4100440007261</v>
          </cell>
          <cell r="B1694" t="str">
            <v>44000726</v>
          </cell>
          <cell r="C1694" t="str">
            <v>1</v>
          </cell>
          <cell r="D1694">
            <v>42997</v>
          </cell>
          <cell r="E1694" t="str">
            <v>Crane-Liebherr No. 6 Boom Anti Collision</v>
          </cell>
          <cell r="F1694">
            <v>294759.96000000002</v>
          </cell>
          <cell r="G1694">
            <v>-160668.07999999999</v>
          </cell>
          <cell r="H1694">
            <v>134091.88</v>
          </cell>
          <cell r="I1694" t="str">
            <v>ZAR</v>
          </cell>
          <cell r="J1694" t="str">
            <v>4100</v>
          </cell>
          <cell r="K1694" t="str">
            <v>44</v>
          </cell>
        </row>
        <row r="1695">
          <cell r="A1695" t="str">
            <v>4100440008140</v>
          </cell>
          <cell r="B1695" t="str">
            <v>44000814</v>
          </cell>
          <cell r="C1695" t="str">
            <v>0</v>
          </cell>
          <cell r="D1695">
            <v>41723</v>
          </cell>
          <cell r="E1695" t="str">
            <v>Sany Empty Container Handler CTCT12</v>
          </cell>
          <cell r="F1695">
            <v>3234726</v>
          </cell>
          <cell r="G1695">
            <v>-2941302.55</v>
          </cell>
          <cell r="H1695">
            <v>293423.45</v>
          </cell>
          <cell r="I1695" t="str">
            <v>ZAR</v>
          </cell>
          <cell r="J1695" t="str">
            <v>4100</v>
          </cell>
          <cell r="K1695" t="str">
            <v>44</v>
          </cell>
        </row>
        <row r="1696">
          <cell r="A1696" t="str">
            <v>4100440008180</v>
          </cell>
          <cell r="B1696" t="str">
            <v>44000818</v>
          </cell>
          <cell r="C1696" t="str">
            <v>0</v>
          </cell>
          <cell r="D1696">
            <v>42607</v>
          </cell>
          <cell r="E1696" t="str">
            <v>EMPTY CONTAINER HANDLER CTCT 16</v>
          </cell>
          <cell r="F1696">
            <v>3317253.7</v>
          </cell>
          <cell r="G1696">
            <v>-2823703.26</v>
          </cell>
          <cell r="H1696">
            <v>493550.44</v>
          </cell>
          <cell r="I1696" t="str">
            <v>ZAR</v>
          </cell>
          <cell r="J1696" t="str">
            <v>4100</v>
          </cell>
          <cell r="K1696" t="str">
            <v>44</v>
          </cell>
        </row>
        <row r="1697">
          <cell r="A1697" t="str">
            <v>4100440008190</v>
          </cell>
          <cell r="B1697" t="str">
            <v>44000819</v>
          </cell>
          <cell r="C1697" t="str">
            <v>0</v>
          </cell>
          <cell r="D1697">
            <v>42607</v>
          </cell>
          <cell r="E1697" t="str">
            <v>EMPTY CONTAINER HANDLER CTCT 17</v>
          </cell>
          <cell r="F1697">
            <v>3317253.7</v>
          </cell>
          <cell r="G1697">
            <v>-2823703.26</v>
          </cell>
          <cell r="H1697">
            <v>493550.44</v>
          </cell>
          <cell r="I1697" t="str">
            <v>ZAR</v>
          </cell>
          <cell r="J1697" t="str">
            <v>4100</v>
          </cell>
          <cell r="K1697" t="str">
            <v>44</v>
          </cell>
        </row>
        <row r="1698">
          <cell r="A1698" t="str">
            <v>4100440008200</v>
          </cell>
          <cell r="B1698" t="str">
            <v>44000820</v>
          </cell>
          <cell r="C1698" t="str">
            <v>0</v>
          </cell>
          <cell r="D1698">
            <v>42607</v>
          </cell>
          <cell r="E1698" t="str">
            <v>EMPTY CONTAINER HANDLER CTCT 18</v>
          </cell>
          <cell r="F1698">
            <v>3317253.7</v>
          </cell>
          <cell r="G1698">
            <v>-2823703.26</v>
          </cell>
          <cell r="H1698">
            <v>493550.44</v>
          </cell>
          <cell r="I1698" t="str">
            <v>ZAR</v>
          </cell>
          <cell r="J1698" t="str">
            <v>4100</v>
          </cell>
          <cell r="K1698" t="str">
            <v>44</v>
          </cell>
        </row>
        <row r="1699">
          <cell r="A1699" t="str">
            <v>4100440008270</v>
          </cell>
          <cell r="B1699" t="str">
            <v>44000827</v>
          </cell>
          <cell r="C1699" t="str">
            <v>0</v>
          </cell>
          <cell r="D1699">
            <v>42791</v>
          </cell>
          <cell r="E1699" t="str">
            <v>Forklift 5Ton UN FD 50T-JF</v>
          </cell>
          <cell r="F1699">
            <v>819000</v>
          </cell>
          <cell r="G1699">
            <v>-673606.19</v>
          </cell>
          <cell r="H1699">
            <v>145393.81</v>
          </cell>
          <cell r="I1699" t="str">
            <v>ZAR</v>
          </cell>
          <cell r="J1699" t="str">
            <v>4100</v>
          </cell>
          <cell r="K1699" t="str">
            <v>44</v>
          </cell>
        </row>
        <row r="1700">
          <cell r="A1700" t="str">
            <v>4100440008280</v>
          </cell>
          <cell r="B1700" t="str">
            <v>44000828</v>
          </cell>
          <cell r="C1700" t="str">
            <v>0</v>
          </cell>
          <cell r="D1700">
            <v>40045</v>
          </cell>
          <cell r="E1700" t="str">
            <v>CONTAINER CRANE 1 LIEBHERR</v>
          </cell>
          <cell r="F1700">
            <v>2</v>
          </cell>
          <cell r="G1700">
            <v>-1</v>
          </cell>
          <cell r="H1700">
            <v>1</v>
          </cell>
          <cell r="I1700" t="str">
            <v>ZAR</v>
          </cell>
          <cell r="J1700" t="str">
            <v>4100</v>
          </cell>
          <cell r="K1700" t="str">
            <v>44</v>
          </cell>
        </row>
        <row r="1701">
          <cell r="A1701" t="str">
            <v>4100440008281</v>
          </cell>
          <cell r="B1701" t="str">
            <v>44000828</v>
          </cell>
          <cell r="C1701" t="str">
            <v>1</v>
          </cell>
          <cell r="D1701">
            <v>40045</v>
          </cell>
          <cell r="E1701" t="str">
            <v>Crane-Liebherr No. 1(Structure)</v>
          </cell>
          <cell r="F1701">
            <v>77235905.269999996</v>
          </cell>
          <cell r="G1701">
            <v>-41010576.299999997</v>
          </cell>
          <cell r="H1701">
            <v>36225328.969999999</v>
          </cell>
          <cell r="I1701" t="str">
            <v>ZAR</v>
          </cell>
          <cell r="J1701" t="str">
            <v>4100</v>
          </cell>
          <cell r="K1701" t="str">
            <v>44</v>
          </cell>
        </row>
        <row r="1702">
          <cell r="A1702" t="str">
            <v>4100440008282</v>
          </cell>
          <cell r="B1702" t="str">
            <v>44000828</v>
          </cell>
          <cell r="C1702" t="str">
            <v>2</v>
          </cell>
          <cell r="D1702">
            <v>40045</v>
          </cell>
          <cell r="E1702" t="str">
            <v>Crane-Liebherr No. 1 (Electro Mech)</v>
          </cell>
          <cell r="F1702">
            <v>41902501.460000001</v>
          </cell>
          <cell r="G1702">
            <v>-34966088.140000001</v>
          </cell>
          <cell r="H1702">
            <v>6936413.3200000003</v>
          </cell>
          <cell r="I1702" t="str">
            <v>ZAR</v>
          </cell>
          <cell r="J1702" t="str">
            <v>4100</v>
          </cell>
          <cell r="K1702" t="str">
            <v>44</v>
          </cell>
        </row>
        <row r="1703">
          <cell r="A1703" t="str">
            <v>4100440008283</v>
          </cell>
          <cell r="B1703" t="str">
            <v>44000828</v>
          </cell>
          <cell r="C1703" t="str">
            <v>3</v>
          </cell>
          <cell r="D1703">
            <v>42997</v>
          </cell>
          <cell r="E1703" t="str">
            <v>CONTAINER CRANE 1 LIEBHERR Boom Anti Collision</v>
          </cell>
          <cell r="F1703">
            <v>294759.96000000002</v>
          </cell>
          <cell r="G1703">
            <v>-169044.24</v>
          </cell>
          <cell r="H1703">
            <v>125715.72</v>
          </cell>
          <cell r="I1703" t="str">
            <v>ZAR</v>
          </cell>
          <cell r="J1703" t="str">
            <v>4100</v>
          </cell>
          <cell r="K1703" t="str">
            <v>44</v>
          </cell>
        </row>
        <row r="1704">
          <cell r="A1704" t="str">
            <v>4100440008284</v>
          </cell>
          <cell r="B1704" t="str">
            <v>44000828</v>
          </cell>
          <cell r="C1704" t="str">
            <v>4</v>
          </cell>
          <cell r="D1704">
            <v>43185</v>
          </cell>
          <cell r="E1704" t="str">
            <v>CONTAINER CRANE 1 LIEBHERR TGC and GCIA overhead</v>
          </cell>
          <cell r="F1704">
            <v>91111.16</v>
          </cell>
          <cell r="G1704">
            <v>-25394.28</v>
          </cell>
          <cell r="H1704">
            <v>65716.88</v>
          </cell>
          <cell r="I1704" t="str">
            <v>ZAR</v>
          </cell>
          <cell r="J1704" t="str">
            <v>4100</v>
          </cell>
          <cell r="K1704" t="str">
            <v>44</v>
          </cell>
        </row>
        <row r="1705">
          <cell r="A1705" t="str">
            <v>4100440008290</v>
          </cell>
          <cell r="B1705" t="str">
            <v>44000829</v>
          </cell>
          <cell r="C1705" t="str">
            <v>0</v>
          </cell>
          <cell r="D1705">
            <v>40045</v>
          </cell>
          <cell r="E1705" t="str">
            <v>CONTAINER CRANE 2 LIEBHERR</v>
          </cell>
          <cell r="F1705">
            <v>551621.31000000006</v>
          </cell>
          <cell r="G1705">
            <v>-132158.76999999999</v>
          </cell>
          <cell r="H1705">
            <v>419462.54</v>
          </cell>
          <cell r="I1705" t="str">
            <v>ZAR</v>
          </cell>
          <cell r="J1705" t="str">
            <v>4100</v>
          </cell>
          <cell r="K1705" t="str">
            <v>44</v>
          </cell>
        </row>
        <row r="1706">
          <cell r="A1706" t="str">
            <v>4100440008291</v>
          </cell>
          <cell r="B1706" t="str">
            <v>44000829</v>
          </cell>
          <cell r="C1706" t="str">
            <v>1</v>
          </cell>
          <cell r="D1706">
            <v>40045</v>
          </cell>
          <cell r="E1706" t="str">
            <v>Crane-Liebherr No. 2(Structure)</v>
          </cell>
          <cell r="F1706">
            <v>77297089.170000002</v>
          </cell>
          <cell r="G1706">
            <v>-42183074.460000001</v>
          </cell>
          <cell r="H1706">
            <v>35114014.710000001</v>
          </cell>
          <cell r="I1706" t="str">
            <v>ZAR</v>
          </cell>
          <cell r="J1706" t="str">
            <v>4100</v>
          </cell>
          <cell r="K1706" t="str">
            <v>44</v>
          </cell>
        </row>
        <row r="1707">
          <cell r="A1707" t="str">
            <v>4100440008292</v>
          </cell>
          <cell r="B1707" t="str">
            <v>44000829</v>
          </cell>
          <cell r="C1707" t="str">
            <v>2</v>
          </cell>
          <cell r="D1707">
            <v>40045</v>
          </cell>
          <cell r="E1707" t="str">
            <v>Crane-Liebherr No. 2 (Electro Mech)</v>
          </cell>
          <cell r="F1707">
            <v>42914499.450000003</v>
          </cell>
          <cell r="G1707">
            <v>-35593717.990000002</v>
          </cell>
          <cell r="H1707">
            <v>7320781.46</v>
          </cell>
          <cell r="I1707" t="str">
            <v>ZAR</v>
          </cell>
          <cell r="J1707" t="str">
            <v>4100</v>
          </cell>
          <cell r="K1707" t="str">
            <v>44</v>
          </cell>
        </row>
        <row r="1708">
          <cell r="A1708" t="str">
            <v>4100440008293</v>
          </cell>
          <cell r="B1708" t="str">
            <v>44000829</v>
          </cell>
          <cell r="C1708" t="str">
            <v>3</v>
          </cell>
          <cell r="D1708">
            <v>42997</v>
          </cell>
          <cell r="E1708" t="str">
            <v>CONTAINER CRANE 2 LIEBHERR Boom Anti Collision</v>
          </cell>
          <cell r="F1708">
            <v>294759.96000000002</v>
          </cell>
          <cell r="G1708">
            <v>-173122.34</v>
          </cell>
          <cell r="H1708">
            <v>121637.62</v>
          </cell>
          <cell r="I1708" t="str">
            <v>ZAR</v>
          </cell>
          <cell r="J1708" t="str">
            <v>4100</v>
          </cell>
          <cell r="K1708" t="str">
            <v>44</v>
          </cell>
        </row>
        <row r="1709">
          <cell r="A1709" t="str">
            <v>4100440008294</v>
          </cell>
          <cell r="B1709" t="str">
            <v>44000829</v>
          </cell>
          <cell r="C1709" t="str">
            <v>4</v>
          </cell>
          <cell r="D1709">
            <v>43185</v>
          </cell>
          <cell r="E1709" t="str">
            <v>CONTAINER CRANE 2 LIEBHERR TGC and GCIA overhead</v>
          </cell>
          <cell r="F1709">
            <v>92779.18</v>
          </cell>
          <cell r="G1709">
            <v>-27479.11</v>
          </cell>
          <cell r="H1709">
            <v>65300.07</v>
          </cell>
          <cell r="I1709" t="str">
            <v>ZAR</v>
          </cell>
          <cell r="J1709" t="str">
            <v>4100</v>
          </cell>
          <cell r="K1709" t="str">
            <v>44</v>
          </cell>
        </row>
        <row r="1710">
          <cell r="A1710" t="str">
            <v>4100440008300</v>
          </cell>
          <cell r="B1710" t="str">
            <v>44000830</v>
          </cell>
          <cell r="C1710" t="str">
            <v>0</v>
          </cell>
          <cell r="D1710">
            <v>40045</v>
          </cell>
          <cell r="E1710" t="str">
            <v>CONTAINER CRANE 3 LIEBHERR</v>
          </cell>
          <cell r="F1710">
            <v>2</v>
          </cell>
          <cell r="G1710">
            <v>-1</v>
          </cell>
          <cell r="H1710">
            <v>1</v>
          </cell>
          <cell r="I1710" t="str">
            <v>ZAR</v>
          </cell>
          <cell r="J1710" t="str">
            <v>4100</v>
          </cell>
          <cell r="K1710" t="str">
            <v>44</v>
          </cell>
        </row>
        <row r="1711">
          <cell r="A1711" t="str">
            <v>4100440008301</v>
          </cell>
          <cell r="B1711" t="str">
            <v>44000830</v>
          </cell>
          <cell r="C1711" t="str">
            <v>1</v>
          </cell>
          <cell r="D1711">
            <v>40045</v>
          </cell>
          <cell r="E1711" t="str">
            <v>Crane-Liebherr No. 3(Structure)</v>
          </cell>
          <cell r="F1711">
            <v>68295126.25</v>
          </cell>
          <cell r="G1711">
            <v>-37313123.100000001</v>
          </cell>
          <cell r="H1711">
            <v>30982003.149999999</v>
          </cell>
          <cell r="I1711" t="str">
            <v>ZAR</v>
          </cell>
          <cell r="J1711" t="str">
            <v>4100</v>
          </cell>
          <cell r="K1711" t="str">
            <v>44</v>
          </cell>
        </row>
        <row r="1712">
          <cell r="A1712" t="str">
            <v>4100440008302</v>
          </cell>
          <cell r="B1712" t="str">
            <v>44000830</v>
          </cell>
          <cell r="C1712" t="str">
            <v>2</v>
          </cell>
          <cell r="D1712">
            <v>40045</v>
          </cell>
          <cell r="E1712" t="str">
            <v>Crane-Liebherr No. 3 (Electro Mech)</v>
          </cell>
          <cell r="F1712">
            <v>39586317.990000002</v>
          </cell>
          <cell r="G1712">
            <v>-32581847.329999998</v>
          </cell>
          <cell r="H1712">
            <v>7004470.6600000001</v>
          </cell>
          <cell r="I1712" t="str">
            <v>ZAR</v>
          </cell>
          <cell r="J1712" t="str">
            <v>4100</v>
          </cell>
          <cell r="K1712" t="str">
            <v>44</v>
          </cell>
        </row>
        <row r="1713">
          <cell r="A1713" t="str">
            <v>4100440008303</v>
          </cell>
          <cell r="B1713" t="str">
            <v>44000830</v>
          </cell>
          <cell r="C1713" t="str">
            <v>3</v>
          </cell>
          <cell r="D1713">
            <v>42997</v>
          </cell>
          <cell r="E1713" t="str">
            <v>CONTAINER CRANE 3 LIEBHERR Boom Anti Collision</v>
          </cell>
          <cell r="F1713">
            <v>294759.96000000002</v>
          </cell>
          <cell r="G1713">
            <v>-175041.57</v>
          </cell>
          <cell r="H1713">
            <v>119718.39</v>
          </cell>
          <cell r="I1713" t="str">
            <v>ZAR</v>
          </cell>
          <cell r="J1713" t="str">
            <v>4100</v>
          </cell>
          <cell r="K1713" t="str">
            <v>44</v>
          </cell>
        </row>
        <row r="1714">
          <cell r="A1714" t="str">
            <v>4100440008304</v>
          </cell>
          <cell r="B1714" t="str">
            <v>44000830</v>
          </cell>
          <cell r="C1714" t="str">
            <v>4</v>
          </cell>
          <cell r="D1714">
            <v>43185</v>
          </cell>
          <cell r="E1714" t="str">
            <v>CONTAINER CRANE 3 LIEBHERR TGC and GCIA overhead</v>
          </cell>
          <cell r="F1714">
            <v>42884.4</v>
          </cell>
          <cell r="G1714">
            <v>-12128.44</v>
          </cell>
          <cell r="H1714">
            <v>30755.96</v>
          </cell>
          <cell r="I1714" t="str">
            <v>ZAR</v>
          </cell>
          <cell r="J1714" t="str">
            <v>4100</v>
          </cell>
          <cell r="K1714" t="str">
            <v>44</v>
          </cell>
        </row>
        <row r="1715">
          <cell r="A1715" t="str">
            <v>4100440008310</v>
          </cell>
          <cell r="B1715" t="str">
            <v>44000831</v>
          </cell>
          <cell r="C1715" t="str">
            <v>0</v>
          </cell>
          <cell r="D1715">
            <v>40045</v>
          </cell>
          <cell r="E1715" t="str">
            <v>CONTAINER CRANE 4 LIEBHERR</v>
          </cell>
          <cell r="F1715">
            <v>2</v>
          </cell>
          <cell r="G1715">
            <v>-1</v>
          </cell>
          <cell r="H1715">
            <v>1</v>
          </cell>
          <cell r="I1715" t="str">
            <v>ZAR</v>
          </cell>
          <cell r="J1715" t="str">
            <v>4100</v>
          </cell>
          <cell r="K1715" t="str">
            <v>44</v>
          </cell>
        </row>
        <row r="1716">
          <cell r="A1716" t="str">
            <v>4100440008311</v>
          </cell>
          <cell r="B1716" t="str">
            <v>44000831</v>
          </cell>
          <cell r="C1716" t="str">
            <v>1</v>
          </cell>
          <cell r="D1716">
            <v>40045</v>
          </cell>
          <cell r="E1716" t="str">
            <v>Crane-Liebherr No. 4(Structure)</v>
          </cell>
          <cell r="F1716">
            <v>68304472.040000007</v>
          </cell>
          <cell r="G1716">
            <v>-37570106.770000003</v>
          </cell>
          <cell r="H1716">
            <v>30734365.27</v>
          </cell>
          <cell r="I1716" t="str">
            <v>ZAR</v>
          </cell>
          <cell r="J1716" t="str">
            <v>4100</v>
          </cell>
          <cell r="K1716" t="str">
            <v>44</v>
          </cell>
        </row>
        <row r="1717">
          <cell r="A1717" t="str">
            <v>4100440008312</v>
          </cell>
          <cell r="B1717" t="str">
            <v>44000831</v>
          </cell>
          <cell r="C1717" t="str">
            <v>2</v>
          </cell>
          <cell r="D1717">
            <v>40045</v>
          </cell>
          <cell r="E1717" t="str">
            <v>Crane-Liebherr No. 4(Electro Mech)</v>
          </cell>
          <cell r="F1717">
            <v>38681392.280000001</v>
          </cell>
          <cell r="G1717">
            <v>-32379173.260000002</v>
          </cell>
          <cell r="H1717">
            <v>6302219.0199999996</v>
          </cell>
          <cell r="I1717" t="str">
            <v>ZAR</v>
          </cell>
          <cell r="J1717" t="str">
            <v>4100</v>
          </cell>
          <cell r="K1717" t="str">
            <v>44</v>
          </cell>
        </row>
        <row r="1718">
          <cell r="A1718" t="str">
            <v>4100440008313</v>
          </cell>
          <cell r="B1718" t="str">
            <v>44000831</v>
          </cell>
          <cell r="C1718" t="str">
            <v>3</v>
          </cell>
          <cell r="D1718">
            <v>42997</v>
          </cell>
          <cell r="E1718" t="str">
            <v>CONTAINER CRANE 4 LIEBHERR Boom Anti Collision</v>
          </cell>
          <cell r="F1718">
            <v>294759.96000000002</v>
          </cell>
          <cell r="G1718">
            <v>-177969.96</v>
          </cell>
          <cell r="H1718">
            <v>116790</v>
          </cell>
          <cell r="I1718" t="str">
            <v>ZAR</v>
          </cell>
          <cell r="J1718" t="str">
            <v>4100</v>
          </cell>
          <cell r="K1718" t="str">
            <v>44</v>
          </cell>
        </row>
        <row r="1719">
          <cell r="A1719" t="str">
            <v>4100440008314</v>
          </cell>
          <cell r="B1719" t="str">
            <v>44000831</v>
          </cell>
          <cell r="C1719" t="str">
            <v>4</v>
          </cell>
          <cell r="D1719">
            <v>43185</v>
          </cell>
          <cell r="E1719" t="str">
            <v>CONTAINER CRANE 4 LIEBHERR TGC and GCIA overhead</v>
          </cell>
          <cell r="F1719">
            <v>42884.35</v>
          </cell>
          <cell r="G1719">
            <v>-12139.52</v>
          </cell>
          <cell r="H1719">
            <v>30744.83</v>
          </cell>
          <cell r="I1719" t="str">
            <v>ZAR</v>
          </cell>
          <cell r="J1719" t="str">
            <v>4100</v>
          </cell>
          <cell r="K1719" t="str">
            <v>44</v>
          </cell>
        </row>
        <row r="1720">
          <cell r="A1720" t="str">
            <v>4100440008320</v>
          </cell>
          <cell r="B1720" t="str">
            <v>44000832</v>
          </cell>
          <cell r="C1720" t="str">
            <v>0</v>
          </cell>
          <cell r="D1720">
            <v>42791</v>
          </cell>
          <cell r="E1720" t="str">
            <v>Service Truck with Crane</v>
          </cell>
          <cell r="F1720">
            <v>1713147.82</v>
          </cell>
          <cell r="G1720">
            <v>-809844.08</v>
          </cell>
          <cell r="H1720">
            <v>903303.74</v>
          </cell>
          <cell r="I1720" t="str">
            <v>ZAR</v>
          </cell>
          <cell r="J1720" t="str">
            <v>4100</v>
          </cell>
          <cell r="K1720" t="str">
            <v>44</v>
          </cell>
        </row>
        <row r="1721">
          <cell r="A1721" t="str">
            <v>4100440008720</v>
          </cell>
          <cell r="B1721" t="str">
            <v>44000872</v>
          </cell>
          <cell r="C1721" t="str">
            <v>0</v>
          </cell>
          <cell r="D1721">
            <v>42425</v>
          </cell>
          <cell r="E1721" t="str">
            <v>TWIN LIFT TELESCOPIC SPREADER LT18</v>
          </cell>
          <cell r="F1721">
            <v>2829255.13</v>
          </cell>
          <cell r="G1721">
            <v>-2438865.15</v>
          </cell>
          <cell r="H1721">
            <v>390389.98</v>
          </cell>
          <cell r="I1721" t="str">
            <v>ZAR</v>
          </cell>
          <cell r="J1721" t="str">
            <v>4100</v>
          </cell>
          <cell r="K1721" t="str">
            <v>44</v>
          </cell>
        </row>
        <row r="1722">
          <cell r="A1722" t="str">
            <v>4100440008721</v>
          </cell>
          <cell r="B1722" t="str">
            <v>44000872</v>
          </cell>
          <cell r="C1722" t="str">
            <v>1</v>
          </cell>
          <cell r="D1722">
            <v>43260</v>
          </cell>
          <cell r="E1722" t="str">
            <v>TELESCOPIC SPREADER MODIFICATION LT18</v>
          </cell>
          <cell r="F1722">
            <v>599149</v>
          </cell>
          <cell r="G1722">
            <v>-502392.96</v>
          </cell>
          <cell r="H1722">
            <v>96756.04</v>
          </cell>
          <cell r="I1722" t="str">
            <v>ZAR</v>
          </cell>
          <cell r="J1722" t="str">
            <v>4100</v>
          </cell>
          <cell r="K1722" t="str">
            <v>44</v>
          </cell>
        </row>
        <row r="1723">
          <cell r="A1723" t="str">
            <v>4100440008750</v>
          </cell>
          <cell r="B1723" t="str">
            <v>44000875</v>
          </cell>
          <cell r="C1723" t="str">
            <v>0</v>
          </cell>
          <cell r="D1723">
            <v>43488</v>
          </cell>
          <cell r="E1723" t="str">
            <v>Toyota 8FDJ35 Forklift Cab 3.5T CA672799</v>
          </cell>
          <cell r="F1723">
            <v>29000</v>
          </cell>
          <cell r="G1723">
            <v>-28999</v>
          </cell>
          <cell r="H1723">
            <v>1</v>
          </cell>
          <cell r="I1723" t="str">
            <v>ZAR</v>
          </cell>
          <cell r="J1723" t="str">
            <v>4100</v>
          </cell>
          <cell r="K1723" t="str">
            <v>44</v>
          </cell>
        </row>
        <row r="1724">
          <cell r="A1724" t="str">
            <v>4100440008760</v>
          </cell>
          <cell r="B1724" t="str">
            <v>44000876</v>
          </cell>
          <cell r="C1724" t="str">
            <v>0</v>
          </cell>
          <cell r="D1724">
            <v>43488</v>
          </cell>
          <cell r="E1724" t="str">
            <v>Toyota 8FDJ35 Forklift Cab 3.5T CA672806</v>
          </cell>
          <cell r="F1724">
            <v>29000</v>
          </cell>
          <cell r="G1724">
            <v>-28999</v>
          </cell>
          <cell r="H1724">
            <v>1</v>
          </cell>
          <cell r="I1724" t="str">
            <v>ZAR</v>
          </cell>
          <cell r="J1724" t="str">
            <v>4100</v>
          </cell>
          <cell r="K1724" t="str">
            <v>44</v>
          </cell>
        </row>
        <row r="1725">
          <cell r="A1725" t="str">
            <v>4100440008770</v>
          </cell>
          <cell r="B1725" t="str">
            <v>44000877</v>
          </cell>
          <cell r="C1725" t="str">
            <v>0</v>
          </cell>
          <cell r="D1725">
            <v>43488</v>
          </cell>
          <cell r="E1725" t="str">
            <v>Toyota 8FDJ35 Forklift Cab 3.5T CA672828</v>
          </cell>
          <cell r="F1725">
            <v>29000</v>
          </cell>
          <cell r="G1725">
            <v>-20723</v>
          </cell>
          <cell r="H1725">
            <v>8277</v>
          </cell>
          <cell r="I1725" t="str">
            <v>ZAR</v>
          </cell>
          <cell r="J1725" t="str">
            <v>4100</v>
          </cell>
          <cell r="K1725" t="str">
            <v>44</v>
          </cell>
        </row>
        <row r="1726">
          <cell r="A1726" t="str">
            <v>4100440008780</v>
          </cell>
          <cell r="B1726" t="str">
            <v>44000878</v>
          </cell>
          <cell r="C1726" t="str">
            <v>0</v>
          </cell>
          <cell r="D1726">
            <v>43481</v>
          </cell>
          <cell r="E1726" t="str">
            <v>RAIL MOUNTED GANTRY CRANE 01</v>
          </cell>
          <cell r="F1726">
            <v>41330795.890000001</v>
          </cell>
          <cell r="G1726">
            <v>-18301486.960000001</v>
          </cell>
          <cell r="H1726">
            <v>23029308.93</v>
          </cell>
          <cell r="I1726" t="str">
            <v>ZAR</v>
          </cell>
          <cell r="J1726" t="str">
            <v>4100</v>
          </cell>
          <cell r="K1726" t="str">
            <v>44</v>
          </cell>
        </row>
        <row r="1727">
          <cell r="A1727" t="str">
            <v>4100440008870</v>
          </cell>
          <cell r="B1727" t="str">
            <v>44000887</v>
          </cell>
          <cell r="C1727" t="str">
            <v>0</v>
          </cell>
          <cell r="D1727">
            <v>44071</v>
          </cell>
          <cell r="E1727" t="str">
            <v>Straddle Carrier Kalmar 40T SC1</v>
          </cell>
          <cell r="F1727">
            <v>15708321.23</v>
          </cell>
          <cell r="G1727">
            <v>-8070182.2699999996</v>
          </cell>
          <cell r="H1727">
            <v>7638138.96</v>
          </cell>
          <cell r="I1727" t="str">
            <v>ZAR</v>
          </cell>
          <cell r="J1727" t="str">
            <v>4100</v>
          </cell>
          <cell r="K1727" t="str">
            <v>44</v>
          </cell>
        </row>
        <row r="1728">
          <cell r="A1728" t="str">
            <v>4100440008880</v>
          </cell>
          <cell r="B1728" t="str">
            <v>44000888</v>
          </cell>
          <cell r="C1728" t="str">
            <v>0</v>
          </cell>
          <cell r="D1728">
            <v>44071</v>
          </cell>
          <cell r="E1728" t="str">
            <v>Straddle Carrier Kalmar 40T SC2</v>
          </cell>
          <cell r="F1728">
            <v>15708321.23</v>
          </cell>
          <cell r="G1728">
            <v>-8070182.2699999996</v>
          </cell>
          <cell r="H1728">
            <v>7638138.96</v>
          </cell>
          <cell r="I1728" t="str">
            <v>ZAR</v>
          </cell>
          <cell r="J1728" t="str">
            <v>4100</v>
          </cell>
          <cell r="K1728" t="str">
            <v>44</v>
          </cell>
        </row>
        <row r="1729">
          <cell r="A1729" t="str">
            <v>4100440008890</v>
          </cell>
          <cell r="B1729" t="str">
            <v>44000889</v>
          </cell>
          <cell r="C1729" t="str">
            <v>0</v>
          </cell>
          <cell r="D1729">
            <v>44071</v>
          </cell>
          <cell r="E1729" t="str">
            <v>Straddle Carrier Kalmar 40T SC3</v>
          </cell>
          <cell r="F1729">
            <v>15708321.23</v>
          </cell>
          <cell r="G1729">
            <v>-8070182.2699999996</v>
          </cell>
          <cell r="H1729">
            <v>7638138.96</v>
          </cell>
          <cell r="I1729" t="str">
            <v>ZAR</v>
          </cell>
          <cell r="J1729" t="str">
            <v>4100</v>
          </cell>
          <cell r="K1729" t="str">
            <v>44</v>
          </cell>
        </row>
        <row r="1730">
          <cell r="A1730" t="str">
            <v>4100440008900</v>
          </cell>
          <cell r="B1730" t="str">
            <v>44000890</v>
          </cell>
          <cell r="C1730" t="str">
            <v>0</v>
          </cell>
          <cell r="D1730">
            <v>44071</v>
          </cell>
          <cell r="E1730" t="str">
            <v>Straddle Carrier Kalmar 40T SC4</v>
          </cell>
          <cell r="F1730">
            <v>15708321.23</v>
          </cell>
          <cell r="G1730">
            <v>-8070182.2699999996</v>
          </cell>
          <cell r="H1730">
            <v>7638138.96</v>
          </cell>
          <cell r="I1730" t="str">
            <v>ZAR</v>
          </cell>
          <cell r="J1730" t="str">
            <v>4100</v>
          </cell>
          <cell r="K1730" t="str">
            <v>44</v>
          </cell>
        </row>
        <row r="1731">
          <cell r="A1731" t="str">
            <v>4100440008910</v>
          </cell>
          <cell r="B1731" t="str">
            <v>44000891</v>
          </cell>
          <cell r="C1731" t="str">
            <v>0</v>
          </cell>
          <cell r="D1731">
            <v>44280</v>
          </cell>
          <cell r="E1731" t="str">
            <v>RTG 29</v>
          </cell>
          <cell r="F1731">
            <v>28020855.719999999</v>
          </cell>
          <cell r="G1731">
            <v>-6287369.9500000002</v>
          </cell>
          <cell r="H1731">
            <v>21733485.77</v>
          </cell>
          <cell r="I1731" t="str">
            <v>ZAR</v>
          </cell>
          <cell r="J1731" t="str">
            <v>4100</v>
          </cell>
          <cell r="K1731" t="str">
            <v>44</v>
          </cell>
        </row>
        <row r="1732">
          <cell r="A1732" t="str">
            <v>4100440008920</v>
          </cell>
          <cell r="B1732" t="str">
            <v>44000892</v>
          </cell>
          <cell r="C1732" t="str">
            <v>0</v>
          </cell>
          <cell r="D1732">
            <v>44280</v>
          </cell>
          <cell r="E1732" t="str">
            <v>RTG 30</v>
          </cell>
          <cell r="F1732">
            <v>28020855.719999999</v>
          </cell>
          <cell r="G1732">
            <v>-6287369.9500000002</v>
          </cell>
          <cell r="H1732">
            <v>21733485.77</v>
          </cell>
          <cell r="I1732" t="str">
            <v>ZAR</v>
          </cell>
          <cell r="J1732" t="str">
            <v>4100</v>
          </cell>
          <cell r="K1732" t="str">
            <v>44</v>
          </cell>
        </row>
        <row r="1733">
          <cell r="A1733" t="str">
            <v>4100440008930</v>
          </cell>
          <cell r="B1733" t="str">
            <v>44000893</v>
          </cell>
          <cell r="C1733" t="str">
            <v>0</v>
          </cell>
          <cell r="D1733">
            <v>44280</v>
          </cell>
          <cell r="E1733" t="str">
            <v>RTG 31</v>
          </cell>
          <cell r="F1733">
            <v>28020855.710000001</v>
          </cell>
          <cell r="G1733">
            <v>-6287369.9500000002</v>
          </cell>
          <cell r="H1733">
            <v>21733485.760000002</v>
          </cell>
          <cell r="I1733" t="str">
            <v>ZAR</v>
          </cell>
          <cell r="J1733" t="str">
            <v>4100</v>
          </cell>
          <cell r="K1733" t="str">
            <v>44</v>
          </cell>
        </row>
        <row r="1734">
          <cell r="A1734" t="str">
            <v>4100440008940</v>
          </cell>
          <cell r="B1734" t="str">
            <v>44000894</v>
          </cell>
          <cell r="C1734" t="str">
            <v>0</v>
          </cell>
          <cell r="D1734">
            <v>44280</v>
          </cell>
          <cell r="E1734" t="str">
            <v>RTG 32</v>
          </cell>
          <cell r="F1734">
            <v>28020855.690000001</v>
          </cell>
          <cell r="G1734">
            <v>-6287370.0499999998</v>
          </cell>
          <cell r="H1734">
            <v>21733485.640000001</v>
          </cell>
          <cell r="I1734" t="str">
            <v>ZAR</v>
          </cell>
          <cell r="J1734" t="str">
            <v>4100</v>
          </cell>
          <cell r="K1734" t="str">
            <v>44</v>
          </cell>
        </row>
        <row r="1735">
          <cell r="A1735" t="str">
            <v>4100440008950</v>
          </cell>
          <cell r="B1735" t="str">
            <v>44000895</v>
          </cell>
          <cell r="C1735" t="str">
            <v>0</v>
          </cell>
          <cell r="D1735">
            <v>44670</v>
          </cell>
          <cell r="E1735" t="str">
            <v>Bromma spreader LT 05 Refurbishment</v>
          </cell>
          <cell r="F1735">
            <v>2035681.06</v>
          </cell>
          <cell r="G1735">
            <v>-581622.88</v>
          </cell>
          <cell r="H1735">
            <v>1454058.18</v>
          </cell>
          <cell r="I1735" t="str">
            <v>ZAR</v>
          </cell>
          <cell r="J1735" t="str">
            <v>4100</v>
          </cell>
          <cell r="K1735" t="str">
            <v>44</v>
          </cell>
        </row>
        <row r="1736">
          <cell r="A1736" t="str">
            <v>4100440008960</v>
          </cell>
          <cell r="B1736" t="str">
            <v>44000896</v>
          </cell>
          <cell r="C1736" t="str">
            <v>0</v>
          </cell>
          <cell r="D1736">
            <v>44670</v>
          </cell>
          <cell r="E1736" t="str">
            <v>Bromma spreader LT 07 Refurbishment</v>
          </cell>
          <cell r="F1736">
            <v>2035681.06</v>
          </cell>
          <cell r="G1736">
            <v>-581622.88</v>
          </cell>
          <cell r="H1736">
            <v>1454058.18</v>
          </cell>
          <cell r="I1736" t="str">
            <v>ZAR</v>
          </cell>
          <cell r="J1736" t="str">
            <v>4100</v>
          </cell>
          <cell r="K1736" t="str">
            <v>44</v>
          </cell>
        </row>
        <row r="1737">
          <cell r="A1737" t="str">
            <v>4100440008970</v>
          </cell>
          <cell r="B1737" t="str">
            <v>44000897</v>
          </cell>
          <cell r="C1737" t="str">
            <v>0</v>
          </cell>
          <cell r="D1737">
            <v>44756</v>
          </cell>
          <cell r="E1737" t="str">
            <v>Bromma spreader LT 09 Refurbishment</v>
          </cell>
          <cell r="F1737">
            <v>2397105.9900000002</v>
          </cell>
          <cell r="G1737">
            <v>-599276.25</v>
          </cell>
          <cell r="H1737">
            <v>1797829.74</v>
          </cell>
          <cell r="I1737" t="str">
            <v>ZAR</v>
          </cell>
          <cell r="J1737" t="str">
            <v>4100</v>
          </cell>
          <cell r="K1737" t="str">
            <v>44</v>
          </cell>
        </row>
        <row r="1738">
          <cell r="A1738" t="str">
            <v>4100440008980</v>
          </cell>
          <cell r="B1738" t="str">
            <v>44000898</v>
          </cell>
          <cell r="C1738" t="str">
            <v>0</v>
          </cell>
          <cell r="D1738">
            <v>44756</v>
          </cell>
          <cell r="E1738" t="str">
            <v>Bromma spreader LT 13 Refurbishment</v>
          </cell>
          <cell r="F1738">
            <v>1905789.83</v>
          </cell>
          <cell r="G1738">
            <v>-476447.21</v>
          </cell>
          <cell r="H1738">
            <v>1429342.62</v>
          </cell>
          <cell r="I1738" t="str">
            <v>ZAR</v>
          </cell>
          <cell r="J1738" t="str">
            <v>4100</v>
          </cell>
          <cell r="K1738" t="str">
            <v>44</v>
          </cell>
        </row>
        <row r="1739">
          <cell r="A1739" t="str">
            <v>4100440009000</v>
          </cell>
          <cell r="B1739" t="str">
            <v>44000900</v>
          </cell>
          <cell r="C1739" t="str">
            <v>0</v>
          </cell>
          <cell r="D1739">
            <v>41907</v>
          </cell>
          <cell r="E1739" t="str">
            <v xml:space="preserve"> CRANE 535_STS 010</v>
          </cell>
          <cell r="F1739">
            <v>0</v>
          </cell>
          <cell r="G1739">
            <v>0</v>
          </cell>
          <cell r="H1739">
            <v>0</v>
          </cell>
          <cell r="I1739" t="str">
            <v>ZAR</v>
          </cell>
          <cell r="J1739" t="str">
            <v>4100</v>
          </cell>
          <cell r="K1739" t="str">
            <v>44</v>
          </cell>
        </row>
        <row r="1740">
          <cell r="A1740" t="str">
            <v>4100440009010</v>
          </cell>
          <cell r="B1740" t="str">
            <v>44000901</v>
          </cell>
          <cell r="C1740" t="str">
            <v>0</v>
          </cell>
          <cell r="D1740">
            <v>44882</v>
          </cell>
          <cell r="E1740" t="str">
            <v>Bath Tub Trailer 60Ton HT26</v>
          </cell>
          <cell r="F1740">
            <v>1277493.48</v>
          </cell>
          <cell r="G1740">
            <v>-167529.59</v>
          </cell>
          <cell r="H1740">
            <v>1109963.8899999999</v>
          </cell>
          <cell r="I1740" t="str">
            <v>ZAR</v>
          </cell>
          <cell r="J1740" t="str">
            <v>4100</v>
          </cell>
          <cell r="K1740" t="str">
            <v>44</v>
          </cell>
        </row>
        <row r="1741">
          <cell r="A1741" t="str">
            <v>4100440009020</v>
          </cell>
          <cell r="B1741" t="str">
            <v>44000902</v>
          </cell>
          <cell r="C1741" t="str">
            <v>0</v>
          </cell>
          <cell r="D1741">
            <v>44882</v>
          </cell>
          <cell r="E1741" t="str">
            <v>Bath Tub Trailer 60Ton HT27</v>
          </cell>
          <cell r="F1741">
            <v>1277493.48</v>
          </cell>
          <cell r="G1741">
            <v>-167529.59</v>
          </cell>
          <cell r="H1741">
            <v>1109963.8899999999</v>
          </cell>
          <cell r="I1741" t="str">
            <v>ZAR</v>
          </cell>
          <cell r="J1741" t="str">
            <v>4100</v>
          </cell>
          <cell r="K1741" t="str">
            <v>44</v>
          </cell>
        </row>
        <row r="1742">
          <cell r="A1742" t="str">
            <v>4100440009030</v>
          </cell>
          <cell r="B1742" t="str">
            <v>44000903</v>
          </cell>
          <cell r="C1742" t="str">
            <v>0</v>
          </cell>
          <cell r="D1742">
            <v>41907</v>
          </cell>
          <cell r="E1742" t="str">
            <v xml:space="preserve"> CRANE 535_STS 010</v>
          </cell>
          <cell r="F1742">
            <v>115722553.83</v>
          </cell>
          <cell r="G1742">
            <v>-67621030.609999999</v>
          </cell>
          <cell r="H1742">
            <v>48101523.219999999</v>
          </cell>
          <cell r="I1742" t="str">
            <v>ZAR</v>
          </cell>
          <cell r="J1742" t="str">
            <v>4100</v>
          </cell>
          <cell r="K1742" t="str">
            <v>44</v>
          </cell>
        </row>
        <row r="1743">
          <cell r="A1743" t="str">
            <v>4100440009040</v>
          </cell>
          <cell r="B1743" t="str">
            <v>44000904</v>
          </cell>
          <cell r="C1743" t="str">
            <v>0</v>
          </cell>
          <cell r="D1743">
            <v>45177</v>
          </cell>
          <cell r="E1743" t="str">
            <v>Bath Tub Trailer 60 Ton HT 28</v>
          </cell>
          <cell r="F1743">
            <v>1277493.48</v>
          </cell>
          <cell r="G1743">
            <v>-74520.39</v>
          </cell>
          <cell r="H1743">
            <v>1202973.0900000001</v>
          </cell>
          <cell r="I1743" t="str">
            <v>ZAR</v>
          </cell>
          <cell r="J1743" t="str">
            <v>4100</v>
          </cell>
          <cell r="K1743" t="str">
            <v>44</v>
          </cell>
        </row>
        <row r="1744">
          <cell r="A1744" t="str">
            <v>4100440009050</v>
          </cell>
          <cell r="B1744" t="str">
            <v>44000905</v>
          </cell>
          <cell r="C1744" t="str">
            <v>0</v>
          </cell>
          <cell r="D1744">
            <v>45177</v>
          </cell>
          <cell r="E1744" t="str">
            <v>Bath Tub Trailer 60 Ton HT 29</v>
          </cell>
          <cell r="F1744">
            <v>1277493.48</v>
          </cell>
          <cell r="G1744">
            <v>-74520.39</v>
          </cell>
          <cell r="H1744">
            <v>1202973.0900000001</v>
          </cell>
          <cell r="I1744" t="str">
            <v>ZAR</v>
          </cell>
          <cell r="J1744" t="str">
            <v>4100</v>
          </cell>
          <cell r="K1744" t="str">
            <v>44</v>
          </cell>
        </row>
        <row r="1745">
          <cell r="A1745" t="str">
            <v>4100440009060</v>
          </cell>
          <cell r="B1745" t="str">
            <v>44000906</v>
          </cell>
          <cell r="C1745" t="str">
            <v>0</v>
          </cell>
          <cell r="D1745">
            <v>45279</v>
          </cell>
          <cell r="E1745" t="str">
            <v>Bath Tub Trailer 60 Ton HT 30</v>
          </cell>
          <cell r="F1745">
            <v>1277493.48</v>
          </cell>
          <cell r="G1745">
            <v>-42583.08</v>
          </cell>
          <cell r="H1745">
            <v>1234910.3999999999</v>
          </cell>
          <cell r="I1745" t="str">
            <v>ZAR</v>
          </cell>
          <cell r="J1745" t="str">
            <v>4100</v>
          </cell>
          <cell r="K1745" t="str">
            <v>44</v>
          </cell>
        </row>
        <row r="1746">
          <cell r="A1746" t="str">
            <v>4100440009070</v>
          </cell>
          <cell r="B1746" t="str">
            <v>44000907</v>
          </cell>
          <cell r="C1746" t="str">
            <v>0</v>
          </cell>
          <cell r="D1746">
            <v>45232</v>
          </cell>
          <cell r="E1746" t="str">
            <v>Bath Tub Trailer 60 Ton HT 31</v>
          </cell>
          <cell r="F1746">
            <v>1277493.48</v>
          </cell>
          <cell r="G1746">
            <v>-53228.85</v>
          </cell>
          <cell r="H1746">
            <v>1224264.6299999999</v>
          </cell>
          <cell r="I1746" t="str">
            <v>ZAR</v>
          </cell>
          <cell r="J1746" t="str">
            <v>4100</v>
          </cell>
          <cell r="K1746" t="str">
            <v>44</v>
          </cell>
        </row>
        <row r="1747">
          <cell r="A1747" t="str">
            <v>4100440009080</v>
          </cell>
          <cell r="B1747" t="str">
            <v>44000908</v>
          </cell>
          <cell r="C1747" t="str">
            <v>0</v>
          </cell>
          <cell r="D1747">
            <v>45177</v>
          </cell>
          <cell r="E1747" t="str">
            <v>Bath Tub Trailer 60 Ton HT 32</v>
          </cell>
          <cell r="F1747">
            <v>1277493.48</v>
          </cell>
          <cell r="G1747">
            <v>-74520.39</v>
          </cell>
          <cell r="H1747">
            <v>1202973.0900000001</v>
          </cell>
          <cell r="I1747" t="str">
            <v>ZAR</v>
          </cell>
          <cell r="J1747" t="str">
            <v>4100</v>
          </cell>
          <cell r="K1747" t="str">
            <v>44</v>
          </cell>
        </row>
        <row r="1748">
          <cell r="A1748" t="str">
            <v>4100440009090</v>
          </cell>
          <cell r="B1748" t="str">
            <v>44000909</v>
          </cell>
          <cell r="C1748" t="str">
            <v>0</v>
          </cell>
          <cell r="D1748">
            <v>45177</v>
          </cell>
          <cell r="E1748" t="str">
            <v>Bath Tub Trailer 60 Ton HT 33</v>
          </cell>
          <cell r="F1748">
            <v>1277493.48</v>
          </cell>
          <cell r="G1748">
            <v>-74520.39</v>
          </cell>
          <cell r="H1748">
            <v>1202973.0900000001</v>
          </cell>
          <cell r="I1748" t="str">
            <v>ZAR</v>
          </cell>
          <cell r="J1748" t="str">
            <v>4100</v>
          </cell>
          <cell r="K1748" t="str">
            <v>44</v>
          </cell>
        </row>
        <row r="1749">
          <cell r="A1749" t="str">
            <v>4100440009100</v>
          </cell>
          <cell r="B1749" t="str">
            <v>44000910</v>
          </cell>
          <cell r="C1749" t="str">
            <v>0</v>
          </cell>
          <cell r="D1749">
            <v>45177</v>
          </cell>
          <cell r="E1749" t="str">
            <v>Bath Tub Trailer 60 Ton HT 34</v>
          </cell>
          <cell r="F1749">
            <v>1277493.48</v>
          </cell>
          <cell r="G1749">
            <v>-74520.39</v>
          </cell>
          <cell r="H1749">
            <v>1202973.0900000001</v>
          </cell>
          <cell r="I1749" t="str">
            <v>ZAR</v>
          </cell>
          <cell r="J1749" t="str">
            <v>4100</v>
          </cell>
          <cell r="K1749" t="str">
            <v>44</v>
          </cell>
        </row>
        <row r="1750">
          <cell r="A1750" t="str">
            <v>4100440009110</v>
          </cell>
          <cell r="B1750" t="str">
            <v>44000911</v>
          </cell>
          <cell r="C1750" t="str">
            <v>0</v>
          </cell>
          <cell r="D1750">
            <v>45279</v>
          </cell>
          <cell r="E1750" t="str">
            <v>Bath Tub Trailer 60 Ton HT 35</v>
          </cell>
          <cell r="F1750">
            <v>1277493.48</v>
          </cell>
          <cell r="G1750">
            <v>-42583.08</v>
          </cell>
          <cell r="H1750">
            <v>1234910.3999999999</v>
          </cell>
          <cell r="I1750" t="str">
            <v>ZAR</v>
          </cell>
          <cell r="J1750" t="str">
            <v>4100</v>
          </cell>
          <cell r="K1750" t="str">
            <v>44</v>
          </cell>
        </row>
        <row r="1751">
          <cell r="A1751" t="str">
            <v>4100440009120</v>
          </cell>
          <cell r="B1751" t="str">
            <v>44000912</v>
          </cell>
          <cell r="C1751" t="str">
            <v>0</v>
          </cell>
          <cell r="D1751">
            <v>45232</v>
          </cell>
          <cell r="E1751" t="str">
            <v>Bath Tub Trailer 60 Ton HT 36</v>
          </cell>
          <cell r="F1751">
            <v>1277493.48</v>
          </cell>
          <cell r="G1751">
            <v>-53228.85</v>
          </cell>
          <cell r="H1751">
            <v>1224264.6299999999</v>
          </cell>
          <cell r="I1751" t="str">
            <v>ZAR</v>
          </cell>
          <cell r="J1751" t="str">
            <v>4100</v>
          </cell>
          <cell r="K1751" t="str">
            <v>44</v>
          </cell>
        </row>
        <row r="1752">
          <cell r="A1752" t="str">
            <v>4100440009130</v>
          </cell>
          <cell r="B1752" t="str">
            <v>44000913</v>
          </cell>
          <cell r="C1752" t="str">
            <v>0</v>
          </cell>
          <cell r="D1752">
            <v>45177</v>
          </cell>
          <cell r="E1752" t="str">
            <v>Bath Tub Trailer 60 Ton HT 37</v>
          </cell>
          <cell r="F1752">
            <v>1277493.48</v>
          </cell>
          <cell r="G1752">
            <v>-74520.39</v>
          </cell>
          <cell r="H1752">
            <v>1202973.0900000001</v>
          </cell>
          <cell r="I1752" t="str">
            <v>ZAR</v>
          </cell>
          <cell r="J1752" t="str">
            <v>4100</v>
          </cell>
          <cell r="K1752" t="str">
            <v>44</v>
          </cell>
        </row>
        <row r="1753">
          <cell r="A1753" t="str">
            <v>4100440009140</v>
          </cell>
          <cell r="B1753" t="str">
            <v>44000914</v>
          </cell>
          <cell r="C1753" t="str">
            <v>0</v>
          </cell>
          <cell r="D1753">
            <v>45177</v>
          </cell>
          <cell r="E1753" t="str">
            <v>Bath Tub Trailer 60 Ton HT 38</v>
          </cell>
          <cell r="F1753">
            <v>1277493.48</v>
          </cell>
          <cell r="G1753">
            <v>-74520.39</v>
          </cell>
          <cell r="H1753">
            <v>1202973.0900000001</v>
          </cell>
          <cell r="I1753" t="str">
            <v>ZAR</v>
          </cell>
          <cell r="J1753" t="str">
            <v>4100</v>
          </cell>
          <cell r="K1753" t="str">
            <v>44</v>
          </cell>
        </row>
        <row r="1754">
          <cell r="A1754" t="str">
            <v>4100440009150</v>
          </cell>
          <cell r="B1754" t="str">
            <v>44000915</v>
          </cell>
          <cell r="C1754" t="str">
            <v>0</v>
          </cell>
          <cell r="D1754">
            <v>45279</v>
          </cell>
          <cell r="E1754" t="str">
            <v>Bath Tub Trailer 60 Ton HT 39</v>
          </cell>
          <cell r="F1754">
            <v>1277493.48</v>
          </cell>
          <cell r="G1754">
            <v>-42583.08</v>
          </cell>
          <cell r="H1754">
            <v>1234910.3999999999</v>
          </cell>
          <cell r="I1754" t="str">
            <v>ZAR</v>
          </cell>
          <cell r="J1754" t="str">
            <v>4100</v>
          </cell>
          <cell r="K1754" t="str">
            <v>44</v>
          </cell>
        </row>
        <row r="1755">
          <cell r="A1755" t="str">
            <v>4100440009160</v>
          </cell>
          <cell r="B1755" t="str">
            <v>44000916</v>
          </cell>
          <cell r="C1755" t="str">
            <v>0</v>
          </cell>
          <cell r="D1755">
            <v>45279</v>
          </cell>
          <cell r="E1755" t="str">
            <v>Bath Tub Trailer 60 Ton HT 40</v>
          </cell>
          <cell r="F1755">
            <v>1277493.48</v>
          </cell>
          <cell r="G1755">
            <v>-42583.08</v>
          </cell>
          <cell r="H1755">
            <v>1234910.3999999999</v>
          </cell>
          <cell r="I1755" t="str">
            <v>ZAR</v>
          </cell>
          <cell r="J1755" t="str">
            <v>4100</v>
          </cell>
          <cell r="K1755" t="str">
            <v>44</v>
          </cell>
        </row>
        <row r="1756">
          <cell r="A1756" t="str">
            <v>4100440009170</v>
          </cell>
          <cell r="B1756" t="str">
            <v>44000917</v>
          </cell>
          <cell r="C1756" t="str">
            <v>0</v>
          </cell>
          <cell r="D1756">
            <v>45177</v>
          </cell>
          <cell r="E1756" t="str">
            <v>Bath Tub Trailer 60 Ton HT 41</v>
          </cell>
          <cell r="F1756">
            <v>1277493.48</v>
          </cell>
          <cell r="G1756">
            <v>-74520.39</v>
          </cell>
          <cell r="H1756">
            <v>1202973.0900000001</v>
          </cell>
          <cell r="I1756" t="str">
            <v>ZAR</v>
          </cell>
          <cell r="J1756" t="str">
            <v>4100</v>
          </cell>
          <cell r="K1756" t="str">
            <v>44</v>
          </cell>
        </row>
        <row r="1757">
          <cell r="A1757" t="str">
            <v>4100440009180</v>
          </cell>
          <cell r="B1757" t="str">
            <v>44000918</v>
          </cell>
          <cell r="C1757" t="str">
            <v>0</v>
          </cell>
          <cell r="D1757">
            <v>45177</v>
          </cell>
          <cell r="E1757" t="str">
            <v>Bath Tub Trailer 60 Ton HT 42</v>
          </cell>
          <cell r="F1757">
            <v>1277493.48</v>
          </cell>
          <cell r="G1757">
            <v>-74520.39</v>
          </cell>
          <cell r="H1757">
            <v>1202973.0900000001</v>
          </cell>
          <cell r="I1757" t="str">
            <v>ZAR</v>
          </cell>
          <cell r="J1757" t="str">
            <v>4100</v>
          </cell>
          <cell r="K1757" t="str">
            <v>44</v>
          </cell>
        </row>
        <row r="1758">
          <cell r="A1758" t="str">
            <v>4100440009190</v>
          </cell>
          <cell r="B1758" t="str">
            <v>44000919</v>
          </cell>
          <cell r="C1758" t="str">
            <v>0</v>
          </cell>
          <cell r="D1758">
            <v>45279</v>
          </cell>
          <cell r="E1758" t="str">
            <v>Bath Tub Trailer 60 Ton HT 43</v>
          </cell>
          <cell r="F1758">
            <v>1277493.48</v>
          </cell>
          <cell r="G1758">
            <v>-42583.08</v>
          </cell>
          <cell r="H1758">
            <v>1234910.3999999999</v>
          </cell>
          <cell r="I1758" t="str">
            <v>ZAR</v>
          </cell>
          <cell r="J1758" t="str">
            <v>4100</v>
          </cell>
          <cell r="K1758" t="str">
            <v>44</v>
          </cell>
        </row>
        <row r="1759">
          <cell r="A1759" t="str">
            <v>4100440009200</v>
          </cell>
          <cell r="B1759" t="str">
            <v>44000920</v>
          </cell>
          <cell r="C1759" t="str">
            <v>0</v>
          </cell>
          <cell r="D1759">
            <v>45279</v>
          </cell>
          <cell r="E1759" t="str">
            <v>Bath Tub Trailer 60 Ton HT 44</v>
          </cell>
          <cell r="F1759">
            <v>1277493.48</v>
          </cell>
          <cell r="G1759">
            <v>-42583.08</v>
          </cell>
          <cell r="H1759">
            <v>1234910.3999999999</v>
          </cell>
          <cell r="I1759" t="str">
            <v>ZAR</v>
          </cell>
          <cell r="J1759" t="str">
            <v>4100</v>
          </cell>
          <cell r="K1759" t="str">
            <v>44</v>
          </cell>
        </row>
        <row r="1760">
          <cell r="A1760" t="str">
            <v>4100440009210</v>
          </cell>
          <cell r="B1760" t="str">
            <v>44000921</v>
          </cell>
          <cell r="C1760" t="str">
            <v>0</v>
          </cell>
          <cell r="D1760">
            <v>45279</v>
          </cell>
          <cell r="E1760" t="str">
            <v>Bath Tub Trailer 60 Ton HT 45</v>
          </cell>
          <cell r="F1760">
            <v>1277493.48</v>
          </cell>
          <cell r="G1760">
            <v>-42583.08</v>
          </cell>
          <cell r="H1760">
            <v>1234910.3999999999</v>
          </cell>
          <cell r="I1760" t="str">
            <v>ZAR</v>
          </cell>
          <cell r="J1760" t="str">
            <v>4100</v>
          </cell>
          <cell r="K1760" t="str">
            <v>44</v>
          </cell>
        </row>
        <row r="1761">
          <cell r="A1761" t="str">
            <v>4100440009220</v>
          </cell>
          <cell r="B1761" t="str">
            <v>44000922</v>
          </cell>
          <cell r="C1761" t="str">
            <v>0</v>
          </cell>
          <cell r="D1761">
            <v>45177</v>
          </cell>
          <cell r="E1761" t="str">
            <v>Bath Tub Trailer 60 Ton HT 46</v>
          </cell>
          <cell r="F1761">
            <v>1277493.48</v>
          </cell>
          <cell r="G1761">
            <v>-74520.39</v>
          </cell>
          <cell r="H1761">
            <v>1202973.0900000001</v>
          </cell>
          <cell r="I1761" t="str">
            <v>ZAR</v>
          </cell>
          <cell r="J1761" t="str">
            <v>4100</v>
          </cell>
          <cell r="K1761" t="str">
            <v>44</v>
          </cell>
        </row>
        <row r="1762">
          <cell r="A1762" t="str">
            <v>4100440009230</v>
          </cell>
          <cell r="B1762" t="str">
            <v>44000923</v>
          </cell>
          <cell r="C1762" t="str">
            <v>0</v>
          </cell>
          <cell r="D1762">
            <v>45177</v>
          </cell>
          <cell r="E1762" t="str">
            <v>Bath Tub Trailer 60 Ton HT 47</v>
          </cell>
          <cell r="F1762">
            <v>1277493.48</v>
          </cell>
          <cell r="G1762">
            <v>-74520.39</v>
          </cell>
          <cell r="H1762">
            <v>1202973.0900000001</v>
          </cell>
          <cell r="I1762" t="str">
            <v>ZAR</v>
          </cell>
          <cell r="J1762" t="str">
            <v>4100</v>
          </cell>
          <cell r="K1762" t="str">
            <v>44</v>
          </cell>
        </row>
        <row r="1763">
          <cell r="A1763" t="str">
            <v>4100440009240</v>
          </cell>
          <cell r="B1763" t="str">
            <v>44000924</v>
          </cell>
          <cell r="C1763" t="str">
            <v>0</v>
          </cell>
          <cell r="D1763">
            <v>45279</v>
          </cell>
          <cell r="E1763" t="str">
            <v>Bath Tub Trailer 60 Ton HT 48</v>
          </cell>
          <cell r="F1763">
            <v>1277493.48</v>
          </cell>
          <cell r="G1763">
            <v>-42583.08</v>
          </cell>
          <cell r="H1763">
            <v>1234910.3999999999</v>
          </cell>
          <cell r="I1763" t="str">
            <v>ZAR</v>
          </cell>
          <cell r="J1763" t="str">
            <v>4100</v>
          </cell>
          <cell r="K1763" t="str">
            <v>44</v>
          </cell>
        </row>
        <row r="1764">
          <cell r="A1764" t="str">
            <v>4100440009250</v>
          </cell>
          <cell r="B1764" t="str">
            <v>44000925</v>
          </cell>
          <cell r="C1764" t="str">
            <v>0</v>
          </cell>
          <cell r="D1764">
            <v>45279</v>
          </cell>
          <cell r="E1764" t="str">
            <v>Bath Tub Trailer 60 Ton HT 49</v>
          </cell>
          <cell r="F1764">
            <v>1277493.48</v>
          </cell>
          <cell r="G1764">
            <v>-42583.08</v>
          </cell>
          <cell r="H1764">
            <v>1234910.3999999999</v>
          </cell>
          <cell r="I1764" t="str">
            <v>ZAR</v>
          </cell>
          <cell r="J1764" t="str">
            <v>4100</v>
          </cell>
          <cell r="K1764" t="str">
            <v>44</v>
          </cell>
        </row>
        <row r="1765">
          <cell r="A1765" t="str">
            <v>4100440009260</v>
          </cell>
          <cell r="B1765" t="str">
            <v>44000926</v>
          </cell>
          <cell r="C1765" t="str">
            <v>0</v>
          </cell>
          <cell r="D1765">
            <v>45177</v>
          </cell>
          <cell r="E1765" t="str">
            <v>Bath Tub Trailer 60 Ton HT 50</v>
          </cell>
          <cell r="F1765">
            <v>1277493.48</v>
          </cell>
          <cell r="G1765">
            <v>-74520.39</v>
          </cell>
          <cell r="H1765">
            <v>1202973.0900000001</v>
          </cell>
          <cell r="I1765" t="str">
            <v>ZAR</v>
          </cell>
          <cell r="J1765" t="str">
            <v>4100</v>
          </cell>
          <cell r="K1765" t="str">
            <v>44</v>
          </cell>
        </row>
        <row r="1766">
          <cell r="A1766" t="str">
            <v>4100440009270</v>
          </cell>
          <cell r="B1766" t="str">
            <v>44000927</v>
          </cell>
          <cell r="C1766" t="str">
            <v>0</v>
          </cell>
          <cell r="D1766">
            <v>45177</v>
          </cell>
          <cell r="E1766" t="str">
            <v>Bath Tub Trailer 60 Ton HT 51</v>
          </cell>
          <cell r="F1766">
            <v>1277493.48</v>
          </cell>
          <cell r="G1766">
            <v>-74520.39</v>
          </cell>
          <cell r="H1766">
            <v>1202973.0900000001</v>
          </cell>
          <cell r="I1766" t="str">
            <v>ZAR</v>
          </cell>
          <cell r="J1766" t="str">
            <v>4100</v>
          </cell>
          <cell r="K1766" t="str">
            <v>44</v>
          </cell>
        </row>
        <row r="1767">
          <cell r="A1767" t="str">
            <v>4100440009280</v>
          </cell>
          <cell r="B1767" t="str">
            <v>44000928</v>
          </cell>
          <cell r="C1767" t="str">
            <v>0</v>
          </cell>
          <cell r="D1767">
            <v>45232</v>
          </cell>
          <cell r="E1767" t="str">
            <v>Bath Tub Trailer 60 Ton HT 52</v>
          </cell>
          <cell r="F1767">
            <v>1277493.48</v>
          </cell>
          <cell r="G1767">
            <v>-53228.85</v>
          </cell>
          <cell r="H1767">
            <v>1224264.6299999999</v>
          </cell>
          <cell r="I1767" t="str">
            <v>ZAR</v>
          </cell>
          <cell r="J1767" t="str">
            <v>4100</v>
          </cell>
          <cell r="K1767" t="str">
            <v>44</v>
          </cell>
        </row>
        <row r="1768">
          <cell r="A1768" t="str">
            <v>4100440009290</v>
          </cell>
          <cell r="B1768" t="str">
            <v>44000929</v>
          </cell>
          <cell r="C1768" t="str">
            <v>0</v>
          </cell>
          <cell r="D1768">
            <v>45177</v>
          </cell>
          <cell r="E1768" t="str">
            <v>Bath Tub Trailer 60 Ton HT 53</v>
          </cell>
          <cell r="F1768">
            <v>1277493.48</v>
          </cell>
          <cell r="G1768">
            <v>-74520.39</v>
          </cell>
          <cell r="H1768">
            <v>1202973.0900000001</v>
          </cell>
          <cell r="I1768" t="str">
            <v>ZAR</v>
          </cell>
          <cell r="J1768" t="str">
            <v>4100</v>
          </cell>
          <cell r="K1768" t="str">
            <v>44</v>
          </cell>
        </row>
        <row r="1769">
          <cell r="A1769" t="str">
            <v>4100440009300</v>
          </cell>
          <cell r="B1769" t="str">
            <v>44000930</v>
          </cell>
          <cell r="C1769" t="str">
            <v>0</v>
          </cell>
          <cell r="D1769">
            <v>45232</v>
          </cell>
          <cell r="E1769" t="str">
            <v>Bath Tub Trailer 60 Ton HT 54</v>
          </cell>
          <cell r="F1769">
            <v>1277493.48</v>
          </cell>
          <cell r="G1769">
            <v>-53228.85</v>
          </cell>
          <cell r="H1769">
            <v>1224264.6299999999</v>
          </cell>
          <cell r="I1769" t="str">
            <v>ZAR</v>
          </cell>
          <cell r="J1769" t="str">
            <v>4100</v>
          </cell>
          <cell r="K1769" t="str">
            <v>44</v>
          </cell>
        </row>
        <row r="1770">
          <cell r="A1770" t="str">
            <v>4100440009310</v>
          </cell>
          <cell r="B1770" t="str">
            <v>44000931</v>
          </cell>
          <cell r="C1770" t="str">
            <v>0</v>
          </cell>
          <cell r="D1770">
            <v>45177</v>
          </cell>
          <cell r="E1770" t="str">
            <v>Bath Tub Trailer 60 Ton HT 55</v>
          </cell>
          <cell r="F1770">
            <v>1277493.48</v>
          </cell>
          <cell r="G1770">
            <v>-74520.39</v>
          </cell>
          <cell r="H1770">
            <v>1202973.0900000001</v>
          </cell>
          <cell r="I1770" t="str">
            <v>ZAR</v>
          </cell>
          <cell r="J1770" t="str">
            <v>4100</v>
          </cell>
          <cell r="K1770" t="str">
            <v>44</v>
          </cell>
        </row>
        <row r="1771">
          <cell r="A1771" t="str">
            <v>4100440009320</v>
          </cell>
          <cell r="B1771" t="str">
            <v>44000932</v>
          </cell>
          <cell r="C1771" t="str">
            <v>0</v>
          </cell>
          <cell r="D1771">
            <v>45177</v>
          </cell>
          <cell r="E1771" t="str">
            <v>Bath Tub Trailer 60 Ton HT 56</v>
          </cell>
          <cell r="F1771">
            <v>1277493.48</v>
          </cell>
          <cell r="G1771">
            <v>-74520.39</v>
          </cell>
          <cell r="H1771">
            <v>1202973.0900000001</v>
          </cell>
          <cell r="I1771" t="str">
            <v>ZAR</v>
          </cell>
          <cell r="J1771" t="str">
            <v>4100</v>
          </cell>
          <cell r="K1771" t="str">
            <v>44</v>
          </cell>
        </row>
        <row r="1772">
          <cell r="A1772" t="str">
            <v>4100440009330</v>
          </cell>
          <cell r="B1772" t="str">
            <v>44000933</v>
          </cell>
          <cell r="C1772" t="str">
            <v>0</v>
          </cell>
          <cell r="D1772">
            <v>45177</v>
          </cell>
          <cell r="E1772" t="str">
            <v>Bath Tub Trailer 60 Ton HT 57</v>
          </cell>
          <cell r="F1772">
            <v>1277493.48</v>
          </cell>
          <cell r="G1772">
            <v>-74520.39</v>
          </cell>
          <cell r="H1772">
            <v>1202973.0900000001</v>
          </cell>
          <cell r="I1772" t="str">
            <v>ZAR</v>
          </cell>
          <cell r="J1772" t="str">
            <v>4100</v>
          </cell>
          <cell r="K1772" t="str">
            <v>44</v>
          </cell>
        </row>
        <row r="1773">
          <cell r="A1773" t="str">
            <v>4100440009340</v>
          </cell>
          <cell r="B1773" t="str">
            <v>44000934</v>
          </cell>
          <cell r="C1773" t="str">
            <v>0</v>
          </cell>
          <cell r="D1773">
            <v>45177</v>
          </cell>
          <cell r="E1773" t="str">
            <v>Bath Tub Trailer 60 Ton HT 58</v>
          </cell>
          <cell r="F1773">
            <v>1277493.47</v>
          </cell>
          <cell r="G1773">
            <v>-74520.39</v>
          </cell>
          <cell r="H1773">
            <v>1202973.08</v>
          </cell>
          <cell r="I1773" t="str">
            <v>ZAR</v>
          </cell>
          <cell r="J1773" t="str">
            <v>4100</v>
          </cell>
          <cell r="K1773" t="str">
            <v>44</v>
          </cell>
        </row>
        <row r="1774">
          <cell r="A1774" t="str">
            <v>4100440009350</v>
          </cell>
          <cell r="B1774" t="str">
            <v>44000935</v>
          </cell>
          <cell r="C1774" t="str">
            <v>0</v>
          </cell>
          <cell r="D1774">
            <v>45177</v>
          </cell>
          <cell r="E1774" t="str">
            <v>Bath Tub Trailer 60 Ton HT 59</v>
          </cell>
          <cell r="F1774">
            <v>1277493.47</v>
          </cell>
          <cell r="G1774">
            <v>-74520.39</v>
          </cell>
          <cell r="H1774">
            <v>1202973.08</v>
          </cell>
          <cell r="I1774" t="str">
            <v>ZAR</v>
          </cell>
          <cell r="J1774" t="str">
            <v>4100</v>
          </cell>
          <cell r="K1774" t="str">
            <v>44</v>
          </cell>
        </row>
        <row r="1775">
          <cell r="A1775" t="str">
            <v>4100440009360</v>
          </cell>
          <cell r="B1775" t="str">
            <v>44000936</v>
          </cell>
          <cell r="C1775" t="str">
            <v>0</v>
          </cell>
          <cell r="D1775">
            <v>45177</v>
          </cell>
          <cell r="E1775" t="str">
            <v>Bath Tub Trailer 60 Ton HT 60</v>
          </cell>
          <cell r="F1775">
            <v>1277493.47</v>
          </cell>
          <cell r="G1775">
            <v>-74520.39</v>
          </cell>
          <cell r="H1775">
            <v>1202973.08</v>
          </cell>
          <cell r="I1775" t="str">
            <v>ZAR</v>
          </cell>
          <cell r="J1775" t="str">
            <v>4100</v>
          </cell>
          <cell r="K1775" t="str">
            <v>44</v>
          </cell>
        </row>
        <row r="1776">
          <cell r="A1776" t="str">
            <v>4100440009370</v>
          </cell>
          <cell r="B1776" t="str">
            <v>44000937</v>
          </cell>
          <cell r="C1776" t="str">
            <v>0</v>
          </cell>
          <cell r="D1776">
            <v>45279</v>
          </cell>
          <cell r="E1776" t="str">
            <v>Bath Tub Trailer 60 Ton HT 61</v>
          </cell>
          <cell r="F1776">
            <v>1277493.47</v>
          </cell>
          <cell r="G1776">
            <v>-42583.08</v>
          </cell>
          <cell r="H1776">
            <v>1234910.3899999999</v>
          </cell>
          <cell r="I1776" t="str">
            <v>ZAR</v>
          </cell>
          <cell r="J1776" t="str">
            <v>4100</v>
          </cell>
          <cell r="K1776" t="str">
            <v>44</v>
          </cell>
        </row>
        <row r="1777">
          <cell r="A1777" t="str">
            <v>4100440009380</v>
          </cell>
          <cell r="B1777" t="str">
            <v>44000938</v>
          </cell>
          <cell r="C1777" t="str">
            <v>0</v>
          </cell>
          <cell r="D1777">
            <v>45177</v>
          </cell>
          <cell r="E1777" t="str">
            <v>Bath Tub Trailer 60 Ton HT 62</v>
          </cell>
          <cell r="F1777">
            <v>1277493.47</v>
          </cell>
          <cell r="G1777">
            <v>-74520.39</v>
          </cell>
          <cell r="H1777">
            <v>1202973.08</v>
          </cell>
          <cell r="I1777" t="str">
            <v>ZAR</v>
          </cell>
          <cell r="J1777" t="str">
            <v>4100</v>
          </cell>
          <cell r="K1777" t="str">
            <v>44</v>
          </cell>
        </row>
        <row r="1778">
          <cell r="A1778" t="str">
            <v>4100440009390</v>
          </cell>
          <cell r="B1778" t="str">
            <v>44000939</v>
          </cell>
          <cell r="C1778" t="str">
            <v>0</v>
          </cell>
          <cell r="D1778">
            <v>45177</v>
          </cell>
          <cell r="E1778" t="str">
            <v>Bath Tub Trailer 60 Ton HT 63</v>
          </cell>
          <cell r="F1778">
            <v>1277493.47</v>
          </cell>
          <cell r="G1778">
            <v>-74520.39</v>
          </cell>
          <cell r="H1778">
            <v>1202973.08</v>
          </cell>
          <cell r="I1778" t="str">
            <v>ZAR</v>
          </cell>
          <cell r="J1778" t="str">
            <v>4100</v>
          </cell>
          <cell r="K1778" t="str">
            <v>44</v>
          </cell>
        </row>
        <row r="1779">
          <cell r="A1779" t="str">
            <v>4100440009400</v>
          </cell>
          <cell r="B1779" t="str">
            <v>44000940</v>
          </cell>
          <cell r="C1779" t="str">
            <v>0</v>
          </cell>
          <cell r="D1779">
            <v>45177</v>
          </cell>
          <cell r="E1779" t="str">
            <v>Bath Tub Trailer 60 Ton HT 64</v>
          </cell>
          <cell r="F1779">
            <v>1277493.47</v>
          </cell>
          <cell r="G1779">
            <v>-74520.39</v>
          </cell>
          <cell r="H1779">
            <v>1202973.08</v>
          </cell>
          <cell r="I1779" t="str">
            <v>ZAR</v>
          </cell>
          <cell r="J1779" t="str">
            <v>4100</v>
          </cell>
          <cell r="K1779" t="str">
            <v>44</v>
          </cell>
        </row>
        <row r="1780">
          <cell r="A1780" t="str">
            <v>4100440009410</v>
          </cell>
          <cell r="B1780" t="str">
            <v>44000941</v>
          </cell>
          <cell r="C1780" t="str">
            <v>0</v>
          </cell>
          <cell r="D1780">
            <v>45177</v>
          </cell>
          <cell r="E1780" t="str">
            <v>Bath Tub Trailer 60 Ton HT 65</v>
          </cell>
          <cell r="F1780">
            <v>1277493.47</v>
          </cell>
          <cell r="G1780">
            <v>-74520.39</v>
          </cell>
          <cell r="H1780">
            <v>1202973.08</v>
          </cell>
          <cell r="I1780" t="str">
            <v>ZAR</v>
          </cell>
          <cell r="J1780" t="str">
            <v>4100</v>
          </cell>
          <cell r="K1780" t="str">
            <v>44</v>
          </cell>
        </row>
        <row r="1781">
          <cell r="A1781" t="str">
            <v>4100440009420</v>
          </cell>
          <cell r="B1781" t="str">
            <v>44000942</v>
          </cell>
          <cell r="C1781" t="str">
            <v>0</v>
          </cell>
          <cell r="D1781">
            <v>45177</v>
          </cell>
          <cell r="E1781" t="str">
            <v>Bath Tub Trailer 60 Ton HT 66</v>
          </cell>
          <cell r="F1781">
            <v>1277493.47</v>
          </cell>
          <cell r="G1781">
            <v>-74520.39</v>
          </cell>
          <cell r="H1781">
            <v>1202973.08</v>
          </cell>
          <cell r="I1781" t="str">
            <v>ZAR</v>
          </cell>
          <cell r="J1781" t="str">
            <v>4100</v>
          </cell>
          <cell r="K1781" t="str">
            <v>44</v>
          </cell>
        </row>
        <row r="1782">
          <cell r="A1782" t="str">
            <v>4100440009430</v>
          </cell>
          <cell r="B1782" t="str">
            <v>44000943</v>
          </cell>
          <cell r="C1782" t="str">
            <v>0</v>
          </cell>
          <cell r="D1782">
            <v>45177</v>
          </cell>
          <cell r="E1782" t="str">
            <v>Bath Tub Trailer 60 Ton HT 67</v>
          </cell>
          <cell r="F1782">
            <v>1277493.47</v>
          </cell>
          <cell r="G1782">
            <v>-74520.39</v>
          </cell>
          <cell r="H1782">
            <v>1202973.08</v>
          </cell>
          <cell r="I1782" t="str">
            <v>ZAR</v>
          </cell>
          <cell r="J1782" t="str">
            <v>4100</v>
          </cell>
          <cell r="K1782" t="str">
            <v>44</v>
          </cell>
        </row>
        <row r="1783">
          <cell r="A1783" t="str">
            <v>4100440009440</v>
          </cell>
          <cell r="B1783" t="str">
            <v>44000944</v>
          </cell>
          <cell r="C1783" t="str">
            <v>0</v>
          </cell>
          <cell r="D1783">
            <v>45279</v>
          </cell>
          <cell r="E1783" t="str">
            <v>Bath Tub Trailer 60 Ton HT 68</v>
          </cell>
          <cell r="F1783">
            <v>1277493.47</v>
          </cell>
          <cell r="G1783">
            <v>-42583.08</v>
          </cell>
          <cell r="H1783">
            <v>1234910.3899999999</v>
          </cell>
          <cell r="I1783" t="str">
            <v>ZAR</v>
          </cell>
          <cell r="J1783" t="str">
            <v>4100</v>
          </cell>
          <cell r="K1783" t="str">
            <v>44</v>
          </cell>
        </row>
        <row r="1784">
          <cell r="A1784" t="str">
            <v>4100440009450</v>
          </cell>
          <cell r="B1784" t="str">
            <v>44000945</v>
          </cell>
          <cell r="C1784" t="str">
            <v>0</v>
          </cell>
          <cell r="D1784">
            <v>45177</v>
          </cell>
          <cell r="E1784" t="str">
            <v>Bath Tub Trailer 60 Ton HT 69</v>
          </cell>
          <cell r="F1784">
            <v>1277493.47</v>
          </cell>
          <cell r="G1784">
            <v>-74520.39</v>
          </cell>
          <cell r="H1784">
            <v>1202973.08</v>
          </cell>
          <cell r="I1784" t="str">
            <v>ZAR</v>
          </cell>
          <cell r="J1784" t="str">
            <v>4100</v>
          </cell>
          <cell r="K1784" t="str">
            <v>44</v>
          </cell>
        </row>
        <row r="1785">
          <cell r="A1785" t="str">
            <v>4100440009460</v>
          </cell>
          <cell r="B1785" t="str">
            <v>44000946</v>
          </cell>
          <cell r="C1785" t="str">
            <v>0</v>
          </cell>
          <cell r="D1785">
            <v>45177</v>
          </cell>
          <cell r="E1785" t="str">
            <v>Bath Tub Trailer 60 Ton HT 70</v>
          </cell>
          <cell r="F1785">
            <v>1277493.47</v>
          </cell>
          <cell r="G1785">
            <v>-74520.39</v>
          </cell>
          <cell r="H1785">
            <v>1202973.08</v>
          </cell>
          <cell r="I1785" t="str">
            <v>ZAR</v>
          </cell>
          <cell r="J1785" t="str">
            <v>4100</v>
          </cell>
          <cell r="K1785" t="str">
            <v>44</v>
          </cell>
        </row>
        <row r="1786">
          <cell r="A1786" t="str">
            <v>4100440009470</v>
          </cell>
          <cell r="B1786" t="str">
            <v>44000947</v>
          </cell>
          <cell r="C1786" t="str">
            <v>0</v>
          </cell>
          <cell r="D1786">
            <v>45177</v>
          </cell>
          <cell r="E1786" t="str">
            <v>Bath Tub Trailer 60 Ton HT 71</v>
          </cell>
          <cell r="F1786">
            <v>1277493.47</v>
          </cell>
          <cell r="G1786">
            <v>-74520.39</v>
          </cell>
          <cell r="H1786">
            <v>1202973.08</v>
          </cell>
          <cell r="I1786" t="str">
            <v>ZAR</v>
          </cell>
          <cell r="J1786" t="str">
            <v>4100</v>
          </cell>
          <cell r="K1786" t="str">
            <v>44</v>
          </cell>
        </row>
        <row r="1787">
          <cell r="A1787" t="str">
            <v>4100440009480</v>
          </cell>
          <cell r="B1787" t="str">
            <v>44000948</v>
          </cell>
          <cell r="C1787" t="str">
            <v>0</v>
          </cell>
          <cell r="D1787">
            <v>45177</v>
          </cell>
          <cell r="E1787" t="str">
            <v>Bath Tub Trailer 60 Ton HT 72</v>
          </cell>
          <cell r="F1787">
            <v>1277493.47</v>
          </cell>
          <cell r="G1787">
            <v>-74520.39</v>
          </cell>
          <cell r="H1787">
            <v>1202973.08</v>
          </cell>
          <cell r="I1787" t="str">
            <v>ZAR</v>
          </cell>
          <cell r="J1787" t="str">
            <v>4100</v>
          </cell>
          <cell r="K1787" t="str">
            <v>44</v>
          </cell>
        </row>
        <row r="1788">
          <cell r="A1788" t="str">
            <v>4100440009490</v>
          </cell>
          <cell r="B1788" t="str">
            <v>44000949</v>
          </cell>
          <cell r="C1788" t="str">
            <v>0</v>
          </cell>
          <cell r="D1788">
            <v>45353</v>
          </cell>
          <cell r="E1788" t="str">
            <v>KONE CRANE RTG 01</v>
          </cell>
          <cell r="F1788">
            <v>18588291.239999998</v>
          </cell>
          <cell r="G1788">
            <v>-77451.210000000006</v>
          </cell>
          <cell r="H1788">
            <v>18510840.030000001</v>
          </cell>
          <cell r="I1788" t="str">
            <v>ZAR</v>
          </cell>
          <cell r="J1788" t="str">
            <v>4100</v>
          </cell>
          <cell r="K1788" t="str">
            <v>44</v>
          </cell>
        </row>
        <row r="1789">
          <cell r="A1789" t="str">
            <v>4100440009500</v>
          </cell>
          <cell r="B1789" t="str">
            <v>44000950</v>
          </cell>
          <cell r="C1789" t="str">
            <v>0</v>
          </cell>
          <cell r="D1789">
            <v>45353</v>
          </cell>
          <cell r="E1789" t="str">
            <v>KONE CRANE RTG 02</v>
          </cell>
          <cell r="F1789">
            <v>18588291.239999998</v>
          </cell>
          <cell r="G1789">
            <v>-77451.210000000006</v>
          </cell>
          <cell r="H1789">
            <v>18510840.030000001</v>
          </cell>
          <cell r="I1789" t="str">
            <v>ZAR</v>
          </cell>
          <cell r="J1789" t="str">
            <v>4100</v>
          </cell>
          <cell r="K1789" t="str">
            <v>44</v>
          </cell>
        </row>
        <row r="1790">
          <cell r="A1790" t="str">
            <v>4100440009510</v>
          </cell>
          <cell r="B1790" t="str">
            <v>44000951</v>
          </cell>
          <cell r="C1790" t="str">
            <v>0</v>
          </cell>
          <cell r="D1790">
            <v>45353</v>
          </cell>
          <cell r="E1790" t="str">
            <v>KONE CRANE RTG 03</v>
          </cell>
          <cell r="F1790">
            <v>18588291.239999998</v>
          </cell>
          <cell r="G1790">
            <v>-77451.210000000006</v>
          </cell>
          <cell r="H1790">
            <v>18510840.030000001</v>
          </cell>
          <cell r="I1790" t="str">
            <v>ZAR</v>
          </cell>
          <cell r="J1790" t="str">
            <v>4100</v>
          </cell>
          <cell r="K1790" t="str">
            <v>44</v>
          </cell>
        </row>
        <row r="1791">
          <cell r="A1791" t="str">
            <v>4100440009520</v>
          </cell>
          <cell r="B1791" t="str">
            <v>44000952</v>
          </cell>
          <cell r="C1791" t="str">
            <v>0</v>
          </cell>
          <cell r="D1791">
            <v>45353</v>
          </cell>
          <cell r="E1791" t="str">
            <v>KONE CRANE RTG 04</v>
          </cell>
          <cell r="F1791">
            <v>18588291.25</v>
          </cell>
          <cell r="G1791">
            <v>-77451.210000000006</v>
          </cell>
          <cell r="H1791">
            <v>18510840.039999999</v>
          </cell>
          <cell r="I1791" t="str">
            <v>ZAR</v>
          </cell>
          <cell r="J1791" t="str">
            <v>4100</v>
          </cell>
          <cell r="K1791" t="str">
            <v>44</v>
          </cell>
        </row>
        <row r="1792">
          <cell r="A1792" t="str">
            <v>4100440009530</v>
          </cell>
          <cell r="B1792" t="str">
            <v>44000953</v>
          </cell>
          <cell r="C1792" t="str">
            <v>0</v>
          </cell>
          <cell r="D1792">
            <v>45353</v>
          </cell>
          <cell r="E1792" t="str">
            <v>KONE CRANE RTG 05</v>
          </cell>
          <cell r="F1792">
            <v>18588291.25</v>
          </cell>
          <cell r="G1792">
            <v>-77451.210000000006</v>
          </cell>
          <cell r="H1792">
            <v>18510840.039999999</v>
          </cell>
          <cell r="I1792" t="str">
            <v>ZAR</v>
          </cell>
          <cell r="J1792" t="str">
            <v>4100</v>
          </cell>
          <cell r="K1792" t="str">
            <v>44</v>
          </cell>
        </row>
        <row r="1793">
          <cell r="A1793" t="str">
            <v>4100440009540</v>
          </cell>
          <cell r="B1793" t="str">
            <v>44000954</v>
          </cell>
          <cell r="C1793" t="str">
            <v>0</v>
          </cell>
          <cell r="D1793">
            <v>45353</v>
          </cell>
          <cell r="E1793" t="str">
            <v>KONE CRANE RTG 06</v>
          </cell>
          <cell r="F1793">
            <v>18588291.25</v>
          </cell>
          <cell r="G1793">
            <v>-77451.210000000006</v>
          </cell>
          <cell r="H1793">
            <v>18510840.039999999</v>
          </cell>
          <cell r="I1793" t="str">
            <v>ZAR</v>
          </cell>
          <cell r="J1793" t="str">
            <v>4100</v>
          </cell>
          <cell r="K1793" t="str">
            <v>44</v>
          </cell>
        </row>
        <row r="1794">
          <cell r="A1794" t="str">
            <v>4100440009550</v>
          </cell>
          <cell r="B1794" t="str">
            <v>44000955</v>
          </cell>
          <cell r="C1794" t="str">
            <v>0</v>
          </cell>
          <cell r="D1794">
            <v>45353</v>
          </cell>
          <cell r="E1794" t="str">
            <v>KONE CRANE RTG 07</v>
          </cell>
          <cell r="F1794">
            <v>18588291.25</v>
          </cell>
          <cell r="G1794">
            <v>-77451.210000000006</v>
          </cell>
          <cell r="H1794">
            <v>18510840.039999999</v>
          </cell>
          <cell r="I1794" t="str">
            <v>ZAR</v>
          </cell>
          <cell r="J1794" t="str">
            <v>4100</v>
          </cell>
          <cell r="K1794" t="str">
            <v>44</v>
          </cell>
        </row>
        <row r="1795">
          <cell r="A1795" t="str">
            <v>4100Acquisition:Acquis. and production costs 33044</v>
          </cell>
          <cell r="B1795" t="str">
            <v>Acquisition:Acquis. and production costs 33044</v>
          </cell>
          <cell r="C1795"/>
          <cell r="D1795"/>
          <cell r="E1795"/>
          <cell r="F1795">
            <v>2216392614.1399999</v>
          </cell>
          <cell r="G1795">
            <v>-1309032250.96</v>
          </cell>
          <cell r="H1795">
            <v>907360363.17999995</v>
          </cell>
          <cell r="I1795" t="str">
            <v>ZAR</v>
          </cell>
          <cell r="J1795" t="str">
            <v>4100</v>
          </cell>
          <cell r="K1795" t="str">
            <v>44</v>
          </cell>
        </row>
        <row r="1796">
          <cell r="A1796" t="str">
            <v>4100Acquisition:Acquis. and production costs 33044 Container handling E</v>
          </cell>
          <cell r="B1796" t="str">
            <v>Acquisition:Acquis. and production costs 33044 Container handling E</v>
          </cell>
          <cell r="C1796"/>
          <cell r="D1796"/>
          <cell r="E1796"/>
          <cell r="F1796">
            <v>2216392614.1399999</v>
          </cell>
          <cell r="G1796">
            <v>-1309032250.96</v>
          </cell>
          <cell r="H1796">
            <v>907360363.17999995</v>
          </cell>
          <cell r="I1796" t="str">
            <v>ZAR</v>
          </cell>
          <cell r="J1796" t="str">
            <v>4100</v>
          </cell>
          <cell r="K1796"/>
        </row>
        <row r="1797">
          <cell r="A1797" t="str">
            <v>4100Balance sheet item 90 PROPERTY, PLANT AND EQUIPMENT</v>
          </cell>
          <cell r="B1797" t="str">
            <v>Balance sheet item 90 PROPERTY, PLANT AND EQUIPMENT</v>
          </cell>
          <cell r="C1797"/>
          <cell r="D1797"/>
          <cell r="E1797"/>
          <cell r="F1797">
            <v>2216392614.1399999</v>
          </cell>
          <cell r="G1797">
            <v>-1309032250.96</v>
          </cell>
          <cell r="H1797">
            <v>907360363.17999995</v>
          </cell>
          <cell r="I1797" t="str">
            <v>ZAR</v>
          </cell>
          <cell r="J1797" t="str">
            <v>4100</v>
          </cell>
          <cell r="K1797"/>
        </row>
        <row r="1798">
          <cell r="A1798" t="str">
            <v xml:space="preserve">4100Business Area  </v>
          </cell>
          <cell r="B1798" t="str">
            <v xml:space="preserve">Business Area  </v>
          </cell>
          <cell r="C1798"/>
          <cell r="D1798"/>
          <cell r="E1798"/>
          <cell r="F1798">
            <v>2216392614.1399999</v>
          </cell>
          <cell r="G1798">
            <v>-1309032250.96</v>
          </cell>
          <cell r="H1798">
            <v>907360363.17999995</v>
          </cell>
          <cell r="I1798" t="str">
            <v>ZAR</v>
          </cell>
          <cell r="J1798" t="str">
            <v>4100</v>
          </cell>
          <cell r="K1798"/>
        </row>
        <row r="1799">
          <cell r="A1799" t="str">
            <v>4100</v>
          </cell>
          <cell r="B1799"/>
          <cell r="C1799"/>
          <cell r="D1799"/>
          <cell r="E1799"/>
          <cell r="F1799">
            <v>2216392614.1399999</v>
          </cell>
          <cell r="G1799">
            <v>-1309032250.96</v>
          </cell>
          <cell r="H1799">
            <v>907360363.17999995</v>
          </cell>
          <cell r="I1799" t="str">
            <v>ZAR</v>
          </cell>
          <cell r="J1799" t="str">
            <v>4100</v>
          </cell>
          <cell r="K1799"/>
        </row>
        <row r="1800">
          <cell r="A1800" t="str">
            <v>4200440000340</v>
          </cell>
          <cell r="B1800" t="str">
            <v>44000034</v>
          </cell>
          <cell r="C1800" t="str">
            <v>0</v>
          </cell>
          <cell r="D1800">
            <v>39564</v>
          </cell>
          <cell r="E1800" t="str">
            <v>AURAMO PAPER ROLL CLAMP (H6471)</v>
          </cell>
          <cell r="F1800">
            <v>60159.25</v>
          </cell>
          <cell r="G1800">
            <v>-60158.25</v>
          </cell>
          <cell r="H1800">
            <v>1</v>
          </cell>
          <cell r="I1800" t="str">
            <v>ZAR</v>
          </cell>
          <cell r="J1800" t="str">
            <v>4200</v>
          </cell>
          <cell r="K1800" t="str">
            <v>44</v>
          </cell>
        </row>
        <row r="1801">
          <cell r="A1801" t="str">
            <v>4200440000380</v>
          </cell>
          <cell r="B1801" t="str">
            <v>44000038</v>
          </cell>
          <cell r="C1801" t="str">
            <v>0</v>
          </cell>
          <cell r="D1801">
            <v>34353</v>
          </cell>
          <cell r="E1801" t="str">
            <v>5Ton Forklift H6467CNT</v>
          </cell>
          <cell r="F1801">
            <v>133823.69</v>
          </cell>
          <cell r="G1801">
            <v>-133822.69</v>
          </cell>
          <cell r="H1801">
            <v>1</v>
          </cell>
          <cell r="I1801" t="str">
            <v>ZAR</v>
          </cell>
          <cell r="J1801" t="str">
            <v>4200</v>
          </cell>
          <cell r="K1801" t="str">
            <v>44</v>
          </cell>
        </row>
        <row r="1802">
          <cell r="A1802" t="str">
            <v>4200440000390</v>
          </cell>
          <cell r="B1802" t="str">
            <v>44000039</v>
          </cell>
          <cell r="C1802" t="str">
            <v>0</v>
          </cell>
          <cell r="D1802">
            <v>34353</v>
          </cell>
          <cell r="E1802" t="str">
            <v>5Ton TCM Forklift 14</v>
          </cell>
          <cell r="F1802">
            <v>133823.69</v>
          </cell>
          <cell r="G1802">
            <v>-133822.69</v>
          </cell>
          <cell r="H1802">
            <v>1</v>
          </cell>
          <cell r="I1802" t="str">
            <v>ZAR</v>
          </cell>
          <cell r="J1802" t="str">
            <v>4200</v>
          </cell>
          <cell r="K1802" t="str">
            <v>44</v>
          </cell>
        </row>
        <row r="1803">
          <cell r="A1803" t="str">
            <v>4200440000400</v>
          </cell>
          <cell r="B1803" t="str">
            <v>44000040</v>
          </cell>
          <cell r="C1803" t="str">
            <v>0</v>
          </cell>
          <cell r="D1803">
            <v>34353</v>
          </cell>
          <cell r="E1803" t="str">
            <v>5Ton TCM Forklift 15</v>
          </cell>
          <cell r="F1803">
            <v>133823.69</v>
          </cell>
          <cell r="G1803">
            <v>-133822.69</v>
          </cell>
          <cell r="H1803">
            <v>1</v>
          </cell>
          <cell r="I1803" t="str">
            <v>ZAR</v>
          </cell>
          <cell r="J1803" t="str">
            <v>4200</v>
          </cell>
          <cell r="K1803" t="str">
            <v>44</v>
          </cell>
        </row>
        <row r="1804">
          <cell r="A1804" t="str">
            <v>4200440000410</v>
          </cell>
          <cell r="B1804" t="str">
            <v>44000041</v>
          </cell>
          <cell r="C1804" t="str">
            <v>0</v>
          </cell>
          <cell r="D1804">
            <v>35246</v>
          </cell>
          <cell r="E1804" t="str">
            <v>5Ton TCm Forklift 8</v>
          </cell>
          <cell r="F1804">
            <v>137142.94</v>
          </cell>
          <cell r="G1804">
            <v>-137141.94</v>
          </cell>
          <cell r="H1804">
            <v>1</v>
          </cell>
          <cell r="I1804" t="str">
            <v>ZAR</v>
          </cell>
          <cell r="J1804" t="str">
            <v>4200</v>
          </cell>
          <cell r="K1804" t="str">
            <v>44</v>
          </cell>
        </row>
        <row r="1805">
          <cell r="A1805" t="str">
            <v>4200440000450</v>
          </cell>
          <cell r="B1805" t="str">
            <v>44000045</v>
          </cell>
          <cell r="C1805" t="str">
            <v>0</v>
          </cell>
          <cell r="D1805">
            <v>35246</v>
          </cell>
          <cell r="E1805" t="str">
            <v>5Ton TCM Forklift 11</v>
          </cell>
          <cell r="F1805">
            <v>137142.94</v>
          </cell>
          <cell r="G1805">
            <v>-137141.94</v>
          </cell>
          <cell r="H1805">
            <v>1</v>
          </cell>
          <cell r="I1805" t="str">
            <v>ZAR</v>
          </cell>
          <cell r="J1805" t="str">
            <v>4200</v>
          </cell>
          <cell r="K1805" t="str">
            <v>44</v>
          </cell>
        </row>
        <row r="1806">
          <cell r="A1806" t="str">
            <v>4200440000580</v>
          </cell>
          <cell r="B1806" t="str">
            <v>44000058</v>
          </cell>
          <cell r="C1806" t="str">
            <v>0</v>
          </cell>
          <cell r="D1806">
            <v>34028</v>
          </cell>
          <cell r="E1806" t="str">
            <v>Bell Tractor H6456</v>
          </cell>
          <cell r="F1806">
            <v>321448.95</v>
          </cell>
          <cell r="G1806">
            <v>-321447.95</v>
          </cell>
          <cell r="H1806">
            <v>1</v>
          </cell>
          <cell r="I1806" t="str">
            <v>ZAR</v>
          </cell>
          <cell r="J1806" t="str">
            <v>4200</v>
          </cell>
          <cell r="K1806" t="str">
            <v>44</v>
          </cell>
        </row>
        <row r="1807">
          <cell r="A1807" t="str">
            <v>4200440000590</v>
          </cell>
          <cell r="B1807" t="str">
            <v>44000059</v>
          </cell>
          <cell r="C1807" t="str">
            <v>0</v>
          </cell>
          <cell r="D1807">
            <v>34274</v>
          </cell>
          <cell r="E1807" t="str">
            <v>Bell Hauler H6466</v>
          </cell>
          <cell r="F1807">
            <v>151062.37</v>
          </cell>
          <cell r="G1807">
            <v>-151061.37</v>
          </cell>
          <cell r="H1807">
            <v>1</v>
          </cell>
          <cell r="I1807" t="str">
            <v>ZAR</v>
          </cell>
          <cell r="J1807" t="str">
            <v>4200</v>
          </cell>
          <cell r="K1807" t="str">
            <v>44</v>
          </cell>
        </row>
        <row r="1808">
          <cell r="A1808" t="str">
            <v>4200440000790</v>
          </cell>
          <cell r="B1808" t="str">
            <v>44000079</v>
          </cell>
          <cell r="C1808" t="str">
            <v>0</v>
          </cell>
          <cell r="D1808">
            <v>35673</v>
          </cell>
          <cell r="E1808" t="str">
            <v>Henred Fruehauf 10m Trailer H6676BB</v>
          </cell>
          <cell r="F1808">
            <v>174613.23</v>
          </cell>
          <cell r="G1808">
            <v>-174612.23</v>
          </cell>
          <cell r="H1808">
            <v>1</v>
          </cell>
          <cell r="I1808" t="str">
            <v>ZAR</v>
          </cell>
          <cell r="J1808" t="str">
            <v>4200</v>
          </cell>
          <cell r="K1808" t="str">
            <v>44</v>
          </cell>
        </row>
        <row r="1809">
          <cell r="A1809" t="str">
            <v>4200440000810</v>
          </cell>
          <cell r="B1809" t="str">
            <v>44000081</v>
          </cell>
          <cell r="C1809" t="str">
            <v>0</v>
          </cell>
          <cell r="D1809">
            <v>38891</v>
          </cell>
          <cell r="E1809" t="str">
            <v>5Ton Heli Forklift Nr4 CA458910</v>
          </cell>
          <cell r="F1809">
            <v>348732.42</v>
          </cell>
          <cell r="G1809">
            <v>-348731.42</v>
          </cell>
          <cell r="H1809">
            <v>1</v>
          </cell>
          <cell r="I1809" t="str">
            <v>ZAR</v>
          </cell>
          <cell r="J1809" t="str">
            <v>4200</v>
          </cell>
          <cell r="K1809" t="str">
            <v>44</v>
          </cell>
        </row>
        <row r="1810">
          <cell r="A1810" t="str">
            <v>4200440000820</v>
          </cell>
          <cell r="B1810" t="str">
            <v>44000082</v>
          </cell>
          <cell r="C1810" t="str">
            <v>0</v>
          </cell>
          <cell r="D1810">
            <v>38891</v>
          </cell>
          <cell r="E1810" t="str">
            <v>5Ton Heli Forklift Nr6 CA467826</v>
          </cell>
          <cell r="F1810">
            <v>348732.42</v>
          </cell>
          <cell r="G1810">
            <v>-348731.42</v>
          </cell>
          <cell r="H1810">
            <v>1</v>
          </cell>
          <cell r="I1810" t="str">
            <v>ZAR</v>
          </cell>
          <cell r="J1810" t="str">
            <v>4200</v>
          </cell>
          <cell r="K1810" t="str">
            <v>44</v>
          </cell>
        </row>
        <row r="1811">
          <cell r="A1811" t="str">
            <v>4200440001000</v>
          </cell>
          <cell r="B1811" t="str">
            <v>44000100</v>
          </cell>
          <cell r="C1811" t="str">
            <v>0</v>
          </cell>
          <cell r="D1811">
            <v>39704</v>
          </cell>
          <cell r="E1811" t="str">
            <v>MOBILE CRANE LIEBHERR LHM400</v>
          </cell>
          <cell r="F1811">
            <v>37378082.210000001</v>
          </cell>
          <cell r="G1811">
            <v>-29170616.77</v>
          </cell>
          <cell r="H1811">
            <v>8207465.4400000004</v>
          </cell>
          <cell r="I1811" t="str">
            <v>ZAR</v>
          </cell>
          <cell r="J1811" t="str">
            <v>4200</v>
          </cell>
          <cell r="K1811" t="str">
            <v>44</v>
          </cell>
        </row>
        <row r="1812">
          <cell r="A1812" t="str">
            <v>4200440001010</v>
          </cell>
          <cell r="B1812" t="str">
            <v>44000101</v>
          </cell>
          <cell r="C1812" t="str">
            <v>0</v>
          </cell>
          <cell r="D1812">
            <v>39704</v>
          </cell>
          <cell r="E1812" t="str">
            <v>Liebherr Bromma Spreader No1</v>
          </cell>
          <cell r="F1812">
            <v>1020765.01</v>
          </cell>
          <cell r="G1812">
            <v>-926144.74</v>
          </cell>
          <cell r="H1812">
            <v>94620.27</v>
          </cell>
          <cell r="I1812" t="str">
            <v>ZAR</v>
          </cell>
          <cell r="J1812" t="str">
            <v>4200</v>
          </cell>
          <cell r="K1812" t="str">
            <v>44</v>
          </cell>
        </row>
        <row r="1813">
          <cell r="A1813" t="str">
            <v>4200440001020</v>
          </cell>
          <cell r="B1813" t="str">
            <v>44000102</v>
          </cell>
          <cell r="C1813" t="str">
            <v>0</v>
          </cell>
          <cell r="D1813">
            <v>39704</v>
          </cell>
          <cell r="E1813" t="str">
            <v>Liebherr Bromma Spreader No2</v>
          </cell>
          <cell r="F1813">
            <v>1020765.01</v>
          </cell>
          <cell r="G1813">
            <v>-1012050.86</v>
          </cell>
          <cell r="H1813">
            <v>8714.15</v>
          </cell>
          <cell r="I1813" t="str">
            <v>ZAR</v>
          </cell>
          <cell r="J1813" t="str">
            <v>4200</v>
          </cell>
          <cell r="K1813" t="str">
            <v>44</v>
          </cell>
        </row>
        <row r="1814">
          <cell r="A1814" t="str">
            <v>4200440001240</v>
          </cell>
          <cell r="B1814" t="str">
            <v>44000124</v>
          </cell>
          <cell r="C1814" t="str">
            <v>0</v>
          </cell>
          <cell r="D1814">
            <v>38699</v>
          </cell>
          <cell r="E1814" t="str">
            <v>3Ton Heli Forklift 02 CA490636</v>
          </cell>
          <cell r="F1814">
            <v>187020.01</v>
          </cell>
          <cell r="G1814">
            <v>-182591.71</v>
          </cell>
          <cell r="H1814">
            <v>4428.3</v>
          </cell>
          <cell r="I1814" t="str">
            <v>ZAR</v>
          </cell>
          <cell r="J1814" t="str">
            <v>4200</v>
          </cell>
          <cell r="K1814" t="str">
            <v>44</v>
          </cell>
        </row>
        <row r="1815">
          <cell r="A1815" t="str">
            <v>4200440001250</v>
          </cell>
          <cell r="B1815" t="str">
            <v>44000125</v>
          </cell>
          <cell r="C1815" t="str">
            <v>0</v>
          </cell>
          <cell r="D1815">
            <v>38699</v>
          </cell>
          <cell r="E1815" t="str">
            <v>3Ton Heli Forklift 01 CA488803</v>
          </cell>
          <cell r="F1815">
            <v>187020.01</v>
          </cell>
          <cell r="G1815">
            <v>-182591.71</v>
          </cell>
          <cell r="H1815">
            <v>4428.3</v>
          </cell>
          <cell r="I1815" t="str">
            <v>ZAR</v>
          </cell>
          <cell r="J1815" t="str">
            <v>4200</v>
          </cell>
          <cell r="K1815" t="str">
            <v>44</v>
          </cell>
        </row>
        <row r="1816">
          <cell r="A1816" t="str">
            <v>4200440001270</v>
          </cell>
          <cell r="B1816" t="str">
            <v>44000127</v>
          </cell>
          <cell r="C1816" t="str">
            <v>0</v>
          </cell>
          <cell r="D1816">
            <v>39952</v>
          </cell>
          <cell r="E1816" t="str">
            <v>Trailer Bathtub H1035</v>
          </cell>
          <cell r="F1816">
            <v>561156.29</v>
          </cell>
          <cell r="G1816">
            <v>-516794.5</v>
          </cell>
          <cell r="H1816">
            <v>44361.79</v>
          </cell>
          <cell r="I1816" t="str">
            <v>ZAR</v>
          </cell>
          <cell r="J1816" t="str">
            <v>4200</v>
          </cell>
          <cell r="K1816" t="str">
            <v>44</v>
          </cell>
        </row>
        <row r="1817">
          <cell r="A1817" t="str">
            <v>4200440001290</v>
          </cell>
          <cell r="B1817" t="str">
            <v>44000129</v>
          </cell>
          <cell r="C1817" t="str">
            <v>0</v>
          </cell>
          <cell r="D1817">
            <v>39952</v>
          </cell>
          <cell r="E1817" t="str">
            <v>Trailer Bathtub H1084</v>
          </cell>
          <cell r="F1817">
            <v>561156.29</v>
          </cell>
          <cell r="G1817">
            <v>-528204.37</v>
          </cell>
          <cell r="H1817">
            <v>32951.919999999998</v>
          </cell>
          <cell r="I1817" t="str">
            <v>ZAR</v>
          </cell>
          <cell r="J1817" t="str">
            <v>4200</v>
          </cell>
          <cell r="K1817" t="str">
            <v>44</v>
          </cell>
        </row>
        <row r="1818">
          <cell r="A1818" t="str">
            <v>4200440001300</v>
          </cell>
          <cell r="B1818" t="str">
            <v>44000130</v>
          </cell>
          <cell r="C1818" t="str">
            <v>0</v>
          </cell>
          <cell r="D1818">
            <v>39952</v>
          </cell>
          <cell r="E1818" t="str">
            <v>Trailer Bathtub H1085</v>
          </cell>
          <cell r="F1818">
            <v>561156.29</v>
          </cell>
          <cell r="G1818">
            <v>-514294.72</v>
          </cell>
          <cell r="H1818">
            <v>46861.57</v>
          </cell>
          <cell r="I1818" t="str">
            <v>ZAR</v>
          </cell>
          <cell r="J1818" t="str">
            <v>4200</v>
          </cell>
          <cell r="K1818" t="str">
            <v>44</v>
          </cell>
        </row>
        <row r="1819">
          <cell r="A1819" t="str">
            <v>4200440001450</v>
          </cell>
          <cell r="B1819" t="str">
            <v>44000145</v>
          </cell>
          <cell r="C1819" t="str">
            <v>0</v>
          </cell>
          <cell r="D1819">
            <v>41025</v>
          </cell>
          <cell r="E1819" t="str">
            <v>STRADDLE CARRIER No.02 (KALMAR)</v>
          </cell>
          <cell r="F1819">
            <v>4955786.63</v>
          </cell>
          <cell r="G1819">
            <v>-4955785.63</v>
          </cell>
          <cell r="H1819">
            <v>1</v>
          </cell>
          <cell r="I1819" t="str">
            <v>ZAR</v>
          </cell>
          <cell r="J1819" t="str">
            <v>4200</v>
          </cell>
          <cell r="K1819" t="str">
            <v>44</v>
          </cell>
        </row>
        <row r="1820">
          <cell r="A1820" t="str">
            <v>4200440001451</v>
          </cell>
          <cell r="B1820" t="str">
            <v>44000145</v>
          </cell>
          <cell r="C1820" t="str">
            <v>1</v>
          </cell>
          <cell r="D1820">
            <v>43915</v>
          </cell>
          <cell r="E1820" t="str">
            <v>STRADDLE CARRIER No.02 Performance Improvement</v>
          </cell>
          <cell r="F1820">
            <v>3145258.97</v>
          </cell>
          <cell r="G1820">
            <v>-1626120.29</v>
          </cell>
          <cell r="H1820">
            <v>1519138.68</v>
          </cell>
          <cell r="I1820" t="str">
            <v>ZAR</v>
          </cell>
          <cell r="J1820" t="str">
            <v>4200</v>
          </cell>
          <cell r="K1820" t="str">
            <v>44</v>
          </cell>
        </row>
        <row r="1821">
          <cell r="A1821" t="str">
            <v>4200440001520</v>
          </cell>
          <cell r="B1821" t="str">
            <v>44000152</v>
          </cell>
          <cell r="C1821" t="str">
            <v>0</v>
          </cell>
          <cell r="D1821">
            <v>40234</v>
          </cell>
          <cell r="E1821" t="str">
            <v>MAFI-HAULER 03</v>
          </cell>
          <cell r="F1821">
            <v>1360827.06</v>
          </cell>
          <cell r="G1821">
            <v>-1356935.94</v>
          </cell>
          <cell r="H1821">
            <v>3891.12</v>
          </cell>
          <cell r="I1821" t="str">
            <v>ZAR</v>
          </cell>
          <cell r="J1821" t="str">
            <v>4200</v>
          </cell>
          <cell r="K1821" t="str">
            <v>44</v>
          </cell>
        </row>
        <row r="1822">
          <cell r="A1822" t="str">
            <v>4200440001530</v>
          </cell>
          <cell r="B1822" t="str">
            <v>44000153</v>
          </cell>
          <cell r="C1822" t="str">
            <v>0</v>
          </cell>
          <cell r="D1822">
            <v>40234</v>
          </cell>
          <cell r="E1822" t="str">
            <v>MAFI-HAULERS 20</v>
          </cell>
          <cell r="F1822">
            <v>1332684.1000000001</v>
          </cell>
          <cell r="G1822">
            <v>-1326904.18</v>
          </cell>
          <cell r="H1822">
            <v>5779.92</v>
          </cell>
          <cell r="I1822" t="str">
            <v>ZAR</v>
          </cell>
          <cell r="J1822" t="str">
            <v>4200</v>
          </cell>
          <cell r="K1822" t="str">
            <v>44</v>
          </cell>
        </row>
        <row r="1823">
          <cell r="A1823" t="str">
            <v>4200440001550</v>
          </cell>
          <cell r="B1823" t="str">
            <v>44000155</v>
          </cell>
          <cell r="C1823" t="str">
            <v>0</v>
          </cell>
          <cell r="D1823">
            <v>40111</v>
          </cell>
          <cell r="E1823" t="str">
            <v>Hauler Mafi H0394 No4</v>
          </cell>
          <cell r="F1823">
            <v>1473023.01</v>
          </cell>
          <cell r="G1823">
            <v>-1399615.31</v>
          </cell>
          <cell r="H1823">
            <v>73407.7</v>
          </cell>
          <cell r="I1823" t="str">
            <v>ZAR</v>
          </cell>
          <cell r="J1823" t="str">
            <v>4200</v>
          </cell>
          <cell r="K1823" t="str">
            <v>44</v>
          </cell>
        </row>
        <row r="1824">
          <cell r="A1824" t="str">
            <v>4200440001560</v>
          </cell>
          <cell r="B1824" t="str">
            <v>44000156</v>
          </cell>
          <cell r="C1824" t="str">
            <v>0</v>
          </cell>
          <cell r="D1824">
            <v>40111</v>
          </cell>
          <cell r="E1824" t="str">
            <v>Hauler Mafi H0395 No5</v>
          </cell>
          <cell r="F1824">
            <v>3461330.22</v>
          </cell>
          <cell r="G1824">
            <v>-3461329.22</v>
          </cell>
          <cell r="H1824">
            <v>1</v>
          </cell>
          <cell r="I1824" t="str">
            <v>ZAR</v>
          </cell>
          <cell r="J1824" t="str">
            <v>4200</v>
          </cell>
          <cell r="K1824" t="str">
            <v>44</v>
          </cell>
        </row>
        <row r="1825">
          <cell r="A1825" t="str">
            <v>4200440001570</v>
          </cell>
          <cell r="B1825" t="str">
            <v>44000157</v>
          </cell>
          <cell r="C1825" t="str">
            <v>0</v>
          </cell>
          <cell r="D1825">
            <v>40111</v>
          </cell>
          <cell r="E1825" t="str">
            <v>Hauler Mafi H0396 No7</v>
          </cell>
          <cell r="F1825">
            <v>1473023.01</v>
          </cell>
          <cell r="G1825">
            <v>-1362911.96</v>
          </cell>
          <cell r="H1825">
            <v>110111.05</v>
          </cell>
          <cell r="I1825" t="str">
            <v>ZAR</v>
          </cell>
          <cell r="J1825" t="str">
            <v>4200</v>
          </cell>
          <cell r="K1825" t="str">
            <v>44</v>
          </cell>
        </row>
        <row r="1826">
          <cell r="A1826" t="str">
            <v>4200440001580</v>
          </cell>
          <cell r="B1826" t="str">
            <v>44000158</v>
          </cell>
          <cell r="C1826" t="str">
            <v>0</v>
          </cell>
          <cell r="D1826">
            <v>40111</v>
          </cell>
          <cell r="E1826" t="str">
            <v>Hauler Mafi H0397 No8</v>
          </cell>
          <cell r="F1826">
            <v>1473023.01</v>
          </cell>
          <cell r="G1826">
            <v>-1399615.31</v>
          </cell>
          <cell r="H1826">
            <v>73407.7</v>
          </cell>
          <cell r="I1826" t="str">
            <v>ZAR</v>
          </cell>
          <cell r="J1826" t="str">
            <v>4200</v>
          </cell>
          <cell r="K1826" t="str">
            <v>44</v>
          </cell>
        </row>
        <row r="1827">
          <cell r="A1827" t="str">
            <v>4200440001590</v>
          </cell>
          <cell r="B1827" t="str">
            <v>44000159</v>
          </cell>
          <cell r="C1827" t="str">
            <v>0</v>
          </cell>
          <cell r="D1827">
            <v>41170</v>
          </cell>
          <cell r="E1827" t="str">
            <v>SAFETY CAGE CTAR 8</v>
          </cell>
          <cell r="F1827">
            <v>169922.13</v>
          </cell>
          <cell r="G1827">
            <v>-151161.74</v>
          </cell>
          <cell r="H1827">
            <v>18760.39</v>
          </cell>
          <cell r="I1827" t="str">
            <v>ZAR</v>
          </cell>
          <cell r="J1827" t="str">
            <v>4200</v>
          </cell>
          <cell r="K1827" t="str">
            <v>44</v>
          </cell>
        </row>
        <row r="1828">
          <cell r="A1828" t="str">
            <v>4200440001600</v>
          </cell>
          <cell r="B1828" t="str">
            <v>44000160</v>
          </cell>
          <cell r="C1828" t="str">
            <v>0</v>
          </cell>
          <cell r="D1828">
            <v>41170</v>
          </cell>
          <cell r="E1828" t="str">
            <v>SAFETY CAGE CTAR 7</v>
          </cell>
          <cell r="F1828">
            <v>169922.14</v>
          </cell>
          <cell r="G1828">
            <v>-151161.75</v>
          </cell>
          <cell r="H1828">
            <v>18760.39</v>
          </cell>
          <cell r="I1828" t="str">
            <v>ZAR</v>
          </cell>
          <cell r="J1828" t="str">
            <v>4200</v>
          </cell>
          <cell r="K1828" t="str">
            <v>44</v>
          </cell>
        </row>
        <row r="1829">
          <cell r="A1829" t="str">
            <v>4200440001610</v>
          </cell>
          <cell r="B1829" t="str">
            <v>44000161</v>
          </cell>
          <cell r="C1829" t="str">
            <v>0</v>
          </cell>
          <cell r="D1829">
            <v>41088</v>
          </cell>
          <cell r="E1829" t="str">
            <v>REACH STACKER SANY 45-TON NO.4</v>
          </cell>
          <cell r="F1829">
            <v>3211606.49</v>
          </cell>
          <cell r="G1829">
            <v>-2901230.93</v>
          </cell>
          <cell r="H1829">
            <v>310375.56</v>
          </cell>
          <cell r="I1829" t="str">
            <v>ZAR</v>
          </cell>
          <cell r="J1829" t="str">
            <v>4200</v>
          </cell>
          <cell r="K1829" t="str">
            <v>44</v>
          </cell>
        </row>
        <row r="1830">
          <cell r="A1830" t="str">
            <v>4200440001620</v>
          </cell>
          <cell r="B1830" t="str">
            <v>44000162</v>
          </cell>
          <cell r="C1830" t="str">
            <v>0</v>
          </cell>
          <cell r="D1830">
            <v>41088</v>
          </cell>
          <cell r="E1830" t="str">
            <v>REACH STACKER SANY 45-TON NO.5</v>
          </cell>
          <cell r="F1830">
            <v>3921002.73</v>
          </cell>
          <cell r="G1830">
            <v>-3622513.1</v>
          </cell>
          <cell r="H1830">
            <v>298489.63</v>
          </cell>
          <cell r="I1830" t="str">
            <v>ZAR</v>
          </cell>
          <cell r="J1830" t="str">
            <v>4200</v>
          </cell>
          <cell r="K1830" t="str">
            <v>44</v>
          </cell>
        </row>
        <row r="1831">
          <cell r="A1831" t="str">
            <v>4200440001640</v>
          </cell>
          <cell r="B1831" t="str">
            <v>44000164</v>
          </cell>
          <cell r="C1831" t="str">
            <v>0</v>
          </cell>
          <cell r="D1831">
            <v>41254</v>
          </cell>
          <cell r="E1831" t="str">
            <v>MOBILE CRANE 550C (LIEBHERR)</v>
          </cell>
          <cell r="F1831">
            <v>55206294.909999996</v>
          </cell>
          <cell r="G1831">
            <v>-29058523.620000001</v>
          </cell>
          <cell r="H1831">
            <v>26147771.289999999</v>
          </cell>
          <cell r="I1831" t="str">
            <v>ZAR</v>
          </cell>
          <cell r="J1831" t="str">
            <v>4200</v>
          </cell>
          <cell r="K1831" t="str">
            <v>44</v>
          </cell>
        </row>
        <row r="1832">
          <cell r="A1832" t="str">
            <v>4200440001650</v>
          </cell>
          <cell r="B1832" t="str">
            <v>44000165</v>
          </cell>
          <cell r="C1832" t="str">
            <v>0</v>
          </cell>
          <cell r="D1832">
            <v>41816</v>
          </cell>
          <cell r="E1832" t="str">
            <v>REACH STACKER KLAMAR No.6</v>
          </cell>
          <cell r="F1832">
            <v>4014763.55</v>
          </cell>
          <cell r="G1832">
            <v>-3536055.62</v>
          </cell>
          <cell r="H1832">
            <v>478707.93</v>
          </cell>
          <cell r="I1832" t="str">
            <v>ZAR</v>
          </cell>
          <cell r="J1832" t="str">
            <v>4200</v>
          </cell>
          <cell r="K1832" t="str">
            <v>44</v>
          </cell>
        </row>
        <row r="1833">
          <cell r="A1833" t="str">
            <v>4200440001660</v>
          </cell>
          <cell r="B1833" t="str">
            <v>44000166</v>
          </cell>
          <cell r="C1833" t="str">
            <v>0</v>
          </cell>
          <cell r="D1833">
            <v>40111</v>
          </cell>
          <cell r="E1833" t="str">
            <v>Hauler Mafi H0398 No9</v>
          </cell>
          <cell r="F1833">
            <v>1528383.14</v>
          </cell>
          <cell r="G1833">
            <v>-1370352.24</v>
          </cell>
          <cell r="H1833">
            <v>158030.9</v>
          </cell>
          <cell r="I1833" t="str">
            <v>ZAR</v>
          </cell>
          <cell r="J1833" t="str">
            <v>4200</v>
          </cell>
          <cell r="K1833" t="str">
            <v>44</v>
          </cell>
        </row>
        <row r="1834">
          <cell r="A1834" t="str">
            <v>4200440001670</v>
          </cell>
          <cell r="B1834" t="str">
            <v>44000167</v>
          </cell>
          <cell r="C1834" t="str">
            <v>0</v>
          </cell>
          <cell r="D1834">
            <v>40111</v>
          </cell>
          <cell r="E1834" t="str">
            <v>Hauler Mafi H0399 No10</v>
          </cell>
          <cell r="F1834">
            <v>1528383.14</v>
          </cell>
          <cell r="G1834">
            <v>-1423028.87</v>
          </cell>
          <cell r="H1834">
            <v>105354.27</v>
          </cell>
          <cell r="I1834" t="str">
            <v>ZAR</v>
          </cell>
          <cell r="J1834" t="str">
            <v>4200</v>
          </cell>
          <cell r="K1834" t="str">
            <v>44</v>
          </cell>
        </row>
        <row r="1835">
          <cell r="A1835" t="str">
            <v>4200440002290</v>
          </cell>
          <cell r="B1835" t="str">
            <v>44000229</v>
          </cell>
          <cell r="C1835" t="str">
            <v>0</v>
          </cell>
          <cell r="D1835">
            <v>35399</v>
          </cell>
          <cell r="E1835" t="str">
            <v>13 Ton Fantuzzi Forklift H6721 No17</v>
          </cell>
          <cell r="F1835">
            <v>815561.85</v>
          </cell>
          <cell r="G1835">
            <v>-807883.1</v>
          </cell>
          <cell r="H1835">
            <v>7678.75</v>
          </cell>
          <cell r="I1835" t="str">
            <v>ZAR</v>
          </cell>
          <cell r="J1835" t="str">
            <v>4200</v>
          </cell>
          <cell r="K1835" t="str">
            <v>44</v>
          </cell>
        </row>
        <row r="1836">
          <cell r="A1836" t="str">
            <v>4200440002330</v>
          </cell>
          <cell r="B1836" t="str">
            <v>44000233</v>
          </cell>
          <cell r="C1836" t="str">
            <v>0</v>
          </cell>
          <cell r="D1836">
            <v>35124</v>
          </cell>
          <cell r="E1836" t="str">
            <v>Hauler Bell (Shunting Tractor) H6477</v>
          </cell>
          <cell r="F1836">
            <v>216669.64</v>
          </cell>
          <cell r="G1836">
            <v>-216668.64</v>
          </cell>
          <cell r="H1836">
            <v>1</v>
          </cell>
          <cell r="I1836" t="str">
            <v>ZAR</v>
          </cell>
          <cell r="J1836" t="str">
            <v>4200</v>
          </cell>
          <cell r="K1836" t="str">
            <v>44</v>
          </cell>
        </row>
        <row r="1837">
          <cell r="A1837" t="str">
            <v>4200440002350</v>
          </cell>
          <cell r="B1837" t="str">
            <v>44000235</v>
          </cell>
          <cell r="C1837" t="str">
            <v>0</v>
          </cell>
          <cell r="D1837">
            <v>35673</v>
          </cell>
          <cell r="E1837" t="str">
            <v>Henred Fruehauf 10m Trailer H6674BB</v>
          </cell>
          <cell r="F1837">
            <v>174613.24</v>
          </cell>
          <cell r="G1837">
            <v>-174612.24</v>
          </cell>
          <cell r="H1837">
            <v>1</v>
          </cell>
          <cell r="I1837" t="str">
            <v>ZAR</v>
          </cell>
          <cell r="J1837" t="str">
            <v>4200</v>
          </cell>
          <cell r="K1837" t="str">
            <v>44</v>
          </cell>
        </row>
        <row r="1838">
          <cell r="A1838" t="str">
            <v>4200440002420</v>
          </cell>
          <cell r="B1838" t="str">
            <v>44000242</v>
          </cell>
          <cell r="C1838" t="str">
            <v>0</v>
          </cell>
          <cell r="D1838">
            <v>35886</v>
          </cell>
          <cell r="E1838" t="str">
            <v>TRACTOR BELL (H6724)</v>
          </cell>
          <cell r="F1838">
            <v>217886.31</v>
          </cell>
          <cell r="G1838">
            <v>-217885.31</v>
          </cell>
          <cell r="H1838">
            <v>1</v>
          </cell>
          <cell r="I1838" t="str">
            <v>ZAR</v>
          </cell>
          <cell r="J1838" t="str">
            <v>4200</v>
          </cell>
          <cell r="K1838" t="str">
            <v>44</v>
          </cell>
        </row>
        <row r="1839">
          <cell r="A1839" t="str">
            <v>4200440002470</v>
          </cell>
          <cell r="B1839" t="str">
            <v>44000247</v>
          </cell>
          <cell r="C1839" t="str">
            <v>0</v>
          </cell>
          <cell r="D1839">
            <v>35886</v>
          </cell>
          <cell r="E1839" t="str">
            <v>TRACTOR BELL (H6731)</v>
          </cell>
          <cell r="F1839">
            <v>217886.31</v>
          </cell>
          <cell r="G1839">
            <v>-217885.31</v>
          </cell>
          <cell r="H1839">
            <v>1</v>
          </cell>
          <cell r="I1839" t="str">
            <v>ZAR</v>
          </cell>
          <cell r="J1839" t="str">
            <v>4200</v>
          </cell>
          <cell r="K1839" t="str">
            <v>44</v>
          </cell>
        </row>
        <row r="1840">
          <cell r="A1840" t="str">
            <v>4200440002480</v>
          </cell>
          <cell r="B1840" t="str">
            <v>44000248</v>
          </cell>
          <cell r="C1840" t="str">
            <v>0</v>
          </cell>
          <cell r="D1840">
            <v>35886</v>
          </cell>
          <cell r="E1840" t="str">
            <v>Tractor- Bell H6733</v>
          </cell>
          <cell r="F1840">
            <v>217886.31</v>
          </cell>
          <cell r="G1840">
            <v>-214311.82</v>
          </cell>
          <cell r="H1840">
            <v>3574.49</v>
          </cell>
          <cell r="I1840" t="str">
            <v>ZAR</v>
          </cell>
          <cell r="J1840" t="str">
            <v>4200</v>
          </cell>
          <cell r="K1840" t="str">
            <v>44</v>
          </cell>
        </row>
        <row r="1841">
          <cell r="A1841" t="str">
            <v>4200440002500</v>
          </cell>
          <cell r="B1841" t="str">
            <v>44000250</v>
          </cell>
          <cell r="C1841" t="str">
            <v>0</v>
          </cell>
          <cell r="D1841">
            <v>35886</v>
          </cell>
          <cell r="E1841" t="str">
            <v>Tractor- Bell H6735</v>
          </cell>
          <cell r="F1841">
            <v>217886.31</v>
          </cell>
          <cell r="G1841">
            <v>-214311.82</v>
          </cell>
          <cell r="H1841">
            <v>3574.49</v>
          </cell>
          <cell r="I1841" t="str">
            <v>ZAR</v>
          </cell>
          <cell r="J1841" t="str">
            <v>4200</v>
          </cell>
          <cell r="K1841" t="str">
            <v>44</v>
          </cell>
        </row>
        <row r="1842">
          <cell r="A1842" t="str">
            <v>4200440002570</v>
          </cell>
          <cell r="B1842" t="str">
            <v>44000257</v>
          </cell>
          <cell r="C1842" t="str">
            <v>0</v>
          </cell>
          <cell r="D1842">
            <v>34784</v>
          </cell>
          <cell r="E1842" t="str">
            <v>FORKLIFT YALE H6480</v>
          </cell>
          <cell r="F1842">
            <v>15000</v>
          </cell>
          <cell r="G1842">
            <v>-14999</v>
          </cell>
          <cell r="H1842">
            <v>1</v>
          </cell>
          <cell r="I1842" t="str">
            <v>ZAR</v>
          </cell>
          <cell r="J1842" t="str">
            <v>4200</v>
          </cell>
          <cell r="K1842" t="str">
            <v>44</v>
          </cell>
        </row>
        <row r="1843">
          <cell r="A1843" t="str">
            <v>4200440002580</v>
          </cell>
          <cell r="B1843" t="str">
            <v>44000258</v>
          </cell>
          <cell r="C1843" t="str">
            <v>0</v>
          </cell>
          <cell r="D1843">
            <v>42145</v>
          </cell>
          <cell r="E1843" t="str">
            <v>LIEBHERR BROMMA SPREADER NO.3</v>
          </cell>
          <cell r="F1843">
            <v>1</v>
          </cell>
          <cell r="G1843">
            <v>0</v>
          </cell>
          <cell r="H1843">
            <v>1</v>
          </cell>
          <cell r="I1843" t="str">
            <v>ZAR</v>
          </cell>
          <cell r="J1843" t="str">
            <v>4200</v>
          </cell>
          <cell r="K1843" t="str">
            <v>44</v>
          </cell>
        </row>
        <row r="1844">
          <cell r="A1844" t="str">
            <v>4200440002590</v>
          </cell>
          <cell r="B1844" t="str">
            <v>44000259</v>
          </cell>
          <cell r="C1844" t="str">
            <v>0</v>
          </cell>
          <cell r="D1844">
            <v>42145</v>
          </cell>
          <cell r="E1844" t="str">
            <v>LIEBHERR BROMMA SPREADER NO.4</v>
          </cell>
          <cell r="F1844">
            <v>1</v>
          </cell>
          <cell r="G1844">
            <v>0</v>
          </cell>
          <cell r="H1844">
            <v>1</v>
          </cell>
          <cell r="I1844" t="str">
            <v>ZAR</v>
          </cell>
          <cell r="J1844" t="str">
            <v>4200</v>
          </cell>
          <cell r="K1844" t="str">
            <v>44</v>
          </cell>
        </row>
        <row r="1845">
          <cell r="A1845" t="str">
            <v>4200440002660</v>
          </cell>
          <cell r="B1845" t="str">
            <v>44000266</v>
          </cell>
          <cell r="C1845" t="str">
            <v>0</v>
          </cell>
          <cell r="D1845">
            <v>42241</v>
          </cell>
          <cell r="E1845" t="str">
            <v>Forklift TCM 4 Ton H6484</v>
          </cell>
          <cell r="F1845">
            <v>1</v>
          </cell>
          <cell r="G1845">
            <v>0</v>
          </cell>
          <cell r="H1845">
            <v>1</v>
          </cell>
          <cell r="I1845" t="str">
            <v>ZAR</v>
          </cell>
          <cell r="J1845" t="str">
            <v>4200</v>
          </cell>
          <cell r="K1845" t="str">
            <v>44</v>
          </cell>
        </row>
        <row r="1846">
          <cell r="A1846" t="str">
            <v>4200440002670</v>
          </cell>
          <cell r="B1846" t="str">
            <v>44000267</v>
          </cell>
          <cell r="C1846" t="str">
            <v>0</v>
          </cell>
          <cell r="D1846">
            <v>43067</v>
          </cell>
          <cell r="E1846" t="str">
            <v>Forklift 32T</v>
          </cell>
          <cell r="F1846">
            <v>3910687.5</v>
          </cell>
          <cell r="G1846">
            <v>-3068080.53</v>
          </cell>
          <cell r="H1846">
            <v>842606.97</v>
          </cell>
          <cell r="I1846" t="str">
            <v>ZAR</v>
          </cell>
          <cell r="J1846" t="str">
            <v>4200</v>
          </cell>
          <cell r="K1846" t="str">
            <v>44</v>
          </cell>
        </row>
        <row r="1847">
          <cell r="A1847" t="str">
            <v>4200440002740</v>
          </cell>
          <cell r="B1847" t="str">
            <v>44000274</v>
          </cell>
          <cell r="C1847" t="str">
            <v>0</v>
          </cell>
          <cell r="D1847">
            <v>36235</v>
          </cell>
          <cell r="E1847" t="str">
            <v>FORKLIFT - FANTUZZI 18 TON PGB 1806W</v>
          </cell>
          <cell r="F1847">
            <v>822710.42</v>
          </cell>
          <cell r="G1847">
            <v>-822709.42</v>
          </cell>
          <cell r="H1847">
            <v>1</v>
          </cell>
          <cell r="I1847" t="str">
            <v>ZAR</v>
          </cell>
          <cell r="J1847" t="str">
            <v>4200</v>
          </cell>
          <cell r="K1847" t="str">
            <v>44</v>
          </cell>
        </row>
        <row r="1848">
          <cell r="A1848" t="str">
            <v>4200440002800</v>
          </cell>
          <cell r="B1848" t="str">
            <v>44000280</v>
          </cell>
          <cell r="C1848" t="str">
            <v>0</v>
          </cell>
          <cell r="D1848">
            <v>38975</v>
          </cell>
          <cell r="E1848" t="str">
            <v>Straddle Carrier Kalmar No. 6_83</v>
          </cell>
          <cell r="F1848">
            <v>5768226.9299999997</v>
          </cell>
          <cell r="G1848">
            <v>-5768225.9299999997</v>
          </cell>
          <cell r="H1848">
            <v>1</v>
          </cell>
          <cell r="I1848" t="str">
            <v>ZAR</v>
          </cell>
          <cell r="J1848" t="str">
            <v>4200</v>
          </cell>
          <cell r="K1848" t="str">
            <v>44</v>
          </cell>
        </row>
        <row r="1849">
          <cell r="A1849" t="str">
            <v>4200440002801</v>
          </cell>
          <cell r="B1849" t="str">
            <v>44000280</v>
          </cell>
          <cell r="C1849" t="str">
            <v>1</v>
          </cell>
          <cell r="D1849">
            <v>43795</v>
          </cell>
          <cell r="E1849" t="str">
            <v>Straddle Carrier Kalmar No. 6_83 Perform</v>
          </cell>
          <cell r="F1849">
            <v>3161422.32</v>
          </cell>
          <cell r="G1849">
            <v>-2589823.4700000002</v>
          </cell>
          <cell r="H1849">
            <v>571598.85</v>
          </cell>
          <cell r="I1849" t="str">
            <v>ZAR</v>
          </cell>
          <cell r="J1849" t="str">
            <v>4200</v>
          </cell>
          <cell r="K1849" t="str">
            <v>44</v>
          </cell>
        </row>
        <row r="1850">
          <cell r="A1850" t="str">
            <v>4200440002880</v>
          </cell>
          <cell r="B1850" t="str">
            <v>44000288</v>
          </cell>
          <cell r="C1850" t="str">
            <v>0</v>
          </cell>
          <cell r="D1850">
            <v>44082</v>
          </cell>
          <cell r="E1850" t="str">
            <v>KALMAR STRADDLE CARRIERS ESC440  - SC297</v>
          </cell>
          <cell r="F1850">
            <v>14481344.16</v>
          </cell>
          <cell r="G1850">
            <v>-7403731.25</v>
          </cell>
          <cell r="H1850">
            <v>7077612.9100000001</v>
          </cell>
          <cell r="I1850" t="str">
            <v>ZAR</v>
          </cell>
          <cell r="J1850" t="str">
            <v>4200</v>
          </cell>
          <cell r="K1850" t="str">
            <v>44</v>
          </cell>
        </row>
        <row r="1851">
          <cell r="A1851" t="str">
            <v>4200440002890</v>
          </cell>
          <cell r="B1851" t="str">
            <v>44000289</v>
          </cell>
          <cell r="C1851" t="str">
            <v>0</v>
          </cell>
          <cell r="D1851">
            <v>44082</v>
          </cell>
          <cell r="E1851" t="str">
            <v>KALMAR STRADDLE CARRIERS ESC440  - SC293</v>
          </cell>
          <cell r="F1851">
            <v>14481344.16</v>
          </cell>
          <cell r="G1851">
            <v>-7403731.25</v>
          </cell>
          <cell r="H1851">
            <v>7077612.9100000001</v>
          </cell>
          <cell r="I1851" t="str">
            <v>ZAR</v>
          </cell>
          <cell r="J1851" t="str">
            <v>4200</v>
          </cell>
          <cell r="K1851" t="str">
            <v>44</v>
          </cell>
        </row>
        <row r="1852">
          <cell r="A1852" t="str">
            <v>4200440002900</v>
          </cell>
          <cell r="B1852" t="str">
            <v>44000290</v>
          </cell>
          <cell r="C1852" t="str">
            <v>0</v>
          </cell>
          <cell r="D1852">
            <v>44133</v>
          </cell>
          <cell r="E1852" t="str">
            <v>KALMAR STRADDLE CARRIERS ESC440 - SC299</v>
          </cell>
          <cell r="F1852">
            <v>14481344.16</v>
          </cell>
          <cell r="G1852">
            <v>-7221366.1399999997</v>
          </cell>
          <cell r="H1852">
            <v>7259978.0199999996</v>
          </cell>
          <cell r="I1852" t="str">
            <v>ZAR</v>
          </cell>
          <cell r="J1852" t="str">
            <v>4200</v>
          </cell>
          <cell r="K1852" t="str">
            <v>44</v>
          </cell>
        </row>
        <row r="1853">
          <cell r="A1853" t="str">
            <v>4200440003290</v>
          </cell>
          <cell r="B1853" t="str">
            <v>44000329</v>
          </cell>
          <cell r="C1853" t="str">
            <v>0</v>
          </cell>
          <cell r="D1853">
            <v>39521</v>
          </cell>
          <cell r="E1853" t="str">
            <v>TRUCK TRACTOR HAULER - MAFI MH035</v>
          </cell>
          <cell r="F1853">
            <v>1399161.58</v>
          </cell>
          <cell r="G1853">
            <v>-1399160.58</v>
          </cell>
          <cell r="H1853">
            <v>1</v>
          </cell>
          <cell r="I1853" t="str">
            <v>ZAR</v>
          </cell>
          <cell r="J1853" t="str">
            <v>4200</v>
          </cell>
          <cell r="K1853" t="str">
            <v>44</v>
          </cell>
        </row>
        <row r="1854">
          <cell r="A1854" t="str">
            <v>4200440003300</v>
          </cell>
          <cell r="B1854" t="str">
            <v>44000330</v>
          </cell>
          <cell r="C1854" t="str">
            <v>0</v>
          </cell>
          <cell r="D1854">
            <v>39521</v>
          </cell>
          <cell r="E1854" t="str">
            <v>TRUCK TRACTOR HAULER - MAFI MH034</v>
          </cell>
          <cell r="F1854">
            <v>1537255.25</v>
          </cell>
          <cell r="G1854">
            <v>-1537254.25</v>
          </cell>
          <cell r="H1854">
            <v>1</v>
          </cell>
          <cell r="I1854" t="str">
            <v>ZAR</v>
          </cell>
          <cell r="J1854" t="str">
            <v>4200</v>
          </cell>
          <cell r="K1854" t="str">
            <v>44</v>
          </cell>
        </row>
        <row r="1855">
          <cell r="A1855" t="str">
            <v>4200440003310</v>
          </cell>
          <cell r="B1855" t="str">
            <v>44000331</v>
          </cell>
          <cell r="C1855" t="str">
            <v>0</v>
          </cell>
          <cell r="D1855">
            <v>39521</v>
          </cell>
          <cell r="E1855" t="str">
            <v>TRUCK TRACTOR HAULER - MAFI MH036</v>
          </cell>
          <cell r="F1855">
            <v>2093215.26</v>
          </cell>
          <cell r="G1855">
            <v>-2093214.26</v>
          </cell>
          <cell r="H1855">
            <v>1</v>
          </cell>
          <cell r="I1855" t="str">
            <v>ZAR</v>
          </cell>
          <cell r="J1855" t="str">
            <v>4200</v>
          </cell>
          <cell r="K1855" t="str">
            <v>44</v>
          </cell>
        </row>
        <row r="1856">
          <cell r="A1856" t="str">
            <v>4200440003320</v>
          </cell>
          <cell r="B1856" t="str">
            <v>44000332</v>
          </cell>
          <cell r="C1856" t="str">
            <v>0</v>
          </cell>
          <cell r="D1856">
            <v>39521</v>
          </cell>
          <cell r="E1856" t="str">
            <v>TRUCK TRACTOR HAULER - MAFI MH039</v>
          </cell>
          <cell r="F1856">
            <v>2005422.02</v>
          </cell>
          <cell r="G1856">
            <v>-1919719.08</v>
          </cell>
          <cell r="H1856">
            <v>85702.94</v>
          </cell>
          <cell r="I1856" t="str">
            <v>ZAR</v>
          </cell>
          <cell r="J1856" t="str">
            <v>4200</v>
          </cell>
          <cell r="K1856" t="str">
            <v>44</v>
          </cell>
        </row>
        <row r="1857">
          <cell r="A1857" t="str">
            <v>4200440003330</v>
          </cell>
          <cell r="B1857" t="str">
            <v>44000333</v>
          </cell>
          <cell r="C1857" t="str">
            <v>0</v>
          </cell>
          <cell r="D1857">
            <v>39211</v>
          </cell>
          <cell r="E1857" t="str">
            <v>TRUCK TRACTOR HAULER - MAFI MH031</v>
          </cell>
          <cell r="F1857">
            <v>2244379.7200000002</v>
          </cell>
          <cell r="G1857">
            <v>-2162131.2200000002</v>
          </cell>
          <cell r="H1857">
            <v>82248.5</v>
          </cell>
          <cell r="I1857" t="str">
            <v>ZAR</v>
          </cell>
          <cell r="J1857" t="str">
            <v>4200</v>
          </cell>
          <cell r="K1857" t="str">
            <v>44</v>
          </cell>
        </row>
        <row r="1858">
          <cell r="A1858" t="str">
            <v>4200440003340</v>
          </cell>
          <cell r="B1858" t="str">
            <v>44000334</v>
          </cell>
          <cell r="C1858" t="str">
            <v>0</v>
          </cell>
          <cell r="D1858">
            <v>39211</v>
          </cell>
          <cell r="E1858" t="str">
            <v>TRUCK TRACTOR HAULER - MAFI MH033</v>
          </cell>
          <cell r="F1858">
            <v>1310644.94</v>
          </cell>
          <cell r="G1858">
            <v>-1310643.94</v>
          </cell>
          <cell r="H1858">
            <v>1</v>
          </cell>
          <cell r="I1858" t="str">
            <v>ZAR</v>
          </cell>
          <cell r="J1858" t="str">
            <v>4200</v>
          </cell>
          <cell r="K1858" t="str">
            <v>44</v>
          </cell>
        </row>
        <row r="1859">
          <cell r="A1859" t="str">
            <v>4200440003350</v>
          </cell>
          <cell r="B1859" t="str">
            <v>44000335</v>
          </cell>
          <cell r="C1859" t="str">
            <v>0</v>
          </cell>
          <cell r="D1859">
            <v>43550</v>
          </cell>
          <cell r="E1859" t="str">
            <v>18 TON FORKLIFT</v>
          </cell>
          <cell r="F1859">
            <v>2288297.08</v>
          </cell>
          <cell r="G1859">
            <v>-1249854.55</v>
          </cell>
          <cell r="H1859">
            <v>1038442.53</v>
          </cell>
          <cell r="I1859" t="str">
            <v>ZAR</v>
          </cell>
          <cell r="J1859" t="str">
            <v>4200</v>
          </cell>
          <cell r="K1859" t="str">
            <v>44</v>
          </cell>
        </row>
        <row r="1860">
          <cell r="A1860" t="str">
            <v>4200440003351</v>
          </cell>
          <cell r="B1860" t="str">
            <v>44000335</v>
          </cell>
          <cell r="C1860" t="str">
            <v>1</v>
          </cell>
          <cell r="D1860">
            <v>43627</v>
          </cell>
          <cell r="E1860" t="str">
            <v>18 TON FORKLIFT - RHINO HORN</v>
          </cell>
          <cell r="F1860">
            <v>82800</v>
          </cell>
          <cell r="G1860">
            <v>-77846.09</v>
          </cell>
          <cell r="H1860">
            <v>4953.91</v>
          </cell>
          <cell r="I1860" t="str">
            <v>ZAR</v>
          </cell>
          <cell r="J1860" t="str">
            <v>4200</v>
          </cell>
          <cell r="K1860" t="str">
            <v>44</v>
          </cell>
        </row>
        <row r="1861">
          <cell r="A1861" t="str">
            <v>4200440003430</v>
          </cell>
          <cell r="B1861" t="str">
            <v>44000343</v>
          </cell>
          <cell r="C1861" t="str">
            <v>0</v>
          </cell>
          <cell r="D1861">
            <v>43972</v>
          </cell>
          <cell r="E1861" t="str">
            <v>MHC-1- LHM 600( SN: 141.626</v>
          </cell>
          <cell r="F1861">
            <v>68250000</v>
          </cell>
          <cell r="G1861">
            <v>-26482692.800000001</v>
          </cell>
          <cell r="H1861">
            <v>41767307.200000003</v>
          </cell>
          <cell r="I1861" t="str">
            <v>ZAR</v>
          </cell>
          <cell r="J1861" t="str">
            <v>4200</v>
          </cell>
          <cell r="K1861" t="str">
            <v>44</v>
          </cell>
        </row>
        <row r="1862">
          <cell r="A1862" t="str">
            <v>4200440003440</v>
          </cell>
          <cell r="B1862" t="str">
            <v>44000344</v>
          </cell>
          <cell r="C1862" t="str">
            <v>0</v>
          </cell>
          <cell r="D1862">
            <v>44252</v>
          </cell>
          <cell r="E1862" t="str">
            <v>MHC SPREADER  TWIN LIFT 2X25  S/N 28759</v>
          </cell>
          <cell r="F1862">
            <v>275194.31</v>
          </cell>
          <cell r="G1862">
            <v>-106196.14</v>
          </cell>
          <cell r="H1862">
            <v>168998.17</v>
          </cell>
          <cell r="I1862" t="str">
            <v>ZAR</v>
          </cell>
          <cell r="J1862" t="str">
            <v>4200</v>
          </cell>
          <cell r="K1862" t="str">
            <v>44</v>
          </cell>
        </row>
        <row r="1863">
          <cell r="A1863" t="str">
            <v>4200440003450</v>
          </cell>
          <cell r="B1863" t="str">
            <v>44000345</v>
          </cell>
          <cell r="C1863" t="str">
            <v>0</v>
          </cell>
          <cell r="D1863">
            <v>44252</v>
          </cell>
          <cell r="E1863" t="str">
            <v>MHC SPREADER  TWIN LIFT 2X25  S/N 31777</v>
          </cell>
          <cell r="F1863">
            <v>291765.3</v>
          </cell>
          <cell r="G1863">
            <v>-110998.34</v>
          </cell>
          <cell r="H1863">
            <v>180766.96</v>
          </cell>
          <cell r="I1863" t="str">
            <v>ZAR</v>
          </cell>
          <cell r="J1863" t="str">
            <v>4200</v>
          </cell>
          <cell r="K1863" t="str">
            <v>44</v>
          </cell>
        </row>
        <row r="1864">
          <cell r="A1864" t="str">
            <v>4200440003470</v>
          </cell>
          <cell r="B1864" t="str">
            <v>44000347</v>
          </cell>
          <cell r="C1864" t="str">
            <v>0</v>
          </cell>
          <cell r="D1864">
            <v>44252</v>
          </cell>
          <cell r="E1864" t="str">
            <v>MHC SPREADER  TWIN LIFT 2X25  S/N 31778</v>
          </cell>
          <cell r="F1864">
            <v>235035.3</v>
          </cell>
          <cell r="G1864">
            <v>-94223.42</v>
          </cell>
          <cell r="H1864">
            <v>140811.88</v>
          </cell>
          <cell r="I1864" t="str">
            <v>ZAR</v>
          </cell>
          <cell r="J1864" t="str">
            <v>4200</v>
          </cell>
          <cell r="K1864" t="str">
            <v>44</v>
          </cell>
        </row>
        <row r="1865">
          <cell r="A1865" t="str">
            <v>4200Acquisition:Acquis. and production costs 33044</v>
          </cell>
          <cell r="B1865" t="str">
            <v>Acquisition:Acquis. and production costs 33044</v>
          </cell>
          <cell r="C1865"/>
          <cell r="D1865"/>
          <cell r="E1865"/>
          <cell r="F1865">
            <v>273196504.32999998</v>
          </cell>
          <cell r="G1865">
            <v>-169117189.58000001</v>
          </cell>
          <cell r="H1865">
            <v>104079314.75</v>
          </cell>
          <cell r="I1865" t="str">
            <v>ZAR</v>
          </cell>
          <cell r="J1865" t="str">
            <v>4200</v>
          </cell>
          <cell r="K1865" t="str">
            <v>44</v>
          </cell>
        </row>
        <row r="1866">
          <cell r="A1866" t="str">
            <v>4200Acquisition:Acquis. and production costs 33044 Container handling E</v>
          </cell>
          <cell r="B1866" t="str">
            <v>Acquisition:Acquis. and production costs 33044 Container handling E</v>
          </cell>
          <cell r="C1866"/>
          <cell r="D1866"/>
          <cell r="E1866"/>
          <cell r="F1866">
            <v>273196504.32999998</v>
          </cell>
          <cell r="G1866">
            <v>-169117189.58000001</v>
          </cell>
          <cell r="H1866">
            <v>104079314.75</v>
          </cell>
          <cell r="I1866" t="str">
            <v>ZAR</v>
          </cell>
          <cell r="J1866" t="str">
            <v>4200</v>
          </cell>
          <cell r="K1866"/>
        </row>
        <row r="1867">
          <cell r="A1867" t="str">
            <v>4200Balance sheet item 90 PROPERTY, PLANT AND EQUIPMENT</v>
          </cell>
          <cell r="B1867" t="str">
            <v>Balance sheet item 90 PROPERTY, PLANT AND EQUIPMENT</v>
          </cell>
          <cell r="C1867"/>
          <cell r="D1867"/>
          <cell r="E1867"/>
          <cell r="F1867">
            <v>273196504.32999998</v>
          </cell>
          <cell r="G1867">
            <v>-169117189.58000001</v>
          </cell>
          <cell r="H1867">
            <v>104079314.75</v>
          </cell>
          <cell r="I1867" t="str">
            <v>ZAR</v>
          </cell>
          <cell r="J1867" t="str">
            <v>4200</v>
          </cell>
          <cell r="K1867"/>
        </row>
        <row r="1868">
          <cell r="A1868" t="str">
            <v xml:space="preserve">4200Business Area  </v>
          </cell>
          <cell r="B1868" t="str">
            <v xml:space="preserve">Business Area  </v>
          </cell>
          <cell r="C1868"/>
          <cell r="D1868"/>
          <cell r="E1868"/>
          <cell r="F1868">
            <v>273196504.32999998</v>
          </cell>
          <cell r="G1868">
            <v>-169117189.58000001</v>
          </cell>
          <cell r="H1868">
            <v>104079314.75</v>
          </cell>
          <cell r="I1868" t="str">
            <v>ZAR</v>
          </cell>
          <cell r="J1868" t="str">
            <v>4200</v>
          </cell>
          <cell r="K1868"/>
        </row>
        <row r="1869">
          <cell r="A1869" t="str">
            <v>4200</v>
          </cell>
          <cell r="B1869"/>
          <cell r="C1869"/>
          <cell r="D1869"/>
          <cell r="E1869"/>
          <cell r="F1869">
            <v>273196504.32999998</v>
          </cell>
          <cell r="G1869">
            <v>-169117189.58000001</v>
          </cell>
          <cell r="H1869">
            <v>104079314.75</v>
          </cell>
          <cell r="I1869" t="str">
            <v>ZAR</v>
          </cell>
          <cell r="J1869" t="str">
            <v>4200</v>
          </cell>
          <cell r="K1869"/>
        </row>
        <row r="1870">
          <cell r="A1870" t="str">
            <v>5100430000000</v>
          </cell>
          <cell r="B1870" t="str">
            <v>43000000</v>
          </cell>
          <cell r="C1870" t="str">
            <v>0</v>
          </cell>
          <cell r="D1870">
            <v>35886</v>
          </cell>
          <cell r="E1870" t="str">
            <v>Mobile Hopper no. 0422</v>
          </cell>
          <cell r="F1870">
            <v>1176300</v>
          </cell>
          <cell r="G1870">
            <v>-1176299</v>
          </cell>
          <cell r="H1870">
            <v>1</v>
          </cell>
          <cell r="I1870" t="str">
            <v>ZAR</v>
          </cell>
          <cell r="J1870" t="str">
            <v>5100</v>
          </cell>
          <cell r="K1870" t="str">
            <v>43</v>
          </cell>
        </row>
        <row r="1871">
          <cell r="A1871" t="str">
            <v>5100430000010</v>
          </cell>
          <cell r="B1871" t="str">
            <v>43000001</v>
          </cell>
          <cell r="C1871" t="str">
            <v>0</v>
          </cell>
          <cell r="D1871">
            <v>35886</v>
          </cell>
          <cell r="E1871" t="str">
            <v>Mobile Hopper no. 0423</v>
          </cell>
          <cell r="F1871">
            <v>1176300</v>
          </cell>
          <cell r="G1871">
            <v>-1176299</v>
          </cell>
          <cell r="H1871">
            <v>1</v>
          </cell>
          <cell r="I1871" t="str">
            <v>ZAR</v>
          </cell>
          <cell r="J1871" t="str">
            <v>5100</v>
          </cell>
          <cell r="K1871" t="str">
            <v>43</v>
          </cell>
        </row>
        <row r="1872">
          <cell r="A1872" t="str">
            <v>5100430000020</v>
          </cell>
          <cell r="B1872" t="str">
            <v>43000002</v>
          </cell>
          <cell r="C1872" t="str">
            <v>0</v>
          </cell>
          <cell r="D1872">
            <v>35886</v>
          </cell>
          <cell r="E1872" t="str">
            <v>Mobile Hopper no. 0424</v>
          </cell>
          <cell r="F1872">
            <v>1176300</v>
          </cell>
          <cell r="G1872">
            <v>-1176299</v>
          </cell>
          <cell r="H1872">
            <v>1</v>
          </cell>
          <cell r="I1872" t="str">
            <v>ZAR</v>
          </cell>
          <cell r="J1872" t="str">
            <v>5100</v>
          </cell>
          <cell r="K1872" t="str">
            <v>43</v>
          </cell>
        </row>
        <row r="1873">
          <cell r="A1873" t="str">
            <v>5100430000030</v>
          </cell>
          <cell r="B1873" t="str">
            <v>43000003</v>
          </cell>
          <cell r="C1873" t="str">
            <v>0</v>
          </cell>
          <cell r="D1873">
            <v>35886</v>
          </cell>
          <cell r="E1873" t="str">
            <v>Mobile Hopper no .0425</v>
          </cell>
          <cell r="F1873">
            <v>1176300</v>
          </cell>
          <cell r="G1873">
            <v>-1176299</v>
          </cell>
          <cell r="H1873">
            <v>1</v>
          </cell>
          <cell r="I1873" t="str">
            <v>ZAR</v>
          </cell>
          <cell r="J1873" t="str">
            <v>5100</v>
          </cell>
          <cell r="K1873" t="str">
            <v>43</v>
          </cell>
        </row>
        <row r="1874">
          <cell r="A1874" t="str">
            <v>5100430000300</v>
          </cell>
          <cell r="B1874" t="str">
            <v>43000030</v>
          </cell>
          <cell r="C1874" t="str">
            <v>0</v>
          </cell>
          <cell r="D1874">
            <v>41978</v>
          </cell>
          <cell r="E1874" t="str">
            <v>Mobile Hopper no. 0422 - Refurbishment</v>
          </cell>
          <cell r="F1874">
            <v>2094899.38</v>
          </cell>
          <cell r="G1874">
            <v>-1254533.3700000001</v>
          </cell>
          <cell r="H1874">
            <v>840366.01</v>
          </cell>
          <cell r="I1874" t="str">
            <v>ZAR</v>
          </cell>
          <cell r="J1874" t="str">
            <v>5100</v>
          </cell>
          <cell r="K1874" t="str">
            <v>43</v>
          </cell>
        </row>
        <row r="1875">
          <cell r="A1875" t="str">
            <v>5100430000310</v>
          </cell>
          <cell r="B1875" t="str">
            <v>43000031</v>
          </cell>
          <cell r="C1875" t="str">
            <v>0</v>
          </cell>
          <cell r="D1875">
            <v>41978</v>
          </cell>
          <cell r="E1875" t="str">
            <v>Mobile Hopper no. 0423- Refurbishment</v>
          </cell>
          <cell r="F1875">
            <v>2094899.39</v>
          </cell>
          <cell r="G1875">
            <v>-1254533.3799999999</v>
          </cell>
          <cell r="H1875">
            <v>840366.01</v>
          </cell>
          <cell r="I1875" t="str">
            <v>ZAR</v>
          </cell>
          <cell r="J1875" t="str">
            <v>5100</v>
          </cell>
          <cell r="K1875" t="str">
            <v>43</v>
          </cell>
        </row>
        <row r="1876">
          <cell r="A1876" t="str">
            <v>5100430000320</v>
          </cell>
          <cell r="B1876" t="str">
            <v>43000032</v>
          </cell>
          <cell r="C1876" t="str">
            <v>0</v>
          </cell>
          <cell r="D1876">
            <v>41978</v>
          </cell>
          <cell r="E1876" t="str">
            <v>Mobile Hopper no. 0424- Refurbishment</v>
          </cell>
          <cell r="F1876">
            <v>2094899.4</v>
          </cell>
          <cell r="G1876">
            <v>-1254533.3899999999</v>
          </cell>
          <cell r="H1876">
            <v>840366.01</v>
          </cell>
          <cell r="I1876" t="str">
            <v>ZAR</v>
          </cell>
          <cell r="J1876" t="str">
            <v>5100</v>
          </cell>
          <cell r="K1876" t="str">
            <v>43</v>
          </cell>
        </row>
        <row r="1877">
          <cell r="A1877" t="str">
            <v>5100430000330</v>
          </cell>
          <cell r="B1877" t="str">
            <v>43000033</v>
          </cell>
          <cell r="C1877" t="str">
            <v>0</v>
          </cell>
          <cell r="D1877">
            <v>41978</v>
          </cell>
          <cell r="E1877" t="str">
            <v>Mobile Hopper no. 0425- Refurbishment</v>
          </cell>
          <cell r="F1877">
            <v>2094899.4</v>
          </cell>
          <cell r="G1877">
            <v>-1254533.3899999999</v>
          </cell>
          <cell r="H1877">
            <v>840366.01</v>
          </cell>
          <cell r="I1877" t="str">
            <v>ZAR</v>
          </cell>
          <cell r="J1877" t="str">
            <v>5100</v>
          </cell>
          <cell r="K1877" t="str">
            <v>43</v>
          </cell>
        </row>
        <row r="1878">
          <cell r="A1878" t="str">
            <v>5100430000380</v>
          </cell>
          <cell r="B1878" t="str">
            <v>43000038</v>
          </cell>
          <cell r="C1878" t="str">
            <v>0</v>
          </cell>
          <cell r="D1878">
            <v>42088</v>
          </cell>
          <cell r="E1878" t="str">
            <v>25 ton Skip for bulk operation</v>
          </cell>
          <cell r="F1878">
            <v>209003.76</v>
          </cell>
          <cell r="G1878">
            <v>-132515</v>
          </cell>
          <cell r="H1878">
            <v>76488.759999999995</v>
          </cell>
          <cell r="I1878" t="str">
            <v>ZAR</v>
          </cell>
          <cell r="J1878" t="str">
            <v>5100</v>
          </cell>
          <cell r="K1878" t="str">
            <v>43</v>
          </cell>
        </row>
        <row r="1879">
          <cell r="A1879" t="str">
            <v>5100430000390</v>
          </cell>
          <cell r="B1879" t="str">
            <v>43000039</v>
          </cell>
          <cell r="C1879" t="str">
            <v>0</v>
          </cell>
          <cell r="D1879">
            <v>42088</v>
          </cell>
          <cell r="E1879" t="str">
            <v>25 ton Skip for bulk operation</v>
          </cell>
          <cell r="F1879">
            <v>209003.76</v>
          </cell>
          <cell r="G1879">
            <v>-132515</v>
          </cell>
          <cell r="H1879">
            <v>76488.759999999995</v>
          </cell>
          <cell r="I1879" t="str">
            <v>ZAR</v>
          </cell>
          <cell r="J1879" t="str">
            <v>5100</v>
          </cell>
          <cell r="K1879" t="str">
            <v>43</v>
          </cell>
        </row>
        <row r="1880">
          <cell r="A1880" t="str">
            <v>5100430000400</v>
          </cell>
          <cell r="B1880" t="str">
            <v>43000040</v>
          </cell>
          <cell r="C1880" t="str">
            <v>0</v>
          </cell>
          <cell r="D1880">
            <v>42088</v>
          </cell>
          <cell r="E1880" t="str">
            <v>25 ton Skip for bulk operation</v>
          </cell>
          <cell r="F1880">
            <v>209003.76</v>
          </cell>
          <cell r="G1880">
            <v>-132515</v>
          </cell>
          <cell r="H1880">
            <v>76488.759999999995</v>
          </cell>
          <cell r="I1880" t="str">
            <v>ZAR</v>
          </cell>
          <cell r="J1880" t="str">
            <v>5100</v>
          </cell>
          <cell r="K1880" t="str">
            <v>43</v>
          </cell>
        </row>
        <row r="1881">
          <cell r="A1881" t="str">
            <v>5100430000410</v>
          </cell>
          <cell r="B1881" t="str">
            <v>43000041</v>
          </cell>
          <cell r="C1881" t="str">
            <v>0</v>
          </cell>
          <cell r="D1881">
            <v>42088</v>
          </cell>
          <cell r="E1881" t="str">
            <v>25 ton Skip for bulk operation</v>
          </cell>
          <cell r="F1881">
            <v>209003.76</v>
          </cell>
          <cell r="G1881">
            <v>-132515</v>
          </cell>
          <cell r="H1881">
            <v>76488.759999999995</v>
          </cell>
          <cell r="I1881" t="str">
            <v>ZAR</v>
          </cell>
          <cell r="J1881" t="str">
            <v>5100</v>
          </cell>
          <cell r="K1881" t="str">
            <v>43</v>
          </cell>
        </row>
        <row r="1882">
          <cell r="A1882" t="str">
            <v>5100430000420</v>
          </cell>
          <cell r="B1882" t="str">
            <v>43000042</v>
          </cell>
          <cell r="C1882" t="str">
            <v>0</v>
          </cell>
          <cell r="D1882">
            <v>42088</v>
          </cell>
          <cell r="E1882" t="str">
            <v>25 ton Skip for bulk operation</v>
          </cell>
          <cell r="F1882">
            <v>209003.76</v>
          </cell>
          <cell r="G1882">
            <v>-132515</v>
          </cell>
          <cell r="H1882">
            <v>76488.759999999995</v>
          </cell>
          <cell r="I1882" t="str">
            <v>ZAR</v>
          </cell>
          <cell r="J1882" t="str">
            <v>5100</v>
          </cell>
          <cell r="K1882" t="str">
            <v>43</v>
          </cell>
        </row>
        <row r="1883">
          <cell r="A1883" t="str">
            <v>5100430000430</v>
          </cell>
          <cell r="B1883" t="str">
            <v>43000043</v>
          </cell>
          <cell r="C1883" t="str">
            <v>0</v>
          </cell>
          <cell r="D1883">
            <v>42088</v>
          </cell>
          <cell r="E1883" t="str">
            <v>25 ton Skip for bulk operation</v>
          </cell>
          <cell r="F1883">
            <v>209003.76</v>
          </cell>
          <cell r="G1883">
            <v>-132515</v>
          </cell>
          <cell r="H1883">
            <v>76488.759999999995</v>
          </cell>
          <cell r="I1883" t="str">
            <v>ZAR</v>
          </cell>
          <cell r="J1883" t="str">
            <v>5100</v>
          </cell>
          <cell r="K1883" t="str">
            <v>43</v>
          </cell>
        </row>
        <row r="1884">
          <cell r="A1884" t="str">
            <v>5100430000440</v>
          </cell>
          <cell r="B1884" t="str">
            <v>43000044</v>
          </cell>
          <cell r="C1884" t="str">
            <v>0</v>
          </cell>
          <cell r="D1884">
            <v>42088</v>
          </cell>
          <cell r="E1884" t="str">
            <v>25 ton Skip for bulk operation</v>
          </cell>
          <cell r="F1884">
            <v>209003.76</v>
          </cell>
          <cell r="G1884">
            <v>-132515</v>
          </cell>
          <cell r="H1884">
            <v>76488.759999999995</v>
          </cell>
          <cell r="I1884" t="str">
            <v>ZAR</v>
          </cell>
          <cell r="J1884" t="str">
            <v>5100</v>
          </cell>
          <cell r="K1884" t="str">
            <v>43</v>
          </cell>
        </row>
        <row r="1885">
          <cell r="A1885" t="str">
            <v>5100430000450</v>
          </cell>
          <cell r="B1885" t="str">
            <v>43000045</v>
          </cell>
          <cell r="C1885" t="str">
            <v>0</v>
          </cell>
          <cell r="D1885">
            <v>42088</v>
          </cell>
          <cell r="E1885" t="str">
            <v>25 ton Skip for bulk operation</v>
          </cell>
          <cell r="F1885">
            <v>209003.76</v>
          </cell>
          <cell r="G1885">
            <v>-132515</v>
          </cell>
          <cell r="H1885">
            <v>76488.759999999995</v>
          </cell>
          <cell r="I1885" t="str">
            <v>ZAR</v>
          </cell>
          <cell r="J1885" t="str">
            <v>5100</v>
          </cell>
          <cell r="K1885" t="str">
            <v>43</v>
          </cell>
        </row>
        <row r="1886">
          <cell r="A1886" t="str">
            <v>5100430000460</v>
          </cell>
          <cell r="B1886" t="str">
            <v>43000046</v>
          </cell>
          <cell r="C1886" t="str">
            <v>0</v>
          </cell>
          <cell r="D1886">
            <v>42088</v>
          </cell>
          <cell r="E1886" t="str">
            <v>25 ton Skip for bulk operation</v>
          </cell>
          <cell r="F1886">
            <v>209003.76</v>
          </cell>
          <cell r="G1886">
            <v>-132515</v>
          </cell>
          <cell r="H1886">
            <v>76488.759999999995</v>
          </cell>
          <cell r="I1886" t="str">
            <v>ZAR</v>
          </cell>
          <cell r="J1886" t="str">
            <v>5100</v>
          </cell>
          <cell r="K1886" t="str">
            <v>43</v>
          </cell>
        </row>
        <row r="1887">
          <cell r="A1887" t="str">
            <v>5100430000470</v>
          </cell>
          <cell r="B1887" t="str">
            <v>43000047</v>
          </cell>
          <cell r="C1887" t="str">
            <v>0</v>
          </cell>
          <cell r="D1887">
            <v>42088</v>
          </cell>
          <cell r="E1887" t="str">
            <v>25 ton Skip for bulk operation</v>
          </cell>
          <cell r="F1887">
            <v>209003.76</v>
          </cell>
          <cell r="G1887">
            <v>-132515</v>
          </cell>
          <cell r="H1887">
            <v>76488.759999999995</v>
          </cell>
          <cell r="I1887" t="str">
            <v>ZAR</v>
          </cell>
          <cell r="J1887" t="str">
            <v>5100</v>
          </cell>
          <cell r="K1887" t="str">
            <v>43</v>
          </cell>
        </row>
        <row r="1888">
          <cell r="A1888" t="str">
            <v>5100430000480</v>
          </cell>
          <cell r="B1888" t="str">
            <v>43000048</v>
          </cell>
          <cell r="C1888" t="str">
            <v>0</v>
          </cell>
          <cell r="D1888">
            <v>42088</v>
          </cell>
          <cell r="E1888" t="str">
            <v>25 ton Skip for bulk operation</v>
          </cell>
          <cell r="F1888">
            <v>209003.76</v>
          </cell>
          <cell r="G1888">
            <v>-132515</v>
          </cell>
          <cell r="H1888">
            <v>76488.759999999995</v>
          </cell>
          <cell r="I1888" t="str">
            <v>ZAR</v>
          </cell>
          <cell r="J1888" t="str">
            <v>5100</v>
          </cell>
          <cell r="K1888" t="str">
            <v>43</v>
          </cell>
        </row>
        <row r="1889">
          <cell r="A1889" t="str">
            <v>5100430000490</v>
          </cell>
          <cell r="B1889" t="str">
            <v>43000049</v>
          </cell>
          <cell r="C1889" t="str">
            <v>0</v>
          </cell>
          <cell r="D1889">
            <v>42088</v>
          </cell>
          <cell r="E1889" t="str">
            <v>25 ton Skip for bulk operation</v>
          </cell>
          <cell r="F1889">
            <v>209003.76</v>
          </cell>
          <cell r="G1889">
            <v>-132515</v>
          </cell>
          <cell r="H1889">
            <v>76488.759999999995</v>
          </cell>
          <cell r="I1889" t="str">
            <v>ZAR</v>
          </cell>
          <cell r="J1889" t="str">
            <v>5100</v>
          </cell>
          <cell r="K1889" t="str">
            <v>43</v>
          </cell>
        </row>
        <row r="1890">
          <cell r="A1890" t="str">
            <v>5100430000500</v>
          </cell>
          <cell r="B1890" t="str">
            <v>43000050</v>
          </cell>
          <cell r="C1890" t="str">
            <v>0</v>
          </cell>
          <cell r="D1890">
            <v>42088</v>
          </cell>
          <cell r="E1890" t="str">
            <v>25 ton Skip for bulk operation</v>
          </cell>
          <cell r="F1890">
            <v>209003.76</v>
          </cell>
          <cell r="G1890">
            <v>-132515</v>
          </cell>
          <cell r="H1890">
            <v>76488.759999999995</v>
          </cell>
          <cell r="I1890" t="str">
            <v>ZAR</v>
          </cell>
          <cell r="J1890" t="str">
            <v>5100</v>
          </cell>
          <cell r="K1890" t="str">
            <v>43</v>
          </cell>
        </row>
        <row r="1891">
          <cell r="A1891" t="str">
            <v>5100430000510</v>
          </cell>
          <cell r="B1891" t="str">
            <v>43000051</v>
          </cell>
          <cell r="C1891" t="str">
            <v>0</v>
          </cell>
          <cell r="D1891">
            <v>42088</v>
          </cell>
          <cell r="E1891" t="str">
            <v>25 ton Skip for bulk operation</v>
          </cell>
          <cell r="F1891">
            <v>209003.76</v>
          </cell>
          <cell r="G1891">
            <v>-132515</v>
          </cell>
          <cell r="H1891">
            <v>76488.759999999995</v>
          </cell>
          <cell r="I1891" t="str">
            <v>ZAR</v>
          </cell>
          <cell r="J1891" t="str">
            <v>5100</v>
          </cell>
          <cell r="K1891" t="str">
            <v>43</v>
          </cell>
        </row>
        <row r="1892">
          <cell r="A1892" t="str">
            <v>5100430000520</v>
          </cell>
          <cell r="B1892" t="str">
            <v>43000052</v>
          </cell>
          <cell r="C1892" t="str">
            <v>0</v>
          </cell>
          <cell r="D1892">
            <v>42088</v>
          </cell>
          <cell r="E1892" t="str">
            <v>25 ton Skip for bulk operation</v>
          </cell>
          <cell r="F1892">
            <v>209003.76</v>
          </cell>
          <cell r="G1892">
            <v>-132515</v>
          </cell>
          <cell r="H1892">
            <v>76488.759999999995</v>
          </cell>
          <cell r="I1892" t="str">
            <v>ZAR</v>
          </cell>
          <cell r="J1892" t="str">
            <v>5100</v>
          </cell>
          <cell r="K1892" t="str">
            <v>43</v>
          </cell>
        </row>
        <row r="1893">
          <cell r="A1893" t="str">
            <v>5100430000530</v>
          </cell>
          <cell r="B1893" t="str">
            <v>43000053</v>
          </cell>
          <cell r="C1893" t="str">
            <v>0</v>
          </cell>
          <cell r="D1893">
            <v>42088</v>
          </cell>
          <cell r="E1893" t="str">
            <v>25 ton Skip for bulk operation</v>
          </cell>
          <cell r="F1893">
            <v>209003.76</v>
          </cell>
          <cell r="G1893">
            <v>-132515</v>
          </cell>
          <cell r="H1893">
            <v>76488.759999999995</v>
          </cell>
          <cell r="I1893" t="str">
            <v>ZAR</v>
          </cell>
          <cell r="J1893" t="str">
            <v>5100</v>
          </cell>
          <cell r="K1893" t="str">
            <v>43</v>
          </cell>
        </row>
        <row r="1894">
          <cell r="A1894" t="str">
            <v>5100430000540</v>
          </cell>
          <cell r="B1894" t="str">
            <v>43000054</v>
          </cell>
          <cell r="C1894" t="str">
            <v>0</v>
          </cell>
          <cell r="D1894">
            <v>42088</v>
          </cell>
          <cell r="E1894" t="str">
            <v>25 ton Skip for bulk operation</v>
          </cell>
          <cell r="F1894">
            <v>209003.76</v>
          </cell>
          <cell r="G1894">
            <v>-132515</v>
          </cell>
          <cell r="H1894">
            <v>76488.759999999995</v>
          </cell>
          <cell r="I1894" t="str">
            <v>ZAR</v>
          </cell>
          <cell r="J1894" t="str">
            <v>5100</v>
          </cell>
          <cell r="K1894" t="str">
            <v>43</v>
          </cell>
        </row>
        <row r="1895">
          <cell r="A1895" t="str">
            <v>5100430000550</v>
          </cell>
          <cell r="B1895" t="str">
            <v>43000055</v>
          </cell>
          <cell r="C1895" t="str">
            <v>0</v>
          </cell>
          <cell r="D1895">
            <v>42088</v>
          </cell>
          <cell r="E1895" t="str">
            <v>25 ton Skip for bulk operation</v>
          </cell>
          <cell r="F1895">
            <v>209003.76</v>
          </cell>
          <cell r="G1895">
            <v>-132515</v>
          </cell>
          <cell r="H1895">
            <v>76488.759999999995</v>
          </cell>
          <cell r="I1895" t="str">
            <v>ZAR</v>
          </cell>
          <cell r="J1895" t="str">
            <v>5100</v>
          </cell>
          <cell r="K1895" t="str">
            <v>43</v>
          </cell>
        </row>
        <row r="1896">
          <cell r="A1896" t="str">
            <v>5100430000560</v>
          </cell>
          <cell r="B1896" t="str">
            <v>43000056</v>
          </cell>
          <cell r="C1896" t="str">
            <v>0</v>
          </cell>
          <cell r="D1896">
            <v>42088</v>
          </cell>
          <cell r="E1896" t="str">
            <v>25 ton Skip for bulk operation</v>
          </cell>
          <cell r="F1896">
            <v>209003.76</v>
          </cell>
          <cell r="G1896">
            <v>-132515</v>
          </cell>
          <cell r="H1896">
            <v>76488.759999999995</v>
          </cell>
          <cell r="I1896" t="str">
            <v>ZAR</v>
          </cell>
          <cell r="J1896" t="str">
            <v>5100</v>
          </cell>
          <cell r="K1896" t="str">
            <v>43</v>
          </cell>
        </row>
        <row r="1897">
          <cell r="A1897" t="str">
            <v>5100430000570</v>
          </cell>
          <cell r="B1897" t="str">
            <v>43000057</v>
          </cell>
          <cell r="C1897" t="str">
            <v>0</v>
          </cell>
          <cell r="D1897">
            <v>42088</v>
          </cell>
          <cell r="E1897" t="str">
            <v>25 ton Skip for bulk operation</v>
          </cell>
          <cell r="F1897">
            <v>209003.76</v>
          </cell>
          <cell r="G1897">
            <v>-132515</v>
          </cell>
          <cell r="H1897">
            <v>76488.759999999995</v>
          </cell>
          <cell r="I1897" t="str">
            <v>ZAR</v>
          </cell>
          <cell r="J1897" t="str">
            <v>5100</v>
          </cell>
          <cell r="K1897" t="str">
            <v>43</v>
          </cell>
        </row>
        <row r="1898">
          <cell r="A1898" t="str">
            <v>5100430000580</v>
          </cell>
          <cell r="B1898" t="str">
            <v>43000058</v>
          </cell>
          <cell r="C1898" t="str">
            <v>0</v>
          </cell>
          <cell r="D1898">
            <v>42088</v>
          </cell>
          <cell r="E1898" t="str">
            <v>25 ton Skip for bulk operation</v>
          </cell>
          <cell r="F1898">
            <v>209003.75</v>
          </cell>
          <cell r="G1898">
            <v>-132514.99</v>
          </cell>
          <cell r="H1898">
            <v>76488.759999999995</v>
          </cell>
          <cell r="I1898" t="str">
            <v>ZAR</v>
          </cell>
          <cell r="J1898" t="str">
            <v>5100</v>
          </cell>
          <cell r="K1898" t="str">
            <v>43</v>
          </cell>
        </row>
        <row r="1899">
          <cell r="A1899" t="str">
            <v>5100430000590</v>
          </cell>
          <cell r="B1899" t="str">
            <v>43000059</v>
          </cell>
          <cell r="C1899" t="str">
            <v>0</v>
          </cell>
          <cell r="D1899">
            <v>42088</v>
          </cell>
          <cell r="E1899" t="str">
            <v>25 ton Skip for bulk operation</v>
          </cell>
          <cell r="F1899">
            <v>209003.75</v>
          </cell>
          <cell r="G1899">
            <v>-132514.99</v>
          </cell>
          <cell r="H1899">
            <v>76488.759999999995</v>
          </cell>
          <cell r="I1899" t="str">
            <v>ZAR</v>
          </cell>
          <cell r="J1899" t="str">
            <v>5100</v>
          </cell>
          <cell r="K1899" t="str">
            <v>43</v>
          </cell>
        </row>
        <row r="1900">
          <cell r="A1900" t="str">
            <v>5100430000600</v>
          </cell>
          <cell r="B1900" t="str">
            <v>43000060</v>
          </cell>
          <cell r="C1900" t="str">
            <v>0</v>
          </cell>
          <cell r="D1900">
            <v>42088</v>
          </cell>
          <cell r="E1900" t="str">
            <v>25 ton Skip for bulk operation</v>
          </cell>
          <cell r="F1900">
            <v>209003.75</v>
          </cell>
          <cell r="G1900">
            <v>-132514.99</v>
          </cell>
          <cell r="H1900">
            <v>76488.759999999995</v>
          </cell>
          <cell r="I1900" t="str">
            <v>ZAR</v>
          </cell>
          <cell r="J1900" t="str">
            <v>5100</v>
          </cell>
          <cell r="K1900" t="str">
            <v>43</v>
          </cell>
        </row>
        <row r="1901">
          <cell r="A1901" t="str">
            <v>5100430000610</v>
          </cell>
          <cell r="B1901" t="str">
            <v>43000061</v>
          </cell>
          <cell r="C1901" t="str">
            <v>0</v>
          </cell>
          <cell r="D1901">
            <v>42088</v>
          </cell>
          <cell r="E1901" t="str">
            <v>25 ton Skip for bulk operation</v>
          </cell>
          <cell r="F1901">
            <v>209003.76</v>
          </cell>
          <cell r="G1901">
            <v>-132515</v>
          </cell>
          <cell r="H1901">
            <v>76488.759999999995</v>
          </cell>
          <cell r="I1901" t="str">
            <v>ZAR</v>
          </cell>
          <cell r="J1901" t="str">
            <v>5100</v>
          </cell>
          <cell r="K1901" t="str">
            <v>43</v>
          </cell>
        </row>
        <row r="1902">
          <cell r="A1902" t="str">
            <v>5100430000620</v>
          </cell>
          <cell r="B1902" t="str">
            <v>43000062</v>
          </cell>
          <cell r="C1902" t="str">
            <v>0</v>
          </cell>
          <cell r="D1902">
            <v>42088</v>
          </cell>
          <cell r="E1902" t="str">
            <v>25 ton Skip for bulk operation</v>
          </cell>
          <cell r="F1902">
            <v>209003.76</v>
          </cell>
          <cell r="G1902">
            <v>-132515.01999999999</v>
          </cell>
          <cell r="H1902">
            <v>76488.740000000005</v>
          </cell>
          <cell r="I1902" t="str">
            <v>ZAR</v>
          </cell>
          <cell r="J1902" t="str">
            <v>5100</v>
          </cell>
          <cell r="K1902" t="str">
            <v>43</v>
          </cell>
        </row>
        <row r="1903">
          <cell r="A1903" t="str">
            <v>5100430000630</v>
          </cell>
          <cell r="B1903" t="str">
            <v>43000063</v>
          </cell>
          <cell r="C1903" t="str">
            <v>0</v>
          </cell>
          <cell r="D1903">
            <v>42088</v>
          </cell>
          <cell r="E1903" t="str">
            <v>25 ton Skip for bulk operation</v>
          </cell>
          <cell r="F1903">
            <v>209003.76</v>
          </cell>
          <cell r="G1903">
            <v>-132515</v>
          </cell>
          <cell r="H1903">
            <v>76488.759999999995</v>
          </cell>
          <cell r="I1903" t="str">
            <v>ZAR</v>
          </cell>
          <cell r="J1903" t="str">
            <v>5100</v>
          </cell>
          <cell r="K1903" t="str">
            <v>43</v>
          </cell>
        </row>
        <row r="1904">
          <cell r="A1904" t="str">
            <v>5100430000640</v>
          </cell>
          <cell r="B1904" t="str">
            <v>43000064</v>
          </cell>
          <cell r="C1904" t="str">
            <v>0</v>
          </cell>
          <cell r="D1904">
            <v>42088</v>
          </cell>
          <cell r="E1904" t="str">
            <v>25 ton Skip for bulk operation</v>
          </cell>
          <cell r="F1904">
            <v>209003.76</v>
          </cell>
          <cell r="G1904">
            <v>-132515</v>
          </cell>
          <cell r="H1904">
            <v>76488.759999999995</v>
          </cell>
          <cell r="I1904" t="str">
            <v>ZAR</v>
          </cell>
          <cell r="J1904" t="str">
            <v>5100</v>
          </cell>
          <cell r="K1904" t="str">
            <v>43</v>
          </cell>
        </row>
        <row r="1905">
          <cell r="A1905" t="str">
            <v>5100430000650</v>
          </cell>
          <cell r="B1905" t="str">
            <v>43000065</v>
          </cell>
          <cell r="C1905" t="str">
            <v>0</v>
          </cell>
          <cell r="D1905">
            <v>42088</v>
          </cell>
          <cell r="E1905" t="str">
            <v>25 ton Skip for bulk operation</v>
          </cell>
          <cell r="F1905">
            <v>209003.76</v>
          </cell>
          <cell r="G1905">
            <v>-132515</v>
          </cell>
          <cell r="H1905">
            <v>76488.759999999995</v>
          </cell>
          <cell r="I1905" t="str">
            <v>ZAR</v>
          </cell>
          <cell r="J1905" t="str">
            <v>5100</v>
          </cell>
          <cell r="K1905" t="str">
            <v>43</v>
          </cell>
        </row>
        <row r="1906">
          <cell r="A1906" t="str">
            <v>5100430000660</v>
          </cell>
          <cell r="B1906" t="str">
            <v>43000066</v>
          </cell>
          <cell r="C1906" t="str">
            <v>0</v>
          </cell>
          <cell r="D1906">
            <v>42088</v>
          </cell>
          <cell r="E1906" t="str">
            <v>25 ton Skip for bulk operation</v>
          </cell>
          <cell r="F1906">
            <v>209003.75</v>
          </cell>
          <cell r="G1906">
            <v>-132514.99</v>
          </cell>
          <cell r="H1906">
            <v>76488.759999999995</v>
          </cell>
          <cell r="I1906" t="str">
            <v>ZAR</v>
          </cell>
          <cell r="J1906" t="str">
            <v>5100</v>
          </cell>
          <cell r="K1906" t="str">
            <v>43</v>
          </cell>
        </row>
        <row r="1907">
          <cell r="A1907" t="str">
            <v>5100430000670</v>
          </cell>
          <cell r="B1907" t="str">
            <v>43000067</v>
          </cell>
          <cell r="C1907" t="str">
            <v>0</v>
          </cell>
          <cell r="D1907">
            <v>42088</v>
          </cell>
          <cell r="E1907" t="str">
            <v>25 ton Skip for bulk operation</v>
          </cell>
          <cell r="F1907">
            <v>209003.75</v>
          </cell>
          <cell r="G1907">
            <v>-132514.99</v>
          </cell>
          <cell r="H1907">
            <v>76488.759999999995</v>
          </cell>
          <cell r="I1907" t="str">
            <v>ZAR</v>
          </cell>
          <cell r="J1907" t="str">
            <v>5100</v>
          </cell>
          <cell r="K1907" t="str">
            <v>43</v>
          </cell>
        </row>
        <row r="1908">
          <cell r="A1908" t="str">
            <v>5100430000690</v>
          </cell>
          <cell r="B1908" t="str">
            <v>43000069</v>
          </cell>
          <cell r="C1908" t="str">
            <v>0</v>
          </cell>
          <cell r="D1908">
            <v>43947</v>
          </cell>
          <cell r="E1908" t="str">
            <v>Mobile Ship Loader 1</v>
          </cell>
          <cell r="F1908">
            <v>10390960.57</v>
          </cell>
          <cell r="G1908">
            <v>-3096878.46</v>
          </cell>
          <cell r="H1908">
            <v>7294082.1100000003</v>
          </cell>
          <cell r="I1908" t="str">
            <v>ZAR</v>
          </cell>
          <cell r="J1908" t="str">
            <v>5100</v>
          </cell>
          <cell r="K1908" t="str">
            <v>43</v>
          </cell>
        </row>
        <row r="1909">
          <cell r="A1909" t="str">
            <v>5100430000691</v>
          </cell>
          <cell r="B1909" t="str">
            <v>43000069</v>
          </cell>
          <cell r="C1909" t="str">
            <v>1</v>
          </cell>
          <cell r="D1909">
            <v>43947</v>
          </cell>
          <cell r="E1909" t="str">
            <v>Travel System (11(e) 16.67%)</v>
          </cell>
          <cell r="F1909">
            <v>4530468.8499999996</v>
          </cell>
          <cell r="G1909">
            <v>-4369902.0199999996</v>
          </cell>
          <cell r="H1909">
            <v>160566.82999999999</v>
          </cell>
          <cell r="I1909" t="str">
            <v>ZAR</v>
          </cell>
          <cell r="J1909" t="str">
            <v>5100</v>
          </cell>
          <cell r="K1909" t="str">
            <v>43</v>
          </cell>
        </row>
        <row r="1910">
          <cell r="A1910" t="str">
            <v>5100430000692</v>
          </cell>
          <cell r="B1910" t="str">
            <v>43000069</v>
          </cell>
          <cell r="C1910" t="str">
            <v>2</v>
          </cell>
          <cell r="D1910">
            <v>43947</v>
          </cell>
          <cell r="E1910" t="str">
            <v>Slew System (11(e) 16.67%)</v>
          </cell>
          <cell r="F1910">
            <v>5285546.99</v>
          </cell>
          <cell r="G1910">
            <v>-5285546.99</v>
          </cell>
          <cell r="H1910">
            <v>0</v>
          </cell>
          <cell r="I1910" t="str">
            <v>ZAR</v>
          </cell>
          <cell r="J1910" t="str">
            <v>5100</v>
          </cell>
          <cell r="K1910" t="str">
            <v>43</v>
          </cell>
        </row>
        <row r="1911">
          <cell r="A1911" t="str">
            <v>5100430000693</v>
          </cell>
          <cell r="B1911" t="str">
            <v>43000069</v>
          </cell>
          <cell r="C1911" t="str">
            <v>3</v>
          </cell>
          <cell r="D1911">
            <v>43947</v>
          </cell>
          <cell r="E1911" t="str">
            <v>Boom Mechanical(incl. Drive pulleys)(11(</v>
          </cell>
          <cell r="F1911">
            <v>6040625.1399999997</v>
          </cell>
          <cell r="G1911">
            <v>-6040625.1399999997</v>
          </cell>
          <cell r="H1911">
            <v>0</v>
          </cell>
          <cell r="I1911" t="str">
            <v>ZAR</v>
          </cell>
          <cell r="J1911" t="str">
            <v>5100</v>
          </cell>
          <cell r="K1911" t="str">
            <v>43</v>
          </cell>
        </row>
        <row r="1912">
          <cell r="A1912" t="str">
            <v>5100430000694</v>
          </cell>
          <cell r="B1912" t="str">
            <v>43000069</v>
          </cell>
          <cell r="C1912" t="str">
            <v>4</v>
          </cell>
          <cell r="D1912">
            <v>43947</v>
          </cell>
          <cell r="E1912" t="str">
            <v>Boom Idlers (11(e) 16.67%)</v>
          </cell>
          <cell r="F1912">
            <v>6040625.1399999997</v>
          </cell>
          <cell r="G1912">
            <v>-3226313.01</v>
          </cell>
          <cell r="H1912">
            <v>2814312.13</v>
          </cell>
          <cell r="I1912" t="str">
            <v>ZAR</v>
          </cell>
          <cell r="J1912" t="str">
            <v>5100</v>
          </cell>
          <cell r="K1912" t="str">
            <v>43</v>
          </cell>
        </row>
        <row r="1913">
          <cell r="A1913" t="str">
            <v>5100430000695</v>
          </cell>
          <cell r="B1913" t="str">
            <v>43000069</v>
          </cell>
          <cell r="C1913" t="str">
            <v>5</v>
          </cell>
          <cell r="D1913">
            <v>43947</v>
          </cell>
          <cell r="E1913" t="str">
            <v>Boom Belt (11(e) 16.67%)</v>
          </cell>
          <cell r="F1913">
            <v>5285546.99</v>
          </cell>
          <cell r="G1913">
            <v>-5147302.3600000003</v>
          </cell>
          <cell r="H1913">
            <v>138244.63</v>
          </cell>
          <cell r="I1913" t="str">
            <v>ZAR</v>
          </cell>
          <cell r="J1913" t="str">
            <v>5100</v>
          </cell>
          <cell r="K1913" t="str">
            <v>43</v>
          </cell>
        </row>
        <row r="1914">
          <cell r="A1914" t="str">
            <v>5100430000696</v>
          </cell>
          <cell r="B1914" t="str">
            <v>43000069</v>
          </cell>
          <cell r="C1914" t="str">
            <v>6</v>
          </cell>
          <cell r="D1914">
            <v>43947</v>
          </cell>
          <cell r="E1914" t="str">
            <v>Incline mechanical(drive and pulleys)(11</v>
          </cell>
          <cell r="F1914">
            <v>3775390.71</v>
          </cell>
          <cell r="G1914">
            <v>-1191476.2</v>
          </cell>
          <cell r="H1914">
            <v>2583914.5099999998</v>
          </cell>
          <cell r="I1914" t="str">
            <v>ZAR</v>
          </cell>
          <cell r="J1914" t="str">
            <v>5100</v>
          </cell>
          <cell r="K1914" t="str">
            <v>43</v>
          </cell>
        </row>
        <row r="1915">
          <cell r="A1915" t="str">
            <v>5100430000697</v>
          </cell>
          <cell r="B1915" t="str">
            <v>43000069</v>
          </cell>
          <cell r="C1915" t="str">
            <v>7</v>
          </cell>
          <cell r="D1915">
            <v>43947</v>
          </cell>
          <cell r="E1915" t="str">
            <v>Incline Idlers (11(e) 16.67%)</v>
          </cell>
          <cell r="F1915">
            <v>5285546.99</v>
          </cell>
          <cell r="G1915">
            <v>-2248730.9900000002</v>
          </cell>
          <cell r="H1915">
            <v>3036816</v>
          </cell>
          <cell r="I1915" t="str">
            <v>ZAR</v>
          </cell>
          <cell r="J1915" t="str">
            <v>5100</v>
          </cell>
          <cell r="K1915" t="str">
            <v>43</v>
          </cell>
        </row>
        <row r="1916">
          <cell r="A1916" t="str">
            <v>5100430000698</v>
          </cell>
          <cell r="B1916" t="str">
            <v>43000069</v>
          </cell>
          <cell r="C1916" t="str">
            <v>8</v>
          </cell>
          <cell r="D1916">
            <v>43947</v>
          </cell>
          <cell r="E1916" t="str">
            <v>Incline Belt (11(e) 16.67%)</v>
          </cell>
          <cell r="F1916">
            <v>6795703.2800000003</v>
          </cell>
          <cell r="G1916">
            <v>-4144041.15</v>
          </cell>
          <cell r="H1916">
            <v>2651662.13</v>
          </cell>
          <cell r="I1916" t="str">
            <v>ZAR</v>
          </cell>
          <cell r="J1916" t="str">
            <v>5100</v>
          </cell>
          <cell r="K1916" t="str">
            <v>43</v>
          </cell>
        </row>
        <row r="1917">
          <cell r="A1917" t="str">
            <v>5100430000699</v>
          </cell>
          <cell r="B1917" t="str">
            <v>43000069</v>
          </cell>
          <cell r="C1917" t="str">
            <v>9</v>
          </cell>
          <cell r="D1917">
            <v>43947</v>
          </cell>
          <cell r="E1917" t="str">
            <v>Tripper Mechanical (pulleys only) (11(e)</v>
          </cell>
          <cell r="F1917">
            <v>5285546.99</v>
          </cell>
          <cell r="G1917">
            <v>-1307250.1200000001</v>
          </cell>
          <cell r="H1917">
            <v>3978296.87</v>
          </cell>
          <cell r="I1917" t="str">
            <v>ZAR</v>
          </cell>
          <cell r="J1917" t="str">
            <v>5100</v>
          </cell>
          <cell r="K1917" t="str">
            <v>43</v>
          </cell>
        </row>
        <row r="1918">
          <cell r="A1918" t="str">
            <v>51004300006910</v>
          </cell>
          <cell r="B1918" t="str">
            <v>43000069</v>
          </cell>
          <cell r="C1918" t="str">
            <v>10</v>
          </cell>
          <cell r="D1918">
            <v>43947</v>
          </cell>
          <cell r="E1918" t="str">
            <v>Tripper Idlers (11(e) 16.67%)</v>
          </cell>
          <cell r="F1918">
            <v>4530468.8499999996</v>
          </cell>
          <cell r="G1918">
            <v>-1692269.29</v>
          </cell>
          <cell r="H1918">
            <v>2838199.56</v>
          </cell>
          <cell r="I1918" t="str">
            <v>ZAR</v>
          </cell>
          <cell r="J1918" t="str">
            <v>5100</v>
          </cell>
          <cell r="K1918" t="str">
            <v>43</v>
          </cell>
        </row>
        <row r="1919">
          <cell r="A1919" t="str">
            <v>51004300006911</v>
          </cell>
          <cell r="B1919" t="str">
            <v>43000069</v>
          </cell>
          <cell r="C1919" t="str">
            <v>11</v>
          </cell>
          <cell r="D1919">
            <v>43947</v>
          </cell>
          <cell r="E1919" t="str">
            <v>Electrical Supply (11(e) 16.67%)</v>
          </cell>
          <cell r="F1919">
            <v>3775390.72</v>
          </cell>
          <cell r="G1919">
            <v>-1334517.44</v>
          </cell>
          <cell r="H1919">
            <v>2440873.2799999998</v>
          </cell>
          <cell r="I1919" t="str">
            <v>ZAR</v>
          </cell>
          <cell r="J1919" t="str">
            <v>5100</v>
          </cell>
          <cell r="K1919" t="str">
            <v>43</v>
          </cell>
        </row>
        <row r="1920">
          <cell r="A1920" t="str">
            <v>51004300006912</v>
          </cell>
          <cell r="B1920" t="str">
            <v>43000069</v>
          </cell>
          <cell r="C1920" t="str">
            <v>12</v>
          </cell>
          <cell r="D1920">
            <v>43947</v>
          </cell>
          <cell r="E1920" t="str">
            <v>Electrical Control (11(e) 16.67%)</v>
          </cell>
          <cell r="F1920">
            <v>4530468.8499999996</v>
          </cell>
          <cell r="G1920">
            <v>-1480261.65</v>
          </cell>
          <cell r="H1920">
            <v>3050207.2</v>
          </cell>
          <cell r="I1920" t="str">
            <v>ZAR</v>
          </cell>
          <cell r="J1920" t="str">
            <v>5100</v>
          </cell>
          <cell r="K1920" t="str">
            <v>43</v>
          </cell>
        </row>
        <row r="1921">
          <cell r="A1921" t="str">
            <v>51004300006913</v>
          </cell>
          <cell r="B1921" t="str">
            <v>43000069</v>
          </cell>
          <cell r="C1921" t="str">
            <v>13</v>
          </cell>
          <cell r="D1921">
            <v>43947</v>
          </cell>
          <cell r="E1921" t="str">
            <v>Hydraulic System (11(e) 16.67%)</v>
          </cell>
          <cell r="F1921">
            <v>3775390.72</v>
          </cell>
          <cell r="G1921">
            <v>-1104673.2</v>
          </cell>
          <cell r="H1921">
            <v>2670717.52</v>
          </cell>
          <cell r="I1921" t="str">
            <v>ZAR</v>
          </cell>
          <cell r="J1921" t="str">
            <v>5100</v>
          </cell>
          <cell r="K1921" t="str">
            <v>43</v>
          </cell>
        </row>
        <row r="1922">
          <cell r="A1922" t="str">
            <v>51004300006914</v>
          </cell>
          <cell r="B1922" t="str">
            <v>43000069</v>
          </cell>
          <cell r="C1922" t="str">
            <v>14</v>
          </cell>
          <cell r="D1922">
            <v>43947</v>
          </cell>
          <cell r="E1922" t="str">
            <v>Dust suppression (11(e) 16.67%)</v>
          </cell>
          <cell r="F1922">
            <v>6040625.1500000004</v>
          </cell>
          <cell r="G1922">
            <v>-5826536.0499999998</v>
          </cell>
          <cell r="H1922">
            <v>214089.1</v>
          </cell>
          <cell r="I1922" t="str">
            <v>ZAR</v>
          </cell>
          <cell r="J1922" t="str">
            <v>5100</v>
          </cell>
          <cell r="K1922" t="str">
            <v>43</v>
          </cell>
        </row>
        <row r="1923">
          <cell r="A1923" t="str">
            <v>51004300006915</v>
          </cell>
          <cell r="B1923" t="str">
            <v>43000069</v>
          </cell>
          <cell r="C1923" t="str">
            <v>15</v>
          </cell>
          <cell r="D1923">
            <v>43947</v>
          </cell>
          <cell r="E1923" t="str">
            <v>Steel struct (11(e) 16.67%)</v>
          </cell>
          <cell r="F1923">
            <v>4530468.8600000003</v>
          </cell>
          <cell r="G1923">
            <v>-792393.84</v>
          </cell>
          <cell r="H1923">
            <v>3738075.02</v>
          </cell>
          <cell r="I1923" t="str">
            <v>ZAR</v>
          </cell>
          <cell r="J1923" t="str">
            <v>5100</v>
          </cell>
          <cell r="K1923" t="str">
            <v>43</v>
          </cell>
        </row>
        <row r="1924">
          <cell r="A1924" t="str">
            <v>5100430000700</v>
          </cell>
          <cell r="B1924" t="str">
            <v>43000070</v>
          </cell>
          <cell r="C1924" t="str">
            <v>0</v>
          </cell>
          <cell r="D1924">
            <v>43947</v>
          </cell>
          <cell r="E1924" t="str">
            <v>Mobile Ship Loader 2</v>
          </cell>
          <cell r="F1924">
            <v>10390960.560000001</v>
          </cell>
          <cell r="G1924">
            <v>-3096878.46</v>
          </cell>
          <cell r="H1924">
            <v>7294082.0999999996</v>
          </cell>
          <cell r="I1924" t="str">
            <v>ZAR</v>
          </cell>
          <cell r="J1924" t="str">
            <v>5100</v>
          </cell>
          <cell r="K1924" t="str">
            <v>43</v>
          </cell>
        </row>
        <row r="1925">
          <cell r="A1925" t="str">
            <v>5100430000701</v>
          </cell>
          <cell r="B1925" t="str">
            <v>43000070</v>
          </cell>
          <cell r="C1925" t="str">
            <v>1</v>
          </cell>
          <cell r="D1925">
            <v>43947</v>
          </cell>
          <cell r="E1925" t="str">
            <v>Travel System (11(e) 16.67%)</v>
          </cell>
          <cell r="F1925">
            <v>4530468.8499999996</v>
          </cell>
          <cell r="G1925">
            <v>-1859557.84</v>
          </cell>
          <cell r="H1925">
            <v>2670911.0099999998</v>
          </cell>
          <cell r="I1925" t="str">
            <v>ZAR</v>
          </cell>
          <cell r="J1925" t="str">
            <v>5100</v>
          </cell>
          <cell r="K1925" t="str">
            <v>43</v>
          </cell>
        </row>
        <row r="1926">
          <cell r="A1926" t="str">
            <v>5100430000702</v>
          </cell>
          <cell r="B1926" t="str">
            <v>43000070</v>
          </cell>
          <cell r="C1926" t="str">
            <v>2</v>
          </cell>
          <cell r="D1926">
            <v>43947</v>
          </cell>
          <cell r="E1926" t="str">
            <v>Slew System (11(e) 16.67%)</v>
          </cell>
          <cell r="F1926">
            <v>5285546.99</v>
          </cell>
          <cell r="G1926">
            <v>-1307250.1200000001</v>
          </cell>
          <cell r="H1926">
            <v>3978296.87</v>
          </cell>
          <cell r="I1926" t="str">
            <v>ZAR</v>
          </cell>
          <cell r="J1926" t="str">
            <v>5100</v>
          </cell>
          <cell r="K1926" t="str">
            <v>43</v>
          </cell>
        </row>
        <row r="1927">
          <cell r="A1927" t="str">
            <v>5100430000703</v>
          </cell>
          <cell r="B1927" t="str">
            <v>43000070</v>
          </cell>
          <cell r="C1927" t="str">
            <v>3</v>
          </cell>
          <cell r="D1927">
            <v>43947</v>
          </cell>
          <cell r="E1927" t="str">
            <v>Boom Mechanical(incl. Drive pulleys)(11(</v>
          </cell>
          <cell r="F1927">
            <v>6040625.1399999997</v>
          </cell>
          <cell r="G1927">
            <v>-2479410.4500000002</v>
          </cell>
          <cell r="H1927">
            <v>3561214.69</v>
          </cell>
          <cell r="I1927" t="str">
            <v>ZAR</v>
          </cell>
          <cell r="J1927" t="str">
            <v>5100</v>
          </cell>
          <cell r="K1927" t="str">
            <v>43</v>
          </cell>
        </row>
        <row r="1928">
          <cell r="A1928" t="str">
            <v>5100430000704</v>
          </cell>
          <cell r="B1928" t="str">
            <v>43000070</v>
          </cell>
          <cell r="C1928" t="str">
            <v>4</v>
          </cell>
          <cell r="D1928">
            <v>43947</v>
          </cell>
          <cell r="E1928" t="str">
            <v>Boom Idlers (11(e) 16.67%)</v>
          </cell>
          <cell r="F1928">
            <v>6040625.1399999997</v>
          </cell>
          <cell r="G1928">
            <v>-6040625.1399999997</v>
          </cell>
          <cell r="H1928">
            <v>0</v>
          </cell>
          <cell r="I1928" t="str">
            <v>ZAR</v>
          </cell>
          <cell r="J1928" t="str">
            <v>5100</v>
          </cell>
          <cell r="K1928" t="str">
            <v>43</v>
          </cell>
        </row>
        <row r="1929">
          <cell r="A1929" t="str">
            <v>5100430000705</v>
          </cell>
          <cell r="B1929" t="str">
            <v>43000070</v>
          </cell>
          <cell r="C1929" t="str">
            <v>5</v>
          </cell>
          <cell r="D1929">
            <v>43947</v>
          </cell>
          <cell r="E1929" t="str">
            <v>Boom Belt (11(e) 16.67%)</v>
          </cell>
          <cell r="F1929">
            <v>5285546.99</v>
          </cell>
          <cell r="G1929">
            <v>-5285546.99</v>
          </cell>
          <cell r="H1929">
            <v>0</v>
          </cell>
          <cell r="I1929" t="str">
            <v>ZAR</v>
          </cell>
          <cell r="J1929" t="str">
            <v>5100</v>
          </cell>
          <cell r="K1929" t="str">
            <v>43</v>
          </cell>
        </row>
        <row r="1930">
          <cell r="A1930" t="str">
            <v>5100430000706</v>
          </cell>
          <cell r="B1930" t="str">
            <v>43000070</v>
          </cell>
          <cell r="C1930" t="str">
            <v>6</v>
          </cell>
          <cell r="D1930">
            <v>43947</v>
          </cell>
          <cell r="E1930" t="str">
            <v>Incline mechanical(drive and pulleys)(11</v>
          </cell>
          <cell r="F1930">
            <v>3775390.71</v>
          </cell>
          <cell r="G1930">
            <v>-1549631.53</v>
          </cell>
          <cell r="H1930">
            <v>2225759.1800000002</v>
          </cell>
          <cell r="I1930" t="str">
            <v>ZAR</v>
          </cell>
          <cell r="J1930" t="str">
            <v>5100</v>
          </cell>
          <cell r="K1930" t="str">
            <v>43</v>
          </cell>
        </row>
        <row r="1931">
          <cell r="A1931" t="str">
            <v>5100430000707</v>
          </cell>
          <cell r="B1931" t="str">
            <v>43000070</v>
          </cell>
          <cell r="C1931" t="str">
            <v>7</v>
          </cell>
          <cell r="D1931">
            <v>43947</v>
          </cell>
          <cell r="E1931" t="str">
            <v>Incline Idlers (11(e) 16.67%)</v>
          </cell>
          <cell r="F1931">
            <v>5285546.99</v>
          </cell>
          <cell r="G1931">
            <v>-5122760.6900000004</v>
          </cell>
          <cell r="H1931">
            <v>162786.29999999999</v>
          </cell>
          <cell r="I1931" t="str">
            <v>ZAR</v>
          </cell>
          <cell r="J1931" t="str">
            <v>5100</v>
          </cell>
          <cell r="K1931" t="str">
            <v>43</v>
          </cell>
        </row>
        <row r="1932">
          <cell r="A1932" t="str">
            <v>5100430000708</v>
          </cell>
          <cell r="B1932" t="str">
            <v>43000070</v>
          </cell>
          <cell r="C1932" t="str">
            <v>8</v>
          </cell>
          <cell r="D1932">
            <v>43947</v>
          </cell>
          <cell r="E1932" t="str">
            <v>Incline Belt (11(e) 16.67%)</v>
          </cell>
          <cell r="F1932">
            <v>6795703.2800000003</v>
          </cell>
          <cell r="G1932">
            <v>-6586406.6100000003</v>
          </cell>
          <cell r="H1932">
            <v>209296.67</v>
          </cell>
          <cell r="I1932" t="str">
            <v>ZAR</v>
          </cell>
          <cell r="J1932" t="str">
            <v>5100</v>
          </cell>
          <cell r="K1932" t="str">
            <v>43</v>
          </cell>
        </row>
        <row r="1933">
          <cell r="A1933" t="str">
            <v>5100430000709</v>
          </cell>
          <cell r="B1933" t="str">
            <v>43000070</v>
          </cell>
          <cell r="C1933" t="str">
            <v>9</v>
          </cell>
          <cell r="D1933">
            <v>43947</v>
          </cell>
          <cell r="E1933" t="str">
            <v>Tripper Mechanical (pulleys only) (11(e)</v>
          </cell>
          <cell r="F1933">
            <v>5285546.99</v>
          </cell>
          <cell r="G1933">
            <v>-1793824.05</v>
          </cell>
          <cell r="H1933">
            <v>3491722.94</v>
          </cell>
          <cell r="I1933" t="str">
            <v>ZAR</v>
          </cell>
          <cell r="J1933" t="str">
            <v>5100</v>
          </cell>
          <cell r="K1933" t="str">
            <v>43</v>
          </cell>
        </row>
        <row r="1934">
          <cell r="A1934" t="str">
            <v>51004300007010</v>
          </cell>
          <cell r="B1934" t="str">
            <v>43000070</v>
          </cell>
          <cell r="C1934" t="str">
            <v>10</v>
          </cell>
          <cell r="D1934">
            <v>43947</v>
          </cell>
          <cell r="E1934" t="str">
            <v>Tripper Idlers (11(e) 16.67%)</v>
          </cell>
          <cell r="F1934">
            <v>4530468.8499999996</v>
          </cell>
          <cell r="G1934">
            <v>-3311111.54</v>
          </cell>
          <cell r="H1934">
            <v>1219357.31</v>
          </cell>
          <cell r="I1934" t="str">
            <v>ZAR</v>
          </cell>
          <cell r="J1934" t="str">
            <v>5100</v>
          </cell>
          <cell r="K1934" t="str">
            <v>43</v>
          </cell>
        </row>
        <row r="1935">
          <cell r="A1935" t="str">
            <v>51004300007011</v>
          </cell>
          <cell r="B1935" t="str">
            <v>43000070</v>
          </cell>
          <cell r="C1935" t="str">
            <v>11</v>
          </cell>
          <cell r="D1935">
            <v>43947</v>
          </cell>
          <cell r="E1935" t="str">
            <v>Electrical Supply (11(e) 16.67%)</v>
          </cell>
          <cell r="F1935">
            <v>3775390.72</v>
          </cell>
          <cell r="G1935">
            <v>-1124155.93</v>
          </cell>
          <cell r="H1935">
            <v>2651234.79</v>
          </cell>
          <cell r="I1935" t="str">
            <v>ZAR</v>
          </cell>
          <cell r="J1935" t="str">
            <v>5100</v>
          </cell>
          <cell r="K1935" t="str">
            <v>43</v>
          </cell>
        </row>
        <row r="1936">
          <cell r="A1936" t="str">
            <v>51004300007012</v>
          </cell>
          <cell r="B1936" t="str">
            <v>43000070</v>
          </cell>
          <cell r="C1936" t="str">
            <v>12</v>
          </cell>
          <cell r="D1936">
            <v>43947</v>
          </cell>
          <cell r="E1936" t="str">
            <v>Electrical Control (11(e) 16.67%)</v>
          </cell>
          <cell r="F1936">
            <v>4530468.8499999996</v>
          </cell>
          <cell r="G1936">
            <v>-1325607.83</v>
          </cell>
          <cell r="H1936">
            <v>3204861.02</v>
          </cell>
          <cell r="I1936" t="str">
            <v>ZAR</v>
          </cell>
          <cell r="J1936" t="str">
            <v>5100</v>
          </cell>
          <cell r="K1936" t="str">
            <v>43</v>
          </cell>
        </row>
        <row r="1937">
          <cell r="A1937" t="str">
            <v>51004300007013</v>
          </cell>
          <cell r="B1937" t="str">
            <v>43000070</v>
          </cell>
          <cell r="C1937" t="str">
            <v>13</v>
          </cell>
          <cell r="D1937">
            <v>43947</v>
          </cell>
          <cell r="E1937" t="str">
            <v>Hydraulic System (11(e) 16.67%)</v>
          </cell>
          <cell r="F1937">
            <v>3775390.72</v>
          </cell>
          <cell r="G1937">
            <v>-1435256.83</v>
          </cell>
          <cell r="H1937">
            <v>2340133.89</v>
          </cell>
          <cell r="I1937" t="str">
            <v>ZAR</v>
          </cell>
          <cell r="J1937" t="str">
            <v>5100</v>
          </cell>
          <cell r="K1937" t="str">
            <v>43</v>
          </cell>
        </row>
        <row r="1938">
          <cell r="A1938" t="str">
            <v>51004300007014</v>
          </cell>
          <cell r="B1938" t="str">
            <v>43000070</v>
          </cell>
          <cell r="C1938" t="str">
            <v>14</v>
          </cell>
          <cell r="D1938">
            <v>43947</v>
          </cell>
          <cell r="E1938" t="str">
            <v>Dust suppression (11(e) 16.67%)</v>
          </cell>
          <cell r="F1938">
            <v>6040625.1500000004</v>
          </cell>
          <cell r="G1938">
            <v>-2234417.4500000002</v>
          </cell>
          <cell r="H1938">
            <v>3806207.7</v>
          </cell>
          <cell r="I1938" t="str">
            <v>ZAR</v>
          </cell>
          <cell r="J1938" t="str">
            <v>5100</v>
          </cell>
          <cell r="K1938" t="str">
            <v>43</v>
          </cell>
        </row>
        <row r="1939">
          <cell r="A1939" t="str">
            <v>51004300007015</v>
          </cell>
          <cell r="B1939" t="str">
            <v>43000070</v>
          </cell>
          <cell r="C1939" t="str">
            <v>15</v>
          </cell>
          <cell r="D1939">
            <v>43947</v>
          </cell>
          <cell r="E1939" t="str">
            <v>Steel struct (11(e) 16.67%)</v>
          </cell>
          <cell r="F1939">
            <v>4530468.8600000003</v>
          </cell>
          <cell r="G1939">
            <v>-1348987.11</v>
          </cell>
          <cell r="H1939">
            <v>3181481.75</v>
          </cell>
          <cell r="I1939" t="str">
            <v>ZAR</v>
          </cell>
          <cell r="J1939" t="str">
            <v>5100</v>
          </cell>
          <cell r="K1939" t="str">
            <v>43</v>
          </cell>
        </row>
        <row r="1940">
          <cell r="A1940" t="str">
            <v>5100Acquisition:Acquis. and production costs 33043</v>
          </cell>
          <cell r="B1940" t="str">
            <v>Acquisition:Acquis. and production costs 33043</v>
          </cell>
          <cell r="C1940"/>
          <cell r="D1940"/>
          <cell r="E1940"/>
          <cell r="F1940">
            <v>191152459.91</v>
          </cell>
          <cell r="G1940">
            <v>-107888925.98</v>
          </cell>
          <cell r="H1940">
            <v>83263533.930000007</v>
          </cell>
          <cell r="I1940" t="str">
            <v>ZAR</v>
          </cell>
          <cell r="J1940" t="str">
            <v>5100</v>
          </cell>
          <cell r="K1940" t="str">
            <v>43</v>
          </cell>
        </row>
        <row r="1941">
          <cell r="A1941" t="str">
            <v>5100Acquisition:Acquis. and production costs 33043 Bulk handling equip</v>
          </cell>
          <cell r="B1941" t="str">
            <v>Acquisition:Acquis. and production costs 33043 Bulk handling equip</v>
          </cell>
          <cell r="C1941"/>
          <cell r="D1941"/>
          <cell r="E1941"/>
          <cell r="F1941">
            <v>191152459.91</v>
          </cell>
          <cell r="G1941">
            <v>-107888925.98</v>
          </cell>
          <cell r="H1941">
            <v>83263533.930000007</v>
          </cell>
          <cell r="I1941" t="str">
            <v>ZAR</v>
          </cell>
          <cell r="J1941" t="str">
            <v>5100</v>
          </cell>
          <cell r="K1941"/>
        </row>
        <row r="1942">
          <cell r="A1942" t="str">
            <v>5100440000000</v>
          </cell>
          <cell r="B1942" t="str">
            <v>44000000</v>
          </cell>
          <cell r="C1942" t="str">
            <v>0</v>
          </cell>
          <cell r="D1942">
            <v>41333</v>
          </cell>
          <cell r="E1942" t="str">
            <v>Terberg Hauler 10</v>
          </cell>
          <cell r="F1942">
            <v>1033536.54</v>
          </cell>
          <cell r="G1942">
            <v>-816533.67</v>
          </cell>
          <cell r="H1942">
            <v>217002.87</v>
          </cell>
          <cell r="I1942" t="str">
            <v>ZAR</v>
          </cell>
          <cell r="J1942" t="str">
            <v>5100</v>
          </cell>
          <cell r="K1942" t="str">
            <v>44</v>
          </cell>
        </row>
        <row r="1943">
          <cell r="A1943" t="str">
            <v>5100440000010</v>
          </cell>
          <cell r="B1943" t="str">
            <v>44000001</v>
          </cell>
          <cell r="C1943" t="str">
            <v>0</v>
          </cell>
          <cell r="D1943">
            <v>41333</v>
          </cell>
          <cell r="E1943" t="str">
            <v>Terberg Hauler 11</v>
          </cell>
          <cell r="F1943">
            <v>1033536.54</v>
          </cell>
          <cell r="G1943">
            <v>-816533.67</v>
          </cell>
          <cell r="H1943">
            <v>217002.87</v>
          </cell>
          <cell r="I1943" t="str">
            <v>ZAR</v>
          </cell>
          <cell r="J1943" t="str">
            <v>5100</v>
          </cell>
          <cell r="K1943" t="str">
            <v>44</v>
          </cell>
        </row>
        <row r="1944">
          <cell r="A1944" t="str">
            <v>5100440000020</v>
          </cell>
          <cell r="B1944" t="str">
            <v>44000002</v>
          </cell>
          <cell r="C1944" t="str">
            <v>0</v>
          </cell>
          <cell r="D1944">
            <v>41333</v>
          </cell>
          <cell r="E1944" t="str">
            <v>Terberg Hauler 12</v>
          </cell>
          <cell r="F1944">
            <v>1033536.54</v>
          </cell>
          <cell r="G1944">
            <v>-816533.67</v>
          </cell>
          <cell r="H1944">
            <v>217002.87</v>
          </cell>
          <cell r="I1944" t="str">
            <v>ZAR</v>
          </cell>
          <cell r="J1944" t="str">
            <v>5100</v>
          </cell>
          <cell r="K1944" t="str">
            <v>44</v>
          </cell>
        </row>
        <row r="1945">
          <cell r="A1945" t="str">
            <v>5100440000700</v>
          </cell>
          <cell r="B1945" t="str">
            <v>44000070</v>
          </cell>
          <cell r="C1945" t="str">
            <v>0</v>
          </cell>
          <cell r="D1945">
            <v>37347</v>
          </cell>
          <cell r="E1945" t="str">
            <v>Truck Tractor Hauler - Bond (TR131) - B42</v>
          </cell>
          <cell r="F1945">
            <v>172207.38</v>
          </cell>
          <cell r="G1945">
            <v>-172206.38</v>
          </cell>
          <cell r="H1945">
            <v>1</v>
          </cell>
          <cell r="I1945" t="str">
            <v>ZAR</v>
          </cell>
          <cell r="J1945" t="str">
            <v>5100</v>
          </cell>
          <cell r="K1945" t="str">
            <v>44</v>
          </cell>
        </row>
        <row r="1946">
          <cell r="A1946" t="str">
            <v>5100440000710</v>
          </cell>
          <cell r="B1946" t="str">
            <v>44000071</v>
          </cell>
          <cell r="C1946" t="str">
            <v>0</v>
          </cell>
          <cell r="D1946">
            <v>37347</v>
          </cell>
          <cell r="E1946" t="str">
            <v>Truck Tractor Hauler - Bond (TR133) - B42</v>
          </cell>
          <cell r="F1946">
            <v>172207.38</v>
          </cell>
          <cell r="G1946">
            <v>-172206.38</v>
          </cell>
          <cell r="H1946">
            <v>1</v>
          </cell>
          <cell r="I1946" t="str">
            <v>ZAR</v>
          </cell>
          <cell r="J1946" t="str">
            <v>5100</v>
          </cell>
          <cell r="K1946" t="str">
            <v>44</v>
          </cell>
        </row>
        <row r="1947">
          <cell r="A1947" t="str">
            <v>5100440000720</v>
          </cell>
          <cell r="B1947" t="str">
            <v>44000072</v>
          </cell>
          <cell r="C1947" t="str">
            <v>0</v>
          </cell>
          <cell r="D1947">
            <v>37347</v>
          </cell>
          <cell r="E1947" t="str">
            <v>Truck Tractor Hauler - Bond (TR134) - B42</v>
          </cell>
          <cell r="F1947">
            <v>172207.38</v>
          </cell>
          <cell r="G1947">
            <v>-172206.38</v>
          </cell>
          <cell r="H1947">
            <v>1</v>
          </cell>
          <cell r="I1947" t="str">
            <v>ZAR</v>
          </cell>
          <cell r="J1947" t="str">
            <v>5100</v>
          </cell>
          <cell r="K1947" t="str">
            <v>44</v>
          </cell>
        </row>
        <row r="1948">
          <cell r="A1948" t="str">
            <v>5100440000740</v>
          </cell>
          <cell r="B1948" t="str">
            <v>44000074</v>
          </cell>
          <cell r="C1948" t="str">
            <v>0</v>
          </cell>
          <cell r="D1948">
            <v>37347</v>
          </cell>
          <cell r="E1948" t="str">
            <v>Truck Tractor Hauler - Bond (TR139) - B42</v>
          </cell>
          <cell r="F1948">
            <v>172207.37</v>
          </cell>
          <cell r="G1948">
            <v>-172206.37</v>
          </cell>
          <cell r="H1948">
            <v>1</v>
          </cell>
          <cell r="I1948" t="str">
            <v>ZAR</v>
          </cell>
          <cell r="J1948" t="str">
            <v>5100</v>
          </cell>
          <cell r="K1948" t="str">
            <v>44</v>
          </cell>
        </row>
        <row r="1949">
          <cell r="A1949" t="str">
            <v>5100440000750</v>
          </cell>
          <cell r="B1949" t="str">
            <v>44000075</v>
          </cell>
          <cell r="C1949" t="str">
            <v>0</v>
          </cell>
          <cell r="D1949">
            <v>37347</v>
          </cell>
          <cell r="E1949" t="str">
            <v>Truck Tractor Hauler - Bond (TR143) - B42</v>
          </cell>
          <cell r="F1949">
            <v>195466.15</v>
          </cell>
          <cell r="G1949">
            <v>-195465.15</v>
          </cell>
          <cell r="H1949">
            <v>1</v>
          </cell>
          <cell r="I1949" t="str">
            <v>ZAR</v>
          </cell>
          <cell r="J1949" t="str">
            <v>5100</v>
          </cell>
          <cell r="K1949" t="str">
            <v>44</v>
          </cell>
        </row>
        <row r="1950">
          <cell r="A1950" t="str">
            <v>5100440000760</v>
          </cell>
          <cell r="B1950" t="str">
            <v>44000076</v>
          </cell>
          <cell r="C1950" t="str">
            <v>0</v>
          </cell>
          <cell r="D1950">
            <v>39107</v>
          </cell>
          <cell r="E1950" t="str">
            <v>Truck Tractor Hauler - Bell Powerstar (TR6) - 1226</v>
          </cell>
          <cell r="F1950">
            <v>613688.24</v>
          </cell>
          <cell r="G1950">
            <v>-610286.6</v>
          </cell>
          <cell r="H1950">
            <v>3401.64</v>
          </cell>
          <cell r="I1950" t="str">
            <v>ZAR</v>
          </cell>
          <cell r="J1950" t="str">
            <v>5100</v>
          </cell>
          <cell r="K1950" t="str">
            <v>44</v>
          </cell>
        </row>
        <row r="1951">
          <cell r="A1951" t="str">
            <v>5100440000770</v>
          </cell>
          <cell r="B1951" t="str">
            <v>44000077</v>
          </cell>
          <cell r="C1951" t="str">
            <v>0</v>
          </cell>
          <cell r="D1951">
            <v>39107</v>
          </cell>
          <cell r="E1951" t="str">
            <v>Truck Tractor Hauler - Bell Powerstar (TR7) - 1227</v>
          </cell>
          <cell r="F1951">
            <v>613688.24</v>
          </cell>
          <cell r="G1951">
            <v>-611019.85</v>
          </cell>
          <cell r="H1951">
            <v>2668.39</v>
          </cell>
          <cell r="I1951" t="str">
            <v>ZAR</v>
          </cell>
          <cell r="J1951" t="str">
            <v>5100</v>
          </cell>
          <cell r="K1951" t="str">
            <v>44</v>
          </cell>
        </row>
        <row r="1952">
          <cell r="A1952" t="str">
            <v>5100440000790</v>
          </cell>
          <cell r="B1952" t="str">
            <v>44000079</v>
          </cell>
          <cell r="C1952" t="str">
            <v>0</v>
          </cell>
          <cell r="D1952">
            <v>39107</v>
          </cell>
          <cell r="E1952" t="str">
            <v>Truck Tractor Hauler - Bell Powerstar (TR9) - 1229</v>
          </cell>
          <cell r="F1952">
            <v>613688.24</v>
          </cell>
          <cell r="G1952">
            <v>-611416.02</v>
          </cell>
          <cell r="H1952">
            <v>2272.2199999999998</v>
          </cell>
          <cell r="I1952" t="str">
            <v>ZAR</v>
          </cell>
          <cell r="J1952" t="str">
            <v>5100</v>
          </cell>
          <cell r="K1952" t="str">
            <v>44</v>
          </cell>
        </row>
        <row r="1953">
          <cell r="A1953" t="str">
            <v>5100440000810</v>
          </cell>
          <cell r="B1953" t="str">
            <v>44000081</v>
          </cell>
          <cell r="C1953" t="str">
            <v>0</v>
          </cell>
          <cell r="D1953">
            <v>40142</v>
          </cell>
          <cell r="E1953" t="str">
            <v>Rhino Horn for Ferrari Forklift</v>
          </cell>
          <cell r="F1953">
            <v>107800.01</v>
          </cell>
          <cell r="G1953">
            <v>-102041.12</v>
          </cell>
          <cell r="H1953">
            <v>5758.89</v>
          </cell>
          <cell r="I1953" t="str">
            <v>ZAR</v>
          </cell>
          <cell r="J1953" t="str">
            <v>5100</v>
          </cell>
          <cell r="K1953" t="str">
            <v>44</v>
          </cell>
        </row>
        <row r="1954">
          <cell r="A1954" t="str">
            <v>5100440000820</v>
          </cell>
          <cell r="B1954" t="str">
            <v>44000082</v>
          </cell>
          <cell r="C1954" t="str">
            <v>0</v>
          </cell>
          <cell r="D1954">
            <v>40142</v>
          </cell>
          <cell r="E1954" t="str">
            <v>Rhino Horn for Ferrari Forklift</v>
          </cell>
          <cell r="F1954">
            <v>107800.01</v>
          </cell>
          <cell r="G1954">
            <v>-102041.12</v>
          </cell>
          <cell r="H1954">
            <v>5758.89</v>
          </cell>
          <cell r="I1954" t="str">
            <v>ZAR</v>
          </cell>
          <cell r="J1954" t="str">
            <v>5100</v>
          </cell>
          <cell r="K1954" t="str">
            <v>44</v>
          </cell>
        </row>
        <row r="1955">
          <cell r="A1955" t="str">
            <v>5100440000970</v>
          </cell>
          <cell r="B1955" t="str">
            <v>44000097</v>
          </cell>
          <cell r="C1955" t="str">
            <v>0</v>
          </cell>
          <cell r="D1955">
            <v>37347</v>
          </cell>
          <cell r="E1955" t="str">
            <v>Trailer Multi-purpose - Henred Fruehauf 30T (T04)</v>
          </cell>
          <cell r="F1955">
            <v>167876.56</v>
          </cell>
          <cell r="G1955">
            <v>-167875.56</v>
          </cell>
          <cell r="H1955">
            <v>1</v>
          </cell>
          <cell r="I1955" t="str">
            <v>ZAR</v>
          </cell>
          <cell r="J1955" t="str">
            <v>5100</v>
          </cell>
          <cell r="K1955" t="str">
            <v>44</v>
          </cell>
        </row>
        <row r="1956">
          <cell r="A1956" t="str">
            <v>5100440000980</v>
          </cell>
          <cell r="B1956" t="str">
            <v>44000098</v>
          </cell>
          <cell r="C1956" t="str">
            <v>0</v>
          </cell>
          <cell r="D1956">
            <v>37347</v>
          </cell>
          <cell r="E1956" t="str">
            <v>Trailer Multi-purpose  - Henred Fruehauf 30T (T05)</v>
          </cell>
          <cell r="F1956">
            <v>170264.81</v>
          </cell>
          <cell r="G1956">
            <v>-170263.81</v>
          </cell>
          <cell r="H1956">
            <v>1</v>
          </cell>
          <cell r="I1956" t="str">
            <v>ZAR</v>
          </cell>
          <cell r="J1956" t="str">
            <v>5100</v>
          </cell>
          <cell r="K1956" t="str">
            <v>44</v>
          </cell>
        </row>
        <row r="1957">
          <cell r="A1957" t="str">
            <v>5100440000990</v>
          </cell>
          <cell r="B1957" t="str">
            <v>44000099</v>
          </cell>
          <cell r="C1957" t="str">
            <v>0</v>
          </cell>
          <cell r="D1957">
            <v>37347</v>
          </cell>
          <cell r="E1957" t="str">
            <v>Trailer Multi-purpose - Henred Fruehauf 30T(T06)</v>
          </cell>
          <cell r="F1957">
            <v>156786.06</v>
          </cell>
          <cell r="G1957">
            <v>-156785.06</v>
          </cell>
          <cell r="H1957">
            <v>1</v>
          </cell>
          <cell r="I1957" t="str">
            <v>ZAR</v>
          </cell>
          <cell r="J1957" t="str">
            <v>5100</v>
          </cell>
          <cell r="K1957" t="str">
            <v>44</v>
          </cell>
        </row>
        <row r="1958">
          <cell r="A1958" t="str">
            <v>5100440001000</v>
          </cell>
          <cell r="B1958" t="str">
            <v>44000100</v>
          </cell>
          <cell r="C1958" t="str">
            <v>0</v>
          </cell>
          <cell r="D1958">
            <v>37347</v>
          </cell>
          <cell r="E1958" t="str">
            <v>Trailer Multi-purpose  - Henred Fruehauf 30T (T07)</v>
          </cell>
          <cell r="F1958">
            <v>167876.56</v>
          </cell>
          <cell r="G1958">
            <v>-167875.56</v>
          </cell>
          <cell r="H1958">
            <v>1</v>
          </cell>
          <cell r="I1958" t="str">
            <v>ZAR</v>
          </cell>
          <cell r="J1958" t="str">
            <v>5100</v>
          </cell>
          <cell r="K1958" t="str">
            <v>44</v>
          </cell>
        </row>
        <row r="1959">
          <cell r="A1959" t="str">
            <v>5100440001010</v>
          </cell>
          <cell r="B1959" t="str">
            <v>44000101</v>
          </cell>
          <cell r="C1959" t="str">
            <v>0</v>
          </cell>
          <cell r="D1959">
            <v>37347</v>
          </cell>
          <cell r="E1959" t="str">
            <v>Trailer Multi-purpose - Henred Fruehauf 30T (T08)</v>
          </cell>
          <cell r="F1959">
            <v>156786.06</v>
          </cell>
          <cell r="G1959">
            <v>-156785.06</v>
          </cell>
          <cell r="H1959">
            <v>1</v>
          </cell>
          <cell r="I1959" t="str">
            <v>ZAR</v>
          </cell>
          <cell r="J1959" t="str">
            <v>5100</v>
          </cell>
          <cell r="K1959" t="str">
            <v>44</v>
          </cell>
        </row>
        <row r="1960">
          <cell r="A1960" t="str">
            <v>5100440001020</v>
          </cell>
          <cell r="B1960" t="str">
            <v>44000102</v>
          </cell>
          <cell r="C1960" t="str">
            <v>0</v>
          </cell>
          <cell r="D1960">
            <v>37347</v>
          </cell>
          <cell r="E1960" t="str">
            <v>Trailer Multi-purpose  - Henred Fruehauf 30T (T09)</v>
          </cell>
          <cell r="F1960">
            <v>156786.06</v>
          </cell>
          <cell r="G1960">
            <v>-156785.06</v>
          </cell>
          <cell r="H1960">
            <v>1</v>
          </cell>
          <cell r="I1960" t="str">
            <v>ZAR</v>
          </cell>
          <cell r="J1960" t="str">
            <v>5100</v>
          </cell>
          <cell r="K1960" t="str">
            <v>44</v>
          </cell>
        </row>
        <row r="1961">
          <cell r="A1961" t="str">
            <v>5100440001030</v>
          </cell>
          <cell r="B1961" t="str">
            <v>44000103</v>
          </cell>
          <cell r="C1961" t="str">
            <v>0</v>
          </cell>
          <cell r="D1961">
            <v>38893</v>
          </cell>
          <cell r="E1961" t="str">
            <v>Trailer Multi-purpose  - Elma 60 ton (T12)</v>
          </cell>
          <cell r="F1961">
            <v>607664.26</v>
          </cell>
          <cell r="G1961">
            <v>-607663.26</v>
          </cell>
          <cell r="H1961">
            <v>1</v>
          </cell>
          <cell r="I1961" t="str">
            <v>ZAR</v>
          </cell>
          <cell r="J1961" t="str">
            <v>5100</v>
          </cell>
          <cell r="K1961" t="str">
            <v>44</v>
          </cell>
        </row>
        <row r="1962">
          <cell r="A1962" t="str">
            <v>5100440001040</v>
          </cell>
          <cell r="B1962" t="str">
            <v>44000104</v>
          </cell>
          <cell r="C1962" t="str">
            <v>0</v>
          </cell>
          <cell r="D1962">
            <v>38893</v>
          </cell>
          <cell r="E1962" t="str">
            <v>Trailer Multi-purpose  - Elma 60 ton (T10)</v>
          </cell>
          <cell r="F1962">
            <v>607664.26</v>
          </cell>
          <cell r="G1962">
            <v>-599544.31000000006</v>
          </cell>
          <cell r="H1962">
            <v>8119.95</v>
          </cell>
          <cell r="I1962" t="str">
            <v>ZAR</v>
          </cell>
          <cell r="J1962" t="str">
            <v>5100</v>
          </cell>
          <cell r="K1962" t="str">
            <v>44</v>
          </cell>
        </row>
        <row r="1963">
          <cell r="A1963" t="str">
            <v>5100440001050</v>
          </cell>
          <cell r="B1963" t="str">
            <v>44000105</v>
          </cell>
          <cell r="C1963" t="str">
            <v>0</v>
          </cell>
          <cell r="D1963">
            <v>38893</v>
          </cell>
          <cell r="E1963" t="str">
            <v>Trailer Multi-purpose  - Elma 60 ton (T13)</v>
          </cell>
          <cell r="F1963">
            <v>607664.26</v>
          </cell>
          <cell r="G1963">
            <v>-599544.31000000006</v>
          </cell>
          <cell r="H1963">
            <v>8119.95</v>
          </cell>
          <cell r="I1963" t="str">
            <v>ZAR</v>
          </cell>
          <cell r="J1963" t="str">
            <v>5100</v>
          </cell>
          <cell r="K1963" t="str">
            <v>44</v>
          </cell>
        </row>
        <row r="1964">
          <cell r="A1964" t="str">
            <v>5100440001060</v>
          </cell>
          <cell r="B1964" t="str">
            <v>44000106</v>
          </cell>
          <cell r="C1964" t="str">
            <v>0</v>
          </cell>
          <cell r="D1964">
            <v>38893</v>
          </cell>
          <cell r="E1964" t="str">
            <v>Trailer Multi-purpose - Elma 60 ton (T11)</v>
          </cell>
          <cell r="F1964">
            <v>607664.26</v>
          </cell>
          <cell r="G1964">
            <v>-599544.31000000006</v>
          </cell>
          <cell r="H1964">
            <v>8119.95</v>
          </cell>
          <cell r="I1964" t="str">
            <v>ZAR</v>
          </cell>
          <cell r="J1964" t="str">
            <v>5100</v>
          </cell>
          <cell r="K1964" t="str">
            <v>44</v>
          </cell>
        </row>
        <row r="1965">
          <cell r="A1965" t="str">
            <v>5100440001090</v>
          </cell>
          <cell r="B1965" t="str">
            <v>44000109</v>
          </cell>
          <cell r="C1965" t="str">
            <v>0</v>
          </cell>
          <cell r="D1965">
            <v>42061</v>
          </cell>
          <cell r="E1965" t="str">
            <v>TERBERG HAULER TH73</v>
          </cell>
          <cell r="F1965">
            <v>1419260.55</v>
          </cell>
          <cell r="G1965">
            <v>-1209941.9099999999</v>
          </cell>
          <cell r="H1965">
            <v>209318.64</v>
          </cell>
          <cell r="I1965" t="str">
            <v>ZAR</v>
          </cell>
          <cell r="J1965" t="str">
            <v>5100</v>
          </cell>
          <cell r="K1965" t="str">
            <v>44</v>
          </cell>
        </row>
        <row r="1966">
          <cell r="A1966" t="str">
            <v>5100440001100</v>
          </cell>
          <cell r="B1966" t="str">
            <v>44000110</v>
          </cell>
          <cell r="C1966" t="str">
            <v>0</v>
          </cell>
          <cell r="D1966">
            <v>42061</v>
          </cell>
          <cell r="E1966" t="str">
            <v>TERBERG HAULER TH74</v>
          </cell>
          <cell r="F1966">
            <v>1419260.54</v>
          </cell>
          <cell r="G1966">
            <v>-1209941.8999999999</v>
          </cell>
          <cell r="H1966">
            <v>209318.64</v>
          </cell>
          <cell r="I1966" t="str">
            <v>ZAR</v>
          </cell>
          <cell r="J1966" t="str">
            <v>5100</v>
          </cell>
          <cell r="K1966" t="str">
            <v>44</v>
          </cell>
        </row>
        <row r="1967">
          <cell r="A1967" t="str">
            <v>5100440001110</v>
          </cell>
          <cell r="B1967" t="str">
            <v>44000111</v>
          </cell>
          <cell r="C1967" t="str">
            <v>0</v>
          </cell>
          <cell r="D1967">
            <v>42061</v>
          </cell>
          <cell r="E1967" t="str">
            <v>TERBERG HAULER TH75</v>
          </cell>
          <cell r="F1967">
            <v>1419260.54</v>
          </cell>
          <cell r="G1967">
            <v>-1209941.8999999999</v>
          </cell>
          <cell r="H1967">
            <v>209318.64</v>
          </cell>
          <cell r="I1967" t="str">
            <v>ZAR</v>
          </cell>
          <cell r="J1967" t="str">
            <v>5100</v>
          </cell>
          <cell r="K1967" t="str">
            <v>44</v>
          </cell>
        </row>
        <row r="1968">
          <cell r="A1968" t="str">
            <v>5100440001120</v>
          </cell>
          <cell r="B1968" t="str">
            <v>44000112</v>
          </cell>
          <cell r="C1968" t="str">
            <v>0</v>
          </cell>
          <cell r="D1968">
            <v>42061</v>
          </cell>
          <cell r="E1968" t="str">
            <v>TERBERG HAULER TH76</v>
          </cell>
          <cell r="F1968">
            <v>1419260.53</v>
          </cell>
          <cell r="G1968">
            <v>-1209941.8899999999</v>
          </cell>
          <cell r="H1968">
            <v>209318.64</v>
          </cell>
          <cell r="I1968" t="str">
            <v>ZAR</v>
          </cell>
          <cell r="J1968" t="str">
            <v>5100</v>
          </cell>
          <cell r="K1968" t="str">
            <v>44</v>
          </cell>
        </row>
        <row r="1969">
          <cell r="A1969" t="str">
            <v>5100440001130</v>
          </cell>
          <cell r="B1969" t="str">
            <v>44000113</v>
          </cell>
          <cell r="C1969" t="str">
            <v>0</v>
          </cell>
          <cell r="D1969">
            <v>42061</v>
          </cell>
          <cell r="E1969" t="str">
            <v>TERBERG HAULER TH77</v>
          </cell>
          <cell r="F1969">
            <v>1419260.53</v>
          </cell>
          <cell r="G1969">
            <v>-1209941.8899999999</v>
          </cell>
          <cell r="H1969">
            <v>209318.64</v>
          </cell>
          <cell r="I1969" t="str">
            <v>ZAR</v>
          </cell>
          <cell r="J1969" t="str">
            <v>5100</v>
          </cell>
          <cell r="K1969" t="str">
            <v>44</v>
          </cell>
        </row>
        <row r="1970">
          <cell r="A1970" t="str">
            <v>5100440001140</v>
          </cell>
          <cell r="B1970" t="str">
            <v>44000114</v>
          </cell>
          <cell r="C1970" t="str">
            <v>0</v>
          </cell>
          <cell r="D1970">
            <v>42020</v>
          </cell>
          <cell r="E1970" t="str">
            <v>42 Ton Terex Forklift</v>
          </cell>
          <cell r="F1970">
            <v>5707045.5599999996</v>
          </cell>
          <cell r="G1970">
            <v>-4264610.0999999996</v>
          </cell>
          <cell r="H1970">
            <v>1442435.46</v>
          </cell>
          <cell r="I1970" t="str">
            <v>ZAR</v>
          </cell>
          <cell r="J1970" t="str">
            <v>5100</v>
          </cell>
          <cell r="K1970" t="str">
            <v>44</v>
          </cell>
        </row>
        <row r="1971">
          <cell r="A1971" t="str">
            <v>5100440001150</v>
          </cell>
          <cell r="B1971" t="str">
            <v>44000115</v>
          </cell>
          <cell r="C1971" t="str">
            <v>0</v>
          </cell>
          <cell r="D1971">
            <v>42020</v>
          </cell>
          <cell r="E1971" t="str">
            <v>32 Ton Terex Forklift</v>
          </cell>
          <cell r="F1971">
            <v>5161572.0599999996</v>
          </cell>
          <cell r="G1971">
            <v>-3857003.06</v>
          </cell>
          <cell r="H1971">
            <v>1304569</v>
          </cell>
          <cell r="I1971" t="str">
            <v>ZAR</v>
          </cell>
          <cell r="J1971" t="str">
            <v>5100</v>
          </cell>
          <cell r="K1971" t="str">
            <v>44</v>
          </cell>
        </row>
        <row r="1972">
          <cell r="A1972" t="str">
            <v>5100440001170</v>
          </cell>
          <cell r="B1972" t="str">
            <v>44000117</v>
          </cell>
          <cell r="C1972" t="str">
            <v>0</v>
          </cell>
          <cell r="D1972">
            <v>42027</v>
          </cell>
          <cell r="E1972" t="str">
            <v>61 Ton Trailer HT14</v>
          </cell>
          <cell r="F1972">
            <v>917404.37</v>
          </cell>
          <cell r="G1972">
            <v>-861632.05</v>
          </cell>
          <cell r="H1972">
            <v>55772.32</v>
          </cell>
          <cell r="I1972" t="str">
            <v>ZAR</v>
          </cell>
          <cell r="J1972" t="str">
            <v>5100</v>
          </cell>
          <cell r="K1972" t="str">
            <v>44</v>
          </cell>
        </row>
        <row r="1973">
          <cell r="A1973" t="str">
            <v>5100440001180</v>
          </cell>
          <cell r="B1973" t="str">
            <v>44000118</v>
          </cell>
          <cell r="C1973" t="str">
            <v>0</v>
          </cell>
          <cell r="D1973">
            <v>42027</v>
          </cell>
          <cell r="E1973" t="str">
            <v>61 Ton Trailer HT15</v>
          </cell>
          <cell r="F1973">
            <v>917404.37</v>
          </cell>
          <cell r="G1973">
            <v>-861632.05</v>
          </cell>
          <cell r="H1973">
            <v>55772.32</v>
          </cell>
          <cell r="I1973" t="str">
            <v>ZAR</v>
          </cell>
          <cell r="J1973" t="str">
            <v>5100</v>
          </cell>
          <cell r="K1973" t="str">
            <v>44</v>
          </cell>
        </row>
        <row r="1974">
          <cell r="A1974" t="str">
            <v>5100440001190</v>
          </cell>
          <cell r="B1974" t="str">
            <v>44000119</v>
          </cell>
          <cell r="C1974" t="str">
            <v>0</v>
          </cell>
          <cell r="D1974">
            <v>42027</v>
          </cell>
          <cell r="E1974" t="str">
            <v>61 Ton Trailer HT16</v>
          </cell>
          <cell r="F1974">
            <v>917404.37</v>
          </cell>
          <cell r="G1974">
            <v>-857913.96</v>
          </cell>
          <cell r="H1974">
            <v>59490.41</v>
          </cell>
          <cell r="I1974" t="str">
            <v>ZAR</v>
          </cell>
          <cell r="J1974" t="str">
            <v>5100</v>
          </cell>
          <cell r="K1974" t="str">
            <v>44</v>
          </cell>
        </row>
        <row r="1975">
          <cell r="A1975" t="str">
            <v>5100440001200</v>
          </cell>
          <cell r="B1975" t="str">
            <v>44000120</v>
          </cell>
          <cell r="C1975" t="str">
            <v>0</v>
          </cell>
          <cell r="D1975">
            <v>42027</v>
          </cell>
          <cell r="E1975" t="str">
            <v>61 Ton Trailer HT17</v>
          </cell>
          <cell r="F1975">
            <v>917404.37</v>
          </cell>
          <cell r="G1975">
            <v>-857913.96</v>
          </cell>
          <cell r="H1975">
            <v>59490.41</v>
          </cell>
          <cell r="I1975" t="str">
            <v>ZAR</v>
          </cell>
          <cell r="J1975" t="str">
            <v>5100</v>
          </cell>
          <cell r="K1975" t="str">
            <v>44</v>
          </cell>
        </row>
        <row r="1976">
          <cell r="A1976" t="str">
            <v>5100440001210</v>
          </cell>
          <cell r="B1976" t="str">
            <v>44000121</v>
          </cell>
          <cell r="C1976" t="str">
            <v>0</v>
          </cell>
          <cell r="D1976">
            <v>42027</v>
          </cell>
          <cell r="E1976" t="str">
            <v>61 Ton Trailer HT10</v>
          </cell>
          <cell r="F1976">
            <v>845434.06</v>
          </cell>
          <cell r="G1976">
            <v>-790610.58</v>
          </cell>
          <cell r="H1976">
            <v>54823.48</v>
          </cell>
          <cell r="I1976" t="str">
            <v>ZAR</v>
          </cell>
          <cell r="J1976" t="str">
            <v>5100</v>
          </cell>
          <cell r="K1976" t="str">
            <v>44</v>
          </cell>
        </row>
        <row r="1977">
          <cell r="A1977" t="str">
            <v>5100440001220</v>
          </cell>
          <cell r="B1977" t="str">
            <v>44000122</v>
          </cell>
          <cell r="C1977" t="str">
            <v>0</v>
          </cell>
          <cell r="D1977">
            <v>42027</v>
          </cell>
          <cell r="E1977" t="str">
            <v>61 Ton Trailer HT11</v>
          </cell>
          <cell r="F1977">
            <v>845434.06</v>
          </cell>
          <cell r="G1977">
            <v>-790610.58</v>
          </cell>
          <cell r="H1977">
            <v>54823.48</v>
          </cell>
          <cell r="I1977" t="str">
            <v>ZAR</v>
          </cell>
          <cell r="J1977" t="str">
            <v>5100</v>
          </cell>
          <cell r="K1977" t="str">
            <v>44</v>
          </cell>
        </row>
        <row r="1978">
          <cell r="A1978" t="str">
            <v>5100440001240</v>
          </cell>
          <cell r="B1978" t="str">
            <v>44000124</v>
          </cell>
          <cell r="C1978" t="str">
            <v>0</v>
          </cell>
          <cell r="D1978">
            <v>42027</v>
          </cell>
          <cell r="E1978" t="str">
            <v>61 Ton Trailer HT13</v>
          </cell>
          <cell r="F1978">
            <v>845434.05</v>
          </cell>
          <cell r="G1978">
            <v>-790610.57</v>
          </cell>
          <cell r="H1978">
            <v>54823.48</v>
          </cell>
          <cell r="I1978" t="str">
            <v>ZAR</v>
          </cell>
          <cell r="J1978" t="str">
            <v>5100</v>
          </cell>
          <cell r="K1978" t="str">
            <v>44</v>
          </cell>
        </row>
        <row r="1979">
          <cell r="A1979" t="str">
            <v>5100440001430</v>
          </cell>
          <cell r="B1979" t="str">
            <v>44000143</v>
          </cell>
          <cell r="C1979" t="str">
            <v>0</v>
          </cell>
          <cell r="D1979">
            <v>42338</v>
          </cell>
          <cell r="E1979" t="str">
            <v>Front End Loader - Hyundai</v>
          </cell>
          <cell r="F1979">
            <v>3766915.78</v>
          </cell>
          <cell r="G1979">
            <v>-3766914.78</v>
          </cell>
          <cell r="H1979">
            <v>1</v>
          </cell>
          <cell r="I1979" t="str">
            <v>ZAR</v>
          </cell>
          <cell r="J1979" t="str">
            <v>5100</v>
          </cell>
          <cell r="K1979" t="str">
            <v>44</v>
          </cell>
        </row>
        <row r="1980">
          <cell r="A1980" t="str">
            <v>5100440001450</v>
          </cell>
          <cell r="B1980" t="str">
            <v>44000145</v>
          </cell>
          <cell r="C1980" t="str">
            <v>0</v>
          </cell>
          <cell r="D1980">
            <v>42515</v>
          </cell>
          <cell r="E1980" t="str">
            <v>Front End Loader</v>
          </cell>
          <cell r="F1980">
            <v>3685072.58</v>
          </cell>
          <cell r="G1980">
            <v>-3685071.58</v>
          </cell>
          <cell r="H1980">
            <v>1</v>
          </cell>
          <cell r="I1980" t="str">
            <v>ZAR</v>
          </cell>
          <cell r="J1980" t="str">
            <v>5100</v>
          </cell>
          <cell r="K1980" t="str">
            <v>44</v>
          </cell>
        </row>
        <row r="1981">
          <cell r="A1981" t="str">
            <v>5100440001460</v>
          </cell>
          <cell r="B1981" t="str">
            <v>44000146</v>
          </cell>
          <cell r="C1981" t="str">
            <v>0</v>
          </cell>
          <cell r="D1981">
            <v>42972</v>
          </cell>
          <cell r="E1981" t="str">
            <v xml:space="preserve"> Terberg Terminal Tractor</v>
          </cell>
          <cell r="F1981">
            <v>1736620.37</v>
          </cell>
          <cell r="G1981">
            <v>-1414038.81</v>
          </cell>
          <cell r="H1981">
            <v>322581.56</v>
          </cell>
          <cell r="I1981" t="str">
            <v>ZAR</v>
          </cell>
          <cell r="J1981" t="str">
            <v>5100</v>
          </cell>
          <cell r="K1981" t="str">
            <v>44</v>
          </cell>
        </row>
        <row r="1982">
          <cell r="A1982" t="str">
            <v>5100440001470</v>
          </cell>
          <cell r="B1982" t="str">
            <v>44000147</v>
          </cell>
          <cell r="C1982" t="str">
            <v>0</v>
          </cell>
          <cell r="D1982">
            <v>42972</v>
          </cell>
          <cell r="E1982" t="str">
            <v xml:space="preserve"> Terberg Terminal Tractor</v>
          </cell>
          <cell r="F1982">
            <v>1736620.37</v>
          </cell>
          <cell r="G1982">
            <v>-1414038.81</v>
          </cell>
          <cell r="H1982">
            <v>322581.56</v>
          </cell>
          <cell r="I1982" t="str">
            <v>ZAR</v>
          </cell>
          <cell r="J1982" t="str">
            <v>5100</v>
          </cell>
          <cell r="K1982" t="str">
            <v>44</v>
          </cell>
        </row>
        <row r="1983">
          <cell r="A1983" t="str">
            <v>5100440001480</v>
          </cell>
          <cell r="B1983" t="str">
            <v>44000148</v>
          </cell>
          <cell r="C1983" t="str">
            <v>0</v>
          </cell>
          <cell r="D1983">
            <v>42972</v>
          </cell>
          <cell r="E1983" t="str">
            <v xml:space="preserve"> Terberg Terminal Tractor</v>
          </cell>
          <cell r="F1983">
            <v>1736620.38</v>
          </cell>
          <cell r="G1983">
            <v>-1414038.82</v>
          </cell>
          <cell r="H1983">
            <v>322581.56</v>
          </cell>
          <cell r="I1983" t="str">
            <v>ZAR</v>
          </cell>
          <cell r="J1983" t="str">
            <v>5100</v>
          </cell>
          <cell r="K1983" t="str">
            <v>44</v>
          </cell>
        </row>
        <row r="1984">
          <cell r="A1984" t="str">
            <v>5100440001490</v>
          </cell>
          <cell r="B1984" t="str">
            <v>44000149</v>
          </cell>
          <cell r="C1984" t="str">
            <v>0</v>
          </cell>
          <cell r="D1984">
            <v>42972</v>
          </cell>
          <cell r="E1984" t="str">
            <v xml:space="preserve"> Terberg Terminal Tractor</v>
          </cell>
          <cell r="F1984">
            <v>1736620.38</v>
          </cell>
          <cell r="G1984">
            <v>-1414038.81</v>
          </cell>
          <cell r="H1984">
            <v>322581.57</v>
          </cell>
          <cell r="I1984" t="str">
            <v>ZAR</v>
          </cell>
          <cell r="J1984" t="str">
            <v>5100</v>
          </cell>
          <cell r="K1984" t="str">
            <v>44</v>
          </cell>
        </row>
        <row r="1985">
          <cell r="A1985" t="str">
            <v>5100440001500</v>
          </cell>
          <cell r="B1985" t="str">
            <v>44000150</v>
          </cell>
          <cell r="C1985" t="str">
            <v>0</v>
          </cell>
          <cell r="D1985">
            <v>42911</v>
          </cell>
          <cell r="E1985" t="str">
            <v>61 Ton Trailer H18</v>
          </cell>
          <cell r="F1985">
            <v>1024565.38</v>
          </cell>
          <cell r="G1985">
            <v>-722018.45</v>
          </cell>
          <cell r="H1985">
            <v>302546.93</v>
          </cell>
          <cell r="I1985" t="str">
            <v>ZAR</v>
          </cell>
          <cell r="J1985" t="str">
            <v>5100</v>
          </cell>
          <cell r="K1985" t="str">
            <v>44</v>
          </cell>
        </row>
        <row r="1986">
          <cell r="A1986" t="str">
            <v>5100440001510</v>
          </cell>
          <cell r="B1986" t="str">
            <v>44000151</v>
          </cell>
          <cell r="C1986" t="str">
            <v>0</v>
          </cell>
          <cell r="D1986">
            <v>42911</v>
          </cell>
          <cell r="E1986" t="str">
            <v>61 Ton Trailer H19</v>
          </cell>
          <cell r="F1986">
            <v>1024565.38</v>
          </cell>
          <cell r="G1986">
            <v>-722018.45</v>
          </cell>
          <cell r="H1986">
            <v>302546.93</v>
          </cell>
          <cell r="I1986" t="str">
            <v>ZAR</v>
          </cell>
          <cell r="J1986" t="str">
            <v>5100</v>
          </cell>
          <cell r="K1986" t="str">
            <v>44</v>
          </cell>
        </row>
        <row r="1987">
          <cell r="A1987" t="str">
            <v>5100440001520</v>
          </cell>
          <cell r="B1987" t="str">
            <v>44000152</v>
          </cell>
          <cell r="C1987" t="str">
            <v>0</v>
          </cell>
          <cell r="D1987">
            <v>42911</v>
          </cell>
          <cell r="E1987" t="str">
            <v>61 Ton Trailer H20</v>
          </cell>
          <cell r="F1987">
            <v>1024565.37</v>
          </cell>
          <cell r="G1987">
            <v>-722018.44</v>
          </cell>
          <cell r="H1987">
            <v>302546.93</v>
          </cell>
          <cell r="I1987" t="str">
            <v>ZAR</v>
          </cell>
          <cell r="J1987" t="str">
            <v>5100</v>
          </cell>
          <cell r="K1987" t="str">
            <v>44</v>
          </cell>
        </row>
        <row r="1988">
          <cell r="A1988" t="str">
            <v>5100440001530</v>
          </cell>
          <cell r="B1988" t="str">
            <v>44000153</v>
          </cell>
          <cell r="C1988" t="str">
            <v>0</v>
          </cell>
          <cell r="D1988">
            <v>42668</v>
          </cell>
          <cell r="E1988" t="str">
            <v>HAZMAT TRAILER</v>
          </cell>
          <cell r="F1988">
            <v>1524144.75</v>
          </cell>
          <cell r="G1988">
            <v>-1277336.3799999999</v>
          </cell>
          <cell r="H1988">
            <v>246808.37</v>
          </cell>
          <cell r="I1988" t="str">
            <v>ZAR</v>
          </cell>
          <cell r="J1988" t="str">
            <v>5100</v>
          </cell>
          <cell r="K1988" t="str">
            <v>44</v>
          </cell>
        </row>
        <row r="1989">
          <cell r="A1989" t="str">
            <v>5100440001540</v>
          </cell>
          <cell r="B1989" t="str">
            <v>44000154</v>
          </cell>
          <cell r="C1989" t="str">
            <v>0</v>
          </cell>
          <cell r="D1989">
            <v>42911</v>
          </cell>
          <cell r="E1989" t="str">
            <v>61 Ton Trailer H21</v>
          </cell>
          <cell r="F1989">
            <v>1024565.37</v>
          </cell>
          <cell r="G1989">
            <v>-838026.11</v>
          </cell>
          <cell r="H1989">
            <v>186539.26</v>
          </cell>
          <cell r="I1989" t="str">
            <v>ZAR</v>
          </cell>
          <cell r="J1989" t="str">
            <v>5100</v>
          </cell>
          <cell r="K1989" t="str">
            <v>44</v>
          </cell>
        </row>
        <row r="1990">
          <cell r="A1990" t="str">
            <v>5100440001570</v>
          </cell>
          <cell r="B1990" t="str">
            <v>44000157</v>
          </cell>
          <cell r="C1990" t="str">
            <v>0</v>
          </cell>
          <cell r="D1990">
            <v>43550</v>
          </cell>
          <cell r="E1990" t="str">
            <v>32 ton Forklift</v>
          </cell>
          <cell r="F1990">
            <v>3526871.14</v>
          </cell>
          <cell r="G1990">
            <v>-2077591.19</v>
          </cell>
          <cell r="H1990">
            <v>1449279.95</v>
          </cell>
          <cell r="I1990" t="str">
            <v>ZAR</v>
          </cell>
          <cell r="J1990" t="str">
            <v>5100</v>
          </cell>
          <cell r="K1990" t="str">
            <v>44</v>
          </cell>
        </row>
        <row r="1991">
          <cell r="A1991" t="str">
            <v>5100440001571</v>
          </cell>
          <cell r="B1991" t="str">
            <v>44000157</v>
          </cell>
          <cell r="C1991" t="str">
            <v>1</v>
          </cell>
          <cell r="D1991">
            <v>43627</v>
          </cell>
          <cell r="E1991" t="str">
            <v>32 ton Forklift - Rhino Horn</v>
          </cell>
          <cell r="F1991">
            <v>124200</v>
          </cell>
          <cell r="G1991">
            <v>-116758.13</v>
          </cell>
          <cell r="H1991">
            <v>7441.87</v>
          </cell>
          <cell r="I1991" t="str">
            <v>ZAR</v>
          </cell>
          <cell r="J1991" t="str">
            <v>5100</v>
          </cell>
          <cell r="K1991" t="str">
            <v>44</v>
          </cell>
        </row>
        <row r="1992">
          <cell r="A1992" t="str">
            <v>5100440001580</v>
          </cell>
          <cell r="B1992" t="str">
            <v>44000158</v>
          </cell>
          <cell r="C1992" t="str">
            <v>0</v>
          </cell>
          <cell r="D1992">
            <v>43550</v>
          </cell>
          <cell r="E1992" t="str">
            <v>32 ton Forklift</v>
          </cell>
          <cell r="F1992">
            <v>3526871.16</v>
          </cell>
          <cell r="G1992">
            <v>-2077591.2</v>
          </cell>
          <cell r="H1992">
            <v>1449279.96</v>
          </cell>
          <cell r="I1992" t="str">
            <v>ZAR</v>
          </cell>
          <cell r="J1992" t="str">
            <v>5100</v>
          </cell>
          <cell r="K1992" t="str">
            <v>44</v>
          </cell>
        </row>
        <row r="1993">
          <cell r="A1993" t="str">
            <v>5100440001581</v>
          </cell>
          <cell r="B1993" t="str">
            <v>44000158</v>
          </cell>
          <cell r="C1993" t="str">
            <v>1</v>
          </cell>
          <cell r="D1993">
            <v>43627</v>
          </cell>
          <cell r="E1993" t="str">
            <v>32 ton Forklift - Rhino Horn</v>
          </cell>
          <cell r="F1993">
            <v>124200</v>
          </cell>
          <cell r="G1993">
            <v>-116758.13</v>
          </cell>
          <cell r="H1993">
            <v>7441.87</v>
          </cell>
          <cell r="I1993" t="str">
            <v>ZAR</v>
          </cell>
          <cell r="J1993" t="str">
            <v>5100</v>
          </cell>
          <cell r="K1993" t="str">
            <v>44</v>
          </cell>
        </row>
        <row r="1994">
          <cell r="A1994" t="str">
            <v>5100440001590</v>
          </cell>
          <cell r="B1994" t="str">
            <v>44000159</v>
          </cell>
          <cell r="C1994" t="str">
            <v>0</v>
          </cell>
          <cell r="D1994">
            <v>43550</v>
          </cell>
          <cell r="E1994" t="str">
            <v>32 ton Forklift</v>
          </cell>
          <cell r="F1994">
            <v>3281110.46</v>
          </cell>
          <cell r="G1994">
            <v>-1932819.73</v>
          </cell>
          <cell r="H1994">
            <v>1348290.73</v>
          </cell>
          <cell r="I1994" t="str">
            <v>ZAR</v>
          </cell>
          <cell r="J1994" t="str">
            <v>5100</v>
          </cell>
          <cell r="K1994" t="str">
            <v>44</v>
          </cell>
        </row>
        <row r="1995">
          <cell r="A1995" t="str">
            <v>5100440001591</v>
          </cell>
          <cell r="B1995" t="str">
            <v>44000159</v>
          </cell>
          <cell r="C1995" t="str">
            <v>1</v>
          </cell>
          <cell r="D1995">
            <v>43627</v>
          </cell>
          <cell r="E1995" t="str">
            <v>32 ton Forklift - Rhino Horn</v>
          </cell>
          <cell r="F1995">
            <v>124200</v>
          </cell>
          <cell r="G1995">
            <v>-116758.13</v>
          </cell>
          <cell r="H1995">
            <v>7441.87</v>
          </cell>
          <cell r="I1995" t="str">
            <v>ZAR</v>
          </cell>
          <cell r="J1995" t="str">
            <v>5100</v>
          </cell>
          <cell r="K1995" t="str">
            <v>44</v>
          </cell>
        </row>
        <row r="1996">
          <cell r="A1996" t="str">
            <v>5100440001600</v>
          </cell>
          <cell r="B1996" t="str">
            <v>44000160</v>
          </cell>
          <cell r="C1996" t="str">
            <v>0</v>
          </cell>
          <cell r="D1996">
            <v>43550</v>
          </cell>
          <cell r="E1996" t="str">
            <v>32 ton Forklift</v>
          </cell>
          <cell r="F1996">
            <v>3281110.47</v>
          </cell>
          <cell r="G1996">
            <v>-1932819.73</v>
          </cell>
          <cell r="H1996">
            <v>1348290.74</v>
          </cell>
          <cell r="I1996" t="str">
            <v>ZAR</v>
          </cell>
          <cell r="J1996" t="str">
            <v>5100</v>
          </cell>
          <cell r="K1996" t="str">
            <v>44</v>
          </cell>
        </row>
        <row r="1997">
          <cell r="A1997" t="str">
            <v>5100440001601</v>
          </cell>
          <cell r="B1997" t="str">
            <v>44000160</v>
          </cell>
          <cell r="C1997" t="str">
            <v>1</v>
          </cell>
          <cell r="D1997">
            <v>43627</v>
          </cell>
          <cell r="E1997" t="str">
            <v>32 ton Forklift - Rhino Horn</v>
          </cell>
          <cell r="F1997">
            <v>124200</v>
          </cell>
          <cell r="G1997">
            <v>-116758.13</v>
          </cell>
          <cell r="H1997">
            <v>7441.87</v>
          </cell>
          <cell r="I1997" t="str">
            <v>ZAR</v>
          </cell>
          <cell r="J1997" t="str">
            <v>5100</v>
          </cell>
          <cell r="K1997" t="str">
            <v>44</v>
          </cell>
        </row>
        <row r="1998">
          <cell r="A1998" t="str">
            <v>5100440001610</v>
          </cell>
          <cell r="B1998" t="str">
            <v>44000161</v>
          </cell>
          <cell r="C1998" t="str">
            <v>0</v>
          </cell>
          <cell r="D1998">
            <v>43550</v>
          </cell>
          <cell r="E1998" t="str">
            <v>32 ton Forklift</v>
          </cell>
          <cell r="F1998">
            <v>3281110.47</v>
          </cell>
          <cell r="G1998">
            <v>-1932819.73</v>
          </cell>
          <cell r="H1998">
            <v>1348290.74</v>
          </cell>
          <cell r="I1998" t="str">
            <v>ZAR</v>
          </cell>
          <cell r="J1998" t="str">
            <v>5100</v>
          </cell>
          <cell r="K1998" t="str">
            <v>44</v>
          </cell>
        </row>
        <row r="1999">
          <cell r="A1999" t="str">
            <v>5100440001611</v>
          </cell>
          <cell r="B1999" t="str">
            <v>44000161</v>
          </cell>
          <cell r="C1999" t="str">
            <v>1</v>
          </cell>
          <cell r="D1999">
            <v>43627</v>
          </cell>
          <cell r="E1999" t="str">
            <v>32 ton Forklift - Rhino Horn</v>
          </cell>
          <cell r="F1999">
            <v>124200</v>
          </cell>
          <cell r="G1999">
            <v>-116758.13</v>
          </cell>
          <cell r="H1999">
            <v>7441.87</v>
          </cell>
          <cell r="I1999" t="str">
            <v>ZAR</v>
          </cell>
          <cell r="J1999" t="str">
            <v>5100</v>
          </cell>
          <cell r="K1999" t="str">
            <v>44</v>
          </cell>
        </row>
        <row r="2000">
          <cell r="A2000" t="str">
            <v>5100440001620</v>
          </cell>
          <cell r="B2000" t="str">
            <v>44000162</v>
          </cell>
          <cell r="C2000" t="str">
            <v>0</v>
          </cell>
          <cell r="D2000">
            <v>43550</v>
          </cell>
          <cell r="E2000" t="str">
            <v>32 ton Forklift</v>
          </cell>
          <cell r="F2000">
            <v>3281110.47</v>
          </cell>
          <cell r="G2000">
            <v>-1932819.73</v>
          </cell>
          <cell r="H2000">
            <v>1348290.74</v>
          </cell>
          <cell r="I2000" t="str">
            <v>ZAR</v>
          </cell>
          <cell r="J2000" t="str">
            <v>5100</v>
          </cell>
          <cell r="K2000" t="str">
            <v>44</v>
          </cell>
        </row>
        <row r="2001">
          <cell r="A2001" t="str">
            <v>5100440001621</v>
          </cell>
          <cell r="B2001" t="str">
            <v>44000162</v>
          </cell>
          <cell r="C2001" t="str">
            <v>1</v>
          </cell>
          <cell r="D2001">
            <v>43627</v>
          </cell>
          <cell r="E2001" t="str">
            <v>32 ton Forklift</v>
          </cell>
          <cell r="F2001">
            <v>124200</v>
          </cell>
          <cell r="G2001">
            <v>-116758.13</v>
          </cell>
          <cell r="H2001">
            <v>7441.87</v>
          </cell>
          <cell r="I2001" t="str">
            <v>ZAR</v>
          </cell>
          <cell r="J2001" t="str">
            <v>5100</v>
          </cell>
          <cell r="K2001" t="str">
            <v>44</v>
          </cell>
        </row>
        <row r="2002">
          <cell r="A2002" t="str">
            <v>5100440001630</v>
          </cell>
          <cell r="B2002" t="str">
            <v>44000163</v>
          </cell>
          <cell r="C2002" t="str">
            <v>0</v>
          </cell>
          <cell r="D2002">
            <v>43550</v>
          </cell>
          <cell r="E2002" t="str">
            <v>32 ton Forklift</v>
          </cell>
          <cell r="F2002">
            <v>3281110.49</v>
          </cell>
          <cell r="G2002">
            <v>-1932819.74</v>
          </cell>
          <cell r="H2002">
            <v>1348290.75</v>
          </cell>
          <cell r="I2002" t="str">
            <v>ZAR</v>
          </cell>
          <cell r="J2002" t="str">
            <v>5100</v>
          </cell>
          <cell r="K2002" t="str">
            <v>44</v>
          </cell>
        </row>
        <row r="2003">
          <cell r="A2003" t="str">
            <v>5100440001631</v>
          </cell>
          <cell r="B2003" t="str">
            <v>44000163</v>
          </cell>
          <cell r="C2003" t="str">
            <v>1</v>
          </cell>
          <cell r="D2003">
            <v>43627</v>
          </cell>
          <cell r="E2003" t="str">
            <v>32 ton Forklift - Rhino Horn</v>
          </cell>
          <cell r="F2003">
            <v>124200</v>
          </cell>
          <cell r="G2003">
            <v>-116758.13</v>
          </cell>
          <cell r="H2003">
            <v>7441.87</v>
          </cell>
          <cell r="I2003" t="str">
            <v>ZAR</v>
          </cell>
          <cell r="J2003" t="str">
            <v>5100</v>
          </cell>
          <cell r="K2003" t="str">
            <v>44</v>
          </cell>
        </row>
        <row r="2004">
          <cell r="A2004" t="str">
            <v>5100440001640</v>
          </cell>
          <cell r="B2004" t="str">
            <v>44000164</v>
          </cell>
          <cell r="C2004" t="str">
            <v>0</v>
          </cell>
          <cell r="D2004">
            <v>43550</v>
          </cell>
          <cell r="E2004" t="str">
            <v>18 ton Forklift</v>
          </cell>
          <cell r="F2004">
            <v>2288297.06</v>
          </cell>
          <cell r="G2004">
            <v>-1246332.1100000001</v>
          </cell>
          <cell r="H2004">
            <v>1041964.95</v>
          </cell>
          <cell r="I2004" t="str">
            <v>ZAR</v>
          </cell>
          <cell r="J2004" t="str">
            <v>5100</v>
          </cell>
          <cell r="K2004" t="str">
            <v>44</v>
          </cell>
        </row>
        <row r="2005">
          <cell r="A2005" t="str">
            <v>5100440001641</v>
          </cell>
          <cell r="B2005" t="str">
            <v>44000164</v>
          </cell>
          <cell r="C2005" t="str">
            <v>1</v>
          </cell>
          <cell r="D2005">
            <v>43627</v>
          </cell>
          <cell r="E2005" t="str">
            <v>18 ton Forklift - Rhino Horn</v>
          </cell>
          <cell r="F2005">
            <v>82800</v>
          </cell>
          <cell r="G2005">
            <v>-77838.759999999995</v>
          </cell>
          <cell r="H2005">
            <v>4961.24</v>
          </cell>
          <cell r="I2005" t="str">
            <v>ZAR</v>
          </cell>
          <cell r="J2005" t="str">
            <v>5100</v>
          </cell>
          <cell r="K2005" t="str">
            <v>44</v>
          </cell>
        </row>
        <row r="2006">
          <cell r="A2006" t="str">
            <v>5100440001650</v>
          </cell>
          <cell r="B2006" t="str">
            <v>44000165</v>
          </cell>
          <cell r="C2006" t="str">
            <v>0</v>
          </cell>
          <cell r="D2006">
            <v>43550</v>
          </cell>
          <cell r="E2006" t="str">
            <v>18 ton Forklift</v>
          </cell>
          <cell r="F2006">
            <v>2288297.06</v>
          </cell>
          <cell r="G2006">
            <v>-1246332.1100000001</v>
          </cell>
          <cell r="H2006">
            <v>1041964.95</v>
          </cell>
          <cell r="I2006" t="str">
            <v>ZAR</v>
          </cell>
          <cell r="J2006" t="str">
            <v>5100</v>
          </cell>
          <cell r="K2006" t="str">
            <v>44</v>
          </cell>
        </row>
        <row r="2007">
          <cell r="A2007" t="str">
            <v>5100440001651</v>
          </cell>
          <cell r="B2007" t="str">
            <v>44000165</v>
          </cell>
          <cell r="C2007" t="str">
            <v>1</v>
          </cell>
          <cell r="D2007">
            <v>43627</v>
          </cell>
          <cell r="E2007" t="str">
            <v>18 ton Forklift - Rhino Horn</v>
          </cell>
          <cell r="F2007">
            <v>82800</v>
          </cell>
          <cell r="G2007">
            <v>-77838.759999999995</v>
          </cell>
          <cell r="H2007">
            <v>4961.24</v>
          </cell>
          <cell r="I2007" t="str">
            <v>ZAR</v>
          </cell>
          <cell r="J2007" t="str">
            <v>5100</v>
          </cell>
          <cell r="K2007" t="str">
            <v>44</v>
          </cell>
        </row>
        <row r="2008">
          <cell r="A2008" t="str">
            <v>5100440001670</v>
          </cell>
          <cell r="B2008" t="str">
            <v>44000167</v>
          </cell>
          <cell r="C2008" t="str">
            <v>0</v>
          </cell>
          <cell r="D2008">
            <v>36160</v>
          </cell>
          <cell r="E2008" t="str">
            <v>DIESEL BOWSER 25644</v>
          </cell>
          <cell r="F2008">
            <v>46845</v>
          </cell>
          <cell r="G2008">
            <v>-46844</v>
          </cell>
          <cell r="H2008">
            <v>1</v>
          </cell>
          <cell r="I2008" t="str">
            <v>ZAR</v>
          </cell>
          <cell r="J2008" t="str">
            <v>5100</v>
          </cell>
          <cell r="K2008" t="str">
            <v>44</v>
          </cell>
        </row>
        <row r="2009">
          <cell r="A2009" t="str">
            <v>5100Acquisition:Acquis. and production costs 33044</v>
          </cell>
          <cell r="B2009" t="str">
            <v>Acquisition:Acquis. and production costs 33044</v>
          </cell>
          <cell r="C2009"/>
          <cell r="D2009"/>
          <cell r="E2009"/>
          <cell r="F2009">
            <v>82758053.019999996</v>
          </cell>
          <cell r="G2009">
            <v>-63456942.219999999</v>
          </cell>
          <cell r="H2009">
            <v>19301110.800000001</v>
          </cell>
          <cell r="I2009" t="str">
            <v>ZAR</v>
          </cell>
          <cell r="J2009" t="str">
            <v>5100</v>
          </cell>
          <cell r="K2009" t="str">
            <v>44</v>
          </cell>
        </row>
        <row r="2010">
          <cell r="A2010" t="str">
            <v>5100Acquisition:Acquis. and production costs 33044 Container handling E</v>
          </cell>
          <cell r="B2010" t="str">
            <v>Acquisition:Acquis. and production costs 33044 Container handling E</v>
          </cell>
          <cell r="C2010"/>
          <cell r="D2010"/>
          <cell r="E2010"/>
          <cell r="F2010">
            <v>82758053.019999996</v>
          </cell>
          <cell r="G2010">
            <v>-63456942.219999999</v>
          </cell>
          <cell r="H2010">
            <v>19301110.800000001</v>
          </cell>
          <cell r="I2010" t="str">
            <v>ZAR</v>
          </cell>
          <cell r="J2010" t="str">
            <v>5100</v>
          </cell>
          <cell r="K2010"/>
        </row>
        <row r="2011">
          <cell r="A2011" t="str">
            <v>5100Balance sheet item 90 PROPERTY, PLANT AND EQUIPMENT</v>
          </cell>
          <cell r="B2011" t="str">
            <v>Balance sheet item 90 PROPERTY, PLANT AND EQUIPMENT</v>
          </cell>
          <cell r="C2011"/>
          <cell r="D2011"/>
          <cell r="E2011"/>
          <cell r="F2011">
            <v>273910512.93000001</v>
          </cell>
          <cell r="G2011">
            <v>-171345868.19999999</v>
          </cell>
          <cell r="H2011">
            <v>102564644.73</v>
          </cell>
          <cell r="I2011" t="str">
            <v>ZAR</v>
          </cell>
          <cell r="J2011" t="str">
            <v>5100</v>
          </cell>
          <cell r="K2011"/>
        </row>
        <row r="2012">
          <cell r="A2012" t="str">
            <v xml:space="preserve">5100Business Area  </v>
          </cell>
          <cell r="B2012" t="str">
            <v xml:space="preserve">Business Area  </v>
          </cell>
          <cell r="C2012"/>
          <cell r="D2012"/>
          <cell r="E2012"/>
          <cell r="F2012">
            <v>273910512.93000001</v>
          </cell>
          <cell r="G2012">
            <v>-171345868.19999999</v>
          </cell>
          <cell r="H2012">
            <v>102564644.73</v>
          </cell>
          <cell r="I2012" t="str">
            <v>ZAR</v>
          </cell>
          <cell r="J2012" t="str">
            <v>5100</v>
          </cell>
          <cell r="K2012"/>
        </row>
        <row r="2013">
          <cell r="A2013" t="str">
            <v>5100</v>
          </cell>
          <cell r="B2013"/>
          <cell r="C2013"/>
          <cell r="D2013"/>
          <cell r="E2013"/>
          <cell r="F2013">
            <v>273910512.93000001</v>
          </cell>
          <cell r="G2013">
            <v>-171345868.19999999</v>
          </cell>
          <cell r="H2013">
            <v>102564644.73</v>
          </cell>
          <cell r="I2013" t="str">
            <v>ZAR</v>
          </cell>
          <cell r="J2013" t="str">
            <v>5100</v>
          </cell>
          <cell r="K2013"/>
        </row>
        <row r="2014">
          <cell r="A2014" t="str">
            <v>5200430000000</v>
          </cell>
          <cell r="B2014" t="str">
            <v>43000000</v>
          </cell>
          <cell r="C2014" t="str">
            <v>0</v>
          </cell>
          <cell r="D2014">
            <v>35885</v>
          </cell>
          <cell r="E2014" t="str">
            <v>BUILDING TIPPLER &amp; WAGON POSIT</v>
          </cell>
          <cell r="F2014">
            <v>1</v>
          </cell>
          <cell r="G2014">
            <v>0</v>
          </cell>
          <cell r="H2014">
            <v>1</v>
          </cell>
          <cell r="I2014" t="str">
            <v>ZAR</v>
          </cell>
          <cell r="J2014" t="str">
            <v>5200</v>
          </cell>
          <cell r="K2014" t="str">
            <v>43</v>
          </cell>
        </row>
        <row r="2015">
          <cell r="A2015" t="str">
            <v>5200430000001</v>
          </cell>
          <cell r="B2015" t="str">
            <v>43000000</v>
          </cell>
          <cell r="C2015" t="str">
            <v>1</v>
          </cell>
          <cell r="D2015">
            <v>35885</v>
          </cell>
          <cell r="E2015" t="str">
            <v>BUILDING TIPPLER &amp; WAGON POSITIONER (DRUM ELE</v>
          </cell>
          <cell r="F2015">
            <v>0</v>
          </cell>
          <cell r="G2015">
            <v>140332</v>
          </cell>
          <cell r="H2015">
            <v>140332</v>
          </cell>
          <cell r="I2015" t="str">
            <v>ZAR</v>
          </cell>
          <cell r="J2015" t="str">
            <v>5200</v>
          </cell>
          <cell r="K2015" t="str">
            <v>43</v>
          </cell>
        </row>
        <row r="2016">
          <cell r="A2016" t="str">
            <v>52004300000010</v>
          </cell>
          <cell r="B2016" t="str">
            <v>43000000</v>
          </cell>
          <cell r="C2016" t="str">
            <v>10</v>
          </cell>
          <cell r="D2016">
            <v>35885</v>
          </cell>
          <cell r="E2016" t="str">
            <v>Tippler 1 - Building &amp; Wagon Positioner</v>
          </cell>
          <cell r="F2016">
            <v>2034900.01</v>
          </cell>
          <cell r="G2016">
            <v>-1979202.8</v>
          </cell>
          <cell r="H2016">
            <v>55697.21</v>
          </cell>
          <cell r="I2016" t="str">
            <v>ZAR</v>
          </cell>
          <cell r="J2016" t="str">
            <v>5200</v>
          </cell>
          <cell r="K2016" t="str">
            <v>43</v>
          </cell>
        </row>
        <row r="2017">
          <cell r="A2017" t="str">
            <v>52004300000011</v>
          </cell>
          <cell r="B2017" t="str">
            <v>43000000</v>
          </cell>
          <cell r="C2017" t="str">
            <v>11</v>
          </cell>
          <cell r="D2017">
            <v>38408</v>
          </cell>
          <cell r="E2017" t="str">
            <v>Tippler 1 - Wheel Grippers - Ingo</v>
          </cell>
          <cell r="F2017">
            <v>1473802.01</v>
          </cell>
          <cell r="G2017">
            <v>-1473802.01</v>
          </cell>
          <cell r="H2017">
            <v>0</v>
          </cell>
          <cell r="I2017" t="str">
            <v>ZAR</v>
          </cell>
          <cell r="J2017" t="str">
            <v>5200</v>
          </cell>
          <cell r="K2017" t="str">
            <v>43</v>
          </cell>
        </row>
        <row r="2018">
          <cell r="A2018" t="str">
            <v>5200430000050</v>
          </cell>
          <cell r="B2018" t="str">
            <v>43000005</v>
          </cell>
          <cell r="C2018" t="str">
            <v>0</v>
          </cell>
          <cell r="D2018">
            <v>36617</v>
          </cell>
          <cell r="E2018" t="str">
            <v>CONVEYOR SYSTEM</v>
          </cell>
          <cell r="F2018">
            <v>1</v>
          </cell>
          <cell r="G2018">
            <v>0</v>
          </cell>
          <cell r="H2018">
            <v>1</v>
          </cell>
          <cell r="I2018" t="str">
            <v>ZAR</v>
          </cell>
          <cell r="J2018" t="str">
            <v>5200</v>
          </cell>
          <cell r="K2018" t="str">
            <v>43</v>
          </cell>
        </row>
        <row r="2019">
          <cell r="A2019" t="str">
            <v>5200430000054</v>
          </cell>
          <cell r="B2019" t="str">
            <v>43000005</v>
          </cell>
          <cell r="C2019" t="str">
            <v>4</v>
          </cell>
          <cell r="D2019">
            <v>36617</v>
          </cell>
          <cell r="E2019" t="str">
            <v>Conveyor 305 - Mechanical</v>
          </cell>
          <cell r="F2019">
            <v>5279481.55</v>
          </cell>
          <cell r="G2019">
            <v>-5279481.55</v>
          </cell>
          <cell r="H2019">
            <v>0</v>
          </cell>
          <cell r="I2019" t="str">
            <v>ZAR</v>
          </cell>
          <cell r="J2019" t="str">
            <v>5200</v>
          </cell>
          <cell r="K2019" t="str">
            <v>43</v>
          </cell>
        </row>
        <row r="2020">
          <cell r="A2020" t="str">
            <v>5200430000055</v>
          </cell>
          <cell r="B2020" t="str">
            <v>43000005</v>
          </cell>
          <cell r="C2020" t="str">
            <v>5</v>
          </cell>
          <cell r="D2020">
            <v>36617</v>
          </cell>
          <cell r="E2020" t="str">
            <v>Conveyor 305 - Structure</v>
          </cell>
          <cell r="F2020">
            <v>13961295.66</v>
          </cell>
          <cell r="G2020">
            <v>-13370993.029999999</v>
          </cell>
          <cell r="H2020">
            <v>590302.63</v>
          </cell>
          <cell r="I2020" t="str">
            <v>ZAR</v>
          </cell>
          <cell r="J2020" t="str">
            <v>5200</v>
          </cell>
          <cell r="K2020" t="str">
            <v>43</v>
          </cell>
        </row>
        <row r="2021">
          <cell r="A2021" t="str">
            <v>5200430000100</v>
          </cell>
          <cell r="B2021" t="str">
            <v>43000010</v>
          </cell>
          <cell r="C2021" t="str">
            <v>0</v>
          </cell>
          <cell r="D2021">
            <v>35885</v>
          </cell>
          <cell r="E2021" t="str">
            <v>TIPPLER NO 2  1996</v>
          </cell>
          <cell r="F2021">
            <v>1</v>
          </cell>
          <cell r="G2021">
            <v>0</v>
          </cell>
          <cell r="H2021">
            <v>1</v>
          </cell>
          <cell r="I2021" t="str">
            <v>ZAR</v>
          </cell>
          <cell r="J2021" t="str">
            <v>5200</v>
          </cell>
          <cell r="K2021" t="str">
            <v>43</v>
          </cell>
        </row>
        <row r="2022">
          <cell r="A2022" t="str">
            <v>5200430000101</v>
          </cell>
          <cell r="B2022" t="str">
            <v>43000010</v>
          </cell>
          <cell r="C2022" t="str">
            <v>1</v>
          </cell>
          <cell r="D2022">
            <v>35885</v>
          </cell>
          <cell r="E2022" t="str">
            <v>Tippler 1 - Drum - Electrical</v>
          </cell>
          <cell r="F2022">
            <v>1571247.82</v>
          </cell>
          <cell r="G2022">
            <v>-1571247.82</v>
          </cell>
          <cell r="H2022">
            <v>0</v>
          </cell>
          <cell r="I2022" t="str">
            <v>ZAR</v>
          </cell>
          <cell r="J2022" t="str">
            <v>5200</v>
          </cell>
          <cell r="K2022" t="str">
            <v>43</v>
          </cell>
        </row>
        <row r="2023">
          <cell r="A2023" t="str">
            <v>5200430000102</v>
          </cell>
          <cell r="B2023" t="str">
            <v>43000010</v>
          </cell>
          <cell r="C2023" t="str">
            <v>2</v>
          </cell>
          <cell r="D2023">
            <v>35885</v>
          </cell>
          <cell r="E2023" t="str">
            <v>Tippler 1 - Hydraulic system</v>
          </cell>
          <cell r="F2023">
            <v>251399.66</v>
          </cell>
          <cell r="G2023">
            <v>-251399.66</v>
          </cell>
          <cell r="H2023">
            <v>0</v>
          </cell>
          <cell r="I2023" t="str">
            <v>ZAR</v>
          </cell>
          <cell r="J2023" t="str">
            <v>5200</v>
          </cell>
          <cell r="K2023" t="str">
            <v>43</v>
          </cell>
        </row>
        <row r="2024">
          <cell r="A2024" t="str">
            <v>5200430000103</v>
          </cell>
          <cell r="B2024" t="str">
            <v>43000010</v>
          </cell>
          <cell r="C2024" t="str">
            <v>3</v>
          </cell>
          <cell r="D2024">
            <v>35885</v>
          </cell>
          <cell r="E2024" t="str">
            <v>Tippler 1 - Positioner</v>
          </cell>
          <cell r="F2024">
            <v>967888.66</v>
          </cell>
          <cell r="G2024">
            <v>-967888.66</v>
          </cell>
          <cell r="H2024">
            <v>0</v>
          </cell>
          <cell r="I2024" t="str">
            <v>ZAR</v>
          </cell>
          <cell r="J2024" t="str">
            <v>5200</v>
          </cell>
          <cell r="K2024" t="str">
            <v>43</v>
          </cell>
        </row>
        <row r="2025">
          <cell r="A2025" t="str">
            <v>5200430000104</v>
          </cell>
          <cell r="B2025" t="str">
            <v>43000010</v>
          </cell>
          <cell r="C2025" t="str">
            <v>4</v>
          </cell>
          <cell r="D2025">
            <v>35885</v>
          </cell>
          <cell r="E2025" t="str">
            <v>Tippler 1 - Drum - Mechanical</v>
          </cell>
          <cell r="F2025">
            <v>615929.15</v>
          </cell>
          <cell r="G2025">
            <v>-615929.15</v>
          </cell>
          <cell r="H2025">
            <v>0</v>
          </cell>
          <cell r="I2025" t="str">
            <v>ZAR</v>
          </cell>
          <cell r="J2025" t="str">
            <v>5200</v>
          </cell>
          <cell r="K2025" t="str">
            <v>43</v>
          </cell>
        </row>
        <row r="2026">
          <cell r="A2026" t="str">
            <v>5200430000105</v>
          </cell>
          <cell r="B2026" t="str">
            <v>43000010</v>
          </cell>
          <cell r="C2026" t="str">
            <v>5</v>
          </cell>
          <cell r="D2026">
            <v>35885</v>
          </cell>
          <cell r="E2026" t="str">
            <v>Tippler 1 - Apron feeders</v>
          </cell>
          <cell r="F2026">
            <v>615929.15</v>
          </cell>
          <cell r="G2026">
            <v>-615929.15</v>
          </cell>
          <cell r="H2026">
            <v>0</v>
          </cell>
          <cell r="I2026" t="str">
            <v>ZAR</v>
          </cell>
          <cell r="J2026" t="str">
            <v>5200</v>
          </cell>
          <cell r="K2026" t="str">
            <v>43</v>
          </cell>
        </row>
        <row r="2027">
          <cell r="A2027" t="str">
            <v>5200430000106</v>
          </cell>
          <cell r="B2027" t="str">
            <v>43000010</v>
          </cell>
          <cell r="C2027" t="str">
            <v>6</v>
          </cell>
          <cell r="D2027">
            <v>35885</v>
          </cell>
          <cell r="E2027" t="str">
            <v>Tippler 1 - Dust extraction</v>
          </cell>
          <cell r="F2027">
            <v>1759797.56</v>
          </cell>
          <cell r="G2027">
            <v>-1759797.56</v>
          </cell>
          <cell r="H2027">
            <v>0</v>
          </cell>
          <cell r="I2027" t="str">
            <v>ZAR</v>
          </cell>
          <cell r="J2027" t="str">
            <v>5200</v>
          </cell>
          <cell r="K2027" t="str">
            <v>43</v>
          </cell>
        </row>
        <row r="2028">
          <cell r="A2028" t="str">
            <v>5200430000107</v>
          </cell>
          <cell r="B2028" t="str">
            <v>43000010</v>
          </cell>
          <cell r="C2028" t="str">
            <v>7</v>
          </cell>
          <cell r="D2028">
            <v>35885</v>
          </cell>
          <cell r="E2028" t="str">
            <v>Tippler 1 - Drum - Structure</v>
          </cell>
          <cell r="F2028">
            <v>3333559.37</v>
          </cell>
          <cell r="G2028">
            <v>-3333559.37</v>
          </cell>
          <cell r="H2028">
            <v>0</v>
          </cell>
          <cell r="I2028" t="str">
            <v>ZAR</v>
          </cell>
          <cell r="J2028" t="str">
            <v>5200</v>
          </cell>
          <cell r="K2028" t="str">
            <v>43</v>
          </cell>
        </row>
        <row r="2029">
          <cell r="A2029" t="str">
            <v>52004300001010</v>
          </cell>
          <cell r="B2029" t="str">
            <v>43000010</v>
          </cell>
          <cell r="C2029" t="str">
            <v>10</v>
          </cell>
          <cell r="D2029">
            <v>35885</v>
          </cell>
          <cell r="E2029" t="str">
            <v>Tippler 1 - Building</v>
          </cell>
          <cell r="F2029">
            <v>13640305.300000001</v>
          </cell>
          <cell r="G2029">
            <v>-13640305.300000001</v>
          </cell>
          <cell r="H2029">
            <v>0</v>
          </cell>
          <cell r="I2029" t="str">
            <v>ZAR</v>
          </cell>
          <cell r="J2029" t="str">
            <v>5200</v>
          </cell>
          <cell r="K2029" t="str">
            <v>43</v>
          </cell>
        </row>
        <row r="2030">
          <cell r="A2030" t="str">
            <v>5200430000130</v>
          </cell>
          <cell r="B2030" t="str">
            <v>43000013</v>
          </cell>
          <cell r="C2030" t="str">
            <v>0</v>
          </cell>
          <cell r="D2030">
            <v>35885</v>
          </cell>
          <cell r="E2030" t="str">
            <v>CONVEYOR 109 1977</v>
          </cell>
          <cell r="F2030">
            <v>1</v>
          </cell>
          <cell r="G2030">
            <v>0</v>
          </cell>
          <cell r="H2030">
            <v>1</v>
          </cell>
          <cell r="I2030" t="str">
            <v>ZAR</v>
          </cell>
          <cell r="J2030" t="str">
            <v>5200</v>
          </cell>
          <cell r="K2030" t="str">
            <v>43</v>
          </cell>
        </row>
        <row r="2031">
          <cell r="A2031" t="str">
            <v>5200430000134</v>
          </cell>
          <cell r="B2031" t="str">
            <v>43000013</v>
          </cell>
          <cell r="C2031" t="str">
            <v>4</v>
          </cell>
          <cell r="D2031">
            <v>35885</v>
          </cell>
          <cell r="E2031" t="str">
            <v>Conveyor 109 - Mechanical</v>
          </cell>
          <cell r="F2031">
            <v>371477.37</v>
          </cell>
          <cell r="G2031">
            <v>-368096.96</v>
          </cell>
          <cell r="H2031">
            <v>3380.41</v>
          </cell>
          <cell r="I2031" t="str">
            <v>ZAR</v>
          </cell>
          <cell r="J2031" t="str">
            <v>5200</v>
          </cell>
          <cell r="K2031" t="str">
            <v>43</v>
          </cell>
        </row>
        <row r="2032">
          <cell r="A2032" t="str">
            <v>5200430000135</v>
          </cell>
          <cell r="B2032" t="str">
            <v>43000013</v>
          </cell>
          <cell r="C2032" t="str">
            <v>5</v>
          </cell>
          <cell r="D2032">
            <v>35885</v>
          </cell>
          <cell r="E2032" t="str">
            <v>Conveyor 109 - Structure</v>
          </cell>
          <cell r="F2032">
            <v>46778.64</v>
          </cell>
          <cell r="G2032">
            <v>-46778.64</v>
          </cell>
          <cell r="H2032">
            <v>0</v>
          </cell>
          <cell r="I2032" t="str">
            <v>ZAR</v>
          </cell>
          <cell r="J2032" t="str">
            <v>5200</v>
          </cell>
          <cell r="K2032" t="str">
            <v>43</v>
          </cell>
        </row>
        <row r="2033">
          <cell r="A2033" t="str">
            <v>5200430000140</v>
          </cell>
          <cell r="B2033" t="str">
            <v>43000014</v>
          </cell>
          <cell r="C2033" t="str">
            <v>0</v>
          </cell>
          <cell r="D2033">
            <v>35885</v>
          </cell>
          <cell r="E2033" t="str">
            <v>CONVEYOR BELT 110 1977</v>
          </cell>
          <cell r="F2033">
            <v>1</v>
          </cell>
          <cell r="G2033">
            <v>0</v>
          </cell>
          <cell r="H2033">
            <v>1</v>
          </cell>
          <cell r="I2033" t="str">
            <v>ZAR</v>
          </cell>
          <cell r="J2033" t="str">
            <v>5200</v>
          </cell>
          <cell r="K2033" t="str">
            <v>43</v>
          </cell>
        </row>
        <row r="2034">
          <cell r="A2034" t="str">
            <v>5200430000144</v>
          </cell>
          <cell r="B2034" t="str">
            <v>43000014</v>
          </cell>
          <cell r="C2034" t="str">
            <v>4</v>
          </cell>
          <cell r="D2034">
            <v>35885</v>
          </cell>
          <cell r="E2034" t="str">
            <v>Conveyor 110 - Mechanical</v>
          </cell>
          <cell r="F2034">
            <v>1578947.56</v>
          </cell>
          <cell r="G2034">
            <v>-1578947.56</v>
          </cell>
          <cell r="H2034">
            <v>0</v>
          </cell>
          <cell r="I2034" t="str">
            <v>ZAR</v>
          </cell>
          <cell r="J2034" t="str">
            <v>5200</v>
          </cell>
          <cell r="K2034" t="str">
            <v>43</v>
          </cell>
        </row>
        <row r="2035">
          <cell r="A2035" t="str">
            <v>5200430000145</v>
          </cell>
          <cell r="B2035" t="str">
            <v>43000014</v>
          </cell>
          <cell r="C2035" t="str">
            <v>5</v>
          </cell>
          <cell r="D2035">
            <v>35885</v>
          </cell>
          <cell r="E2035" t="str">
            <v>Conveyor 110 - Structure</v>
          </cell>
          <cell r="F2035">
            <v>198830.44</v>
          </cell>
          <cell r="G2035">
            <v>-198830.44</v>
          </cell>
          <cell r="H2035">
            <v>0</v>
          </cell>
          <cell r="I2035" t="str">
            <v>ZAR</v>
          </cell>
          <cell r="J2035" t="str">
            <v>5200</v>
          </cell>
          <cell r="K2035" t="str">
            <v>43</v>
          </cell>
        </row>
        <row r="2036">
          <cell r="A2036" t="str">
            <v>5200430000170</v>
          </cell>
          <cell r="B2036" t="str">
            <v>43000017</v>
          </cell>
          <cell r="C2036" t="str">
            <v>0</v>
          </cell>
          <cell r="D2036">
            <v>35885</v>
          </cell>
          <cell r="E2036" t="str">
            <v>CONVEYOR BELT 112, 1977</v>
          </cell>
          <cell r="F2036">
            <v>1</v>
          </cell>
          <cell r="G2036">
            <v>0</v>
          </cell>
          <cell r="H2036">
            <v>1</v>
          </cell>
          <cell r="I2036" t="str">
            <v>ZAR</v>
          </cell>
          <cell r="J2036" t="str">
            <v>5200</v>
          </cell>
          <cell r="K2036" t="str">
            <v>43</v>
          </cell>
        </row>
        <row r="2037">
          <cell r="A2037" t="str">
            <v>5200430000174</v>
          </cell>
          <cell r="B2037" t="str">
            <v>43000017</v>
          </cell>
          <cell r="C2037" t="str">
            <v>4</v>
          </cell>
          <cell r="D2037">
            <v>35885</v>
          </cell>
          <cell r="E2037" t="str">
            <v>Conveyor 112 - Mechanical</v>
          </cell>
          <cell r="F2037">
            <v>4254700.8600000003</v>
          </cell>
          <cell r="G2037">
            <v>-4254700.8600000003</v>
          </cell>
          <cell r="H2037">
            <v>0</v>
          </cell>
          <cell r="I2037" t="str">
            <v>ZAR</v>
          </cell>
          <cell r="J2037" t="str">
            <v>5200</v>
          </cell>
          <cell r="K2037" t="str">
            <v>43</v>
          </cell>
        </row>
        <row r="2038">
          <cell r="A2038" t="str">
            <v>5200430000175</v>
          </cell>
          <cell r="B2038" t="str">
            <v>43000017</v>
          </cell>
          <cell r="C2038" t="str">
            <v>5</v>
          </cell>
          <cell r="D2038">
            <v>35885</v>
          </cell>
          <cell r="E2038" t="str">
            <v>Conveyor 112 - Structure</v>
          </cell>
          <cell r="F2038">
            <v>535777.14</v>
          </cell>
          <cell r="G2038">
            <v>-535777.14</v>
          </cell>
          <cell r="H2038">
            <v>0</v>
          </cell>
          <cell r="I2038" t="str">
            <v>ZAR</v>
          </cell>
          <cell r="J2038" t="str">
            <v>5200</v>
          </cell>
          <cell r="K2038" t="str">
            <v>43</v>
          </cell>
        </row>
        <row r="2039">
          <cell r="A2039" t="str">
            <v>5200430000180</v>
          </cell>
          <cell r="B2039" t="str">
            <v>43000018</v>
          </cell>
          <cell r="C2039" t="str">
            <v>0</v>
          </cell>
          <cell r="D2039">
            <v>35885</v>
          </cell>
          <cell r="E2039" t="str">
            <v>CONVEYOR BELT 111  1977</v>
          </cell>
          <cell r="F2039">
            <v>1</v>
          </cell>
          <cell r="G2039">
            <v>0</v>
          </cell>
          <cell r="H2039">
            <v>1</v>
          </cell>
          <cell r="I2039" t="str">
            <v>ZAR</v>
          </cell>
          <cell r="J2039" t="str">
            <v>5200</v>
          </cell>
          <cell r="K2039" t="str">
            <v>43</v>
          </cell>
        </row>
        <row r="2040">
          <cell r="A2040" t="str">
            <v>5200430000184</v>
          </cell>
          <cell r="B2040" t="str">
            <v>43000018</v>
          </cell>
          <cell r="C2040" t="str">
            <v>4</v>
          </cell>
          <cell r="D2040">
            <v>35885</v>
          </cell>
          <cell r="E2040" t="str">
            <v>Conveyor 111 - Mechanical</v>
          </cell>
          <cell r="F2040">
            <v>4239448.53</v>
          </cell>
          <cell r="G2040">
            <v>-4239448.53</v>
          </cell>
          <cell r="H2040">
            <v>0</v>
          </cell>
          <cell r="I2040" t="str">
            <v>ZAR</v>
          </cell>
          <cell r="J2040" t="str">
            <v>5200</v>
          </cell>
          <cell r="K2040" t="str">
            <v>43</v>
          </cell>
        </row>
        <row r="2041">
          <cell r="A2041" t="str">
            <v>5200430000185</v>
          </cell>
          <cell r="B2041" t="str">
            <v>43000018</v>
          </cell>
          <cell r="C2041" t="str">
            <v>5</v>
          </cell>
          <cell r="D2041">
            <v>35885</v>
          </cell>
          <cell r="E2041" t="str">
            <v>Conveyor 111 - Structure</v>
          </cell>
          <cell r="F2041">
            <v>533856.47</v>
          </cell>
          <cell r="G2041">
            <v>-533856.47</v>
          </cell>
          <cell r="H2041">
            <v>0</v>
          </cell>
          <cell r="I2041" t="str">
            <v>ZAR</v>
          </cell>
          <cell r="J2041" t="str">
            <v>5200</v>
          </cell>
          <cell r="K2041" t="str">
            <v>43</v>
          </cell>
        </row>
        <row r="2042">
          <cell r="A2042" t="str">
            <v>5200430000190</v>
          </cell>
          <cell r="B2042" t="str">
            <v>43000019</v>
          </cell>
          <cell r="C2042" t="str">
            <v>0</v>
          </cell>
          <cell r="D2042">
            <v>35885</v>
          </cell>
          <cell r="E2042" t="str">
            <v>CONVEYOR BELT 113 1977</v>
          </cell>
          <cell r="F2042">
            <v>1</v>
          </cell>
          <cell r="G2042">
            <v>0</v>
          </cell>
          <cell r="H2042">
            <v>1</v>
          </cell>
          <cell r="I2042" t="str">
            <v>ZAR</v>
          </cell>
          <cell r="J2042" t="str">
            <v>5200</v>
          </cell>
          <cell r="K2042" t="str">
            <v>43</v>
          </cell>
        </row>
        <row r="2043">
          <cell r="A2043" t="str">
            <v>5200430000191</v>
          </cell>
          <cell r="B2043" t="str">
            <v>43000019</v>
          </cell>
          <cell r="C2043" t="str">
            <v>1</v>
          </cell>
          <cell r="D2043">
            <v>35885</v>
          </cell>
          <cell r="E2043" t="str">
            <v>C113 (IDLERS)</v>
          </cell>
          <cell r="F2043">
            <v>0</v>
          </cell>
          <cell r="G2043">
            <v>0</v>
          </cell>
          <cell r="H2043">
            <v>0</v>
          </cell>
          <cell r="I2043" t="str">
            <v>ZAR</v>
          </cell>
          <cell r="J2043" t="str">
            <v>5200</v>
          </cell>
          <cell r="K2043" t="str">
            <v>43</v>
          </cell>
        </row>
        <row r="2044">
          <cell r="A2044" t="str">
            <v>5200430000192</v>
          </cell>
          <cell r="B2044" t="str">
            <v>43000019</v>
          </cell>
          <cell r="C2044" t="str">
            <v>2</v>
          </cell>
          <cell r="D2044">
            <v>35885</v>
          </cell>
          <cell r="E2044" t="str">
            <v>C113 (BELTING)</v>
          </cell>
          <cell r="F2044">
            <v>0</v>
          </cell>
          <cell r="G2044">
            <v>0</v>
          </cell>
          <cell r="H2044">
            <v>0</v>
          </cell>
          <cell r="I2044" t="str">
            <v>ZAR</v>
          </cell>
          <cell r="J2044" t="str">
            <v>5200</v>
          </cell>
          <cell r="K2044" t="str">
            <v>43</v>
          </cell>
        </row>
        <row r="2045">
          <cell r="A2045" t="str">
            <v>5200430000193</v>
          </cell>
          <cell r="B2045" t="str">
            <v>43000019</v>
          </cell>
          <cell r="C2045" t="str">
            <v>3</v>
          </cell>
          <cell r="D2045">
            <v>35885</v>
          </cell>
          <cell r="E2045" t="str">
            <v>C113 (ELECTRICAL)</v>
          </cell>
          <cell r="F2045">
            <v>0</v>
          </cell>
          <cell r="G2045">
            <v>0</v>
          </cell>
          <cell r="H2045">
            <v>0</v>
          </cell>
          <cell r="I2045" t="str">
            <v>ZAR</v>
          </cell>
          <cell r="J2045" t="str">
            <v>5200</v>
          </cell>
          <cell r="K2045" t="str">
            <v>43</v>
          </cell>
        </row>
        <row r="2046">
          <cell r="A2046" t="str">
            <v>5200430000194</v>
          </cell>
          <cell r="B2046" t="str">
            <v>43000019</v>
          </cell>
          <cell r="C2046" t="str">
            <v>4</v>
          </cell>
          <cell r="D2046">
            <v>35885</v>
          </cell>
          <cell r="E2046" t="str">
            <v>Conveyor 113 - Mechanical</v>
          </cell>
          <cell r="F2046">
            <v>3637132.52</v>
          </cell>
          <cell r="G2046">
            <v>-3609707.59</v>
          </cell>
          <cell r="H2046">
            <v>27424.93</v>
          </cell>
          <cell r="I2046" t="str">
            <v>ZAR</v>
          </cell>
          <cell r="J2046" t="str">
            <v>5200</v>
          </cell>
          <cell r="K2046" t="str">
            <v>43</v>
          </cell>
        </row>
        <row r="2047">
          <cell r="A2047" t="str">
            <v>5200430000195</v>
          </cell>
          <cell r="B2047" t="str">
            <v>43000019</v>
          </cell>
          <cell r="C2047" t="str">
            <v>5</v>
          </cell>
          <cell r="D2047">
            <v>35885</v>
          </cell>
          <cell r="E2047" t="str">
            <v>Conveyor 113 - Structure</v>
          </cell>
          <cell r="F2047">
            <v>435440.18</v>
          </cell>
          <cell r="G2047">
            <v>-435440.18</v>
          </cell>
          <cell r="H2047">
            <v>0</v>
          </cell>
          <cell r="I2047" t="str">
            <v>ZAR</v>
          </cell>
          <cell r="J2047" t="str">
            <v>5200</v>
          </cell>
          <cell r="K2047" t="str">
            <v>43</v>
          </cell>
        </row>
        <row r="2048">
          <cell r="A2048" t="str">
            <v>5200430000200</v>
          </cell>
          <cell r="B2048" t="str">
            <v>43000020</v>
          </cell>
          <cell r="C2048" t="str">
            <v>0</v>
          </cell>
          <cell r="D2048">
            <v>35885</v>
          </cell>
          <cell r="E2048" t="str">
            <v>Conveyor 215 - Belt</v>
          </cell>
          <cell r="F2048">
            <v>8410494.5899999999</v>
          </cell>
          <cell r="G2048">
            <v>-8313073.2000000002</v>
          </cell>
          <cell r="H2048">
            <v>97421.39</v>
          </cell>
          <cell r="I2048" t="str">
            <v>ZAR</v>
          </cell>
          <cell r="J2048" t="str">
            <v>5200</v>
          </cell>
          <cell r="K2048" t="str">
            <v>43</v>
          </cell>
        </row>
        <row r="2049">
          <cell r="A2049" t="str">
            <v>5200430000210</v>
          </cell>
          <cell r="B2049" t="str">
            <v>43000021</v>
          </cell>
          <cell r="C2049" t="str">
            <v>0</v>
          </cell>
          <cell r="D2049">
            <v>35885</v>
          </cell>
          <cell r="E2049" t="str">
            <v>CONVEYOR BELT 114, 1977</v>
          </cell>
          <cell r="F2049">
            <v>1</v>
          </cell>
          <cell r="G2049">
            <v>0</v>
          </cell>
          <cell r="H2049">
            <v>1</v>
          </cell>
          <cell r="I2049" t="str">
            <v>ZAR</v>
          </cell>
          <cell r="J2049" t="str">
            <v>5200</v>
          </cell>
          <cell r="K2049" t="str">
            <v>43</v>
          </cell>
        </row>
        <row r="2050">
          <cell r="A2050" t="str">
            <v>5200430000214</v>
          </cell>
          <cell r="B2050" t="str">
            <v>43000021</v>
          </cell>
          <cell r="C2050" t="str">
            <v>4</v>
          </cell>
          <cell r="D2050">
            <v>35885</v>
          </cell>
          <cell r="E2050" t="str">
            <v>Conveyor 114 - Mechanical</v>
          </cell>
          <cell r="F2050">
            <v>13393431.560000001</v>
          </cell>
          <cell r="G2050">
            <v>-13352492.210000001</v>
          </cell>
          <cell r="H2050">
            <v>40939.35</v>
          </cell>
          <cell r="I2050" t="str">
            <v>ZAR</v>
          </cell>
          <cell r="J2050" t="str">
            <v>5200</v>
          </cell>
          <cell r="K2050" t="str">
            <v>43</v>
          </cell>
        </row>
        <row r="2051">
          <cell r="A2051" t="str">
            <v>5200430000215</v>
          </cell>
          <cell r="B2051" t="str">
            <v>43000021</v>
          </cell>
          <cell r="C2051" t="str">
            <v>5</v>
          </cell>
          <cell r="D2051">
            <v>35885</v>
          </cell>
          <cell r="E2051" t="str">
            <v>Conveyor 114 - Structure</v>
          </cell>
          <cell r="F2051">
            <v>1658036.4</v>
          </cell>
          <cell r="G2051">
            <v>-1658036.4</v>
          </cell>
          <cell r="H2051">
            <v>0</v>
          </cell>
          <cell r="I2051" t="str">
            <v>ZAR</v>
          </cell>
          <cell r="J2051" t="str">
            <v>5200</v>
          </cell>
          <cell r="K2051" t="str">
            <v>43</v>
          </cell>
        </row>
        <row r="2052">
          <cell r="A2052" t="str">
            <v>5200430000230</v>
          </cell>
          <cell r="B2052" t="str">
            <v>43000023</v>
          </cell>
          <cell r="C2052" t="str">
            <v>0</v>
          </cell>
          <cell r="D2052">
            <v>38285</v>
          </cell>
          <cell r="E2052" t="str">
            <v>Shiploader 2A</v>
          </cell>
          <cell r="F2052">
            <v>2</v>
          </cell>
          <cell r="G2052">
            <v>-1</v>
          </cell>
          <cell r="H2052">
            <v>1</v>
          </cell>
          <cell r="I2052" t="str">
            <v>ZAR</v>
          </cell>
          <cell r="J2052" t="str">
            <v>5200</v>
          </cell>
          <cell r="K2052" t="str">
            <v>43</v>
          </cell>
        </row>
        <row r="2053">
          <cell r="A2053" t="str">
            <v>5200430000231</v>
          </cell>
          <cell r="B2053" t="str">
            <v>43000023</v>
          </cell>
          <cell r="C2053" t="str">
            <v>1</v>
          </cell>
          <cell r="D2053">
            <v>38285</v>
          </cell>
          <cell r="E2053" t="str">
            <v>Shiploader 2 - Krupp Boom idlers</v>
          </cell>
          <cell r="F2053">
            <v>150028.43</v>
          </cell>
          <cell r="G2053">
            <v>-143935.41</v>
          </cell>
          <cell r="H2053">
            <v>6093.02</v>
          </cell>
          <cell r="I2053" t="str">
            <v>ZAR</v>
          </cell>
          <cell r="J2053" t="str">
            <v>5200</v>
          </cell>
          <cell r="K2053" t="str">
            <v>43</v>
          </cell>
        </row>
        <row r="2054">
          <cell r="A2054" t="str">
            <v>5200430000236</v>
          </cell>
          <cell r="B2054" t="str">
            <v>43000023</v>
          </cell>
          <cell r="C2054" t="str">
            <v>6</v>
          </cell>
          <cell r="D2054">
            <v>38285</v>
          </cell>
          <cell r="E2054" t="str">
            <v>Shiploader 2 - Krupp Electrical control</v>
          </cell>
          <cell r="F2054">
            <v>6108885.0899999999</v>
          </cell>
          <cell r="G2054">
            <v>-5818382.2400000002</v>
          </cell>
          <cell r="H2054">
            <v>290502.84999999998</v>
          </cell>
          <cell r="I2054" t="str">
            <v>ZAR</v>
          </cell>
          <cell r="J2054" t="str">
            <v>5200</v>
          </cell>
          <cell r="K2054" t="str">
            <v>43</v>
          </cell>
        </row>
        <row r="2055">
          <cell r="A2055" t="str">
            <v>5200430000237</v>
          </cell>
          <cell r="B2055" t="str">
            <v>43000023</v>
          </cell>
          <cell r="C2055" t="str">
            <v>7</v>
          </cell>
          <cell r="D2055">
            <v>38285</v>
          </cell>
          <cell r="E2055" t="str">
            <v>Shiploader 2 - Krupp Hydraulic system</v>
          </cell>
          <cell r="F2055">
            <v>1664276.55</v>
          </cell>
          <cell r="G2055">
            <v>-1388131.02</v>
          </cell>
          <cell r="H2055">
            <v>276145.53000000003</v>
          </cell>
          <cell r="I2055" t="str">
            <v>ZAR</v>
          </cell>
          <cell r="J2055" t="str">
            <v>5200</v>
          </cell>
          <cell r="K2055" t="str">
            <v>43</v>
          </cell>
        </row>
        <row r="2056">
          <cell r="A2056" t="str">
            <v>5200430000238</v>
          </cell>
          <cell r="B2056" t="str">
            <v>43000023</v>
          </cell>
          <cell r="C2056" t="str">
            <v>8</v>
          </cell>
          <cell r="D2056">
            <v>38285</v>
          </cell>
          <cell r="E2056" t="str">
            <v>Shiploader 2 - Krupp Travel system</v>
          </cell>
          <cell r="F2056">
            <v>7474409.0300000003</v>
          </cell>
          <cell r="G2056">
            <v>-5776749.9000000004</v>
          </cell>
          <cell r="H2056">
            <v>1697659.13</v>
          </cell>
          <cell r="I2056" t="str">
            <v>ZAR</v>
          </cell>
          <cell r="J2056" t="str">
            <v>5200</v>
          </cell>
          <cell r="K2056" t="str">
            <v>43</v>
          </cell>
        </row>
        <row r="2057">
          <cell r="A2057" t="str">
            <v>5200430000239</v>
          </cell>
          <cell r="B2057" t="str">
            <v>43000023</v>
          </cell>
          <cell r="C2057" t="str">
            <v>9</v>
          </cell>
          <cell r="D2057">
            <v>38285</v>
          </cell>
          <cell r="E2057" t="str">
            <v>Shiploader 2 - Krupp Slew system</v>
          </cell>
          <cell r="F2057">
            <v>5245254.63</v>
          </cell>
          <cell r="G2057">
            <v>-4770170.93</v>
          </cell>
          <cell r="H2057">
            <v>475083.7</v>
          </cell>
          <cell r="I2057" t="str">
            <v>ZAR</v>
          </cell>
          <cell r="J2057" t="str">
            <v>5200</v>
          </cell>
          <cell r="K2057" t="str">
            <v>43</v>
          </cell>
        </row>
        <row r="2058">
          <cell r="A2058" t="str">
            <v>52004300002310</v>
          </cell>
          <cell r="B2058" t="str">
            <v>43000023</v>
          </cell>
          <cell r="C2058" t="str">
            <v>10</v>
          </cell>
          <cell r="D2058">
            <v>38285</v>
          </cell>
          <cell r="E2058" t="str">
            <v>Shiploader 2 - Krupp Boom Mechan (Drive &amp; Pulleys)</v>
          </cell>
          <cell r="F2058">
            <v>2526597.0499999998</v>
          </cell>
          <cell r="G2058">
            <v>-1913302.86</v>
          </cell>
          <cell r="H2058">
            <v>613294.18999999994</v>
          </cell>
          <cell r="I2058" t="str">
            <v>ZAR</v>
          </cell>
          <cell r="J2058" t="str">
            <v>5200</v>
          </cell>
          <cell r="K2058" t="str">
            <v>43</v>
          </cell>
        </row>
        <row r="2059">
          <cell r="A2059" t="str">
            <v>52004300002314</v>
          </cell>
          <cell r="B2059" t="str">
            <v>43000023</v>
          </cell>
          <cell r="C2059" t="str">
            <v>14</v>
          </cell>
          <cell r="D2059">
            <v>38285</v>
          </cell>
          <cell r="E2059" t="str">
            <v>Shiploader 2 - Krupp Structure</v>
          </cell>
          <cell r="F2059">
            <v>33113376.5</v>
          </cell>
          <cell r="G2059">
            <v>-31462471.93</v>
          </cell>
          <cell r="H2059">
            <v>1650904.57</v>
          </cell>
          <cell r="I2059" t="str">
            <v>ZAR</v>
          </cell>
          <cell r="J2059" t="str">
            <v>5200</v>
          </cell>
          <cell r="K2059" t="str">
            <v>43</v>
          </cell>
        </row>
        <row r="2060">
          <cell r="A2060" t="str">
            <v>52004300002315</v>
          </cell>
          <cell r="B2060" t="str">
            <v>43000023</v>
          </cell>
          <cell r="C2060" t="str">
            <v>15</v>
          </cell>
          <cell r="D2060">
            <v>38285</v>
          </cell>
          <cell r="E2060" t="str">
            <v>Shiploader 2 - Krupp Electrical supply</v>
          </cell>
          <cell r="F2060">
            <v>6279503.9299999997</v>
          </cell>
          <cell r="G2060">
            <v>-4711482.13</v>
          </cell>
          <cell r="H2060">
            <v>1568021.8</v>
          </cell>
          <cell r="I2060" t="str">
            <v>ZAR</v>
          </cell>
          <cell r="J2060" t="str">
            <v>5200</v>
          </cell>
          <cell r="K2060" t="str">
            <v>43</v>
          </cell>
        </row>
        <row r="2061">
          <cell r="A2061" t="str">
            <v>52004300002338</v>
          </cell>
          <cell r="B2061" t="str">
            <v>43000023</v>
          </cell>
          <cell r="C2061" t="str">
            <v>38</v>
          </cell>
          <cell r="D2061">
            <v>38285</v>
          </cell>
          <cell r="E2061" t="str">
            <v>Shiploader 2A boom belt</v>
          </cell>
          <cell r="F2061">
            <v>643693.75</v>
          </cell>
          <cell r="G2061">
            <v>-643693.75</v>
          </cell>
          <cell r="H2061">
            <v>0</v>
          </cell>
          <cell r="I2061" t="str">
            <v>ZAR</v>
          </cell>
          <cell r="J2061" t="str">
            <v>5200</v>
          </cell>
          <cell r="K2061" t="str">
            <v>43</v>
          </cell>
        </row>
        <row r="2062">
          <cell r="A2062" t="str">
            <v>5200430000250</v>
          </cell>
          <cell r="B2062" t="str">
            <v>43000025</v>
          </cell>
          <cell r="C2062" t="str">
            <v>0</v>
          </cell>
          <cell r="D2062">
            <v>38779</v>
          </cell>
          <cell r="E2062" t="str">
            <v>Tippler 2</v>
          </cell>
          <cell r="F2062">
            <v>2</v>
          </cell>
          <cell r="G2062">
            <v>-1</v>
          </cell>
          <cell r="H2062">
            <v>1</v>
          </cell>
          <cell r="I2062" t="str">
            <v>ZAR</v>
          </cell>
          <cell r="J2062" t="str">
            <v>5200</v>
          </cell>
          <cell r="K2062" t="str">
            <v>43</v>
          </cell>
        </row>
        <row r="2063">
          <cell r="A2063" t="str">
            <v>5200430000251</v>
          </cell>
          <cell r="B2063" t="str">
            <v>43000025</v>
          </cell>
          <cell r="C2063" t="str">
            <v>1</v>
          </cell>
          <cell r="D2063">
            <v>38779</v>
          </cell>
          <cell r="E2063" t="str">
            <v>Tippler 2 - Drum Electrical</v>
          </cell>
          <cell r="F2063">
            <v>9055829.1699999999</v>
          </cell>
          <cell r="G2063">
            <v>-9055829.1699999999</v>
          </cell>
          <cell r="H2063">
            <v>0</v>
          </cell>
          <cell r="I2063" t="str">
            <v>ZAR</v>
          </cell>
          <cell r="J2063" t="str">
            <v>5200</v>
          </cell>
          <cell r="K2063" t="str">
            <v>43</v>
          </cell>
        </row>
        <row r="2064">
          <cell r="A2064" t="str">
            <v>5200430000252</v>
          </cell>
          <cell r="B2064" t="str">
            <v>43000025</v>
          </cell>
          <cell r="C2064" t="str">
            <v>2</v>
          </cell>
          <cell r="D2064">
            <v>38779</v>
          </cell>
          <cell r="E2064" t="str">
            <v>Tippler 2 - Hydraulic System</v>
          </cell>
          <cell r="F2064">
            <v>3025864.68</v>
          </cell>
          <cell r="G2064">
            <v>-3025864.68</v>
          </cell>
          <cell r="H2064">
            <v>0</v>
          </cell>
          <cell r="I2064" t="str">
            <v>ZAR</v>
          </cell>
          <cell r="J2064" t="str">
            <v>5200</v>
          </cell>
          <cell r="K2064" t="str">
            <v>43</v>
          </cell>
        </row>
        <row r="2065">
          <cell r="A2065" t="str">
            <v>5200430000253</v>
          </cell>
          <cell r="B2065" t="str">
            <v>43000025</v>
          </cell>
          <cell r="C2065" t="str">
            <v>3</v>
          </cell>
          <cell r="D2065">
            <v>38779</v>
          </cell>
          <cell r="E2065" t="str">
            <v>Tippler 2 - Positioner</v>
          </cell>
          <cell r="F2065">
            <v>10531244.880000001</v>
          </cell>
          <cell r="G2065">
            <v>-10531244.880000001</v>
          </cell>
          <cell r="H2065">
            <v>0</v>
          </cell>
          <cell r="I2065" t="str">
            <v>ZAR</v>
          </cell>
          <cell r="J2065" t="str">
            <v>5200</v>
          </cell>
          <cell r="K2065" t="str">
            <v>43</v>
          </cell>
        </row>
        <row r="2066">
          <cell r="A2066" t="str">
            <v>5200430000254</v>
          </cell>
          <cell r="B2066" t="str">
            <v>43000025</v>
          </cell>
          <cell r="C2066" t="str">
            <v>4</v>
          </cell>
          <cell r="D2066">
            <v>38779</v>
          </cell>
          <cell r="E2066" t="str">
            <v>Tippler 2 - Drum Mechanical</v>
          </cell>
          <cell r="F2066">
            <v>5427561.0300000003</v>
          </cell>
          <cell r="G2066">
            <v>-5427561.0300000003</v>
          </cell>
          <cell r="H2066">
            <v>0</v>
          </cell>
          <cell r="I2066" t="str">
            <v>ZAR</v>
          </cell>
          <cell r="J2066" t="str">
            <v>5200</v>
          </cell>
          <cell r="K2066" t="str">
            <v>43</v>
          </cell>
        </row>
        <row r="2067">
          <cell r="A2067" t="str">
            <v>5200430000255</v>
          </cell>
          <cell r="B2067" t="str">
            <v>43000025</v>
          </cell>
          <cell r="C2067" t="str">
            <v>5</v>
          </cell>
          <cell r="D2067">
            <v>38779</v>
          </cell>
          <cell r="E2067" t="str">
            <v>Tippler 2 - Apron Feeders</v>
          </cell>
          <cell r="F2067">
            <v>9430643.6600000001</v>
          </cell>
          <cell r="G2067">
            <v>-9430643.6600000001</v>
          </cell>
          <cell r="H2067">
            <v>0</v>
          </cell>
          <cell r="I2067" t="str">
            <v>ZAR</v>
          </cell>
          <cell r="J2067" t="str">
            <v>5200</v>
          </cell>
          <cell r="K2067" t="str">
            <v>43</v>
          </cell>
        </row>
        <row r="2068">
          <cell r="A2068" t="str">
            <v>5200430000256</v>
          </cell>
          <cell r="B2068" t="str">
            <v>43000025</v>
          </cell>
          <cell r="C2068" t="str">
            <v>6</v>
          </cell>
          <cell r="D2068">
            <v>38779</v>
          </cell>
          <cell r="E2068" t="str">
            <v>Tippler 2 - Dust Extraction</v>
          </cell>
          <cell r="F2068">
            <v>3756859.61</v>
          </cell>
          <cell r="G2068">
            <v>-3756859.61</v>
          </cell>
          <cell r="H2068">
            <v>0</v>
          </cell>
          <cell r="I2068" t="str">
            <v>ZAR</v>
          </cell>
          <cell r="J2068" t="str">
            <v>5200</v>
          </cell>
          <cell r="K2068" t="str">
            <v>43</v>
          </cell>
        </row>
        <row r="2069">
          <cell r="A2069" t="str">
            <v>5200430000257</v>
          </cell>
          <cell r="B2069" t="str">
            <v>43000025</v>
          </cell>
          <cell r="C2069" t="str">
            <v>7</v>
          </cell>
          <cell r="D2069">
            <v>38779</v>
          </cell>
          <cell r="E2069" t="str">
            <v>Tippler 2 - Drum Structure</v>
          </cell>
          <cell r="F2069">
            <v>4162417.1</v>
          </cell>
          <cell r="G2069">
            <v>-4162417.1</v>
          </cell>
          <cell r="H2069">
            <v>0</v>
          </cell>
          <cell r="I2069" t="str">
            <v>ZAR</v>
          </cell>
          <cell r="J2069" t="str">
            <v>5200</v>
          </cell>
          <cell r="K2069" t="str">
            <v>43</v>
          </cell>
        </row>
        <row r="2070">
          <cell r="A2070" t="str">
            <v>5200430000258</v>
          </cell>
          <cell r="B2070" t="str">
            <v>43000025</v>
          </cell>
          <cell r="C2070" t="str">
            <v>8</v>
          </cell>
          <cell r="D2070">
            <v>38779</v>
          </cell>
          <cell r="E2070" t="str">
            <v>Tippler 2 - Overhead Crane Drum</v>
          </cell>
          <cell r="F2070">
            <v>2709329.42</v>
          </cell>
          <cell r="G2070">
            <v>-2709329.42</v>
          </cell>
          <cell r="H2070">
            <v>0</v>
          </cell>
          <cell r="I2070" t="str">
            <v>ZAR</v>
          </cell>
          <cell r="J2070" t="str">
            <v>5200</v>
          </cell>
          <cell r="K2070" t="str">
            <v>43</v>
          </cell>
        </row>
        <row r="2071">
          <cell r="A2071" t="str">
            <v>5200430000259</v>
          </cell>
          <cell r="B2071" t="str">
            <v>43000025</v>
          </cell>
          <cell r="C2071" t="str">
            <v>9</v>
          </cell>
          <cell r="D2071">
            <v>38779</v>
          </cell>
          <cell r="E2071" t="str">
            <v>Tippler 2 - Overhead Crane Positioner</v>
          </cell>
          <cell r="F2071">
            <v>2709329.42</v>
          </cell>
          <cell r="G2071">
            <v>-2709329.42</v>
          </cell>
          <cell r="H2071">
            <v>0</v>
          </cell>
          <cell r="I2071" t="str">
            <v>ZAR</v>
          </cell>
          <cell r="J2071" t="str">
            <v>5200</v>
          </cell>
          <cell r="K2071" t="str">
            <v>43</v>
          </cell>
        </row>
        <row r="2072">
          <cell r="A2072" t="str">
            <v>52004300002510</v>
          </cell>
          <cell r="B2072" t="str">
            <v>43000025</v>
          </cell>
          <cell r="C2072" t="str">
            <v>10</v>
          </cell>
          <cell r="D2072">
            <v>38779</v>
          </cell>
          <cell r="E2072" t="str">
            <v>Tippler 2 - Building</v>
          </cell>
          <cell r="F2072">
            <v>166257404.75999999</v>
          </cell>
          <cell r="G2072">
            <v>-112033747.56</v>
          </cell>
          <cell r="H2072">
            <v>54223657.200000003</v>
          </cell>
          <cell r="I2072" t="str">
            <v>ZAR</v>
          </cell>
          <cell r="J2072" t="str">
            <v>5200</v>
          </cell>
          <cell r="K2072" t="str">
            <v>43</v>
          </cell>
        </row>
        <row r="2073">
          <cell r="A2073" t="str">
            <v>5200430000260</v>
          </cell>
          <cell r="B2073" t="str">
            <v>43000026</v>
          </cell>
          <cell r="C2073" t="str">
            <v>0</v>
          </cell>
          <cell r="D2073">
            <v>38559</v>
          </cell>
          <cell r="E2073" t="str">
            <v>Stacker Reclaimer 1</v>
          </cell>
          <cell r="F2073">
            <v>2</v>
          </cell>
          <cell r="G2073">
            <v>-1</v>
          </cell>
          <cell r="H2073">
            <v>1</v>
          </cell>
          <cell r="I2073" t="str">
            <v>ZAR</v>
          </cell>
          <cell r="J2073" t="str">
            <v>5200</v>
          </cell>
          <cell r="K2073" t="str">
            <v>43</v>
          </cell>
        </row>
        <row r="2074">
          <cell r="A2074" t="str">
            <v>5200430000261</v>
          </cell>
          <cell r="B2074" t="str">
            <v>43000026</v>
          </cell>
          <cell r="C2074" t="str">
            <v>1</v>
          </cell>
          <cell r="D2074">
            <v>38559</v>
          </cell>
          <cell r="E2074" t="str">
            <v>Stacker Reclaimer 1 - Boom Idlers</v>
          </cell>
          <cell r="F2074">
            <v>100843.89</v>
          </cell>
          <cell r="G2074">
            <v>-100644.31</v>
          </cell>
          <cell r="H2074">
            <v>199.58</v>
          </cell>
          <cell r="I2074" t="str">
            <v>ZAR</v>
          </cell>
          <cell r="J2074" t="str">
            <v>5200</v>
          </cell>
          <cell r="K2074" t="str">
            <v>43</v>
          </cell>
        </row>
        <row r="2075">
          <cell r="A2075" t="str">
            <v>5200430000263</v>
          </cell>
          <cell r="B2075" t="str">
            <v>43000026</v>
          </cell>
          <cell r="C2075" t="str">
            <v>3</v>
          </cell>
          <cell r="D2075">
            <v>38559</v>
          </cell>
          <cell r="E2075" t="str">
            <v>Stacker Reclaimer 1 - Incline Idlers</v>
          </cell>
          <cell r="F2075">
            <v>77282.789999999994</v>
          </cell>
          <cell r="G2075">
            <v>-77282.77</v>
          </cell>
          <cell r="H2075">
            <v>0.02</v>
          </cell>
          <cell r="I2075" t="str">
            <v>ZAR</v>
          </cell>
          <cell r="J2075" t="str">
            <v>5200</v>
          </cell>
          <cell r="K2075" t="str">
            <v>43</v>
          </cell>
        </row>
        <row r="2076">
          <cell r="A2076" t="str">
            <v>5200430000265</v>
          </cell>
          <cell r="B2076" t="str">
            <v>43000026</v>
          </cell>
          <cell r="C2076" t="str">
            <v>5</v>
          </cell>
          <cell r="D2076">
            <v>38559</v>
          </cell>
          <cell r="E2076" t="str">
            <v>Stacker Reclaimer 1 - Tripper Idlers</v>
          </cell>
          <cell r="F2076">
            <v>87567.32</v>
          </cell>
          <cell r="G2076">
            <v>-86346.05</v>
          </cell>
          <cell r="H2076">
            <v>1221.27</v>
          </cell>
          <cell r="I2076" t="str">
            <v>ZAR</v>
          </cell>
          <cell r="J2076" t="str">
            <v>5200</v>
          </cell>
          <cell r="K2076" t="str">
            <v>43</v>
          </cell>
        </row>
        <row r="2077">
          <cell r="A2077" t="str">
            <v>5200430000266</v>
          </cell>
          <cell r="B2077" t="str">
            <v>43000026</v>
          </cell>
          <cell r="C2077" t="str">
            <v>6</v>
          </cell>
          <cell r="D2077">
            <v>38559</v>
          </cell>
          <cell r="E2077" t="str">
            <v>Stacker Reclaimer 1 - Electrical Control</v>
          </cell>
          <cell r="F2077">
            <v>6572081.9400000004</v>
          </cell>
          <cell r="G2077">
            <v>-6490543.0899999999</v>
          </cell>
          <cell r="H2077">
            <v>81538.850000000006</v>
          </cell>
          <cell r="I2077" t="str">
            <v>ZAR</v>
          </cell>
          <cell r="J2077" t="str">
            <v>5200</v>
          </cell>
          <cell r="K2077" t="str">
            <v>43</v>
          </cell>
        </row>
        <row r="2078">
          <cell r="A2078" t="str">
            <v>5200430000267</v>
          </cell>
          <cell r="B2078" t="str">
            <v>43000026</v>
          </cell>
          <cell r="C2078" t="str">
            <v>7</v>
          </cell>
          <cell r="D2078">
            <v>38559</v>
          </cell>
          <cell r="E2078" t="str">
            <v>Stacker Reclaimer 1 - Hydraulic System</v>
          </cell>
          <cell r="F2078">
            <v>1853640.32</v>
          </cell>
          <cell r="G2078">
            <v>-1831846.12</v>
          </cell>
          <cell r="H2078">
            <v>21794.2</v>
          </cell>
          <cell r="I2078" t="str">
            <v>ZAR</v>
          </cell>
          <cell r="J2078" t="str">
            <v>5200</v>
          </cell>
          <cell r="K2078" t="str">
            <v>43</v>
          </cell>
        </row>
        <row r="2079">
          <cell r="A2079" t="str">
            <v>5200430000268</v>
          </cell>
          <cell r="B2079" t="str">
            <v>43000026</v>
          </cell>
          <cell r="C2079" t="str">
            <v>8</v>
          </cell>
          <cell r="D2079">
            <v>38559</v>
          </cell>
          <cell r="E2079" t="str">
            <v>Stacker Reclaimer 1 - Travel System</v>
          </cell>
          <cell r="F2079">
            <v>5521703.2199999997</v>
          </cell>
          <cell r="G2079">
            <v>-5423035.3399999999</v>
          </cell>
          <cell r="H2079">
            <v>98667.88</v>
          </cell>
          <cell r="I2079" t="str">
            <v>ZAR</v>
          </cell>
          <cell r="J2079" t="str">
            <v>5200</v>
          </cell>
          <cell r="K2079" t="str">
            <v>43</v>
          </cell>
        </row>
        <row r="2080">
          <cell r="A2080" t="str">
            <v>5200430000269</v>
          </cell>
          <cell r="B2080" t="str">
            <v>43000026</v>
          </cell>
          <cell r="C2080" t="str">
            <v>9</v>
          </cell>
          <cell r="D2080">
            <v>38559</v>
          </cell>
          <cell r="E2080" t="str">
            <v>Stacker Reclaimer 1 - Slew System</v>
          </cell>
          <cell r="F2080">
            <v>5629361.25</v>
          </cell>
          <cell r="G2080">
            <v>-5528769.6100000003</v>
          </cell>
          <cell r="H2080">
            <v>100591.64</v>
          </cell>
          <cell r="I2080" t="str">
            <v>ZAR</v>
          </cell>
          <cell r="J2080" t="str">
            <v>5200</v>
          </cell>
          <cell r="K2080" t="str">
            <v>43</v>
          </cell>
        </row>
        <row r="2081">
          <cell r="A2081" t="str">
            <v>52004300002610</v>
          </cell>
          <cell r="B2081" t="str">
            <v>43000026</v>
          </cell>
          <cell r="C2081" t="str">
            <v>10</v>
          </cell>
          <cell r="D2081">
            <v>38559</v>
          </cell>
          <cell r="E2081" t="str">
            <v>Stacker Reclaimer 1 - Reclaim System</v>
          </cell>
          <cell r="F2081">
            <v>5414045.1799999997</v>
          </cell>
          <cell r="G2081">
            <v>-5317301.05</v>
          </cell>
          <cell r="H2081">
            <v>96744.13</v>
          </cell>
          <cell r="I2081" t="str">
            <v>ZAR</v>
          </cell>
          <cell r="J2081" t="str">
            <v>5200</v>
          </cell>
          <cell r="K2081" t="str">
            <v>43</v>
          </cell>
        </row>
        <row r="2082">
          <cell r="A2082" t="str">
            <v>52004300002611</v>
          </cell>
          <cell r="B2082" t="str">
            <v>43000026</v>
          </cell>
          <cell r="C2082" t="str">
            <v>11</v>
          </cell>
          <cell r="D2082">
            <v>38559</v>
          </cell>
          <cell r="E2082" t="str">
            <v>Stacker Reclaimer 1 - Boom Mechan (Drive &amp; Pulleys</v>
          </cell>
          <cell r="F2082">
            <v>3005193.91</v>
          </cell>
          <cell r="G2082">
            <v>-2916461.11</v>
          </cell>
          <cell r="H2082">
            <v>88732.800000000003</v>
          </cell>
          <cell r="I2082" t="str">
            <v>ZAR</v>
          </cell>
          <cell r="J2082" t="str">
            <v>5200</v>
          </cell>
          <cell r="K2082" t="str">
            <v>43</v>
          </cell>
        </row>
        <row r="2083">
          <cell r="A2083" t="str">
            <v>52004300002612</v>
          </cell>
          <cell r="B2083" t="str">
            <v>43000026</v>
          </cell>
          <cell r="C2083" t="str">
            <v>12</v>
          </cell>
          <cell r="D2083">
            <v>38559</v>
          </cell>
          <cell r="E2083" t="str">
            <v>Stacker Reclaimer 1 - Incline Mechan (Drive&amp;Pulley</v>
          </cell>
          <cell r="F2083">
            <v>2137780.9300000002</v>
          </cell>
          <cell r="G2083">
            <v>-2099580.71</v>
          </cell>
          <cell r="H2083">
            <v>38200.22</v>
          </cell>
          <cell r="I2083" t="str">
            <v>ZAR</v>
          </cell>
          <cell r="J2083" t="str">
            <v>5200</v>
          </cell>
          <cell r="K2083" t="str">
            <v>43</v>
          </cell>
        </row>
        <row r="2084">
          <cell r="A2084" t="str">
            <v>52004300002613</v>
          </cell>
          <cell r="B2084" t="str">
            <v>43000026</v>
          </cell>
          <cell r="C2084" t="str">
            <v>13</v>
          </cell>
          <cell r="D2084">
            <v>38559</v>
          </cell>
          <cell r="E2084" t="str">
            <v>Stacker Reclaimer 1 - Tripper Mechanical (Pulleys)</v>
          </cell>
          <cell r="F2084">
            <v>199936.35</v>
          </cell>
          <cell r="G2084">
            <v>-199936.35</v>
          </cell>
          <cell r="H2084">
            <v>0</v>
          </cell>
          <cell r="I2084" t="str">
            <v>ZAR</v>
          </cell>
          <cell r="J2084" t="str">
            <v>5200</v>
          </cell>
          <cell r="K2084" t="str">
            <v>43</v>
          </cell>
        </row>
        <row r="2085">
          <cell r="A2085" t="str">
            <v>52004300002614</v>
          </cell>
          <cell r="B2085" t="str">
            <v>43000026</v>
          </cell>
          <cell r="C2085" t="str">
            <v>14</v>
          </cell>
          <cell r="D2085">
            <v>38559</v>
          </cell>
          <cell r="E2085" t="str">
            <v>Stacker Reclaimer 1 - Dust Suppression</v>
          </cell>
          <cell r="F2085">
            <v>607498.9</v>
          </cell>
          <cell r="G2085">
            <v>-596643.43999999994</v>
          </cell>
          <cell r="H2085">
            <v>10855.46</v>
          </cell>
          <cell r="I2085" t="str">
            <v>ZAR</v>
          </cell>
          <cell r="J2085" t="str">
            <v>5200</v>
          </cell>
          <cell r="K2085" t="str">
            <v>43</v>
          </cell>
        </row>
        <row r="2086">
          <cell r="A2086" t="str">
            <v>52004300002615</v>
          </cell>
          <cell r="B2086" t="str">
            <v>43000026</v>
          </cell>
          <cell r="C2086" t="str">
            <v>15</v>
          </cell>
          <cell r="D2086">
            <v>38559</v>
          </cell>
          <cell r="E2086" t="str">
            <v>Stacker Reclaimer 1 - Structure</v>
          </cell>
          <cell r="F2086">
            <v>39299413.619999997</v>
          </cell>
          <cell r="G2086">
            <v>-38212877.329999998</v>
          </cell>
          <cell r="H2086">
            <v>1086536.29</v>
          </cell>
          <cell r="I2086" t="str">
            <v>ZAR</v>
          </cell>
          <cell r="J2086" t="str">
            <v>5200</v>
          </cell>
          <cell r="K2086" t="str">
            <v>43</v>
          </cell>
        </row>
        <row r="2087">
          <cell r="A2087" t="str">
            <v>52004300002616</v>
          </cell>
          <cell r="B2087" t="str">
            <v>43000026</v>
          </cell>
          <cell r="C2087" t="str">
            <v>16</v>
          </cell>
          <cell r="D2087">
            <v>38559</v>
          </cell>
          <cell r="E2087" t="str">
            <v>Stacker Reclaimer 1 - Electrical Supply</v>
          </cell>
          <cell r="F2087">
            <v>6935100.6200000001</v>
          </cell>
          <cell r="G2087">
            <v>-6691711.3099999996</v>
          </cell>
          <cell r="H2087">
            <v>243389.31</v>
          </cell>
          <cell r="I2087" t="str">
            <v>ZAR</v>
          </cell>
          <cell r="J2087" t="str">
            <v>5200</v>
          </cell>
          <cell r="K2087" t="str">
            <v>43</v>
          </cell>
        </row>
        <row r="2088">
          <cell r="A2088" t="str">
            <v>52004300002620</v>
          </cell>
          <cell r="B2088" t="str">
            <v>43000026</v>
          </cell>
          <cell r="C2088" t="str">
            <v>20</v>
          </cell>
          <cell r="D2088">
            <v>38559</v>
          </cell>
          <cell r="E2088" t="str">
            <v>Stacker Reclaimer 1</v>
          </cell>
          <cell r="F2088">
            <v>516040</v>
          </cell>
          <cell r="G2088">
            <v>-473390.64</v>
          </cell>
          <cell r="H2088">
            <v>42649.36</v>
          </cell>
          <cell r="I2088" t="str">
            <v>ZAR</v>
          </cell>
          <cell r="J2088" t="str">
            <v>5200</v>
          </cell>
          <cell r="K2088" t="str">
            <v>43</v>
          </cell>
        </row>
        <row r="2089">
          <cell r="A2089" t="str">
            <v>5200430000270</v>
          </cell>
          <cell r="B2089" t="str">
            <v>43000027</v>
          </cell>
          <cell r="C2089" t="str">
            <v>0</v>
          </cell>
          <cell r="D2089">
            <v>38894</v>
          </cell>
          <cell r="E2089" t="str">
            <v>Stacker Reclaimer 2</v>
          </cell>
          <cell r="F2089">
            <v>2</v>
          </cell>
          <cell r="G2089">
            <v>-1</v>
          </cell>
          <cell r="H2089">
            <v>1</v>
          </cell>
          <cell r="I2089" t="str">
            <v>ZAR</v>
          </cell>
          <cell r="J2089" t="str">
            <v>5200</v>
          </cell>
          <cell r="K2089" t="str">
            <v>43</v>
          </cell>
        </row>
        <row r="2090">
          <cell r="A2090" t="str">
            <v>5200430000271</v>
          </cell>
          <cell r="B2090" t="str">
            <v>43000027</v>
          </cell>
          <cell r="C2090" t="str">
            <v>1</v>
          </cell>
          <cell r="D2090">
            <v>38894</v>
          </cell>
          <cell r="E2090" t="str">
            <v>Stacker Reclaimer 2 - Boom Idlers</v>
          </cell>
          <cell r="F2090">
            <v>100352.34</v>
          </cell>
          <cell r="G2090">
            <v>-100245.92</v>
          </cell>
          <cell r="H2090">
            <v>106.42</v>
          </cell>
          <cell r="I2090" t="str">
            <v>ZAR</v>
          </cell>
          <cell r="J2090" t="str">
            <v>5200</v>
          </cell>
          <cell r="K2090" t="str">
            <v>43</v>
          </cell>
        </row>
        <row r="2091">
          <cell r="A2091" t="str">
            <v>5200430000273</v>
          </cell>
          <cell r="B2091" t="str">
            <v>43000027</v>
          </cell>
          <cell r="C2091" t="str">
            <v>3</v>
          </cell>
          <cell r="D2091">
            <v>38894</v>
          </cell>
          <cell r="E2091" t="str">
            <v>Stacker Reclaimer 2 - Incline Idlers</v>
          </cell>
          <cell r="F2091">
            <v>78117.759999999995</v>
          </cell>
          <cell r="G2091">
            <v>-78030.31</v>
          </cell>
          <cell r="H2091">
            <v>87.45</v>
          </cell>
          <cell r="I2091" t="str">
            <v>ZAR</v>
          </cell>
          <cell r="J2091" t="str">
            <v>5200</v>
          </cell>
          <cell r="K2091" t="str">
            <v>43</v>
          </cell>
        </row>
        <row r="2092">
          <cell r="A2092" t="str">
            <v>5200430000275</v>
          </cell>
          <cell r="B2092" t="str">
            <v>43000027</v>
          </cell>
          <cell r="C2092" t="str">
            <v>5</v>
          </cell>
          <cell r="D2092">
            <v>38894</v>
          </cell>
          <cell r="E2092" t="str">
            <v>Stacker Reclaimer 2 - Tripper Idlers</v>
          </cell>
          <cell r="F2092">
            <v>90735.54</v>
          </cell>
          <cell r="G2092">
            <v>-90484.32</v>
          </cell>
          <cell r="H2092">
            <v>251.22</v>
          </cell>
          <cell r="I2092" t="str">
            <v>ZAR</v>
          </cell>
          <cell r="J2092" t="str">
            <v>5200</v>
          </cell>
          <cell r="K2092" t="str">
            <v>43</v>
          </cell>
        </row>
        <row r="2093">
          <cell r="A2093" t="str">
            <v>5200430000276</v>
          </cell>
          <cell r="B2093" t="str">
            <v>43000027</v>
          </cell>
          <cell r="C2093" t="str">
            <v>6</v>
          </cell>
          <cell r="D2093">
            <v>38894</v>
          </cell>
          <cell r="E2093" t="str">
            <v>Stacker Reclaimer 2 - Electrical Control</v>
          </cell>
          <cell r="F2093">
            <v>6575598.1500000004</v>
          </cell>
          <cell r="G2093">
            <v>-6398961.5099999998</v>
          </cell>
          <cell r="H2093">
            <v>176636.64</v>
          </cell>
          <cell r="I2093" t="str">
            <v>ZAR</v>
          </cell>
          <cell r="J2093" t="str">
            <v>5200</v>
          </cell>
          <cell r="K2093" t="str">
            <v>43</v>
          </cell>
        </row>
        <row r="2094">
          <cell r="A2094" t="str">
            <v>5200430000277</v>
          </cell>
          <cell r="B2094" t="str">
            <v>43000027</v>
          </cell>
          <cell r="C2094" t="str">
            <v>7</v>
          </cell>
          <cell r="D2094">
            <v>38894</v>
          </cell>
          <cell r="E2094" t="str">
            <v>Stacker Reclaimer 2 - Hydraulic System</v>
          </cell>
          <cell r="F2094">
            <v>1853640.32</v>
          </cell>
          <cell r="G2094">
            <v>-1808404.14</v>
          </cell>
          <cell r="H2094">
            <v>45236.18</v>
          </cell>
          <cell r="I2094" t="str">
            <v>ZAR</v>
          </cell>
          <cell r="J2094" t="str">
            <v>5200</v>
          </cell>
          <cell r="K2094" t="str">
            <v>43</v>
          </cell>
        </row>
        <row r="2095">
          <cell r="A2095" t="str">
            <v>5200430000278</v>
          </cell>
          <cell r="B2095" t="str">
            <v>43000027</v>
          </cell>
          <cell r="C2095" t="str">
            <v>8</v>
          </cell>
          <cell r="D2095">
            <v>38894</v>
          </cell>
          <cell r="E2095" t="str">
            <v>Stacker Reclaimer 2 - Travel System</v>
          </cell>
          <cell r="F2095">
            <v>5521703.2000000002</v>
          </cell>
          <cell r="G2095">
            <v>-5337843.84</v>
          </cell>
          <cell r="H2095">
            <v>183859.36</v>
          </cell>
          <cell r="I2095" t="str">
            <v>ZAR</v>
          </cell>
          <cell r="J2095" t="str">
            <v>5200</v>
          </cell>
          <cell r="K2095" t="str">
            <v>43</v>
          </cell>
        </row>
        <row r="2096">
          <cell r="A2096" t="str">
            <v>5200430000279</v>
          </cell>
          <cell r="B2096" t="str">
            <v>43000027</v>
          </cell>
          <cell r="C2096" t="str">
            <v>9</v>
          </cell>
          <cell r="D2096">
            <v>38894</v>
          </cell>
          <cell r="E2096" t="str">
            <v>Stacker Reclaimer 2 - Slew System</v>
          </cell>
          <cell r="F2096">
            <v>5629361.25</v>
          </cell>
          <cell r="G2096">
            <v>-5441917.1399999997</v>
          </cell>
          <cell r="H2096">
            <v>187444.11</v>
          </cell>
          <cell r="I2096" t="str">
            <v>ZAR</v>
          </cell>
          <cell r="J2096" t="str">
            <v>5200</v>
          </cell>
          <cell r="K2096" t="str">
            <v>43</v>
          </cell>
        </row>
        <row r="2097">
          <cell r="A2097" t="str">
            <v>52004300002710</v>
          </cell>
          <cell r="B2097" t="str">
            <v>43000027</v>
          </cell>
          <cell r="C2097" t="str">
            <v>10</v>
          </cell>
          <cell r="D2097">
            <v>38894</v>
          </cell>
          <cell r="E2097" t="str">
            <v>Stacker Reclaimer 2 - Reclaim System</v>
          </cell>
          <cell r="F2097">
            <v>5672845.1799999997</v>
          </cell>
          <cell r="G2097">
            <v>-5483285.5700000003</v>
          </cell>
          <cell r="H2097">
            <v>189559.61</v>
          </cell>
          <cell r="I2097" t="str">
            <v>ZAR</v>
          </cell>
          <cell r="J2097" t="str">
            <v>5200</v>
          </cell>
          <cell r="K2097" t="str">
            <v>43</v>
          </cell>
        </row>
        <row r="2098">
          <cell r="A2098" t="str">
            <v>52004300002711</v>
          </cell>
          <cell r="B2098" t="str">
            <v>43000027</v>
          </cell>
          <cell r="C2098" t="str">
            <v>11</v>
          </cell>
          <cell r="D2098">
            <v>38894</v>
          </cell>
          <cell r="E2098" t="str">
            <v>Stacker Reclaimer 2 - Boom Mechan (Drive&amp;Pulleys)</v>
          </cell>
          <cell r="F2098">
            <v>2140408.92</v>
          </cell>
          <cell r="G2098">
            <v>-2069138.49</v>
          </cell>
          <cell r="H2098">
            <v>71270.429999999993</v>
          </cell>
          <cell r="I2098" t="str">
            <v>ZAR</v>
          </cell>
          <cell r="J2098" t="str">
            <v>5200</v>
          </cell>
          <cell r="K2098" t="str">
            <v>43</v>
          </cell>
        </row>
        <row r="2099">
          <cell r="A2099" t="str">
            <v>52004300002712</v>
          </cell>
          <cell r="B2099" t="str">
            <v>43000027</v>
          </cell>
          <cell r="C2099" t="str">
            <v>12</v>
          </cell>
          <cell r="D2099">
            <v>38894</v>
          </cell>
          <cell r="E2099" t="str">
            <v>Stacker Reclaimer 2 - Incline Mechan (Drive&amp;Pulley</v>
          </cell>
          <cell r="F2099">
            <v>2137780.9300000002</v>
          </cell>
          <cell r="G2099">
            <v>-2066597.99</v>
          </cell>
          <cell r="H2099">
            <v>71182.94</v>
          </cell>
          <cell r="I2099" t="str">
            <v>ZAR</v>
          </cell>
          <cell r="J2099" t="str">
            <v>5200</v>
          </cell>
          <cell r="K2099" t="str">
            <v>43</v>
          </cell>
        </row>
        <row r="2100">
          <cell r="A2100" t="str">
            <v>52004300002713</v>
          </cell>
          <cell r="B2100" t="str">
            <v>43000027</v>
          </cell>
          <cell r="C2100" t="str">
            <v>13</v>
          </cell>
          <cell r="D2100">
            <v>38894</v>
          </cell>
          <cell r="E2100" t="str">
            <v>Stacker Reclaimer 2 - Tripper Mechanical (Pulleys)</v>
          </cell>
          <cell r="F2100">
            <v>199936.41</v>
          </cell>
          <cell r="G2100">
            <v>-199936.41</v>
          </cell>
          <cell r="H2100">
            <v>0</v>
          </cell>
          <cell r="I2100" t="str">
            <v>ZAR</v>
          </cell>
          <cell r="J2100" t="str">
            <v>5200</v>
          </cell>
          <cell r="K2100" t="str">
            <v>43</v>
          </cell>
        </row>
        <row r="2101">
          <cell r="A2101" t="str">
            <v>52004300002714</v>
          </cell>
          <cell r="B2101" t="str">
            <v>43000027</v>
          </cell>
          <cell r="C2101" t="str">
            <v>14</v>
          </cell>
          <cell r="D2101">
            <v>38894</v>
          </cell>
          <cell r="E2101" t="str">
            <v>Stacker Reclaimer 2 - Dust Suppression</v>
          </cell>
          <cell r="F2101">
            <v>606298.9</v>
          </cell>
          <cell r="G2101">
            <v>-586110.62</v>
          </cell>
          <cell r="H2101">
            <v>20188.28</v>
          </cell>
          <cell r="I2101" t="str">
            <v>ZAR</v>
          </cell>
          <cell r="J2101" t="str">
            <v>5200</v>
          </cell>
          <cell r="K2101" t="str">
            <v>43</v>
          </cell>
        </row>
        <row r="2102">
          <cell r="A2102" t="str">
            <v>52004300002715</v>
          </cell>
          <cell r="B2102" t="str">
            <v>43000027</v>
          </cell>
          <cell r="C2102" t="str">
            <v>15</v>
          </cell>
          <cell r="D2102">
            <v>38894</v>
          </cell>
          <cell r="E2102" t="str">
            <v>Stacker Reclaimer 2 - Structure</v>
          </cell>
          <cell r="F2102">
            <v>39299413.170000002</v>
          </cell>
          <cell r="G2102">
            <v>-37431615.829999998</v>
          </cell>
          <cell r="H2102">
            <v>1867797.34</v>
          </cell>
          <cell r="I2102" t="str">
            <v>ZAR</v>
          </cell>
          <cell r="J2102" t="str">
            <v>5200</v>
          </cell>
          <cell r="K2102" t="str">
            <v>43</v>
          </cell>
        </row>
        <row r="2103">
          <cell r="A2103" t="str">
            <v>52004300002716</v>
          </cell>
          <cell r="B2103" t="str">
            <v>43000027</v>
          </cell>
          <cell r="C2103" t="str">
            <v>16</v>
          </cell>
          <cell r="D2103">
            <v>38894</v>
          </cell>
          <cell r="E2103" t="str">
            <v>Stacker Reclaimer 2 - Electrical Supply</v>
          </cell>
          <cell r="F2103">
            <v>6935101.8799999999</v>
          </cell>
          <cell r="G2103">
            <v>-6489635.9199999999</v>
          </cell>
          <cell r="H2103">
            <v>445465.96</v>
          </cell>
          <cell r="I2103" t="str">
            <v>ZAR</v>
          </cell>
          <cell r="J2103" t="str">
            <v>5200</v>
          </cell>
          <cell r="K2103" t="str">
            <v>43</v>
          </cell>
        </row>
        <row r="2104">
          <cell r="A2104" t="str">
            <v>52004300002722</v>
          </cell>
          <cell r="B2104" t="str">
            <v>43000027</v>
          </cell>
          <cell r="C2104" t="str">
            <v>22</v>
          </cell>
          <cell r="D2104">
            <v>38894</v>
          </cell>
          <cell r="E2104" t="str">
            <v>Stacker Reclaimer 2 boom belt</v>
          </cell>
          <cell r="F2104">
            <v>0</v>
          </cell>
          <cell r="G2104">
            <v>0</v>
          </cell>
          <cell r="H2104">
            <v>0</v>
          </cell>
          <cell r="I2104" t="str">
            <v>ZAR</v>
          </cell>
          <cell r="J2104" t="str">
            <v>5200</v>
          </cell>
          <cell r="K2104" t="str">
            <v>43</v>
          </cell>
        </row>
        <row r="2105">
          <cell r="A2105" t="str">
            <v>5200430000280</v>
          </cell>
          <cell r="B2105" t="str">
            <v>43000028</v>
          </cell>
          <cell r="C2105" t="str">
            <v>0</v>
          </cell>
          <cell r="D2105">
            <v>38651</v>
          </cell>
          <cell r="E2105" t="str">
            <v>Stacker Reclaimer 3</v>
          </cell>
          <cell r="F2105">
            <v>2</v>
          </cell>
          <cell r="G2105">
            <v>-1</v>
          </cell>
          <cell r="H2105">
            <v>1</v>
          </cell>
          <cell r="I2105" t="str">
            <v>ZAR</v>
          </cell>
          <cell r="J2105" t="str">
            <v>5200</v>
          </cell>
          <cell r="K2105" t="str">
            <v>43</v>
          </cell>
        </row>
        <row r="2106">
          <cell r="A2106" t="str">
            <v>5200430000281</v>
          </cell>
          <cell r="B2106" t="str">
            <v>43000028</v>
          </cell>
          <cell r="C2106" t="str">
            <v>1</v>
          </cell>
          <cell r="D2106">
            <v>38621</v>
          </cell>
          <cell r="E2106" t="str">
            <v>Stacker Reclaimer 3 - Boom Idlers</v>
          </cell>
          <cell r="F2106">
            <v>382532.67</v>
          </cell>
          <cell r="G2106">
            <v>-378605.23</v>
          </cell>
          <cell r="H2106">
            <v>3927.44</v>
          </cell>
          <cell r="I2106" t="str">
            <v>ZAR</v>
          </cell>
          <cell r="J2106" t="str">
            <v>5200</v>
          </cell>
          <cell r="K2106" t="str">
            <v>43</v>
          </cell>
        </row>
        <row r="2107">
          <cell r="A2107" t="str">
            <v>5200430000283</v>
          </cell>
          <cell r="B2107" t="str">
            <v>43000028</v>
          </cell>
          <cell r="C2107" t="str">
            <v>3</v>
          </cell>
          <cell r="D2107">
            <v>38651</v>
          </cell>
          <cell r="E2107" t="str">
            <v>Stacker Reclaimer 3 - Incline Idlers</v>
          </cell>
          <cell r="F2107">
            <v>91769.22</v>
          </cell>
          <cell r="G2107">
            <v>-90429.24</v>
          </cell>
          <cell r="H2107">
            <v>1339.98</v>
          </cell>
          <cell r="I2107" t="str">
            <v>ZAR</v>
          </cell>
          <cell r="J2107" t="str">
            <v>5200</v>
          </cell>
          <cell r="K2107" t="str">
            <v>43</v>
          </cell>
        </row>
        <row r="2108">
          <cell r="A2108" t="str">
            <v>5200430000285</v>
          </cell>
          <cell r="B2108" t="str">
            <v>43000028</v>
          </cell>
          <cell r="C2108" t="str">
            <v>5</v>
          </cell>
          <cell r="D2108">
            <v>38651</v>
          </cell>
          <cell r="E2108" t="str">
            <v>Stacker Reclaimer 3 - Tripper Idlers</v>
          </cell>
          <cell r="F2108">
            <v>91769.22</v>
          </cell>
          <cell r="G2108">
            <v>-90429.24</v>
          </cell>
          <cell r="H2108">
            <v>1339.98</v>
          </cell>
          <cell r="I2108" t="str">
            <v>ZAR</v>
          </cell>
          <cell r="J2108" t="str">
            <v>5200</v>
          </cell>
          <cell r="K2108" t="str">
            <v>43</v>
          </cell>
        </row>
        <row r="2109">
          <cell r="A2109" t="str">
            <v>5200430000286</v>
          </cell>
          <cell r="B2109" t="str">
            <v>43000028</v>
          </cell>
          <cell r="C2109" t="str">
            <v>6</v>
          </cell>
          <cell r="D2109">
            <v>38651</v>
          </cell>
          <cell r="E2109" t="str">
            <v>Stacker Reclaimer 3 - Electrical Control</v>
          </cell>
          <cell r="F2109">
            <v>6575660.0099999998</v>
          </cell>
          <cell r="G2109">
            <v>-6395698.0999999996</v>
          </cell>
          <cell r="H2109">
            <v>179961.91</v>
          </cell>
          <cell r="I2109" t="str">
            <v>ZAR</v>
          </cell>
          <cell r="J2109" t="str">
            <v>5200</v>
          </cell>
          <cell r="K2109" t="str">
            <v>43</v>
          </cell>
        </row>
        <row r="2110">
          <cell r="A2110" t="str">
            <v>5200430000287</v>
          </cell>
          <cell r="B2110" t="str">
            <v>43000028</v>
          </cell>
          <cell r="C2110" t="str">
            <v>7</v>
          </cell>
          <cell r="D2110">
            <v>38651</v>
          </cell>
          <cell r="E2110" t="str">
            <v>Stacker Reclaimer 3 - Hydraulic System</v>
          </cell>
          <cell r="F2110">
            <v>1853657.78</v>
          </cell>
          <cell r="G2110">
            <v>-1810758.94</v>
          </cell>
          <cell r="H2110">
            <v>42898.84</v>
          </cell>
          <cell r="I2110" t="str">
            <v>ZAR</v>
          </cell>
          <cell r="J2110" t="str">
            <v>5200</v>
          </cell>
          <cell r="K2110" t="str">
            <v>43</v>
          </cell>
        </row>
        <row r="2111">
          <cell r="A2111" t="str">
            <v>5200430000288</v>
          </cell>
          <cell r="B2111" t="str">
            <v>43000028</v>
          </cell>
          <cell r="C2111" t="str">
            <v>8</v>
          </cell>
          <cell r="D2111">
            <v>38651</v>
          </cell>
          <cell r="E2111" t="str">
            <v>Stacker Reclaimer 3 - Travel System</v>
          </cell>
          <cell r="F2111">
            <v>5521755.1200000001</v>
          </cell>
          <cell r="G2111">
            <v>-5334006.01</v>
          </cell>
          <cell r="H2111">
            <v>187749.11</v>
          </cell>
          <cell r="I2111" t="str">
            <v>ZAR</v>
          </cell>
          <cell r="J2111" t="str">
            <v>5200</v>
          </cell>
          <cell r="K2111" t="str">
            <v>43</v>
          </cell>
        </row>
        <row r="2112">
          <cell r="A2112" t="str">
            <v>5200430000289</v>
          </cell>
          <cell r="B2112" t="str">
            <v>43000028</v>
          </cell>
          <cell r="C2112" t="str">
            <v>9</v>
          </cell>
          <cell r="D2112">
            <v>38651</v>
          </cell>
          <cell r="E2112" t="str">
            <v>Stacker Reclaimer 3 - Slew System</v>
          </cell>
          <cell r="F2112">
            <v>5629414.1699999999</v>
          </cell>
          <cell r="G2112">
            <v>-5438004.4699999997</v>
          </cell>
          <cell r="H2112">
            <v>191409.7</v>
          </cell>
          <cell r="I2112" t="str">
            <v>ZAR</v>
          </cell>
          <cell r="J2112" t="str">
            <v>5200</v>
          </cell>
          <cell r="K2112" t="str">
            <v>43</v>
          </cell>
        </row>
        <row r="2113">
          <cell r="A2113" t="str">
            <v>52004300002810</v>
          </cell>
          <cell r="B2113" t="str">
            <v>43000028</v>
          </cell>
          <cell r="C2113" t="str">
            <v>10</v>
          </cell>
          <cell r="D2113">
            <v>38651</v>
          </cell>
          <cell r="E2113" t="str">
            <v>Stacker Reclaimer 3 - Reclaim System</v>
          </cell>
          <cell r="F2113">
            <v>5414096.0800000001</v>
          </cell>
          <cell r="G2113">
            <v>-5230007.57</v>
          </cell>
          <cell r="H2113">
            <v>184088.51</v>
          </cell>
          <cell r="I2113" t="str">
            <v>ZAR</v>
          </cell>
          <cell r="J2113" t="str">
            <v>5200</v>
          </cell>
          <cell r="K2113" t="str">
            <v>43</v>
          </cell>
        </row>
        <row r="2114">
          <cell r="A2114" t="str">
            <v>52004300002811</v>
          </cell>
          <cell r="B2114" t="str">
            <v>43000028</v>
          </cell>
          <cell r="C2114" t="str">
            <v>11</v>
          </cell>
          <cell r="D2114">
            <v>38651</v>
          </cell>
          <cell r="E2114" t="str">
            <v>Stacker Reclaimer 3 - Boom Mechan (Drive&amp;Pulleys)</v>
          </cell>
          <cell r="F2114">
            <v>2142105.29</v>
          </cell>
          <cell r="G2114">
            <v>-2069270.05</v>
          </cell>
          <cell r="H2114">
            <v>72835.240000000005</v>
          </cell>
          <cell r="I2114" t="str">
            <v>ZAR</v>
          </cell>
          <cell r="J2114" t="str">
            <v>5200</v>
          </cell>
          <cell r="K2114" t="str">
            <v>43</v>
          </cell>
        </row>
        <row r="2115">
          <cell r="A2115" t="str">
            <v>52004300002812</v>
          </cell>
          <cell r="B2115" t="str">
            <v>43000028</v>
          </cell>
          <cell r="C2115" t="str">
            <v>12</v>
          </cell>
          <cell r="D2115">
            <v>38651</v>
          </cell>
          <cell r="E2115" t="str">
            <v>Stacker Reclaimer 3 - Incline Mechan (Drive&amp;Pulley</v>
          </cell>
          <cell r="F2115">
            <v>2137800.9900000002</v>
          </cell>
          <cell r="G2115">
            <v>-2065112.1</v>
          </cell>
          <cell r="H2115">
            <v>72688.89</v>
          </cell>
          <cell r="I2115" t="str">
            <v>ZAR</v>
          </cell>
          <cell r="J2115" t="str">
            <v>5200</v>
          </cell>
          <cell r="K2115" t="str">
            <v>43</v>
          </cell>
        </row>
        <row r="2116">
          <cell r="A2116" t="str">
            <v>52004300002813</v>
          </cell>
          <cell r="B2116" t="str">
            <v>43000028</v>
          </cell>
          <cell r="C2116" t="str">
            <v>13</v>
          </cell>
          <cell r="D2116">
            <v>38651</v>
          </cell>
          <cell r="E2116" t="str">
            <v>Stacker Reclaimer 3 - Tripper Mechanical (Pulleys)</v>
          </cell>
          <cell r="F2116">
            <v>199716.02</v>
          </cell>
          <cell r="G2116">
            <v>-199716.02</v>
          </cell>
          <cell r="H2116">
            <v>0</v>
          </cell>
          <cell r="I2116" t="str">
            <v>ZAR</v>
          </cell>
          <cell r="J2116" t="str">
            <v>5200</v>
          </cell>
          <cell r="K2116" t="str">
            <v>43</v>
          </cell>
        </row>
        <row r="2117">
          <cell r="A2117" t="str">
            <v>52004300002814</v>
          </cell>
          <cell r="B2117" t="str">
            <v>43000028</v>
          </cell>
          <cell r="C2117" t="str">
            <v>14</v>
          </cell>
          <cell r="D2117">
            <v>38651</v>
          </cell>
          <cell r="E2117" t="str">
            <v>Stacker Reclaimer 3 - Dust Suppression</v>
          </cell>
          <cell r="F2117">
            <v>607504.6</v>
          </cell>
          <cell r="G2117">
            <v>-586848.41</v>
          </cell>
          <cell r="H2117">
            <v>20656.189999999999</v>
          </cell>
          <cell r="I2117" t="str">
            <v>ZAR</v>
          </cell>
          <cell r="J2117" t="str">
            <v>5200</v>
          </cell>
          <cell r="K2117" t="str">
            <v>43</v>
          </cell>
        </row>
        <row r="2118">
          <cell r="A2118" t="str">
            <v>52004300002815</v>
          </cell>
          <cell r="B2118" t="str">
            <v>43000028</v>
          </cell>
          <cell r="C2118" t="str">
            <v>15</v>
          </cell>
          <cell r="D2118">
            <v>38651</v>
          </cell>
          <cell r="E2118" t="str">
            <v>Stacker Reclaimer 3 - Structure</v>
          </cell>
          <cell r="F2118">
            <v>39256375.82</v>
          </cell>
          <cell r="G2118">
            <v>-37239541.789999999</v>
          </cell>
          <cell r="H2118">
            <v>2016834.03</v>
          </cell>
          <cell r="I2118" t="str">
            <v>ZAR</v>
          </cell>
          <cell r="J2118" t="str">
            <v>5200</v>
          </cell>
          <cell r="K2118" t="str">
            <v>43</v>
          </cell>
        </row>
        <row r="2119">
          <cell r="A2119" t="str">
            <v>52004300002816</v>
          </cell>
          <cell r="B2119" t="str">
            <v>43000028</v>
          </cell>
          <cell r="C2119" t="str">
            <v>16</v>
          </cell>
          <cell r="D2119">
            <v>38651</v>
          </cell>
          <cell r="E2119" t="str">
            <v>Stacker Reclaimer 3 - Electrical Supply</v>
          </cell>
          <cell r="F2119">
            <v>5739253.04</v>
          </cell>
          <cell r="G2119">
            <v>-5362962.5599999996</v>
          </cell>
          <cell r="H2119">
            <v>376290.48</v>
          </cell>
          <cell r="I2119" t="str">
            <v>ZAR</v>
          </cell>
          <cell r="J2119" t="str">
            <v>5200</v>
          </cell>
          <cell r="K2119" t="str">
            <v>43</v>
          </cell>
        </row>
        <row r="2120">
          <cell r="A2120" t="str">
            <v>5200430000290</v>
          </cell>
          <cell r="B2120" t="str">
            <v>43000029</v>
          </cell>
          <cell r="C2120" t="str">
            <v>0</v>
          </cell>
          <cell r="D2120">
            <v>38559</v>
          </cell>
          <cell r="E2120" t="str">
            <v>Shiploader 1A</v>
          </cell>
          <cell r="F2120">
            <v>2</v>
          </cell>
          <cell r="G2120">
            <v>-1</v>
          </cell>
          <cell r="H2120">
            <v>1</v>
          </cell>
          <cell r="I2120" t="str">
            <v>ZAR</v>
          </cell>
          <cell r="J2120" t="str">
            <v>5200</v>
          </cell>
          <cell r="K2120" t="str">
            <v>43</v>
          </cell>
        </row>
        <row r="2121">
          <cell r="A2121" t="str">
            <v>5200430000291</v>
          </cell>
          <cell r="B2121" t="str">
            <v>43000029</v>
          </cell>
          <cell r="C2121" t="str">
            <v>1</v>
          </cell>
          <cell r="D2121">
            <v>38559</v>
          </cell>
          <cell r="E2121" t="str">
            <v>Shiploader 1 - Krupp Boom Idlers</v>
          </cell>
          <cell r="F2121">
            <v>130216.95</v>
          </cell>
          <cell r="G2121">
            <v>-116157.7</v>
          </cell>
          <cell r="H2121">
            <v>14059.25</v>
          </cell>
          <cell r="I2121" t="str">
            <v>ZAR</v>
          </cell>
          <cell r="J2121" t="str">
            <v>5200</v>
          </cell>
          <cell r="K2121" t="str">
            <v>43</v>
          </cell>
        </row>
        <row r="2122">
          <cell r="A2122" t="str">
            <v>5200430000293</v>
          </cell>
          <cell r="B2122" t="str">
            <v>43000029</v>
          </cell>
          <cell r="C2122" t="str">
            <v>3</v>
          </cell>
          <cell r="D2122">
            <v>38559</v>
          </cell>
          <cell r="E2122" t="str">
            <v>Shiploader 1 - Krupp Incline idlers</v>
          </cell>
          <cell r="F2122">
            <v>186435.45</v>
          </cell>
          <cell r="G2122">
            <v>-148271.19</v>
          </cell>
          <cell r="H2122">
            <v>38164.26</v>
          </cell>
          <cell r="I2122" t="str">
            <v>ZAR</v>
          </cell>
          <cell r="J2122" t="str">
            <v>5200</v>
          </cell>
          <cell r="K2122" t="str">
            <v>43</v>
          </cell>
        </row>
        <row r="2123">
          <cell r="A2123" t="str">
            <v>5200430000294</v>
          </cell>
          <cell r="B2123" t="str">
            <v>43000029</v>
          </cell>
          <cell r="C2123" t="str">
            <v>4</v>
          </cell>
          <cell r="D2123">
            <v>38559</v>
          </cell>
          <cell r="E2123" t="str">
            <v>Shiploader 1 - Krupp Incline belt</v>
          </cell>
          <cell r="F2123">
            <v>339625.89</v>
          </cell>
          <cell r="G2123">
            <v>-339625.89</v>
          </cell>
          <cell r="H2123">
            <v>0</v>
          </cell>
          <cell r="I2123" t="str">
            <v>ZAR</v>
          </cell>
          <cell r="J2123" t="str">
            <v>5200</v>
          </cell>
          <cell r="K2123" t="str">
            <v>43</v>
          </cell>
        </row>
        <row r="2124">
          <cell r="A2124" t="str">
            <v>5200430000295</v>
          </cell>
          <cell r="B2124" t="str">
            <v>43000029</v>
          </cell>
          <cell r="C2124" t="str">
            <v>5</v>
          </cell>
          <cell r="D2124">
            <v>38559</v>
          </cell>
          <cell r="E2124" t="str">
            <v>Shiploader 1 - Krupp Tripper idlers</v>
          </cell>
          <cell r="F2124">
            <v>174217.5</v>
          </cell>
          <cell r="G2124">
            <v>-136147.93</v>
          </cell>
          <cell r="H2124">
            <v>38069.57</v>
          </cell>
          <cell r="I2124" t="str">
            <v>ZAR</v>
          </cell>
          <cell r="J2124" t="str">
            <v>5200</v>
          </cell>
          <cell r="K2124" t="str">
            <v>43</v>
          </cell>
        </row>
        <row r="2125">
          <cell r="A2125" t="str">
            <v>5200430000296</v>
          </cell>
          <cell r="B2125" t="str">
            <v>43000029</v>
          </cell>
          <cell r="C2125" t="str">
            <v>6</v>
          </cell>
          <cell r="D2125">
            <v>38559</v>
          </cell>
          <cell r="E2125" t="str">
            <v>Shiploader 1 - Krupp Electrical control</v>
          </cell>
          <cell r="F2125">
            <v>7073734.4400000004</v>
          </cell>
          <cell r="G2125">
            <v>-6717226.2199999997</v>
          </cell>
          <cell r="H2125">
            <v>356508.22</v>
          </cell>
          <cell r="I2125" t="str">
            <v>ZAR</v>
          </cell>
          <cell r="J2125" t="str">
            <v>5200</v>
          </cell>
          <cell r="K2125" t="str">
            <v>43</v>
          </cell>
        </row>
        <row r="2126">
          <cell r="A2126" t="str">
            <v>5200430000297</v>
          </cell>
          <cell r="B2126" t="str">
            <v>43000029</v>
          </cell>
          <cell r="C2126" t="str">
            <v>7</v>
          </cell>
          <cell r="D2126">
            <v>38559</v>
          </cell>
          <cell r="E2126" t="str">
            <v>Shiploader 1 - Krupp Hydraulic system</v>
          </cell>
          <cell r="F2126">
            <v>1961785.58</v>
          </cell>
          <cell r="G2126">
            <v>-1677823.16</v>
          </cell>
          <cell r="H2126">
            <v>283962.42</v>
          </cell>
          <cell r="I2126" t="str">
            <v>ZAR</v>
          </cell>
          <cell r="J2126" t="str">
            <v>5200</v>
          </cell>
          <cell r="K2126" t="str">
            <v>43</v>
          </cell>
        </row>
        <row r="2127">
          <cell r="A2127" t="str">
            <v>5200430000298</v>
          </cell>
          <cell r="B2127" t="str">
            <v>43000029</v>
          </cell>
          <cell r="C2127" t="str">
            <v>8</v>
          </cell>
          <cell r="D2127">
            <v>38559</v>
          </cell>
          <cell r="E2127" t="str">
            <v>Shiploader 1 - Krupp Travel system</v>
          </cell>
          <cell r="F2127">
            <v>8807580.8200000003</v>
          </cell>
          <cell r="G2127">
            <v>-7291566.4800000004</v>
          </cell>
          <cell r="H2127">
            <v>1516014.34</v>
          </cell>
          <cell r="I2127" t="str">
            <v>ZAR</v>
          </cell>
          <cell r="J2127" t="str">
            <v>5200</v>
          </cell>
          <cell r="K2127" t="str">
            <v>43</v>
          </cell>
        </row>
        <row r="2128">
          <cell r="A2128" t="str">
            <v>5200430000299</v>
          </cell>
          <cell r="B2128" t="str">
            <v>43000029</v>
          </cell>
          <cell r="C2128" t="str">
            <v>9</v>
          </cell>
          <cell r="D2128">
            <v>38559</v>
          </cell>
          <cell r="E2128" t="str">
            <v>Shiploader 1 - Krupp Slew system</v>
          </cell>
          <cell r="F2128">
            <v>4552761.79</v>
          </cell>
          <cell r="G2128">
            <v>-4233611.57</v>
          </cell>
          <cell r="H2128">
            <v>319150.21999999997</v>
          </cell>
          <cell r="I2128" t="str">
            <v>ZAR</v>
          </cell>
          <cell r="J2128" t="str">
            <v>5200</v>
          </cell>
          <cell r="K2128" t="str">
            <v>43</v>
          </cell>
        </row>
        <row r="2129">
          <cell r="A2129" t="str">
            <v>52004300002910</v>
          </cell>
          <cell r="B2129" t="str">
            <v>43000029</v>
          </cell>
          <cell r="C2129" t="str">
            <v>10</v>
          </cell>
          <cell r="D2129">
            <v>38559</v>
          </cell>
          <cell r="E2129" t="str">
            <v>Shiploader 1 - Krupp Boom Mechan (Drive&amp;Pulleys)</v>
          </cell>
          <cell r="F2129">
            <v>2192722.61</v>
          </cell>
          <cell r="G2129">
            <v>-1822498.49</v>
          </cell>
          <cell r="H2129">
            <v>370224.12</v>
          </cell>
          <cell r="I2129" t="str">
            <v>ZAR</v>
          </cell>
          <cell r="J2129" t="str">
            <v>5200</v>
          </cell>
          <cell r="K2129" t="str">
            <v>43</v>
          </cell>
        </row>
        <row r="2130">
          <cell r="A2130" t="str">
            <v>52004300002911</v>
          </cell>
          <cell r="B2130" t="str">
            <v>43000029</v>
          </cell>
          <cell r="C2130" t="str">
            <v>11</v>
          </cell>
          <cell r="D2130">
            <v>38559</v>
          </cell>
          <cell r="E2130" t="str">
            <v>Shiploader 1 - Krupp Incline Mechanical (Drive&amp;Pul</v>
          </cell>
          <cell r="F2130">
            <v>2857861.65</v>
          </cell>
          <cell r="G2130">
            <v>-2362553.92</v>
          </cell>
          <cell r="H2130">
            <v>495307.73</v>
          </cell>
          <cell r="I2130" t="str">
            <v>ZAR</v>
          </cell>
          <cell r="J2130" t="str">
            <v>5200</v>
          </cell>
          <cell r="K2130" t="str">
            <v>43</v>
          </cell>
        </row>
        <row r="2131">
          <cell r="A2131" t="str">
            <v>52004300002912</v>
          </cell>
          <cell r="B2131" t="str">
            <v>43000029</v>
          </cell>
          <cell r="C2131" t="str">
            <v>12</v>
          </cell>
          <cell r="D2131">
            <v>38559</v>
          </cell>
          <cell r="E2131" t="str">
            <v>Shiploader 1 - Krupp Tripper Mechanical (Pulley)</v>
          </cell>
          <cell r="F2131">
            <v>265000.34000000003</v>
          </cell>
          <cell r="G2131">
            <v>-222010.59</v>
          </cell>
          <cell r="H2131">
            <v>42989.75</v>
          </cell>
          <cell r="I2131" t="str">
            <v>ZAR</v>
          </cell>
          <cell r="J2131" t="str">
            <v>5200</v>
          </cell>
          <cell r="K2131" t="str">
            <v>43</v>
          </cell>
        </row>
        <row r="2132">
          <cell r="A2132" t="str">
            <v>52004300002913</v>
          </cell>
          <cell r="B2132" t="str">
            <v>43000029</v>
          </cell>
          <cell r="C2132" t="str">
            <v>13</v>
          </cell>
          <cell r="D2132">
            <v>38559</v>
          </cell>
          <cell r="E2132" t="str">
            <v>Shiploader 1 - Krupp Structure</v>
          </cell>
          <cell r="F2132">
            <v>38919472.25</v>
          </cell>
          <cell r="G2132">
            <v>-35918171.640000001</v>
          </cell>
          <cell r="H2132">
            <v>3001300.61</v>
          </cell>
          <cell r="I2132" t="str">
            <v>ZAR</v>
          </cell>
          <cell r="J2132" t="str">
            <v>5200</v>
          </cell>
          <cell r="K2132" t="str">
            <v>43</v>
          </cell>
        </row>
        <row r="2133">
          <cell r="A2133" t="str">
            <v>52004300002914</v>
          </cell>
          <cell r="B2133" t="str">
            <v>43000029</v>
          </cell>
          <cell r="C2133" t="str">
            <v>14</v>
          </cell>
          <cell r="D2133">
            <v>38559</v>
          </cell>
          <cell r="E2133" t="str">
            <v>Shiploader 1 - Krupp Electrical supply</v>
          </cell>
          <cell r="F2133">
            <v>7401235.5499999998</v>
          </cell>
          <cell r="G2133">
            <v>-6128883.7000000002</v>
          </cell>
          <cell r="H2133">
            <v>1272351.8500000001</v>
          </cell>
          <cell r="I2133" t="str">
            <v>ZAR</v>
          </cell>
          <cell r="J2133" t="str">
            <v>5200</v>
          </cell>
          <cell r="K2133" t="str">
            <v>43</v>
          </cell>
        </row>
        <row r="2134">
          <cell r="A2134" t="str">
            <v>52004300002936</v>
          </cell>
          <cell r="B2134" t="str">
            <v>43000029</v>
          </cell>
          <cell r="C2134" t="str">
            <v>36</v>
          </cell>
          <cell r="D2134">
            <v>38559</v>
          </cell>
          <cell r="E2134" t="str">
            <v>Shiploader 1A</v>
          </cell>
          <cell r="F2134">
            <v>421535.4</v>
          </cell>
          <cell r="G2134">
            <v>-387916.19</v>
          </cell>
          <cell r="H2134">
            <v>33619.21</v>
          </cell>
          <cell r="I2134" t="str">
            <v>ZAR</v>
          </cell>
          <cell r="J2134" t="str">
            <v>5200</v>
          </cell>
          <cell r="K2134" t="str">
            <v>43</v>
          </cell>
        </row>
        <row r="2135">
          <cell r="A2135" t="str">
            <v>52004300002938</v>
          </cell>
          <cell r="B2135" t="str">
            <v>43000029</v>
          </cell>
          <cell r="C2135" t="str">
            <v>38</v>
          </cell>
          <cell r="D2135">
            <v>38559</v>
          </cell>
          <cell r="E2135" t="str">
            <v>Shiploader 1A - boom belt</v>
          </cell>
          <cell r="F2135">
            <v>661465.04</v>
          </cell>
          <cell r="G2135">
            <v>-661465.04</v>
          </cell>
          <cell r="H2135">
            <v>0</v>
          </cell>
          <cell r="I2135" t="str">
            <v>ZAR</v>
          </cell>
          <cell r="J2135" t="str">
            <v>5200</v>
          </cell>
          <cell r="K2135" t="str">
            <v>43</v>
          </cell>
        </row>
        <row r="2136">
          <cell r="A2136" t="str">
            <v>5200430000300</v>
          </cell>
          <cell r="B2136" t="str">
            <v>43000030</v>
          </cell>
          <cell r="C2136" t="str">
            <v>0</v>
          </cell>
          <cell r="D2136">
            <v>42088</v>
          </cell>
          <cell r="E2136" t="str">
            <v>Conveyor 116</v>
          </cell>
          <cell r="F2136">
            <v>1</v>
          </cell>
          <cell r="G2136">
            <v>0</v>
          </cell>
          <cell r="H2136">
            <v>1</v>
          </cell>
          <cell r="I2136" t="str">
            <v>ZAR</v>
          </cell>
          <cell r="J2136" t="str">
            <v>5200</v>
          </cell>
          <cell r="K2136" t="str">
            <v>43</v>
          </cell>
        </row>
        <row r="2137">
          <cell r="A2137" t="str">
            <v>5200430000301</v>
          </cell>
          <cell r="B2137" t="str">
            <v>43000030</v>
          </cell>
          <cell r="C2137" t="str">
            <v>1</v>
          </cell>
          <cell r="D2137">
            <v>38909</v>
          </cell>
          <cell r="E2137" t="str">
            <v>Conveyor 116 - Idlers</v>
          </cell>
          <cell r="F2137">
            <v>2460779.29</v>
          </cell>
          <cell r="G2137">
            <v>-2439566.39</v>
          </cell>
          <cell r="H2137">
            <v>21212.9</v>
          </cell>
          <cell r="I2137" t="str">
            <v>ZAR</v>
          </cell>
          <cell r="J2137" t="str">
            <v>5200</v>
          </cell>
          <cell r="K2137" t="str">
            <v>43</v>
          </cell>
        </row>
        <row r="2138">
          <cell r="A2138" t="str">
            <v>5200430000302</v>
          </cell>
          <cell r="B2138" t="str">
            <v>43000030</v>
          </cell>
          <cell r="C2138" t="str">
            <v>2</v>
          </cell>
          <cell r="D2138">
            <v>38909</v>
          </cell>
          <cell r="E2138" t="str">
            <v>Structure</v>
          </cell>
          <cell r="F2138">
            <v>3534261.13</v>
          </cell>
          <cell r="G2138">
            <v>-3534261.13</v>
          </cell>
          <cell r="H2138">
            <v>0</v>
          </cell>
          <cell r="I2138" t="str">
            <v>ZAR</v>
          </cell>
          <cell r="J2138" t="str">
            <v>5200</v>
          </cell>
          <cell r="K2138" t="str">
            <v>43</v>
          </cell>
        </row>
        <row r="2139">
          <cell r="A2139" t="str">
            <v>5200430000303</v>
          </cell>
          <cell r="B2139" t="str">
            <v>43000030</v>
          </cell>
          <cell r="C2139" t="str">
            <v>3</v>
          </cell>
          <cell r="D2139">
            <v>38909</v>
          </cell>
          <cell r="E2139" t="str">
            <v>Moving Head</v>
          </cell>
          <cell r="F2139">
            <v>4987862.97</v>
          </cell>
          <cell r="G2139">
            <v>-3239664.73</v>
          </cell>
          <cell r="H2139">
            <v>1748198.24</v>
          </cell>
          <cell r="I2139" t="str">
            <v>ZAR</v>
          </cell>
          <cell r="J2139" t="str">
            <v>5200</v>
          </cell>
          <cell r="K2139" t="str">
            <v>43</v>
          </cell>
        </row>
        <row r="2140">
          <cell r="A2140" t="str">
            <v>5200430000304</v>
          </cell>
          <cell r="B2140" t="str">
            <v>43000030</v>
          </cell>
          <cell r="C2140" t="str">
            <v>4</v>
          </cell>
          <cell r="D2140">
            <v>38909</v>
          </cell>
          <cell r="E2140" t="str">
            <v>Conveyor 116 - Mechanical</v>
          </cell>
          <cell r="F2140">
            <v>7673762.1399999997</v>
          </cell>
          <cell r="G2140">
            <v>-5778026.9900000002</v>
          </cell>
          <cell r="H2140">
            <v>1895735.15</v>
          </cell>
          <cell r="I2140" t="str">
            <v>ZAR</v>
          </cell>
          <cell r="J2140" t="str">
            <v>5200</v>
          </cell>
          <cell r="K2140" t="str">
            <v>43</v>
          </cell>
        </row>
        <row r="2141">
          <cell r="A2141" t="str">
            <v>5200430000305</v>
          </cell>
          <cell r="B2141" t="str">
            <v>43000030</v>
          </cell>
          <cell r="C2141" t="str">
            <v>5</v>
          </cell>
          <cell r="D2141">
            <v>38909</v>
          </cell>
          <cell r="E2141" t="str">
            <v>Conveyor 116 - Structure</v>
          </cell>
          <cell r="F2141">
            <v>20221610.18</v>
          </cell>
          <cell r="G2141">
            <v>-13209928.65</v>
          </cell>
          <cell r="H2141">
            <v>7011681.5300000003</v>
          </cell>
          <cell r="I2141" t="str">
            <v>ZAR</v>
          </cell>
          <cell r="J2141" t="str">
            <v>5200</v>
          </cell>
          <cell r="K2141" t="str">
            <v>43</v>
          </cell>
        </row>
        <row r="2142">
          <cell r="A2142" t="str">
            <v>5200430000310</v>
          </cell>
          <cell r="B2142" t="str">
            <v>43000031</v>
          </cell>
          <cell r="C2142" t="str">
            <v>0</v>
          </cell>
          <cell r="D2142">
            <v>38874</v>
          </cell>
          <cell r="E2142" t="str">
            <v>Conveyor 118</v>
          </cell>
          <cell r="F2142">
            <v>2</v>
          </cell>
          <cell r="G2142">
            <v>-1</v>
          </cell>
          <cell r="H2142">
            <v>1</v>
          </cell>
          <cell r="I2142" t="str">
            <v>ZAR</v>
          </cell>
          <cell r="J2142" t="str">
            <v>5200</v>
          </cell>
          <cell r="K2142" t="str">
            <v>43</v>
          </cell>
        </row>
        <row r="2143">
          <cell r="A2143" t="str">
            <v>5200430000311</v>
          </cell>
          <cell r="B2143" t="str">
            <v>43000031</v>
          </cell>
          <cell r="C2143" t="str">
            <v>1</v>
          </cell>
          <cell r="D2143">
            <v>38874</v>
          </cell>
          <cell r="E2143" t="str">
            <v>Conveyor 118 - Idlers</v>
          </cell>
          <cell r="F2143">
            <v>628693.85</v>
          </cell>
          <cell r="G2143">
            <v>-571411.56000000006</v>
          </cell>
          <cell r="H2143">
            <v>57282.29</v>
          </cell>
          <cell r="I2143" t="str">
            <v>ZAR</v>
          </cell>
          <cell r="J2143" t="str">
            <v>5200</v>
          </cell>
          <cell r="K2143" t="str">
            <v>43</v>
          </cell>
        </row>
        <row r="2144">
          <cell r="A2144" t="str">
            <v>5200430000313</v>
          </cell>
          <cell r="B2144" t="str">
            <v>43000031</v>
          </cell>
          <cell r="C2144" t="str">
            <v>3</v>
          </cell>
          <cell r="D2144">
            <v>38874</v>
          </cell>
          <cell r="E2144" t="str">
            <v>Conveyor 118 - Electrical</v>
          </cell>
          <cell r="F2144">
            <v>1298898.83</v>
          </cell>
          <cell r="G2144">
            <v>-871274.8</v>
          </cell>
          <cell r="H2144">
            <v>427624.03</v>
          </cell>
          <cell r="I2144" t="str">
            <v>ZAR</v>
          </cell>
          <cell r="J2144" t="str">
            <v>5200</v>
          </cell>
          <cell r="K2144" t="str">
            <v>43</v>
          </cell>
        </row>
        <row r="2145">
          <cell r="A2145" t="str">
            <v>5200430000314</v>
          </cell>
          <cell r="B2145" t="str">
            <v>43000031</v>
          </cell>
          <cell r="C2145" t="str">
            <v>4</v>
          </cell>
          <cell r="D2145">
            <v>38874</v>
          </cell>
          <cell r="E2145" t="str">
            <v>Conveyor 118 - Mechanical</v>
          </cell>
          <cell r="F2145">
            <v>1998432.65</v>
          </cell>
          <cell r="G2145">
            <v>-1536041.3</v>
          </cell>
          <cell r="H2145">
            <v>462391.35</v>
          </cell>
          <cell r="I2145" t="str">
            <v>ZAR</v>
          </cell>
          <cell r="J2145" t="str">
            <v>5200</v>
          </cell>
          <cell r="K2145" t="str">
            <v>43</v>
          </cell>
        </row>
        <row r="2146">
          <cell r="A2146" t="str">
            <v>5200430000315</v>
          </cell>
          <cell r="B2146" t="str">
            <v>43000031</v>
          </cell>
          <cell r="C2146" t="str">
            <v>5</v>
          </cell>
          <cell r="D2146">
            <v>38874</v>
          </cell>
          <cell r="E2146" t="str">
            <v>Conveyor 118 - Structure</v>
          </cell>
          <cell r="F2146">
            <v>5267116.99</v>
          </cell>
          <cell r="G2146">
            <v>-3535066.17</v>
          </cell>
          <cell r="H2146">
            <v>1732050.82</v>
          </cell>
          <cell r="I2146" t="str">
            <v>ZAR</v>
          </cell>
          <cell r="J2146" t="str">
            <v>5200</v>
          </cell>
          <cell r="K2146" t="str">
            <v>43</v>
          </cell>
        </row>
        <row r="2147">
          <cell r="A2147" t="str">
            <v>5200430000320</v>
          </cell>
          <cell r="B2147" t="str">
            <v>43000032</v>
          </cell>
          <cell r="C2147" t="str">
            <v>0</v>
          </cell>
          <cell r="D2147">
            <v>38874</v>
          </cell>
          <cell r="E2147" t="str">
            <v>Conveyor 210</v>
          </cell>
          <cell r="F2147">
            <v>2</v>
          </cell>
          <cell r="G2147">
            <v>-1</v>
          </cell>
          <cell r="H2147">
            <v>1</v>
          </cell>
          <cell r="I2147" t="str">
            <v>ZAR</v>
          </cell>
          <cell r="J2147" t="str">
            <v>5200</v>
          </cell>
          <cell r="K2147" t="str">
            <v>43</v>
          </cell>
        </row>
        <row r="2148">
          <cell r="A2148" t="str">
            <v>5200430000321</v>
          </cell>
          <cell r="B2148" t="str">
            <v>43000032</v>
          </cell>
          <cell r="C2148" t="str">
            <v>1</v>
          </cell>
          <cell r="D2148">
            <v>38874</v>
          </cell>
          <cell r="E2148" t="str">
            <v>Conveyor 210 - Idlers</v>
          </cell>
          <cell r="F2148">
            <v>779283.55</v>
          </cell>
          <cell r="G2148">
            <v>-690651.51</v>
          </cell>
          <cell r="H2148">
            <v>88632.04</v>
          </cell>
          <cell r="I2148" t="str">
            <v>ZAR</v>
          </cell>
          <cell r="J2148" t="str">
            <v>5200</v>
          </cell>
          <cell r="K2148" t="str">
            <v>43</v>
          </cell>
        </row>
        <row r="2149">
          <cell r="A2149" t="str">
            <v>5200430000323</v>
          </cell>
          <cell r="B2149" t="str">
            <v>43000032</v>
          </cell>
          <cell r="C2149" t="str">
            <v>3</v>
          </cell>
          <cell r="D2149">
            <v>38874</v>
          </cell>
          <cell r="E2149" t="str">
            <v>Conveyor 210 - Electrical</v>
          </cell>
          <cell r="F2149">
            <v>1493584.76</v>
          </cell>
          <cell r="G2149">
            <v>-1006177.5</v>
          </cell>
          <cell r="H2149">
            <v>487407.26</v>
          </cell>
          <cell r="I2149" t="str">
            <v>ZAR</v>
          </cell>
          <cell r="J2149" t="str">
            <v>5200</v>
          </cell>
          <cell r="K2149" t="str">
            <v>43</v>
          </cell>
        </row>
        <row r="2150">
          <cell r="A2150" t="str">
            <v>5200430000324</v>
          </cell>
          <cell r="B2150" t="str">
            <v>43000032</v>
          </cell>
          <cell r="C2150" t="str">
            <v>4</v>
          </cell>
          <cell r="D2150">
            <v>38874</v>
          </cell>
          <cell r="E2150" t="str">
            <v>Conveyor 210 - Mechanical</v>
          </cell>
          <cell r="F2150">
            <v>2297949.58</v>
          </cell>
          <cell r="G2150">
            <v>-1771004.1</v>
          </cell>
          <cell r="H2150">
            <v>526945.48</v>
          </cell>
          <cell r="I2150" t="str">
            <v>ZAR</v>
          </cell>
          <cell r="J2150" t="str">
            <v>5200</v>
          </cell>
          <cell r="K2150" t="str">
            <v>43</v>
          </cell>
        </row>
        <row r="2151">
          <cell r="A2151" t="str">
            <v>5200430000325</v>
          </cell>
          <cell r="B2151" t="str">
            <v>43000032</v>
          </cell>
          <cell r="C2151" t="str">
            <v>5</v>
          </cell>
          <cell r="D2151">
            <v>38874</v>
          </cell>
          <cell r="E2151" t="str">
            <v>Conveyor 210 - Structure</v>
          </cell>
          <cell r="F2151">
            <v>6056344.1200000001</v>
          </cell>
          <cell r="G2151">
            <v>-4082543.75</v>
          </cell>
          <cell r="H2151">
            <v>1973800.37</v>
          </cell>
          <cell r="I2151" t="str">
            <v>ZAR</v>
          </cell>
          <cell r="J2151" t="str">
            <v>5200</v>
          </cell>
          <cell r="K2151" t="str">
            <v>43</v>
          </cell>
        </row>
        <row r="2152">
          <cell r="A2152" t="str">
            <v>5200430000326</v>
          </cell>
          <cell r="B2152" t="str">
            <v>43000032</v>
          </cell>
          <cell r="C2152" t="str">
            <v>6</v>
          </cell>
          <cell r="D2152">
            <v>38874</v>
          </cell>
          <cell r="E2152" t="str">
            <v>Conveyor 210</v>
          </cell>
          <cell r="F2152">
            <v>1451990.95</v>
          </cell>
          <cell r="G2152">
            <v>-1273358.9099999999</v>
          </cell>
          <cell r="H2152">
            <v>178632.04</v>
          </cell>
          <cell r="I2152" t="str">
            <v>ZAR</v>
          </cell>
          <cell r="J2152" t="str">
            <v>5200</v>
          </cell>
          <cell r="K2152" t="str">
            <v>43</v>
          </cell>
        </row>
        <row r="2153">
          <cell r="A2153" t="str">
            <v>5200430000330</v>
          </cell>
          <cell r="B2153" t="str">
            <v>43000033</v>
          </cell>
          <cell r="C2153" t="str">
            <v>0</v>
          </cell>
          <cell r="D2153">
            <v>38909</v>
          </cell>
          <cell r="E2153" t="str">
            <v>Conveyor 213</v>
          </cell>
          <cell r="F2153">
            <v>2</v>
          </cell>
          <cell r="G2153">
            <v>-1</v>
          </cell>
          <cell r="H2153">
            <v>1</v>
          </cell>
          <cell r="I2153" t="str">
            <v>ZAR</v>
          </cell>
          <cell r="J2153" t="str">
            <v>5200</v>
          </cell>
          <cell r="K2153" t="str">
            <v>43</v>
          </cell>
        </row>
        <row r="2154">
          <cell r="A2154" t="str">
            <v>5200430000331</v>
          </cell>
          <cell r="B2154" t="str">
            <v>43000033</v>
          </cell>
          <cell r="C2154" t="str">
            <v>1</v>
          </cell>
          <cell r="D2154">
            <v>38909</v>
          </cell>
          <cell r="E2154" t="str">
            <v>Conveyor 213 - Idlers</v>
          </cell>
          <cell r="F2154">
            <v>1209346.6200000001</v>
          </cell>
          <cell r="G2154">
            <v>-1201364.76</v>
          </cell>
          <cell r="H2154">
            <v>7981.86</v>
          </cell>
          <cell r="I2154" t="str">
            <v>ZAR</v>
          </cell>
          <cell r="J2154" t="str">
            <v>5200</v>
          </cell>
          <cell r="K2154" t="str">
            <v>43</v>
          </cell>
        </row>
        <row r="2155">
          <cell r="A2155" t="str">
            <v>5200430000332</v>
          </cell>
          <cell r="B2155" t="str">
            <v>43000033</v>
          </cell>
          <cell r="C2155" t="str">
            <v>2</v>
          </cell>
          <cell r="D2155">
            <v>38909</v>
          </cell>
          <cell r="E2155" t="str">
            <v>Conveyor 213 - Belting</v>
          </cell>
          <cell r="F2155">
            <v>1742055.04</v>
          </cell>
          <cell r="G2155">
            <v>-1742055.04</v>
          </cell>
          <cell r="H2155">
            <v>0</v>
          </cell>
          <cell r="I2155" t="str">
            <v>ZAR</v>
          </cell>
          <cell r="J2155" t="str">
            <v>5200</v>
          </cell>
          <cell r="K2155" t="str">
            <v>43</v>
          </cell>
        </row>
        <row r="2156">
          <cell r="A2156" t="str">
            <v>5200430000333</v>
          </cell>
          <cell r="B2156" t="str">
            <v>43000033</v>
          </cell>
          <cell r="C2156" t="str">
            <v>3</v>
          </cell>
          <cell r="D2156">
            <v>38909</v>
          </cell>
          <cell r="E2156" t="str">
            <v>Conveyor 213 - Electrical</v>
          </cell>
          <cell r="F2156">
            <v>2681840.79</v>
          </cell>
          <cell r="G2156">
            <v>-1340249.8799999999</v>
          </cell>
          <cell r="H2156">
            <v>1341590.9099999999</v>
          </cell>
          <cell r="I2156" t="str">
            <v>ZAR</v>
          </cell>
          <cell r="J2156" t="str">
            <v>5200</v>
          </cell>
          <cell r="K2156" t="str">
            <v>43</v>
          </cell>
        </row>
        <row r="2157">
          <cell r="A2157" t="str">
            <v>5200430000334</v>
          </cell>
          <cell r="B2157" t="str">
            <v>43000033</v>
          </cell>
          <cell r="C2157" t="str">
            <v>4</v>
          </cell>
          <cell r="D2157">
            <v>38909</v>
          </cell>
          <cell r="E2157" t="str">
            <v>Conveyor 213 - Mechanical</v>
          </cell>
          <cell r="F2157">
            <v>4126035.71</v>
          </cell>
          <cell r="G2157">
            <v>-2383064.63</v>
          </cell>
          <cell r="H2157">
            <v>1742971.08</v>
          </cell>
          <cell r="I2157" t="str">
            <v>ZAR</v>
          </cell>
          <cell r="J2157" t="str">
            <v>5200</v>
          </cell>
          <cell r="K2157" t="str">
            <v>43</v>
          </cell>
        </row>
        <row r="2158">
          <cell r="A2158" t="str">
            <v>5200430000335</v>
          </cell>
          <cell r="B2158" t="str">
            <v>43000033</v>
          </cell>
          <cell r="C2158" t="str">
            <v>5</v>
          </cell>
          <cell r="D2158">
            <v>38909</v>
          </cell>
          <cell r="E2158" t="str">
            <v>Conveyor 213 - Structure</v>
          </cell>
          <cell r="F2158">
            <v>10873351.050000001</v>
          </cell>
          <cell r="G2158">
            <v>-5453734.9400000004</v>
          </cell>
          <cell r="H2158">
            <v>5419616.1100000003</v>
          </cell>
          <cell r="I2158" t="str">
            <v>ZAR</v>
          </cell>
          <cell r="J2158" t="str">
            <v>5200</v>
          </cell>
          <cell r="K2158" t="str">
            <v>43</v>
          </cell>
        </row>
        <row r="2159">
          <cell r="A2159" t="str">
            <v>5200430000340</v>
          </cell>
          <cell r="B2159" t="str">
            <v>43000034</v>
          </cell>
          <cell r="C2159" t="str">
            <v>0</v>
          </cell>
          <cell r="D2159">
            <v>38909</v>
          </cell>
          <cell r="E2159" t="str">
            <v>Conveyor 214</v>
          </cell>
          <cell r="F2159">
            <v>2</v>
          </cell>
          <cell r="G2159">
            <v>-1</v>
          </cell>
          <cell r="H2159">
            <v>1</v>
          </cell>
          <cell r="I2159" t="str">
            <v>ZAR</v>
          </cell>
          <cell r="J2159" t="str">
            <v>5200</v>
          </cell>
          <cell r="K2159" t="str">
            <v>43</v>
          </cell>
        </row>
        <row r="2160">
          <cell r="A2160" t="str">
            <v>5200430000341</v>
          </cell>
          <cell r="B2160" t="str">
            <v>43000034</v>
          </cell>
          <cell r="C2160" t="str">
            <v>1</v>
          </cell>
          <cell r="D2160">
            <v>38909</v>
          </cell>
          <cell r="E2160" t="str">
            <v>Conveyor 214 - Idlers</v>
          </cell>
          <cell r="F2160">
            <v>8414424.4199999999</v>
          </cell>
          <cell r="G2160">
            <v>-7395624.7999999998</v>
          </cell>
          <cell r="H2160">
            <v>1018799.62</v>
          </cell>
          <cell r="I2160" t="str">
            <v>ZAR</v>
          </cell>
          <cell r="J2160" t="str">
            <v>5200</v>
          </cell>
          <cell r="K2160" t="str">
            <v>43</v>
          </cell>
        </row>
        <row r="2161">
          <cell r="A2161" t="str">
            <v>5200430000343</v>
          </cell>
          <cell r="B2161" t="str">
            <v>43000034</v>
          </cell>
          <cell r="C2161" t="str">
            <v>3</v>
          </cell>
          <cell r="D2161">
            <v>38909</v>
          </cell>
          <cell r="E2161" t="str">
            <v>Conveyor 214 - Electrical</v>
          </cell>
          <cell r="F2161">
            <v>16091675.67</v>
          </cell>
          <cell r="G2161">
            <v>-10441797.689999999</v>
          </cell>
          <cell r="H2161">
            <v>5649877.9800000004</v>
          </cell>
          <cell r="I2161" t="str">
            <v>ZAR</v>
          </cell>
          <cell r="J2161" t="str">
            <v>5200</v>
          </cell>
          <cell r="K2161" t="str">
            <v>43</v>
          </cell>
        </row>
        <row r="2162">
          <cell r="A2162" t="str">
            <v>5200430000344</v>
          </cell>
          <cell r="B2162" t="str">
            <v>43000034</v>
          </cell>
          <cell r="C2162" t="str">
            <v>4</v>
          </cell>
          <cell r="D2162">
            <v>38909</v>
          </cell>
          <cell r="E2162" t="str">
            <v>Conveyor 214 - Mechanical</v>
          </cell>
          <cell r="F2162">
            <v>24756173.52</v>
          </cell>
          <cell r="G2162">
            <v>-18631284.530000001</v>
          </cell>
          <cell r="H2162">
            <v>6124888.9900000002</v>
          </cell>
          <cell r="I2162" t="str">
            <v>ZAR</v>
          </cell>
          <cell r="J2162" t="str">
            <v>5200</v>
          </cell>
          <cell r="K2162" t="str">
            <v>43</v>
          </cell>
        </row>
        <row r="2163">
          <cell r="A2163" t="str">
            <v>5200430000345</v>
          </cell>
          <cell r="B2163" t="str">
            <v>43000034</v>
          </cell>
          <cell r="C2163" t="str">
            <v>5</v>
          </cell>
          <cell r="D2163">
            <v>38909</v>
          </cell>
          <cell r="E2163" t="str">
            <v>Conveyor 214 - Structure</v>
          </cell>
          <cell r="F2163">
            <v>65234770.689999998</v>
          </cell>
          <cell r="G2163">
            <v>-42352676.439999998</v>
          </cell>
          <cell r="H2163">
            <v>22882094.25</v>
          </cell>
          <cell r="I2163" t="str">
            <v>ZAR</v>
          </cell>
          <cell r="J2163" t="str">
            <v>5200</v>
          </cell>
          <cell r="K2163" t="str">
            <v>43</v>
          </cell>
        </row>
        <row r="2164">
          <cell r="A2164" t="str">
            <v>5200430000350</v>
          </cell>
          <cell r="B2164" t="str">
            <v>43000035</v>
          </cell>
          <cell r="C2164" t="str">
            <v>0</v>
          </cell>
          <cell r="D2164">
            <v>38874</v>
          </cell>
          <cell r="E2164" t="str">
            <v>Conveyor 217</v>
          </cell>
          <cell r="F2164">
            <v>2</v>
          </cell>
          <cell r="G2164">
            <v>-1</v>
          </cell>
          <cell r="H2164">
            <v>1</v>
          </cell>
          <cell r="I2164" t="str">
            <v>ZAR</v>
          </cell>
          <cell r="J2164" t="str">
            <v>5200</v>
          </cell>
          <cell r="K2164" t="str">
            <v>43</v>
          </cell>
        </row>
        <row r="2165">
          <cell r="A2165" t="str">
            <v>5200430000351</v>
          </cell>
          <cell r="B2165" t="str">
            <v>43000035</v>
          </cell>
          <cell r="C2165" t="str">
            <v>1</v>
          </cell>
          <cell r="D2165">
            <v>38874</v>
          </cell>
          <cell r="E2165" t="str">
            <v>Conveyor 217 - Idlers</v>
          </cell>
          <cell r="F2165">
            <v>757557.05</v>
          </cell>
          <cell r="G2165">
            <v>-695260.7</v>
          </cell>
          <cell r="H2165">
            <v>62296.35</v>
          </cell>
          <cell r="I2165" t="str">
            <v>ZAR</v>
          </cell>
          <cell r="J2165" t="str">
            <v>5200</v>
          </cell>
          <cell r="K2165" t="str">
            <v>43</v>
          </cell>
        </row>
        <row r="2166">
          <cell r="A2166" t="str">
            <v>5200430000352</v>
          </cell>
          <cell r="B2166" t="str">
            <v>43000035</v>
          </cell>
          <cell r="C2166" t="str">
            <v>2</v>
          </cell>
          <cell r="D2166">
            <v>38874</v>
          </cell>
          <cell r="E2166" t="str">
            <v>Conveyor 217 - Belting</v>
          </cell>
          <cell r="F2166">
            <v>955964.33</v>
          </cell>
          <cell r="G2166">
            <v>-955964.33</v>
          </cell>
          <cell r="H2166">
            <v>0</v>
          </cell>
          <cell r="I2166" t="str">
            <v>ZAR</v>
          </cell>
          <cell r="J2166" t="str">
            <v>5200</v>
          </cell>
          <cell r="K2166" t="str">
            <v>43</v>
          </cell>
        </row>
        <row r="2167">
          <cell r="A2167" t="str">
            <v>5200430000353</v>
          </cell>
          <cell r="B2167" t="str">
            <v>43000035</v>
          </cell>
          <cell r="C2167" t="str">
            <v>3</v>
          </cell>
          <cell r="D2167">
            <v>38874</v>
          </cell>
          <cell r="E2167" t="str">
            <v>Conveyor 217 - Electrical</v>
          </cell>
          <cell r="F2167">
            <v>1379458.53</v>
          </cell>
          <cell r="G2167">
            <v>-923538</v>
          </cell>
          <cell r="H2167">
            <v>455920.53</v>
          </cell>
          <cell r="I2167" t="str">
            <v>ZAR</v>
          </cell>
          <cell r="J2167" t="str">
            <v>5200</v>
          </cell>
          <cell r="K2167" t="str">
            <v>43</v>
          </cell>
        </row>
        <row r="2168">
          <cell r="A2168" t="str">
            <v>5200430000354</v>
          </cell>
          <cell r="B2168" t="str">
            <v>43000035</v>
          </cell>
          <cell r="C2168" t="str">
            <v>4</v>
          </cell>
          <cell r="D2168">
            <v>38874</v>
          </cell>
          <cell r="E2168" t="str">
            <v>Conveyor 217 - Mechanical</v>
          </cell>
          <cell r="F2168">
            <v>2122370.7000000002</v>
          </cell>
          <cell r="G2168">
            <v>-1629365.51</v>
          </cell>
          <cell r="H2168">
            <v>493005.19</v>
          </cell>
          <cell r="I2168" t="str">
            <v>ZAR</v>
          </cell>
          <cell r="J2168" t="str">
            <v>5200</v>
          </cell>
          <cell r="K2168" t="str">
            <v>43</v>
          </cell>
        </row>
        <row r="2169">
          <cell r="A2169" t="str">
            <v>5200430000355</v>
          </cell>
          <cell r="B2169" t="str">
            <v>43000035</v>
          </cell>
          <cell r="C2169" t="str">
            <v>5</v>
          </cell>
          <cell r="D2169">
            <v>38874</v>
          </cell>
          <cell r="E2169" t="str">
            <v>Conveyor 217 - Structure</v>
          </cell>
          <cell r="F2169">
            <v>5593693.7599999998</v>
          </cell>
          <cell r="G2169">
            <v>-3746993.42</v>
          </cell>
          <cell r="H2169">
            <v>1846700.34</v>
          </cell>
          <cell r="I2169" t="str">
            <v>ZAR</v>
          </cell>
          <cell r="J2169" t="str">
            <v>5200</v>
          </cell>
          <cell r="K2169" t="str">
            <v>43</v>
          </cell>
        </row>
        <row r="2170">
          <cell r="A2170" t="str">
            <v>5200430000360</v>
          </cell>
          <cell r="B2170" t="str">
            <v>43000036</v>
          </cell>
          <cell r="C2170" t="str">
            <v>0</v>
          </cell>
          <cell r="D2170">
            <v>38874</v>
          </cell>
          <cell r="E2170" t="str">
            <v>Conveyor 218</v>
          </cell>
          <cell r="F2170">
            <v>2</v>
          </cell>
          <cell r="G2170">
            <v>-1</v>
          </cell>
          <cell r="H2170">
            <v>1</v>
          </cell>
          <cell r="I2170" t="str">
            <v>ZAR</v>
          </cell>
          <cell r="J2170" t="str">
            <v>5200</v>
          </cell>
          <cell r="K2170" t="str">
            <v>43</v>
          </cell>
        </row>
        <row r="2171">
          <cell r="A2171" t="str">
            <v>5200430000361</v>
          </cell>
          <cell r="B2171" t="str">
            <v>43000036</v>
          </cell>
          <cell r="C2171" t="str">
            <v>1</v>
          </cell>
          <cell r="D2171">
            <v>38874</v>
          </cell>
          <cell r="E2171" t="str">
            <v>Conveyor 218 - Idlers</v>
          </cell>
          <cell r="F2171">
            <v>661207.27</v>
          </cell>
          <cell r="G2171">
            <v>-602337.68999999994</v>
          </cell>
          <cell r="H2171">
            <v>58869.58</v>
          </cell>
          <cell r="I2171" t="str">
            <v>ZAR</v>
          </cell>
          <cell r="J2171" t="str">
            <v>5200</v>
          </cell>
          <cell r="K2171" t="str">
            <v>43</v>
          </cell>
        </row>
        <row r="2172">
          <cell r="A2172" t="str">
            <v>5200430000362</v>
          </cell>
          <cell r="B2172" t="str">
            <v>43000036</v>
          </cell>
          <cell r="C2172" t="str">
            <v>2</v>
          </cell>
          <cell r="D2172">
            <v>38874</v>
          </cell>
          <cell r="E2172" t="str">
            <v>Conveyor 218 - Belting</v>
          </cell>
          <cell r="F2172">
            <v>909162.25</v>
          </cell>
          <cell r="G2172">
            <v>-909162.25</v>
          </cell>
          <cell r="H2172">
            <v>0</v>
          </cell>
          <cell r="I2172" t="str">
            <v>ZAR</v>
          </cell>
          <cell r="J2172" t="str">
            <v>5200</v>
          </cell>
          <cell r="K2172" t="str">
            <v>43</v>
          </cell>
        </row>
        <row r="2173">
          <cell r="A2173" t="str">
            <v>5200430000363</v>
          </cell>
          <cell r="B2173" t="str">
            <v>43000036</v>
          </cell>
          <cell r="C2173" t="str">
            <v>3</v>
          </cell>
          <cell r="D2173">
            <v>38874</v>
          </cell>
          <cell r="E2173" t="str">
            <v>Conveyor 218 - Electrical</v>
          </cell>
          <cell r="F2173">
            <v>1315682.08</v>
          </cell>
          <cell r="G2173">
            <v>-871752.71</v>
          </cell>
          <cell r="H2173">
            <v>443929.37</v>
          </cell>
          <cell r="I2173" t="str">
            <v>ZAR</v>
          </cell>
          <cell r="J2173" t="str">
            <v>5200</v>
          </cell>
          <cell r="K2173" t="str">
            <v>43</v>
          </cell>
        </row>
        <row r="2174">
          <cell r="A2174" t="str">
            <v>5200430000364</v>
          </cell>
          <cell r="B2174" t="str">
            <v>43000036</v>
          </cell>
          <cell r="C2174" t="str">
            <v>4</v>
          </cell>
          <cell r="D2174">
            <v>38874</v>
          </cell>
          <cell r="E2174" t="str">
            <v>Conveyor 218 - Mechanical</v>
          </cell>
          <cell r="F2174">
            <v>1823199.58</v>
          </cell>
          <cell r="G2174">
            <v>-1254381.45</v>
          </cell>
          <cell r="H2174">
            <v>568818.13</v>
          </cell>
          <cell r="I2174" t="str">
            <v>ZAR</v>
          </cell>
          <cell r="J2174" t="str">
            <v>5200</v>
          </cell>
          <cell r="K2174" t="str">
            <v>43</v>
          </cell>
        </row>
        <row r="2175">
          <cell r="A2175" t="str">
            <v>5200430000365</v>
          </cell>
          <cell r="B2175" t="str">
            <v>43000036</v>
          </cell>
          <cell r="C2175" t="str">
            <v>5</v>
          </cell>
          <cell r="D2175">
            <v>38874</v>
          </cell>
          <cell r="E2175" t="str">
            <v>Conveyor 218 - Structure</v>
          </cell>
          <cell r="F2175">
            <v>1420095.56</v>
          </cell>
          <cell r="G2175">
            <v>-941175.84</v>
          </cell>
          <cell r="H2175">
            <v>478919.72</v>
          </cell>
          <cell r="I2175" t="str">
            <v>ZAR</v>
          </cell>
          <cell r="J2175" t="str">
            <v>5200</v>
          </cell>
          <cell r="K2175" t="str">
            <v>43</v>
          </cell>
        </row>
        <row r="2176">
          <cell r="A2176" t="str">
            <v>5200430000366</v>
          </cell>
          <cell r="B2176" t="str">
            <v>43000036</v>
          </cell>
          <cell r="C2176" t="str">
            <v>6</v>
          </cell>
          <cell r="D2176">
            <v>38874</v>
          </cell>
          <cell r="E2176" t="str">
            <v>Conveyor 218</v>
          </cell>
          <cell r="F2176">
            <v>827747.71</v>
          </cell>
          <cell r="G2176">
            <v>-389888.39</v>
          </cell>
          <cell r="H2176">
            <v>437859.32</v>
          </cell>
          <cell r="I2176" t="str">
            <v>ZAR</v>
          </cell>
          <cell r="J2176" t="str">
            <v>5200</v>
          </cell>
          <cell r="K2176" t="str">
            <v>43</v>
          </cell>
        </row>
        <row r="2177">
          <cell r="A2177" t="str">
            <v>5200430000500</v>
          </cell>
          <cell r="B2177" t="str">
            <v>43000050</v>
          </cell>
          <cell r="C2177" t="str">
            <v>0</v>
          </cell>
          <cell r="D2177">
            <v>38874</v>
          </cell>
          <cell r="E2177" t="str">
            <v>Conveyor 117</v>
          </cell>
          <cell r="F2177">
            <v>1</v>
          </cell>
          <cell r="G2177">
            <v>0</v>
          </cell>
          <cell r="H2177">
            <v>1</v>
          </cell>
          <cell r="I2177" t="str">
            <v>ZAR</v>
          </cell>
          <cell r="J2177" t="str">
            <v>5200</v>
          </cell>
          <cell r="K2177" t="str">
            <v>43</v>
          </cell>
        </row>
        <row r="2178">
          <cell r="A2178" t="str">
            <v>5200430000501</v>
          </cell>
          <cell r="B2178" t="str">
            <v>43000050</v>
          </cell>
          <cell r="C2178" t="str">
            <v>1</v>
          </cell>
          <cell r="D2178">
            <v>38874</v>
          </cell>
          <cell r="E2178" t="str">
            <v>Conveyor 117 - Belting</v>
          </cell>
          <cell r="F2178">
            <v>403378.84</v>
          </cell>
          <cell r="G2178">
            <v>-403378.84</v>
          </cell>
          <cell r="H2178">
            <v>0</v>
          </cell>
          <cell r="I2178" t="str">
            <v>ZAR</v>
          </cell>
          <cell r="J2178" t="str">
            <v>5200</v>
          </cell>
          <cell r="K2178" t="str">
            <v>43</v>
          </cell>
        </row>
        <row r="2179">
          <cell r="A2179" t="str">
            <v>5200430000502</v>
          </cell>
          <cell r="B2179" t="str">
            <v>43000050</v>
          </cell>
          <cell r="C2179" t="str">
            <v>2</v>
          </cell>
          <cell r="D2179">
            <v>38874</v>
          </cell>
          <cell r="E2179" t="str">
            <v>Conveyor 117 - Electrical</v>
          </cell>
          <cell r="F2179">
            <v>604852.89</v>
          </cell>
          <cell r="G2179">
            <v>-583086.72</v>
          </cell>
          <cell r="H2179">
            <v>21766.17</v>
          </cell>
          <cell r="I2179" t="str">
            <v>ZAR</v>
          </cell>
          <cell r="J2179" t="str">
            <v>5200</v>
          </cell>
          <cell r="K2179" t="str">
            <v>43</v>
          </cell>
        </row>
        <row r="2180">
          <cell r="A2180" t="str">
            <v>5200430000503</v>
          </cell>
          <cell r="B2180" t="str">
            <v>43000050</v>
          </cell>
          <cell r="C2180" t="str">
            <v>3</v>
          </cell>
          <cell r="D2180">
            <v>38874</v>
          </cell>
          <cell r="E2180" t="str">
            <v>Conveyor 117 - Mechanical</v>
          </cell>
          <cell r="F2180">
            <v>932517.21</v>
          </cell>
          <cell r="G2180">
            <v>-908905.81</v>
          </cell>
          <cell r="H2180">
            <v>23611.4</v>
          </cell>
          <cell r="I2180" t="str">
            <v>ZAR</v>
          </cell>
          <cell r="J2180" t="str">
            <v>5200</v>
          </cell>
          <cell r="K2180" t="str">
            <v>43</v>
          </cell>
        </row>
        <row r="2181">
          <cell r="A2181" t="str">
            <v>5200430000504</v>
          </cell>
          <cell r="B2181" t="str">
            <v>43000050</v>
          </cell>
          <cell r="C2181" t="str">
            <v>4</v>
          </cell>
          <cell r="D2181">
            <v>38874</v>
          </cell>
          <cell r="E2181" t="str">
            <v>Conveyor 117 - Structure</v>
          </cell>
          <cell r="F2181">
            <v>2469240.4900000002</v>
          </cell>
          <cell r="G2181">
            <v>-2380382.65</v>
          </cell>
          <cell r="H2181">
            <v>88857.84</v>
          </cell>
          <cell r="I2181" t="str">
            <v>ZAR</v>
          </cell>
          <cell r="J2181" t="str">
            <v>5200</v>
          </cell>
          <cell r="K2181" t="str">
            <v>43</v>
          </cell>
        </row>
        <row r="2182">
          <cell r="A2182" t="str">
            <v>5200430000506</v>
          </cell>
          <cell r="B2182" t="str">
            <v>43000050</v>
          </cell>
          <cell r="C2182" t="str">
            <v>6</v>
          </cell>
          <cell r="D2182">
            <v>38874</v>
          </cell>
          <cell r="E2182" t="str">
            <v>Conveyor 117</v>
          </cell>
          <cell r="F2182">
            <v>881150.79</v>
          </cell>
          <cell r="G2182">
            <v>-842775.98</v>
          </cell>
          <cell r="H2182">
            <v>38374.81</v>
          </cell>
          <cell r="I2182" t="str">
            <v>ZAR</v>
          </cell>
          <cell r="J2182" t="str">
            <v>5200</v>
          </cell>
          <cell r="K2182" t="str">
            <v>43</v>
          </cell>
        </row>
        <row r="2183">
          <cell r="A2183" t="str">
            <v>5200430000510</v>
          </cell>
          <cell r="B2183" t="str">
            <v>43000051</v>
          </cell>
          <cell r="C2183" t="str">
            <v>0</v>
          </cell>
          <cell r="D2183">
            <v>39107</v>
          </cell>
          <cell r="E2183" t="str">
            <v>Conveyor 115 Refurbish</v>
          </cell>
          <cell r="F2183">
            <v>1</v>
          </cell>
          <cell r="G2183">
            <v>0</v>
          </cell>
          <cell r="H2183">
            <v>1</v>
          </cell>
          <cell r="I2183" t="str">
            <v>ZAR</v>
          </cell>
          <cell r="J2183" t="str">
            <v>5200</v>
          </cell>
          <cell r="K2183" t="str">
            <v>43</v>
          </cell>
        </row>
        <row r="2184">
          <cell r="A2184" t="str">
            <v>5200430000511</v>
          </cell>
          <cell r="B2184" t="str">
            <v>43000051</v>
          </cell>
          <cell r="C2184" t="str">
            <v>1</v>
          </cell>
          <cell r="D2184">
            <v>39107</v>
          </cell>
          <cell r="E2184" t="str">
            <v>Conveyor 115 - Idlers - Refurbish</v>
          </cell>
          <cell r="F2184">
            <v>707129.9</v>
          </cell>
          <cell r="G2184">
            <v>-707129.58</v>
          </cell>
          <cell r="H2184">
            <v>0.32</v>
          </cell>
          <cell r="I2184" t="str">
            <v>ZAR</v>
          </cell>
          <cell r="J2184" t="str">
            <v>5200</v>
          </cell>
          <cell r="K2184" t="str">
            <v>43</v>
          </cell>
        </row>
        <row r="2185">
          <cell r="A2185" t="str">
            <v>5200430000512</v>
          </cell>
          <cell r="B2185" t="str">
            <v>43000051</v>
          </cell>
          <cell r="C2185" t="str">
            <v>2</v>
          </cell>
          <cell r="D2185">
            <v>39107</v>
          </cell>
          <cell r="E2185" t="str">
            <v>Conveyor 115 - Belting - Refurbish</v>
          </cell>
          <cell r="F2185">
            <v>1028987.67</v>
          </cell>
          <cell r="G2185">
            <v>-1028987.67</v>
          </cell>
          <cell r="H2185">
            <v>0</v>
          </cell>
          <cell r="I2185" t="str">
            <v>ZAR</v>
          </cell>
          <cell r="J2185" t="str">
            <v>5200</v>
          </cell>
          <cell r="K2185" t="str">
            <v>43</v>
          </cell>
        </row>
        <row r="2186">
          <cell r="A2186" t="str">
            <v>5200430000513</v>
          </cell>
          <cell r="B2186" t="str">
            <v>43000051</v>
          </cell>
          <cell r="C2186" t="str">
            <v>3</v>
          </cell>
          <cell r="D2186">
            <v>39107</v>
          </cell>
          <cell r="E2186" t="str">
            <v>Conveyor 115 - Electrical - Refurbish</v>
          </cell>
          <cell r="F2186">
            <v>1544678</v>
          </cell>
          <cell r="G2186">
            <v>-1058461.75</v>
          </cell>
          <cell r="H2186">
            <v>486216.25</v>
          </cell>
          <cell r="I2186" t="str">
            <v>ZAR</v>
          </cell>
          <cell r="J2186" t="str">
            <v>5200</v>
          </cell>
          <cell r="K2186" t="str">
            <v>43</v>
          </cell>
        </row>
        <row r="2187">
          <cell r="A2187" t="str">
            <v>5200430000514</v>
          </cell>
          <cell r="B2187" t="str">
            <v>43000051</v>
          </cell>
          <cell r="C2187" t="str">
            <v>4</v>
          </cell>
          <cell r="D2187">
            <v>39107</v>
          </cell>
          <cell r="E2187" t="str">
            <v>Conveyor 115 - Mechanical - Refurbish</v>
          </cell>
          <cell r="F2187">
            <v>2379833.12</v>
          </cell>
          <cell r="G2187">
            <v>-1937236.2</v>
          </cell>
          <cell r="H2187">
            <v>442596.92</v>
          </cell>
          <cell r="I2187" t="str">
            <v>ZAR</v>
          </cell>
          <cell r="J2187" t="str">
            <v>5200</v>
          </cell>
          <cell r="K2187" t="str">
            <v>43</v>
          </cell>
        </row>
        <row r="2188">
          <cell r="A2188" t="str">
            <v>5200430000515</v>
          </cell>
          <cell r="B2188" t="str">
            <v>43000051</v>
          </cell>
          <cell r="C2188" t="str">
            <v>5</v>
          </cell>
          <cell r="D2188">
            <v>39107</v>
          </cell>
          <cell r="E2188" t="str">
            <v>Conveyor 115 - Structure - Refurbish</v>
          </cell>
          <cell r="F2188">
            <v>6304344.21</v>
          </cell>
          <cell r="G2188">
            <v>-4720137.26</v>
          </cell>
          <cell r="H2188">
            <v>1584206.95</v>
          </cell>
          <cell r="I2188" t="str">
            <v>ZAR</v>
          </cell>
          <cell r="J2188" t="str">
            <v>5200</v>
          </cell>
          <cell r="K2188" t="str">
            <v>43</v>
          </cell>
        </row>
        <row r="2189">
          <cell r="A2189" t="str">
            <v>5200430000516</v>
          </cell>
          <cell r="B2189" t="str">
            <v>43000051</v>
          </cell>
          <cell r="C2189" t="str">
            <v>6</v>
          </cell>
          <cell r="D2189">
            <v>39107</v>
          </cell>
          <cell r="E2189" t="str">
            <v>Conveyor 115 Refurbish</v>
          </cell>
          <cell r="F2189">
            <v>1809871.2</v>
          </cell>
          <cell r="G2189">
            <v>-1274205.23</v>
          </cell>
          <cell r="H2189">
            <v>535665.97</v>
          </cell>
          <cell r="I2189" t="str">
            <v>ZAR</v>
          </cell>
          <cell r="J2189" t="str">
            <v>5200</v>
          </cell>
          <cell r="K2189" t="str">
            <v>43</v>
          </cell>
        </row>
        <row r="2190">
          <cell r="A2190" t="str">
            <v>5200430000520</v>
          </cell>
          <cell r="B2190" t="str">
            <v>43000052</v>
          </cell>
          <cell r="C2190" t="str">
            <v>0</v>
          </cell>
          <cell r="D2190">
            <v>38910</v>
          </cell>
          <cell r="E2190" t="str">
            <v>Conveyor 215 Refurbish</v>
          </cell>
          <cell r="F2190">
            <v>1</v>
          </cell>
          <cell r="G2190">
            <v>0</v>
          </cell>
          <cell r="H2190">
            <v>1</v>
          </cell>
          <cell r="I2190" t="str">
            <v>ZAR</v>
          </cell>
          <cell r="J2190" t="str">
            <v>5200</v>
          </cell>
          <cell r="K2190" t="str">
            <v>43</v>
          </cell>
        </row>
        <row r="2191">
          <cell r="A2191" t="str">
            <v>5200430000521</v>
          </cell>
          <cell r="B2191" t="str">
            <v>43000052</v>
          </cell>
          <cell r="C2191" t="str">
            <v>1</v>
          </cell>
          <cell r="D2191">
            <v>38910</v>
          </cell>
          <cell r="E2191" t="str">
            <v>Conveyor 215 - Electrical - Refurbish</v>
          </cell>
          <cell r="F2191">
            <v>357088.3</v>
          </cell>
          <cell r="G2191">
            <v>-241681.91</v>
          </cell>
          <cell r="H2191">
            <v>115406.39</v>
          </cell>
          <cell r="I2191" t="str">
            <v>ZAR</v>
          </cell>
          <cell r="J2191" t="str">
            <v>5200</v>
          </cell>
          <cell r="K2191" t="str">
            <v>43</v>
          </cell>
        </row>
        <row r="2192">
          <cell r="A2192" t="str">
            <v>5200430000522</v>
          </cell>
          <cell r="B2192" t="str">
            <v>43000052</v>
          </cell>
          <cell r="C2192" t="str">
            <v>2</v>
          </cell>
          <cell r="D2192">
            <v>38910</v>
          </cell>
          <cell r="E2192" t="str">
            <v>Conveyor 215 - Mechanical - Refurbish</v>
          </cell>
          <cell r="F2192">
            <v>550153.86</v>
          </cell>
          <cell r="G2192">
            <v>-425129.26</v>
          </cell>
          <cell r="H2192">
            <v>125024.6</v>
          </cell>
          <cell r="I2192" t="str">
            <v>ZAR</v>
          </cell>
          <cell r="J2192" t="str">
            <v>5200</v>
          </cell>
          <cell r="K2192" t="str">
            <v>43</v>
          </cell>
        </row>
        <row r="2193">
          <cell r="A2193" t="str">
            <v>5200430000523</v>
          </cell>
          <cell r="B2193" t="str">
            <v>43000052</v>
          </cell>
          <cell r="C2193" t="str">
            <v>3</v>
          </cell>
          <cell r="D2193">
            <v>38910</v>
          </cell>
          <cell r="E2193" t="str">
            <v>Conveyor 215 - Structure - Refurbish</v>
          </cell>
          <cell r="F2193">
            <v>1457396</v>
          </cell>
          <cell r="G2193">
            <v>-986194.05</v>
          </cell>
          <cell r="H2193">
            <v>471201.95</v>
          </cell>
          <cell r="I2193" t="str">
            <v>ZAR</v>
          </cell>
          <cell r="J2193" t="str">
            <v>5200</v>
          </cell>
          <cell r="K2193" t="str">
            <v>43</v>
          </cell>
        </row>
        <row r="2194">
          <cell r="A2194" t="str">
            <v>5200430000530</v>
          </cell>
          <cell r="B2194" t="str">
            <v>43000053</v>
          </cell>
          <cell r="C2194" t="str">
            <v>0</v>
          </cell>
          <cell r="D2194">
            <v>39055</v>
          </cell>
          <cell r="E2194" t="str">
            <v>Tippler 1 Refurbishment</v>
          </cell>
          <cell r="F2194">
            <v>1</v>
          </cell>
          <cell r="G2194">
            <v>0</v>
          </cell>
          <cell r="H2194">
            <v>1</v>
          </cell>
          <cell r="I2194" t="str">
            <v>ZAR</v>
          </cell>
          <cell r="J2194" t="str">
            <v>5200</v>
          </cell>
          <cell r="K2194" t="str">
            <v>43</v>
          </cell>
        </row>
        <row r="2195">
          <cell r="A2195" t="str">
            <v>5200430000531</v>
          </cell>
          <cell r="B2195" t="str">
            <v>43000053</v>
          </cell>
          <cell r="C2195" t="str">
            <v>1</v>
          </cell>
          <cell r="D2195">
            <v>39055</v>
          </cell>
          <cell r="E2195" t="str">
            <v>Tippler 1 - Overhead Crane Drum - Refurbishment</v>
          </cell>
          <cell r="F2195">
            <v>1959406.01</v>
          </cell>
          <cell r="G2195">
            <v>-1959406.01</v>
          </cell>
          <cell r="H2195">
            <v>0</v>
          </cell>
          <cell r="I2195" t="str">
            <v>ZAR</v>
          </cell>
          <cell r="J2195" t="str">
            <v>5200</v>
          </cell>
          <cell r="K2195" t="str">
            <v>43</v>
          </cell>
        </row>
        <row r="2196">
          <cell r="A2196" t="str">
            <v>5200430000532</v>
          </cell>
          <cell r="B2196" t="str">
            <v>43000053</v>
          </cell>
          <cell r="C2196" t="str">
            <v>2</v>
          </cell>
          <cell r="D2196">
            <v>39055</v>
          </cell>
          <cell r="E2196" t="str">
            <v>Tippler 1 - Overhead Crane Positioner - Refurbish</v>
          </cell>
          <cell r="F2196">
            <v>1959406.01</v>
          </cell>
          <cell r="G2196">
            <v>-1959406.01</v>
          </cell>
          <cell r="H2196">
            <v>0</v>
          </cell>
          <cell r="I2196" t="str">
            <v>ZAR</v>
          </cell>
          <cell r="J2196" t="str">
            <v>5200</v>
          </cell>
          <cell r="K2196" t="str">
            <v>43</v>
          </cell>
        </row>
        <row r="2197">
          <cell r="A2197" t="str">
            <v>5200430000540</v>
          </cell>
          <cell r="B2197" t="str">
            <v>43000054</v>
          </cell>
          <cell r="C2197" t="str">
            <v>0</v>
          </cell>
          <cell r="D2197">
            <v>39055</v>
          </cell>
          <cell r="E2197" t="str">
            <v>Conveyor 109</v>
          </cell>
          <cell r="F2197">
            <v>1</v>
          </cell>
          <cell r="G2197">
            <v>-0.78</v>
          </cell>
          <cell r="H2197">
            <v>0.22</v>
          </cell>
          <cell r="I2197" t="str">
            <v>ZAR</v>
          </cell>
          <cell r="J2197" t="str">
            <v>5200</v>
          </cell>
          <cell r="K2197" t="str">
            <v>43</v>
          </cell>
        </row>
        <row r="2198">
          <cell r="A2198" t="str">
            <v>5200430000541</v>
          </cell>
          <cell r="B2198" t="str">
            <v>43000054</v>
          </cell>
          <cell r="C2198" t="str">
            <v>1</v>
          </cell>
          <cell r="D2198">
            <v>39055</v>
          </cell>
          <cell r="E2198" t="str">
            <v>Conveyor 109 - Electrical - Refurbish</v>
          </cell>
          <cell r="F2198">
            <v>718090.36</v>
          </cell>
          <cell r="G2198">
            <v>-498710.03</v>
          </cell>
          <cell r="H2198">
            <v>219380.33</v>
          </cell>
          <cell r="I2198" t="str">
            <v>ZAR</v>
          </cell>
          <cell r="J2198" t="str">
            <v>5200</v>
          </cell>
          <cell r="K2198" t="str">
            <v>43</v>
          </cell>
        </row>
        <row r="2199">
          <cell r="A2199" t="str">
            <v>5200430000542</v>
          </cell>
          <cell r="B2199" t="str">
            <v>43000054</v>
          </cell>
          <cell r="C2199" t="str">
            <v>2</v>
          </cell>
          <cell r="D2199">
            <v>39055</v>
          </cell>
          <cell r="E2199" t="str">
            <v>Conveyor 109 - Mechanical - Refurbish</v>
          </cell>
          <cell r="F2199">
            <v>1110646.43</v>
          </cell>
          <cell r="G2199">
            <v>-909131.17</v>
          </cell>
          <cell r="H2199">
            <v>201515.26</v>
          </cell>
          <cell r="I2199" t="str">
            <v>ZAR</v>
          </cell>
          <cell r="J2199" t="str">
            <v>5200</v>
          </cell>
          <cell r="K2199" t="str">
            <v>43</v>
          </cell>
        </row>
        <row r="2200">
          <cell r="A2200" t="str">
            <v>5200430000543</v>
          </cell>
          <cell r="B2200" t="str">
            <v>43000054</v>
          </cell>
          <cell r="C2200" t="str">
            <v>3</v>
          </cell>
          <cell r="D2200">
            <v>39055</v>
          </cell>
          <cell r="E2200" t="str">
            <v>Conveyor 109 - Structure - Refurbish</v>
          </cell>
          <cell r="F2200">
            <v>2939383.23</v>
          </cell>
          <cell r="G2200">
            <v>-2041386.44</v>
          </cell>
          <cell r="H2200">
            <v>897996.79</v>
          </cell>
          <cell r="I2200" t="str">
            <v>ZAR</v>
          </cell>
          <cell r="J2200" t="str">
            <v>5200</v>
          </cell>
          <cell r="K2200" t="str">
            <v>43</v>
          </cell>
        </row>
        <row r="2201">
          <cell r="A2201" t="str">
            <v>5200430000550</v>
          </cell>
          <cell r="B2201" t="str">
            <v>43000055</v>
          </cell>
          <cell r="C2201" t="str">
            <v>0</v>
          </cell>
          <cell r="D2201">
            <v>39055</v>
          </cell>
          <cell r="E2201" t="str">
            <v>Conveyor 110 Refurbish</v>
          </cell>
          <cell r="F2201">
            <v>1</v>
          </cell>
          <cell r="G2201">
            <v>-0.78</v>
          </cell>
          <cell r="H2201">
            <v>0.22</v>
          </cell>
          <cell r="I2201" t="str">
            <v>ZAR</v>
          </cell>
          <cell r="J2201" t="str">
            <v>5200</v>
          </cell>
          <cell r="K2201" t="str">
            <v>43</v>
          </cell>
        </row>
        <row r="2202">
          <cell r="A2202" t="str">
            <v>5200430000551</v>
          </cell>
          <cell r="B2202" t="str">
            <v>43000055</v>
          </cell>
          <cell r="C2202" t="str">
            <v>1</v>
          </cell>
          <cell r="D2202">
            <v>39055</v>
          </cell>
          <cell r="E2202" t="str">
            <v>Conveyor 110 - Electrical - Refurbish</v>
          </cell>
          <cell r="F2202">
            <v>1685118.73</v>
          </cell>
          <cell r="G2202">
            <v>-1170311.02</v>
          </cell>
          <cell r="H2202">
            <v>514807.71</v>
          </cell>
          <cell r="I2202" t="str">
            <v>ZAR</v>
          </cell>
          <cell r="J2202" t="str">
            <v>5200</v>
          </cell>
          <cell r="K2202" t="str">
            <v>43</v>
          </cell>
        </row>
        <row r="2203">
          <cell r="A2203" t="str">
            <v>5200430000552</v>
          </cell>
          <cell r="B2203" t="str">
            <v>43000055</v>
          </cell>
          <cell r="C2203" t="str">
            <v>2</v>
          </cell>
          <cell r="D2203">
            <v>39055</v>
          </cell>
          <cell r="E2203" t="str">
            <v>Conveyor 110 - Mechanical - Refurbish</v>
          </cell>
          <cell r="F2203">
            <v>2594699.86</v>
          </cell>
          <cell r="G2203">
            <v>-2123926.48</v>
          </cell>
          <cell r="H2203">
            <v>470773.38</v>
          </cell>
          <cell r="I2203" t="str">
            <v>ZAR</v>
          </cell>
          <cell r="J2203" t="str">
            <v>5200</v>
          </cell>
          <cell r="K2203" t="str">
            <v>43</v>
          </cell>
        </row>
        <row r="2204">
          <cell r="A2204" t="str">
            <v>5200430000553</v>
          </cell>
          <cell r="B2204" t="str">
            <v>43000055</v>
          </cell>
          <cell r="C2204" t="str">
            <v>3</v>
          </cell>
          <cell r="D2204">
            <v>39055</v>
          </cell>
          <cell r="E2204" t="str">
            <v>Conveyor 110 - Structure - Refurbish</v>
          </cell>
          <cell r="F2204">
            <v>6855369.3700000001</v>
          </cell>
          <cell r="G2204">
            <v>-4761038.01</v>
          </cell>
          <cell r="H2204">
            <v>2094331.36</v>
          </cell>
          <cell r="I2204" t="str">
            <v>ZAR</v>
          </cell>
          <cell r="J2204" t="str">
            <v>5200</v>
          </cell>
          <cell r="K2204" t="str">
            <v>43</v>
          </cell>
        </row>
        <row r="2205">
          <cell r="A2205" t="str">
            <v>5200430000560</v>
          </cell>
          <cell r="B2205" t="str">
            <v>43000056</v>
          </cell>
          <cell r="C2205" t="str">
            <v>0</v>
          </cell>
          <cell r="D2205">
            <v>39114</v>
          </cell>
          <cell r="E2205" t="str">
            <v>Conveyor 113 Refurbished</v>
          </cell>
          <cell r="F2205">
            <v>1</v>
          </cell>
          <cell r="G2205">
            <v>-0.78</v>
          </cell>
          <cell r="H2205">
            <v>0.22</v>
          </cell>
          <cell r="I2205" t="str">
            <v>ZAR</v>
          </cell>
          <cell r="J2205" t="str">
            <v>5200</v>
          </cell>
          <cell r="K2205" t="str">
            <v>43</v>
          </cell>
        </row>
        <row r="2206">
          <cell r="A2206" t="str">
            <v>5200430000561</v>
          </cell>
          <cell r="B2206" t="str">
            <v>43000056</v>
          </cell>
          <cell r="C2206" t="str">
            <v>1</v>
          </cell>
          <cell r="D2206">
            <v>39114</v>
          </cell>
          <cell r="E2206" t="str">
            <v>Conveyor 113 - Idlers - Refurbish</v>
          </cell>
          <cell r="F2206">
            <v>455435.88</v>
          </cell>
          <cell r="G2206">
            <v>-455435.57</v>
          </cell>
          <cell r="H2206">
            <v>0.31</v>
          </cell>
          <cell r="I2206" t="str">
            <v>ZAR</v>
          </cell>
          <cell r="J2206" t="str">
            <v>5200</v>
          </cell>
          <cell r="K2206" t="str">
            <v>43</v>
          </cell>
        </row>
        <row r="2207">
          <cell r="A2207" t="str">
            <v>5200430000563</v>
          </cell>
          <cell r="B2207" t="str">
            <v>43000056</v>
          </cell>
          <cell r="C2207" t="str">
            <v>3</v>
          </cell>
          <cell r="D2207">
            <v>39114</v>
          </cell>
          <cell r="E2207" t="str">
            <v>Conveyor 113 - Electrical - Refurbish</v>
          </cell>
          <cell r="F2207">
            <v>994450.03</v>
          </cell>
          <cell r="G2207">
            <v>-686156.79</v>
          </cell>
          <cell r="H2207">
            <v>308293.24</v>
          </cell>
          <cell r="I2207" t="str">
            <v>ZAR</v>
          </cell>
          <cell r="J2207" t="str">
            <v>5200</v>
          </cell>
          <cell r="K2207" t="str">
            <v>43</v>
          </cell>
        </row>
        <row r="2208">
          <cell r="A2208" t="str">
            <v>5200430000564</v>
          </cell>
          <cell r="B2208" t="str">
            <v>43000056</v>
          </cell>
          <cell r="C2208" t="str">
            <v>4</v>
          </cell>
          <cell r="D2208">
            <v>39114</v>
          </cell>
          <cell r="E2208" t="str">
            <v>Conveyor 113 - Mechanical - Refurbish</v>
          </cell>
          <cell r="F2208">
            <v>1532084.95</v>
          </cell>
          <cell r="G2208">
            <v>-1256213.05</v>
          </cell>
          <cell r="H2208">
            <v>275871.90000000002</v>
          </cell>
          <cell r="I2208" t="str">
            <v>ZAR</v>
          </cell>
          <cell r="J2208" t="str">
            <v>5200</v>
          </cell>
          <cell r="K2208" t="str">
            <v>43</v>
          </cell>
        </row>
        <row r="2209">
          <cell r="A2209" t="str">
            <v>5200430000565</v>
          </cell>
          <cell r="B2209" t="str">
            <v>43000056</v>
          </cell>
          <cell r="C2209" t="str">
            <v>5</v>
          </cell>
          <cell r="D2209">
            <v>39114</v>
          </cell>
          <cell r="E2209" t="str">
            <v>Conveyor 113 - Structure - Refurbish</v>
          </cell>
          <cell r="F2209">
            <v>4059266.75</v>
          </cell>
          <cell r="G2209">
            <v>-2800838.41</v>
          </cell>
          <cell r="H2209">
            <v>1258428.3400000001</v>
          </cell>
          <cell r="I2209" t="str">
            <v>ZAR</v>
          </cell>
          <cell r="J2209" t="str">
            <v>5200</v>
          </cell>
          <cell r="K2209" t="str">
            <v>43</v>
          </cell>
        </row>
        <row r="2210">
          <cell r="A2210" t="str">
            <v>5200430000570</v>
          </cell>
          <cell r="B2210" t="str">
            <v>43000057</v>
          </cell>
          <cell r="C2210" t="str">
            <v>0</v>
          </cell>
          <cell r="D2210">
            <v>39089</v>
          </cell>
          <cell r="E2210" t="str">
            <v>Conveyor 114 Refurbished</v>
          </cell>
          <cell r="F2210">
            <v>1</v>
          </cell>
          <cell r="G2210">
            <v>0</v>
          </cell>
          <cell r="H2210">
            <v>1</v>
          </cell>
          <cell r="I2210" t="str">
            <v>ZAR</v>
          </cell>
          <cell r="J2210" t="str">
            <v>5200</v>
          </cell>
          <cell r="K2210" t="str">
            <v>43</v>
          </cell>
        </row>
        <row r="2211">
          <cell r="A2211" t="str">
            <v>5200430000571</v>
          </cell>
          <cell r="B2211" t="str">
            <v>43000057</v>
          </cell>
          <cell r="C2211" t="str">
            <v>1</v>
          </cell>
          <cell r="D2211">
            <v>39089</v>
          </cell>
          <cell r="E2211" t="str">
            <v>Conveyor 114 - Idlers - Refurbish</v>
          </cell>
          <cell r="F2211">
            <v>3063279.31</v>
          </cell>
          <cell r="G2211">
            <v>-3063278.99</v>
          </cell>
          <cell r="H2211">
            <v>0.32</v>
          </cell>
          <cell r="I2211" t="str">
            <v>ZAR</v>
          </cell>
          <cell r="J2211" t="str">
            <v>5200</v>
          </cell>
          <cell r="K2211" t="str">
            <v>43</v>
          </cell>
        </row>
        <row r="2212">
          <cell r="A2212" t="str">
            <v>5200430000573</v>
          </cell>
          <cell r="B2212" t="str">
            <v>43000057</v>
          </cell>
          <cell r="C2212" t="str">
            <v>3</v>
          </cell>
          <cell r="D2212">
            <v>39089</v>
          </cell>
          <cell r="E2212" t="str">
            <v>Conveyor 114 - Electrical - Refurbish</v>
          </cell>
          <cell r="F2212">
            <v>6657165.46</v>
          </cell>
          <cell r="G2212">
            <v>-4580193.28</v>
          </cell>
          <cell r="H2212">
            <v>2076972.18</v>
          </cell>
          <cell r="I2212" t="str">
            <v>ZAR</v>
          </cell>
          <cell r="J2212" t="str">
            <v>5200</v>
          </cell>
          <cell r="K2212" t="str">
            <v>43</v>
          </cell>
        </row>
        <row r="2213">
          <cell r="A2213" t="str">
            <v>5200430000574</v>
          </cell>
          <cell r="B2213" t="str">
            <v>43000057</v>
          </cell>
          <cell r="C2213" t="str">
            <v>4</v>
          </cell>
          <cell r="D2213">
            <v>39089</v>
          </cell>
          <cell r="E2213" t="str">
            <v>Conveyor 114 - Mechanical - Refurbish</v>
          </cell>
          <cell r="F2213">
            <v>10285279.779999999</v>
          </cell>
          <cell r="G2213">
            <v>-8442078.0299999993</v>
          </cell>
          <cell r="H2213">
            <v>1843201.75</v>
          </cell>
          <cell r="I2213" t="str">
            <v>ZAR</v>
          </cell>
          <cell r="J2213" t="str">
            <v>5200</v>
          </cell>
          <cell r="K2213" t="str">
            <v>43</v>
          </cell>
        </row>
        <row r="2214">
          <cell r="A2214" t="str">
            <v>5200430000575</v>
          </cell>
          <cell r="B2214" t="str">
            <v>43000057</v>
          </cell>
          <cell r="C2214" t="str">
            <v>5</v>
          </cell>
          <cell r="D2214">
            <v>39089</v>
          </cell>
          <cell r="E2214" t="str">
            <v>Conveyor 114 - Structure - Refurbish</v>
          </cell>
          <cell r="F2214">
            <v>27247812.210000001</v>
          </cell>
          <cell r="G2214">
            <v>-18746841.52</v>
          </cell>
          <cell r="H2214">
            <v>8500970.6899999995</v>
          </cell>
          <cell r="I2214" t="str">
            <v>ZAR</v>
          </cell>
          <cell r="J2214" t="str">
            <v>5200</v>
          </cell>
          <cell r="K2214" t="str">
            <v>43</v>
          </cell>
        </row>
        <row r="2215">
          <cell r="A2215" t="str">
            <v>5200430000577</v>
          </cell>
          <cell r="B2215" t="str">
            <v>43000057</v>
          </cell>
          <cell r="C2215" t="str">
            <v>7</v>
          </cell>
          <cell r="D2215">
            <v>39089</v>
          </cell>
          <cell r="E2215" t="str">
            <v>Conveyor 114 Refurbished</v>
          </cell>
          <cell r="F2215">
            <v>6368240.7699999996</v>
          </cell>
          <cell r="G2215">
            <v>-4543558.6399999997</v>
          </cell>
          <cell r="H2215">
            <v>1824682.13</v>
          </cell>
          <cell r="I2215" t="str">
            <v>ZAR</v>
          </cell>
          <cell r="J2215" t="str">
            <v>5200</v>
          </cell>
          <cell r="K2215" t="str">
            <v>43</v>
          </cell>
        </row>
        <row r="2216">
          <cell r="A2216" t="str">
            <v>5200430000670</v>
          </cell>
          <cell r="B2216" t="str">
            <v>43000067</v>
          </cell>
          <cell r="C2216" t="str">
            <v>0</v>
          </cell>
          <cell r="D2216">
            <v>39853</v>
          </cell>
          <cell r="E2216" t="str">
            <v>Conveyor 210</v>
          </cell>
          <cell r="F2216">
            <v>1</v>
          </cell>
          <cell r="G2216">
            <v>-0.25</v>
          </cell>
          <cell r="H2216">
            <v>0.75</v>
          </cell>
          <cell r="I2216" t="str">
            <v>ZAR</v>
          </cell>
          <cell r="J2216" t="str">
            <v>5200</v>
          </cell>
          <cell r="K2216" t="str">
            <v>43</v>
          </cell>
        </row>
        <row r="2217">
          <cell r="A2217" t="str">
            <v>5200430000671</v>
          </cell>
          <cell r="B2217" t="str">
            <v>43000067</v>
          </cell>
          <cell r="C2217" t="str">
            <v>1</v>
          </cell>
          <cell r="D2217">
            <v>39853</v>
          </cell>
          <cell r="E2217" t="str">
            <v>Conveyor 210 - Belt</v>
          </cell>
          <cell r="F2217">
            <v>4836.1899999999996</v>
          </cell>
          <cell r="G2217">
            <v>-4836.1899999999996</v>
          </cell>
          <cell r="H2217">
            <v>0</v>
          </cell>
          <cell r="I2217" t="str">
            <v>ZAR</v>
          </cell>
          <cell r="J2217" t="str">
            <v>5200</v>
          </cell>
          <cell r="K2217" t="str">
            <v>43</v>
          </cell>
        </row>
        <row r="2218">
          <cell r="A2218" t="str">
            <v>5200430000690</v>
          </cell>
          <cell r="B2218" t="str">
            <v>43000069</v>
          </cell>
          <cell r="C2218" t="str">
            <v>0</v>
          </cell>
          <cell r="D2218">
            <v>39105</v>
          </cell>
          <cell r="E2218" t="str">
            <v>Sprinkler system</v>
          </cell>
          <cell r="F2218">
            <v>4881829.76</v>
          </cell>
          <cell r="G2218">
            <v>-4082502.66</v>
          </cell>
          <cell r="H2218">
            <v>799327.1</v>
          </cell>
          <cell r="I2218" t="str">
            <v>ZAR</v>
          </cell>
          <cell r="J2218" t="str">
            <v>5200</v>
          </cell>
          <cell r="K2218" t="str">
            <v>43</v>
          </cell>
        </row>
        <row r="2219">
          <cell r="A2219" t="str">
            <v>5200430000691</v>
          </cell>
          <cell r="B2219" t="str">
            <v>43000069</v>
          </cell>
          <cell r="C2219" t="str">
            <v>1</v>
          </cell>
          <cell r="D2219">
            <v>44322</v>
          </cell>
          <cell r="E2219" t="str">
            <v>Sprinkler system HDPE Pipes upgrade</v>
          </cell>
          <cell r="F2219">
            <v>9730353.4600000009</v>
          </cell>
          <cell r="G2219">
            <v>-2304201.7599999998</v>
          </cell>
          <cell r="H2219">
            <v>7426151.7000000002</v>
          </cell>
          <cell r="I2219" t="str">
            <v>ZAR</v>
          </cell>
          <cell r="J2219" t="str">
            <v>5200</v>
          </cell>
          <cell r="K2219" t="str">
            <v>43</v>
          </cell>
        </row>
        <row r="2220">
          <cell r="A2220" t="str">
            <v>5200430000692</v>
          </cell>
          <cell r="B2220" t="str">
            <v>43000069</v>
          </cell>
          <cell r="C2220" t="str">
            <v>2</v>
          </cell>
          <cell r="D2220">
            <v>44322</v>
          </cell>
          <cell r="E2220" t="str">
            <v>VSD Supporting infrastructure</v>
          </cell>
          <cell r="F2220">
            <v>4326619.46</v>
          </cell>
          <cell r="G2220">
            <v>-1024567.53</v>
          </cell>
          <cell r="H2220">
            <v>3302051.93</v>
          </cell>
          <cell r="I2220" t="str">
            <v>ZAR</v>
          </cell>
          <cell r="J2220" t="str">
            <v>5200</v>
          </cell>
          <cell r="K2220" t="str">
            <v>43</v>
          </cell>
        </row>
        <row r="2221">
          <cell r="A2221" t="str">
            <v>5200430000700</v>
          </cell>
          <cell r="B2221" t="str">
            <v>43000070</v>
          </cell>
          <cell r="C2221" t="str">
            <v>0</v>
          </cell>
          <cell r="D2221">
            <v>39105</v>
          </cell>
          <cell r="E2221" t="str">
            <v>Sprinkler system - Storage tank</v>
          </cell>
          <cell r="F2221">
            <v>3833187.47</v>
          </cell>
          <cell r="G2221">
            <v>-2457373.35</v>
          </cell>
          <cell r="H2221">
            <v>1375814.12</v>
          </cell>
          <cell r="I2221" t="str">
            <v>ZAR</v>
          </cell>
          <cell r="J2221" t="str">
            <v>5200</v>
          </cell>
          <cell r="K2221" t="str">
            <v>43</v>
          </cell>
        </row>
        <row r="2222">
          <cell r="A2222" t="str">
            <v>5200430000720</v>
          </cell>
          <cell r="B2222" t="str">
            <v>43000072</v>
          </cell>
          <cell r="C2222" t="str">
            <v>0</v>
          </cell>
          <cell r="D2222">
            <v>39235</v>
          </cell>
          <cell r="E2222" t="str">
            <v>Conveyor 305 - Belt magnet</v>
          </cell>
          <cell r="F2222">
            <v>1144850.01</v>
          </cell>
          <cell r="G2222">
            <v>-1144849.01</v>
          </cell>
          <cell r="H2222">
            <v>1</v>
          </cell>
          <cell r="I2222" t="str">
            <v>ZAR</v>
          </cell>
          <cell r="J2222" t="str">
            <v>5200</v>
          </cell>
          <cell r="K2222" t="str">
            <v>43</v>
          </cell>
        </row>
        <row r="2223">
          <cell r="A2223" t="str">
            <v>5200430000730</v>
          </cell>
          <cell r="B2223" t="str">
            <v>43000073</v>
          </cell>
          <cell r="C2223" t="str">
            <v>0</v>
          </cell>
          <cell r="D2223">
            <v>39374</v>
          </cell>
          <cell r="E2223" t="str">
            <v>Shiploader 2A-Rebuild</v>
          </cell>
          <cell r="F2223">
            <v>1</v>
          </cell>
          <cell r="G2223">
            <v>0</v>
          </cell>
          <cell r="H2223">
            <v>1</v>
          </cell>
          <cell r="I2223" t="str">
            <v>ZAR</v>
          </cell>
          <cell r="J2223" t="str">
            <v>5200</v>
          </cell>
          <cell r="K2223" t="str">
            <v>43</v>
          </cell>
        </row>
        <row r="2224">
          <cell r="A2224" t="str">
            <v>5200430000731</v>
          </cell>
          <cell r="B2224" t="str">
            <v>43000073</v>
          </cell>
          <cell r="C2224" t="str">
            <v>1</v>
          </cell>
          <cell r="D2224">
            <v>39374</v>
          </cell>
          <cell r="E2224" t="str">
            <v>Shiploader 2 - Krupp Incline idlers - Rebuild</v>
          </cell>
          <cell r="F2224">
            <v>1285582.8</v>
          </cell>
          <cell r="G2224">
            <v>-1243327.04</v>
          </cell>
          <cell r="H2224">
            <v>42255.76</v>
          </cell>
          <cell r="I2224" t="str">
            <v>ZAR</v>
          </cell>
          <cell r="J2224" t="str">
            <v>5200</v>
          </cell>
          <cell r="K2224" t="str">
            <v>43</v>
          </cell>
        </row>
        <row r="2225">
          <cell r="A2225" t="str">
            <v>5200430000732</v>
          </cell>
          <cell r="B2225" t="str">
            <v>43000073</v>
          </cell>
          <cell r="C2225" t="str">
            <v>2</v>
          </cell>
          <cell r="D2225">
            <v>39374</v>
          </cell>
          <cell r="E2225" t="str">
            <v>Shiploader 2 - Krupp Incl belt Tripper car Rebuild</v>
          </cell>
          <cell r="F2225">
            <v>2514028.25</v>
          </cell>
          <cell r="G2225">
            <v>-2514028.25</v>
          </cell>
          <cell r="H2225">
            <v>0</v>
          </cell>
          <cell r="I2225" t="str">
            <v>ZAR</v>
          </cell>
          <cell r="J2225" t="str">
            <v>5200</v>
          </cell>
          <cell r="K2225" t="str">
            <v>43</v>
          </cell>
        </row>
        <row r="2226">
          <cell r="A2226" t="str">
            <v>5200430000733</v>
          </cell>
          <cell r="B2226" t="str">
            <v>43000073</v>
          </cell>
          <cell r="C2226" t="str">
            <v>3</v>
          </cell>
          <cell r="D2226">
            <v>39374</v>
          </cell>
          <cell r="E2226" t="str">
            <v>Shiploader 2 - Krupp Tripper idlers Tripper car Re</v>
          </cell>
          <cell r="F2226">
            <v>1285582.6000000001</v>
          </cell>
          <cell r="G2226">
            <v>-1247617.47</v>
          </cell>
          <cell r="H2226">
            <v>37965.129999999997</v>
          </cell>
          <cell r="I2226" t="str">
            <v>ZAR</v>
          </cell>
          <cell r="J2226" t="str">
            <v>5200</v>
          </cell>
          <cell r="K2226" t="str">
            <v>43</v>
          </cell>
        </row>
        <row r="2227">
          <cell r="A2227" t="str">
            <v>5200430000734</v>
          </cell>
          <cell r="B2227" t="str">
            <v>43000073</v>
          </cell>
          <cell r="C2227" t="str">
            <v>4</v>
          </cell>
          <cell r="D2227">
            <v>39374</v>
          </cell>
          <cell r="E2227" t="str">
            <v>Shiploader 2 - Krupp Electr Ctrl Tripper car Rebui</v>
          </cell>
          <cell r="F2227">
            <v>13112942.710000001</v>
          </cell>
          <cell r="G2227">
            <v>-10907605.140000001</v>
          </cell>
          <cell r="H2227">
            <v>2205337.5699999998</v>
          </cell>
          <cell r="I2227" t="str">
            <v>ZAR</v>
          </cell>
          <cell r="J2227" t="str">
            <v>5200</v>
          </cell>
          <cell r="K2227" t="str">
            <v>43</v>
          </cell>
        </row>
        <row r="2228">
          <cell r="A2228" t="str">
            <v>5200430000735</v>
          </cell>
          <cell r="B2228" t="str">
            <v>43000073</v>
          </cell>
          <cell r="C2228" t="str">
            <v>5</v>
          </cell>
          <cell r="D2228">
            <v>39374</v>
          </cell>
          <cell r="E2228" t="str">
            <v>Shiploader 2 - Krupp Hydraulic syst Tripper car Re</v>
          </cell>
          <cell r="F2228">
            <v>3606859.34</v>
          </cell>
          <cell r="G2228">
            <v>-3305178.85</v>
          </cell>
          <cell r="H2228">
            <v>301680.49</v>
          </cell>
          <cell r="I2228" t="str">
            <v>ZAR</v>
          </cell>
          <cell r="J2228" t="str">
            <v>5200</v>
          </cell>
          <cell r="K2228" t="str">
            <v>43</v>
          </cell>
        </row>
        <row r="2229">
          <cell r="A2229" t="str">
            <v>5200430000736</v>
          </cell>
          <cell r="B2229" t="str">
            <v>43000073</v>
          </cell>
          <cell r="C2229" t="str">
            <v>6</v>
          </cell>
          <cell r="D2229">
            <v>39374</v>
          </cell>
          <cell r="E2229" t="str">
            <v>Shiploader 2 - Krupp Travel syst Tripper car Rebui</v>
          </cell>
          <cell r="F2229">
            <v>16196065.5</v>
          </cell>
          <cell r="G2229">
            <v>-14736271.01</v>
          </cell>
          <cell r="H2229">
            <v>1459794.49</v>
          </cell>
          <cell r="I2229" t="str">
            <v>ZAR</v>
          </cell>
          <cell r="J2229" t="str">
            <v>5200</v>
          </cell>
          <cell r="K2229" t="str">
            <v>43</v>
          </cell>
        </row>
        <row r="2230">
          <cell r="A2230" t="str">
            <v>5200430000737</v>
          </cell>
          <cell r="B2230" t="str">
            <v>43000073</v>
          </cell>
          <cell r="C2230" t="str">
            <v>7</v>
          </cell>
          <cell r="D2230">
            <v>39374</v>
          </cell>
          <cell r="E2230" t="str">
            <v>Shiploader 2 - Krupp Incl Mech (Drive&amp;Pull)TripCar</v>
          </cell>
          <cell r="F2230">
            <v>19755119.59</v>
          </cell>
          <cell r="G2230">
            <v>-17973604.84</v>
          </cell>
          <cell r="H2230">
            <v>1781514.75</v>
          </cell>
          <cell r="I2230" t="str">
            <v>ZAR</v>
          </cell>
          <cell r="J2230" t="str">
            <v>5200</v>
          </cell>
          <cell r="K2230" t="str">
            <v>43</v>
          </cell>
        </row>
        <row r="2231">
          <cell r="A2231" t="str">
            <v>5200430000738</v>
          </cell>
          <cell r="B2231" t="str">
            <v>43000073</v>
          </cell>
          <cell r="C2231" t="str">
            <v>8</v>
          </cell>
          <cell r="D2231">
            <v>39374</v>
          </cell>
          <cell r="E2231" t="str">
            <v>Shiploader 2 - Krupp Tripper Mechan (Pull)(Trip Ca</v>
          </cell>
          <cell r="F2231">
            <v>1855526.6</v>
          </cell>
          <cell r="G2231">
            <v>-1671888.54</v>
          </cell>
          <cell r="H2231">
            <v>183638.06</v>
          </cell>
          <cell r="I2231" t="str">
            <v>ZAR</v>
          </cell>
          <cell r="J2231" t="str">
            <v>5200</v>
          </cell>
          <cell r="K2231" t="str">
            <v>43</v>
          </cell>
        </row>
        <row r="2232">
          <cell r="A2232" t="str">
            <v>5200430000739</v>
          </cell>
          <cell r="B2232" t="str">
            <v>43000073</v>
          </cell>
          <cell r="C2232" t="str">
            <v>9</v>
          </cell>
          <cell r="D2232">
            <v>39374</v>
          </cell>
          <cell r="E2232" t="str">
            <v>Shiploader 2 - Krupp Struct (Tripper car) - Rebuil</v>
          </cell>
          <cell r="F2232">
            <v>69782916.969999999</v>
          </cell>
          <cell r="G2232">
            <v>-52227638.460000001</v>
          </cell>
          <cell r="H2232">
            <v>17555278.510000002</v>
          </cell>
          <cell r="I2232" t="str">
            <v>ZAR</v>
          </cell>
          <cell r="J2232" t="str">
            <v>5200</v>
          </cell>
          <cell r="K2232" t="str">
            <v>43</v>
          </cell>
        </row>
        <row r="2233">
          <cell r="A2233" t="str">
            <v>52004300007310</v>
          </cell>
          <cell r="B2233" t="str">
            <v>43000073</v>
          </cell>
          <cell r="C2233" t="str">
            <v>10</v>
          </cell>
          <cell r="D2233">
            <v>39374</v>
          </cell>
          <cell r="E2233" t="str">
            <v>Shiploader 2 - Krupp Electr supply (Trip Car) Rebu</v>
          </cell>
          <cell r="F2233">
            <v>13441633.800000001</v>
          </cell>
          <cell r="G2233">
            <v>-10060107.67</v>
          </cell>
          <cell r="H2233">
            <v>3381526.13</v>
          </cell>
          <cell r="I2233" t="str">
            <v>ZAR</v>
          </cell>
          <cell r="J2233" t="str">
            <v>5200</v>
          </cell>
          <cell r="K2233" t="str">
            <v>43</v>
          </cell>
        </row>
        <row r="2234">
          <cell r="A2234" t="str">
            <v>5200430000740</v>
          </cell>
          <cell r="B2234" t="str">
            <v>43000074</v>
          </cell>
          <cell r="C2234" t="str">
            <v>0</v>
          </cell>
          <cell r="D2234">
            <v>38033</v>
          </cell>
          <cell r="E2234" t="str">
            <v>Refurbish Tippler no.1</v>
          </cell>
          <cell r="F2234">
            <v>1</v>
          </cell>
          <cell r="G2234">
            <v>0</v>
          </cell>
          <cell r="H2234">
            <v>1</v>
          </cell>
          <cell r="I2234" t="str">
            <v>ZAR</v>
          </cell>
          <cell r="J2234" t="str">
            <v>5200</v>
          </cell>
          <cell r="K2234" t="str">
            <v>43</v>
          </cell>
        </row>
        <row r="2235">
          <cell r="A2235" t="str">
            <v>5200430000741</v>
          </cell>
          <cell r="B2235" t="str">
            <v>43000074</v>
          </cell>
          <cell r="C2235" t="str">
            <v>1</v>
          </cell>
          <cell r="D2235">
            <v>38033</v>
          </cell>
          <cell r="E2235" t="str">
            <v>Tippler 1 - Apron Feeder 104 - Refurbishment</v>
          </cell>
          <cell r="F2235">
            <v>396579.34</v>
          </cell>
          <cell r="G2235">
            <v>-396579.34</v>
          </cell>
          <cell r="H2235">
            <v>0</v>
          </cell>
          <cell r="I2235" t="str">
            <v>ZAR</v>
          </cell>
          <cell r="J2235" t="str">
            <v>5200</v>
          </cell>
          <cell r="K2235" t="str">
            <v>43</v>
          </cell>
        </row>
        <row r="2236">
          <cell r="A2236" t="str">
            <v>5200430000742</v>
          </cell>
          <cell r="B2236" t="str">
            <v>43000074</v>
          </cell>
          <cell r="C2236" t="str">
            <v>2</v>
          </cell>
          <cell r="D2236">
            <v>38048</v>
          </cell>
          <cell r="E2236" t="str">
            <v>Tippler 1 - Apron Feeder 105 - Refurbishment</v>
          </cell>
          <cell r="F2236">
            <v>396579.34</v>
          </cell>
          <cell r="G2236">
            <v>-396579.34</v>
          </cell>
          <cell r="H2236">
            <v>0</v>
          </cell>
          <cell r="I2236" t="str">
            <v>ZAR</v>
          </cell>
          <cell r="J2236" t="str">
            <v>5200</v>
          </cell>
          <cell r="K2236" t="str">
            <v>43</v>
          </cell>
        </row>
        <row r="2237">
          <cell r="A2237" t="str">
            <v>5200430000743</v>
          </cell>
          <cell r="B2237" t="str">
            <v>43000074</v>
          </cell>
          <cell r="C2237" t="str">
            <v>3</v>
          </cell>
          <cell r="D2237">
            <v>38048</v>
          </cell>
          <cell r="E2237" t="str">
            <v>Tippler 1 - Apron Feeder 106 - Refurbishment</v>
          </cell>
          <cell r="F2237">
            <v>396579.34</v>
          </cell>
          <cell r="G2237">
            <v>-396579.34</v>
          </cell>
          <cell r="H2237">
            <v>0</v>
          </cell>
          <cell r="I2237" t="str">
            <v>ZAR</v>
          </cell>
          <cell r="J2237" t="str">
            <v>5200</v>
          </cell>
          <cell r="K2237" t="str">
            <v>43</v>
          </cell>
        </row>
        <row r="2238">
          <cell r="A2238" t="str">
            <v>5200430000744</v>
          </cell>
          <cell r="B2238" t="str">
            <v>43000074</v>
          </cell>
          <cell r="C2238" t="str">
            <v>4</v>
          </cell>
          <cell r="D2238">
            <v>38033</v>
          </cell>
          <cell r="E2238" t="str">
            <v>Tippler 1 - Apron Feeder 107 - Refurbishment</v>
          </cell>
          <cell r="F2238">
            <v>396579.34</v>
          </cell>
          <cell r="G2238">
            <v>-396579.34</v>
          </cell>
          <cell r="H2238">
            <v>0</v>
          </cell>
          <cell r="I2238" t="str">
            <v>ZAR</v>
          </cell>
          <cell r="J2238" t="str">
            <v>5200</v>
          </cell>
          <cell r="K2238" t="str">
            <v>43</v>
          </cell>
        </row>
        <row r="2239">
          <cell r="A2239" t="str">
            <v>5200430000745</v>
          </cell>
          <cell r="B2239" t="str">
            <v>43000074</v>
          </cell>
          <cell r="C2239" t="str">
            <v>5</v>
          </cell>
          <cell r="D2239">
            <v>38048</v>
          </cell>
          <cell r="E2239" t="str">
            <v>Tippler 1 - Apron Feeder 108 - Refurbishment</v>
          </cell>
          <cell r="F2239">
            <v>396579.34</v>
          </cell>
          <cell r="G2239">
            <v>-396579.34</v>
          </cell>
          <cell r="H2239">
            <v>0</v>
          </cell>
          <cell r="I2239" t="str">
            <v>ZAR</v>
          </cell>
          <cell r="J2239" t="str">
            <v>5200</v>
          </cell>
          <cell r="K2239" t="str">
            <v>43</v>
          </cell>
        </row>
        <row r="2240">
          <cell r="A2240" t="str">
            <v>5200430000750</v>
          </cell>
          <cell r="B2240" t="str">
            <v>43000075</v>
          </cell>
          <cell r="C2240" t="str">
            <v>0</v>
          </cell>
          <cell r="D2240">
            <v>39055</v>
          </cell>
          <cell r="E2240" t="str">
            <v>Tippler 1 Refurbishment</v>
          </cell>
          <cell r="F2240">
            <v>2</v>
          </cell>
          <cell r="G2240">
            <v>-0.96</v>
          </cell>
          <cell r="H2240">
            <v>1.04</v>
          </cell>
          <cell r="I2240" t="str">
            <v>ZAR</v>
          </cell>
          <cell r="J2240" t="str">
            <v>5200</v>
          </cell>
          <cell r="K2240" t="str">
            <v>43</v>
          </cell>
        </row>
        <row r="2241">
          <cell r="A2241" t="str">
            <v>5200430000751</v>
          </cell>
          <cell r="B2241" t="str">
            <v>43000075</v>
          </cell>
          <cell r="C2241" t="str">
            <v>1</v>
          </cell>
          <cell r="D2241">
            <v>39055</v>
          </cell>
          <cell r="E2241" t="str">
            <v>Tippler 1 - Dust extraction - Refurbishment</v>
          </cell>
          <cell r="F2241">
            <v>2744518.14</v>
          </cell>
          <cell r="G2241">
            <v>-2744518.14</v>
          </cell>
          <cell r="H2241">
            <v>0</v>
          </cell>
          <cell r="I2241" t="str">
            <v>ZAR</v>
          </cell>
          <cell r="J2241" t="str">
            <v>5200</v>
          </cell>
          <cell r="K2241" t="str">
            <v>43</v>
          </cell>
        </row>
        <row r="2242">
          <cell r="A2242" t="str">
            <v>5200430000752</v>
          </cell>
          <cell r="B2242" t="str">
            <v>43000075</v>
          </cell>
          <cell r="C2242" t="str">
            <v>2</v>
          </cell>
          <cell r="D2242">
            <v>39055</v>
          </cell>
          <cell r="E2242" t="str">
            <v>Tippler 1 - Hydraulic system - Refurbishment</v>
          </cell>
          <cell r="F2242">
            <v>2227493.08</v>
          </cell>
          <cell r="G2242">
            <v>-2227493.08</v>
          </cell>
          <cell r="H2242">
            <v>0</v>
          </cell>
          <cell r="I2242" t="str">
            <v>ZAR</v>
          </cell>
          <cell r="J2242" t="str">
            <v>5200</v>
          </cell>
          <cell r="K2242" t="str">
            <v>43</v>
          </cell>
        </row>
        <row r="2243">
          <cell r="A2243" t="str">
            <v>5200430000753</v>
          </cell>
          <cell r="B2243" t="str">
            <v>43000075</v>
          </cell>
          <cell r="C2243" t="str">
            <v>3</v>
          </cell>
          <cell r="D2243">
            <v>39055</v>
          </cell>
          <cell r="E2243" t="str">
            <v>Tippler 1 - Positioner - Refurbishment</v>
          </cell>
          <cell r="F2243">
            <v>7282849.2599999998</v>
          </cell>
          <cell r="G2243">
            <v>-7282849.2599999998</v>
          </cell>
          <cell r="H2243">
            <v>0</v>
          </cell>
          <cell r="I2243" t="str">
            <v>ZAR</v>
          </cell>
          <cell r="J2243" t="str">
            <v>5200</v>
          </cell>
          <cell r="K2243" t="str">
            <v>43</v>
          </cell>
        </row>
        <row r="2244">
          <cell r="A2244" t="str">
            <v>5200430000754</v>
          </cell>
          <cell r="B2244" t="str">
            <v>43000075</v>
          </cell>
          <cell r="C2244" t="str">
            <v>4</v>
          </cell>
          <cell r="D2244">
            <v>39055</v>
          </cell>
          <cell r="E2244" t="str">
            <v>Tippler 1 - Apron Feeder - Refurbishment</v>
          </cell>
          <cell r="F2244">
            <v>6411566.2300000004</v>
          </cell>
          <cell r="G2244">
            <v>-6411566.2300000004</v>
          </cell>
          <cell r="H2244">
            <v>0</v>
          </cell>
          <cell r="I2244" t="str">
            <v>ZAR</v>
          </cell>
          <cell r="J2244" t="str">
            <v>5200</v>
          </cell>
          <cell r="K2244" t="str">
            <v>43</v>
          </cell>
        </row>
        <row r="2245">
          <cell r="A2245" t="str">
            <v>5200430000755</v>
          </cell>
          <cell r="B2245" t="str">
            <v>43000075</v>
          </cell>
          <cell r="C2245" t="str">
            <v>5</v>
          </cell>
          <cell r="D2245">
            <v>39055</v>
          </cell>
          <cell r="E2245" t="str">
            <v>Tippler 1 - Building - Refurbishment</v>
          </cell>
          <cell r="F2245">
            <v>41521397.909999996</v>
          </cell>
          <cell r="G2245">
            <v>-39998654.25</v>
          </cell>
          <cell r="H2245">
            <v>1522743.66</v>
          </cell>
          <cell r="I2245" t="str">
            <v>ZAR</v>
          </cell>
          <cell r="J2245" t="str">
            <v>5200</v>
          </cell>
          <cell r="K2245" t="str">
            <v>43</v>
          </cell>
        </row>
        <row r="2246">
          <cell r="A2246" t="str">
            <v>5200430000756</v>
          </cell>
          <cell r="B2246" t="str">
            <v>43000075</v>
          </cell>
          <cell r="C2246" t="str">
            <v>6</v>
          </cell>
          <cell r="D2246">
            <v>39055</v>
          </cell>
          <cell r="E2246" t="str">
            <v>Tippler 1 - Drum Electrical - Refurbishment</v>
          </cell>
          <cell r="F2246">
            <v>7376451.1299999999</v>
          </cell>
          <cell r="G2246">
            <v>-7376451.1299999999</v>
          </cell>
          <cell r="H2246">
            <v>0</v>
          </cell>
          <cell r="I2246" t="str">
            <v>ZAR</v>
          </cell>
          <cell r="J2246" t="str">
            <v>5200</v>
          </cell>
          <cell r="K2246" t="str">
            <v>43</v>
          </cell>
        </row>
        <row r="2247">
          <cell r="A2247" t="str">
            <v>5200430000757</v>
          </cell>
          <cell r="B2247" t="str">
            <v>43000075</v>
          </cell>
          <cell r="C2247" t="str">
            <v>7</v>
          </cell>
          <cell r="D2247">
            <v>39055</v>
          </cell>
          <cell r="E2247" t="str">
            <v>Tippler 1 - Drum Mechanical - Refurbishment</v>
          </cell>
          <cell r="F2247">
            <v>3874313.65</v>
          </cell>
          <cell r="G2247">
            <v>-3874313.65</v>
          </cell>
          <cell r="H2247">
            <v>0</v>
          </cell>
          <cell r="I2247" t="str">
            <v>ZAR</v>
          </cell>
          <cell r="J2247" t="str">
            <v>5200</v>
          </cell>
          <cell r="K2247" t="str">
            <v>43</v>
          </cell>
        </row>
        <row r="2248">
          <cell r="A2248" t="str">
            <v>5200430000758</v>
          </cell>
          <cell r="B2248" t="str">
            <v>43000075</v>
          </cell>
          <cell r="C2248" t="str">
            <v>8</v>
          </cell>
          <cell r="D2248">
            <v>39055</v>
          </cell>
          <cell r="E2248" t="str">
            <v>Tippler 1 - Drum Structure - Refurbishment</v>
          </cell>
          <cell r="F2248">
            <v>3003030.68</v>
          </cell>
          <cell r="G2248">
            <v>-3003030.68</v>
          </cell>
          <cell r="H2248">
            <v>0</v>
          </cell>
          <cell r="I2248" t="str">
            <v>ZAR</v>
          </cell>
          <cell r="J2248" t="str">
            <v>5200</v>
          </cell>
          <cell r="K2248" t="str">
            <v>43</v>
          </cell>
        </row>
        <row r="2249">
          <cell r="A2249" t="str">
            <v>5200430000760</v>
          </cell>
          <cell r="B2249" t="str">
            <v>43000076</v>
          </cell>
          <cell r="C2249" t="str">
            <v>0</v>
          </cell>
          <cell r="D2249">
            <v>39167</v>
          </cell>
          <cell r="E2249" t="str">
            <v>New Tipbox for Conveyor CV305</v>
          </cell>
          <cell r="F2249">
            <v>2</v>
          </cell>
          <cell r="G2249">
            <v>-1</v>
          </cell>
          <cell r="H2249">
            <v>1</v>
          </cell>
          <cell r="I2249" t="str">
            <v>ZAR</v>
          </cell>
          <cell r="J2249" t="str">
            <v>5200</v>
          </cell>
          <cell r="K2249" t="str">
            <v>43</v>
          </cell>
        </row>
        <row r="2250">
          <cell r="A2250" t="str">
            <v>5200430000761</v>
          </cell>
          <cell r="B2250" t="str">
            <v>43000076</v>
          </cell>
          <cell r="C2250" t="str">
            <v>1</v>
          </cell>
          <cell r="D2250">
            <v>39167</v>
          </cell>
          <cell r="E2250" t="str">
            <v>Tipbox - Civil Structure</v>
          </cell>
          <cell r="F2250">
            <v>2425663.0099999998</v>
          </cell>
          <cell r="G2250">
            <v>-2122384.65</v>
          </cell>
          <cell r="H2250">
            <v>303278.36</v>
          </cell>
          <cell r="I2250" t="str">
            <v>ZAR</v>
          </cell>
          <cell r="J2250" t="str">
            <v>5200</v>
          </cell>
          <cell r="K2250" t="str">
            <v>43</v>
          </cell>
        </row>
        <row r="2251">
          <cell r="A2251" t="str">
            <v>5200430000762</v>
          </cell>
          <cell r="B2251" t="str">
            <v>43000076</v>
          </cell>
          <cell r="C2251" t="str">
            <v>2</v>
          </cell>
          <cell r="D2251">
            <v>39167</v>
          </cell>
          <cell r="E2251" t="str">
            <v>Tipbox - Mechanical</v>
          </cell>
          <cell r="F2251">
            <v>2581774.52</v>
          </cell>
          <cell r="G2251">
            <v>-2358398.19</v>
          </cell>
          <cell r="H2251">
            <v>223376.33</v>
          </cell>
          <cell r="I2251" t="str">
            <v>ZAR</v>
          </cell>
          <cell r="J2251" t="str">
            <v>5200</v>
          </cell>
          <cell r="K2251" t="str">
            <v>43</v>
          </cell>
        </row>
        <row r="2252">
          <cell r="A2252" t="str">
            <v>5200430000770</v>
          </cell>
          <cell r="B2252" t="str">
            <v>43000077</v>
          </cell>
          <cell r="C2252" t="str">
            <v>0</v>
          </cell>
          <cell r="D2252">
            <v>39542</v>
          </cell>
          <cell r="E2252" t="str">
            <v>Shiploader 1 - Krupp Electrical control (Tripp car</v>
          </cell>
          <cell r="F2252">
            <v>5880176.71</v>
          </cell>
          <cell r="G2252">
            <v>-4519680.54</v>
          </cell>
          <cell r="H2252">
            <v>1360496.17</v>
          </cell>
          <cell r="I2252" t="str">
            <v>ZAR</v>
          </cell>
          <cell r="J2252" t="str">
            <v>5200</v>
          </cell>
          <cell r="K2252" t="str">
            <v>43</v>
          </cell>
        </row>
        <row r="2253">
          <cell r="A2253" t="str">
            <v>5200430000810</v>
          </cell>
          <cell r="B2253" t="str">
            <v>43000081</v>
          </cell>
          <cell r="C2253" t="str">
            <v>0</v>
          </cell>
          <cell r="D2253">
            <v>40172</v>
          </cell>
          <cell r="E2253" t="str">
            <v>Shiploader 1 - Krupp Struct (Tripper car) - Rebuil</v>
          </cell>
          <cell r="F2253">
            <v>31380158.75</v>
          </cell>
          <cell r="G2253">
            <v>-21881846.809999999</v>
          </cell>
          <cell r="H2253">
            <v>9498311.9399999995</v>
          </cell>
          <cell r="I2253" t="str">
            <v>ZAR</v>
          </cell>
          <cell r="J2253" t="str">
            <v>5200</v>
          </cell>
          <cell r="K2253" t="str">
            <v>43</v>
          </cell>
        </row>
        <row r="2254">
          <cell r="A2254" t="str">
            <v>5200430000970</v>
          </cell>
          <cell r="B2254" t="str">
            <v>43000097</v>
          </cell>
          <cell r="C2254" t="str">
            <v>0</v>
          </cell>
          <cell r="D2254">
            <v>39888</v>
          </cell>
          <cell r="E2254" t="str">
            <v>Stacker Reclaimer 4</v>
          </cell>
          <cell r="F2254">
            <v>2</v>
          </cell>
          <cell r="G2254">
            <v>-0.71</v>
          </cell>
          <cell r="H2254">
            <v>1.29</v>
          </cell>
          <cell r="I2254" t="str">
            <v>ZAR</v>
          </cell>
          <cell r="J2254" t="str">
            <v>5200</v>
          </cell>
          <cell r="K2254" t="str">
            <v>43</v>
          </cell>
        </row>
        <row r="2255">
          <cell r="A2255" t="str">
            <v>5200430000972</v>
          </cell>
          <cell r="B2255" t="str">
            <v>43000097</v>
          </cell>
          <cell r="C2255" t="str">
            <v>2</v>
          </cell>
          <cell r="D2255">
            <v>39888</v>
          </cell>
          <cell r="E2255" t="str">
            <v>Stacker Reclaimer 4 - Boom idlers</v>
          </cell>
          <cell r="F2255">
            <v>478436.17</v>
          </cell>
          <cell r="G2255">
            <v>-472934.7</v>
          </cell>
          <cell r="H2255">
            <v>5501.47</v>
          </cell>
          <cell r="I2255" t="str">
            <v>ZAR</v>
          </cell>
          <cell r="J2255" t="str">
            <v>5200</v>
          </cell>
          <cell r="K2255" t="str">
            <v>43</v>
          </cell>
        </row>
        <row r="2256">
          <cell r="A2256" t="str">
            <v>5200430000973</v>
          </cell>
          <cell r="B2256" t="str">
            <v>43000097</v>
          </cell>
          <cell r="C2256" t="str">
            <v>3</v>
          </cell>
          <cell r="D2256">
            <v>39888</v>
          </cell>
          <cell r="E2256" t="str">
            <v>Stacker Reclaimer 4 - Boom Mechan (Drive &amp; Pulleys</v>
          </cell>
          <cell r="F2256">
            <v>8684989.7200000007</v>
          </cell>
          <cell r="G2256">
            <v>-8512662.2699999996</v>
          </cell>
          <cell r="H2256">
            <v>172327.45</v>
          </cell>
          <cell r="I2256" t="str">
            <v>ZAR</v>
          </cell>
          <cell r="J2256" t="str">
            <v>5200</v>
          </cell>
          <cell r="K2256" t="str">
            <v>43</v>
          </cell>
        </row>
        <row r="2257">
          <cell r="A2257" t="str">
            <v>5200430000974</v>
          </cell>
          <cell r="B2257" t="str">
            <v>43000097</v>
          </cell>
          <cell r="C2257" t="str">
            <v>4</v>
          </cell>
          <cell r="D2257">
            <v>39888</v>
          </cell>
          <cell r="E2257" t="str">
            <v>Stacker Reclaimer 4 - Dust suppression</v>
          </cell>
          <cell r="F2257">
            <v>2599588.7599999998</v>
          </cell>
          <cell r="G2257">
            <v>-2548001.71</v>
          </cell>
          <cell r="H2257">
            <v>51587.05</v>
          </cell>
          <cell r="I2257" t="str">
            <v>ZAR</v>
          </cell>
          <cell r="J2257" t="str">
            <v>5200</v>
          </cell>
          <cell r="K2257" t="str">
            <v>43</v>
          </cell>
        </row>
        <row r="2258">
          <cell r="A2258" t="str">
            <v>5200430000975</v>
          </cell>
          <cell r="B2258" t="str">
            <v>43000097</v>
          </cell>
          <cell r="C2258" t="str">
            <v>5</v>
          </cell>
          <cell r="D2258">
            <v>39888</v>
          </cell>
          <cell r="E2258" t="str">
            <v>Stacker Reclaimer 4 - Electrical control</v>
          </cell>
          <cell r="F2258">
            <v>28418231.73</v>
          </cell>
          <cell r="G2258">
            <v>-27952548.530000001</v>
          </cell>
          <cell r="H2258">
            <v>465683.20000000001</v>
          </cell>
          <cell r="I2258" t="str">
            <v>ZAR</v>
          </cell>
          <cell r="J2258" t="str">
            <v>5200</v>
          </cell>
          <cell r="K2258" t="str">
            <v>43</v>
          </cell>
        </row>
        <row r="2259">
          <cell r="A2259" t="str">
            <v>5200430000976</v>
          </cell>
          <cell r="B2259" t="str">
            <v>43000097</v>
          </cell>
          <cell r="C2259" t="str">
            <v>6</v>
          </cell>
          <cell r="D2259">
            <v>39888</v>
          </cell>
          <cell r="E2259" t="str">
            <v>Stacker Reclaimer 4 - Electrical supply</v>
          </cell>
          <cell r="F2259">
            <v>29718026.109999999</v>
          </cell>
          <cell r="G2259">
            <v>-29055172.859999999</v>
          </cell>
          <cell r="H2259">
            <v>662853.25</v>
          </cell>
          <cell r="I2259" t="str">
            <v>ZAR</v>
          </cell>
          <cell r="J2259" t="str">
            <v>5200</v>
          </cell>
          <cell r="K2259" t="str">
            <v>43</v>
          </cell>
        </row>
        <row r="2260">
          <cell r="A2260" t="str">
            <v>5200430000977</v>
          </cell>
          <cell r="B2260" t="str">
            <v>43000097</v>
          </cell>
          <cell r="C2260" t="str">
            <v>7</v>
          </cell>
          <cell r="D2260">
            <v>39888</v>
          </cell>
          <cell r="E2260" t="str">
            <v>Stacker Reclaimer 4 - Hydraulic system</v>
          </cell>
          <cell r="F2260">
            <v>8035092.5599999996</v>
          </cell>
          <cell r="G2260">
            <v>-7890352.5599999996</v>
          </cell>
          <cell r="H2260">
            <v>144740</v>
          </cell>
          <cell r="I2260" t="str">
            <v>ZAR</v>
          </cell>
          <cell r="J2260" t="str">
            <v>5200</v>
          </cell>
          <cell r="K2260" t="str">
            <v>43</v>
          </cell>
        </row>
        <row r="2261">
          <cell r="A2261" t="str">
            <v>5200430000979</v>
          </cell>
          <cell r="B2261" t="str">
            <v>43000097</v>
          </cell>
          <cell r="C2261" t="str">
            <v>9</v>
          </cell>
          <cell r="D2261">
            <v>39888</v>
          </cell>
          <cell r="E2261" t="str">
            <v>Stacker Reclaimer 4 - Incline idlers</v>
          </cell>
          <cell r="F2261">
            <v>354489.4</v>
          </cell>
          <cell r="G2261">
            <v>-352843.91</v>
          </cell>
          <cell r="H2261">
            <v>1645.49</v>
          </cell>
          <cell r="I2261" t="str">
            <v>ZAR</v>
          </cell>
          <cell r="J2261" t="str">
            <v>5200</v>
          </cell>
          <cell r="K2261" t="str">
            <v>43</v>
          </cell>
        </row>
        <row r="2262">
          <cell r="A2262" t="str">
            <v>52004300009710</v>
          </cell>
          <cell r="B2262" t="str">
            <v>43000097</v>
          </cell>
          <cell r="C2262" t="str">
            <v>10</v>
          </cell>
          <cell r="D2262">
            <v>39888</v>
          </cell>
          <cell r="E2262" t="str">
            <v>Stacker Reclaimer 4 - Incline Mechan (Drive &amp; Pull</v>
          </cell>
          <cell r="F2262">
            <v>9216723.7699999996</v>
          </cell>
          <cell r="G2262">
            <v>-9033824.25</v>
          </cell>
          <cell r="H2262">
            <v>182899.52</v>
          </cell>
          <cell r="I2262" t="str">
            <v>ZAR</v>
          </cell>
          <cell r="J2262" t="str">
            <v>5200</v>
          </cell>
          <cell r="K2262" t="str">
            <v>43</v>
          </cell>
        </row>
        <row r="2263">
          <cell r="A2263" t="str">
            <v>52004300009711</v>
          </cell>
          <cell r="B2263" t="str">
            <v>43000097</v>
          </cell>
          <cell r="C2263" t="str">
            <v>11</v>
          </cell>
          <cell r="D2263">
            <v>39888</v>
          </cell>
          <cell r="E2263" t="str">
            <v>Stacker Reclaimer 4 - Reclaim System</v>
          </cell>
          <cell r="F2263">
            <v>23278135.739999998</v>
          </cell>
          <cell r="G2263">
            <v>-22852151.109999999</v>
          </cell>
          <cell r="H2263">
            <v>425984.63</v>
          </cell>
          <cell r="I2263" t="str">
            <v>ZAR</v>
          </cell>
          <cell r="J2263" t="str">
            <v>5200</v>
          </cell>
          <cell r="K2263" t="str">
            <v>43</v>
          </cell>
        </row>
        <row r="2264">
          <cell r="A2264" t="str">
            <v>52004300009712</v>
          </cell>
          <cell r="B2264" t="str">
            <v>43000097</v>
          </cell>
          <cell r="C2264" t="str">
            <v>12</v>
          </cell>
          <cell r="D2264">
            <v>39888</v>
          </cell>
          <cell r="E2264" t="str">
            <v>Stacker Reclaimer 4 - Slew system</v>
          </cell>
          <cell r="F2264">
            <v>40555762.359999999</v>
          </cell>
          <cell r="G2264">
            <v>-37322227.939999998</v>
          </cell>
          <cell r="H2264">
            <v>3233534.42</v>
          </cell>
          <cell r="I2264" t="str">
            <v>ZAR</v>
          </cell>
          <cell r="J2264" t="str">
            <v>5200</v>
          </cell>
          <cell r="K2264" t="str">
            <v>43</v>
          </cell>
        </row>
        <row r="2265">
          <cell r="A2265" t="str">
            <v>52004300009713</v>
          </cell>
          <cell r="B2265" t="str">
            <v>43000097</v>
          </cell>
          <cell r="C2265" t="str">
            <v>13</v>
          </cell>
          <cell r="D2265">
            <v>39888</v>
          </cell>
          <cell r="E2265" t="str">
            <v>Stacker Reclaimer 4 - Structure</v>
          </cell>
          <cell r="F2265">
            <v>168914187.94999999</v>
          </cell>
          <cell r="G2265">
            <v>-165268140.19999999</v>
          </cell>
          <cell r="H2265">
            <v>3646047.75</v>
          </cell>
          <cell r="I2265" t="str">
            <v>ZAR</v>
          </cell>
          <cell r="J2265" t="str">
            <v>5200</v>
          </cell>
          <cell r="K2265" t="str">
            <v>43</v>
          </cell>
        </row>
        <row r="2266">
          <cell r="A2266" t="str">
            <v>52004300009714</v>
          </cell>
          <cell r="B2266" t="str">
            <v>43000097</v>
          </cell>
          <cell r="C2266" t="str">
            <v>14</v>
          </cell>
          <cell r="D2266">
            <v>39888</v>
          </cell>
          <cell r="E2266" t="str">
            <v>Stacker Reclaimer 4 - Travel system</v>
          </cell>
          <cell r="F2266">
            <v>23809869.809999999</v>
          </cell>
          <cell r="G2266">
            <v>-23374154.579999998</v>
          </cell>
          <cell r="H2266">
            <v>435715.23</v>
          </cell>
          <cell r="I2266" t="str">
            <v>ZAR</v>
          </cell>
          <cell r="J2266" t="str">
            <v>5200</v>
          </cell>
          <cell r="K2266" t="str">
            <v>43</v>
          </cell>
        </row>
        <row r="2267">
          <cell r="A2267" t="str">
            <v>52004300009715</v>
          </cell>
          <cell r="B2267" t="str">
            <v>43000097</v>
          </cell>
          <cell r="C2267" t="str">
            <v>15</v>
          </cell>
          <cell r="D2267">
            <v>39888</v>
          </cell>
          <cell r="E2267" t="str">
            <v>Stacker Reclaimer 4 - Tripper idlers</v>
          </cell>
          <cell r="F2267">
            <v>354489.4</v>
          </cell>
          <cell r="G2267">
            <v>-352845.13</v>
          </cell>
          <cell r="H2267">
            <v>1644.27</v>
          </cell>
          <cell r="I2267" t="str">
            <v>ZAR</v>
          </cell>
          <cell r="J2267" t="str">
            <v>5200</v>
          </cell>
          <cell r="K2267" t="str">
            <v>43</v>
          </cell>
        </row>
        <row r="2268">
          <cell r="A2268" t="str">
            <v>52004300009716</v>
          </cell>
          <cell r="B2268" t="str">
            <v>43000097</v>
          </cell>
          <cell r="C2268" t="str">
            <v>16</v>
          </cell>
          <cell r="D2268">
            <v>39888</v>
          </cell>
          <cell r="E2268" t="str">
            <v>Stacker Reclaimer 4 - Tripper Mechan (Pulleys)</v>
          </cell>
          <cell r="F2268">
            <v>886223.46</v>
          </cell>
          <cell r="G2268">
            <v>-868636.97</v>
          </cell>
          <cell r="H2268">
            <v>17586.490000000002</v>
          </cell>
          <cell r="I2268" t="str">
            <v>ZAR</v>
          </cell>
          <cell r="J2268" t="str">
            <v>5200</v>
          </cell>
          <cell r="K2268" t="str">
            <v>43</v>
          </cell>
        </row>
        <row r="2269">
          <cell r="A2269" t="str">
            <v>52004300009734</v>
          </cell>
          <cell r="B2269" t="str">
            <v>43000097</v>
          </cell>
          <cell r="C2269" t="str">
            <v>34</v>
          </cell>
          <cell r="D2269">
            <v>39888</v>
          </cell>
          <cell r="E2269" t="str">
            <v>Stacker Reclaimer 4</v>
          </cell>
          <cell r="F2269">
            <v>493207.4</v>
          </cell>
          <cell r="G2269">
            <v>-478336.89</v>
          </cell>
          <cell r="H2269">
            <v>14870.51</v>
          </cell>
          <cell r="I2269" t="str">
            <v>ZAR</v>
          </cell>
          <cell r="J2269" t="str">
            <v>5200</v>
          </cell>
          <cell r="K2269" t="str">
            <v>43</v>
          </cell>
        </row>
        <row r="2270">
          <cell r="A2270" t="str">
            <v>52004300009737</v>
          </cell>
          <cell r="B2270" t="str">
            <v>43000097</v>
          </cell>
          <cell r="C2270" t="str">
            <v>37</v>
          </cell>
          <cell r="D2270">
            <v>39888</v>
          </cell>
          <cell r="E2270" t="str">
            <v>Stacker Reclaimer 4 incline belt</v>
          </cell>
          <cell r="F2270">
            <v>0</v>
          </cell>
          <cell r="G2270">
            <v>0</v>
          </cell>
          <cell r="H2270">
            <v>0</v>
          </cell>
          <cell r="I2270" t="str">
            <v>ZAR</v>
          </cell>
          <cell r="J2270" t="str">
            <v>5200</v>
          </cell>
          <cell r="K2270" t="str">
            <v>43</v>
          </cell>
        </row>
        <row r="2271">
          <cell r="A2271" t="str">
            <v>52004300009738</v>
          </cell>
          <cell r="B2271" t="str">
            <v>43000097</v>
          </cell>
          <cell r="C2271" t="str">
            <v>38</v>
          </cell>
          <cell r="D2271">
            <v>39888</v>
          </cell>
          <cell r="E2271" t="str">
            <v>Stacker Reclaimer 4 - Slew System (Slew Bearing)</v>
          </cell>
          <cell r="F2271">
            <v>17106066.699999999</v>
          </cell>
          <cell r="G2271">
            <v>-16679581.4</v>
          </cell>
          <cell r="H2271">
            <v>426485.3</v>
          </cell>
          <cell r="I2271" t="str">
            <v>ZAR</v>
          </cell>
          <cell r="J2271" t="str">
            <v>5200</v>
          </cell>
          <cell r="K2271" t="str">
            <v>43</v>
          </cell>
        </row>
        <row r="2272">
          <cell r="A2272" t="str">
            <v>5200430000980</v>
          </cell>
          <cell r="B2272" t="str">
            <v>43000098</v>
          </cell>
          <cell r="C2272" t="str">
            <v>0</v>
          </cell>
          <cell r="D2272">
            <v>39755</v>
          </cell>
          <cell r="E2272" t="str">
            <v>Conveyor 119</v>
          </cell>
          <cell r="F2272">
            <v>2</v>
          </cell>
          <cell r="G2272">
            <v>-0.9</v>
          </cell>
          <cell r="H2272">
            <v>1.1000000000000001</v>
          </cell>
          <cell r="I2272" t="str">
            <v>ZAR</v>
          </cell>
          <cell r="J2272" t="str">
            <v>5200</v>
          </cell>
          <cell r="K2272" t="str">
            <v>43</v>
          </cell>
        </row>
        <row r="2273">
          <cell r="A2273" t="str">
            <v>5200430000981</v>
          </cell>
          <cell r="B2273" t="str">
            <v>43000098</v>
          </cell>
          <cell r="C2273" t="str">
            <v>1</v>
          </cell>
          <cell r="D2273">
            <v>39755</v>
          </cell>
          <cell r="E2273" t="str">
            <v>Conveyor 119 - Belting</v>
          </cell>
          <cell r="F2273">
            <v>2354083.2000000002</v>
          </cell>
          <cell r="G2273">
            <v>-2354083.2000000002</v>
          </cell>
          <cell r="H2273">
            <v>0</v>
          </cell>
          <cell r="I2273" t="str">
            <v>ZAR</v>
          </cell>
          <cell r="J2273" t="str">
            <v>5200</v>
          </cell>
          <cell r="K2273" t="str">
            <v>43</v>
          </cell>
        </row>
        <row r="2274">
          <cell r="A2274" t="str">
            <v>5200430000982</v>
          </cell>
          <cell r="B2274" t="str">
            <v>43000098</v>
          </cell>
          <cell r="C2274" t="str">
            <v>2</v>
          </cell>
          <cell r="D2274">
            <v>39755</v>
          </cell>
          <cell r="E2274" t="str">
            <v>Structure</v>
          </cell>
          <cell r="F2274">
            <v>3486553.74</v>
          </cell>
          <cell r="G2274">
            <v>-3072755.91</v>
          </cell>
          <cell r="H2274">
            <v>413797.83</v>
          </cell>
          <cell r="I2274" t="str">
            <v>ZAR</v>
          </cell>
          <cell r="J2274" t="str">
            <v>5200</v>
          </cell>
          <cell r="K2274" t="str">
            <v>43</v>
          </cell>
        </row>
        <row r="2275">
          <cell r="A2275" t="str">
            <v>5200430000983</v>
          </cell>
          <cell r="B2275" t="str">
            <v>43000098</v>
          </cell>
          <cell r="C2275" t="str">
            <v>3</v>
          </cell>
          <cell r="D2275">
            <v>39755</v>
          </cell>
          <cell r="E2275" t="str">
            <v>Conveyor 119 - Idlers</v>
          </cell>
          <cell r="F2275">
            <v>1623505.67</v>
          </cell>
          <cell r="G2275">
            <v>-1623505.67</v>
          </cell>
          <cell r="H2275">
            <v>0</v>
          </cell>
          <cell r="I2275" t="str">
            <v>ZAR</v>
          </cell>
          <cell r="J2275" t="str">
            <v>5200</v>
          </cell>
          <cell r="K2275" t="str">
            <v>43</v>
          </cell>
        </row>
        <row r="2276">
          <cell r="A2276" t="str">
            <v>5200430000984</v>
          </cell>
          <cell r="B2276" t="str">
            <v>43000098</v>
          </cell>
          <cell r="C2276" t="str">
            <v>4</v>
          </cell>
          <cell r="D2276">
            <v>39755</v>
          </cell>
          <cell r="E2276" t="str">
            <v>Electro-mechanical-Conveyor 119</v>
          </cell>
          <cell r="F2276">
            <v>5357568.68</v>
          </cell>
          <cell r="G2276">
            <v>-4104280.99</v>
          </cell>
          <cell r="H2276">
            <v>1253287.69</v>
          </cell>
          <cell r="I2276" t="str">
            <v>ZAR</v>
          </cell>
          <cell r="J2276" t="str">
            <v>5200</v>
          </cell>
          <cell r="K2276" t="str">
            <v>43</v>
          </cell>
        </row>
        <row r="2277">
          <cell r="A2277" t="str">
            <v>5200430000985</v>
          </cell>
          <cell r="B2277" t="str">
            <v>43000098</v>
          </cell>
          <cell r="C2277" t="str">
            <v>5</v>
          </cell>
          <cell r="D2277">
            <v>39755</v>
          </cell>
          <cell r="E2277" t="str">
            <v>Conveyor 119 - Structure</v>
          </cell>
          <cell r="F2277">
            <v>14205674.48</v>
          </cell>
          <cell r="G2277">
            <v>-10261906.949999999</v>
          </cell>
          <cell r="H2277">
            <v>3943767.53</v>
          </cell>
          <cell r="I2277" t="str">
            <v>ZAR</v>
          </cell>
          <cell r="J2277" t="str">
            <v>5200</v>
          </cell>
          <cell r="K2277" t="str">
            <v>43</v>
          </cell>
        </row>
        <row r="2278">
          <cell r="A2278" t="str">
            <v>5200430000990</v>
          </cell>
          <cell r="B2278" t="str">
            <v>43000099</v>
          </cell>
          <cell r="C2278" t="str">
            <v>0</v>
          </cell>
          <cell r="D2278">
            <v>39755</v>
          </cell>
          <cell r="E2278" t="str">
            <v>Conveyor 219</v>
          </cell>
          <cell r="F2278">
            <v>2</v>
          </cell>
          <cell r="G2278">
            <v>-0.9</v>
          </cell>
          <cell r="H2278">
            <v>1.1000000000000001</v>
          </cell>
          <cell r="I2278" t="str">
            <v>ZAR</v>
          </cell>
          <cell r="J2278" t="str">
            <v>5200</v>
          </cell>
          <cell r="K2278" t="str">
            <v>43</v>
          </cell>
        </row>
        <row r="2279">
          <cell r="A2279" t="str">
            <v>5200430000991</v>
          </cell>
          <cell r="B2279" t="str">
            <v>43000099</v>
          </cell>
          <cell r="C2279" t="str">
            <v>1</v>
          </cell>
          <cell r="D2279">
            <v>39755</v>
          </cell>
          <cell r="E2279" t="str">
            <v>Conveyor 219 - Belting</v>
          </cell>
          <cell r="F2279">
            <v>2354083.2000000002</v>
          </cell>
          <cell r="G2279">
            <v>-2354083.2000000002</v>
          </cell>
          <cell r="H2279">
            <v>0</v>
          </cell>
          <cell r="I2279" t="str">
            <v>ZAR</v>
          </cell>
          <cell r="J2279" t="str">
            <v>5200</v>
          </cell>
          <cell r="K2279" t="str">
            <v>43</v>
          </cell>
        </row>
        <row r="2280">
          <cell r="A2280" t="str">
            <v>5200430000992</v>
          </cell>
          <cell r="B2280" t="str">
            <v>43000099</v>
          </cell>
          <cell r="C2280" t="str">
            <v>2</v>
          </cell>
          <cell r="D2280">
            <v>39755</v>
          </cell>
          <cell r="E2280" t="str">
            <v>Electro-mechanical-Conveyor 219</v>
          </cell>
          <cell r="F2280">
            <v>3490537.12</v>
          </cell>
          <cell r="G2280">
            <v>-2524713.31</v>
          </cell>
          <cell r="H2280">
            <v>965823.81</v>
          </cell>
          <cell r="I2280" t="str">
            <v>ZAR</v>
          </cell>
          <cell r="J2280" t="str">
            <v>5200</v>
          </cell>
          <cell r="K2280" t="str">
            <v>43</v>
          </cell>
        </row>
        <row r="2281">
          <cell r="A2281" t="str">
            <v>5200430000993</v>
          </cell>
          <cell r="B2281" t="str">
            <v>43000099</v>
          </cell>
          <cell r="C2281" t="str">
            <v>3</v>
          </cell>
          <cell r="D2281">
            <v>39755</v>
          </cell>
          <cell r="E2281" t="str">
            <v>Conveyor 219 - Idlers</v>
          </cell>
          <cell r="F2281">
            <v>1623505.66</v>
          </cell>
          <cell r="G2281">
            <v>-1616591.53</v>
          </cell>
          <cell r="H2281">
            <v>6914.13</v>
          </cell>
          <cell r="I2281" t="str">
            <v>ZAR</v>
          </cell>
          <cell r="J2281" t="str">
            <v>5200</v>
          </cell>
          <cell r="K2281" t="str">
            <v>43</v>
          </cell>
        </row>
        <row r="2282">
          <cell r="A2282" t="str">
            <v>5200430000994</v>
          </cell>
          <cell r="B2282" t="str">
            <v>43000099</v>
          </cell>
          <cell r="C2282" t="str">
            <v>4</v>
          </cell>
          <cell r="D2282">
            <v>39755</v>
          </cell>
          <cell r="E2282" t="str">
            <v>Conveyor 219 - Mechan</v>
          </cell>
          <cell r="F2282">
            <v>5357568.66</v>
          </cell>
          <cell r="G2282">
            <v>-4128073.33</v>
          </cell>
          <cell r="H2282">
            <v>1229495.33</v>
          </cell>
          <cell r="I2282" t="str">
            <v>ZAR</v>
          </cell>
          <cell r="J2282" t="str">
            <v>5200</v>
          </cell>
          <cell r="K2282" t="str">
            <v>43</v>
          </cell>
        </row>
        <row r="2283">
          <cell r="A2283" t="str">
            <v>5200430000995</v>
          </cell>
          <cell r="B2283" t="str">
            <v>43000099</v>
          </cell>
          <cell r="C2283" t="str">
            <v>5</v>
          </cell>
          <cell r="D2283">
            <v>39755</v>
          </cell>
          <cell r="E2283" t="str">
            <v>Conveyor 219 - Structure</v>
          </cell>
          <cell r="F2283">
            <v>14205674.460000001</v>
          </cell>
          <cell r="G2283">
            <v>-10274996.08</v>
          </cell>
          <cell r="H2283">
            <v>3930678.38</v>
          </cell>
          <cell r="I2283" t="str">
            <v>ZAR</v>
          </cell>
          <cell r="J2283" t="str">
            <v>5200</v>
          </cell>
          <cell r="K2283" t="str">
            <v>43</v>
          </cell>
        </row>
        <row r="2284">
          <cell r="A2284" t="str">
            <v>5200430001000</v>
          </cell>
          <cell r="B2284" t="str">
            <v>43000100</v>
          </cell>
          <cell r="C2284" t="str">
            <v>0</v>
          </cell>
          <cell r="D2284">
            <v>39755</v>
          </cell>
          <cell r="E2284" t="str">
            <v>Conveyor 120</v>
          </cell>
          <cell r="F2284">
            <v>2</v>
          </cell>
          <cell r="G2284">
            <v>-0.9</v>
          </cell>
          <cell r="H2284">
            <v>1.1000000000000001</v>
          </cell>
          <cell r="I2284" t="str">
            <v>ZAR</v>
          </cell>
          <cell r="J2284" t="str">
            <v>5200</v>
          </cell>
          <cell r="K2284" t="str">
            <v>43</v>
          </cell>
        </row>
        <row r="2285">
          <cell r="A2285" t="str">
            <v>5200430001002</v>
          </cell>
          <cell r="B2285" t="str">
            <v>43000100</v>
          </cell>
          <cell r="C2285" t="str">
            <v>2</v>
          </cell>
          <cell r="D2285">
            <v>39755</v>
          </cell>
          <cell r="E2285" t="str">
            <v>Conveyor 120 - Electrical</v>
          </cell>
          <cell r="F2285">
            <v>16050754.439999999</v>
          </cell>
          <cell r="G2285">
            <v>-14737787.16</v>
          </cell>
          <cell r="H2285">
            <v>1312967.28</v>
          </cell>
          <cell r="I2285" t="str">
            <v>ZAR</v>
          </cell>
          <cell r="J2285" t="str">
            <v>5200</v>
          </cell>
          <cell r="K2285" t="str">
            <v>43</v>
          </cell>
        </row>
        <row r="2286">
          <cell r="A2286" t="str">
            <v>5200430001003</v>
          </cell>
          <cell r="B2286" t="str">
            <v>43000100</v>
          </cell>
          <cell r="C2286" t="str">
            <v>3</v>
          </cell>
          <cell r="D2286">
            <v>39755</v>
          </cell>
          <cell r="E2286" t="str">
            <v>Conveyor 120 - Idlers</v>
          </cell>
          <cell r="F2286">
            <v>7377887.3700000001</v>
          </cell>
          <cell r="G2286">
            <v>-7377887.3700000001</v>
          </cell>
          <cell r="H2286">
            <v>0</v>
          </cell>
          <cell r="I2286" t="str">
            <v>ZAR</v>
          </cell>
          <cell r="J2286" t="str">
            <v>5200</v>
          </cell>
          <cell r="K2286" t="str">
            <v>43</v>
          </cell>
        </row>
        <row r="2287">
          <cell r="A2287" t="str">
            <v>5200430001004</v>
          </cell>
          <cell r="B2287" t="str">
            <v>43000100</v>
          </cell>
          <cell r="C2287" t="str">
            <v>4</v>
          </cell>
          <cell r="D2287">
            <v>39755</v>
          </cell>
          <cell r="E2287" t="str">
            <v>Conveyor 120 - Mechan</v>
          </cell>
          <cell r="F2287">
            <v>24643234.02</v>
          </cell>
          <cell r="G2287">
            <v>-22129958.57</v>
          </cell>
          <cell r="H2287">
            <v>2513275.4500000002</v>
          </cell>
          <cell r="I2287" t="str">
            <v>ZAR</v>
          </cell>
          <cell r="J2287" t="str">
            <v>5200</v>
          </cell>
          <cell r="K2287" t="str">
            <v>43</v>
          </cell>
        </row>
        <row r="2288">
          <cell r="A2288" t="str">
            <v>5200430001005</v>
          </cell>
          <cell r="B2288" t="str">
            <v>43000100</v>
          </cell>
          <cell r="C2288" t="str">
            <v>5</v>
          </cell>
          <cell r="D2288">
            <v>39755</v>
          </cell>
          <cell r="E2288" t="str">
            <v>Conveyor 120 - Structure</v>
          </cell>
          <cell r="F2288">
            <v>65417871.200000003</v>
          </cell>
          <cell r="G2288">
            <v>-49668806.100000001</v>
          </cell>
          <cell r="H2288">
            <v>15749065.1</v>
          </cell>
          <cell r="I2288" t="str">
            <v>ZAR</v>
          </cell>
          <cell r="J2288" t="str">
            <v>5200</v>
          </cell>
          <cell r="K2288" t="str">
            <v>43</v>
          </cell>
        </row>
        <row r="2289">
          <cell r="A2289" t="str">
            <v>52004300010011</v>
          </cell>
          <cell r="B2289" t="str">
            <v>43000100</v>
          </cell>
          <cell r="C2289" t="str">
            <v>11</v>
          </cell>
          <cell r="D2289">
            <v>39755</v>
          </cell>
          <cell r="E2289" t="str">
            <v>Conveyor 120</v>
          </cell>
          <cell r="F2289">
            <v>2407371.9300000002</v>
          </cell>
          <cell r="G2289">
            <v>-2407371.9300000002</v>
          </cell>
          <cell r="H2289">
            <v>0</v>
          </cell>
          <cell r="I2289" t="str">
            <v>ZAR</v>
          </cell>
          <cell r="J2289" t="str">
            <v>5200</v>
          </cell>
          <cell r="K2289" t="str">
            <v>43</v>
          </cell>
        </row>
        <row r="2290">
          <cell r="A2290" t="str">
            <v>52004300010012</v>
          </cell>
          <cell r="B2290" t="str">
            <v>43000100</v>
          </cell>
          <cell r="C2290" t="str">
            <v>12</v>
          </cell>
          <cell r="D2290">
            <v>39755</v>
          </cell>
          <cell r="E2290" t="str">
            <v>Conveyor 120 belting</v>
          </cell>
          <cell r="F2290">
            <v>1237643.28</v>
          </cell>
          <cell r="G2290">
            <v>-555036.44999999995</v>
          </cell>
          <cell r="H2290">
            <v>682606.83</v>
          </cell>
          <cell r="I2290" t="str">
            <v>ZAR</v>
          </cell>
          <cell r="J2290" t="str">
            <v>5200</v>
          </cell>
          <cell r="K2290" t="str">
            <v>43</v>
          </cell>
        </row>
        <row r="2291">
          <cell r="A2291" t="str">
            <v>52004300010013</v>
          </cell>
          <cell r="B2291" t="str">
            <v>43000100</v>
          </cell>
          <cell r="C2291" t="str">
            <v>13</v>
          </cell>
          <cell r="D2291">
            <v>43185</v>
          </cell>
          <cell r="E2291" t="str">
            <v>Conveyor 120 - Idlers</v>
          </cell>
          <cell r="F2291">
            <v>4538054.99</v>
          </cell>
          <cell r="G2291">
            <v>-3601738</v>
          </cell>
          <cell r="H2291">
            <v>936316.99</v>
          </cell>
          <cell r="I2291" t="str">
            <v>ZAR</v>
          </cell>
          <cell r="J2291" t="str">
            <v>5200</v>
          </cell>
          <cell r="K2291" t="str">
            <v>43</v>
          </cell>
        </row>
        <row r="2292">
          <cell r="A2292" t="str">
            <v>5200430001010</v>
          </cell>
          <cell r="B2292" t="str">
            <v>43000101</v>
          </cell>
          <cell r="C2292" t="str">
            <v>0</v>
          </cell>
          <cell r="D2292">
            <v>39755</v>
          </cell>
          <cell r="E2292" t="str">
            <v>Conveyor 113</v>
          </cell>
          <cell r="F2292">
            <v>2</v>
          </cell>
          <cell r="G2292">
            <v>-0.9</v>
          </cell>
          <cell r="H2292">
            <v>1.1000000000000001</v>
          </cell>
          <cell r="I2292" t="str">
            <v>ZAR</v>
          </cell>
          <cell r="J2292" t="str">
            <v>5200</v>
          </cell>
          <cell r="K2292" t="str">
            <v>43</v>
          </cell>
        </row>
        <row r="2293">
          <cell r="A2293" t="str">
            <v>5200430001011</v>
          </cell>
          <cell r="B2293" t="str">
            <v>43000101</v>
          </cell>
          <cell r="C2293" t="str">
            <v>1</v>
          </cell>
          <cell r="D2293">
            <v>39755</v>
          </cell>
          <cell r="E2293" t="str">
            <v>Conveyor 113 - Belting</v>
          </cell>
          <cell r="F2293">
            <v>2354083.2000000002</v>
          </cell>
          <cell r="G2293">
            <v>-2354083.2000000002</v>
          </cell>
          <cell r="H2293">
            <v>0</v>
          </cell>
          <cell r="I2293" t="str">
            <v>ZAR</v>
          </cell>
          <cell r="J2293" t="str">
            <v>5200</v>
          </cell>
          <cell r="K2293" t="str">
            <v>43</v>
          </cell>
        </row>
        <row r="2294">
          <cell r="A2294" t="str">
            <v>5200430001012</v>
          </cell>
          <cell r="B2294" t="str">
            <v>43000101</v>
          </cell>
          <cell r="C2294" t="str">
            <v>2</v>
          </cell>
          <cell r="D2294">
            <v>39755</v>
          </cell>
          <cell r="E2294" t="str">
            <v>Conveyor 113 - Electrical</v>
          </cell>
          <cell r="F2294">
            <v>3490537.14</v>
          </cell>
          <cell r="G2294">
            <v>-3162986.03</v>
          </cell>
          <cell r="H2294">
            <v>327551.11</v>
          </cell>
          <cell r="I2294" t="str">
            <v>ZAR</v>
          </cell>
          <cell r="J2294" t="str">
            <v>5200</v>
          </cell>
          <cell r="K2294" t="str">
            <v>43</v>
          </cell>
        </row>
        <row r="2295">
          <cell r="A2295" t="str">
            <v>5200430001013</v>
          </cell>
          <cell r="B2295" t="str">
            <v>43000101</v>
          </cell>
          <cell r="C2295" t="str">
            <v>3</v>
          </cell>
          <cell r="D2295">
            <v>39755</v>
          </cell>
          <cell r="E2295" t="str">
            <v>Conveyor 113 - Idlers</v>
          </cell>
          <cell r="F2295">
            <v>1623505.66</v>
          </cell>
          <cell r="G2295">
            <v>-1623505.66</v>
          </cell>
          <cell r="H2295">
            <v>0</v>
          </cell>
          <cell r="I2295" t="str">
            <v>ZAR</v>
          </cell>
          <cell r="J2295" t="str">
            <v>5200</v>
          </cell>
          <cell r="K2295" t="str">
            <v>43</v>
          </cell>
        </row>
        <row r="2296">
          <cell r="A2296" t="str">
            <v>5200430001014</v>
          </cell>
          <cell r="B2296" t="str">
            <v>43000101</v>
          </cell>
          <cell r="C2296" t="str">
            <v>4</v>
          </cell>
          <cell r="D2296">
            <v>39755</v>
          </cell>
          <cell r="E2296" t="str">
            <v>Conveyor 113 - Mechan</v>
          </cell>
          <cell r="F2296">
            <v>5357568.67</v>
          </cell>
          <cell r="G2296">
            <v>-5144629.03</v>
          </cell>
          <cell r="H2296">
            <v>212939.64</v>
          </cell>
          <cell r="I2296" t="str">
            <v>ZAR</v>
          </cell>
          <cell r="J2296" t="str">
            <v>5200</v>
          </cell>
          <cell r="K2296" t="str">
            <v>43</v>
          </cell>
        </row>
        <row r="2297">
          <cell r="A2297" t="str">
            <v>5200430001015</v>
          </cell>
          <cell r="B2297" t="str">
            <v>43000101</v>
          </cell>
          <cell r="C2297" t="str">
            <v>5</v>
          </cell>
          <cell r="D2297">
            <v>39755</v>
          </cell>
          <cell r="E2297" t="str">
            <v>Conveyor 113 - Structure</v>
          </cell>
          <cell r="F2297">
            <v>14205674.48</v>
          </cell>
          <cell r="G2297">
            <v>-10606286.449999999</v>
          </cell>
          <cell r="H2297">
            <v>3599388.03</v>
          </cell>
          <cell r="I2297" t="str">
            <v>ZAR</v>
          </cell>
          <cell r="J2297" t="str">
            <v>5200</v>
          </cell>
          <cell r="K2297" t="str">
            <v>43</v>
          </cell>
        </row>
        <row r="2298">
          <cell r="A2298" t="str">
            <v>52004300010112</v>
          </cell>
          <cell r="B2298" t="str">
            <v>43000101</v>
          </cell>
          <cell r="C2298" t="str">
            <v>12</v>
          </cell>
          <cell r="D2298">
            <v>39755</v>
          </cell>
          <cell r="E2298" t="str">
            <v>Conveyor 113</v>
          </cell>
          <cell r="F2298">
            <v>2861320.2</v>
          </cell>
          <cell r="G2298">
            <v>-2632920.2799999998</v>
          </cell>
          <cell r="H2298">
            <v>228399.92</v>
          </cell>
          <cell r="I2298" t="str">
            <v>ZAR</v>
          </cell>
          <cell r="J2298" t="str">
            <v>5200</v>
          </cell>
          <cell r="K2298" t="str">
            <v>43</v>
          </cell>
        </row>
        <row r="2299">
          <cell r="A2299" t="str">
            <v>52004300010113</v>
          </cell>
          <cell r="B2299" t="str">
            <v>43000101</v>
          </cell>
          <cell r="C2299" t="str">
            <v>13</v>
          </cell>
          <cell r="D2299">
            <v>39755</v>
          </cell>
          <cell r="E2299" t="str">
            <v>Conveyor 113 belting</v>
          </cell>
          <cell r="F2299">
            <v>2823373.7</v>
          </cell>
          <cell r="G2299">
            <v>-1520618.52</v>
          </cell>
          <cell r="H2299">
            <v>1302755.18</v>
          </cell>
          <cell r="I2299" t="str">
            <v>ZAR</v>
          </cell>
          <cell r="J2299" t="str">
            <v>5200</v>
          </cell>
          <cell r="K2299" t="str">
            <v>43</v>
          </cell>
        </row>
        <row r="2300">
          <cell r="A2300" t="str">
            <v>5200430001020</v>
          </cell>
          <cell r="B2300" t="str">
            <v>43000102</v>
          </cell>
          <cell r="C2300" t="str">
            <v>0</v>
          </cell>
          <cell r="D2300">
            <v>39755</v>
          </cell>
          <cell r="E2300" t="str">
            <v>Conveyor 213</v>
          </cell>
          <cell r="F2300">
            <v>2</v>
          </cell>
          <cell r="G2300">
            <v>-0.9</v>
          </cell>
          <cell r="H2300">
            <v>1.1000000000000001</v>
          </cell>
          <cell r="I2300" t="str">
            <v>ZAR</v>
          </cell>
          <cell r="J2300" t="str">
            <v>5200</v>
          </cell>
          <cell r="K2300" t="str">
            <v>43</v>
          </cell>
        </row>
        <row r="2301">
          <cell r="A2301" t="str">
            <v>5200430001021</v>
          </cell>
          <cell r="B2301" t="str">
            <v>43000102</v>
          </cell>
          <cell r="C2301" t="str">
            <v>1</v>
          </cell>
          <cell r="D2301">
            <v>39755</v>
          </cell>
          <cell r="E2301" t="str">
            <v>Conveyor 213 - Belting</v>
          </cell>
          <cell r="F2301">
            <v>2354083.2000000002</v>
          </cell>
          <cell r="G2301">
            <v>-2354083.2000000002</v>
          </cell>
          <cell r="H2301">
            <v>0</v>
          </cell>
          <cell r="I2301" t="str">
            <v>ZAR</v>
          </cell>
          <cell r="J2301" t="str">
            <v>5200</v>
          </cell>
          <cell r="K2301" t="str">
            <v>43</v>
          </cell>
        </row>
        <row r="2302">
          <cell r="A2302" t="str">
            <v>5200430001022</v>
          </cell>
          <cell r="B2302" t="str">
            <v>43000102</v>
          </cell>
          <cell r="C2302" t="str">
            <v>2</v>
          </cell>
          <cell r="D2302">
            <v>39755</v>
          </cell>
          <cell r="E2302" t="str">
            <v>Conveyor 213 - Electrical</v>
          </cell>
          <cell r="F2302">
            <v>3490537.14</v>
          </cell>
          <cell r="G2302">
            <v>-3139627.15</v>
          </cell>
          <cell r="H2302">
            <v>350909.99</v>
          </cell>
          <cell r="I2302" t="str">
            <v>ZAR</v>
          </cell>
          <cell r="J2302" t="str">
            <v>5200</v>
          </cell>
          <cell r="K2302" t="str">
            <v>43</v>
          </cell>
        </row>
        <row r="2303">
          <cell r="A2303" t="str">
            <v>5200430001023</v>
          </cell>
          <cell r="B2303" t="str">
            <v>43000102</v>
          </cell>
          <cell r="C2303" t="str">
            <v>3</v>
          </cell>
          <cell r="D2303">
            <v>39755</v>
          </cell>
          <cell r="E2303" t="str">
            <v>Conveyor 213 - Idlers</v>
          </cell>
          <cell r="F2303">
            <v>1623505.67</v>
          </cell>
          <cell r="G2303">
            <v>-1623505.67</v>
          </cell>
          <cell r="H2303">
            <v>0</v>
          </cell>
          <cell r="I2303" t="str">
            <v>ZAR</v>
          </cell>
          <cell r="J2303" t="str">
            <v>5200</v>
          </cell>
          <cell r="K2303" t="str">
            <v>43</v>
          </cell>
        </row>
        <row r="2304">
          <cell r="A2304" t="str">
            <v>5200430001024</v>
          </cell>
          <cell r="B2304" t="str">
            <v>43000102</v>
          </cell>
          <cell r="C2304" t="str">
            <v>4</v>
          </cell>
          <cell r="D2304">
            <v>39755</v>
          </cell>
          <cell r="E2304" t="str">
            <v>Conveyor 213 - Mechan</v>
          </cell>
          <cell r="F2304">
            <v>5357568.67</v>
          </cell>
          <cell r="G2304">
            <v>-5129476.1900000004</v>
          </cell>
          <cell r="H2304">
            <v>228092.48</v>
          </cell>
          <cell r="I2304" t="str">
            <v>ZAR</v>
          </cell>
          <cell r="J2304" t="str">
            <v>5200</v>
          </cell>
          <cell r="K2304" t="str">
            <v>43</v>
          </cell>
        </row>
        <row r="2305">
          <cell r="A2305" t="str">
            <v>5200430001025</v>
          </cell>
          <cell r="B2305" t="str">
            <v>43000102</v>
          </cell>
          <cell r="C2305" t="str">
            <v>5</v>
          </cell>
          <cell r="D2305">
            <v>39755</v>
          </cell>
          <cell r="E2305" t="str">
            <v>Conveyor 213 - Structure</v>
          </cell>
          <cell r="F2305">
            <v>14205674.5</v>
          </cell>
          <cell r="G2305">
            <v>-12777552.439999999</v>
          </cell>
          <cell r="H2305">
            <v>1428122.06</v>
          </cell>
          <cell r="I2305" t="str">
            <v>ZAR</v>
          </cell>
          <cell r="J2305" t="str">
            <v>5200</v>
          </cell>
          <cell r="K2305" t="str">
            <v>43</v>
          </cell>
        </row>
        <row r="2306">
          <cell r="A2306" t="str">
            <v>52004300010211</v>
          </cell>
          <cell r="B2306" t="str">
            <v>43000102</v>
          </cell>
          <cell r="C2306" t="str">
            <v>11</v>
          </cell>
          <cell r="D2306">
            <v>39755</v>
          </cell>
          <cell r="E2306" t="str">
            <v>Conveyor 213</v>
          </cell>
          <cell r="F2306">
            <v>2861320.2</v>
          </cell>
          <cell r="G2306">
            <v>-2616632.25</v>
          </cell>
          <cell r="H2306">
            <v>244687.95</v>
          </cell>
          <cell r="I2306" t="str">
            <v>ZAR</v>
          </cell>
          <cell r="J2306" t="str">
            <v>5200</v>
          </cell>
          <cell r="K2306" t="str">
            <v>43</v>
          </cell>
        </row>
        <row r="2307">
          <cell r="A2307" t="str">
            <v>5200430001030</v>
          </cell>
          <cell r="B2307" t="str">
            <v>43000103</v>
          </cell>
          <cell r="C2307" t="str">
            <v>0</v>
          </cell>
          <cell r="D2307">
            <v>39755</v>
          </cell>
          <cell r="E2307" t="str">
            <v>Conveyor 140</v>
          </cell>
          <cell r="F2307">
            <v>2</v>
          </cell>
          <cell r="G2307">
            <v>-0.9</v>
          </cell>
          <cell r="H2307">
            <v>1.1000000000000001</v>
          </cell>
          <cell r="I2307" t="str">
            <v>ZAR</v>
          </cell>
          <cell r="J2307" t="str">
            <v>5200</v>
          </cell>
          <cell r="K2307" t="str">
            <v>43</v>
          </cell>
        </row>
        <row r="2308">
          <cell r="A2308" t="str">
            <v>5200430001031</v>
          </cell>
          <cell r="B2308" t="str">
            <v>43000103</v>
          </cell>
          <cell r="C2308" t="str">
            <v>1</v>
          </cell>
          <cell r="D2308">
            <v>39755</v>
          </cell>
          <cell r="E2308" t="str">
            <v>Conveyor 140 - Belting</v>
          </cell>
          <cell r="F2308">
            <v>9866269.6699999999</v>
          </cell>
          <cell r="G2308">
            <v>-9866269.6699999999</v>
          </cell>
          <cell r="H2308">
            <v>0</v>
          </cell>
          <cell r="I2308" t="str">
            <v>ZAR</v>
          </cell>
          <cell r="J2308" t="str">
            <v>5200</v>
          </cell>
          <cell r="K2308" t="str">
            <v>43</v>
          </cell>
        </row>
        <row r="2309">
          <cell r="A2309" t="str">
            <v>5200430001032</v>
          </cell>
          <cell r="B2309" t="str">
            <v>43000103</v>
          </cell>
          <cell r="C2309" t="str">
            <v>2</v>
          </cell>
          <cell r="D2309">
            <v>39755</v>
          </cell>
          <cell r="E2309" t="str">
            <v>Conveyor 140 - Electrical</v>
          </cell>
          <cell r="F2309">
            <v>14761681.939999999</v>
          </cell>
          <cell r="G2309">
            <v>-13280042.4</v>
          </cell>
          <cell r="H2309">
            <v>1481639.54</v>
          </cell>
          <cell r="I2309" t="str">
            <v>ZAR</v>
          </cell>
          <cell r="J2309" t="str">
            <v>5200</v>
          </cell>
          <cell r="K2309" t="str">
            <v>43</v>
          </cell>
        </row>
        <row r="2310">
          <cell r="A2310" t="str">
            <v>5200430001033</v>
          </cell>
          <cell r="B2310" t="str">
            <v>43000103</v>
          </cell>
          <cell r="C2310" t="str">
            <v>3</v>
          </cell>
          <cell r="D2310">
            <v>39755</v>
          </cell>
          <cell r="E2310" t="str">
            <v>Conveyor 140 - Idlers</v>
          </cell>
          <cell r="F2310">
            <v>6825180.2199999997</v>
          </cell>
          <cell r="G2310">
            <v>-6825180.2199999997</v>
          </cell>
          <cell r="H2310">
            <v>0</v>
          </cell>
          <cell r="I2310" t="str">
            <v>ZAR</v>
          </cell>
          <cell r="J2310" t="str">
            <v>5200</v>
          </cell>
          <cell r="K2310" t="str">
            <v>43</v>
          </cell>
        </row>
        <row r="2311">
          <cell r="A2311" t="str">
            <v>5200430001034</v>
          </cell>
          <cell r="B2311" t="str">
            <v>43000103</v>
          </cell>
          <cell r="C2311" t="str">
            <v>4</v>
          </cell>
          <cell r="D2311">
            <v>39755</v>
          </cell>
          <cell r="E2311" t="str">
            <v>Conveyor 140 - Mechan</v>
          </cell>
          <cell r="F2311">
            <v>22624011.300000001</v>
          </cell>
          <cell r="G2311">
            <v>-21658270.399999999</v>
          </cell>
          <cell r="H2311">
            <v>965740.9</v>
          </cell>
          <cell r="I2311" t="str">
            <v>ZAR</v>
          </cell>
          <cell r="J2311" t="str">
            <v>5200</v>
          </cell>
          <cell r="K2311" t="str">
            <v>43</v>
          </cell>
        </row>
        <row r="2312">
          <cell r="A2312" t="str">
            <v>5200430001035</v>
          </cell>
          <cell r="B2312" t="str">
            <v>43000103</v>
          </cell>
          <cell r="C2312" t="str">
            <v>5</v>
          </cell>
          <cell r="D2312">
            <v>39755</v>
          </cell>
          <cell r="E2312" t="str">
            <v>Conveyor 140 - Structure</v>
          </cell>
          <cell r="F2312">
            <v>59902122.030000001</v>
          </cell>
          <cell r="G2312">
            <v>-53889776.530000001</v>
          </cell>
          <cell r="H2312">
            <v>6012345.5</v>
          </cell>
          <cell r="I2312" t="str">
            <v>ZAR</v>
          </cell>
          <cell r="J2312" t="str">
            <v>5200</v>
          </cell>
          <cell r="K2312" t="str">
            <v>43</v>
          </cell>
        </row>
        <row r="2313">
          <cell r="A2313" t="str">
            <v>5200430001040</v>
          </cell>
          <cell r="B2313" t="str">
            <v>43000104</v>
          </cell>
          <cell r="C2313" t="str">
            <v>0</v>
          </cell>
          <cell r="D2313">
            <v>39532</v>
          </cell>
          <cell r="E2313" t="str">
            <v>Conveyor 305</v>
          </cell>
          <cell r="F2313">
            <v>2</v>
          </cell>
          <cell r="G2313">
            <v>-1</v>
          </cell>
          <cell r="H2313">
            <v>1</v>
          </cell>
          <cell r="I2313" t="str">
            <v>ZAR</v>
          </cell>
          <cell r="J2313" t="str">
            <v>5200</v>
          </cell>
          <cell r="K2313" t="str">
            <v>43</v>
          </cell>
        </row>
        <row r="2314">
          <cell r="A2314" t="str">
            <v>5200430001041</v>
          </cell>
          <cell r="B2314" t="str">
            <v>43000104</v>
          </cell>
          <cell r="C2314" t="str">
            <v>1</v>
          </cell>
          <cell r="D2314">
            <v>39532</v>
          </cell>
          <cell r="E2314" t="str">
            <v>Conveyor 305 - Belting - Refurbish</v>
          </cell>
          <cell r="F2314">
            <v>804493.48</v>
          </cell>
          <cell r="G2314">
            <v>-804493.48</v>
          </cell>
          <cell r="H2314">
            <v>0</v>
          </cell>
          <cell r="I2314" t="str">
            <v>ZAR</v>
          </cell>
          <cell r="J2314" t="str">
            <v>5200</v>
          </cell>
          <cell r="K2314" t="str">
            <v>43</v>
          </cell>
        </row>
        <row r="2315">
          <cell r="A2315" t="str">
            <v>5200430001042</v>
          </cell>
          <cell r="B2315" t="str">
            <v>43000104</v>
          </cell>
          <cell r="C2315" t="str">
            <v>2</v>
          </cell>
          <cell r="D2315">
            <v>39532</v>
          </cell>
          <cell r="E2315" t="str">
            <v>Conveyor 305 - Electrical - Refurbish</v>
          </cell>
          <cell r="F2315">
            <v>1207675.67</v>
          </cell>
          <cell r="G2315">
            <v>-1028190.33</v>
          </cell>
          <cell r="H2315">
            <v>179485.34</v>
          </cell>
          <cell r="I2315" t="str">
            <v>ZAR</v>
          </cell>
          <cell r="J2315" t="str">
            <v>5200</v>
          </cell>
          <cell r="K2315" t="str">
            <v>43</v>
          </cell>
        </row>
        <row r="2316">
          <cell r="A2316" t="str">
            <v>5200430001043</v>
          </cell>
          <cell r="B2316" t="str">
            <v>43000104</v>
          </cell>
          <cell r="C2316" t="str">
            <v>3</v>
          </cell>
          <cell r="D2316">
            <v>39532</v>
          </cell>
          <cell r="E2316" t="str">
            <v>Conveyor 305 - Idlers - Refurbish</v>
          </cell>
          <cell r="F2316">
            <v>552855.4</v>
          </cell>
          <cell r="G2316">
            <v>-552854.62</v>
          </cell>
          <cell r="H2316">
            <v>0.78</v>
          </cell>
          <cell r="I2316" t="str">
            <v>ZAR</v>
          </cell>
          <cell r="J2316" t="str">
            <v>5200</v>
          </cell>
          <cell r="K2316" t="str">
            <v>43</v>
          </cell>
        </row>
        <row r="2317">
          <cell r="A2317" t="str">
            <v>5200430001044</v>
          </cell>
          <cell r="B2317" t="str">
            <v>43000104</v>
          </cell>
          <cell r="C2317" t="str">
            <v>4</v>
          </cell>
          <cell r="D2317">
            <v>39532</v>
          </cell>
          <cell r="E2317" t="str">
            <v>Conveyor 305 - Mechan - Refurbish</v>
          </cell>
          <cell r="F2317">
            <v>1859240.05</v>
          </cell>
          <cell r="G2317">
            <v>-1627807.35</v>
          </cell>
          <cell r="H2317">
            <v>231432.7</v>
          </cell>
          <cell r="I2317" t="str">
            <v>ZAR</v>
          </cell>
          <cell r="J2317" t="str">
            <v>5200</v>
          </cell>
          <cell r="K2317" t="str">
            <v>43</v>
          </cell>
        </row>
        <row r="2318">
          <cell r="A2318" t="str">
            <v>5200430001045</v>
          </cell>
          <cell r="B2318" t="str">
            <v>43000104</v>
          </cell>
          <cell r="C2318" t="str">
            <v>5</v>
          </cell>
          <cell r="D2318">
            <v>39532</v>
          </cell>
          <cell r="E2318" t="str">
            <v>Conveyor 305 - Structure - Refurbish</v>
          </cell>
          <cell r="F2318">
            <v>4981718.26</v>
          </cell>
          <cell r="G2318">
            <v>-4241724.3600000003</v>
          </cell>
          <cell r="H2318">
            <v>739993.9</v>
          </cell>
          <cell r="I2318" t="str">
            <v>ZAR</v>
          </cell>
          <cell r="J2318" t="str">
            <v>5200</v>
          </cell>
          <cell r="K2318" t="str">
            <v>43</v>
          </cell>
        </row>
        <row r="2319">
          <cell r="A2319" t="str">
            <v>5200430001050</v>
          </cell>
          <cell r="B2319" t="str">
            <v>43000105</v>
          </cell>
          <cell r="C2319" t="str">
            <v>0</v>
          </cell>
          <cell r="D2319">
            <v>39850</v>
          </cell>
          <cell r="E2319" t="str">
            <v>Conveyor 209</v>
          </cell>
          <cell r="F2319">
            <v>2</v>
          </cell>
          <cell r="G2319">
            <v>-0.76</v>
          </cell>
          <cell r="H2319">
            <v>1.24</v>
          </cell>
          <cell r="I2319" t="str">
            <v>ZAR</v>
          </cell>
          <cell r="J2319" t="str">
            <v>5200</v>
          </cell>
          <cell r="K2319" t="str">
            <v>43</v>
          </cell>
        </row>
        <row r="2320">
          <cell r="A2320" t="str">
            <v>5200430001051</v>
          </cell>
          <cell r="B2320" t="str">
            <v>43000105</v>
          </cell>
          <cell r="C2320" t="str">
            <v>1</v>
          </cell>
          <cell r="D2320">
            <v>39850</v>
          </cell>
          <cell r="E2320" t="str">
            <v>Conveyor 209 - Belt</v>
          </cell>
          <cell r="F2320">
            <v>947324.17</v>
          </cell>
          <cell r="G2320">
            <v>-947324.1</v>
          </cell>
          <cell r="H2320">
            <v>7.0000000000000007E-2</v>
          </cell>
          <cell r="I2320" t="str">
            <v>ZAR</v>
          </cell>
          <cell r="J2320" t="str">
            <v>5200</v>
          </cell>
          <cell r="K2320" t="str">
            <v>43</v>
          </cell>
        </row>
        <row r="2321">
          <cell r="A2321" t="str">
            <v>5200430001052</v>
          </cell>
          <cell r="B2321" t="str">
            <v>43000105</v>
          </cell>
          <cell r="C2321" t="str">
            <v>2</v>
          </cell>
          <cell r="D2321">
            <v>39850</v>
          </cell>
          <cell r="E2321" t="str">
            <v>Conveyor 209</v>
          </cell>
          <cell r="F2321">
            <v>954478.79</v>
          </cell>
          <cell r="G2321">
            <v>-573394.84</v>
          </cell>
          <cell r="H2321">
            <v>381083.95</v>
          </cell>
          <cell r="I2321" t="str">
            <v>ZAR</v>
          </cell>
          <cell r="J2321" t="str">
            <v>5200</v>
          </cell>
          <cell r="K2321" t="str">
            <v>43</v>
          </cell>
        </row>
        <row r="2322">
          <cell r="A2322" t="str">
            <v>5200430001060</v>
          </cell>
          <cell r="B2322" t="str">
            <v>43000106</v>
          </cell>
          <cell r="C2322" t="str">
            <v>0</v>
          </cell>
          <cell r="D2322">
            <v>39853</v>
          </cell>
          <cell r="E2322" t="str">
            <v>Conveyor 210</v>
          </cell>
          <cell r="F2322">
            <v>2</v>
          </cell>
          <cell r="G2322">
            <v>-1</v>
          </cell>
          <cell r="H2322">
            <v>1</v>
          </cell>
          <cell r="I2322" t="str">
            <v>ZAR</v>
          </cell>
          <cell r="J2322" t="str">
            <v>5200</v>
          </cell>
          <cell r="K2322" t="str">
            <v>43</v>
          </cell>
        </row>
        <row r="2323">
          <cell r="A2323" t="str">
            <v>5200430001061</v>
          </cell>
          <cell r="B2323" t="str">
            <v>43000106</v>
          </cell>
          <cell r="C2323" t="str">
            <v>1</v>
          </cell>
          <cell r="D2323">
            <v>39853</v>
          </cell>
          <cell r="E2323" t="str">
            <v>Conveyor 210 - Belt</v>
          </cell>
          <cell r="F2323">
            <v>855911.42</v>
          </cell>
          <cell r="G2323">
            <v>-855911.42</v>
          </cell>
          <cell r="H2323">
            <v>0</v>
          </cell>
          <cell r="I2323" t="str">
            <v>ZAR</v>
          </cell>
          <cell r="J2323" t="str">
            <v>5200</v>
          </cell>
          <cell r="K2323" t="str">
            <v>43</v>
          </cell>
        </row>
        <row r="2324">
          <cell r="A2324" t="str">
            <v>5200430001070</v>
          </cell>
          <cell r="B2324" t="str">
            <v>43000107</v>
          </cell>
          <cell r="C2324" t="str">
            <v>0</v>
          </cell>
          <cell r="D2324">
            <v>39869</v>
          </cell>
          <cell r="E2324" t="str">
            <v>Conveyor 114 (Phase 1A Rework)</v>
          </cell>
          <cell r="F2324">
            <v>1</v>
          </cell>
          <cell r="G2324">
            <v>0</v>
          </cell>
          <cell r="H2324">
            <v>1</v>
          </cell>
          <cell r="I2324" t="str">
            <v>ZAR</v>
          </cell>
          <cell r="J2324" t="str">
            <v>5200</v>
          </cell>
          <cell r="K2324" t="str">
            <v>43</v>
          </cell>
        </row>
        <row r="2325">
          <cell r="A2325" t="str">
            <v>5200430001071</v>
          </cell>
          <cell r="B2325" t="str">
            <v>43000107</v>
          </cell>
          <cell r="C2325" t="str">
            <v>1</v>
          </cell>
          <cell r="D2325">
            <v>39869</v>
          </cell>
          <cell r="E2325" t="str">
            <v>Conveyor 114 - Idlers - Phase 1A</v>
          </cell>
          <cell r="F2325">
            <v>11088337.710000001</v>
          </cell>
          <cell r="G2325">
            <v>-11051656.640000001</v>
          </cell>
          <cell r="H2325">
            <v>36681.07</v>
          </cell>
          <cell r="I2325" t="str">
            <v>ZAR</v>
          </cell>
          <cell r="J2325" t="str">
            <v>5200</v>
          </cell>
          <cell r="K2325" t="str">
            <v>43</v>
          </cell>
        </row>
        <row r="2326">
          <cell r="A2326" t="str">
            <v>5200430001072</v>
          </cell>
          <cell r="B2326" t="str">
            <v>43000107</v>
          </cell>
          <cell r="C2326" t="str">
            <v>2</v>
          </cell>
          <cell r="D2326">
            <v>39869</v>
          </cell>
          <cell r="E2326" t="str">
            <v>Conveyor 114 - Belting - Phase 1A</v>
          </cell>
          <cell r="F2326">
            <v>11958818.810000001</v>
          </cell>
          <cell r="G2326">
            <v>-11958818.810000001</v>
          </cell>
          <cell r="H2326">
            <v>0</v>
          </cell>
          <cell r="I2326" t="str">
            <v>ZAR</v>
          </cell>
          <cell r="J2326" t="str">
            <v>5200</v>
          </cell>
          <cell r="K2326" t="str">
            <v>43</v>
          </cell>
        </row>
        <row r="2327">
          <cell r="A2327" t="str">
            <v>5200430001073</v>
          </cell>
          <cell r="B2327" t="str">
            <v>43000107</v>
          </cell>
          <cell r="C2327" t="str">
            <v>3</v>
          </cell>
          <cell r="D2327">
            <v>39869</v>
          </cell>
          <cell r="E2327" t="str">
            <v>Conveyor 114 - Electrical - Phase 1A</v>
          </cell>
          <cell r="F2327">
            <v>13062062.960000001</v>
          </cell>
          <cell r="G2327">
            <v>-11663414.789999999</v>
          </cell>
          <cell r="H2327">
            <v>1398648.17</v>
          </cell>
          <cell r="I2327" t="str">
            <v>ZAR</v>
          </cell>
          <cell r="J2327" t="str">
            <v>5200</v>
          </cell>
          <cell r="K2327" t="str">
            <v>43</v>
          </cell>
        </row>
        <row r="2328">
          <cell r="A2328" t="str">
            <v>5200430001074</v>
          </cell>
          <cell r="B2328" t="str">
            <v>43000107</v>
          </cell>
          <cell r="C2328" t="str">
            <v>4</v>
          </cell>
          <cell r="D2328">
            <v>39869</v>
          </cell>
          <cell r="E2328" t="str">
            <v>Conveyor 114 - Mechan - Phase 1A</v>
          </cell>
          <cell r="F2328">
            <v>15469237.83</v>
          </cell>
          <cell r="G2328">
            <v>-14589672.050000001</v>
          </cell>
          <cell r="H2328">
            <v>879565.78</v>
          </cell>
          <cell r="I2328" t="str">
            <v>ZAR</v>
          </cell>
          <cell r="J2328" t="str">
            <v>5200</v>
          </cell>
          <cell r="K2328" t="str">
            <v>43</v>
          </cell>
        </row>
        <row r="2329">
          <cell r="A2329" t="str">
            <v>5200430001075</v>
          </cell>
          <cell r="B2329" t="str">
            <v>43000107</v>
          </cell>
          <cell r="C2329" t="str">
            <v>5</v>
          </cell>
          <cell r="D2329">
            <v>39869</v>
          </cell>
          <cell r="E2329" t="str">
            <v>Conveyor 114 - Structure - Phase 1A</v>
          </cell>
          <cell r="F2329">
            <v>25975651.899999999</v>
          </cell>
          <cell r="G2329">
            <v>-23021424.780000001</v>
          </cell>
          <cell r="H2329">
            <v>2954227.12</v>
          </cell>
          <cell r="I2329" t="str">
            <v>ZAR</v>
          </cell>
          <cell r="J2329" t="str">
            <v>5200</v>
          </cell>
          <cell r="K2329" t="str">
            <v>43</v>
          </cell>
        </row>
        <row r="2330">
          <cell r="A2330" t="str">
            <v>5200430001240</v>
          </cell>
          <cell r="B2330" t="str">
            <v>43000124</v>
          </cell>
          <cell r="C2330" t="str">
            <v>0</v>
          </cell>
          <cell r="D2330">
            <v>39478</v>
          </cell>
          <cell r="E2330" t="str">
            <v>Conveyor 109-110 - Wetting sprays</v>
          </cell>
          <cell r="F2330">
            <v>214003.47</v>
          </cell>
          <cell r="G2330">
            <v>-197986.62</v>
          </cell>
          <cell r="H2330">
            <v>16016.85</v>
          </cell>
          <cell r="I2330" t="str">
            <v>ZAR</v>
          </cell>
          <cell r="J2330" t="str">
            <v>5200</v>
          </cell>
          <cell r="K2330" t="str">
            <v>43</v>
          </cell>
        </row>
        <row r="2331">
          <cell r="A2331" t="str">
            <v>5200430001250</v>
          </cell>
          <cell r="B2331" t="str">
            <v>43000125</v>
          </cell>
          <cell r="C2331" t="str">
            <v>0</v>
          </cell>
          <cell r="D2331">
            <v>39478</v>
          </cell>
          <cell r="E2331" t="str">
            <v>Conveyor 110-111 - Wetting sprays</v>
          </cell>
          <cell r="F2331">
            <v>214005.47</v>
          </cell>
          <cell r="G2331">
            <v>-196735.5</v>
          </cell>
          <cell r="H2331">
            <v>17269.97</v>
          </cell>
          <cell r="I2331" t="str">
            <v>ZAR</v>
          </cell>
          <cell r="J2331" t="str">
            <v>5200</v>
          </cell>
          <cell r="K2331" t="str">
            <v>43</v>
          </cell>
        </row>
        <row r="2332">
          <cell r="A2332" t="str">
            <v>5200430001260</v>
          </cell>
          <cell r="B2332" t="str">
            <v>43000126</v>
          </cell>
          <cell r="C2332" t="str">
            <v>0</v>
          </cell>
          <cell r="D2332">
            <v>39478</v>
          </cell>
          <cell r="E2332" t="str">
            <v>Conveyor 110-117 - Wetting sprays</v>
          </cell>
          <cell r="F2332">
            <v>214003.47</v>
          </cell>
          <cell r="G2332">
            <v>-197986.62</v>
          </cell>
          <cell r="H2332">
            <v>16016.85</v>
          </cell>
          <cell r="I2332" t="str">
            <v>ZAR</v>
          </cell>
          <cell r="J2332" t="str">
            <v>5200</v>
          </cell>
          <cell r="K2332" t="str">
            <v>43</v>
          </cell>
        </row>
        <row r="2333">
          <cell r="A2333" t="str">
            <v>5200430001270</v>
          </cell>
          <cell r="B2333" t="str">
            <v>43000127</v>
          </cell>
          <cell r="C2333" t="str">
            <v>0</v>
          </cell>
          <cell r="D2333">
            <v>39478</v>
          </cell>
          <cell r="E2333" t="str">
            <v>Conveyor 110-217 - Wetting sprays</v>
          </cell>
          <cell r="F2333">
            <v>214003.47</v>
          </cell>
          <cell r="G2333">
            <v>-197986.62</v>
          </cell>
          <cell r="H2333">
            <v>16016.85</v>
          </cell>
          <cell r="I2333" t="str">
            <v>ZAR</v>
          </cell>
          <cell r="J2333" t="str">
            <v>5200</v>
          </cell>
          <cell r="K2333" t="str">
            <v>43</v>
          </cell>
        </row>
        <row r="2334">
          <cell r="A2334" t="str">
            <v>5200430001280</v>
          </cell>
          <cell r="B2334" t="str">
            <v>43000128</v>
          </cell>
          <cell r="C2334" t="str">
            <v>0</v>
          </cell>
          <cell r="D2334">
            <v>39478</v>
          </cell>
          <cell r="E2334" t="str">
            <v>Conveyor 117-112 - Wetting sprays</v>
          </cell>
          <cell r="F2334">
            <v>214003.47</v>
          </cell>
          <cell r="G2334">
            <v>-197986.62</v>
          </cell>
          <cell r="H2334">
            <v>16016.85</v>
          </cell>
          <cell r="I2334" t="str">
            <v>ZAR</v>
          </cell>
          <cell r="J2334" t="str">
            <v>5200</v>
          </cell>
          <cell r="K2334" t="str">
            <v>43</v>
          </cell>
        </row>
        <row r="2335">
          <cell r="A2335" t="str">
            <v>5200430001290</v>
          </cell>
          <cell r="B2335" t="str">
            <v>43000129</v>
          </cell>
          <cell r="C2335" t="str">
            <v>0</v>
          </cell>
          <cell r="D2335">
            <v>39478</v>
          </cell>
          <cell r="E2335" t="str">
            <v>Conveyor 117-218 - Wetting sprays</v>
          </cell>
          <cell r="F2335">
            <v>214005.47</v>
          </cell>
          <cell r="G2335">
            <v>-196735.5</v>
          </cell>
          <cell r="H2335">
            <v>17269.97</v>
          </cell>
          <cell r="I2335" t="str">
            <v>ZAR</v>
          </cell>
          <cell r="J2335" t="str">
            <v>5200</v>
          </cell>
          <cell r="K2335" t="str">
            <v>43</v>
          </cell>
        </row>
        <row r="2336">
          <cell r="A2336" t="str">
            <v>5200430001300</v>
          </cell>
          <cell r="B2336" t="str">
            <v>43000130</v>
          </cell>
          <cell r="C2336" t="str">
            <v>0</v>
          </cell>
          <cell r="D2336">
            <v>39478</v>
          </cell>
          <cell r="E2336" t="str">
            <v>Conveyor 217-218 - Wetting sprays</v>
          </cell>
          <cell r="F2336">
            <v>214003.47</v>
          </cell>
          <cell r="G2336">
            <v>-197986.62</v>
          </cell>
          <cell r="H2336">
            <v>16016.85</v>
          </cell>
          <cell r="I2336" t="str">
            <v>ZAR</v>
          </cell>
          <cell r="J2336" t="str">
            <v>5200</v>
          </cell>
          <cell r="K2336" t="str">
            <v>43</v>
          </cell>
        </row>
        <row r="2337">
          <cell r="A2337" t="str">
            <v>5200430001310</v>
          </cell>
          <cell r="B2337" t="str">
            <v>43000131</v>
          </cell>
          <cell r="C2337" t="str">
            <v>0</v>
          </cell>
          <cell r="D2337">
            <v>39478</v>
          </cell>
          <cell r="E2337" t="str">
            <v>Conveyor 218-116 - Wetting sprays</v>
          </cell>
          <cell r="F2337">
            <v>214003.47</v>
          </cell>
          <cell r="G2337">
            <v>-197986.62</v>
          </cell>
          <cell r="H2337">
            <v>16016.85</v>
          </cell>
          <cell r="I2337" t="str">
            <v>ZAR</v>
          </cell>
          <cell r="J2337" t="str">
            <v>5200</v>
          </cell>
          <cell r="K2337" t="str">
            <v>43</v>
          </cell>
        </row>
        <row r="2338">
          <cell r="A2338" t="str">
            <v>5200430001320</v>
          </cell>
          <cell r="B2338" t="str">
            <v>43000132</v>
          </cell>
          <cell r="C2338" t="str">
            <v>0</v>
          </cell>
          <cell r="D2338">
            <v>39478</v>
          </cell>
          <cell r="E2338" t="str">
            <v>Conveyor 111-113 - Wetting sprays</v>
          </cell>
          <cell r="F2338">
            <v>214003.47</v>
          </cell>
          <cell r="G2338">
            <v>-197986.62</v>
          </cell>
          <cell r="H2338">
            <v>16016.85</v>
          </cell>
          <cell r="I2338" t="str">
            <v>ZAR</v>
          </cell>
          <cell r="J2338" t="str">
            <v>5200</v>
          </cell>
          <cell r="K2338" t="str">
            <v>43</v>
          </cell>
        </row>
        <row r="2339">
          <cell r="A2339" t="str">
            <v>5200430001330</v>
          </cell>
          <cell r="B2339" t="str">
            <v>43000133</v>
          </cell>
          <cell r="C2339" t="str">
            <v>0</v>
          </cell>
          <cell r="D2339">
            <v>39478</v>
          </cell>
          <cell r="E2339" t="str">
            <v>Conveyor 111-213 - Wetting sprays</v>
          </cell>
          <cell r="F2339">
            <v>214003.47</v>
          </cell>
          <cell r="G2339">
            <v>-197986.62</v>
          </cell>
          <cell r="H2339">
            <v>16016.85</v>
          </cell>
          <cell r="I2339" t="str">
            <v>ZAR</v>
          </cell>
          <cell r="J2339" t="str">
            <v>5200</v>
          </cell>
          <cell r="K2339" t="str">
            <v>43</v>
          </cell>
        </row>
        <row r="2340">
          <cell r="A2340" t="str">
            <v>5200430001340</v>
          </cell>
          <cell r="B2340" t="str">
            <v>43000134</v>
          </cell>
          <cell r="C2340" t="str">
            <v>0</v>
          </cell>
          <cell r="D2340">
            <v>39478</v>
          </cell>
          <cell r="E2340" t="str">
            <v>Conveyor 112-113 - Wetting sprays</v>
          </cell>
          <cell r="F2340">
            <v>214003.47</v>
          </cell>
          <cell r="G2340">
            <v>-197986.62</v>
          </cell>
          <cell r="H2340">
            <v>16016.85</v>
          </cell>
          <cell r="I2340" t="str">
            <v>ZAR</v>
          </cell>
          <cell r="J2340" t="str">
            <v>5200</v>
          </cell>
          <cell r="K2340" t="str">
            <v>43</v>
          </cell>
        </row>
        <row r="2341">
          <cell r="A2341" t="str">
            <v>5200430001350</v>
          </cell>
          <cell r="B2341" t="str">
            <v>43000135</v>
          </cell>
          <cell r="C2341" t="str">
            <v>0</v>
          </cell>
          <cell r="D2341">
            <v>39478</v>
          </cell>
          <cell r="E2341" t="str">
            <v>Conveyor 112-213 - Wetting sprays</v>
          </cell>
          <cell r="F2341">
            <v>214003.47</v>
          </cell>
          <cell r="G2341">
            <v>-197986.62</v>
          </cell>
          <cell r="H2341">
            <v>16016.85</v>
          </cell>
          <cell r="I2341" t="str">
            <v>ZAR</v>
          </cell>
          <cell r="J2341" t="str">
            <v>5200</v>
          </cell>
          <cell r="K2341" t="str">
            <v>43</v>
          </cell>
        </row>
        <row r="2342">
          <cell r="A2342" t="str">
            <v>5200430001360</v>
          </cell>
          <cell r="B2342" t="str">
            <v>43000136</v>
          </cell>
          <cell r="C2342" t="str">
            <v>0</v>
          </cell>
          <cell r="D2342">
            <v>39478</v>
          </cell>
          <cell r="E2342" t="str">
            <v>Conveyor 116-113 - Wetting sprays</v>
          </cell>
          <cell r="F2342">
            <v>214003.47</v>
          </cell>
          <cell r="G2342">
            <v>-197986.62</v>
          </cell>
          <cell r="H2342">
            <v>16016.85</v>
          </cell>
          <cell r="I2342" t="str">
            <v>ZAR</v>
          </cell>
          <cell r="J2342" t="str">
            <v>5200</v>
          </cell>
          <cell r="K2342" t="str">
            <v>43</v>
          </cell>
        </row>
        <row r="2343">
          <cell r="A2343" t="str">
            <v>5200430001370</v>
          </cell>
          <cell r="B2343" t="str">
            <v>43000137</v>
          </cell>
          <cell r="C2343" t="str">
            <v>0</v>
          </cell>
          <cell r="D2343">
            <v>39478</v>
          </cell>
          <cell r="E2343" t="str">
            <v>Conveyor 116-213 - Wetting sprays</v>
          </cell>
          <cell r="F2343">
            <v>214003.47</v>
          </cell>
          <cell r="G2343">
            <v>-197986.62</v>
          </cell>
          <cell r="H2343">
            <v>16016.85</v>
          </cell>
          <cell r="I2343" t="str">
            <v>ZAR</v>
          </cell>
          <cell r="J2343" t="str">
            <v>5200</v>
          </cell>
          <cell r="K2343" t="str">
            <v>43</v>
          </cell>
        </row>
        <row r="2344">
          <cell r="A2344" t="str">
            <v>5200430001380</v>
          </cell>
          <cell r="B2344" t="str">
            <v>43000138</v>
          </cell>
          <cell r="C2344" t="str">
            <v>0</v>
          </cell>
          <cell r="D2344">
            <v>39478</v>
          </cell>
          <cell r="E2344" t="str">
            <v>Conveyor 213-114 - Wetting sprays</v>
          </cell>
          <cell r="F2344">
            <v>214003.47</v>
          </cell>
          <cell r="G2344">
            <v>-197986.62</v>
          </cell>
          <cell r="H2344">
            <v>16016.85</v>
          </cell>
          <cell r="I2344" t="str">
            <v>ZAR</v>
          </cell>
          <cell r="J2344" t="str">
            <v>5200</v>
          </cell>
          <cell r="K2344" t="str">
            <v>43</v>
          </cell>
        </row>
        <row r="2345">
          <cell r="A2345" t="str">
            <v>5200430001390</v>
          </cell>
          <cell r="B2345" t="str">
            <v>43000139</v>
          </cell>
          <cell r="C2345" t="str">
            <v>0</v>
          </cell>
          <cell r="D2345">
            <v>39478</v>
          </cell>
          <cell r="E2345" t="str">
            <v>Conveyor 213-214 - Wetting sprays</v>
          </cell>
          <cell r="F2345">
            <v>214003.47</v>
          </cell>
          <cell r="G2345">
            <v>-197986.62</v>
          </cell>
          <cell r="H2345">
            <v>16016.85</v>
          </cell>
          <cell r="I2345" t="str">
            <v>ZAR</v>
          </cell>
          <cell r="J2345" t="str">
            <v>5200</v>
          </cell>
          <cell r="K2345" t="str">
            <v>43</v>
          </cell>
        </row>
        <row r="2346">
          <cell r="A2346" t="str">
            <v>5200430001400</v>
          </cell>
          <cell r="B2346" t="str">
            <v>43000140</v>
          </cell>
          <cell r="C2346" t="str">
            <v>0</v>
          </cell>
          <cell r="D2346">
            <v>39478</v>
          </cell>
          <cell r="E2346" t="str">
            <v>Conveyor 110-305 - Wetting sprays</v>
          </cell>
          <cell r="F2346">
            <v>214003.47</v>
          </cell>
          <cell r="G2346">
            <v>-197986.62</v>
          </cell>
          <cell r="H2346">
            <v>16016.85</v>
          </cell>
          <cell r="I2346" t="str">
            <v>ZAR</v>
          </cell>
          <cell r="J2346" t="str">
            <v>5200</v>
          </cell>
          <cell r="K2346" t="str">
            <v>43</v>
          </cell>
        </row>
        <row r="2347">
          <cell r="A2347" t="str">
            <v>5200430001410</v>
          </cell>
          <cell r="B2347" t="str">
            <v>43000141</v>
          </cell>
          <cell r="C2347" t="str">
            <v>0</v>
          </cell>
          <cell r="D2347">
            <v>39478</v>
          </cell>
          <cell r="E2347" t="str">
            <v>Conveyor 110-305 - Feed chute atomising sprays</v>
          </cell>
          <cell r="F2347">
            <v>248751.13</v>
          </cell>
          <cell r="G2347">
            <v>-248750.13</v>
          </cell>
          <cell r="H2347">
            <v>1</v>
          </cell>
          <cell r="I2347" t="str">
            <v>ZAR</v>
          </cell>
          <cell r="J2347" t="str">
            <v>5200</v>
          </cell>
          <cell r="K2347" t="str">
            <v>43</v>
          </cell>
        </row>
        <row r="2348">
          <cell r="A2348" t="str">
            <v>5200430001420</v>
          </cell>
          <cell r="B2348" t="str">
            <v>43000142</v>
          </cell>
          <cell r="C2348" t="str">
            <v>0</v>
          </cell>
          <cell r="D2348">
            <v>39478</v>
          </cell>
          <cell r="E2348" t="str">
            <v>Conveyor 110-111 - Feed chute atomising sprays</v>
          </cell>
          <cell r="F2348">
            <v>248751.13</v>
          </cell>
          <cell r="G2348">
            <v>-248750.13</v>
          </cell>
          <cell r="H2348">
            <v>1</v>
          </cell>
          <cell r="I2348" t="str">
            <v>ZAR</v>
          </cell>
          <cell r="J2348" t="str">
            <v>5200</v>
          </cell>
          <cell r="K2348" t="str">
            <v>43</v>
          </cell>
        </row>
        <row r="2349">
          <cell r="A2349" t="str">
            <v>5200430001430</v>
          </cell>
          <cell r="B2349" t="str">
            <v>43000143</v>
          </cell>
          <cell r="C2349" t="str">
            <v>0</v>
          </cell>
          <cell r="D2349">
            <v>39478</v>
          </cell>
          <cell r="E2349" t="str">
            <v>Conveyor 110-117 - Feed chute atomising sprays</v>
          </cell>
          <cell r="F2349">
            <v>248751.13</v>
          </cell>
          <cell r="G2349">
            <v>-248750.13</v>
          </cell>
          <cell r="H2349">
            <v>1</v>
          </cell>
          <cell r="I2349" t="str">
            <v>ZAR</v>
          </cell>
          <cell r="J2349" t="str">
            <v>5200</v>
          </cell>
          <cell r="K2349" t="str">
            <v>43</v>
          </cell>
        </row>
        <row r="2350">
          <cell r="A2350" t="str">
            <v>5200430001440</v>
          </cell>
          <cell r="B2350" t="str">
            <v>43000144</v>
          </cell>
          <cell r="C2350" t="str">
            <v>0</v>
          </cell>
          <cell r="D2350">
            <v>39478</v>
          </cell>
          <cell r="E2350" t="str">
            <v>Conveyor 110-217 - Feed chute atomising sprays</v>
          </cell>
          <cell r="F2350">
            <v>248820.57</v>
          </cell>
          <cell r="G2350">
            <v>-248819.57</v>
          </cell>
          <cell r="H2350">
            <v>1</v>
          </cell>
          <cell r="I2350" t="str">
            <v>ZAR</v>
          </cell>
          <cell r="J2350" t="str">
            <v>5200</v>
          </cell>
          <cell r="K2350" t="str">
            <v>43</v>
          </cell>
        </row>
        <row r="2351">
          <cell r="A2351" t="str">
            <v>5200430001450</v>
          </cell>
          <cell r="B2351" t="str">
            <v>43000145</v>
          </cell>
          <cell r="C2351" t="str">
            <v>0</v>
          </cell>
          <cell r="D2351">
            <v>39478</v>
          </cell>
          <cell r="E2351" t="str">
            <v>Conveyor 210-305 - Feed chute atomising sprays</v>
          </cell>
          <cell r="F2351">
            <v>248751.13</v>
          </cell>
          <cell r="G2351">
            <v>-248750.13</v>
          </cell>
          <cell r="H2351">
            <v>1</v>
          </cell>
          <cell r="I2351" t="str">
            <v>ZAR</v>
          </cell>
          <cell r="J2351" t="str">
            <v>5200</v>
          </cell>
          <cell r="K2351" t="str">
            <v>43</v>
          </cell>
        </row>
        <row r="2352">
          <cell r="A2352" t="str">
            <v>5200430001460</v>
          </cell>
          <cell r="B2352" t="str">
            <v>43000146</v>
          </cell>
          <cell r="C2352" t="str">
            <v>0</v>
          </cell>
          <cell r="D2352">
            <v>39478</v>
          </cell>
          <cell r="E2352" t="str">
            <v>Conveyor 210-111 - Feed chute atomising sprays</v>
          </cell>
          <cell r="F2352">
            <v>248751.13</v>
          </cell>
          <cell r="G2352">
            <v>-248750.13</v>
          </cell>
          <cell r="H2352">
            <v>1</v>
          </cell>
          <cell r="I2352" t="str">
            <v>ZAR</v>
          </cell>
          <cell r="J2352" t="str">
            <v>5200</v>
          </cell>
          <cell r="K2352" t="str">
            <v>43</v>
          </cell>
        </row>
        <row r="2353">
          <cell r="A2353" t="str">
            <v>5200430001470</v>
          </cell>
          <cell r="B2353" t="str">
            <v>43000147</v>
          </cell>
          <cell r="C2353" t="str">
            <v>0</v>
          </cell>
          <cell r="D2353">
            <v>39478</v>
          </cell>
          <cell r="E2353" t="str">
            <v>Conveyor 210-117 - Feed chute atomising sprays</v>
          </cell>
          <cell r="F2353">
            <v>248751.13</v>
          </cell>
          <cell r="G2353">
            <v>-248750.13</v>
          </cell>
          <cell r="H2353">
            <v>1</v>
          </cell>
          <cell r="I2353" t="str">
            <v>ZAR</v>
          </cell>
          <cell r="J2353" t="str">
            <v>5200</v>
          </cell>
          <cell r="K2353" t="str">
            <v>43</v>
          </cell>
        </row>
        <row r="2354">
          <cell r="A2354" t="str">
            <v>5200430001480</v>
          </cell>
          <cell r="B2354" t="str">
            <v>43000148</v>
          </cell>
          <cell r="C2354" t="str">
            <v>0</v>
          </cell>
          <cell r="D2354">
            <v>39478</v>
          </cell>
          <cell r="E2354" t="str">
            <v>Conveyor 210-217 - Feed chute atomising sprays</v>
          </cell>
          <cell r="F2354">
            <v>248751.13</v>
          </cell>
          <cell r="G2354">
            <v>-248750.13</v>
          </cell>
          <cell r="H2354">
            <v>1</v>
          </cell>
          <cell r="I2354" t="str">
            <v>ZAR</v>
          </cell>
          <cell r="J2354" t="str">
            <v>5200</v>
          </cell>
          <cell r="K2354" t="str">
            <v>43</v>
          </cell>
        </row>
        <row r="2355">
          <cell r="A2355" t="str">
            <v>5200430001490</v>
          </cell>
          <cell r="B2355" t="str">
            <v>43000149</v>
          </cell>
          <cell r="C2355" t="str">
            <v>0</v>
          </cell>
          <cell r="D2355">
            <v>39478</v>
          </cell>
          <cell r="E2355" t="str">
            <v>Conveyor 117-112 - Feed chute atomising sprays</v>
          </cell>
          <cell r="F2355">
            <v>248751.13</v>
          </cell>
          <cell r="G2355">
            <v>-248750.13</v>
          </cell>
          <cell r="H2355">
            <v>1</v>
          </cell>
          <cell r="I2355" t="str">
            <v>ZAR</v>
          </cell>
          <cell r="J2355" t="str">
            <v>5200</v>
          </cell>
          <cell r="K2355" t="str">
            <v>43</v>
          </cell>
        </row>
        <row r="2356">
          <cell r="A2356" t="str">
            <v>5200430001500</v>
          </cell>
          <cell r="B2356" t="str">
            <v>43000150</v>
          </cell>
          <cell r="C2356" t="str">
            <v>0</v>
          </cell>
          <cell r="D2356">
            <v>39478</v>
          </cell>
          <cell r="E2356" t="str">
            <v>Conveyor 117-118 - Feed chute atomising sprays</v>
          </cell>
          <cell r="F2356">
            <v>248751.13</v>
          </cell>
          <cell r="G2356">
            <v>-248750.13</v>
          </cell>
          <cell r="H2356">
            <v>1</v>
          </cell>
          <cell r="I2356" t="str">
            <v>ZAR</v>
          </cell>
          <cell r="J2356" t="str">
            <v>5200</v>
          </cell>
          <cell r="K2356" t="str">
            <v>43</v>
          </cell>
        </row>
        <row r="2357">
          <cell r="A2357" t="str">
            <v>5200430001510</v>
          </cell>
          <cell r="B2357" t="str">
            <v>43000151</v>
          </cell>
          <cell r="C2357" t="str">
            <v>0</v>
          </cell>
          <cell r="D2357">
            <v>39478</v>
          </cell>
          <cell r="E2357" t="str">
            <v>Conveyor 217-112 - Feed chute atomising sprays</v>
          </cell>
          <cell r="F2357">
            <v>248751.13</v>
          </cell>
          <cell r="G2357">
            <v>-248750.13</v>
          </cell>
          <cell r="H2357">
            <v>1</v>
          </cell>
          <cell r="I2357" t="str">
            <v>ZAR</v>
          </cell>
          <cell r="J2357" t="str">
            <v>5200</v>
          </cell>
          <cell r="K2357" t="str">
            <v>43</v>
          </cell>
        </row>
        <row r="2358">
          <cell r="A2358" t="str">
            <v>5200430001520</v>
          </cell>
          <cell r="B2358" t="str">
            <v>43000152</v>
          </cell>
          <cell r="C2358" t="str">
            <v>0</v>
          </cell>
          <cell r="D2358">
            <v>39478</v>
          </cell>
          <cell r="E2358" t="str">
            <v>Conveyor 217-218 - Feed chute atomising sprays</v>
          </cell>
          <cell r="F2358">
            <v>248751.13</v>
          </cell>
          <cell r="G2358">
            <v>-248750.13</v>
          </cell>
          <cell r="H2358">
            <v>1</v>
          </cell>
          <cell r="I2358" t="str">
            <v>ZAR</v>
          </cell>
          <cell r="J2358" t="str">
            <v>5200</v>
          </cell>
          <cell r="K2358" t="str">
            <v>43</v>
          </cell>
        </row>
        <row r="2359">
          <cell r="A2359" t="str">
            <v>5200430001530</v>
          </cell>
          <cell r="B2359" t="str">
            <v>43000153</v>
          </cell>
          <cell r="C2359" t="str">
            <v>0</v>
          </cell>
          <cell r="D2359">
            <v>39478</v>
          </cell>
          <cell r="E2359" t="str">
            <v>Conveyor 218-116 - Feed chute atomising sprays</v>
          </cell>
          <cell r="F2359">
            <v>248751.13</v>
          </cell>
          <cell r="G2359">
            <v>-248750.13</v>
          </cell>
          <cell r="H2359">
            <v>1</v>
          </cell>
          <cell r="I2359" t="str">
            <v>ZAR</v>
          </cell>
          <cell r="J2359" t="str">
            <v>5200</v>
          </cell>
          <cell r="K2359" t="str">
            <v>43</v>
          </cell>
        </row>
        <row r="2360">
          <cell r="A2360" t="str">
            <v>5200430001540</v>
          </cell>
          <cell r="B2360" t="str">
            <v>43000154</v>
          </cell>
          <cell r="C2360" t="str">
            <v>0</v>
          </cell>
          <cell r="D2360">
            <v>39478</v>
          </cell>
          <cell r="E2360" t="str">
            <v>Conveyor 111-113 - Feed chute atomising sprays</v>
          </cell>
          <cell r="F2360">
            <v>248751.13</v>
          </cell>
          <cell r="G2360">
            <v>-248750.13</v>
          </cell>
          <cell r="H2360">
            <v>1</v>
          </cell>
          <cell r="I2360" t="str">
            <v>ZAR</v>
          </cell>
          <cell r="J2360" t="str">
            <v>5200</v>
          </cell>
          <cell r="K2360" t="str">
            <v>43</v>
          </cell>
        </row>
        <row r="2361">
          <cell r="A2361" t="str">
            <v>5200430001550</v>
          </cell>
          <cell r="B2361" t="str">
            <v>43000155</v>
          </cell>
          <cell r="C2361" t="str">
            <v>0</v>
          </cell>
          <cell r="D2361">
            <v>39478</v>
          </cell>
          <cell r="E2361" t="str">
            <v>Conveyor 111-213 - Feed chute atomising sprays</v>
          </cell>
          <cell r="F2361">
            <v>248820.57</v>
          </cell>
          <cell r="G2361">
            <v>-248819.57</v>
          </cell>
          <cell r="H2361">
            <v>1</v>
          </cell>
          <cell r="I2361" t="str">
            <v>ZAR</v>
          </cell>
          <cell r="J2361" t="str">
            <v>5200</v>
          </cell>
          <cell r="K2361" t="str">
            <v>43</v>
          </cell>
        </row>
        <row r="2362">
          <cell r="A2362" t="str">
            <v>5200430001560</v>
          </cell>
          <cell r="B2362" t="str">
            <v>43000156</v>
          </cell>
          <cell r="C2362" t="str">
            <v>0</v>
          </cell>
          <cell r="D2362">
            <v>39478</v>
          </cell>
          <cell r="E2362" t="str">
            <v>Conveyor 112-113 - Feed chute atomising sprays</v>
          </cell>
          <cell r="F2362">
            <v>248751.13</v>
          </cell>
          <cell r="G2362">
            <v>-248750.13</v>
          </cell>
          <cell r="H2362">
            <v>1</v>
          </cell>
          <cell r="I2362" t="str">
            <v>ZAR</v>
          </cell>
          <cell r="J2362" t="str">
            <v>5200</v>
          </cell>
          <cell r="K2362" t="str">
            <v>43</v>
          </cell>
        </row>
        <row r="2363">
          <cell r="A2363" t="str">
            <v>5200430001570</v>
          </cell>
          <cell r="B2363" t="str">
            <v>43000157</v>
          </cell>
          <cell r="C2363" t="str">
            <v>0</v>
          </cell>
          <cell r="D2363">
            <v>39478</v>
          </cell>
          <cell r="E2363" t="str">
            <v>Conveyor 112-213 - Feed chute atomising sprays</v>
          </cell>
          <cell r="F2363">
            <v>248751.13</v>
          </cell>
          <cell r="G2363">
            <v>-248750.13</v>
          </cell>
          <cell r="H2363">
            <v>1</v>
          </cell>
          <cell r="I2363" t="str">
            <v>ZAR</v>
          </cell>
          <cell r="J2363" t="str">
            <v>5200</v>
          </cell>
          <cell r="K2363" t="str">
            <v>43</v>
          </cell>
        </row>
        <row r="2364">
          <cell r="A2364" t="str">
            <v>5200430001580</v>
          </cell>
          <cell r="B2364" t="str">
            <v>43000158</v>
          </cell>
          <cell r="C2364" t="str">
            <v>0</v>
          </cell>
          <cell r="D2364">
            <v>39478</v>
          </cell>
          <cell r="E2364" t="str">
            <v>Conveyor 116-113 - Feed chute atomising sprays</v>
          </cell>
          <cell r="F2364">
            <v>248751.13</v>
          </cell>
          <cell r="G2364">
            <v>-248750.13</v>
          </cell>
          <cell r="H2364">
            <v>1</v>
          </cell>
          <cell r="I2364" t="str">
            <v>ZAR</v>
          </cell>
          <cell r="J2364" t="str">
            <v>5200</v>
          </cell>
          <cell r="K2364" t="str">
            <v>43</v>
          </cell>
        </row>
        <row r="2365">
          <cell r="A2365" t="str">
            <v>5200430001590</v>
          </cell>
          <cell r="B2365" t="str">
            <v>43000159</v>
          </cell>
          <cell r="C2365" t="str">
            <v>0</v>
          </cell>
          <cell r="D2365">
            <v>39478</v>
          </cell>
          <cell r="E2365" t="str">
            <v>Conveyor 116-213 - Feed chute atomising sprays</v>
          </cell>
          <cell r="F2365">
            <v>248751.13</v>
          </cell>
          <cell r="G2365">
            <v>-248750.13</v>
          </cell>
          <cell r="H2365">
            <v>1</v>
          </cell>
          <cell r="I2365" t="str">
            <v>ZAR</v>
          </cell>
          <cell r="J2365" t="str">
            <v>5200</v>
          </cell>
          <cell r="K2365" t="str">
            <v>43</v>
          </cell>
        </row>
        <row r="2366">
          <cell r="A2366" t="str">
            <v>5200430001600</v>
          </cell>
          <cell r="B2366" t="str">
            <v>43000160</v>
          </cell>
          <cell r="C2366" t="str">
            <v>0</v>
          </cell>
          <cell r="D2366">
            <v>39478</v>
          </cell>
          <cell r="E2366" t="str">
            <v>Conveyor 113-114 - Feed chute atomising sprays</v>
          </cell>
          <cell r="F2366">
            <v>248751.13</v>
          </cell>
          <cell r="G2366">
            <v>-248750.13</v>
          </cell>
          <cell r="H2366">
            <v>1</v>
          </cell>
          <cell r="I2366" t="str">
            <v>ZAR</v>
          </cell>
          <cell r="J2366" t="str">
            <v>5200</v>
          </cell>
          <cell r="K2366" t="str">
            <v>43</v>
          </cell>
        </row>
        <row r="2367">
          <cell r="A2367" t="str">
            <v>5200430001610</v>
          </cell>
          <cell r="B2367" t="str">
            <v>43000161</v>
          </cell>
          <cell r="C2367" t="str">
            <v>0</v>
          </cell>
          <cell r="D2367">
            <v>39478</v>
          </cell>
          <cell r="E2367" t="str">
            <v>Conveyor 113-214 - Feed chute atomising sprays</v>
          </cell>
          <cell r="F2367">
            <v>248751.13</v>
          </cell>
          <cell r="G2367">
            <v>-248750.13</v>
          </cell>
          <cell r="H2367">
            <v>1</v>
          </cell>
          <cell r="I2367" t="str">
            <v>ZAR</v>
          </cell>
          <cell r="J2367" t="str">
            <v>5200</v>
          </cell>
          <cell r="K2367" t="str">
            <v>43</v>
          </cell>
        </row>
        <row r="2368">
          <cell r="A2368" t="str">
            <v>5200430001620</v>
          </cell>
          <cell r="B2368" t="str">
            <v>43000162</v>
          </cell>
          <cell r="C2368" t="str">
            <v>0</v>
          </cell>
          <cell r="D2368">
            <v>39478</v>
          </cell>
          <cell r="E2368" t="str">
            <v>Conveyor 213-114 - Feed chute atomising sprays</v>
          </cell>
          <cell r="F2368">
            <v>248751.13</v>
          </cell>
          <cell r="G2368">
            <v>-248750.13</v>
          </cell>
          <cell r="H2368">
            <v>1</v>
          </cell>
          <cell r="I2368" t="str">
            <v>ZAR</v>
          </cell>
          <cell r="J2368" t="str">
            <v>5200</v>
          </cell>
          <cell r="K2368" t="str">
            <v>43</v>
          </cell>
        </row>
        <row r="2369">
          <cell r="A2369" t="str">
            <v>5200430001630</v>
          </cell>
          <cell r="B2369" t="str">
            <v>43000163</v>
          </cell>
          <cell r="C2369" t="str">
            <v>0</v>
          </cell>
          <cell r="D2369">
            <v>39478</v>
          </cell>
          <cell r="E2369" t="str">
            <v>Conveyor 213-214 - Feed chute atomising sprays</v>
          </cell>
          <cell r="F2369">
            <v>248751.13</v>
          </cell>
          <cell r="G2369">
            <v>-248750.13</v>
          </cell>
          <cell r="H2369">
            <v>1</v>
          </cell>
          <cell r="I2369" t="str">
            <v>ZAR</v>
          </cell>
          <cell r="J2369" t="str">
            <v>5200</v>
          </cell>
          <cell r="K2369" t="str">
            <v>43</v>
          </cell>
        </row>
        <row r="2370">
          <cell r="A2370" t="str">
            <v>5200430001640</v>
          </cell>
          <cell r="B2370" t="str">
            <v>43000164</v>
          </cell>
          <cell r="C2370" t="str">
            <v>0</v>
          </cell>
          <cell r="D2370">
            <v>39478</v>
          </cell>
          <cell r="E2370" t="str">
            <v>Conveyor 214-314 - Feed chute atomising sprays</v>
          </cell>
          <cell r="F2370">
            <v>248751.13</v>
          </cell>
          <cell r="G2370">
            <v>-248750.13</v>
          </cell>
          <cell r="H2370">
            <v>1</v>
          </cell>
          <cell r="I2370" t="str">
            <v>ZAR</v>
          </cell>
          <cell r="J2370" t="str">
            <v>5200</v>
          </cell>
          <cell r="K2370" t="str">
            <v>43</v>
          </cell>
        </row>
        <row r="2371">
          <cell r="A2371" t="str">
            <v>5200430001650</v>
          </cell>
          <cell r="B2371" t="str">
            <v>43000165</v>
          </cell>
          <cell r="C2371" t="str">
            <v>0</v>
          </cell>
          <cell r="D2371">
            <v>39478</v>
          </cell>
          <cell r="E2371" t="str">
            <v>Conveyor 314-115 - Feed chute atomising sprays</v>
          </cell>
          <cell r="F2371">
            <v>248751.13</v>
          </cell>
          <cell r="G2371">
            <v>-248750.13</v>
          </cell>
          <cell r="H2371">
            <v>1</v>
          </cell>
          <cell r="I2371" t="str">
            <v>ZAR</v>
          </cell>
          <cell r="J2371" t="str">
            <v>5200</v>
          </cell>
          <cell r="K2371" t="str">
            <v>43</v>
          </cell>
        </row>
        <row r="2372">
          <cell r="A2372" t="str">
            <v>5200430001660</v>
          </cell>
          <cell r="B2372" t="str">
            <v>43000166</v>
          </cell>
          <cell r="C2372" t="str">
            <v>0</v>
          </cell>
          <cell r="D2372">
            <v>39478</v>
          </cell>
          <cell r="E2372" t="str">
            <v>Conveyor 314-215 - Feed chute atomising sprays</v>
          </cell>
          <cell r="F2372">
            <v>248751.12</v>
          </cell>
          <cell r="G2372">
            <v>-248750.12</v>
          </cell>
          <cell r="H2372">
            <v>1</v>
          </cell>
          <cell r="I2372" t="str">
            <v>ZAR</v>
          </cell>
          <cell r="J2372" t="str">
            <v>5200</v>
          </cell>
          <cell r="K2372" t="str">
            <v>43</v>
          </cell>
        </row>
        <row r="2373">
          <cell r="A2373" t="str">
            <v>5200430001670</v>
          </cell>
          <cell r="B2373" t="str">
            <v>43000167</v>
          </cell>
          <cell r="C2373" t="str">
            <v>0</v>
          </cell>
          <cell r="D2373">
            <v>39478</v>
          </cell>
          <cell r="E2373" t="str">
            <v>Conveyor 114 - Belt turnover sprays</v>
          </cell>
          <cell r="F2373">
            <v>214003.47</v>
          </cell>
          <cell r="G2373">
            <v>-214002.47</v>
          </cell>
          <cell r="H2373">
            <v>1</v>
          </cell>
          <cell r="I2373" t="str">
            <v>ZAR</v>
          </cell>
          <cell r="J2373" t="str">
            <v>5200</v>
          </cell>
          <cell r="K2373" t="str">
            <v>43</v>
          </cell>
        </row>
        <row r="2374">
          <cell r="A2374" t="str">
            <v>5200430001680</v>
          </cell>
          <cell r="B2374" t="str">
            <v>43000168</v>
          </cell>
          <cell r="C2374" t="str">
            <v>0</v>
          </cell>
          <cell r="D2374">
            <v>39478</v>
          </cell>
          <cell r="E2374" t="str">
            <v>Conveyor 214 - Belt turnover sprays</v>
          </cell>
          <cell r="F2374">
            <v>214003.47</v>
          </cell>
          <cell r="G2374">
            <v>-214002.47</v>
          </cell>
          <cell r="H2374">
            <v>1</v>
          </cell>
          <cell r="I2374" t="str">
            <v>ZAR</v>
          </cell>
          <cell r="J2374" t="str">
            <v>5200</v>
          </cell>
          <cell r="K2374" t="str">
            <v>43</v>
          </cell>
        </row>
        <row r="2375">
          <cell r="A2375" t="str">
            <v>5200430001690</v>
          </cell>
          <cell r="B2375" t="str">
            <v>43000169</v>
          </cell>
          <cell r="C2375" t="str">
            <v>0</v>
          </cell>
          <cell r="D2375">
            <v>39318</v>
          </cell>
          <cell r="E2375" t="str">
            <v>ELECTRICAL MOTOR SOUTH</v>
          </cell>
          <cell r="F2375">
            <v>955336.49</v>
          </cell>
          <cell r="G2375">
            <v>-799014.74</v>
          </cell>
          <cell r="H2375">
            <v>156321.75</v>
          </cell>
          <cell r="I2375" t="str">
            <v>ZAR</v>
          </cell>
          <cell r="J2375" t="str">
            <v>5200</v>
          </cell>
          <cell r="K2375" t="str">
            <v>43</v>
          </cell>
        </row>
        <row r="2376">
          <cell r="A2376" t="str">
            <v>5200430001700</v>
          </cell>
          <cell r="B2376" t="str">
            <v>43000170</v>
          </cell>
          <cell r="C2376" t="str">
            <v>0</v>
          </cell>
          <cell r="D2376">
            <v>39318</v>
          </cell>
          <cell r="E2376" t="str">
            <v>Conveyor 217 - Dust covers</v>
          </cell>
          <cell r="F2376">
            <v>956030.83</v>
          </cell>
          <cell r="G2376">
            <v>-778264</v>
          </cell>
          <cell r="H2376">
            <v>177766.83</v>
          </cell>
          <cell r="I2376" t="str">
            <v>ZAR</v>
          </cell>
          <cell r="J2376" t="str">
            <v>5200</v>
          </cell>
          <cell r="K2376" t="str">
            <v>43</v>
          </cell>
        </row>
        <row r="2377">
          <cell r="A2377" t="str">
            <v>5200430001710</v>
          </cell>
          <cell r="B2377" t="str">
            <v>43000171</v>
          </cell>
          <cell r="C2377" t="str">
            <v>0</v>
          </cell>
          <cell r="D2377">
            <v>39318</v>
          </cell>
          <cell r="E2377" t="str">
            <v>Conveyor 118 - Dust covers</v>
          </cell>
          <cell r="F2377">
            <v>974543.91</v>
          </cell>
          <cell r="G2377">
            <v>-793348.06</v>
          </cell>
          <cell r="H2377">
            <v>181195.85</v>
          </cell>
          <cell r="I2377" t="str">
            <v>ZAR</v>
          </cell>
          <cell r="J2377" t="str">
            <v>5200</v>
          </cell>
          <cell r="K2377" t="str">
            <v>43</v>
          </cell>
        </row>
        <row r="2378">
          <cell r="A2378" t="str">
            <v>5200430001720</v>
          </cell>
          <cell r="B2378" t="str">
            <v>43000172</v>
          </cell>
          <cell r="C2378" t="str">
            <v>0</v>
          </cell>
          <cell r="D2378">
            <v>39318</v>
          </cell>
          <cell r="E2378" t="str">
            <v>Conveyor 218 - Dust covers</v>
          </cell>
          <cell r="F2378">
            <v>974543.93</v>
          </cell>
          <cell r="G2378">
            <v>-792091.71</v>
          </cell>
          <cell r="H2378">
            <v>182452.22</v>
          </cell>
          <cell r="I2378" t="str">
            <v>ZAR</v>
          </cell>
          <cell r="J2378" t="str">
            <v>5200</v>
          </cell>
          <cell r="K2378" t="str">
            <v>43</v>
          </cell>
        </row>
        <row r="2379">
          <cell r="A2379" t="str">
            <v>5200430001730</v>
          </cell>
          <cell r="B2379" t="str">
            <v>43000173</v>
          </cell>
          <cell r="C2379" t="str">
            <v>0</v>
          </cell>
          <cell r="D2379">
            <v>39318</v>
          </cell>
          <cell r="E2379" t="str">
            <v>Conveyor 113 - Dust covers</v>
          </cell>
          <cell r="F2379">
            <v>1201923.8500000001</v>
          </cell>
          <cell r="G2379">
            <v>-978609.02</v>
          </cell>
          <cell r="H2379">
            <v>223314.83</v>
          </cell>
          <cell r="I2379" t="str">
            <v>ZAR</v>
          </cell>
          <cell r="J2379" t="str">
            <v>5200</v>
          </cell>
          <cell r="K2379" t="str">
            <v>43</v>
          </cell>
        </row>
        <row r="2380">
          <cell r="A2380" t="str">
            <v>5200430001740</v>
          </cell>
          <cell r="B2380" t="str">
            <v>43000174</v>
          </cell>
          <cell r="C2380" t="str">
            <v>0</v>
          </cell>
          <cell r="D2380">
            <v>39318</v>
          </cell>
          <cell r="E2380" t="str">
            <v>Conveyor 213 - Dust covers</v>
          </cell>
          <cell r="F2380">
            <v>1201923.8500000001</v>
          </cell>
          <cell r="G2380">
            <v>-978609.02</v>
          </cell>
          <cell r="H2380">
            <v>223314.83</v>
          </cell>
          <cell r="I2380" t="str">
            <v>ZAR</v>
          </cell>
          <cell r="J2380" t="str">
            <v>5200</v>
          </cell>
          <cell r="K2380" t="str">
            <v>43</v>
          </cell>
        </row>
        <row r="2381">
          <cell r="A2381" t="str">
            <v>5200430001750</v>
          </cell>
          <cell r="B2381" t="str">
            <v>43000175</v>
          </cell>
          <cell r="C2381" t="str">
            <v>0</v>
          </cell>
          <cell r="D2381">
            <v>39318</v>
          </cell>
          <cell r="E2381" t="str">
            <v>Conveyor 114 - Dust covers</v>
          </cell>
          <cell r="F2381">
            <v>7192604.5099999998</v>
          </cell>
          <cell r="G2381">
            <v>-5859685.6799999997</v>
          </cell>
          <cell r="H2381">
            <v>1332918.83</v>
          </cell>
          <cell r="I2381" t="str">
            <v>ZAR</v>
          </cell>
          <cell r="J2381" t="str">
            <v>5200</v>
          </cell>
          <cell r="K2381" t="str">
            <v>43</v>
          </cell>
        </row>
        <row r="2382">
          <cell r="A2382" t="str">
            <v>5200430001760</v>
          </cell>
          <cell r="B2382" t="str">
            <v>43000176</v>
          </cell>
          <cell r="C2382" t="str">
            <v>0</v>
          </cell>
          <cell r="D2382">
            <v>39318</v>
          </cell>
          <cell r="E2382" t="str">
            <v>Conveyor 214 - Dust covers</v>
          </cell>
          <cell r="F2382">
            <v>7258023.7699999996</v>
          </cell>
          <cell r="G2382">
            <v>-5903631.5300000003</v>
          </cell>
          <cell r="H2382">
            <v>1354392.24</v>
          </cell>
          <cell r="I2382" t="str">
            <v>ZAR</v>
          </cell>
          <cell r="J2382" t="str">
            <v>5200</v>
          </cell>
          <cell r="K2382" t="str">
            <v>43</v>
          </cell>
        </row>
        <row r="2383">
          <cell r="A2383" t="str">
            <v>5200430001770</v>
          </cell>
          <cell r="B2383" t="str">
            <v>43000177</v>
          </cell>
          <cell r="C2383" t="str">
            <v>0</v>
          </cell>
          <cell r="D2383">
            <v>39406</v>
          </cell>
          <cell r="E2383" t="str">
            <v>Dust Monitoring Sensors</v>
          </cell>
          <cell r="F2383">
            <v>1127501.27</v>
          </cell>
          <cell r="G2383">
            <v>-1008962.16</v>
          </cell>
          <cell r="H2383">
            <v>118539.11</v>
          </cell>
          <cell r="I2383" t="str">
            <v>ZAR</v>
          </cell>
          <cell r="J2383" t="str">
            <v>5200</v>
          </cell>
          <cell r="K2383" t="str">
            <v>43</v>
          </cell>
        </row>
        <row r="2384">
          <cell r="A2384" t="str">
            <v>5200430001771</v>
          </cell>
          <cell r="B2384" t="str">
            <v>43000177</v>
          </cell>
          <cell r="C2384" t="str">
            <v>1</v>
          </cell>
          <cell r="D2384">
            <v>44634</v>
          </cell>
          <cell r="E2384" t="str">
            <v>In-stack monitor</v>
          </cell>
          <cell r="F2384">
            <v>430916.89</v>
          </cell>
          <cell r="G2384">
            <v>-75447.09</v>
          </cell>
          <cell r="H2384">
            <v>355469.8</v>
          </cell>
          <cell r="I2384" t="str">
            <v>ZAR</v>
          </cell>
          <cell r="J2384" t="str">
            <v>5200</v>
          </cell>
          <cell r="K2384" t="str">
            <v>43</v>
          </cell>
        </row>
        <row r="2385">
          <cell r="A2385" t="str">
            <v>5200430001780</v>
          </cell>
          <cell r="B2385" t="str">
            <v>43000178</v>
          </cell>
          <cell r="C2385" t="str">
            <v>0</v>
          </cell>
          <cell r="D2385">
            <v>39406</v>
          </cell>
          <cell r="E2385" t="str">
            <v>Dust Monitoring Sensors</v>
          </cell>
          <cell r="F2385">
            <v>1127501.28</v>
          </cell>
          <cell r="G2385">
            <v>-1037076.74</v>
          </cell>
          <cell r="H2385">
            <v>90424.54</v>
          </cell>
          <cell r="I2385" t="str">
            <v>ZAR</v>
          </cell>
          <cell r="J2385" t="str">
            <v>5200</v>
          </cell>
          <cell r="K2385" t="str">
            <v>43</v>
          </cell>
        </row>
        <row r="2386">
          <cell r="A2386" t="str">
            <v>5200430001781</v>
          </cell>
          <cell r="B2386" t="str">
            <v>43000178</v>
          </cell>
          <cell r="C2386" t="str">
            <v>1</v>
          </cell>
          <cell r="D2386">
            <v>44634</v>
          </cell>
          <cell r="E2386" t="str">
            <v>In-stack monitor</v>
          </cell>
          <cell r="F2386">
            <v>430916.89</v>
          </cell>
          <cell r="G2386">
            <v>-160207.38</v>
          </cell>
          <cell r="H2386">
            <v>270709.51</v>
          </cell>
          <cell r="I2386" t="str">
            <v>ZAR</v>
          </cell>
          <cell r="J2386" t="str">
            <v>5200</v>
          </cell>
          <cell r="K2386" t="str">
            <v>43</v>
          </cell>
        </row>
        <row r="2387">
          <cell r="A2387" t="str">
            <v>5200430001800</v>
          </cell>
          <cell r="B2387" t="str">
            <v>43000180</v>
          </cell>
          <cell r="C2387" t="str">
            <v>0</v>
          </cell>
          <cell r="D2387">
            <v>40085</v>
          </cell>
          <cell r="E2387" t="str">
            <v>Conveyor 112-Phase 1C-Belting</v>
          </cell>
          <cell r="F2387">
            <v>1</v>
          </cell>
          <cell r="G2387">
            <v>-0.02</v>
          </cell>
          <cell r="H2387">
            <v>0.98</v>
          </cell>
          <cell r="I2387" t="str">
            <v>ZAR</v>
          </cell>
          <cell r="J2387" t="str">
            <v>5200</v>
          </cell>
          <cell r="K2387" t="str">
            <v>43</v>
          </cell>
        </row>
        <row r="2388">
          <cell r="A2388" t="str">
            <v>5200430001802</v>
          </cell>
          <cell r="B2388" t="str">
            <v>43000180</v>
          </cell>
          <cell r="C2388" t="str">
            <v>2</v>
          </cell>
          <cell r="D2388">
            <v>40085</v>
          </cell>
          <cell r="E2388" t="str">
            <v>Conveyor 112 - Electrical - Phase 1C</v>
          </cell>
          <cell r="F2388">
            <v>8337721.71</v>
          </cell>
          <cell r="G2388">
            <v>-7306827.2199999997</v>
          </cell>
          <cell r="H2388">
            <v>1030894.49</v>
          </cell>
          <cell r="I2388" t="str">
            <v>ZAR</v>
          </cell>
          <cell r="J2388" t="str">
            <v>5200</v>
          </cell>
          <cell r="K2388" t="str">
            <v>43</v>
          </cell>
        </row>
        <row r="2389">
          <cell r="A2389" t="str">
            <v>5200430001803</v>
          </cell>
          <cell r="B2389" t="str">
            <v>43000180</v>
          </cell>
          <cell r="C2389" t="str">
            <v>3</v>
          </cell>
          <cell r="D2389">
            <v>40085</v>
          </cell>
          <cell r="E2389" t="str">
            <v>Conveyor 112 - Idlers - Phase 1C</v>
          </cell>
          <cell r="F2389">
            <v>3795816.37</v>
          </cell>
          <cell r="G2389">
            <v>-3795815.51</v>
          </cell>
          <cell r="H2389">
            <v>0.86</v>
          </cell>
          <cell r="I2389" t="str">
            <v>ZAR</v>
          </cell>
          <cell r="J2389" t="str">
            <v>5200</v>
          </cell>
          <cell r="K2389" t="str">
            <v>43</v>
          </cell>
        </row>
        <row r="2390">
          <cell r="A2390" t="str">
            <v>5200430001804</v>
          </cell>
          <cell r="B2390" t="str">
            <v>43000180</v>
          </cell>
          <cell r="C2390" t="str">
            <v>4</v>
          </cell>
          <cell r="D2390">
            <v>40085</v>
          </cell>
          <cell r="E2390" t="str">
            <v>Conveyor 112 - Mechan - Phase 1C</v>
          </cell>
          <cell r="F2390">
            <v>12869828.810000001</v>
          </cell>
          <cell r="G2390">
            <v>-12025654.880000001</v>
          </cell>
          <cell r="H2390">
            <v>844173.93</v>
          </cell>
          <cell r="I2390" t="str">
            <v>ZAR</v>
          </cell>
          <cell r="J2390" t="str">
            <v>5200</v>
          </cell>
          <cell r="K2390" t="str">
            <v>43</v>
          </cell>
        </row>
        <row r="2391">
          <cell r="A2391" t="str">
            <v>5200430001805</v>
          </cell>
          <cell r="B2391" t="str">
            <v>43000180</v>
          </cell>
          <cell r="C2391" t="str">
            <v>5</v>
          </cell>
          <cell r="D2391">
            <v>40085</v>
          </cell>
          <cell r="E2391" t="str">
            <v>Conveyor 112 - Structure - Phase 1C</v>
          </cell>
          <cell r="F2391">
            <v>34584316.700000003</v>
          </cell>
          <cell r="G2391">
            <v>-30626816.190000001</v>
          </cell>
          <cell r="H2391">
            <v>3957500.51</v>
          </cell>
          <cell r="I2391" t="str">
            <v>ZAR</v>
          </cell>
          <cell r="J2391" t="str">
            <v>5200</v>
          </cell>
          <cell r="K2391" t="str">
            <v>43</v>
          </cell>
        </row>
        <row r="2392">
          <cell r="A2392" t="str">
            <v>5200430001810</v>
          </cell>
          <cell r="B2392" t="str">
            <v>43000181</v>
          </cell>
          <cell r="C2392" t="str">
            <v>0</v>
          </cell>
          <cell r="D2392">
            <v>40067</v>
          </cell>
          <cell r="E2392" t="str">
            <v>Conveyor 113-Phase 1C</v>
          </cell>
          <cell r="F2392">
            <v>1</v>
          </cell>
          <cell r="G2392">
            <v>0.01</v>
          </cell>
          <cell r="H2392">
            <v>1.01</v>
          </cell>
          <cell r="I2392" t="str">
            <v>ZAR</v>
          </cell>
          <cell r="J2392" t="str">
            <v>5200</v>
          </cell>
          <cell r="K2392" t="str">
            <v>43</v>
          </cell>
        </row>
        <row r="2393">
          <cell r="A2393" t="str">
            <v>5200430001812</v>
          </cell>
          <cell r="B2393" t="str">
            <v>43000181</v>
          </cell>
          <cell r="C2393" t="str">
            <v>2</v>
          </cell>
          <cell r="D2393">
            <v>40067</v>
          </cell>
          <cell r="E2393" t="str">
            <v>Conveyor 113 - Electrical - Phase 1C</v>
          </cell>
          <cell r="F2393">
            <v>1846934.66</v>
          </cell>
          <cell r="G2393">
            <v>-1588614.81</v>
          </cell>
          <cell r="H2393">
            <v>258319.85</v>
          </cell>
          <cell r="I2393" t="str">
            <v>ZAR</v>
          </cell>
          <cell r="J2393" t="str">
            <v>5200</v>
          </cell>
          <cell r="K2393" t="str">
            <v>43</v>
          </cell>
        </row>
        <row r="2394">
          <cell r="A2394" t="str">
            <v>5200430001813</v>
          </cell>
          <cell r="B2394" t="str">
            <v>43000181</v>
          </cell>
          <cell r="C2394" t="str">
            <v>3</v>
          </cell>
          <cell r="D2394">
            <v>40067</v>
          </cell>
          <cell r="E2394" t="str">
            <v>Conveyor 113 - Idlers - Phase 1C</v>
          </cell>
          <cell r="F2394">
            <v>860881.16</v>
          </cell>
          <cell r="G2394">
            <v>-860880.45</v>
          </cell>
          <cell r="H2394">
            <v>0.71</v>
          </cell>
          <cell r="I2394" t="str">
            <v>ZAR</v>
          </cell>
          <cell r="J2394" t="str">
            <v>5200</v>
          </cell>
          <cell r="K2394" t="str">
            <v>43</v>
          </cell>
        </row>
        <row r="2395">
          <cell r="A2395" t="str">
            <v>5200430001814</v>
          </cell>
          <cell r="B2395" t="str">
            <v>43000181</v>
          </cell>
          <cell r="C2395" t="str">
            <v>4</v>
          </cell>
          <cell r="D2395">
            <v>40067</v>
          </cell>
          <cell r="E2395" t="str">
            <v>Conveyor 113 - Mechan - Phase 1C</v>
          </cell>
          <cell r="F2395">
            <v>2825729</v>
          </cell>
          <cell r="G2395">
            <v>-2627664.36</v>
          </cell>
          <cell r="H2395">
            <v>198064.64000000001</v>
          </cell>
          <cell r="I2395" t="str">
            <v>ZAR</v>
          </cell>
          <cell r="J2395" t="str">
            <v>5200</v>
          </cell>
          <cell r="K2395" t="str">
            <v>43</v>
          </cell>
        </row>
        <row r="2396">
          <cell r="A2396" t="str">
            <v>5200430001815</v>
          </cell>
          <cell r="B2396" t="str">
            <v>43000181</v>
          </cell>
          <cell r="C2396" t="str">
            <v>5</v>
          </cell>
          <cell r="D2396">
            <v>40067</v>
          </cell>
          <cell r="E2396" t="str">
            <v>Conveyor 113 - Structure - Phase 1C</v>
          </cell>
          <cell r="F2396">
            <v>7567117.5199999996</v>
          </cell>
          <cell r="G2396">
            <v>-6507379.4699999997</v>
          </cell>
          <cell r="H2396">
            <v>1059738.05</v>
          </cell>
          <cell r="I2396" t="str">
            <v>ZAR</v>
          </cell>
          <cell r="J2396" t="str">
            <v>5200</v>
          </cell>
          <cell r="K2396" t="str">
            <v>43</v>
          </cell>
        </row>
        <row r="2397">
          <cell r="A2397" t="str">
            <v>5200430001820</v>
          </cell>
          <cell r="B2397" t="str">
            <v>43000182</v>
          </cell>
          <cell r="C2397" t="str">
            <v>0</v>
          </cell>
          <cell r="D2397">
            <v>40085</v>
          </cell>
          <cell r="E2397" t="str">
            <v>Conveyor 116-Phase 1C</v>
          </cell>
          <cell r="F2397">
            <v>1</v>
          </cell>
          <cell r="G2397">
            <v>0.01</v>
          </cell>
          <cell r="H2397">
            <v>1.01</v>
          </cell>
          <cell r="I2397" t="str">
            <v>ZAR</v>
          </cell>
          <cell r="J2397" t="str">
            <v>5200</v>
          </cell>
          <cell r="K2397" t="str">
            <v>43</v>
          </cell>
        </row>
        <row r="2398">
          <cell r="A2398" t="str">
            <v>5200430001822</v>
          </cell>
          <cell r="B2398" t="str">
            <v>43000182</v>
          </cell>
          <cell r="C2398" t="str">
            <v>2</v>
          </cell>
          <cell r="D2398">
            <v>40085</v>
          </cell>
          <cell r="E2398" t="str">
            <v>Conveyor 116 - Electrical - Phase 1C</v>
          </cell>
          <cell r="F2398">
            <v>8481211.9399999995</v>
          </cell>
          <cell r="G2398">
            <v>-7694628.3700000001</v>
          </cell>
          <cell r="H2398">
            <v>786583.57</v>
          </cell>
          <cell r="I2398" t="str">
            <v>ZAR</v>
          </cell>
          <cell r="J2398" t="str">
            <v>5200</v>
          </cell>
          <cell r="K2398" t="str">
            <v>43</v>
          </cell>
        </row>
        <row r="2399">
          <cell r="A2399" t="str">
            <v>5200430001823</v>
          </cell>
          <cell r="B2399" t="str">
            <v>43000182</v>
          </cell>
          <cell r="C2399" t="str">
            <v>3</v>
          </cell>
          <cell r="D2399">
            <v>40085</v>
          </cell>
          <cell r="E2399" t="str">
            <v>Conveyor 116 - Idlers - Phase 1C</v>
          </cell>
          <cell r="F2399">
            <v>3886112.27</v>
          </cell>
          <cell r="G2399">
            <v>-3886111.45</v>
          </cell>
          <cell r="H2399">
            <v>0.82</v>
          </cell>
          <cell r="I2399" t="str">
            <v>ZAR</v>
          </cell>
          <cell r="J2399" t="str">
            <v>5200</v>
          </cell>
          <cell r="K2399" t="str">
            <v>43</v>
          </cell>
        </row>
        <row r="2400">
          <cell r="A2400" t="str">
            <v>5200430001824</v>
          </cell>
          <cell r="B2400" t="str">
            <v>43000182</v>
          </cell>
          <cell r="C2400" t="str">
            <v>4</v>
          </cell>
          <cell r="D2400">
            <v>40085</v>
          </cell>
          <cell r="E2400" t="str">
            <v>Conveyor 116 - Mechan - Phase 1C</v>
          </cell>
          <cell r="F2400">
            <v>13066452.33</v>
          </cell>
          <cell r="G2400">
            <v>-12454549.93</v>
          </cell>
          <cell r="H2400">
            <v>611902.4</v>
          </cell>
          <cell r="I2400" t="str">
            <v>ZAR</v>
          </cell>
          <cell r="J2400" t="str">
            <v>5200</v>
          </cell>
          <cell r="K2400" t="str">
            <v>43</v>
          </cell>
        </row>
        <row r="2401">
          <cell r="A2401" t="str">
            <v>5200430001825</v>
          </cell>
          <cell r="B2401" t="str">
            <v>43000182</v>
          </cell>
          <cell r="C2401" t="str">
            <v>5</v>
          </cell>
          <cell r="D2401">
            <v>40085</v>
          </cell>
          <cell r="E2401" t="str">
            <v>Conveyor 116 - Structure - Phase 1C</v>
          </cell>
          <cell r="F2401">
            <v>35036209.369999997</v>
          </cell>
          <cell r="G2401">
            <v>-32082291.059999999</v>
          </cell>
          <cell r="H2401">
            <v>2953918.31</v>
          </cell>
          <cell r="I2401" t="str">
            <v>ZAR</v>
          </cell>
          <cell r="J2401" t="str">
            <v>5200</v>
          </cell>
          <cell r="K2401" t="str">
            <v>43</v>
          </cell>
        </row>
        <row r="2402">
          <cell r="A2402" t="str">
            <v>52004300018211</v>
          </cell>
          <cell r="B2402" t="str">
            <v>43000182</v>
          </cell>
          <cell r="C2402" t="str">
            <v>11</v>
          </cell>
          <cell r="D2402">
            <v>40085</v>
          </cell>
          <cell r="E2402" t="str">
            <v>Conveyor 116-Phase 1C</v>
          </cell>
          <cell r="F2402">
            <v>3436284</v>
          </cell>
          <cell r="G2402">
            <v>-3436284</v>
          </cell>
          <cell r="H2402">
            <v>0</v>
          </cell>
          <cell r="I2402" t="str">
            <v>ZAR</v>
          </cell>
          <cell r="J2402" t="str">
            <v>5200</v>
          </cell>
          <cell r="K2402" t="str">
            <v>43</v>
          </cell>
        </row>
        <row r="2403">
          <cell r="A2403" t="str">
            <v>5200430001830</v>
          </cell>
          <cell r="B2403" t="str">
            <v>43000183</v>
          </cell>
          <cell r="C2403" t="str">
            <v>0</v>
          </cell>
          <cell r="D2403">
            <v>40072</v>
          </cell>
          <cell r="E2403" t="str">
            <v>Conveyor 213-Phase 1C</v>
          </cell>
          <cell r="F2403">
            <v>1</v>
          </cell>
          <cell r="G2403">
            <v>0.01</v>
          </cell>
          <cell r="H2403">
            <v>1.01</v>
          </cell>
          <cell r="I2403" t="str">
            <v>ZAR</v>
          </cell>
          <cell r="J2403" t="str">
            <v>5200</v>
          </cell>
          <cell r="K2403" t="str">
            <v>43</v>
          </cell>
        </row>
        <row r="2404">
          <cell r="A2404" t="str">
            <v>5200430001832</v>
          </cell>
          <cell r="B2404" t="str">
            <v>43000183</v>
          </cell>
          <cell r="C2404" t="str">
            <v>2</v>
          </cell>
          <cell r="D2404">
            <v>40072</v>
          </cell>
          <cell r="E2404" t="str">
            <v>Conveyor 213 - Electrical - Phase 1C</v>
          </cell>
          <cell r="F2404">
            <v>1845670.3</v>
          </cell>
          <cell r="G2404">
            <v>-1587766.66</v>
          </cell>
          <cell r="H2404">
            <v>257903.64</v>
          </cell>
          <cell r="I2404" t="str">
            <v>ZAR</v>
          </cell>
          <cell r="J2404" t="str">
            <v>5200</v>
          </cell>
          <cell r="K2404" t="str">
            <v>43</v>
          </cell>
        </row>
        <row r="2405">
          <cell r="A2405" t="str">
            <v>5200430001833</v>
          </cell>
          <cell r="B2405" t="str">
            <v>43000183</v>
          </cell>
          <cell r="C2405" t="str">
            <v>3</v>
          </cell>
          <cell r="D2405">
            <v>40072</v>
          </cell>
          <cell r="E2405" t="str">
            <v>Conveyor 213 - Idlers - Phase 1C</v>
          </cell>
          <cell r="F2405">
            <v>868227.55</v>
          </cell>
          <cell r="G2405">
            <v>-868226.84</v>
          </cell>
          <cell r="H2405">
            <v>0.71</v>
          </cell>
          <cell r="I2405" t="str">
            <v>ZAR</v>
          </cell>
          <cell r="J2405" t="str">
            <v>5200</v>
          </cell>
          <cell r="K2405" t="str">
            <v>43</v>
          </cell>
        </row>
        <row r="2406">
          <cell r="A2406" t="str">
            <v>5200430001834</v>
          </cell>
          <cell r="B2406" t="str">
            <v>43000183</v>
          </cell>
          <cell r="C2406" t="str">
            <v>4</v>
          </cell>
          <cell r="D2406">
            <v>40072</v>
          </cell>
          <cell r="E2406" t="str">
            <v>Conveyor 213 - Mechan - Phase 1C</v>
          </cell>
          <cell r="F2406">
            <v>2823113.08</v>
          </cell>
          <cell r="G2406">
            <v>-2823113.08</v>
          </cell>
          <cell r="H2406">
            <v>0</v>
          </cell>
          <cell r="I2406" t="str">
            <v>ZAR</v>
          </cell>
          <cell r="J2406" t="str">
            <v>5200</v>
          </cell>
          <cell r="K2406" t="str">
            <v>43</v>
          </cell>
        </row>
        <row r="2407">
          <cell r="A2407" t="str">
            <v>5200430001835</v>
          </cell>
          <cell r="B2407" t="str">
            <v>43000183</v>
          </cell>
          <cell r="C2407" t="str">
            <v>5</v>
          </cell>
          <cell r="D2407">
            <v>40072</v>
          </cell>
          <cell r="E2407" t="str">
            <v>Conveyor 213 - Structure - Phase 1C</v>
          </cell>
          <cell r="F2407">
            <v>7495354.5999999996</v>
          </cell>
          <cell r="G2407">
            <v>-6446021.4500000002</v>
          </cell>
          <cell r="H2407">
            <v>1049333.1499999999</v>
          </cell>
          <cell r="I2407" t="str">
            <v>ZAR</v>
          </cell>
          <cell r="J2407" t="str">
            <v>5200</v>
          </cell>
          <cell r="K2407" t="str">
            <v>43</v>
          </cell>
        </row>
        <row r="2408">
          <cell r="A2408" t="str">
            <v>5200430001840</v>
          </cell>
          <cell r="B2408" t="str">
            <v>43000184</v>
          </cell>
          <cell r="C2408" t="str">
            <v>0</v>
          </cell>
          <cell r="D2408">
            <v>40007</v>
          </cell>
          <cell r="E2408" t="str">
            <v>Stacker Reclaimer 3-Rework</v>
          </cell>
          <cell r="F2408">
            <v>1</v>
          </cell>
          <cell r="G2408">
            <v>0</v>
          </cell>
          <cell r="H2408">
            <v>1</v>
          </cell>
          <cell r="I2408" t="str">
            <v>ZAR</v>
          </cell>
          <cell r="J2408" t="str">
            <v>5200</v>
          </cell>
          <cell r="K2408" t="str">
            <v>43</v>
          </cell>
        </row>
        <row r="2409">
          <cell r="A2409" t="str">
            <v>5200430001841</v>
          </cell>
          <cell r="B2409" t="str">
            <v>43000184</v>
          </cell>
          <cell r="C2409" t="str">
            <v>1</v>
          </cell>
          <cell r="D2409">
            <v>40007</v>
          </cell>
          <cell r="E2409" t="str">
            <v>Stacker Reclaimer 3 - Boom Belt - Rework</v>
          </cell>
          <cell r="F2409">
            <v>221764.84</v>
          </cell>
          <cell r="G2409">
            <v>-183196.04</v>
          </cell>
          <cell r="H2409">
            <v>38568.800000000003</v>
          </cell>
          <cell r="I2409" t="str">
            <v>ZAR</v>
          </cell>
          <cell r="J2409" t="str">
            <v>5200</v>
          </cell>
          <cell r="K2409" t="str">
            <v>43</v>
          </cell>
        </row>
        <row r="2410">
          <cell r="A2410" t="str">
            <v>5200430001842</v>
          </cell>
          <cell r="B2410" t="str">
            <v>43000184</v>
          </cell>
          <cell r="C2410" t="str">
            <v>2</v>
          </cell>
          <cell r="D2410">
            <v>40007</v>
          </cell>
          <cell r="E2410" t="str">
            <v>Stacker Reclaimer 3 - Boom Idlers - Rework</v>
          </cell>
          <cell r="F2410">
            <v>93793.39</v>
          </cell>
          <cell r="G2410">
            <v>-86322.36</v>
          </cell>
          <cell r="H2410">
            <v>7471.03</v>
          </cell>
          <cell r="I2410" t="str">
            <v>ZAR</v>
          </cell>
          <cell r="J2410" t="str">
            <v>5200</v>
          </cell>
          <cell r="K2410" t="str">
            <v>43</v>
          </cell>
        </row>
        <row r="2411">
          <cell r="A2411" t="str">
            <v>5200430001843</v>
          </cell>
          <cell r="B2411" t="str">
            <v>43000184</v>
          </cell>
          <cell r="C2411" t="str">
            <v>3</v>
          </cell>
          <cell r="D2411">
            <v>40007</v>
          </cell>
          <cell r="E2411" t="str">
            <v>Stacker Reclaimer 3 - Boom Mechan (Drive &amp; Pull) R</v>
          </cell>
          <cell r="F2411">
            <v>1659447.26</v>
          </cell>
          <cell r="G2411">
            <v>-1340041.96</v>
          </cell>
          <cell r="H2411">
            <v>319405.3</v>
          </cell>
          <cell r="I2411" t="str">
            <v>ZAR</v>
          </cell>
          <cell r="J2411" t="str">
            <v>5200</v>
          </cell>
          <cell r="K2411" t="str">
            <v>43</v>
          </cell>
        </row>
        <row r="2412">
          <cell r="A2412" t="str">
            <v>5200430001844</v>
          </cell>
          <cell r="B2412" t="str">
            <v>43000184</v>
          </cell>
          <cell r="C2412" t="str">
            <v>4</v>
          </cell>
          <cell r="D2412">
            <v>40007</v>
          </cell>
          <cell r="E2412" t="str">
            <v>Stacker Reclaimer 3 - Dust Suppression - Rework</v>
          </cell>
          <cell r="F2412">
            <v>497815.42</v>
          </cell>
          <cell r="G2412">
            <v>-401982.98</v>
          </cell>
          <cell r="H2412">
            <v>95832.44</v>
          </cell>
          <cell r="I2412" t="str">
            <v>ZAR</v>
          </cell>
          <cell r="J2412" t="str">
            <v>5200</v>
          </cell>
          <cell r="K2412" t="str">
            <v>43</v>
          </cell>
        </row>
        <row r="2413">
          <cell r="A2413" t="str">
            <v>5200430001845</v>
          </cell>
          <cell r="B2413" t="str">
            <v>43000184</v>
          </cell>
          <cell r="C2413" t="str">
            <v>5</v>
          </cell>
          <cell r="D2413">
            <v>40007</v>
          </cell>
          <cell r="E2413" t="str">
            <v>Stacker Reclaimer 3 - Electrical Control - Rework</v>
          </cell>
          <cell r="F2413">
            <v>5415704.4199999999</v>
          </cell>
          <cell r="G2413">
            <v>-4422467.1500000004</v>
          </cell>
          <cell r="H2413">
            <v>993237.27</v>
          </cell>
          <cell r="I2413" t="str">
            <v>ZAR</v>
          </cell>
          <cell r="J2413" t="str">
            <v>5200</v>
          </cell>
          <cell r="K2413" t="str">
            <v>43</v>
          </cell>
        </row>
        <row r="2414">
          <cell r="A2414" t="str">
            <v>5200430001846</v>
          </cell>
          <cell r="B2414" t="str">
            <v>43000184</v>
          </cell>
          <cell r="C2414" t="str">
            <v>6</v>
          </cell>
          <cell r="D2414">
            <v>40007</v>
          </cell>
          <cell r="E2414" t="str">
            <v>Stacker Reclaimer 3 - Electrical Supply - Rework</v>
          </cell>
          <cell r="F2414">
            <v>5674562.4000000004</v>
          </cell>
          <cell r="G2414">
            <v>-4638203.05</v>
          </cell>
          <cell r="H2414">
            <v>1036359.35</v>
          </cell>
          <cell r="I2414" t="str">
            <v>ZAR</v>
          </cell>
          <cell r="J2414" t="str">
            <v>5200</v>
          </cell>
          <cell r="K2414" t="str">
            <v>43</v>
          </cell>
        </row>
        <row r="2415">
          <cell r="A2415" t="str">
            <v>5200430001847</v>
          </cell>
          <cell r="B2415" t="str">
            <v>43000184</v>
          </cell>
          <cell r="C2415" t="str">
            <v>7</v>
          </cell>
          <cell r="D2415">
            <v>40007</v>
          </cell>
          <cell r="E2415" t="str">
            <v>Stacker Reclaimer 3 - Hydraulic System - Rework</v>
          </cell>
          <cell r="F2415">
            <v>1530018.27</v>
          </cell>
          <cell r="G2415">
            <v>-1276485.33</v>
          </cell>
          <cell r="H2415">
            <v>253532.94</v>
          </cell>
          <cell r="I2415" t="str">
            <v>ZAR</v>
          </cell>
          <cell r="J2415" t="str">
            <v>5200</v>
          </cell>
          <cell r="K2415" t="str">
            <v>43</v>
          </cell>
        </row>
        <row r="2416">
          <cell r="A2416" t="str">
            <v>5200430001848</v>
          </cell>
          <cell r="B2416" t="str">
            <v>43000184</v>
          </cell>
          <cell r="C2416" t="str">
            <v>8</v>
          </cell>
          <cell r="D2416">
            <v>40007</v>
          </cell>
          <cell r="E2416" t="str">
            <v>Stacker Reclaimer 3 - Incline Belt - Rework</v>
          </cell>
          <cell r="F2416">
            <v>183440.7</v>
          </cell>
          <cell r="G2416">
            <v>-130926.59</v>
          </cell>
          <cell r="H2416">
            <v>52514.11</v>
          </cell>
          <cell r="I2416" t="str">
            <v>ZAR</v>
          </cell>
          <cell r="J2416" t="str">
            <v>5200</v>
          </cell>
          <cell r="K2416" t="str">
            <v>43</v>
          </cell>
        </row>
        <row r="2417">
          <cell r="A2417" t="str">
            <v>5200430001849</v>
          </cell>
          <cell r="B2417" t="str">
            <v>43000184</v>
          </cell>
          <cell r="C2417" t="str">
            <v>9</v>
          </cell>
          <cell r="D2417">
            <v>40007</v>
          </cell>
          <cell r="E2417" t="str">
            <v>Stacker Reclaimer 3 - Incline Idlers - Rework</v>
          </cell>
          <cell r="F2417">
            <v>70836.429999999993</v>
          </cell>
          <cell r="G2417">
            <v>-65128.28</v>
          </cell>
          <cell r="H2417">
            <v>5708.15</v>
          </cell>
          <cell r="I2417" t="str">
            <v>ZAR</v>
          </cell>
          <cell r="J2417" t="str">
            <v>5200</v>
          </cell>
          <cell r="K2417" t="str">
            <v>43</v>
          </cell>
        </row>
        <row r="2418">
          <cell r="A2418" t="str">
            <v>52004300018410</v>
          </cell>
          <cell r="B2418" t="str">
            <v>43000184</v>
          </cell>
          <cell r="C2418" t="str">
            <v>10</v>
          </cell>
          <cell r="D2418">
            <v>40007</v>
          </cell>
          <cell r="E2418" t="str">
            <v>Stacker Reclaimer 3 - Incline Mechan (Drive&amp;Pull)</v>
          </cell>
          <cell r="F2418">
            <v>1756659.82</v>
          </cell>
          <cell r="G2418">
            <v>-1418490.74</v>
          </cell>
          <cell r="H2418">
            <v>338169.08</v>
          </cell>
          <cell r="I2418" t="str">
            <v>ZAR</v>
          </cell>
          <cell r="J2418" t="str">
            <v>5200</v>
          </cell>
          <cell r="K2418" t="str">
            <v>43</v>
          </cell>
        </row>
        <row r="2419">
          <cell r="A2419" t="str">
            <v>52004300018411</v>
          </cell>
          <cell r="B2419" t="str">
            <v>43000184</v>
          </cell>
          <cell r="C2419" t="str">
            <v>11</v>
          </cell>
          <cell r="D2419">
            <v>40007</v>
          </cell>
          <cell r="E2419" t="str">
            <v>Stacker Reclaimer 3 - Reclaim System - Rework</v>
          </cell>
          <cell r="F2419">
            <v>4448122.1900000004</v>
          </cell>
          <cell r="G2419">
            <v>-3591834.16</v>
          </cell>
          <cell r="H2419">
            <v>856288.03</v>
          </cell>
          <cell r="I2419" t="str">
            <v>ZAR</v>
          </cell>
          <cell r="J2419" t="str">
            <v>5200</v>
          </cell>
          <cell r="K2419" t="str">
            <v>43</v>
          </cell>
        </row>
        <row r="2420">
          <cell r="A2420" t="str">
            <v>52004300018412</v>
          </cell>
          <cell r="B2420" t="str">
            <v>43000184</v>
          </cell>
          <cell r="C2420" t="str">
            <v>12</v>
          </cell>
          <cell r="D2420">
            <v>40007</v>
          </cell>
          <cell r="E2420" t="str">
            <v>Stacker Reclaimer 3 - Slew System - Rework</v>
          </cell>
          <cell r="F2420">
            <v>4630419.21</v>
          </cell>
          <cell r="G2420">
            <v>-3739032.9</v>
          </cell>
          <cell r="H2420">
            <v>891386.31</v>
          </cell>
          <cell r="I2420" t="str">
            <v>ZAR</v>
          </cell>
          <cell r="J2420" t="str">
            <v>5200</v>
          </cell>
          <cell r="K2420" t="str">
            <v>43</v>
          </cell>
        </row>
        <row r="2421">
          <cell r="A2421" t="str">
            <v>52004300018413</v>
          </cell>
          <cell r="B2421" t="str">
            <v>43000184</v>
          </cell>
          <cell r="C2421" t="str">
            <v>13</v>
          </cell>
          <cell r="D2421">
            <v>40007</v>
          </cell>
          <cell r="E2421" t="str">
            <v>Stacker Reclaimer 3 - Structure - Rework</v>
          </cell>
          <cell r="F2421">
            <v>32309908.949999999</v>
          </cell>
          <cell r="G2421">
            <v>-26791158</v>
          </cell>
          <cell r="H2421">
            <v>5518750.9500000002</v>
          </cell>
          <cell r="I2421" t="str">
            <v>ZAR</v>
          </cell>
          <cell r="J2421" t="str">
            <v>5200</v>
          </cell>
          <cell r="K2421" t="str">
            <v>43</v>
          </cell>
        </row>
        <row r="2422">
          <cell r="A2422" t="str">
            <v>52004300018414</v>
          </cell>
          <cell r="B2422" t="str">
            <v>43000184</v>
          </cell>
          <cell r="C2422" t="str">
            <v>14</v>
          </cell>
          <cell r="D2422">
            <v>40007</v>
          </cell>
          <cell r="E2422" t="str">
            <v>Stacker Reclaimer 3 - Travel System - Rework</v>
          </cell>
          <cell r="F2422">
            <v>4541354.63</v>
          </cell>
          <cell r="G2422">
            <v>-3619589.75</v>
          </cell>
          <cell r="H2422">
            <v>921764.88</v>
          </cell>
          <cell r="I2422" t="str">
            <v>ZAR</v>
          </cell>
          <cell r="J2422" t="str">
            <v>5200</v>
          </cell>
          <cell r="K2422" t="str">
            <v>43</v>
          </cell>
        </row>
        <row r="2423">
          <cell r="A2423" t="str">
            <v>52004300018415</v>
          </cell>
          <cell r="B2423" t="str">
            <v>43000184</v>
          </cell>
          <cell r="C2423" t="str">
            <v>15</v>
          </cell>
          <cell r="D2423">
            <v>40007</v>
          </cell>
          <cell r="E2423" t="str">
            <v>Stacker Reclaimer 3 - Tripper Idlers - Rework</v>
          </cell>
          <cell r="F2423">
            <v>70831.990000000005</v>
          </cell>
          <cell r="G2423">
            <v>-63068.71</v>
          </cell>
          <cell r="H2423">
            <v>7763.28</v>
          </cell>
          <cell r="I2423" t="str">
            <v>ZAR</v>
          </cell>
          <cell r="J2423" t="str">
            <v>5200</v>
          </cell>
          <cell r="K2423" t="str">
            <v>43</v>
          </cell>
        </row>
        <row r="2424">
          <cell r="A2424" t="str">
            <v>52004300018416</v>
          </cell>
          <cell r="B2424" t="str">
            <v>43000184</v>
          </cell>
          <cell r="C2424" t="str">
            <v>16</v>
          </cell>
          <cell r="D2424">
            <v>40007</v>
          </cell>
          <cell r="E2424" t="str">
            <v>Stacker Reclaimer 3 - Tripper Mechan (Pulleys)Rwk</v>
          </cell>
          <cell r="F2424">
            <v>166001.07</v>
          </cell>
          <cell r="G2424">
            <v>-134043.18</v>
          </cell>
          <cell r="H2424">
            <v>31957.89</v>
          </cell>
          <cell r="I2424" t="str">
            <v>ZAR</v>
          </cell>
          <cell r="J2424" t="str">
            <v>5200</v>
          </cell>
          <cell r="K2424" t="str">
            <v>43</v>
          </cell>
        </row>
        <row r="2425">
          <cell r="A2425" t="str">
            <v>5200430001870</v>
          </cell>
          <cell r="B2425" t="str">
            <v>43000187</v>
          </cell>
          <cell r="C2425" t="str">
            <v>0</v>
          </cell>
          <cell r="D2425">
            <v>40159</v>
          </cell>
          <cell r="E2425" t="str">
            <v>Stacker reclaimer 1-Rework</v>
          </cell>
          <cell r="F2425">
            <v>1</v>
          </cell>
          <cell r="G2425">
            <v>0</v>
          </cell>
          <cell r="H2425">
            <v>1</v>
          </cell>
          <cell r="I2425" t="str">
            <v>ZAR</v>
          </cell>
          <cell r="J2425" t="str">
            <v>5200</v>
          </cell>
          <cell r="K2425" t="str">
            <v>43</v>
          </cell>
        </row>
        <row r="2426">
          <cell r="A2426" t="str">
            <v>5200430001872</v>
          </cell>
          <cell r="B2426" t="str">
            <v>43000187</v>
          </cell>
          <cell r="C2426" t="str">
            <v>2</v>
          </cell>
          <cell r="D2426">
            <v>40159</v>
          </cell>
          <cell r="E2426" t="str">
            <v>Stacker Reclaimer 1 - Boom Idlers - Rework</v>
          </cell>
          <cell r="F2426">
            <v>90833.279999999999</v>
          </cell>
          <cell r="G2426">
            <v>-90832.5</v>
          </cell>
          <cell r="H2426">
            <v>0.78</v>
          </cell>
          <cell r="I2426" t="str">
            <v>ZAR</v>
          </cell>
          <cell r="J2426" t="str">
            <v>5200</v>
          </cell>
          <cell r="K2426" t="str">
            <v>43</v>
          </cell>
        </row>
        <row r="2427">
          <cell r="A2427" t="str">
            <v>5200430001873</v>
          </cell>
          <cell r="B2427" t="str">
            <v>43000187</v>
          </cell>
          <cell r="C2427" t="str">
            <v>3</v>
          </cell>
          <cell r="D2427">
            <v>40159</v>
          </cell>
          <cell r="E2427" t="str">
            <v>Stacker Reclaimer 1 - Incline Belt - Rework</v>
          </cell>
          <cell r="F2427">
            <v>186134.41</v>
          </cell>
          <cell r="G2427">
            <v>-167706.03</v>
          </cell>
          <cell r="H2427">
            <v>18428.38</v>
          </cell>
          <cell r="I2427" t="str">
            <v>ZAR</v>
          </cell>
          <cell r="J2427" t="str">
            <v>5200</v>
          </cell>
          <cell r="K2427" t="str">
            <v>43</v>
          </cell>
        </row>
        <row r="2428">
          <cell r="A2428" t="str">
            <v>5200430001874</v>
          </cell>
          <cell r="B2428" t="str">
            <v>43000187</v>
          </cell>
          <cell r="C2428" t="str">
            <v>4</v>
          </cell>
          <cell r="D2428">
            <v>40159</v>
          </cell>
          <cell r="E2428" t="str">
            <v>Stacker Reclaimer 1 - Structure - Rework</v>
          </cell>
          <cell r="F2428">
            <v>32946359.670000002</v>
          </cell>
          <cell r="G2428">
            <v>-27565894.850000001</v>
          </cell>
          <cell r="H2428">
            <v>5380464.8200000003</v>
          </cell>
          <cell r="I2428" t="str">
            <v>ZAR</v>
          </cell>
          <cell r="J2428" t="str">
            <v>5200</v>
          </cell>
          <cell r="K2428" t="str">
            <v>43</v>
          </cell>
        </row>
        <row r="2429">
          <cell r="A2429" t="str">
            <v>5200430001875</v>
          </cell>
          <cell r="B2429" t="str">
            <v>43000187</v>
          </cell>
          <cell r="C2429" t="str">
            <v>5</v>
          </cell>
          <cell r="D2429">
            <v>40159</v>
          </cell>
          <cell r="E2429" t="str">
            <v>Stacker reclaimer 1-Rework Incline Idlers</v>
          </cell>
          <cell r="F2429">
            <v>71861.94</v>
          </cell>
          <cell r="G2429">
            <v>-65770.080000000002</v>
          </cell>
          <cell r="H2429">
            <v>6091.86</v>
          </cell>
          <cell r="I2429" t="str">
            <v>ZAR</v>
          </cell>
          <cell r="J2429" t="str">
            <v>5200</v>
          </cell>
          <cell r="K2429" t="str">
            <v>43</v>
          </cell>
        </row>
        <row r="2430">
          <cell r="A2430" t="str">
            <v>5200430001876</v>
          </cell>
          <cell r="B2430" t="str">
            <v>43000187</v>
          </cell>
          <cell r="C2430" t="str">
            <v>6</v>
          </cell>
          <cell r="D2430">
            <v>40159</v>
          </cell>
          <cell r="E2430" t="str">
            <v>Stacker reclaimer 1-Rework Trippers Idlers</v>
          </cell>
          <cell r="F2430">
            <v>71861.94</v>
          </cell>
          <cell r="G2430">
            <v>-65770.080000000002</v>
          </cell>
          <cell r="H2430">
            <v>6091.86</v>
          </cell>
          <cell r="I2430" t="str">
            <v>ZAR</v>
          </cell>
          <cell r="J2430" t="str">
            <v>5200</v>
          </cell>
          <cell r="K2430" t="str">
            <v>43</v>
          </cell>
        </row>
        <row r="2431">
          <cell r="A2431" t="str">
            <v>5200430001880</v>
          </cell>
          <cell r="B2431" t="str">
            <v>43000188</v>
          </cell>
          <cell r="C2431" t="str">
            <v>0</v>
          </cell>
          <cell r="D2431">
            <v>39813</v>
          </cell>
          <cell r="E2431" t="str">
            <v>Stacker Reclaimer 3 (Boom Belt Replacement)</v>
          </cell>
          <cell r="F2431">
            <v>2</v>
          </cell>
          <cell r="G2431">
            <v>-1.66</v>
          </cell>
          <cell r="H2431">
            <v>0.34</v>
          </cell>
          <cell r="I2431" t="str">
            <v>ZAR</v>
          </cell>
          <cell r="J2431" t="str">
            <v>5200</v>
          </cell>
          <cell r="K2431" t="str">
            <v>43</v>
          </cell>
        </row>
        <row r="2432">
          <cell r="A2432" t="str">
            <v>5200430001882</v>
          </cell>
          <cell r="B2432" t="str">
            <v>43000188</v>
          </cell>
          <cell r="C2432" t="str">
            <v>2</v>
          </cell>
          <cell r="D2432">
            <v>39813</v>
          </cell>
          <cell r="E2432" t="str">
            <v>Stacker Reclaimer 3 - Boom Belt (Replacement) (BC)</v>
          </cell>
          <cell r="F2432">
            <v>356126.74</v>
          </cell>
          <cell r="G2432">
            <v>-327625.21999999997</v>
          </cell>
          <cell r="H2432">
            <v>28501.52</v>
          </cell>
          <cell r="I2432" t="str">
            <v>ZAR</v>
          </cell>
          <cell r="J2432" t="str">
            <v>5200</v>
          </cell>
          <cell r="K2432" t="str">
            <v>43</v>
          </cell>
        </row>
        <row r="2433">
          <cell r="A2433" t="str">
            <v>5200430001890</v>
          </cell>
          <cell r="B2433" t="str">
            <v>43000189</v>
          </cell>
          <cell r="C2433" t="str">
            <v>0</v>
          </cell>
          <cell r="D2433">
            <v>39542</v>
          </cell>
          <cell r="E2433" t="str">
            <v>Shiploader 1A</v>
          </cell>
          <cell r="F2433">
            <v>2</v>
          </cell>
          <cell r="G2433">
            <v>-0.74</v>
          </cell>
          <cell r="H2433">
            <v>1.26</v>
          </cell>
          <cell r="I2433" t="str">
            <v>ZAR</v>
          </cell>
          <cell r="J2433" t="str">
            <v>5200</v>
          </cell>
          <cell r="K2433" t="str">
            <v>43</v>
          </cell>
        </row>
        <row r="2434">
          <cell r="A2434" t="str">
            <v>5200430001891</v>
          </cell>
          <cell r="B2434" t="str">
            <v>43000189</v>
          </cell>
          <cell r="C2434" t="str">
            <v>1</v>
          </cell>
          <cell r="D2434">
            <v>39542</v>
          </cell>
          <cell r="E2434" t="str">
            <v>Shiploader 1 - Krupp Incline idlers (Tripp car)Rbl</v>
          </cell>
          <cell r="F2434">
            <v>577111.49</v>
          </cell>
          <cell r="G2434">
            <v>-577110.96</v>
          </cell>
          <cell r="H2434">
            <v>0.53</v>
          </cell>
          <cell r="I2434" t="str">
            <v>ZAR</v>
          </cell>
          <cell r="J2434" t="str">
            <v>5200</v>
          </cell>
          <cell r="K2434" t="str">
            <v>43</v>
          </cell>
        </row>
        <row r="2435">
          <cell r="A2435" t="str">
            <v>5200430001892</v>
          </cell>
          <cell r="B2435" t="str">
            <v>43000189</v>
          </cell>
          <cell r="C2435" t="str">
            <v>2</v>
          </cell>
          <cell r="D2435">
            <v>39542</v>
          </cell>
          <cell r="E2435" t="str">
            <v>Shiploader 1 - Krupp Incline belt (Tripper car) -</v>
          </cell>
          <cell r="F2435">
            <v>1128573.57</v>
          </cell>
          <cell r="G2435">
            <v>-1128573.0900000001</v>
          </cell>
          <cell r="H2435">
            <v>0.48</v>
          </cell>
          <cell r="I2435" t="str">
            <v>ZAR</v>
          </cell>
          <cell r="J2435" t="str">
            <v>5200</v>
          </cell>
          <cell r="K2435" t="str">
            <v>43</v>
          </cell>
        </row>
        <row r="2436">
          <cell r="A2436" t="str">
            <v>5200430001893</v>
          </cell>
          <cell r="B2436" t="str">
            <v>43000189</v>
          </cell>
          <cell r="C2436" t="str">
            <v>3</v>
          </cell>
          <cell r="D2436">
            <v>39542</v>
          </cell>
          <cell r="E2436" t="str">
            <v>Shiploader 1 - Krupp Tripper idlers (Tripp car)Rbl</v>
          </cell>
          <cell r="F2436">
            <v>589329.43999999994</v>
          </cell>
          <cell r="G2436">
            <v>-589328.96</v>
          </cell>
          <cell r="H2436">
            <v>0.48</v>
          </cell>
          <cell r="I2436" t="str">
            <v>ZAR</v>
          </cell>
          <cell r="J2436" t="str">
            <v>5200</v>
          </cell>
          <cell r="K2436" t="str">
            <v>43</v>
          </cell>
        </row>
        <row r="2437">
          <cell r="A2437" t="str">
            <v>5200430001894</v>
          </cell>
          <cell r="B2437" t="str">
            <v>43000189</v>
          </cell>
          <cell r="C2437" t="str">
            <v>4</v>
          </cell>
          <cell r="D2437">
            <v>39542</v>
          </cell>
          <cell r="E2437" t="str">
            <v>Shiploader 1 - Krupp Hydraulic system (Tripp car)</v>
          </cell>
          <cell r="F2437">
            <v>1603087.44</v>
          </cell>
          <cell r="G2437">
            <v>-1419724.31</v>
          </cell>
          <cell r="H2437">
            <v>183363.13</v>
          </cell>
          <cell r="I2437" t="str">
            <v>ZAR</v>
          </cell>
          <cell r="J2437" t="str">
            <v>5200</v>
          </cell>
          <cell r="K2437" t="str">
            <v>43</v>
          </cell>
        </row>
        <row r="2438">
          <cell r="A2438" t="str">
            <v>5200430001895</v>
          </cell>
          <cell r="B2438" t="str">
            <v>43000189</v>
          </cell>
          <cell r="C2438" t="str">
            <v>5</v>
          </cell>
          <cell r="D2438">
            <v>39542</v>
          </cell>
          <cell r="E2438" t="str">
            <v>Shiploader 1 - Krupp Travel system (Tripp car) Rbl</v>
          </cell>
          <cell r="F2438">
            <v>7201068.8099999996</v>
          </cell>
          <cell r="G2438">
            <v>-6214016.4900000002</v>
          </cell>
          <cell r="H2438">
            <v>987052.32</v>
          </cell>
          <cell r="I2438" t="str">
            <v>ZAR</v>
          </cell>
          <cell r="J2438" t="str">
            <v>5200</v>
          </cell>
          <cell r="K2438" t="str">
            <v>43</v>
          </cell>
        </row>
        <row r="2439">
          <cell r="A2439" t="str">
            <v>5200430001896</v>
          </cell>
          <cell r="B2439" t="str">
            <v>43000189</v>
          </cell>
          <cell r="C2439" t="str">
            <v>6</v>
          </cell>
          <cell r="D2439">
            <v>39542</v>
          </cell>
          <cell r="E2439" t="str">
            <v>Shiploader 1 - Krupp Incline Mechan (Drive&amp;Pull) R</v>
          </cell>
          <cell r="F2439">
            <v>8868279.7699999996</v>
          </cell>
          <cell r="G2439">
            <v>-7707955.9299999997</v>
          </cell>
          <cell r="H2439">
            <v>1160323.8400000001</v>
          </cell>
          <cell r="I2439" t="str">
            <v>ZAR</v>
          </cell>
          <cell r="J2439" t="str">
            <v>5200</v>
          </cell>
          <cell r="K2439" t="str">
            <v>43</v>
          </cell>
        </row>
        <row r="2440">
          <cell r="A2440" t="str">
            <v>5200430001897</v>
          </cell>
          <cell r="B2440" t="str">
            <v>43000189</v>
          </cell>
          <cell r="C2440" t="str">
            <v>7</v>
          </cell>
          <cell r="D2440">
            <v>39542</v>
          </cell>
          <cell r="E2440" t="str">
            <v>Shiploader 1 - Krupp Tripper Mechan (Pulleys)Rbld</v>
          </cell>
          <cell r="F2440">
            <v>820780.77</v>
          </cell>
          <cell r="G2440">
            <v>-718503.82</v>
          </cell>
          <cell r="H2440">
            <v>102276.95</v>
          </cell>
          <cell r="I2440" t="str">
            <v>ZAR</v>
          </cell>
          <cell r="J2440" t="str">
            <v>5200</v>
          </cell>
          <cell r="K2440" t="str">
            <v>43</v>
          </cell>
        </row>
        <row r="2441">
          <cell r="A2441" t="str">
            <v>5200430001898</v>
          </cell>
          <cell r="B2441" t="str">
            <v>43000189</v>
          </cell>
          <cell r="C2441" t="str">
            <v>8</v>
          </cell>
          <cell r="D2441">
            <v>39542</v>
          </cell>
          <cell r="E2441" t="str">
            <v>Shiploader 1 - Krupp Structure (Tripper car) - Reb</v>
          </cell>
          <cell r="F2441">
            <v>33942.9</v>
          </cell>
          <cell r="G2441">
            <v>-21128.400000000001</v>
          </cell>
          <cell r="H2441">
            <v>12814.5</v>
          </cell>
          <cell r="I2441" t="str">
            <v>ZAR</v>
          </cell>
          <cell r="J2441" t="str">
            <v>5200</v>
          </cell>
          <cell r="K2441" t="str">
            <v>43</v>
          </cell>
        </row>
        <row r="2442">
          <cell r="A2442" t="str">
            <v>5200430001899</v>
          </cell>
          <cell r="B2442" t="str">
            <v>43000189</v>
          </cell>
          <cell r="C2442" t="str">
            <v>9</v>
          </cell>
          <cell r="D2442">
            <v>39542</v>
          </cell>
          <cell r="E2442" t="str">
            <v>Shiploader 1 - Krupp Incline belt</v>
          </cell>
          <cell r="F2442">
            <v>6068522.1100000003</v>
          </cell>
          <cell r="G2442">
            <v>-6068521.5800000001</v>
          </cell>
          <cell r="H2442">
            <v>0.53</v>
          </cell>
          <cell r="I2442" t="str">
            <v>ZAR</v>
          </cell>
          <cell r="J2442" t="str">
            <v>5200</v>
          </cell>
          <cell r="K2442" t="str">
            <v>43</v>
          </cell>
        </row>
        <row r="2443">
          <cell r="A2443" t="str">
            <v>5200430001900</v>
          </cell>
          <cell r="B2443" t="str">
            <v>43000190</v>
          </cell>
          <cell r="C2443" t="str">
            <v>0</v>
          </cell>
          <cell r="D2443">
            <v>38874</v>
          </cell>
          <cell r="E2443" t="str">
            <v>Conveyor 117(Idlers)</v>
          </cell>
          <cell r="F2443">
            <v>2</v>
          </cell>
          <cell r="G2443">
            <v>-1.7</v>
          </cell>
          <cell r="H2443">
            <v>0.3</v>
          </cell>
          <cell r="I2443" t="str">
            <v>ZAR</v>
          </cell>
          <cell r="J2443" t="str">
            <v>5200</v>
          </cell>
          <cell r="K2443" t="str">
            <v>43</v>
          </cell>
        </row>
        <row r="2444">
          <cell r="A2444" t="str">
            <v>5200430001901</v>
          </cell>
          <cell r="B2444" t="str">
            <v>43000190</v>
          </cell>
          <cell r="C2444" t="str">
            <v>1</v>
          </cell>
          <cell r="D2444">
            <v>38874</v>
          </cell>
          <cell r="E2444" t="str">
            <v>Conveyor 117 - Idlers</v>
          </cell>
          <cell r="F2444">
            <v>51232.32</v>
          </cell>
          <cell r="G2444">
            <v>-51232.29</v>
          </cell>
          <cell r="H2444">
            <v>0.03</v>
          </cell>
          <cell r="I2444" t="str">
            <v>ZAR</v>
          </cell>
          <cell r="J2444" t="str">
            <v>5200</v>
          </cell>
          <cell r="K2444" t="str">
            <v>43</v>
          </cell>
        </row>
        <row r="2445">
          <cell r="A2445" t="str">
            <v>5200430001910</v>
          </cell>
          <cell r="B2445" t="str">
            <v>43000191</v>
          </cell>
          <cell r="C2445" t="str">
            <v>0</v>
          </cell>
          <cell r="D2445">
            <v>40159</v>
          </cell>
          <cell r="E2445" t="str">
            <v>Stacker reclaimer 2</v>
          </cell>
          <cell r="F2445">
            <v>2</v>
          </cell>
          <cell r="G2445">
            <v>-0.61</v>
          </cell>
          <cell r="H2445">
            <v>1.39</v>
          </cell>
          <cell r="I2445" t="str">
            <v>ZAR</v>
          </cell>
          <cell r="J2445" t="str">
            <v>5200</v>
          </cell>
          <cell r="K2445" t="str">
            <v>43</v>
          </cell>
        </row>
        <row r="2446">
          <cell r="A2446" t="str">
            <v>5200430001912</v>
          </cell>
          <cell r="B2446" t="str">
            <v>43000191</v>
          </cell>
          <cell r="C2446" t="str">
            <v>2</v>
          </cell>
          <cell r="D2446">
            <v>40159</v>
          </cell>
          <cell r="E2446" t="str">
            <v>Stacker Reclaimer 2 - Incline Belt - Rework</v>
          </cell>
          <cell r="F2446">
            <v>182482.96</v>
          </cell>
          <cell r="G2446">
            <v>-142942.39000000001</v>
          </cell>
          <cell r="H2446">
            <v>39540.57</v>
          </cell>
          <cell r="I2446" t="str">
            <v>ZAR</v>
          </cell>
          <cell r="J2446" t="str">
            <v>5200</v>
          </cell>
          <cell r="K2446" t="str">
            <v>43</v>
          </cell>
        </row>
        <row r="2447">
          <cell r="A2447" t="str">
            <v>5200430001913</v>
          </cell>
          <cell r="B2447" t="str">
            <v>43000191</v>
          </cell>
          <cell r="C2447" t="str">
            <v>3</v>
          </cell>
          <cell r="D2447">
            <v>40159</v>
          </cell>
          <cell r="E2447" t="str">
            <v>Stacker Reclaimer 2 - Structure - Rework</v>
          </cell>
          <cell r="F2447">
            <v>32951433.210000001</v>
          </cell>
          <cell r="G2447">
            <v>-24217322.73</v>
          </cell>
          <cell r="H2447">
            <v>8734110.4800000004</v>
          </cell>
          <cell r="I2447" t="str">
            <v>ZAR</v>
          </cell>
          <cell r="J2447" t="str">
            <v>5200</v>
          </cell>
          <cell r="K2447" t="str">
            <v>43</v>
          </cell>
        </row>
        <row r="2448">
          <cell r="A2448" t="str">
            <v>5200430001914</v>
          </cell>
          <cell r="B2448" t="str">
            <v>43000191</v>
          </cell>
          <cell r="C2448" t="str">
            <v>4</v>
          </cell>
          <cell r="D2448">
            <v>40159</v>
          </cell>
          <cell r="E2448" t="str">
            <v>Stacker reclaimer 2 Rework Incline Idlers</v>
          </cell>
          <cell r="F2448">
            <v>110279.03</v>
          </cell>
          <cell r="G2448">
            <v>-99877.29</v>
          </cell>
          <cell r="H2448">
            <v>10401.74</v>
          </cell>
          <cell r="I2448" t="str">
            <v>ZAR</v>
          </cell>
          <cell r="J2448" t="str">
            <v>5200</v>
          </cell>
          <cell r="K2448" t="str">
            <v>43</v>
          </cell>
        </row>
        <row r="2449">
          <cell r="A2449" t="str">
            <v>5200430001916</v>
          </cell>
          <cell r="B2449" t="str">
            <v>43000191</v>
          </cell>
          <cell r="C2449" t="str">
            <v>6</v>
          </cell>
          <cell r="D2449">
            <v>40159</v>
          </cell>
          <cell r="E2449" t="str">
            <v>Stacker reclaimer 2 Rework Boom Idlers</v>
          </cell>
          <cell r="F2449">
            <v>112988.52</v>
          </cell>
          <cell r="G2449">
            <v>-107020.95</v>
          </cell>
          <cell r="H2449">
            <v>5967.57</v>
          </cell>
          <cell r="I2449" t="str">
            <v>ZAR</v>
          </cell>
          <cell r="J2449" t="str">
            <v>5200</v>
          </cell>
          <cell r="K2449" t="str">
            <v>43</v>
          </cell>
        </row>
        <row r="2450">
          <cell r="A2450" t="str">
            <v>5200430001920</v>
          </cell>
          <cell r="B2450" t="str">
            <v>43000192</v>
          </cell>
          <cell r="C2450" t="str">
            <v>0</v>
          </cell>
          <cell r="D2450">
            <v>40214</v>
          </cell>
          <cell r="E2450" t="str">
            <v>Stacker Reclaimer 4-1B- Boom Mech incl drive &amp; pul</v>
          </cell>
          <cell r="F2450">
            <v>2</v>
          </cell>
          <cell r="G2450">
            <v>-0.6</v>
          </cell>
          <cell r="H2450">
            <v>1.4</v>
          </cell>
          <cell r="I2450" t="str">
            <v>ZAR</v>
          </cell>
          <cell r="J2450" t="str">
            <v>5200</v>
          </cell>
          <cell r="K2450" t="str">
            <v>43</v>
          </cell>
        </row>
        <row r="2451">
          <cell r="A2451" t="str">
            <v>5200430001921</v>
          </cell>
          <cell r="B2451" t="str">
            <v>43000192</v>
          </cell>
          <cell r="C2451" t="str">
            <v>1</v>
          </cell>
          <cell r="D2451">
            <v>40214</v>
          </cell>
          <cell r="E2451" t="str">
            <v>Stacker Reclaimer 4 - Boom Mechan (Drive &amp; Pull) 1</v>
          </cell>
          <cell r="F2451">
            <v>2351302.4500000002</v>
          </cell>
          <cell r="G2451">
            <v>-2215093.61</v>
          </cell>
          <cell r="H2451">
            <v>136208.84</v>
          </cell>
          <cell r="I2451" t="str">
            <v>ZAR</v>
          </cell>
          <cell r="J2451" t="str">
            <v>5200</v>
          </cell>
          <cell r="K2451" t="str">
            <v>43</v>
          </cell>
        </row>
        <row r="2452">
          <cell r="A2452" t="str">
            <v>5200430001922</v>
          </cell>
          <cell r="B2452" t="str">
            <v>43000192</v>
          </cell>
          <cell r="C2452" t="str">
            <v>2</v>
          </cell>
          <cell r="D2452">
            <v>40214</v>
          </cell>
          <cell r="E2452" t="str">
            <v>Stacker Reclaimer 4 - Dust suppression (1B)</v>
          </cell>
          <cell r="F2452">
            <v>703791.23</v>
          </cell>
          <cell r="G2452">
            <v>-663021.24</v>
          </cell>
          <cell r="H2452">
            <v>40769.99</v>
          </cell>
          <cell r="I2452" t="str">
            <v>ZAR</v>
          </cell>
          <cell r="J2452" t="str">
            <v>5200</v>
          </cell>
          <cell r="K2452" t="str">
            <v>43</v>
          </cell>
        </row>
        <row r="2453">
          <cell r="A2453" t="str">
            <v>5200430001923</v>
          </cell>
          <cell r="B2453" t="str">
            <v>43000192</v>
          </cell>
          <cell r="C2453" t="str">
            <v>3</v>
          </cell>
          <cell r="D2453">
            <v>40214</v>
          </cell>
          <cell r="E2453" t="str">
            <v>Stacker Reclaimer 4 - Electrical control (1B)</v>
          </cell>
          <cell r="F2453">
            <v>7693717.54</v>
          </cell>
          <cell r="G2453">
            <v>-7287430.9299999997</v>
          </cell>
          <cell r="H2453">
            <v>406286.61</v>
          </cell>
          <cell r="I2453" t="str">
            <v>ZAR</v>
          </cell>
          <cell r="J2453" t="str">
            <v>5200</v>
          </cell>
          <cell r="K2453" t="str">
            <v>43</v>
          </cell>
        </row>
        <row r="2454">
          <cell r="A2454" t="str">
            <v>5200430001924</v>
          </cell>
          <cell r="B2454" t="str">
            <v>43000192</v>
          </cell>
          <cell r="C2454" t="str">
            <v>4</v>
          </cell>
          <cell r="D2454">
            <v>40214</v>
          </cell>
          <cell r="E2454" t="str">
            <v>Stacker Reclaimer 4 - Electrical supply (1B)</v>
          </cell>
          <cell r="F2454">
            <v>8045613.1600000001</v>
          </cell>
          <cell r="G2454">
            <v>-7495790.1100000003</v>
          </cell>
          <cell r="H2454">
            <v>549823.05000000005</v>
          </cell>
          <cell r="I2454" t="str">
            <v>ZAR</v>
          </cell>
          <cell r="J2454" t="str">
            <v>5200</v>
          </cell>
          <cell r="K2454" t="str">
            <v>43</v>
          </cell>
        </row>
        <row r="2455">
          <cell r="A2455" t="str">
            <v>5200430001925</v>
          </cell>
          <cell r="B2455" t="str">
            <v>43000192</v>
          </cell>
          <cell r="C2455" t="str">
            <v>5</v>
          </cell>
          <cell r="D2455">
            <v>40214</v>
          </cell>
          <cell r="E2455" t="str">
            <v>Stacker Reclaimer 4 - Hydraulic system (1B)</v>
          </cell>
          <cell r="F2455">
            <v>2175354.66</v>
          </cell>
          <cell r="G2455">
            <v>-2061290.64</v>
          </cell>
          <cell r="H2455">
            <v>114064.02</v>
          </cell>
          <cell r="I2455" t="str">
            <v>ZAR</v>
          </cell>
          <cell r="J2455" t="str">
            <v>5200</v>
          </cell>
          <cell r="K2455" t="str">
            <v>43</v>
          </cell>
        </row>
        <row r="2456">
          <cell r="A2456" t="str">
            <v>5200430001926</v>
          </cell>
          <cell r="B2456" t="str">
            <v>43000192</v>
          </cell>
          <cell r="C2456" t="str">
            <v>6</v>
          </cell>
          <cell r="D2456">
            <v>40214</v>
          </cell>
          <cell r="E2456" t="str">
            <v>Stacker Reclaimer 4 - Incline Mechan (Driv&amp;Pull) 1</v>
          </cell>
          <cell r="F2456">
            <v>2495259.75</v>
          </cell>
          <cell r="G2456">
            <v>-2350711.6</v>
          </cell>
          <cell r="H2456">
            <v>144548.15</v>
          </cell>
          <cell r="I2456" t="str">
            <v>ZAR</v>
          </cell>
          <cell r="J2456" t="str">
            <v>5200</v>
          </cell>
          <cell r="K2456" t="str">
            <v>43</v>
          </cell>
        </row>
        <row r="2457">
          <cell r="A2457" t="str">
            <v>5200430001927</v>
          </cell>
          <cell r="B2457" t="str">
            <v>43000192</v>
          </cell>
          <cell r="C2457" t="str">
            <v>7</v>
          </cell>
          <cell r="D2457">
            <v>40214</v>
          </cell>
          <cell r="E2457" t="str">
            <v>Stacker Reclaimer 4 - Reclaim System (1B)</v>
          </cell>
          <cell r="F2457">
            <v>6302130.3899999997</v>
          </cell>
          <cell r="G2457">
            <v>-5937053.6100000003</v>
          </cell>
          <cell r="H2457">
            <v>365076.78</v>
          </cell>
          <cell r="I2457" t="str">
            <v>ZAR</v>
          </cell>
          <cell r="J2457" t="str">
            <v>5200</v>
          </cell>
          <cell r="K2457" t="str">
            <v>43</v>
          </cell>
        </row>
        <row r="2458">
          <cell r="A2458" t="str">
            <v>5200430001928</v>
          </cell>
          <cell r="B2458" t="str">
            <v>43000192</v>
          </cell>
          <cell r="C2458" t="str">
            <v>8</v>
          </cell>
          <cell r="D2458">
            <v>40214</v>
          </cell>
          <cell r="E2458" t="str">
            <v>Stacker Reclaimer 4 - Slew system (1B)</v>
          </cell>
          <cell r="F2458">
            <v>6574049.7199999997</v>
          </cell>
          <cell r="G2458">
            <v>-6193220.9100000001</v>
          </cell>
          <cell r="H2458">
            <v>380828.81</v>
          </cell>
          <cell r="I2458" t="str">
            <v>ZAR</v>
          </cell>
          <cell r="J2458" t="str">
            <v>5200</v>
          </cell>
          <cell r="K2458" t="str">
            <v>43</v>
          </cell>
        </row>
        <row r="2459">
          <cell r="A2459" t="str">
            <v>5200430001929</v>
          </cell>
          <cell r="B2459" t="str">
            <v>43000192</v>
          </cell>
          <cell r="C2459" t="str">
            <v>9</v>
          </cell>
          <cell r="D2459">
            <v>40214</v>
          </cell>
          <cell r="E2459" t="str">
            <v>Stacker Reclaimer 4 - Structure (1B)</v>
          </cell>
          <cell r="F2459">
            <v>45730433.450000003</v>
          </cell>
          <cell r="G2459">
            <v>-42679531.649999999</v>
          </cell>
          <cell r="H2459">
            <v>3050901.8</v>
          </cell>
          <cell r="I2459" t="str">
            <v>ZAR</v>
          </cell>
          <cell r="J2459" t="str">
            <v>5200</v>
          </cell>
          <cell r="K2459" t="str">
            <v>43</v>
          </cell>
        </row>
        <row r="2460">
          <cell r="A2460" t="str">
            <v>52004300019210</v>
          </cell>
          <cell r="B2460" t="str">
            <v>43000192</v>
          </cell>
          <cell r="C2460" t="str">
            <v>10</v>
          </cell>
          <cell r="D2460">
            <v>40214</v>
          </cell>
          <cell r="E2460" t="str">
            <v>Stacker Reclaimer 4 - Travel system (1B)</v>
          </cell>
          <cell r="F2460">
            <v>6446086.6699999999</v>
          </cell>
          <cell r="G2460">
            <v>-6072670.6299999999</v>
          </cell>
          <cell r="H2460">
            <v>373416.04</v>
          </cell>
          <cell r="I2460" t="str">
            <v>ZAR</v>
          </cell>
          <cell r="J2460" t="str">
            <v>5200</v>
          </cell>
          <cell r="K2460" t="str">
            <v>43</v>
          </cell>
        </row>
        <row r="2461">
          <cell r="A2461" t="str">
            <v>52004300019211</v>
          </cell>
          <cell r="B2461" t="str">
            <v>43000192</v>
          </cell>
          <cell r="C2461" t="str">
            <v>11</v>
          </cell>
          <cell r="D2461">
            <v>40214</v>
          </cell>
          <cell r="E2461" t="str">
            <v>Stacker Reclaimer 4 - Tripper Mechan (Pulleys) (1B</v>
          </cell>
          <cell r="F2461">
            <v>239928.83</v>
          </cell>
          <cell r="G2461">
            <v>-226029.96</v>
          </cell>
          <cell r="H2461">
            <v>13898.87</v>
          </cell>
          <cell r="I2461" t="str">
            <v>ZAR</v>
          </cell>
          <cell r="J2461" t="str">
            <v>5200</v>
          </cell>
          <cell r="K2461" t="str">
            <v>43</v>
          </cell>
        </row>
        <row r="2462">
          <cell r="A2462" t="str">
            <v>5200430001930</v>
          </cell>
          <cell r="B2462" t="str">
            <v>43000193</v>
          </cell>
          <cell r="C2462" t="str">
            <v>0</v>
          </cell>
          <cell r="D2462">
            <v>40141</v>
          </cell>
          <cell r="E2462" t="str">
            <v>Conveyor 111-Phase 1C-</v>
          </cell>
          <cell r="F2462">
            <v>1</v>
          </cell>
          <cell r="G2462">
            <v>0</v>
          </cell>
          <cell r="H2462">
            <v>1</v>
          </cell>
          <cell r="I2462" t="str">
            <v>ZAR</v>
          </cell>
          <cell r="J2462" t="str">
            <v>5200</v>
          </cell>
          <cell r="K2462" t="str">
            <v>43</v>
          </cell>
        </row>
        <row r="2463">
          <cell r="A2463" t="str">
            <v>5200430001932</v>
          </cell>
          <cell r="B2463" t="str">
            <v>43000193</v>
          </cell>
          <cell r="C2463" t="str">
            <v>2</v>
          </cell>
          <cell r="D2463">
            <v>40141</v>
          </cell>
          <cell r="E2463" t="str">
            <v>Conveyor 111 - Electrical - Phase 1C</v>
          </cell>
          <cell r="F2463">
            <v>8337721.7199999997</v>
          </cell>
          <cell r="G2463">
            <v>-6732806.8700000001</v>
          </cell>
          <cell r="H2463">
            <v>1604914.85</v>
          </cell>
          <cell r="I2463" t="str">
            <v>ZAR</v>
          </cell>
          <cell r="J2463" t="str">
            <v>5200</v>
          </cell>
          <cell r="K2463" t="str">
            <v>43</v>
          </cell>
        </row>
        <row r="2464">
          <cell r="A2464" t="str">
            <v>5200430001933</v>
          </cell>
          <cell r="B2464" t="str">
            <v>43000193</v>
          </cell>
          <cell r="C2464" t="str">
            <v>3</v>
          </cell>
          <cell r="D2464">
            <v>40141</v>
          </cell>
          <cell r="E2464" t="str">
            <v>Conveyor 111 - Idlers - Phase 1C</v>
          </cell>
          <cell r="F2464">
            <v>3795816.37</v>
          </cell>
          <cell r="G2464">
            <v>-3795815.93</v>
          </cell>
          <cell r="H2464">
            <v>0.44</v>
          </cell>
          <cell r="I2464" t="str">
            <v>ZAR</v>
          </cell>
          <cell r="J2464" t="str">
            <v>5200</v>
          </cell>
          <cell r="K2464" t="str">
            <v>43</v>
          </cell>
        </row>
        <row r="2465">
          <cell r="A2465" t="str">
            <v>5200430001934</v>
          </cell>
          <cell r="B2465" t="str">
            <v>43000193</v>
          </cell>
          <cell r="C2465" t="str">
            <v>4</v>
          </cell>
          <cell r="D2465">
            <v>40141</v>
          </cell>
          <cell r="E2465" t="str">
            <v>Conveyor 111 - Mechan - Phase 1C</v>
          </cell>
          <cell r="F2465">
            <v>12869828.810000001</v>
          </cell>
          <cell r="G2465">
            <v>-11427437.73</v>
          </cell>
          <cell r="H2465">
            <v>1442391.08</v>
          </cell>
          <cell r="I2465" t="str">
            <v>ZAR</v>
          </cell>
          <cell r="J2465" t="str">
            <v>5200</v>
          </cell>
          <cell r="K2465" t="str">
            <v>43</v>
          </cell>
        </row>
        <row r="2466">
          <cell r="A2466" t="str">
            <v>5200430001935</v>
          </cell>
          <cell r="B2466" t="str">
            <v>43000193</v>
          </cell>
          <cell r="C2466" t="str">
            <v>5</v>
          </cell>
          <cell r="D2466">
            <v>40141</v>
          </cell>
          <cell r="E2466" t="str">
            <v>Conveyor 111 - Structure - Phase 1C</v>
          </cell>
          <cell r="F2466">
            <v>34584316.700000003</v>
          </cell>
          <cell r="G2466">
            <v>-27920427.140000001</v>
          </cell>
          <cell r="H2466">
            <v>6663889.5599999996</v>
          </cell>
          <cell r="I2466" t="str">
            <v>ZAR</v>
          </cell>
          <cell r="J2466" t="str">
            <v>5200</v>
          </cell>
          <cell r="K2466" t="str">
            <v>43</v>
          </cell>
        </row>
        <row r="2467">
          <cell r="A2467" t="str">
            <v>5200430001937</v>
          </cell>
          <cell r="B2467" t="str">
            <v>43000193</v>
          </cell>
          <cell r="C2467" t="str">
            <v>7</v>
          </cell>
          <cell r="D2467">
            <v>40141</v>
          </cell>
          <cell r="E2467" t="str">
            <v>Conveyor 111-Phase 1C-</v>
          </cell>
          <cell r="F2467">
            <v>5722640.4000000004</v>
          </cell>
          <cell r="G2467">
            <v>-4801896.0599999996</v>
          </cell>
          <cell r="H2467">
            <v>920744.34</v>
          </cell>
          <cell r="I2467" t="str">
            <v>ZAR</v>
          </cell>
          <cell r="J2467" t="str">
            <v>5200</v>
          </cell>
          <cell r="K2467" t="str">
            <v>43</v>
          </cell>
        </row>
        <row r="2468">
          <cell r="A2468" t="str">
            <v>5200430001940</v>
          </cell>
          <cell r="B2468" t="str">
            <v>43000194</v>
          </cell>
          <cell r="C2468" t="str">
            <v>0</v>
          </cell>
          <cell r="D2468">
            <v>40141</v>
          </cell>
          <cell r="E2468" t="str">
            <v>Conveyor 114- Phase 1C</v>
          </cell>
          <cell r="F2468">
            <v>1</v>
          </cell>
          <cell r="G2468">
            <v>0</v>
          </cell>
          <cell r="H2468">
            <v>1</v>
          </cell>
          <cell r="I2468" t="str">
            <v>ZAR</v>
          </cell>
          <cell r="J2468" t="str">
            <v>5200</v>
          </cell>
          <cell r="K2468" t="str">
            <v>43</v>
          </cell>
        </row>
        <row r="2469">
          <cell r="A2469" t="str">
            <v>5200430001942</v>
          </cell>
          <cell r="B2469" t="str">
            <v>43000194</v>
          </cell>
          <cell r="C2469" t="str">
            <v>2</v>
          </cell>
          <cell r="D2469">
            <v>40141</v>
          </cell>
          <cell r="E2469" t="str">
            <v>Conveyor 114 - Electrical - Phase 1C</v>
          </cell>
          <cell r="F2469">
            <v>10325044.439999999</v>
          </cell>
          <cell r="G2469">
            <v>-8377517.0899999999</v>
          </cell>
          <cell r="H2469">
            <v>1947527.35</v>
          </cell>
          <cell r="I2469" t="str">
            <v>ZAR</v>
          </cell>
          <cell r="J2469" t="str">
            <v>5200</v>
          </cell>
          <cell r="K2469" t="str">
            <v>43</v>
          </cell>
        </row>
        <row r="2470">
          <cell r="A2470" t="str">
            <v>5200430001943</v>
          </cell>
          <cell r="B2470" t="str">
            <v>43000194</v>
          </cell>
          <cell r="C2470" t="str">
            <v>3</v>
          </cell>
          <cell r="D2470">
            <v>40141</v>
          </cell>
          <cell r="E2470" t="str">
            <v>Conveyor 114 - Idlers - Phase 1C</v>
          </cell>
          <cell r="F2470">
            <v>5044479.0599999996</v>
          </cell>
          <cell r="G2470">
            <v>-5044478.34</v>
          </cell>
          <cell r="H2470">
            <v>0.72</v>
          </cell>
          <cell r="I2470" t="str">
            <v>ZAR</v>
          </cell>
          <cell r="J2470" t="str">
            <v>5200</v>
          </cell>
          <cell r="K2470" t="str">
            <v>43</v>
          </cell>
        </row>
        <row r="2471">
          <cell r="A2471" t="str">
            <v>5200430001944</v>
          </cell>
          <cell r="B2471" t="str">
            <v>43000194</v>
          </cell>
          <cell r="C2471" t="str">
            <v>4</v>
          </cell>
          <cell r="D2471">
            <v>40141</v>
          </cell>
          <cell r="E2471" t="str">
            <v>Conveyor 114 - Mechan - Phase 1C</v>
          </cell>
          <cell r="F2471">
            <v>15593992.109999999</v>
          </cell>
          <cell r="G2471">
            <v>-13915132.26</v>
          </cell>
          <cell r="H2471">
            <v>1678859.85</v>
          </cell>
          <cell r="I2471" t="str">
            <v>ZAR</v>
          </cell>
          <cell r="J2471" t="str">
            <v>5200</v>
          </cell>
          <cell r="K2471" t="str">
            <v>43</v>
          </cell>
        </row>
        <row r="2472">
          <cell r="A2472" t="str">
            <v>5200430001950</v>
          </cell>
          <cell r="B2472" t="str">
            <v>43000195</v>
          </cell>
          <cell r="C2472" t="str">
            <v>0</v>
          </cell>
          <cell r="D2472">
            <v>40141</v>
          </cell>
          <cell r="E2472" t="str">
            <v>Conveyor 214- Phase 1C</v>
          </cell>
          <cell r="F2472">
            <v>1</v>
          </cell>
          <cell r="G2472">
            <v>0</v>
          </cell>
          <cell r="H2472">
            <v>1</v>
          </cell>
          <cell r="I2472" t="str">
            <v>ZAR</v>
          </cell>
          <cell r="J2472" t="str">
            <v>5200</v>
          </cell>
          <cell r="K2472" t="str">
            <v>43</v>
          </cell>
        </row>
        <row r="2473">
          <cell r="A2473" t="str">
            <v>5200430001952</v>
          </cell>
          <cell r="B2473" t="str">
            <v>43000195</v>
          </cell>
          <cell r="C2473" t="str">
            <v>2</v>
          </cell>
          <cell r="D2473">
            <v>40141</v>
          </cell>
          <cell r="E2473" t="str">
            <v>Conveyor 214 - Electrical - Phase 1C</v>
          </cell>
          <cell r="F2473">
            <v>10297244.189999999</v>
          </cell>
          <cell r="G2473">
            <v>-8319589.9400000004</v>
          </cell>
          <cell r="H2473">
            <v>1977654.25</v>
          </cell>
          <cell r="I2473" t="str">
            <v>ZAR</v>
          </cell>
          <cell r="J2473" t="str">
            <v>5200</v>
          </cell>
          <cell r="K2473" t="str">
            <v>43</v>
          </cell>
        </row>
        <row r="2474">
          <cell r="A2474" t="str">
            <v>5200430001953</v>
          </cell>
          <cell r="B2474" t="str">
            <v>43000195</v>
          </cell>
          <cell r="C2474" t="str">
            <v>3</v>
          </cell>
          <cell r="D2474">
            <v>40141</v>
          </cell>
          <cell r="E2474" t="str">
            <v>Conveyor 214 - Idlers - Phase 1C</v>
          </cell>
          <cell r="F2474">
            <v>5029004.58</v>
          </cell>
          <cell r="G2474">
            <v>-5029003.8600000003</v>
          </cell>
          <cell r="H2474">
            <v>0.72</v>
          </cell>
          <cell r="I2474" t="str">
            <v>ZAR</v>
          </cell>
          <cell r="J2474" t="str">
            <v>5200</v>
          </cell>
          <cell r="K2474" t="str">
            <v>43</v>
          </cell>
        </row>
        <row r="2475">
          <cell r="A2475" t="str">
            <v>5200430001954</v>
          </cell>
          <cell r="B2475" t="str">
            <v>43000195</v>
          </cell>
          <cell r="C2475" t="str">
            <v>4</v>
          </cell>
          <cell r="D2475">
            <v>40141</v>
          </cell>
          <cell r="E2475" t="str">
            <v>Conveyor 214 - Mechan - Phase 1C</v>
          </cell>
          <cell r="F2475">
            <v>15555624.470000001</v>
          </cell>
          <cell r="G2475">
            <v>-13822942.75</v>
          </cell>
          <cell r="H2475">
            <v>1732681.72</v>
          </cell>
          <cell r="I2475" t="str">
            <v>ZAR</v>
          </cell>
          <cell r="J2475" t="str">
            <v>5200</v>
          </cell>
          <cell r="K2475" t="str">
            <v>43</v>
          </cell>
        </row>
        <row r="2476">
          <cell r="A2476" t="str">
            <v>5200430001955</v>
          </cell>
          <cell r="B2476" t="str">
            <v>43000195</v>
          </cell>
          <cell r="C2476" t="str">
            <v>5</v>
          </cell>
          <cell r="D2476">
            <v>40141</v>
          </cell>
          <cell r="E2476" t="str">
            <v>Conveyor 214 - Structure - Phase 1C</v>
          </cell>
          <cell r="F2476">
            <v>40753539.640000001</v>
          </cell>
          <cell r="G2476">
            <v>-32918553.010000002</v>
          </cell>
          <cell r="H2476">
            <v>7834986.6299999999</v>
          </cell>
          <cell r="I2476" t="str">
            <v>ZAR</v>
          </cell>
          <cell r="J2476" t="str">
            <v>5200</v>
          </cell>
          <cell r="K2476" t="str">
            <v>43</v>
          </cell>
        </row>
        <row r="2477">
          <cell r="A2477" t="str">
            <v>5200430001956</v>
          </cell>
          <cell r="B2477" t="str">
            <v>43000195</v>
          </cell>
          <cell r="C2477" t="str">
            <v>6</v>
          </cell>
          <cell r="D2477">
            <v>40141</v>
          </cell>
          <cell r="E2477" t="str">
            <v>Conveyor 214- Phase 1C</v>
          </cell>
          <cell r="F2477">
            <v>11261600</v>
          </cell>
          <cell r="G2477">
            <v>-9076004.2799999993</v>
          </cell>
          <cell r="H2477">
            <v>2185595.7200000002</v>
          </cell>
          <cell r="I2477" t="str">
            <v>ZAR</v>
          </cell>
          <cell r="J2477" t="str">
            <v>5200</v>
          </cell>
          <cell r="K2477" t="str">
            <v>43</v>
          </cell>
        </row>
        <row r="2478">
          <cell r="A2478" t="str">
            <v>5200430001957</v>
          </cell>
          <cell r="B2478" t="str">
            <v>43000195</v>
          </cell>
          <cell r="C2478" t="str">
            <v>7</v>
          </cell>
          <cell r="D2478">
            <v>40141</v>
          </cell>
          <cell r="E2478" t="str">
            <v>Conveyor 214- Phase 1C</v>
          </cell>
          <cell r="F2478">
            <v>1912736</v>
          </cell>
          <cell r="G2478">
            <v>-1912736</v>
          </cell>
          <cell r="H2478">
            <v>0</v>
          </cell>
          <cell r="I2478" t="str">
            <v>ZAR</v>
          </cell>
          <cell r="J2478" t="str">
            <v>5200</v>
          </cell>
          <cell r="K2478" t="str">
            <v>43</v>
          </cell>
        </row>
        <row r="2479">
          <cell r="A2479" t="str">
            <v>5200430001958</v>
          </cell>
          <cell r="B2479" t="str">
            <v>43000195</v>
          </cell>
          <cell r="C2479" t="str">
            <v>8</v>
          </cell>
          <cell r="D2479">
            <v>40141</v>
          </cell>
          <cell r="E2479" t="str">
            <v>Conveyor 214- Phase 1C belting</v>
          </cell>
          <cell r="F2479">
            <v>3194603.34</v>
          </cell>
          <cell r="G2479">
            <v>-2975162.27</v>
          </cell>
          <cell r="H2479">
            <v>219441.07</v>
          </cell>
          <cell r="I2479" t="str">
            <v>ZAR</v>
          </cell>
          <cell r="J2479" t="str">
            <v>5200</v>
          </cell>
          <cell r="K2479" t="str">
            <v>43</v>
          </cell>
        </row>
        <row r="2480">
          <cell r="A2480" t="str">
            <v>5200430001960</v>
          </cell>
          <cell r="B2480" t="str">
            <v>43000196</v>
          </cell>
          <cell r="C2480" t="str">
            <v>0</v>
          </cell>
          <cell r="D2480">
            <v>40158</v>
          </cell>
          <cell r="E2480" t="str">
            <v>Conveyor 115- Phase 1C</v>
          </cell>
          <cell r="F2480">
            <v>1</v>
          </cell>
          <cell r="G2480">
            <v>0</v>
          </cell>
          <cell r="H2480">
            <v>1</v>
          </cell>
          <cell r="I2480" t="str">
            <v>ZAR</v>
          </cell>
          <cell r="J2480" t="str">
            <v>5200</v>
          </cell>
          <cell r="K2480" t="str">
            <v>43</v>
          </cell>
        </row>
        <row r="2481">
          <cell r="A2481" t="str">
            <v>5200430001961</v>
          </cell>
          <cell r="B2481" t="str">
            <v>43000196</v>
          </cell>
          <cell r="C2481" t="str">
            <v>1</v>
          </cell>
          <cell r="D2481">
            <v>40158</v>
          </cell>
          <cell r="E2481" t="str">
            <v>Conveyor 115 - Belting - Phase 1C</v>
          </cell>
          <cell r="F2481">
            <v>1231233.8799999999</v>
          </cell>
          <cell r="G2481">
            <v>-1231233.8799999999</v>
          </cell>
          <cell r="H2481">
            <v>0</v>
          </cell>
          <cell r="I2481" t="str">
            <v>ZAR</v>
          </cell>
          <cell r="J2481" t="str">
            <v>5200</v>
          </cell>
          <cell r="K2481" t="str">
            <v>43</v>
          </cell>
        </row>
        <row r="2482">
          <cell r="A2482" t="str">
            <v>5200430001962</v>
          </cell>
          <cell r="B2482" t="str">
            <v>43000196</v>
          </cell>
          <cell r="C2482" t="str">
            <v>2</v>
          </cell>
          <cell r="D2482">
            <v>40158</v>
          </cell>
          <cell r="E2482" t="str">
            <v>Conveyor 115 - Electrical - Phase 1C</v>
          </cell>
          <cell r="F2482">
            <v>1830464.66</v>
          </cell>
          <cell r="G2482">
            <v>-1502943.41</v>
          </cell>
          <cell r="H2482">
            <v>327521.25</v>
          </cell>
          <cell r="I2482" t="str">
            <v>ZAR</v>
          </cell>
          <cell r="J2482" t="str">
            <v>5200</v>
          </cell>
          <cell r="K2482" t="str">
            <v>43</v>
          </cell>
        </row>
        <row r="2483">
          <cell r="A2483" t="str">
            <v>5200430001963</v>
          </cell>
          <cell r="B2483" t="str">
            <v>43000196</v>
          </cell>
          <cell r="C2483" t="str">
            <v>3</v>
          </cell>
          <cell r="D2483">
            <v>40158</v>
          </cell>
          <cell r="E2483" t="str">
            <v>Conveyor 115 - Idlers - Phase 1C</v>
          </cell>
          <cell r="F2483">
            <v>855787.08</v>
          </cell>
          <cell r="G2483">
            <v>-855786.34</v>
          </cell>
          <cell r="H2483">
            <v>0.74</v>
          </cell>
          <cell r="I2483" t="str">
            <v>ZAR</v>
          </cell>
          <cell r="J2483" t="str">
            <v>5200</v>
          </cell>
          <cell r="K2483" t="str">
            <v>43</v>
          </cell>
        </row>
        <row r="2484">
          <cell r="A2484" t="str">
            <v>5200430001964</v>
          </cell>
          <cell r="B2484" t="str">
            <v>43000196</v>
          </cell>
          <cell r="C2484" t="str">
            <v>4</v>
          </cell>
          <cell r="D2484">
            <v>40158</v>
          </cell>
          <cell r="E2484" t="str">
            <v>Conveyor 115 - Mechan - Phase 1C</v>
          </cell>
          <cell r="F2484">
            <v>2927708.58</v>
          </cell>
          <cell r="G2484">
            <v>-2617968.2400000002</v>
          </cell>
          <cell r="H2484">
            <v>309740.34000000003</v>
          </cell>
          <cell r="I2484" t="str">
            <v>ZAR</v>
          </cell>
          <cell r="J2484" t="str">
            <v>5200</v>
          </cell>
          <cell r="K2484" t="str">
            <v>43</v>
          </cell>
        </row>
        <row r="2485">
          <cell r="A2485" t="str">
            <v>5200430001965</v>
          </cell>
          <cell r="B2485" t="str">
            <v>43000196</v>
          </cell>
          <cell r="C2485" t="str">
            <v>5</v>
          </cell>
          <cell r="D2485">
            <v>40158</v>
          </cell>
          <cell r="E2485" t="str">
            <v>Conveyor 115 - Structure - Phase 1C</v>
          </cell>
          <cell r="F2485">
            <v>7429161.46</v>
          </cell>
          <cell r="G2485">
            <v>-6098457.3099999996</v>
          </cell>
          <cell r="H2485">
            <v>1330704.1499999999</v>
          </cell>
          <cell r="I2485" t="str">
            <v>ZAR</v>
          </cell>
          <cell r="J2485" t="str">
            <v>5200</v>
          </cell>
          <cell r="K2485" t="str">
            <v>43</v>
          </cell>
        </row>
        <row r="2486">
          <cell r="A2486" t="str">
            <v>5200430001970</v>
          </cell>
          <cell r="B2486" t="str">
            <v>43000197</v>
          </cell>
          <cell r="C2486" t="str">
            <v>0</v>
          </cell>
          <cell r="D2486">
            <v>40158</v>
          </cell>
          <cell r="E2486" t="str">
            <v>Conveyor 215- Phase 1C</v>
          </cell>
          <cell r="F2486">
            <v>1</v>
          </cell>
          <cell r="G2486">
            <v>0</v>
          </cell>
          <cell r="H2486">
            <v>1</v>
          </cell>
          <cell r="I2486" t="str">
            <v>ZAR</v>
          </cell>
          <cell r="J2486" t="str">
            <v>5200</v>
          </cell>
          <cell r="K2486" t="str">
            <v>43</v>
          </cell>
        </row>
        <row r="2487">
          <cell r="A2487" t="str">
            <v>5200430001972</v>
          </cell>
          <cell r="B2487" t="str">
            <v>43000197</v>
          </cell>
          <cell r="C2487" t="str">
            <v>2</v>
          </cell>
          <cell r="D2487">
            <v>40158</v>
          </cell>
          <cell r="E2487" t="str">
            <v>Conveyor 215 - Electrical - Phase 1C</v>
          </cell>
          <cell r="F2487">
            <v>1858846.04</v>
          </cell>
          <cell r="G2487">
            <v>-1522364.41</v>
          </cell>
          <cell r="H2487">
            <v>336481.63</v>
          </cell>
          <cell r="I2487" t="str">
            <v>ZAR</v>
          </cell>
          <cell r="J2487" t="str">
            <v>5200</v>
          </cell>
          <cell r="K2487" t="str">
            <v>43</v>
          </cell>
        </row>
        <row r="2488">
          <cell r="A2488" t="str">
            <v>5200430001973</v>
          </cell>
          <cell r="B2488" t="str">
            <v>43000197</v>
          </cell>
          <cell r="C2488" t="str">
            <v>3</v>
          </cell>
          <cell r="D2488">
            <v>40158</v>
          </cell>
          <cell r="E2488" t="str">
            <v>Conveyor 215 - Idlers - Phase 1C</v>
          </cell>
          <cell r="F2488">
            <v>877173.84</v>
          </cell>
          <cell r="G2488">
            <v>-877173.1</v>
          </cell>
          <cell r="H2488">
            <v>0.74</v>
          </cell>
          <cell r="I2488" t="str">
            <v>ZAR</v>
          </cell>
          <cell r="J2488" t="str">
            <v>5200</v>
          </cell>
          <cell r="K2488" t="str">
            <v>43</v>
          </cell>
        </row>
        <row r="2489">
          <cell r="A2489" t="str">
            <v>5200430001974</v>
          </cell>
          <cell r="B2489" t="str">
            <v>43000197</v>
          </cell>
          <cell r="C2489" t="str">
            <v>4</v>
          </cell>
          <cell r="D2489">
            <v>40158</v>
          </cell>
          <cell r="E2489" t="str">
            <v>Conveyor 215 - Mechan - Phase 1C</v>
          </cell>
          <cell r="F2489">
            <v>2840518.26</v>
          </cell>
          <cell r="G2489">
            <v>-2541448.19</v>
          </cell>
          <cell r="H2489">
            <v>299070.07</v>
          </cell>
          <cell r="I2489" t="str">
            <v>ZAR</v>
          </cell>
          <cell r="J2489" t="str">
            <v>5200</v>
          </cell>
          <cell r="K2489" t="str">
            <v>43</v>
          </cell>
        </row>
        <row r="2490">
          <cell r="A2490" t="str">
            <v>5200430001975</v>
          </cell>
          <cell r="B2490" t="str">
            <v>43000197</v>
          </cell>
          <cell r="C2490" t="str">
            <v>5</v>
          </cell>
          <cell r="D2490">
            <v>40158</v>
          </cell>
          <cell r="E2490" t="str">
            <v>Conveyor 215 - Structure - Phase 1C</v>
          </cell>
          <cell r="F2490">
            <v>7532462.1500000004</v>
          </cell>
          <cell r="G2490">
            <v>-6167973.6299999999</v>
          </cell>
          <cell r="H2490">
            <v>1364488.52</v>
          </cell>
          <cell r="I2490" t="str">
            <v>ZAR</v>
          </cell>
          <cell r="J2490" t="str">
            <v>5200</v>
          </cell>
          <cell r="K2490" t="str">
            <v>43</v>
          </cell>
        </row>
        <row r="2491">
          <cell r="A2491" t="str">
            <v>5200430001976</v>
          </cell>
          <cell r="B2491" t="str">
            <v>43000197</v>
          </cell>
          <cell r="C2491" t="str">
            <v>6</v>
          </cell>
          <cell r="D2491">
            <v>40158</v>
          </cell>
          <cell r="E2491" t="str">
            <v>Conveyor 215- Phase 1C</v>
          </cell>
          <cell r="F2491">
            <v>3546534.49</v>
          </cell>
          <cell r="G2491">
            <v>-2848373.37</v>
          </cell>
          <cell r="H2491">
            <v>698161.12</v>
          </cell>
          <cell r="I2491" t="str">
            <v>ZAR</v>
          </cell>
          <cell r="J2491" t="str">
            <v>5200</v>
          </cell>
          <cell r="K2491" t="str">
            <v>43</v>
          </cell>
        </row>
        <row r="2492">
          <cell r="A2492" t="str">
            <v>5200430001980</v>
          </cell>
          <cell r="B2492" t="str">
            <v>43000198</v>
          </cell>
          <cell r="C2492" t="str">
            <v>0</v>
          </cell>
          <cell r="D2492">
            <v>40388</v>
          </cell>
          <cell r="E2492" t="str">
            <v>Conveyor 217 - Belt</v>
          </cell>
          <cell r="F2492">
            <v>723049.2</v>
          </cell>
          <cell r="G2492">
            <v>-723048.2</v>
          </cell>
          <cell r="H2492">
            <v>1</v>
          </cell>
          <cell r="I2492" t="str">
            <v>ZAR</v>
          </cell>
          <cell r="J2492" t="str">
            <v>5200</v>
          </cell>
          <cell r="K2492" t="str">
            <v>43</v>
          </cell>
        </row>
        <row r="2493">
          <cell r="A2493" t="str">
            <v>5200430002030</v>
          </cell>
          <cell r="B2493" t="str">
            <v>43000203</v>
          </cell>
          <cell r="C2493" t="str">
            <v>0</v>
          </cell>
          <cell r="D2493">
            <v>39542</v>
          </cell>
          <cell r="E2493" t="str">
            <v>Shiploader 1  Krupp Electr control (Tripper car)</v>
          </cell>
          <cell r="F2493">
            <v>130983.49</v>
          </cell>
          <cell r="G2493">
            <v>-98146.240000000005</v>
          </cell>
          <cell r="H2493">
            <v>32837.25</v>
          </cell>
          <cell r="I2493" t="str">
            <v>ZAR</v>
          </cell>
          <cell r="J2493" t="str">
            <v>5200</v>
          </cell>
          <cell r="K2493" t="str">
            <v>43</v>
          </cell>
        </row>
        <row r="2494">
          <cell r="A2494" t="str">
            <v>5200430002470</v>
          </cell>
          <cell r="B2494" t="str">
            <v>43000247</v>
          </cell>
          <cell r="C2494" t="str">
            <v>0</v>
          </cell>
          <cell r="D2494">
            <v>40214</v>
          </cell>
          <cell r="E2494" t="str">
            <v>Stacker Reclaimer 4  Tripper idlers (1B)</v>
          </cell>
          <cell r="F2494">
            <v>95971.53</v>
          </cell>
          <cell r="G2494">
            <v>-90553.27</v>
          </cell>
          <cell r="H2494">
            <v>5418.26</v>
          </cell>
          <cell r="I2494" t="str">
            <v>ZAR</v>
          </cell>
          <cell r="J2494" t="str">
            <v>5200</v>
          </cell>
          <cell r="K2494" t="str">
            <v>43</v>
          </cell>
        </row>
        <row r="2495">
          <cell r="A2495" t="str">
            <v>5200430002530</v>
          </cell>
          <cell r="B2495" t="str">
            <v>43000253</v>
          </cell>
          <cell r="C2495" t="str">
            <v>0</v>
          </cell>
          <cell r="D2495">
            <v>40158</v>
          </cell>
          <cell r="E2495" t="str">
            <v>Conveyor 114  Structure  Phase 1C</v>
          </cell>
          <cell r="F2495">
            <v>40843659.479999997</v>
          </cell>
          <cell r="G2495">
            <v>-32770979.829999998</v>
          </cell>
          <cell r="H2495">
            <v>8072679.6500000004</v>
          </cell>
          <cell r="I2495" t="str">
            <v>ZAR</v>
          </cell>
          <cell r="J2495" t="str">
            <v>5200</v>
          </cell>
          <cell r="K2495" t="str">
            <v>43</v>
          </cell>
        </row>
        <row r="2496">
          <cell r="A2496" t="str">
            <v>5200430002740</v>
          </cell>
          <cell r="B2496" t="str">
            <v>43000274</v>
          </cell>
          <cell r="C2496" t="str">
            <v>0</v>
          </cell>
          <cell r="D2496">
            <v>40599</v>
          </cell>
          <cell r="E2496" t="str">
            <v>Conveyor 113  Belting</v>
          </cell>
          <cell r="F2496">
            <v>51799.199999999997</v>
          </cell>
          <cell r="G2496">
            <v>-51798.2</v>
          </cell>
          <cell r="H2496">
            <v>1</v>
          </cell>
          <cell r="I2496" t="str">
            <v>ZAR</v>
          </cell>
          <cell r="J2496" t="str">
            <v>5200</v>
          </cell>
          <cell r="K2496" t="str">
            <v>43</v>
          </cell>
        </row>
        <row r="2497">
          <cell r="A2497" t="str">
            <v>5200430002750</v>
          </cell>
          <cell r="B2497" t="str">
            <v>43000275</v>
          </cell>
          <cell r="C2497" t="str">
            <v>0</v>
          </cell>
          <cell r="D2497">
            <v>40570</v>
          </cell>
          <cell r="E2497" t="str">
            <v>Shiploader 1  Krupp Boom Mechan (Drive&amp;Pull)(1C)</v>
          </cell>
          <cell r="F2497">
            <v>24261849.109999999</v>
          </cell>
          <cell r="G2497">
            <v>-16148633.67</v>
          </cell>
          <cell r="H2497">
            <v>8113215.4400000004</v>
          </cell>
          <cell r="I2497" t="str">
            <v>ZAR</v>
          </cell>
          <cell r="J2497" t="str">
            <v>5200</v>
          </cell>
          <cell r="K2497" t="str">
            <v>43</v>
          </cell>
        </row>
        <row r="2498">
          <cell r="A2498" t="str">
            <v>5200430002760</v>
          </cell>
          <cell r="B2498" t="str">
            <v>43000276</v>
          </cell>
          <cell r="C2498" t="str">
            <v>0</v>
          </cell>
          <cell r="D2498">
            <v>40570</v>
          </cell>
          <cell r="E2498" t="str">
            <v>Shiploader 1  Krupp Boom Mechan (Drive&amp;Pull)(1C)</v>
          </cell>
          <cell r="F2498">
            <v>856208.02</v>
          </cell>
          <cell r="G2498">
            <v>-605862.49</v>
          </cell>
          <cell r="H2498">
            <v>250345.53</v>
          </cell>
          <cell r="I2498" t="str">
            <v>ZAR</v>
          </cell>
          <cell r="J2498" t="str">
            <v>5200</v>
          </cell>
          <cell r="K2498" t="str">
            <v>43</v>
          </cell>
        </row>
        <row r="2499">
          <cell r="A2499" t="str">
            <v>5200430002770</v>
          </cell>
          <cell r="B2499" t="str">
            <v>43000277</v>
          </cell>
          <cell r="C2499" t="str">
            <v>0</v>
          </cell>
          <cell r="D2499">
            <v>40570</v>
          </cell>
          <cell r="E2499" t="str">
            <v>Shiploader 2  Krupp Boom Mechan (Drive&amp;Pull)(1C)</v>
          </cell>
          <cell r="F2499">
            <v>24261849.079999998</v>
          </cell>
          <cell r="G2499">
            <v>-17281160.469999999</v>
          </cell>
          <cell r="H2499">
            <v>6980688.6100000003</v>
          </cell>
          <cell r="I2499" t="str">
            <v>ZAR</v>
          </cell>
          <cell r="J2499" t="str">
            <v>5200</v>
          </cell>
          <cell r="K2499" t="str">
            <v>43</v>
          </cell>
        </row>
        <row r="2500">
          <cell r="A2500" t="str">
            <v>5200430002780</v>
          </cell>
          <cell r="B2500" t="str">
            <v>43000278</v>
          </cell>
          <cell r="C2500" t="str">
            <v>0</v>
          </cell>
          <cell r="D2500">
            <v>40570</v>
          </cell>
          <cell r="E2500" t="str">
            <v>Shiploader 2- Phase 1C Boom Mech incl drive &amp;pull</v>
          </cell>
          <cell r="F2500">
            <v>856208.02</v>
          </cell>
          <cell r="G2500">
            <v>-609857.27</v>
          </cell>
          <cell r="H2500">
            <v>246350.75</v>
          </cell>
          <cell r="I2500" t="str">
            <v>ZAR</v>
          </cell>
          <cell r="J2500" t="str">
            <v>5200</v>
          </cell>
          <cell r="K2500" t="str">
            <v>43</v>
          </cell>
        </row>
        <row r="2501">
          <cell r="A2501" t="str">
            <v>5200430002910</v>
          </cell>
          <cell r="B2501" t="str">
            <v>43000291</v>
          </cell>
          <cell r="C2501" t="str">
            <v>0</v>
          </cell>
          <cell r="D2501">
            <v>41876</v>
          </cell>
          <cell r="E2501" t="str">
            <v>BELT, ST1000 CONV. FOR SR BOOM</v>
          </cell>
          <cell r="F2501">
            <v>417965.91</v>
          </cell>
          <cell r="G2501">
            <v>-277502.88</v>
          </cell>
          <cell r="H2501">
            <v>140463.03</v>
          </cell>
          <cell r="I2501" t="str">
            <v>ZAR</v>
          </cell>
          <cell r="J2501" t="str">
            <v>5200</v>
          </cell>
          <cell r="K2501" t="str">
            <v>43</v>
          </cell>
        </row>
        <row r="2502">
          <cell r="A2502" t="str">
            <v>5200430003080</v>
          </cell>
          <cell r="B2502" t="str">
            <v>43000308</v>
          </cell>
          <cell r="C2502" t="str">
            <v>0</v>
          </cell>
          <cell r="D2502">
            <v>39055</v>
          </cell>
          <cell r="E2502" t="str">
            <v>Conveyor 110 - Belting - Refurbish</v>
          </cell>
          <cell r="F2502">
            <v>1599973.73</v>
          </cell>
          <cell r="G2502">
            <v>-1599972.73</v>
          </cell>
          <cell r="H2502">
            <v>1</v>
          </cell>
          <cell r="I2502" t="str">
            <v>ZAR</v>
          </cell>
          <cell r="J2502" t="str">
            <v>5200</v>
          </cell>
          <cell r="K2502" t="str">
            <v>43</v>
          </cell>
        </row>
        <row r="2503">
          <cell r="A2503" t="str">
            <v>5200430003081</v>
          </cell>
          <cell r="B2503" t="str">
            <v>43000308</v>
          </cell>
          <cell r="C2503" t="str">
            <v>1</v>
          </cell>
          <cell r="D2503">
            <v>39055</v>
          </cell>
          <cell r="E2503" t="str">
            <v>Conveyor 110 - idlers Refurbish</v>
          </cell>
          <cell r="F2503">
            <v>785933.71</v>
          </cell>
          <cell r="G2503">
            <v>-785933.71</v>
          </cell>
          <cell r="H2503">
            <v>0</v>
          </cell>
          <cell r="I2503" t="str">
            <v>ZAR</v>
          </cell>
          <cell r="J2503" t="str">
            <v>5200</v>
          </cell>
          <cell r="K2503" t="str">
            <v>43</v>
          </cell>
        </row>
        <row r="2504">
          <cell r="A2504" t="str">
            <v>5200430003110</v>
          </cell>
          <cell r="B2504" t="str">
            <v>43000311</v>
          </cell>
          <cell r="C2504" t="str">
            <v>0</v>
          </cell>
          <cell r="D2504">
            <v>38910</v>
          </cell>
          <cell r="E2504" t="str">
            <v>Conveyor 215 - Belting - Refurbish</v>
          </cell>
          <cell r="F2504">
            <v>0</v>
          </cell>
          <cell r="G2504">
            <v>0</v>
          </cell>
          <cell r="H2504">
            <v>0</v>
          </cell>
          <cell r="I2504" t="str">
            <v>ZAR</v>
          </cell>
          <cell r="J2504" t="str">
            <v>5200</v>
          </cell>
          <cell r="K2504" t="str">
            <v>43</v>
          </cell>
        </row>
        <row r="2505">
          <cell r="A2505" t="str">
            <v>5200430003111</v>
          </cell>
          <cell r="B2505" t="str">
            <v>43000311</v>
          </cell>
          <cell r="C2505" t="str">
            <v>1</v>
          </cell>
          <cell r="D2505">
            <v>38910</v>
          </cell>
          <cell r="E2505" t="str">
            <v>Conveyor 215 - idlers - Refurbish</v>
          </cell>
          <cell r="F2505">
            <v>165647.04000000001</v>
          </cell>
          <cell r="G2505">
            <v>-165365.84</v>
          </cell>
          <cell r="H2505">
            <v>281.2</v>
          </cell>
          <cell r="I2505" t="str">
            <v>ZAR</v>
          </cell>
          <cell r="J2505" t="str">
            <v>5200</v>
          </cell>
          <cell r="K2505" t="str">
            <v>43</v>
          </cell>
        </row>
        <row r="2506">
          <cell r="A2506" t="str">
            <v>5200430003120</v>
          </cell>
          <cell r="B2506" t="str">
            <v>43000312</v>
          </cell>
          <cell r="C2506" t="str">
            <v>0</v>
          </cell>
          <cell r="D2506">
            <v>41236</v>
          </cell>
          <cell r="E2506" t="str">
            <v>Tippler 2 - Compressor Upgrade</v>
          </cell>
          <cell r="F2506">
            <v>417229.93</v>
          </cell>
          <cell r="G2506">
            <v>-310346.36</v>
          </cell>
          <cell r="H2506">
            <v>106883.57</v>
          </cell>
          <cell r="I2506" t="str">
            <v>ZAR</v>
          </cell>
          <cell r="J2506" t="str">
            <v>5200</v>
          </cell>
          <cell r="K2506" t="str">
            <v>43</v>
          </cell>
        </row>
        <row r="2507">
          <cell r="A2507" t="str">
            <v>5200430003130</v>
          </cell>
          <cell r="B2507" t="str">
            <v>43000313</v>
          </cell>
          <cell r="C2507" t="str">
            <v>0</v>
          </cell>
          <cell r="D2507">
            <v>40214</v>
          </cell>
          <cell r="E2507" t="str">
            <v>Stacker Reclaimer 4 - Incline idlers (1B)</v>
          </cell>
          <cell r="F2507">
            <v>98714</v>
          </cell>
          <cell r="G2507">
            <v>-88679.21</v>
          </cell>
          <cell r="H2507">
            <v>10034.790000000001</v>
          </cell>
          <cell r="I2507" t="str">
            <v>ZAR</v>
          </cell>
          <cell r="J2507" t="str">
            <v>5200</v>
          </cell>
          <cell r="K2507" t="str">
            <v>43</v>
          </cell>
        </row>
        <row r="2508">
          <cell r="A2508" t="str">
            <v>5200430003131</v>
          </cell>
          <cell r="B2508" t="str">
            <v>43000313</v>
          </cell>
          <cell r="C2508" t="str">
            <v>1</v>
          </cell>
          <cell r="D2508">
            <v>40214</v>
          </cell>
          <cell r="E2508" t="str">
            <v>Stacker Reclaimer 4 - Boom idlers (1B)</v>
          </cell>
          <cell r="F2508">
            <v>128576.12</v>
          </cell>
          <cell r="G2508">
            <v>-128218.35</v>
          </cell>
          <cell r="H2508">
            <v>357.77</v>
          </cell>
          <cell r="I2508" t="str">
            <v>ZAR</v>
          </cell>
          <cell r="J2508" t="str">
            <v>5200</v>
          </cell>
          <cell r="K2508" t="str">
            <v>43</v>
          </cell>
        </row>
        <row r="2509">
          <cell r="A2509" t="str">
            <v>5200430003132</v>
          </cell>
          <cell r="B2509" t="str">
            <v>43000313</v>
          </cell>
          <cell r="C2509" t="str">
            <v>2</v>
          </cell>
          <cell r="D2509">
            <v>40214</v>
          </cell>
          <cell r="E2509" t="str">
            <v>Stacker Reclaimer 4 - 1B Boom Belt</v>
          </cell>
          <cell r="F2509">
            <v>303909.84000000003</v>
          </cell>
          <cell r="G2509">
            <v>-303849.51</v>
          </cell>
          <cell r="H2509">
            <v>60.33</v>
          </cell>
          <cell r="I2509" t="str">
            <v>ZAR</v>
          </cell>
          <cell r="J2509" t="str">
            <v>5200</v>
          </cell>
          <cell r="K2509" t="str">
            <v>43</v>
          </cell>
        </row>
        <row r="2510">
          <cell r="A2510" t="str">
            <v>5200430003140</v>
          </cell>
          <cell r="B2510" t="str">
            <v>43000314</v>
          </cell>
          <cell r="C2510" t="str">
            <v>0</v>
          </cell>
          <cell r="D2510">
            <v>38874</v>
          </cell>
          <cell r="E2510" t="str">
            <v>Conveyor 117 - Idlers</v>
          </cell>
          <cell r="F2510">
            <v>225742.24</v>
          </cell>
          <cell r="G2510">
            <v>-225741.13</v>
          </cell>
          <cell r="H2510">
            <v>1.1100000000000001</v>
          </cell>
          <cell r="I2510" t="str">
            <v>ZAR</v>
          </cell>
          <cell r="J2510" t="str">
            <v>5200</v>
          </cell>
          <cell r="K2510" t="str">
            <v>43</v>
          </cell>
        </row>
        <row r="2511">
          <cell r="A2511" t="str">
            <v>5200430003150</v>
          </cell>
          <cell r="B2511" t="str">
            <v>43000315</v>
          </cell>
          <cell r="C2511" t="str">
            <v>0</v>
          </cell>
          <cell r="D2511">
            <v>39870</v>
          </cell>
          <cell r="E2511" t="str">
            <v>Shiploader 1 - Krupp Boom belt (Replacement)</v>
          </cell>
          <cell r="F2511">
            <v>496686.65</v>
          </cell>
          <cell r="G2511">
            <v>-496685.65</v>
          </cell>
          <cell r="H2511">
            <v>1</v>
          </cell>
          <cell r="I2511" t="str">
            <v>ZAR</v>
          </cell>
          <cell r="J2511" t="str">
            <v>5200</v>
          </cell>
          <cell r="K2511" t="str">
            <v>43</v>
          </cell>
        </row>
        <row r="2512">
          <cell r="A2512" t="str">
            <v>5200430003160</v>
          </cell>
          <cell r="B2512" t="str">
            <v>43000316</v>
          </cell>
          <cell r="C2512" t="str">
            <v>0</v>
          </cell>
          <cell r="D2512">
            <v>39813</v>
          </cell>
          <cell r="E2512" t="str">
            <v>Stacker Reclaimer 2 - Boom Belt (Replacement)</v>
          </cell>
          <cell r="F2512">
            <v>277991.77</v>
          </cell>
          <cell r="G2512">
            <v>-277990.77</v>
          </cell>
          <cell r="H2512">
            <v>1</v>
          </cell>
          <cell r="I2512" t="str">
            <v>ZAR</v>
          </cell>
          <cell r="J2512" t="str">
            <v>5200</v>
          </cell>
          <cell r="K2512" t="str">
            <v>43</v>
          </cell>
        </row>
        <row r="2513">
          <cell r="A2513" t="str">
            <v>5200430003161</v>
          </cell>
          <cell r="B2513" t="str">
            <v>43000316</v>
          </cell>
          <cell r="C2513" t="str">
            <v>1</v>
          </cell>
          <cell r="D2513">
            <v>41290</v>
          </cell>
          <cell r="E2513" t="str">
            <v>Stacker Reclaimer 2 - Reclaimer System Bearing</v>
          </cell>
          <cell r="F2513">
            <v>259329.68</v>
          </cell>
          <cell r="G2513">
            <v>-191526.83</v>
          </cell>
          <cell r="H2513">
            <v>67802.850000000006</v>
          </cell>
          <cell r="I2513" t="str">
            <v>ZAR</v>
          </cell>
          <cell r="J2513" t="str">
            <v>5200</v>
          </cell>
          <cell r="K2513" t="str">
            <v>43</v>
          </cell>
        </row>
        <row r="2514">
          <cell r="A2514" t="str">
            <v>5200430003170</v>
          </cell>
          <cell r="B2514" t="str">
            <v>43000317</v>
          </cell>
          <cell r="C2514" t="str">
            <v>0</v>
          </cell>
          <cell r="D2514">
            <v>39813</v>
          </cell>
          <cell r="E2514" t="str">
            <v>Stacker Reclaimer 1 - Boom Belt (Replacement)</v>
          </cell>
          <cell r="F2514">
            <v>333071.08</v>
          </cell>
          <cell r="G2514">
            <v>-333070.08000000002</v>
          </cell>
          <cell r="H2514">
            <v>1</v>
          </cell>
          <cell r="I2514" t="str">
            <v>ZAR</v>
          </cell>
          <cell r="J2514" t="str">
            <v>5200</v>
          </cell>
          <cell r="K2514" t="str">
            <v>43</v>
          </cell>
        </row>
        <row r="2515">
          <cell r="A2515" t="str">
            <v>5200430003171</v>
          </cell>
          <cell r="B2515" t="str">
            <v>43000317</v>
          </cell>
          <cell r="C2515" t="str">
            <v>1</v>
          </cell>
          <cell r="D2515">
            <v>41290</v>
          </cell>
          <cell r="E2515" t="str">
            <v>Stacker Reclaimer 1 - Reclaim System Bearing</v>
          </cell>
          <cell r="F2515">
            <v>322797.69</v>
          </cell>
          <cell r="G2515">
            <v>-239140.41</v>
          </cell>
          <cell r="H2515">
            <v>83657.279999999999</v>
          </cell>
          <cell r="I2515" t="str">
            <v>ZAR</v>
          </cell>
          <cell r="J2515" t="str">
            <v>5200</v>
          </cell>
          <cell r="K2515" t="str">
            <v>43</v>
          </cell>
        </row>
        <row r="2516">
          <cell r="A2516" t="str">
            <v>5200430003180</v>
          </cell>
          <cell r="B2516" t="str">
            <v>43000318</v>
          </cell>
          <cell r="C2516" t="str">
            <v>0</v>
          </cell>
          <cell r="D2516">
            <v>41724</v>
          </cell>
          <cell r="E2516" t="str">
            <v>Shiploader 1A - Rectification (Structure)</v>
          </cell>
          <cell r="F2516">
            <v>10706842.140000001</v>
          </cell>
          <cell r="G2516">
            <v>-5666407.0800000001</v>
          </cell>
          <cell r="H2516">
            <v>5040435.0599999996</v>
          </cell>
          <cell r="I2516" t="str">
            <v>ZAR</v>
          </cell>
          <cell r="J2516" t="str">
            <v>5200</v>
          </cell>
          <cell r="K2516" t="str">
            <v>43</v>
          </cell>
        </row>
        <row r="2517">
          <cell r="A2517" t="str">
            <v>5200430003190</v>
          </cell>
          <cell r="B2517" t="str">
            <v>43000319</v>
          </cell>
          <cell r="C2517" t="str">
            <v>0</v>
          </cell>
          <cell r="D2517">
            <v>40994</v>
          </cell>
          <cell r="E2517" t="str">
            <v>Shiploader 2A - Rectification (Structure)</v>
          </cell>
          <cell r="F2517">
            <v>10706842.130000001</v>
          </cell>
          <cell r="G2517">
            <v>-8416679.4399999995</v>
          </cell>
          <cell r="H2517">
            <v>2290162.69</v>
          </cell>
          <cell r="I2517" t="str">
            <v>ZAR</v>
          </cell>
          <cell r="J2517" t="str">
            <v>5200</v>
          </cell>
          <cell r="K2517" t="str">
            <v>43</v>
          </cell>
        </row>
        <row r="2518">
          <cell r="A2518" t="str">
            <v>5200430003240</v>
          </cell>
          <cell r="B2518" t="str">
            <v>43000324</v>
          </cell>
          <cell r="C2518" t="str">
            <v>0</v>
          </cell>
          <cell r="D2518">
            <v>41876</v>
          </cell>
          <cell r="E2518" t="str">
            <v>CONVEYOR BELT ST 1250</v>
          </cell>
          <cell r="F2518">
            <v>4269468.68</v>
          </cell>
          <cell r="G2518">
            <v>-4269467.68</v>
          </cell>
          <cell r="H2518">
            <v>1</v>
          </cell>
          <cell r="I2518" t="str">
            <v>ZAR</v>
          </cell>
          <cell r="J2518" t="str">
            <v>5200</v>
          </cell>
          <cell r="K2518" t="str">
            <v>43</v>
          </cell>
        </row>
        <row r="2519">
          <cell r="A2519" t="str">
            <v>5200430003320</v>
          </cell>
          <cell r="B2519" t="str">
            <v>43000332</v>
          </cell>
          <cell r="C2519" t="str">
            <v>0</v>
          </cell>
          <cell r="D2519">
            <v>41876</v>
          </cell>
          <cell r="E2519" t="str">
            <v>CV111 -CONVEYOR BELT ST 1250</v>
          </cell>
          <cell r="F2519">
            <v>1810062.2</v>
          </cell>
          <cell r="G2519">
            <v>-1810061.2</v>
          </cell>
          <cell r="H2519">
            <v>1</v>
          </cell>
          <cell r="I2519" t="str">
            <v>ZAR</v>
          </cell>
          <cell r="J2519" t="str">
            <v>5200</v>
          </cell>
          <cell r="K2519" t="str">
            <v>43</v>
          </cell>
        </row>
        <row r="2520">
          <cell r="A2520" t="str">
            <v>5200430003340</v>
          </cell>
          <cell r="B2520" t="str">
            <v>43000334</v>
          </cell>
          <cell r="C2520" t="str">
            <v>0</v>
          </cell>
          <cell r="D2520">
            <v>41876</v>
          </cell>
          <cell r="E2520" t="str">
            <v>CV115 -CONVEYOR BELT ST 2500</v>
          </cell>
          <cell r="F2520">
            <v>2060016</v>
          </cell>
          <cell r="G2520">
            <v>-2060015</v>
          </cell>
          <cell r="H2520">
            <v>1</v>
          </cell>
          <cell r="I2520" t="str">
            <v>ZAR</v>
          </cell>
          <cell r="J2520" t="str">
            <v>5200</v>
          </cell>
          <cell r="K2520" t="str">
            <v>43</v>
          </cell>
        </row>
        <row r="2521">
          <cell r="A2521" t="str">
            <v>5200430003350</v>
          </cell>
          <cell r="B2521" t="str">
            <v>43000335</v>
          </cell>
          <cell r="C2521" t="str">
            <v>0</v>
          </cell>
          <cell r="D2521">
            <v>41876</v>
          </cell>
          <cell r="E2521" t="str">
            <v>CV118 -CONVEYOR BELT ST 1250</v>
          </cell>
          <cell r="F2521">
            <v>748485.18</v>
          </cell>
          <cell r="G2521">
            <v>-748484.18</v>
          </cell>
          <cell r="H2521">
            <v>1</v>
          </cell>
          <cell r="I2521" t="str">
            <v>ZAR</v>
          </cell>
          <cell r="J2521" t="str">
            <v>5200</v>
          </cell>
          <cell r="K2521" t="str">
            <v>43</v>
          </cell>
        </row>
        <row r="2522">
          <cell r="A2522" t="str">
            <v>5200430003360</v>
          </cell>
          <cell r="B2522" t="str">
            <v>43000336</v>
          </cell>
          <cell r="C2522" t="str">
            <v>0</v>
          </cell>
          <cell r="D2522">
            <v>41876</v>
          </cell>
          <cell r="E2522" t="str">
            <v>CV209 -CONVEYOR BELT ST 1250</v>
          </cell>
          <cell r="F2522">
            <v>978412</v>
          </cell>
          <cell r="G2522">
            <v>-978411</v>
          </cell>
          <cell r="H2522">
            <v>1</v>
          </cell>
          <cell r="I2522" t="str">
            <v>ZAR</v>
          </cell>
          <cell r="J2522" t="str">
            <v>5200</v>
          </cell>
          <cell r="K2522" t="str">
            <v>43</v>
          </cell>
        </row>
        <row r="2523">
          <cell r="A2523" t="str">
            <v>5200430003380</v>
          </cell>
          <cell r="B2523" t="str">
            <v>43000338</v>
          </cell>
          <cell r="C2523" t="str">
            <v>0</v>
          </cell>
          <cell r="D2523">
            <v>41876</v>
          </cell>
          <cell r="E2523" t="str">
            <v>CV215 -CONVEYOR BELT ST 2500</v>
          </cell>
          <cell r="F2523">
            <v>2060016</v>
          </cell>
          <cell r="G2523">
            <v>-2060015</v>
          </cell>
          <cell r="H2523">
            <v>1</v>
          </cell>
          <cell r="I2523" t="str">
            <v>ZAR</v>
          </cell>
          <cell r="J2523" t="str">
            <v>5200</v>
          </cell>
          <cell r="K2523" t="str">
            <v>43</v>
          </cell>
        </row>
        <row r="2524">
          <cell r="A2524" t="str">
            <v>5200430003420</v>
          </cell>
          <cell r="B2524" t="str">
            <v>43000342</v>
          </cell>
          <cell r="C2524" t="str">
            <v>0</v>
          </cell>
          <cell r="D2524">
            <v>41908</v>
          </cell>
          <cell r="E2524" t="str">
            <v>Tippler 1 - Compressor Upgrade</v>
          </cell>
          <cell r="F2524">
            <v>417229.94</v>
          </cell>
          <cell r="G2524">
            <v>-402135.37</v>
          </cell>
          <cell r="H2524">
            <v>15094.57</v>
          </cell>
          <cell r="I2524" t="str">
            <v>ZAR</v>
          </cell>
          <cell r="J2524" t="str">
            <v>5200</v>
          </cell>
          <cell r="K2524" t="str">
            <v>43</v>
          </cell>
        </row>
        <row r="2525">
          <cell r="A2525" t="str">
            <v>5200430003440</v>
          </cell>
          <cell r="B2525" t="str">
            <v>43000344</v>
          </cell>
          <cell r="C2525" t="str">
            <v>0</v>
          </cell>
          <cell r="D2525">
            <v>41810</v>
          </cell>
          <cell r="E2525" t="str">
            <v>Conveyor belt replacements 2014/2015</v>
          </cell>
          <cell r="F2525">
            <v>1</v>
          </cell>
          <cell r="G2525">
            <v>0</v>
          </cell>
          <cell r="H2525">
            <v>1</v>
          </cell>
          <cell r="I2525" t="str">
            <v>ZAR</v>
          </cell>
          <cell r="J2525" t="str">
            <v>5200</v>
          </cell>
          <cell r="K2525" t="str">
            <v>43</v>
          </cell>
        </row>
        <row r="2526">
          <cell r="A2526" t="str">
            <v>5200430003444</v>
          </cell>
          <cell r="B2526" t="str">
            <v>43000344</v>
          </cell>
          <cell r="C2526" t="str">
            <v>4</v>
          </cell>
          <cell r="D2526">
            <v>41817</v>
          </cell>
          <cell r="E2526" t="str">
            <v>Conveyor belt ST1250 - CV 305</v>
          </cell>
          <cell r="F2526">
            <v>4858164.34</v>
          </cell>
          <cell r="G2526">
            <v>-4858164.34</v>
          </cell>
          <cell r="H2526">
            <v>0</v>
          </cell>
          <cell r="I2526" t="str">
            <v>ZAR</v>
          </cell>
          <cell r="J2526" t="str">
            <v>5200</v>
          </cell>
          <cell r="K2526" t="str">
            <v>43</v>
          </cell>
        </row>
        <row r="2527">
          <cell r="A2527" t="str">
            <v>5200430004480</v>
          </cell>
          <cell r="B2527" t="str">
            <v>43000448</v>
          </cell>
          <cell r="C2527" t="str">
            <v>0</v>
          </cell>
          <cell r="D2527">
            <v>41723</v>
          </cell>
          <cell r="E2527" t="str">
            <v>BELT, CONV. ST1000 FOR SL BOOM-NSL</v>
          </cell>
          <cell r="F2527">
            <v>455107.56</v>
          </cell>
          <cell r="G2527">
            <v>-455106.56</v>
          </cell>
          <cell r="H2527">
            <v>1</v>
          </cell>
          <cell r="I2527" t="str">
            <v>ZAR</v>
          </cell>
          <cell r="J2527" t="str">
            <v>5200</v>
          </cell>
          <cell r="K2527" t="str">
            <v>43</v>
          </cell>
        </row>
        <row r="2528">
          <cell r="A2528" t="str">
            <v>5200430004490</v>
          </cell>
          <cell r="B2528" t="str">
            <v>43000449</v>
          </cell>
          <cell r="C2528" t="str">
            <v>0</v>
          </cell>
          <cell r="D2528">
            <v>41723</v>
          </cell>
          <cell r="E2528" t="str">
            <v>CONVEYOR BELT;ST 1600,WD 1.8 X LG 140 M</v>
          </cell>
          <cell r="F2528">
            <v>460224.42</v>
          </cell>
          <cell r="G2528">
            <v>-460223.42</v>
          </cell>
          <cell r="H2528">
            <v>1</v>
          </cell>
          <cell r="I2528" t="str">
            <v>ZAR</v>
          </cell>
          <cell r="J2528" t="str">
            <v>5200</v>
          </cell>
          <cell r="K2528" t="str">
            <v>43</v>
          </cell>
        </row>
        <row r="2529">
          <cell r="A2529" t="str">
            <v>5200430004500</v>
          </cell>
          <cell r="B2529" t="str">
            <v>43000450</v>
          </cell>
          <cell r="C2529" t="str">
            <v>0</v>
          </cell>
          <cell r="D2529">
            <v>41723</v>
          </cell>
          <cell r="E2529" t="str">
            <v>CONVEYOR BELT ST 1250</v>
          </cell>
          <cell r="F2529">
            <v>4621466.71</v>
          </cell>
          <cell r="G2529">
            <v>-4621465.71</v>
          </cell>
          <cell r="H2529">
            <v>1</v>
          </cell>
          <cell r="I2529" t="str">
            <v>ZAR</v>
          </cell>
          <cell r="J2529" t="str">
            <v>5200</v>
          </cell>
          <cell r="K2529" t="str">
            <v>43</v>
          </cell>
        </row>
        <row r="2530">
          <cell r="A2530" t="str">
            <v>5200430004510</v>
          </cell>
          <cell r="B2530" t="str">
            <v>43000451</v>
          </cell>
          <cell r="C2530" t="str">
            <v>0</v>
          </cell>
          <cell r="D2530">
            <v>41723</v>
          </cell>
          <cell r="E2530" t="str">
            <v>CONVEYOR BELT ST 1250</v>
          </cell>
          <cell r="F2530">
            <v>726230.48</v>
          </cell>
          <cell r="G2530">
            <v>-726229.48</v>
          </cell>
          <cell r="H2530">
            <v>1</v>
          </cell>
          <cell r="I2530" t="str">
            <v>ZAR</v>
          </cell>
          <cell r="J2530" t="str">
            <v>5200</v>
          </cell>
          <cell r="K2530" t="str">
            <v>43</v>
          </cell>
        </row>
        <row r="2531">
          <cell r="A2531" t="str">
            <v>5200430004520</v>
          </cell>
          <cell r="B2531" t="str">
            <v>43000452</v>
          </cell>
          <cell r="C2531" t="str">
            <v>0</v>
          </cell>
          <cell r="D2531">
            <v>41723</v>
          </cell>
          <cell r="E2531" t="str">
            <v>CONVEYOR BELT ST 1250</v>
          </cell>
          <cell r="F2531">
            <v>713026.3</v>
          </cell>
          <cell r="G2531">
            <v>-713025.3</v>
          </cell>
          <cell r="H2531">
            <v>1</v>
          </cell>
          <cell r="I2531" t="str">
            <v>ZAR</v>
          </cell>
          <cell r="J2531" t="str">
            <v>5200</v>
          </cell>
          <cell r="K2531" t="str">
            <v>43</v>
          </cell>
        </row>
        <row r="2532">
          <cell r="A2532" t="str">
            <v>5200430004530</v>
          </cell>
          <cell r="B2532" t="str">
            <v>43000453</v>
          </cell>
          <cell r="C2532" t="str">
            <v>0</v>
          </cell>
          <cell r="D2532">
            <v>41723</v>
          </cell>
          <cell r="E2532" t="str">
            <v>CONVEYOR BELT ST 1250</v>
          </cell>
          <cell r="F2532">
            <v>713026.3</v>
          </cell>
          <cell r="G2532">
            <v>-713025.3</v>
          </cell>
          <cell r="H2532">
            <v>1</v>
          </cell>
          <cell r="I2532" t="str">
            <v>ZAR</v>
          </cell>
          <cell r="J2532" t="str">
            <v>5200</v>
          </cell>
          <cell r="K2532" t="str">
            <v>43</v>
          </cell>
        </row>
        <row r="2533">
          <cell r="A2533" t="str">
            <v>5200430004540</v>
          </cell>
          <cell r="B2533" t="str">
            <v>43000454</v>
          </cell>
          <cell r="C2533" t="str">
            <v>0</v>
          </cell>
          <cell r="D2533">
            <v>41723</v>
          </cell>
          <cell r="E2533" t="str">
            <v>CONVEYOR BELT ST 1250</v>
          </cell>
          <cell r="F2533">
            <v>3908440.41</v>
          </cell>
          <cell r="G2533">
            <v>-3908439.41</v>
          </cell>
          <cell r="H2533">
            <v>1</v>
          </cell>
          <cell r="I2533" t="str">
            <v>ZAR</v>
          </cell>
          <cell r="J2533" t="str">
            <v>5200</v>
          </cell>
          <cell r="K2533" t="str">
            <v>43</v>
          </cell>
        </row>
        <row r="2534">
          <cell r="A2534" t="str">
            <v>5200430004550</v>
          </cell>
          <cell r="B2534" t="str">
            <v>43000455</v>
          </cell>
          <cell r="C2534" t="str">
            <v>0</v>
          </cell>
          <cell r="D2534">
            <v>41723</v>
          </cell>
          <cell r="E2534" t="str">
            <v>CONVEYOR BELT ST 1250</v>
          </cell>
          <cell r="F2534">
            <v>977110.1</v>
          </cell>
          <cell r="G2534">
            <v>-977109.1</v>
          </cell>
          <cell r="H2534">
            <v>1</v>
          </cell>
          <cell r="I2534" t="str">
            <v>ZAR</v>
          </cell>
          <cell r="J2534" t="str">
            <v>5200</v>
          </cell>
          <cell r="K2534" t="str">
            <v>43</v>
          </cell>
        </row>
        <row r="2535">
          <cell r="A2535" t="str">
            <v>5200430004560</v>
          </cell>
          <cell r="B2535" t="str">
            <v>43000456</v>
          </cell>
          <cell r="C2535" t="str">
            <v>0</v>
          </cell>
          <cell r="D2535">
            <v>41723</v>
          </cell>
          <cell r="E2535" t="str">
            <v>CONVEYOR BELT ST 2500</v>
          </cell>
          <cell r="F2535">
            <v>8896323.9000000004</v>
          </cell>
          <cell r="G2535">
            <v>-8896322.9000000004</v>
          </cell>
          <cell r="H2535">
            <v>1</v>
          </cell>
          <cell r="I2535" t="str">
            <v>ZAR</v>
          </cell>
          <cell r="J2535" t="str">
            <v>5200</v>
          </cell>
          <cell r="K2535" t="str">
            <v>43</v>
          </cell>
        </row>
        <row r="2536">
          <cell r="A2536" t="str">
            <v>5200430004570</v>
          </cell>
          <cell r="B2536" t="str">
            <v>43000457</v>
          </cell>
          <cell r="C2536" t="str">
            <v>0</v>
          </cell>
          <cell r="D2536">
            <v>41723</v>
          </cell>
          <cell r="E2536" t="str">
            <v>CONVEYOR BELT ST 2500</v>
          </cell>
          <cell r="F2536">
            <v>8896323.9000000004</v>
          </cell>
          <cell r="G2536">
            <v>-8896322.9000000004</v>
          </cell>
          <cell r="H2536">
            <v>1</v>
          </cell>
          <cell r="I2536" t="str">
            <v>ZAR</v>
          </cell>
          <cell r="J2536" t="str">
            <v>5200</v>
          </cell>
          <cell r="K2536" t="str">
            <v>43</v>
          </cell>
        </row>
        <row r="2537">
          <cell r="A2537" t="str">
            <v>5200430004580</v>
          </cell>
          <cell r="B2537" t="str">
            <v>43000458</v>
          </cell>
          <cell r="C2537" t="str">
            <v>0</v>
          </cell>
          <cell r="D2537">
            <v>41723</v>
          </cell>
          <cell r="E2537" t="str">
            <v>BELT, ST1000 CONV. FOR SR BOOM</v>
          </cell>
          <cell r="F2537">
            <v>417965.91</v>
          </cell>
          <cell r="G2537">
            <v>-417964.91</v>
          </cell>
          <cell r="H2537">
            <v>1</v>
          </cell>
          <cell r="I2537" t="str">
            <v>ZAR</v>
          </cell>
          <cell r="J2537" t="str">
            <v>5200</v>
          </cell>
          <cell r="K2537" t="str">
            <v>43</v>
          </cell>
        </row>
        <row r="2538">
          <cell r="A2538" t="str">
            <v>5200430004590</v>
          </cell>
          <cell r="B2538" t="str">
            <v>43000459</v>
          </cell>
          <cell r="C2538" t="str">
            <v>0</v>
          </cell>
          <cell r="D2538">
            <v>41723</v>
          </cell>
          <cell r="E2538" t="str">
            <v>BELT, CONV. ST1000 FOR SL BOOM-NSL</v>
          </cell>
          <cell r="F2538">
            <v>455107.56</v>
          </cell>
          <cell r="G2538">
            <v>-455106.56</v>
          </cell>
          <cell r="H2538">
            <v>1</v>
          </cell>
          <cell r="I2538" t="str">
            <v>ZAR</v>
          </cell>
          <cell r="J2538" t="str">
            <v>5200</v>
          </cell>
          <cell r="K2538" t="str">
            <v>43</v>
          </cell>
        </row>
        <row r="2539">
          <cell r="A2539" t="str">
            <v>5200430004600</v>
          </cell>
          <cell r="B2539" t="str">
            <v>43000460</v>
          </cell>
          <cell r="C2539" t="str">
            <v>0</v>
          </cell>
          <cell r="D2539">
            <v>41723</v>
          </cell>
          <cell r="E2539" t="str">
            <v>BELT, ST1000 CONV. FOR SR BOOM</v>
          </cell>
          <cell r="F2539">
            <v>417965.91</v>
          </cell>
          <cell r="G2539">
            <v>-417964.91</v>
          </cell>
          <cell r="H2539">
            <v>1</v>
          </cell>
          <cell r="I2539" t="str">
            <v>ZAR</v>
          </cell>
          <cell r="J2539" t="str">
            <v>5200</v>
          </cell>
          <cell r="K2539" t="str">
            <v>43</v>
          </cell>
        </row>
        <row r="2540">
          <cell r="A2540" t="str">
            <v>5200430004610</v>
          </cell>
          <cell r="B2540" t="str">
            <v>43000461</v>
          </cell>
          <cell r="C2540" t="str">
            <v>0</v>
          </cell>
          <cell r="D2540">
            <v>41723</v>
          </cell>
          <cell r="E2540" t="str">
            <v>BELT, ST1000 CONV. FOR SR BOOM</v>
          </cell>
          <cell r="F2540">
            <v>417965.91</v>
          </cell>
          <cell r="G2540">
            <v>-417964.91</v>
          </cell>
          <cell r="H2540">
            <v>1</v>
          </cell>
          <cell r="I2540" t="str">
            <v>ZAR</v>
          </cell>
          <cell r="J2540" t="str">
            <v>5200</v>
          </cell>
          <cell r="K2540" t="str">
            <v>43</v>
          </cell>
        </row>
        <row r="2541">
          <cell r="A2541" t="str">
            <v>5200430004620</v>
          </cell>
          <cell r="B2541" t="str">
            <v>43000462</v>
          </cell>
          <cell r="C2541" t="str">
            <v>0</v>
          </cell>
          <cell r="D2541">
            <v>41723</v>
          </cell>
          <cell r="E2541" t="str">
            <v>BELT, CONV. ST1000 FOR SL BOOM-NSL</v>
          </cell>
          <cell r="F2541">
            <v>455107.56</v>
          </cell>
          <cell r="G2541">
            <v>-455106.56</v>
          </cell>
          <cell r="H2541">
            <v>1</v>
          </cell>
          <cell r="I2541" t="str">
            <v>ZAR</v>
          </cell>
          <cell r="J2541" t="str">
            <v>5200</v>
          </cell>
          <cell r="K2541" t="str">
            <v>43</v>
          </cell>
        </row>
        <row r="2542">
          <cell r="A2542" t="str">
            <v>5200430004630</v>
          </cell>
          <cell r="B2542" t="str">
            <v>43000463</v>
          </cell>
          <cell r="C2542" t="str">
            <v>0</v>
          </cell>
          <cell r="D2542">
            <v>41723</v>
          </cell>
          <cell r="E2542" t="str">
            <v>CONVEYOR BELT  SL2</v>
          </cell>
          <cell r="F2542">
            <v>392842.18</v>
          </cell>
          <cell r="G2542">
            <v>-392841.18</v>
          </cell>
          <cell r="H2542">
            <v>1</v>
          </cell>
          <cell r="I2542" t="str">
            <v>ZAR</v>
          </cell>
          <cell r="J2542" t="str">
            <v>5200</v>
          </cell>
          <cell r="K2542" t="str">
            <v>43</v>
          </cell>
        </row>
        <row r="2543">
          <cell r="A2543" t="str">
            <v>5200430004660</v>
          </cell>
          <cell r="B2543" t="str">
            <v>43000466</v>
          </cell>
          <cell r="C2543" t="str">
            <v>0</v>
          </cell>
          <cell r="D2543">
            <v>41723</v>
          </cell>
          <cell r="E2543" t="str">
            <v>CONVEYOR BELT CV111</v>
          </cell>
          <cell r="F2543">
            <v>1711352.79</v>
          </cell>
          <cell r="G2543">
            <v>-1711351.79</v>
          </cell>
          <cell r="H2543">
            <v>1</v>
          </cell>
          <cell r="I2543" t="str">
            <v>ZAR</v>
          </cell>
          <cell r="J2543" t="str">
            <v>5200</v>
          </cell>
          <cell r="K2543" t="str">
            <v>43</v>
          </cell>
        </row>
        <row r="2544">
          <cell r="A2544" t="str">
            <v>5200430004680</v>
          </cell>
          <cell r="B2544" t="str">
            <v>43000468</v>
          </cell>
          <cell r="C2544" t="str">
            <v>0</v>
          </cell>
          <cell r="D2544">
            <v>41723</v>
          </cell>
          <cell r="E2544" t="str">
            <v>CONVEYOR BELT  CV113</v>
          </cell>
          <cell r="F2544">
            <v>856110.5</v>
          </cell>
          <cell r="G2544">
            <v>-856109.5</v>
          </cell>
          <cell r="H2544">
            <v>1</v>
          </cell>
          <cell r="I2544" t="str">
            <v>ZAR</v>
          </cell>
          <cell r="J2544" t="str">
            <v>5200</v>
          </cell>
          <cell r="K2544" t="str">
            <v>43</v>
          </cell>
        </row>
        <row r="2545">
          <cell r="A2545" t="str">
            <v>5200430004730</v>
          </cell>
          <cell r="B2545" t="str">
            <v>43000473</v>
          </cell>
          <cell r="C2545" t="str">
            <v>0</v>
          </cell>
          <cell r="D2545">
            <v>41723</v>
          </cell>
          <cell r="E2545" t="str">
            <v>CONVEYOR BELT  CV 113</v>
          </cell>
          <cell r="F2545">
            <v>1834522.5</v>
          </cell>
          <cell r="G2545">
            <v>-1834521.5</v>
          </cell>
          <cell r="H2545">
            <v>1</v>
          </cell>
          <cell r="I2545" t="str">
            <v>ZAR</v>
          </cell>
          <cell r="J2545" t="str">
            <v>5200</v>
          </cell>
          <cell r="K2545" t="str">
            <v>43</v>
          </cell>
        </row>
        <row r="2546">
          <cell r="A2546" t="str">
            <v>5200430004740</v>
          </cell>
          <cell r="B2546" t="str">
            <v>43000474</v>
          </cell>
          <cell r="C2546" t="str">
            <v>0</v>
          </cell>
          <cell r="D2546">
            <v>41723</v>
          </cell>
          <cell r="E2546" t="str">
            <v>CONVEYOR BELT SR4</v>
          </cell>
          <cell r="F2546">
            <v>363507.23</v>
          </cell>
          <cell r="G2546">
            <v>-363506.23</v>
          </cell>
          <cell r="H2546">
            <v>1</v>
          </cell>
          <cell r="I2546" t="str">
            <v>ZAR</v>
          </cell>
          <cell r="J2546" t="str">
            <v>5200</v>
          </cell>
          <cell r="K2546" t="str">
            <v>43</v>
          </cell>
        </row>
        <row r="2547">
          <cell r="A2547" t="str">
            <v>5200430004750</v>
          </cell>
          <cell r="B2547" t="str">
            <v>43000475</v>
          </cell>
          <cell r="C2547" t="str">
            <v>0</v>
          </cell>
          <cell r="D2547">
            <v>41723</v>
          </cell>
          <cell r="E2547" t="str">
            <v>CONVEYOR BELT SR2</v>
          </cell>
          <cell r="F2547">
            <v>360989.88</v>
          </cell>
          <cell r="G2547">
            <v>-360988.88</v>
          </cell>
          <cell r="H2547">
            <v>1</v>
          </cell>
          <cell r="I2547" t="str">
            <v>ZAR</v>
          </cell>
          <cell r="J2547" t="str">
            <v>5200</v>
          </cell>
          <cell r="K2547" t="str">
            <v>43</v>
          </cell>
        </row>
        <row r="2548">
          <cell r="A2548" t="str">
            <v>5200430004760</v>
          </cell>
          <cell r="B2548" t="str">
            <v>43000476</v>
          </cell>
          <cell r="C2548" t="str">
            <v>0</v>
          </cell>
          <cell r="D2548">
            <v>41744</v>
          </cell>
          <cell r="E2548" t="str">
            <v>CONVEYOR BELT ST 1250</v>
          </cell>
          <cell r="F2548">
            <v>784188.12</v>
          </cell>
          <cell r="G2548">
            <v>-784187.12</v>
          </cell>
          <cell r="H2548">
            <v>1</v>
          </cell>
          <cell r="I2548" t="str">
            <v>ZAR</v>
          </cell>
          <cell r="J2548" t="str">
            <v>5200</v>
          </cell>
          <cell r="K2548" t="str">
            <v>43</v>
          </cell>
        </row>
        <row r="2549">
          <cell r="A2549" t="str">
            <v>5200430004770</v>
          </cell>
          <cell r="B2549" t="str">
            <v>43000477</v>
          </cell>
          <cell r="C2549" t="str">
            <v>0</v>
          </cell>
          <cell r="D2549">
            <v>41744</v>
          </cell>
          <cell r="E2549" t="str">
            <v>CONVEYOR BELT ST 1250</v>
          </cell>
          <cell r="F2549">
            <v>784188.12</v>
          </cell>
          <cell r="G2549">
            <v>-784187.12</v>
          </cell>
          <cell r="H2549">
            <v>1</v>
          </cell>
          <cell r="I2549" t="str">
            <v>ZAR</v>
          </cell>
          <cell r="J2549" t="str">
            <v>5200</v>
          </cell>
          <cell r="K2549" t="str">
            <v>43</v>
          </cell>
        </row>
        <row r="2550">
          <cell r="A2550" t="str">
            <v>5200430004780</v>
          </cell>
          <cell r="B2550" t="str">
            <v>43000478</v>
          </cell>
          <cell r="C2550" t="str">
            <v>0</v>
          </cell>
          <cell r="D2550">
            <v>41744</v>
          </cell>
          <cell r="E2550" t="str">
            <v>CONVEYOR BELT ST 1250</v>
          </cell>
          <cell r="F2550">
            <v>784188.12</v>
          </cell>
          <cell r="G2550">
            <v>-784187.12</v>
          </cell>
          <cell r="H2550">
            <v>1</v>
          </cell>
          <cell r="I2550" t="str">
            <v>ZAR</v>
          </cell>
          <cell r="J2550" t="str">
            <v>5200</v>
          </cell>
          <cell r="K2550" t="str">
            <v>43</v>
          </cell>
        </row>
        <row r="2551">
          <cell r="A2551" t="str">
            <v>5200430004790</v>
          </cell>
          <cell r="B2551" t="str">
            <v>43000479</v>
          </cell>
          <cell r="C2551" t="str">
            <v>0</v>
          </cell>
          <cell r="D2551">
            <v>41744</v>
          </cell>
          <cell r="E2551" t="str">
            <v>CONVEYOR BELT ST 1250</v>
          </cell>
          <cell r="F2551">
            <v>784188.12</v>
          </cell>
          <cell r="G2551">
            <v>-784187.12</v>
          </cell>
          <cell r="H2551">
            <v>1</v>
          </cell>
          <cell r="I2551" t="str">
            <v>ZAR</v>
          </cell>
          <cell r="J2551" t="str">
            <v>5200</v>
          </cell>
          <cell r="K2551" t="str">
            <v>43</v>
          </cell>
        </row>
        <row r="2552">
          <cell r="A2552" t="str">
            <v>5200430004800</v>
          </cell>
          <cell r="B2552" t="str">
            <v>43000480</v>
          </cell>
          <cell r="C2552" t="str">
            <v>0</v>
          </cell>
          <cell r="D2552">
            <v>41744</v>
          </cell>
          <cell r="E2552" t="str">
            <v>BELT, ST1000 CONV. FOR SR BOOM</v>
          </cell>
          <cell r="F2552">
            <v>450998.23</v>
          </cell>
          <cell r="G2552">
            <v>-450997.23</v>
          </cell>
          <cell r="H2552">
            <v>1</v>
          </cell>
          <cell r="I2552" t="str">
            <v>ZAR</v>
          </cell>
          <cell r="J2552" t="str">
            <v>5200</v>
          </cell>
          <cell r="K2552" t="str">
            <v>43</v>
          </cell>
        </row>
        <row r="2553">
          <cell r="A2553" t="str">
            <v>5200430004810</v>
          </cell>
          <cell r="B2553" t="str">
            <v>43000481</v>
          </cell>
          <cell r="C2553" t="str">
            <v>0</v>
          </cell>
          <cell r="D2553">
            <v>41744</v>
          </cell>
          <cell r="E2553" t="str">
            <v>BELT, ST1000 CONV. FOR SR BOOM</v>
          </cell>
          <cell r="F2553">
            <v>450998.23</v>
          </cell>
          <cell r="G2553">
            <v>-450997.23</v>
          </cell>
          <cell r="H2553">
            <v>1</v>
          </cell>
          <cell r="I2553" t="str">
            <v>ZAR</v>
          </cell>
          <cell r="J2553" t="str">
            <v>5200</v>
          </cell>
          <cell r="K2553" t="str">
            <v>43</v>
          </cell>
        </row>
        <row r="2554">
          <cell r="A2554" t="str">
            <v>5200430004820</v>
          </cell>
          <cell r="B2554" t="str">
            <v>43000482</v>
          </cell>
          <cell r="C2554" t="str">
            <v>0</v>
          </cell>
          <cell r="D2554">
            <v>41744</v>
          </cell>
          <cell r="E2554" t="str">
            <v>BELT, CONV. ST1000 FOR SL BOOM-NSL</v>
          </cell>
          <cell r="F2554">
            <v>490859.17</v>
          </cell>
          <cell r="G2554">
            <v>-490858.17</v>
          </cell>
          <cell r="H2554">
            <v>1</v>
          </cell>
          <cell r="I2554" t="str">
            <v>ZAR</v>
          </cell>
          <cell r="J2554" t="str">
            <v>5200</v>
          </cell>
          <cell r="K2554" t="str">
            <v>43</v>
          </cell>
        </row>
        <row r="2555">
          <cell r="A2555" t="str">
            <v>5200430004830</v>
          </cell>
          <cell r="B2555" t="str">
            <v>43000483</v>
          </cell>
          <cell r="C2555" t="str">
            <v>0</v>
          </cell>
          <cell r="D2555">
            <v>41744</v>
          </cell>
          <cell r="E2555" t="str">
            <v>BELT, CONV. ST1000 FOR SL BOOM-NSL</v>
          </cell>
          <cell r="F2555">
            <v>490859.17</v>
          </cell>
          <cell r="G2555">
            <v>-490858.17</v>
          </cell>
          <cell r="H2555">
            <v>1</v>
          </cell>
          <cell r="I2555" t="str">
            <v>ZAR</v>
          </cell>
          <cell r="J2555" t="str">
            <v>5200</v>
          </cell>
          <cell r="K2555" t="str">
            <v>43</v>
          </cell>
        </row>
        <row r="2556">
          <cell r="A2556" t="str">
            <v>5200430004840</v>
          </cell>
          <cell r="B2556" t="str">
            <v>43000484</v>
          </cell>
          <cell r="C2556" t="str">
            <v>0</v>
          </cell>
          <cell r="D2556">
            <v>41744</v>
          </cell>
          <cell r="E2556" t="str">
            <v>CONVEYOR BELT ST 2500</v>
          </cell>
          <cell r="F2556">
            <v>5123740.74</v>
          </cell>
          <cell r="G2556">
            <v>-5123739.74</v>
          </cell>
          <cell r="H2556">
            <v>1</v>
          </cell>
          <cell r="I2556" t="str">
            <v>ZAR</v>
          </cell>
          <cell r="J2556" t="str">
            <v>5200</v>
          </cell>
          <cell r="K2556" t="str">
            <v>43</v>
          </cell>
        </row>
        <row r="2557">
          <cell r="A2557" t="str">
            <v>5200430004850</v>
          </cell>
          <cell r="B2557" t="str">
            <v>43000485</v>
          </cell>
          <cell r="C2557" t="str">
            <v>0</v>
          </cell>
          <cell r="D2557">
            <v>41744</v>
          </cell>
          <cell r="E2557" t="str">
            <v>CONVEYOR BELT ST 2500</v>
          </cell>
          <cell r="F2557">
            <v>5123740.74</v>
          </cell>
          <cell r="G2557">
            <v>-5123739.74</v>
          </cell>
          <cell r="H2557">
            <v>1</v>
          </cell>
          <cell r="I2557" t="str">
            <v>ZAR</v>
          </cell>
          <cell r="J2557" t="str">
            <v>5200</v>
          </cell>
          <cell r="K2557" t="str">
            <v>43</v>
          </cell>
        </row>
        <row r="2558">
          <cell r="A2558" t="str">
            <v>5200430005020</v>
          </cell>
          <cell r="B2558" t="str">
            <v>43000502</v>
          </cell>
          <cell r="C2558" t="str">
            <v>0</v>
          </cell>
          <cell r="D2558">
            <v>41739</v>
          </cell>
          <cell r="E2558" t="str">
            <v>Tippler 1 trunnion wheels</v>
          </cell>
          <cell r="F2558">
            <v>1</v>
          </cell>
          <cell r="G2558">
            <v>0</v>
          </cell>
          <cell r="H2558">
            <v>1</v>
          </cell>
          <cell r="I2558" t="str">
            <v>ZAR</v>
          </cell>
          <cell r="J2558" t="str">
            <v>5200</v>
          </cell>
          <cell r="K2558" t="str">
            <v>43</v>
          </cell>
        </row>
        <row r="2559">
          <cell r="A2559" t="str">
            <v>5200430005021</v>
          </cell>
          <cell r="B2559" t="str">
            <v>43000502</v>
          </cell>
          <cell r="C2559" t="str">
            <v>1</v>
          </cell>
          <cell r="D2559">
            <v>41739</v>
          </cell>
          <cell r="E2559" t="str">
            <v>Tippler 1 trunnion wheels - Flanged - Nr 1</v>
          </cell>
          <cell r="F2559">
            <v>604357.61</v>
          </cell>
          <cell r="G2559">
            <v>-433278.9</v>
          </cell>
          <cell r="H2559">
            <v>171078.71</v>
          </cell>
          <cell r="I2559" t="str">
            <v>ZAR</v>
          </cell>
          <cell r="J2559" t="str">
            <v>5200</v>
          </cell>
          <cell r="K2559" t="str">
            <v>43</v>
          </cell>
        </row>
        <row r="2560">
          <cell r="A2560" t="str">
            <v>5200430005022</v>
          </cell>
          <cell r="B2560" t="str">
            <v>43000502</v>
          </cell>
          <cell r="C2560" t="str">
            <v>2</v>
          </cell>
          <cell r="D2560">
            <v>41739</v>
          </cell>
          <cell r="E2560" t="str">
            <v>Tippler 1 trunnion wheels - Flanged - Nr 2</v>
          </cell>
          <cell r="F2560">
            <v>604357.61</v>
          </cell>
          <cell r="G2560">
            <v>-433278.9</v>
          </cell>
          <cell r="H2560">
            <v>171078.71</v>
          </cell>
          <cell r="I2560" t="str">
            <v>ZAR</v>
          </cell>
          <cell r="J2560" t="str">
            <v>5200</v>
          </cell>
          <cell r="K2560" t="str">
            <v>43</v>
          </cell>
        </row>
        <row r="2561">
          <cell r="A2561" t="str">
            <v>5200430005023</v>
          </cell>
          <cell r="B2561" t="str">
            <v>43000502</v>
          </cell>
          <cell r="C2561" t="str">
            <v>3</v>
          </cell>
          <cell r="D2561">
            <v>41739</v>
          </cell>
          <cell r="E2561" t="str">
            <v>Tippler 1 trunnion wheels - Flanged - Nr 3</v>
          </cell>
          <cell r="F2561">
            <v>604357.61</v>
          </cell>
          <cell r="G2561">
            <v>-433278.9</v>
          </cell>
          <cell r="H2561">
            <v>171078.71</v>
          </cell>
          <cell r="I2561" t="str">
            <v>ZAR</v>
          </cell>
          <cell r="J2561" t="str">
            <v>5200</v>
          </cell>
          <cell r="K2561" t="str">
            <v>43</v>
          </cell>
        </row>
        <row r="2562">
          <cell r="A2562" t="str">
            <v>5200430005024</v>
          </cell>
          <cell r="B2562" t="str">
            <v>43000502</v>
          </cell>
          <cell r="C2562" t="str">
            <v>4</v>
          </cell>
          <cell r="D2562">
            <v>41739</v>
          </cell>
          <cell r="E2562" t="str">
            <v>Tippler 1 trunnion wheels - Flanged - Nr 4</v>
          </cell>
          <cell r="F2562">
            <v>604357.61</v>
          </cell>
          <cell r="G2562">
            <v>-433278.9</v>
          </cell>
          <cell r="H2562">
            <v>171078.71</v>
          </cell>
          <cell r="I2562" t="str">
            <v>ZAR</v>
          </cell>
          <cell r="J2562" t="str">
            <v>5200</v>
          </cell>
          <cell r="K2562" t="str">
            <v>43</v>
          </cell>
        </row>
        <row r="2563">
          <cell r="A2563" t="str">
            <v>5200430005025</v>
          </cell>
          <cell r="B2563" t="str">
            <v>43000502</v>
          </cell>
          <cell r="C2563" t="str">
            <v>5</v>
          </cell>
          <cell r="D2563">
            <v>41739</v>
          </cell>
          <cell r="E2563" t="str">
            <v>Tippler 1 trunnion wheels - Flanged - Nr 5</v>
          </cell>
          <cell r="F2563">
            <v>604357.62</v>
          </cell>
          <cell r="G2563">
            <v>-433278.91</v>
          </cell>
          <cell r="H2563">
            <v>171078.71</v>
          </cell>
          <cell r="I2563" t="str">
            <v>ZAR</v>
          </cell>
          <cell r="J2563" t="str">
            <v>5200</v>
          </cell>
          <cell r="K2563" t="str">
            <v>43</v>
          </cell>
        </row>
        <row r="2564">
          <cell r="A2564" t="str">
            <v>5200430005026</v>
          </cell>
          <cell r="B2564" t="str">
            <v>43000502</v>
          </cell>
          <cell r="C2564" t="str">
            <v>6</v>
          </cell>
          <cell r="D2564">
            <v>41739</v>
          </cell>
          <cell r="E2564" t="str">
            <v>Tippler 1 trunnion wheels - Flanged - Nr 6</v>
          </cell>
          <cell r="F2564">
            <v>604357.62</v>
          </cell>
          <cell r="G2564">
            <v>-433278.91</v>
          </cell>
          <cell r="H2564">
            <v>171078.71</v>
          </cell>
          <cell r="I2564" t="str">
            <v>ZAR</v>
          </cell>
          <cell r="J2564" t="str">
            <v>5200</v>
          </cell>
          <cell r="K2564" t="str">
            <v>43</v>
          </cell>
        </row>
        <row r="2565">
          <cell r="A2565" t="str">
            <v>5200430005027</v>
          </cell>
          <cell r="B2565" t="str">
            <v>43000502</v>
          </cell>
          <cell r="C2565" t="str">
            <v>7</v>
          </cell>
          <cell r="D2565">
            <v>41739</v>
          </cell>
          <cell r="E2565" t="str">
            <v>Tippler 1 trunnion wheels - Flanged - Nr 7</v>
          </cell>
          <cell r="F2565">
            <v>604357.62</v>
          </cell>
          <cell r="G2565">
            <v>-433278.91</v>
          </cell>
          <cell r="H2565">
            <v>171078.71</v>
          </cell>
          <cell r="I2565" t="str">
            <v>ZAR</v>
          </cell>
          <cell r="J2565" t="str">
            <v>5200</v>
          </cell>
          <cell r="K2565" t="str">
            <v>43</v>
          </cell>
        </row>
        <row r="2566">
          <cell r="A2566" t="str">
            <v>5200430005028</v>
          </cell>
          <cell r="B2566" t="str">
            <v>43000502</v>
          </cell>
          <cell r="C2566" t="str">
            <v>8</v>
          </cell>
          <cell r="D2566">
            <v>41739</v>
          </cell>
          <cell r="E2566" t="str">
            <v>Tippler 1 trunnion wheels - Flanged - Nr 8</v>
          </cell>
          <cell r="F2566">
            <v>604357.62</v>
          </cell>
          <cell r="G2566">
            <v>-433278.91</v>
          </cell>
          <cell r="H2566">
            <v>171078.71</v>
          </cell>
          <cell r="I2566" t="str">
            <v>ZAR</v>
          </cell>
          <cell r="J2566" t="str">
            <v>5200</v>
          </cell>
          <cell r="K2566" t="str">
            <v>43</v>
          </cell>
        </row>
        <row r="2567">
          <cell r="A2567" t="str">
            <v>5200430005029</v>
          </cell>
          <cell r="B2567" t="str">
            <v>43000502</v>
          </cell>
          <cell r="C2567" t="str">
            <v>9</v>
          </cell>
          <cell r="D2567">
            <v>41739</v>
          </cell>
          <cell r="E2567" t="str">
            <v>Tippler 1 trunnion wheels - Plain- Nr 1</v>
          </cell>
          <cell r="F2567">
            <v>604357.62</v>
          </cell>
          <cell r="G2567">
            <v>-433278.91</v>
          </cell>
          <cell r="H2567">
            <v>171078.71</v>
          </cell>
          <cell r="I2567" t="str">
            <v>ZAR</v>
          </cell>
          <cell r="J2567" t="str">
            <v>5200</v>
          </cell>
          <cell r="K2567" t="str">
            <v>43</v>
          </cell>
        </row>
        <row r="2568">
          <cell r="A2568" t="str">
            <v>52004300050210</v>
          </cell>
          <cell r="B2568" t="str">
            <v>43000502</v>
          </cell>
          <cell r="C2568" t="str">
            <v>10</v>
          </cell>
          <cell r="D2568">
            <v>41739</v>
          </cell>
          <cell r="E2568" t="str">
            <v>Tippler 1 trunnion wheels - Plain- Nr 2</v>
          </cell>
          <cell r="F2568">
            <v>604357.62</v>
          </cell>
          <cell r="G2568">
            <v>-433278.91</v>
          </cell>
          <cell r="H2568">
            <v>171078.71</v>
          </cell>
          <cell r="I2568" t="str">
            <v>ZAR</v>
          </cell>
          <cell r="J2568" t="str">
            <v>5200</v>
          </cell>
          <cell r="K2568" t="str">
            <v>43</v>
          </cell>
        </row>
        <row r="2569">
          <cell r="A2569" t="str">
            <v>52004300050211</v>
          </cell>
          <cell r="B2569" t="str">
            <v>43000502</v>
          </cell>
          <cell r="C2569" t="str">
            <v>11</v>
          </cell>
          <cell r="D2569">
            <v>41739</v>
          </cell>
          <cell r="E2569" t="str">
            <v>Tippler 1 trunnion wheels - Plain - Nr 3</v>
          </cell>
          <cell r="F2569">
            <v>604357.62</v>
          </cell>
          <cell r="G2569">
            <v>-433278.91</v>
          </cell>
          <cell r="H2569">
            <v>171078.71</v>
          </cell>
          <cell r="I2569" t="str">
            <v>ZAR</v>
          </cell>
          <cell r="J2569" t="str">
            <v>5200</v>
          </cell>
          <cell r="K2569" t="str">
            <v>43</v>
          </cell>
        </row>
        <row r="2570">
          <cell r="A2570" t="str">
            <v>52004300050212</v>
          </cell>
          <cell r="B2570" t="str">
            <v>43000502</v>
          </cell>
          <cell r="C2570" t="str">
            <v>12</v>
          </cell>
          <cell r="D2570">
            <v>41739</v>
          </cell>
          <cell r="E2570" t="str">
            <v>Tippler 1 trunnion wheels - Plain - nr 4</v>
          </cell>
          <cell r="F2570">
            <v>604357.62</v>
          </cell>
          <cell r="G2570">
            <v>-433278.91</v>
          </cell>
          <cell r="H2570">
            <v>171078.71</v>
          </cell>
          <cell r="I2570" t="str">
            <v>ZAR</v>
          </cell>
          <cell r="J2570" t="str">
            <v>5200</v>
          </cell>
          <cell r="K2570" t="str">
            <v>43</v>
          </cell>
        </row>
        <row r="2571">
          <cell r="A2571" t="str">
            <v>52004300050213</v>
          </cell>
          <cell r="B2571" t="str">
            <v>43000502</v>
          </cell>
          <cell r="C2571" t="str">
            <v>13</v>
          </cell>
          <cell r="D2571">
            <v>41739</v>
          </cell>
          <cell r="E2571" t="str">
            <v>Tippler 1 trunnion wheels - Plain - Nr 5</v>
          </cell>
          <cell r="F2571">
            <v>604357.62</v>
          </cell>
          <cell r="G2571">
            <v>-433278.91</v>
          </cell>
          <cell r="H2571">
            <v>171078.71</v>
          </cell>
          <cell r="I2571" t="str">
            <v>ZAR</v>
          </cell>
          <cell r="J2571" t="str">
            <v>5200</v>
          </cell>
          <cell r="K2571" t="str">
            <v>43</v>
          </cell>
        </row>
        <row r="2572">
          <cell r="A2572" t="str">
            <v>52004300050214</v>
          </cell>
          <cell r="B2572" t="str">
            <v>43000502</v>
          </cell>
          <cell r="C2572" t="str">
            <v>14</v>
          </cell>
          <cell r="D2572">
            <v>41739</v>
          </cell>
          <cell r="E2572" t="str">
            <v>Tippler 1 trunnion wheels - Plain - Nr 6</v>
          </cell>
          <cell r="F2572">
            <v>604357.62</v>
          </cell>
          <cell r="G2572">
            <v>-433278.91</v>
          </cell>
          <cell r="H2572">
            <v>171078.71</v>
          </cell>
          <cell r="I2572" t="str">
            <v>ZAR</v>
          </cell>
          <cell r="J2572" t="str">
            <v>5200</v>
          </cell>
          <cell r="K2572" t="str">
            <v>43</v>
          </cell>
        </row>
        <row r="2573">
          <cell r="A2573" t="str">
            <v>52004300050215</v>
          </cell>
          <cell r="B2573" t="str">
            <v>43000502</v>
          </cell>
          <cell r="C2573" t="str">
            <v>15</v>
          </cell>
          <cell r="D2573">
            <v>41739</v>
          </cell>
          <cell r="E2573" t="str">
            <v>Tippler 1 trunnion wheels - Plain - Nr 7</v>
          </cell>
          <cell r="F2573">
            <v>604357.62</v>
          </cell>
          <cell r="G2573">
            <v>-433278.91</v>
          </cell>
          <cell r="H2573">
            <v>171078.71</v>
          </cell>
          <cell r="I2573" t="str">
            <v>ZAR</v>
          </cell>
          <cell r="J2573" t="str">
            <v>5200</v>
          </cell>
          <cell r="K2573" t="str">
            <v>43</v>
          </cell>
        </row>
        <row r="2574">
          <cell r="A2574" t="str">
            <v>52004300050216</v>
          </cell>
          <cell r="B2574" t="str">
            <v>43000502</v>
          </cell>
          <cell r="C2574" t="str">
            <v>16</v>
          </cell>
          <cell r="D2574">
            <v>41739</v>
          </cell>
          <cell r="E2574" t="str">
            <v>Tippler 1 trunnion wheels - Plain - Nr 8</v>
          </cell>
          <cell r="F2574">
            <v>604357.62</v>
          </cell>
          <cell r="G2574">
            <v>-433278.91</v>
          </cell>
          <cell r="H2574">
            <v>171078.71</v>
          </cell>
          <cell r="I2574" t="str">
            <v>ZAR</v>
          </cell>
          <cell r="J2574" t="str">
            <v>5200</v>
          </cell>
          <cell r="K2574" t="str">
            <v>43</v>
          </cell>
        </row>
        <row r="2575">
          <cell r="A2575" t="str">
            <v>5200430005031</v>
          </cell>
          <cell r="B2575" t="str">
            <v>43000503</v>
          </cell>
          <cell r="C2575" t="str">
            <v>1</v>
          </cell>
          <cell r="D2575">
            <v>42210</v>
          </cell>
          <cell r="E2575" t="str">
            <v>Stacker Reclaimer 1 - Boom Mechan (Drive&amp;Pull)Rewo</v>
          </cell>
          <cell r="F2575">
            <v>1692201.07</v>
          </cell>
          <cell r="G2575">
            <v>-912823.92</v>
          </cell>
          <cell r="H2575">
            <v>779377.15</v>
          </cell>
          <cell r="I2575" t="str">
            <v>ZAR</v>
          </cell>
          <cell r="J2575" t="str">
            <v>5200</v>
          </cell>
          <cell r="K2575" t="str">
            <v>43</v>
          </cell>
        </row>
        <row r="2576">
          <cell r="A2576" t="str">
            <v>5200430005032</v>
          </cell>
          <cell r="B2576" t="str">
            <v>43000503</v>
          </cell>
          <cell r="C2576" t="str">
            <v>2</v>
          </cell>
          <cell r="D2576">
            <v>42210</v>
          </cell>
          <cell r="E2576" t="str">
            <v>Stacker Reclaimer 1 - Dust Suppression - Rework</v>
          </cell>
          <cell r="F2576">
            <v>507631.6</v>
          </cell>
          <cell r="G2576">
            <v>-273938.2</v>
          </cell>
          <cell r="H2576">
            <v>233693.4</v>
          </cell>
          <cell r="I2576" t="str">
            <v>ZAR</v>
          </cell>
          <cell r="J2576" t="str">
            <v>5200</v>
          </cell>
          <cell r="K2576" t="str">
            <v>43</v>
          </cell>
        </row>
        <row r="2577">
          <cell r="A2577" t="str">
            <v>5200430005033</v>
          </cell>
          <cell r="B2577" t="str">
            <v>43000503</v>
          </cell>
          <cell r="C2577" t="str">
            <v>3</v>
          </cell>
          <cell r="D2577">
            <v>42210</v>
          </cell>
          <cell r="E2577" t="str">
            <v>Stacker Reclaimer 1 - Electrical Control - Rework</v>
          </cell>
          <cell r="F2577">
            <v>5522721.0800000001</v>
          </cell>
          <cell r="G2577">
            <v>-2750162.08</v>
          </cell>
          <cell r="H2577">
            <v>2772559</v>
          </cell>
          <cell r="I2577" t="str">
            <v>ZAR</v>
          </cell>
          <cell r="J2577" t="str">
            <v>5200</v>
          </cell>
          <cell r="K2577" t="str">
            <v>43</v>
          </cell>
        </row>
        <row r="2578">
          <cell r="A2578" t="str">
            <v>5200430005034</v>
          </cell>
          <cell r="B2578" t="str">
            <v>43000503</v>
          </cell>
          <cell r="C2578" t="str">
            <v>4</v>
          </cell>
          <cell r="D2578">
            <v>42210</v>
          </cell>
          <cell r="E2578" t="str">
            <v>Stacker Reclaimer 1 - Electrical Supply - Rework</v>
          </cell>
          <cell r="F2578">
            <v>5786597.54</v>
          </cell>
          <cell r="G2578">
            <v>-2555730.58</v>
          </cell>
          <cell r="H2578">
            <v>3230866.96</v>
          </cell>
          <cell r="I2578" t="str">
            <v>ZAR</v>
          </cell>
          <cell r="J2578" t="str">
            <v>5200</v>
          </cell>
          <cell r="K2578" t="str">
            <v>43</v>
          </cell>
        </row>
        <row r="2579">
          <cell r="A2579" t="str">
            <v>5200430005035</v>
          </cell>
          <cell r="B2579" t="str">
            <v>43000503</v>
          </cell>
          <cell r="C2579" t="str">
            <v>5</v>
          </cell>
          <cell r="D2579">
            <v>42210</v>
          </cell>
          <cell r="E2579" t="str">
            <v>Stacker Reclaimer 1 - Hydraulic System - Rework</v>
          </cell>
          <cell r="F2579">
            <v>1560262.85</v>
          </cell>
          <cell r="G2579">
            <v>-875597.44</v>
          </cell>
          <cell r="H2579">
            <v>684665.41</v>
          </cell>
          <cell r="I2579" t="str">
            <v>ZAR</v>
          </cell>
          <cell r="J2579" t="str">
            <v>5200</v>
          </cell>
          <cell r="K2579" t="str">
            <v>43</v>
          </cell>
        </row>
        <row r="2580">
          <cell r="A2580" t="str">
            <v>5200430005036</v>
          </cell>
          <cell r="B2580" t="str">
            <v>43000503</v>
          </cell>
          <cell r="C2580" t="str">
            <v>6</v>
          </cell>
          <cell r="D2580">
            <v>42210</v>
          </cell>
          <cell r="E2580" t="str">
            <v>Stacker Reclaimer 1 - Incline Mechan (Drive&amp;Pull)R</v>
          </cell>
          <cell r="F2580">
            <v>1791370.31</v>
          </cell>
          <cell r="G2580">
            <v>-966717.24</v>
          </cell>
          <cell r="H2580">
            <v>824653.07</v>
          </cell>
          <cell r="I2580" t="str">
            <v>ZAR</v>
          </cell>
          <cell r="J2580" t="str">
            <v>5200</v>
          </cell>
          <cell r="K2580" t="str">
            <v>43</v>
          </cell>
        </row>
        <row r="2581">
          <cell r="A2581" t="str">
            <v>5200430005037</v>
          </cell>
          <cell r="B2581" t="str">
            <v>43000503</v>
          </cell>
          <cell r="C2581" t="str">
            <v>7</v>
          </cell>
          <cell r="D2581">
            <v>42210</v>
          </cell>
          <cell r="E2581" t="str">
            <v>Stacker Reclaimer 1 - Reclaim System - Rework</v>
          </cell>
          <cell r="F2581">
            <v>4535915.25</v>
          </cell>
          <cell r="G2581">
            <v>-2422823.8199999998</v>
          </cell>
          <cell r="H2581">
            <v>2113091.4300000002</v>
          </cell>
          <cell r="I2581" t="str">
            <v>ZAR</v>
          </cell>
          <cell r="J2581" t="str">
            <v>5200</v>
          </cell>
          <cell r="K2581" t="str">
            <v>43</v>
          </cell>
        </row>
        <row r="2582">
          <cell r="A2582" t="str">
            <v>5200430005038</v>
          </cell>
          <cell r="B2582" t="str">
            <v>43000503</v>
          </cell>
          <cell r="C2582" t="str">
            <v>8</v>
          </cell>
          <cell r="D2582">
            <v>42210</v>
          </cell>
          <cell r="E2582" t="str">
            <v>Stacker Reclaimer 1 - Slew System - Rework</v>
          </cell>
          <cell r="F2582">
            <v>4721893.4800000004</v>
          </cell>
          <cell r="G2582">
            <v>-2411174.66</v>
          </cell>
          <cell r="H2582">
            <v>2310718.8199999998</v>
          </cell>
          <cell r="I2582" t="str">
            <v>ZAR</v>
          </cell>
          <cell r="J2582" t="str">
            <v>5200</v>
          </cell>
          <cell r="K2582" t="str">
            <v>43</v>
          </cell>
        </row>
        <row r="2583">
          <cell r="A2583" t="str">
            <v>5200430005039</v>
          </cell>
          <cell r="B2583" t="str">
            <v>43000503</v>
          </cell>
          <cell r="C2583" t="str">
            <v>9</v>
          </cell>
          <cell r="D2583">
            <v>42210</v>
          </cell>
          <cell r="E2583" t="str">
            <v>Stacker Reclaimer 1 - Travel System - Rework</v>
          </cell>
          <cell r="F2583">
            <v>4631060.1900000004</v>
          </cell>
          <cell r="G2583">
            <v>-2571698.92</v>
          </cell>
          <cell r="H2583">
            <v>2059361.27</v>
          </cell>
          <cell r="I2583" t="str">
            <v>ZAR</v>
          </cell>
          <cell r="J2583" t="str">
            <v>5200</v>
          </cell>
          <cell r="K2583" t="str">
            <v>43</v>
          </cell>
        </row>
        <row r="2584">
          <cell r="A2584" t="str">
            <v>52004300050310</v>
          </cell>
          <cell r="B2584" t="str">
            <v>43000503</v>
          </cell>
          <cell r="C2584" t="str">
            <v>10</v>
          </cell>
          <cell r="D2584">
            <v>42210</v>
          </cell>
          <cell r="E2584" t="str">
            <v>Stacker Reclaimer 1 - Tripper Mechan (Pulleys)Rewo</v>
          </cell>
          <cell r="F2584">
            <v>169306.34</v>
          </cell>
          <cell r="G2584">
            <v>-91337.83</v>
          </cell>
          <cell r="H2584">
            <v>77968.509999999995</v>
          </cell>
          <cell r="I2584" t="str">
            <v>ZAR</v>
          </cell>
          <cell r="J2584" t="str">
            <v>5200</v>
          </cell>
          <cell r="K2584" t="str">
            <v>43</v>
          </cell>
        </row>
        <row r="2585">
          <cell r="A2585" t="str">
            <v>5200430005041</v>
          </cell>
          <cell r="B2585" t="str">
            <v>43000504</v>
          </cell>
          <cell r="C2585" t="str">
            <v>1</v>
          </cell>
          <cell r="D2585">
            <v>42210</v>
          </cell>
          <cell r="E2585" t="str">
            <v>Stacker Reclaimer 2 - Boom Mechan (Drive&amp;Pull)Rwk</v>
          </cell>
          <cell r="F2585">
            <v>1708130.86</v>
          </cell>
          <cell r="G2585">
            <v>-1461183.56</v>
          </cell>
          <cell r="H2585">
            <v>246947.3</v>
          </cell>
          <cell r="I2585" t="str">
            <v>ZAR</v>
          </cell>
          <cell r="J2585" t="str">
            <v>5200</v>
          </cell>
          <cell r="K2585" t="str">
            <v>43</v>
          </cell>
        </row>
        <row r="2586">
          <cell r="A2586" t="str">
            <v>5200430005042</v>
          </cell>
          <cell r="B2586" t="str">
            <v>43000504</v>
          </cell>
          <cell r="C2586" t="str">
            <v>2</v>
          </cell>
          <cell r="D2586">
            <v>42210</v>
          </cell>
          <cell r="E2586" t="str">
            <v>Stacker Reclaimer 2 - Dust Suppression - Rework</v>
          </cell>
          <cell r="F2586">
            <v>507709.69</v>
          </cell>
          <cell r="G2586">
            <v>-434142.06</v>
          </cell>
          <cell r="H2586">
            <v>73567.63</v>
          </cell>
          <cell r="I2586" t="str">
            <v>ZAR</v>
          </cell>
          <cell r="J2586" t="str">
            <v>5200</v>
          </cell>
          <cell r="K2586" t="str">
            <v>43</v>
          </cell>
        </row>
        <row r="2587">
          <cell r="A2587" t="str">
            <v>5200430005043</v>
          </cell>
          <cell r="B2587" t="str">
            <v>43000504</v>
          </cell>
          <cell r="C2587" t="str">
            <v>3</v>
          </cell>
          <cell r="D2587">
            <v>42210</v>
          </cell>
          <cell r="E2587" t="str">
            <v>Stacker Reclaimer 2 - Electrical Control - Rework</v>
          </cell>
          <cell r="F2587">
            <v>5523574.6500000004</v>
          </cell>
          <cell r="G2587">
            <v>-4648785.18</v>
          </cell>
          <cell r="H2587">
            <v>874789.47</v>
          </cell>
          <cell r="I2587" t="str">
            <v>ZAR</v>
          </cell>
          <cell r="J2587" t="str">
            <v>5200</v>
          </cell>
          <cell r="K2587" t="str">
            <v>43</v>
          </cell>
        </row>
        <row r="2588">
          <cell r="A2588" t="str">
            <v>5200430005044</v>
          </cell>
          <cell r="B2588" t="str">
            <v>43000504</v>
          </cell>
          <cell r="C2588" t="str">
            <v>4</v>
          </cell>
          <cell r="D2588">
            <v>42210</v>
          </cell>
          <cell r="E2588" t="str">
            <v>Stacker Reclaimer 2 - Electrical Supply - Rework</v>
          </cell>
          <cell r="F2588">
            <v>5787490.1600000001</v>
          </cell>
          <cell r="G2588">
            <v>-4766497.7300000004</v>
          </cell>
          <cell r="H2588">
            <v>1020992.43</v>
          </cell>
          <cell r="I2588" t="str">
            <v>ZAR</v>
          </cell>
          <cell r="J2588" t="str">
            <v>5200</v>
          </cell>
          <cell r="K2588" t="str">
            <v>43</v>
          </cell>
        </row>
        <row r="2589">
          <cell r="A2589" t="str">
            <v>5200430005045</v>
          </cell>
          <cell r="B2589" t="str">
            <v>43000504</v>
          </cell>
          <cell r="C2589" t="str">
            <v>5</v>
          </cell>
          <cell r="D2589">
            <v>42210</v>
          </cell>
          <cell r="E2589" t="str">
            <v>Stacker Reclaimer 2 - Hydraulic System - Rework</v>
          </cell>
          <cell r="F2589">
            <v>1560534.19</v>
          </cell>
          <cell r="G2589">
            <v>-1345321.7</v>
          </cell>
          <cell r="H2589">
            <v>215212.49</v>
          </cell>
          <cell r="I2589" t="str">
            <v>ZAR</v>
          </cell>
          <cell r="J2589" t="str">
            <v>5200</v>
          </cell>
          <cell r="K2589" t="str">
            <v>43</v>
          </cell>
        </row>
        <row r="2590">
          <cell r="A2590" t="str">
            <v>5200430005046</v>
          </cell>
          <cell r="B2590" t="str">
            <v>43000504</v>
          </cell>
          <cell r="C2590" t="str">
            <v>6</v>
          </cell>
          <cell r="D2590">
            <v>42210</v>
          </cell>
          <cell r="E2590" t="str">
            <v>Stacker Reclaimer 2 - Incline Mechan (Drive&amp;Pull)R</v>
          </cell>
          <cell r="F2590">
            <v>1791647.15</v>
          </cell>
          <cell r="G2590">
            <v>-1532129.71</v>
          </cell>
          <cell r="H2590">
            <v>259517.44</v>
          </cell>
          <cell r="I2590" t="str">
            <v>ZAR</v>
          </cell>
          <cell r="J2590" t="str">
            <v>5200</v>
          </cell>
          <cell r="K2590" t="str">
            <v>43</v>
          </cell>
        </row>
        <row r="2591">
          <cell r="A2591" t="str">
            <v>5200430005047</v>
          </cell>
          <cell r="B2591" t="str">
            <v>43000504</v>
          </cell>
          <cell r="C2591" t="str">
            <v>7</v>
          </cell>
          <cell r="D2591">
            <v>42210</v>
          </cell>
          <cell r="E2591" t="str">
            <v>Stacker Reclaimer 2 - Reclaim System - Rework</v>
          </cell>
          <cell r="F2591">
            <v>4498804.47</v>
          </cell>
          <cell r="G2591">
            <v>-3847505.13</v>
          </cell>
          <cell r="H2591">
            <v>651299.34</v>
          </cell>
          <cell r="I2591" t="str">
            <v>ZAR</v>
          </cell>
          <cell r="J2591" t="str">
            <v>5200</v>
          </cell>
          <cell r="K2591" t="str">
            <v>43</v>
          </cell>
        </row>
        <row r="2592">
          <cell r="A2592" t="str">
            <v>5200430005048</v>
          </cell>
          <cell r="B2592" t="str">
            <v>43000504</v>
          </cell>
          <cell r="C2592" t="str">
            <v>8</v>
          </cell>
          <cell r="D2592">
            <v>42210</v>
          </cell>
          <cell r="E2592" t="str">
            <v>Stacker Reclaimer 2 - Slew System - Rework</v>
          </cell>
          <cell r="F2592">
            <v>4722622.84</v>
          </cell>
          <cell r="G2592">
            <v>-2351636.61</v>
          </cell>
          <cell r="H2592">
            <v>2370986.23</v>
          </cell>
          <cell r="I2592" t="str">
            <v>ZAR</v>
          </cell>
          <cell r="J2592" t="str">
            <v>5200</v>
          </cell>
          <cell r="K2592" t="str">
            <v>43</v>
          </cell>
        </row>
        <row r="2593">
          <cell r="A2593" t="str">
            <v>5200430005049</v>
          </cell>
          <cell r="B2593" t="str">
            <v>43000504</v>
          </cell>
          <cell r="C2593" t="str">
            <v>9</v>
          </cell>
          <cell r="D2593">
            <v>42210</v>
          </cell>
          <cell r="E2593" t="str">
            <v>Stacker Reclaimer 2 - Travel System - Rework</v>
          </cell>
          <cell r="F2593">
            <v>4631775.3499999996</v>
          </cell>
          <cell r="G2593">
            <v>-3960642.61</v>
          </cell>
          <cell r="H2593">
            <v>671132.74</v>
          </cell>
          <cell r="I2593" t="str">
            <v>ZAR</v>
          </cell>
          <cell r="J2593" t="str">
            <v>5200</v>
          </cell>
          <cell r="K2593" t="str">
            <v>43</v>
          </cell>
        </row>
        <row r="2594">
          <cell r="A2594" t="str">
            <v>52004300050410</v>
          </cell>
          <cell r="B2594" t="str">
            <v>43000504</v>
          </cell>
          <cell r="C2594" t="str">
            <v>10</v>
          </cell>
          <cell r="D2594">
            <v>42210</v>
          </cell>
          <cell r="E2594" t="str">
            <v>Stacker Reclaimer 2 - Tripper Mechan (Pulleys)</v>
          </cell>
          <cell r="F2594">
            <v>169332.94</v>
          </cell>
          <cell r="G2594">
            <v>-144799.70000000001</v>
          </cell>
          <cell r="H2594">
            <v>24533.24</v>
          </cell>
          <cell r="I2594" t="str">
            <v>ZAR</v>
          </cell>
          <cell r="J2594" t="str">
            <v>5200</v>
          </cell>
          <cell r="K2594" t="str">
            <v>43</v>
          </cell>
        </row>
        <row r="2595">
          <cell r="A2595" t="str">
            <v>5200430005051</v>
          </cell>
          <cell r="B2595" t="str">
            <v>43000505</v>
          </cell>
          <cell r="C2595" t="str">
            <v>1</v>
          </cell>
          <cell r="D2595">
            <v>42394</v>
          </cell>
          <cell r="E2595" t="str">
            <v>11KV SubStation Building (37B 40 20%)</v>
          </cell>
          <cell r="F2595">
            <v>1393423.51</v>
          </cell>
          <cell r="G2595">
            <v>-707583.4</v>
          </cell>
          <cell r="H2595">
            <v>685840.11</v>
          </cell>
          <cell r="I2595" t="str">
            <v>ZAR</v>
          </cell>
          <cell r="J2595" t="str">
            <v>5200</v>
          </cell>
          <cell r="K2595" t="str">
            <v>43</v>
          </cell>
        </row>
        <row r="2596">
          <cell r="A2596" t="str">
            <v>5200430005052</v>
          </cell>
          <cell r="B2596" t="str">
            <v>43000505</v>
          </cell>
          <cell r="C2596" t="str">
            <v>2</v>
          </cell>
          <cell r="D2596">
            <v>42394</v>
          </cell>
          <cell r="E2596" t="str">
            <v>11kV Substation Electrical Installation(37B 40 20%</v>
          </cell>
          <cell r="F2596">
            <v>8138859.75</v>
          </cell>
          <cell r="G2596">
            <v>-4174772.93</v>
          </cell>
          <cell r="H2596">
            <v>3964086.82</v>
          </cell>
          <cell r="I2596" t="str">
            <v>ZAR</v>
          </cell>
          <cell r="J2596" t="str">
            <v>5200</v>
          </cell>
          <cell r="K2596" t="str">
            <v>43</v>
          </cell>
        </row>
        <row r="2597">
          <cell r="A2597" t="str">
            <v>5200430005053</v>
          </cell>
          <cell r="B2597" t="str">
            <v>43000505</v>
          </cell>
          <cell r="C2597" t="str">
            <v>3</v>
          </cell>
          <cell r="D2597">
            <v>42394</v>
          </cell>
          <cell r="E2597" t="str">
            <v>5ML Reservoir (37B 40 20%)</v>
          </cell>
          <cell r="F2597">
            <v>9983260.4900000002</v>
          </cell>
          <cell r="G2597">
            <v>-5132054.17</v>
          </cell>
          <cell r="H2597">
            <v>4851206.32</v>
          </cell>
          <cell r="I2597" t="str">
            <v>ZAR</v>
          </cell>
          <cell r="J2597" t="str">
            <v>5200</v>
          </cell>
          <cell r="K2597" t="str">
            <v>43</v>
          </cell>
        </row>
        <row r="2598">
          <cell r="A2598" t="str">
            <v>5200430005054</v>
          </cell>
          <cell r="B2598" t="str">
            <v>43000505</v>
          </cell>
          <cell r="C2598" t="str">
            <v>4</v>
          </cell>
          <cell r="D2598">
            <v>42394</v>
          </cell>
          <cell r="E2598" t="str">
            <v>5ML Reservoir Electrical Installation (37B 40 20%)</v>
          </cell>
          <cell r="F2598">
            <v>3580404.19</v>
          </cell>
          <cell r="G2598">
            <v>-1836544.05</v>
          </cell>
          <cell r="H2598">
            <v>1743860.14</v>
          </cell>
          <cell r="I2598" t="str">
            <v>ZAR</v>
          </cell>
          <cell r="J2598" t="str">
            <v>5200</v>
          </cell>
          <cell r="K2598" t="str">
            <v>43</v>
          </cell>
        </row>
        <row r="2599">
          <cell r="A2599" t="str">
            <v>5200430005055</v>
          </cell>
          <cell r="B2599" t="str">
            <v>43000505</v>
          </cell>
          <cell r="C2599" t="str">
            <v>5</v>
          </cell>
          <cell r="D2599">
            <v>42394</v>
          </cell>
          <cell r="E2599" t="str">
            <v>Intake System Structure (37B 40 20%)</v>
          </cell>
          <cell r="F2599">
            <v>39236013.149999999</v>
          </cell>
          <cell r="G2599">
            <v>-20499234.41</v>
          </cell>
          <cell r="H2599">
            <v>18736778.739999998</v>
          </cell>
          <cell r="I2599" t="str">
            <v>ZAR</v>
          </cell>
          <cell r="J2599" t="str">
            <v>5200</v>
          </cell>
          <cell r="K2599" t="str">
            <v>43</v>
          </cell>
        </row>
        <row r="2600">
          <cell r="A2600" t="str">
            <v>5200430005056</v>
          </cell>
          <cell r="B2600" t="str">
            <v>43000505</v>
          </cell>
          <cell r="C2600" t="str">
            <v>6</v>
          </cell>
          <cell r="D2600">
            <v>42394</v>
          </cell>
          <cell r="E2600" t="str">
            <v>Intake System Electrical (37B 40 20%)</v>
          </cell>
          <cell r="F2600">
            <v>5878459.5700000003</v>
          </cell>
          <cell r="G2600">
            <v>-3015315.98</v>
          </cell>
          <cell r="H2600">
            <v>2863143.59</v>
          </cell>
          <cell r="I2600" t="str">
            <v>ZAR</v>
          </cell>
          <cell r="J2600" t="str">
            <v>5200</v>
          </cell>
          <cell r="K2600" t="str">
            <v>43</v>
          </cell>
        </row>
        <row r="2601">
          <cell r="A2601" t="str">
            <v>5200430005057</v>
          </cell>
          <cell r="B2601" t="str">
            <v>43000505</v>
          </cell>
          <cell r="C2601" t="str">
            <v>7</v>
          </cell>
          <cell r="D2601">
            <v>42394</v>
          </cell>
          <cell r="E2601" t="str">
            <v>Pipelines (37B 40 20%)</v>
          </cell>
          <cell r="F2601">
            <v>17506332.199999999</v>
          </cell>
          <cell r="G2601">
            <v>-9334063.8800000008</v>
          </cell>
          <cell r="H2601">
            <v>8172268.3200000003</v>
          </cell>
          <cell r="I2601" t="str">
            <v>ZAR</v>
          </cell>
          <cell r="J2601" t="str">
            <v>5200</v>
          </cell>
          <cell r="K2601" t="str">
            <v>43</v>
          </cell>
        </row>
        <row r="2602">
          <cell r="A2602" t="str">
            <v>5200430005058</v>
          </cell>
          <cell r="B2602" t="str">
            <v>43000505</v>
          </cell>
          <cell r="C2602" t="str">
            <v>8</v>
          </cell>
          <cell r="D2602">
            <v>42394</v>
          </cell>
          <cell r="E2602" t="str">
            <v>Pumpstation (37B 40 20%)</v>
          </cell>
          <cell r="F2602">
            <v>16460386.880000001</v>
          </cell>
          <cell r="G2602">
            <v>-12392370.07</v>
          </cell>
          <cell r="H2602">
            <v>4068016.81</v>
          </cell>
          <cell r="I2602" t="str">
            <v>ZAR</v>
          </cell>
          <cell r="J2602" t="str">
            <v>5200</v>
          </cell>
          <cell r="K2602" t="str">
            <v>43</v>
          </cell>
        </row>
        <row r="2603">
          <cell r="A2603" t="str">
            <v>5200430005059</v>
          </cell>
          <cell r="B2603" t="str">
            <v>43000505</v>
          </cell>
          <cell r="C2603" t="str">
            <v>9</v>
          </cell>
          <cell r="D2603">
            <v>42394</v>
          </cell>
          <cell r="E2603" t="str">
            <v>Reverse Osmosis Plant Electr Installat(37B 40 20%)</v>
          </cell>
          <cell r="F2603">
            <v>7350320.5999999996</v>
          </cell>
          <cell r="G2603">
            <v>-4137697.88</v>
          </cell>
          <cell r="H2603">
            <v>3212622.72</v>
          </cell>
          <cell r="I2603" t="str">
            <v>ZAR</v>
          </cell>
          <cell r="J2603" t="str">
            <v>5200</v>
          </cell>
          <cell r="K2603" t="str">
            <v>43</v>
          </cell>
        </row>
        <row r="2604">
          <cell r="A2604" t="str">
            <v>52004300050510</v>
          </cell>
          <cell r="B2604" t="str">
            <v>43000505</v>
          </cell>
          <cell r="C2604" t="str">
            <v>10</v>
          </cell>
          <cell r="D2604">
            <v>42394</v>
          </cell>
          <cell r="E2604" t="str">
            <v>Reverse Osmosis Plant Building (37B 40 20%)</v>
          </cell>
          <cell r="F2604">
            <v>18183047.469999999</v>
          </cell>
          <cell r="G2604">
            <v>-10729112.949999999</v>
          </cell>
          <cell r="H2604">
            <v>7453934.5199999996</v>
          </cell>
          <cell r="I2604" t="str">
            <v>ZAR</v>
          </cell>
          <cell r="J2604" t="str">
            <v>5200</v>
          </cell>
          <cell r="K2604" t="str">
            <v>43</v>
          </cell>
        </row>
        <row r="2605">
          <cell r="A2605" t="str">
            <v>52004300050511</v>
          </cell>
          <cell r="B2605" t="str">
            <v>43000505</v>
          </cell>
          <cell r="C2605" t="str">
            <v>11</v>
          </cell>
          <cell r="D2605">
            <v>42394</v>
          </cell>
          <cell r="E2605" t="str">
            <v>SWRO System (37B 40 20%)</v>
          </cell>
          <cell r="F2605">
            <v>33262746.030000001</v>
          </cell>
          <cell r="G2605">
            <v>-19008573.66</v>
          </cell>
          <cell r="H2605">
            <v>14254172.369999999</v>
          </cell>
          <cell r="I2605" t="str">
            <v>ZAR</v>
          </cell>
          <cell r="J2605" t="str">
            <v>5200</v>
          </cell>
          <cell r="K2605" t="str">
            <v>43</v>
          </cell>
        </row>
        <row r="2606">
          <cell r="A2606" t="str">
            <v>5200430005060</v>
          </cell>
          <cell r="B2606" t="str">
            <v>43000506</v>
          </cell>
          <cell r="C2606" t="str">
            <v>0</v>
          </cell>
          <cell r="D2606">
            <v>42089</v>
          </cell>
          <cell r="E2606" t="str">
            <v>Conveyor 123 - Belting</v>
          </cell>
          <cell r="F2606">
            <v>720941.56</v>
          </cell>
          <cell r="G2606">
            <v>-720940.56</v>
          </cell>
          <cell r="H2606">
            <v>1</v>
          </cell>
          <cell r="I2606" t="str">
            <v>ZAR</v>
          </cell>
          <cell r="J2606" t="str">
            <v>5200</v>
          </cell>
          <cell r="K2606" t="str">
            <v>43</v>
          </cell>
        </row>
        <row r="2607">
          <cell r="A2607" t="str">
            <v>5200430005110</v>
          </cell>
          <cell r="B2607" t="str">
            <v>43000511</v>
          </cell>
          <cell r="C2607" t="str">
            <v>0</v>
          </cell>
          <cell r="D2607">
            <v>43185</v>
          </cell>
          <cell r="E2607" t="str">
            <v>Conveyor 115 - Canopies</v>
          </cell>
          <cell r="F2607">
            <v>630399.12</v>
          </cell>
          <cell r="G2607">
            <v>-227182.25</v>
          </cell>
          <cell r="H2607">
            <v>403216.87</v>
          </cell>
          <cell r="I2607" t="str">
            <v>ZAR</v>
          </cell>
          <cell r="J2607" t="str">
            <v>5200</v>
          </cell>
          <cell r="K2607" t="str">
            <v>43</v>
          </cell>
        </row>
        <row r="2608">
          <cell r="A2608" t="str">
            <v>5200430005120</v>
          </cell>
          <cell r="B2608" t="str">
            <v>43000512</v>
          </cell>
          <cell r="C2608" t="str">
            <v>0</v>
          </cell>
          <cell r="D2608">
            <v>43185</v>
          </cell>
          <cell r="E2608" t="str">
            <v>Conveyor 215 - Canopies</v>
          </cell>
          <cell r="F2608">
            <v>630399.13</v>
          </cell>
          <cell r="G2608">
            <v>-227182.25</v>
          </cell>
          <cell r="H2608">
            <v>403216.88</v>
          </cell>
          <cell r="I2608" t="str">
            <v>ZAR</v>
          </cell>
          <cell r="J2608" t="str">
            <v>5200</v>
          </cell>
          <cell r="K2608" t="str">
            <v>43</v>
          </cell>
        </row>
        <row r="2609">
          <cell r="A2609" t="str">
            <v>5200430005130</v>
          </cell>
          <cell r="B2609" t="str">
            <v>43000513</v>
          </cell>
          <cell r="C2609" t="str">
            <v>0</v>
          </cell>
          <cell r="D2609">
            <v>42460</v>
          </cell>
          <cell r="E2609" t="str">
            <v>Drag Chain For Stacker Reclaimer 4</v>
          </cell>
          <cell r="F2609">
            <v>342427.48</v>
          </cell>
          <cell r="G2609">
            <v>-278463.65999999997</v>
          </cell>
          <cell r="H2609">
            <v>63963.82</v>
          </cell>
          <cell r="I2609" t="str">
            <v>ZAR</v>
          </cell>
          <cell r="J2609" t="str">
            <v>5200</v>
          </cell>
          <cell r="K2609" t="str">
            <v>43</v>
          </cell>
        </row>
        <row r="2610">
          <cell r="A2610" t="str">
            <v>5200430005140</v>
          </cell>
          <cell r="B2610" t="str">
            <v>43000514</v>
          </cell>
          <cell r="C2610" t="str">
            <v>0</v>
          </cell>
          <cell r="D2610">
            <v>41744</v>
          </cell>
          <cell r="E2610" t="str">
            <v>CONVEYOR BELT ST 2500</v>
          </cell>
          <cell r="F2610">
            <v>1711352.79</v>
          </cell>
          <cell r="G2610">
            <v>-1711351.79</v>
          </cell>
          <cell r="H2610">
            <v>1</v>
          </cell>
          <cell r="I2610" t="str">
            <v>ZAR</v>
          </cell>
          <cell r="J2610" t="str">
            <v>5200</v>
          </cell>
          <cell r="K2610" t="str">
            <v>43</v>
          </cell>
        </row>
        <row r="2611">
          <cell r="A2611" t="str">
            <v>5200430005150</v>
          </cell>
          <cell r="B2611" t="str">
            <v>43000515</v>
          </cell>
          <cell r="C2611" t="str">
            <v>0</v>
          </cell>
          <cell r="D2611">
            <v>42580</v>
          </cell>
          <cell r="E2611" t="str">
            <v>Conveyor 117 - Belt</v>
          </cell>
          <cell r="F2611">
            <v>1071595.67</v>
          </cell>
          <cell r="G2611">
            <v>-1054162.1000000001</v>
          </cell>
          <cell r="H2611">
            <v>17433.57</v>
          </cell>
          <cell r="I2611" t="str">
            <v>ZAR</v>
          </cell>
          <cell r="J2611" t="str">
            <v>5200</v>
          </cell>
          <cell r="K2611" t="str">
            <v>43</v>
          </cell>
        </row>
        <row r="2612">
          <cell r="A2612" t="str">
            <v>5200430005153</v>
          </cell>
          <cell r="B2612" t="str">
            <v>43000515</v>
          </cell>
          <cell r="C2612" t="str">
            <v>3</v>
          </cell>
          <cell r="D2612">
            <v>42580</v>
          </cell>
          <cell r="E2612" t="str">
            <v>Belt (11(e) 8.33%)</v>
          </cell>
          <cell r="F2612">
            <v>0</v>
          </cell>
          <cell r="G2612">
            <v>0</v>
          </cell>
          <cell r="H2612">
            <v>0</v>
          </cell>
          <cell r="I2612" t="str">
            <v>ZAR</v>
          </cell>
          <cell r="J2612" t="str">
            <v>5200</v>
          </cell>
          <cell r="K2612" t="str">
            <v>43</v>
          </cell>
        </row>
        <row r="2613">
          <cell r="A2613" t="str">
            <v>5200430005160</v>
          </cell>
          <cell r="B2613" t="str">
            <v>43000516</v>
          </cell>
          <cell r="C2613" t="str">
            <v>0</v>
          </cell>
          <cell r="D2613">
            <v>42580</v>
          </cell>
          <cell r="E2613" t="str">
            <v>Conveyor 210 - Belt</v>
          </cell>
          <cell r="F2613">
            <v>1201486.04</v>
          </cell>
          <cell r="G2613">
            <v>-1201485.04</v>
          </cell>
          <cell r="H2613">
            <v>1</v>
          </cell>
          <cell r="I2613" t="str">
            <v>ZAR</v>
          </cell>
          <cell r="J2613" t="str">
            <v>5200</v>
          </cell>
          <cell r="K2613" t="str">
            <v>43</v>
          </cell>
        </row>
        <row r="2614">
          <cell r="A2614" t="str">
            <v>5200430005163</v>
          </cell>
          <cell r="B2614" t="str">
            <v>43000516</v>
          </cell>
          <cell r="C2614" t="str">
            <v>3</v>
          </cell>
          <cell r="D2614">
            <v>42580</v>
          </cell>
          <cell r="E2614" t="str">
            <v>Belt (11(e) 8.33%)</v>
          </cell>
          <cell r="F2614">
            <v>0</v>
          </cell>
          <cell r="G2614">
            <v>0</v>
          </cell>
          <cell r="H2614">
            <v>0</v>
          </cell>
          <cell r="I2614" t="str">
            <v>ZAR</v>
          </cell>
          <cell r="J2614" t="str">
            <v>5200</v>
          </cell>
          <cell r="K2614" t="str">
            <v>43</v>
          </cell>
        </row>
        <row r="2615">
          <cell r="A2615" t="str">
            <v>5200430005170</v>
          </cell>
          <cell r="B2615" t="str">
            <v>43000517</v>
          </cell>
          <cell r="C2615" t="str">
            <v>0</v>
          </cell>
          <cell r="D2615">
            <v>42604</v>
          </cell>
          <cell r="E2615" t="str">
            <v>Conveyor 115 - Belt</v>
          </cell>
          <cell r="F2615">
            <v>6254154.7199999997</v>
          </cell>
          <cell r="G2615">
            <v>-6150985.6900000004</v>
          </cell>
          <cell r="H2615">
            <v>103169.03</v>
          </cell>
          <cell r="I2615" t="str">
            <v>ZAR</v>
          </cell>
          <cell r="J2615" t="str">
            <v>5200</v>
          </cell>
          <cell r="K2615" t="str">
            <v>43</v>
          </cell>
        </row>
        <row r="2616">
          <cell r="A2616" t="str">
            <v>5200430005173</v>
          </cell>
          <cell r="B2616" t="str">
            <v>43000517</v>
          </cell>
          <cell r="C2616" t="str">
            <v>3</v>
          </cell>
          <cell r="D2616">
            <v>42604</v>
          </cell>
          <cell r="E2616" t="str">
            <v>Belt (11(e) 8.33%)</v>
          </cell>
          <cell r="F2616">
            <v>0</v>
          </cell>
          <cell r="G2616">
            <v>0</v>
          </cell>
          <cell r="H2616">
            <v>0</v>
          </cell>
          <cell r="I2616" t="str">
            <v>ZAR</v>
          </cell>
          <cell r="J2616" t="str">
            <v>5200</v>
          </cell>
          <cell r="K2616" t="str">
            <v>43</v>
          </cell>
        </row>
        <row r="2617">
          <cell r="A2617" t="str">
            <v>5200430005180</v>
          </cell>
          <cell r="B2617" t="str">
            <v>43000518</v>
          </cell>
          <cell r="C2617" t="str">
            <v>0</v>
          </cell>
          <cell r="D2617">
            <v>42605</v>
          </cell>
          <cell r="E2617" t="str">
            <v>Conveyor 112 - Belt</v>
          </cell>
          <cell r="F2617">
            <v>4708526.38</v>
          </cell>
          <cell r="G2617">
            <v>-4630853.92</v>
          </cell>
          <cell r="H2617">
            <v>77672.460000000006</v>
          </cell>
          <cell r="I2617" t="str">
            <v>ZAR</v>
          </cell>
          <cell r="J2617" t="str">
            <v>5200</v>
          </cell>
          <cell r="K2617" t="str">
            <v>43</v>
          </cell>
        </row>
        <row r="2618">
          <cell r="A2618" t="str">
            <v>5200430005183</v>
          </cell>
          <cell r="B2618" t="str">
            <v>43000518</v>
          </cell>
          <cell r="C2618" t="str">
            <v>3</v>
          </cell>
          <cell r="D2618">
            <v>42605</v>
          </cell>
          <cell r="E2618" t="str">
            <v>Belt (11(e) 8.33%)</v>
          </cell>
          <cell r="F2618">
            <v>0</v>
          </cell>
          <cell r="G2618">
            <v>0</v>
          </cell>
          <cell r="H2618">
            <v>0</v>
          </cell>
          <cell r="I2618" t="str">
            <v>ZAR</v>
          </cell>
          <cell r="J2618" t="str">
            <v>5200</v>
          </cell>
          <cell r="K2618" t="str">
            <v>43</v>
          </cell>
        </row>
        <row r="2619">
          <cell r="A2619" t="str">
            <v>5200430005190</v>
          </cell>
          <cell r="B2619" t="str">
            <v>43000519</v>
          </cell>
          <cell r="C2619" t="str">
            <v>0</v>
          </cell>
          <cell r="D2619">
            <v>42551</v>
          </cell>
          <cell r="E2619" t="str">
            <v>Stacker Reclaimer 1 - Boom Belt</v>
          </cell>
          <cell r="F2619">
            <v>481943</v>
          </cell>
          <cell r="G2619">
            <v>-481942</v>
          </cell>
          <cell r="H2619">
            <v>1</v>
          </cell>
          <cell r="I2619" t="str">
            <v>ZAR</v>
          </cell>
          <cell r="J2619" t="str">
            <v>5200</v>
          </cell>
          <cell r="K2619" t="str">
            <v>43</v>
          </cell>
        </row>
        <row r="2620">
          <cell r="A2620" t="str">
            <v>5200430005197</v>
          </cell>
          <cell r="B2620" t="str">
            <v>43000519</v>
          </cell>
          <cell r="C2620" t="str">
            <v>7</v>
          </cell>
          <cell r="D2620">
            <v>42551</v>
          </cell>
          <cell r="E2620" t="str">
            <v>Boom Belt (11(e) 25%)</v>
          </cell>
          <cell r="F2620">
            <v>0</v>
          </cell>
          <cell r="G2620">
            <v>0</v>
          </cell>
          <cell r="H2620">
            <v>0</v>
          </cell>
          <cell r="I2620" t="str">
            <v>ZAR</v>
          </cell>
          <cell r="J2620" t="str">
            <v>5200</v>
          </cell>
          <cell r="K2620" t="str">
            <v>43</v>
          </cell>
        </row>
        <row r="2621">
          <cell r="A2621" t="str">
            <v>5200430005200</v>
          </cell>
          <cell r="B2621" t="str">
            <v>43000520</v>
          </cell>
          <cell r="C2621" t="str">
            <v>0</v>
          </cell>
          <cell r="D2621">
            <v>42580</v>
          </cell>
          <cell r="E2621" t="str">
            <v>Conveyor 109 - Belt</v>
          </cell>
          <cell r="F2621">
            <v>259780.77</v>
          </cell>
          <cell r="G2621">
            <v>-255553.65</v>
          </cell>
          <cell r="H2621">
            <v>4227.12</v>
          </cell>
          <cell r="I2621" t="str">
            <v>ZAR</v>
          </cell>
          <cell r="J2621" t="str">
            <v>5200</v>
          </cell>
          <cell r="K2621" t="str">
            <v>43</v>
          </cell>
        </row>
        <row r="2622">
          <cell r="A2622" t="str">
            <v>5200430005203</v>
          </cell>
          <cell r="B2622" t="str">
            <v>43000520</v>
          </cell>
          <cell r="C2622" t="str">
            <v>3</v>
          </cell>
          <cell r="D2622">
            <v>42580</v>
          </cell>
          <cell r="E2622" t="str">
            <v>Belt (11(e) 8.33%)</v>
          </cell>
          <cell r="F2622">
            <v>0</v>
          </cell>
          <cell r="G2622">
            <v>0</v>
          </cell>
          <cell r="H2622">
            <v>0</v>
          </cell>
          <cell r="I2622" t="str">
            <v>ZAR</v>
          </cell>
          <cell r="J2622" t="str">
            <v>5200</v>
          </cell>
          <cell r="K2622" t="str">
            <v>43</v>
          </cell>
        </row>
        <row r="2623">
          <cell r="A2623" t="str">
            <v>5200430005210</v>
          </cell>
          <cell r="B2623" t="str">
            <v>43000521</v>
          </cell>
          <cell r="C2623" t="str">
            <v>0</v>
          </cell>
          <cell r="D2623">
            <v>42551</v>
          </cell>
          <cell r="E2623" t="str">
            <v>Stacker Reclaimer 3 - Incline Belt</v>
          </cell>
          <cell r="F2623">
            <v>481943</v>
          </cell>
          <cell r="G2623">
            <v>-481942</v>
          </cell>
          <cell r="H2623">
            <v>1</v>
          </cell>
          <cell r="I2623" t="str">
            <v>ZAR</v>
          </cell>
          <cell r="J2623" t="str">
            <v>5200</v>
          </cell>
          <cell r="K2623" t="str">
            <v>43</v>
          </cell>
        </row>
        <row r="2624">
          <cell r="A2624" t="str">
            <v>52004300052110</v>
          </cell>
          <cell r="B2624" t="str">
            <v>43000521</v>
          </cell>
          <cell r="C2624" t="str">
            <v>10</v>
          </cell>
          <cell r="D2624">
            <v>42551</v>
          </cell>
          <cell r="E2624" t="str">
            <v>Incline Belt (11(e) 25%)</v>
          </cell>
          <cell r="F2624">
            <v>0</v>
          </cell>
          <cell r="G2624">
            <v>0</v>
          </cell>
          <cell r="H2624">
            <v>0</v>
          </cell>
          <cell r="I2624" t="str">
            <v>ZAR</v>
          </cell>
          <cell r="J2624" t="str">
            <v>5200</v>
          </cell>
          <cell r="K2624" t="str">
            <v>43</v>
          </cell>
        </row>
        <row r="2625">
          <cell r="A2625" t="str">
            <v>5200430005220</v>
          </cell>
          <cell r="B2625" t="str">
            <v>43000522</v>
          </cell>
          <cell r="C2625" t="str">
            <v>0</v>
          </cell>
          <cell r="D2625">
            <v>42551</v>
          </cell>
          <cell r="E2625" t="str">
            <v>Stacker Reclaimer 2 incline belt</v>
          </cell>
          <cell r="F2625">
            <v>481943</v>
          </cell>
          <cell r="G2625">
            <v>-481942</v>
          </cell>
          <cell r="H2625">
            <v>1</v>
          </cell>
          <cell r="I2625" t="str">
            <v>ZAR</v>
          </cell>
          <cell r="J2625" t="str">
            <v>5200</v>
          </cell>
          <cell r="K2625" t="str">
            <v>43</v>
          </cell>
        </row>
        <row r="2626">
          <cell r="A2626" t="str">
            <v>52004300052210</v>
          </cell>
          <cell r="B2626" t="str">
            <v>43000522</v>
          </cell>
          <cell r="C2626" t="str">
            <v>10</v>
          </cell>
          <cell r="D2626">
            <v>42551</v>
          </cell>
          <cell r="E2626" t="str">
            <v>Incline Belt (11(e) 25%)</v>
          </cell>
          <cell r="F2626">
            <v>0</v>
          </cell>
          <cell r="G2626">
            <v>0</v>
          </cell>
          <cell r="H2626">
            <v>0</v>
          </cell>
          <cell r="I2626" t="str">
            <v>ZAR</v>
          </cell>
          <cell r="J2626" t="str">
            <v>5200</v>
          </cell>
          <cell r="K2626" t="str">
            <v>43</v>
          </cell>
        </row>
        <row r="2627">
          <cell r="A2627" t="str">
            <v>5200430005230</v>
          </cell>
          <cell r="B2627" t="str">
            <v>43000523</v>
          </cell>
          <cell r="C2627" t="str">
            <v>0</v>
          </cell>
          <cell r="D2627">
            <v>42551</v>
          </cell>
          <cell r="E2627" t="str">
            <v>Stacker Reclaimer 2 - Boom Belt - Rework</v>
          </cell>
          <cell r="F2627">
            <v>481943</v>
          </cell>
          <cell r="G2627">
            <v>-481942</v>
          </cell>
          <cell r="H2627">
            <v>1</v>
          </cell>
          <cell r="I2627" t="str">
            <v>ZAR</v>
          </cell>
          <cell r="J2627" t="str">
            <v>5200</v>
          </cell>
          <cell r="K2627" t="str">
            <v>43</v>
          </cell>
        </row>
        <row r="2628">
          <cell r="A2628" t="str">
            <v>5200430005237</v>
          </cell>
          <cell r="B2628" t="str">
            <v>43000523</v>
          </cell>
          <cell r="C2628" t="str">
            <v>7</v>
          </cell>
          <cell r="D2628">
            <v>42551</v>
          </cell>
          <cell r="E2628" t="str">
            <v>Boom Belt (11(e) 25%)</v>
          </cell>
          <cell r="F2628">
            <v>0</v>
          </cell>
          <cell r="G2628">
            <v>0</v>
          </cell>
          <cell r="H2628">
            <v>0</v>
          </cell>
          <cell r="I2628" t="str">
            <v>ZAR</v>
          </cell>
          <cell r="J2628" t="str">
            <v>5200</v>
          </cell>
          <cell r="K2628" t="str">
            <v>43</v>
          </cell>
        </row>
        <row r="2629">
          <cell r="A2629" t="str">
            <v>5200430005240</v>
          </cell>
          <cell r="B2629" t="str">
            <v>43000524</v>
          </cell>
          <cell r="C2629" t="str">
            <v>0</v>
          </cell>
          <cell r="D2629">
            <v>42536</v>
          </cell>
          <cell r="E2629" t="str">
            <v>Stacker Reclaimer 4 - Boom belt</v>
          </cell>
          <cell r="F2629">
            <v>523129.14</v>
          </cell>
          <cell r="G2629">
            <v>-523128.14</v>
          </cell>
          <cell r="H2629">
            <v>1</v>
          </cell>
          <cell r="I2629" t="str">
            <v>ZAR</v>
          </cell>
          <cell r="J2629" t="str">
            <v>5200</v>
          </cell>
          <cell r="K2629" t="str">
            <v>43</v>
          </cell>
        </row>
        <row r="2630">
          <cell r="A2630" t="str">
            <v>5200430005247</v>
          </cell>
          <cell r="B2630" t="str">
            <v>43000524</v>
          </cell>
          <cell r="C2630" t="str">
            <v>7</v>
          </cell>
          <cell r="D2630">
            <v>42536</v>
          </cell>
          <cell r="E2630" t="str">
            <v>Boom Belt (11(e) 25%)</v>
          </cell>
          <cell r="F2630">
            <v>0</v>
          </cell>
          <cell r="G2630">
            <v>0</v>
          </cell>
          <cell r="H2630">
            <v>0</v>
          </cell>
          <cell r="I2630" t="str">
            <v>ZAR</v>
          </cell>
          <cell r="J2630" t="str">
            <v>5200</v>
          </cell>
          <cell r="K2630" t="str">
            <v>43</v>
          </cell>
        </row>
        <row r="2631">
          <cell r="A2631" t="str">
            <v>5200430005250</v>
          </cell>
          <cell r="B2631" t="str">
            <v>43000525</v>
          </cell>
          <cell r="C2631" t="str">
            <v>0</v>
          </cell>
          <cell r="D2631">
            <v>42607</v>
          </cell>
          <cell r="E2631" t="str">
            <v>Shiploader 1A - Boom Belt</v>
          </cell>
          <cell r="F2631">
            <v>540444.11</v>
          </cell>
          <cell r="G2631">
            <v>-540443.11</v>
          </cell>
          <cell r="H2631">
            <v>1</v>
          </cell>
          <cell r="I2631" t="str">
            <v>ZAR</v>
          </cell>
          <cell r="J2631" t="str">
            <v>5200</v>
          </cell>
          <cell r="K2631" t="str">
            <v>43</v>
          </cell>
        </row>
        <row r="2632">
          <cell r="A2632" t="str">
            <v>5200430005255</v>
          </cell>
          <cell r="B2632" t="str">
            <v>43000525</v>
          </cell>
          <cell r="C2632" t="str">
            <v>5</v>
          </cell>
          <cell r="D2632">
            <v>42607</v>
          </cell>
          <cell r="E2632" t="str">
            <v>Boom Belt (11(e) 16.67%)</v>
          </cell>
          <cell r="F2632">
            <v>0</v>
          </cell>
          <cell r="G2632">
            <v>0</v>
          </cell>
          <cell r="H2632">
            <v>0</v>
          </cell>
          <cell r="I2632" t="str">
            <v>ZAR</v>
          </cell>
          <cell r="J2632" t="str">
            <v>5200</v>
          </cell>
          <cell r="K2632" t="str">
            <v>43</v>
          </cell>
        </row>
        <row r="2633">
          <cell r="A2633" t="str">
            <v>5200430005260</v>
          </cell>
          <cell r="B2633" t="str">
            <v>43000526</v>
          </cell>
          <cell r="C2633" t="str">
            <v>0</v>
          </cell>
          <cell r="D2633">
            <v>42611</v>
          </cell>
          <cell r="E2633" t="str">
            <v>Shiploader 2- Incline Belt</v>
          </cell>
          <cell r="F2633">
            <v>540444.11</v>
          </cell>
          <cell r="G2633">
            <v>-398645.82</v>
          </cell>
          <cell r="H2633">
            <v>141798.29</v>
          </cell>
          <cell r="I2633" t="str">
            <v>ZAR</v>
          </cell>
          <cell r="J2633" t="str">
            <v>5200</v>
          </cell>
          <cell r="K2633" t="str">
            <v>43</v>
          </cell>
        </row>
        <row r="2634">
          <cell r="A2634" t="str">
            <v>5200430005268</v>
          </cell>
          <cell r="B2634" t="str">
            <v>43000526</v>
          </cell>
          <cell r="C2634" t="str">
            <v>8</v>
          </cell>
          <cell r="D2634">
            <v>42611</v>
          </cell>
          <cell r="E2634" t="str">
            <v>Incline Belt (11(e) 16.67%)</v>
          </cell>
          <cell r="F2634">
            <v>0</v>
          </cell>
          <cell r="G2634">
            <v>0</v>
          </cell>
          <cell r="H2634">
            <v>0</v>
          </cell>
          <cell r="I2634" t="str">
            <v>ZAR</v>
          </cell>
          <cell r="J2634" t="str">
            <v>5200</v>
          </cell>
          <cell r="K2634" t="str">
            <v>43</v>
          </cell>
        </row>
        <row r="2635">
          <cell r="A2635" t="str">
            <v>5200430005270</v>
          </cell>
          <cell r="B2635" t="str">
            <v>43000527</v>
          </cell>
          <cell r="C2635" t="str">
            <v>0</v>
          </cell>
          <cell r="D2635">
            <v>42607</v>
          </cell>
          <cell r="E2635" t="str">
            <v>Shiploader 2- Boom Belt</v>
          </cell>
          <cell r="F2635">
            <v>540444.11</v>
          </cell>
          <cell r="G2635">
            <v>-528785.31999999995</v>
          </cell>
          <cell r="H2635">
            <v>11658.79</v>
          </cell>
          <cell r="I2635" t="str">
            <v>ZAR</v>
          </cell>
          <cell r="J2635" t="str">
            <v>5200</v>
          </cell>
          <cell r="K2635" t="str">
            <v>43</v>
          </cell>
        </row>
        <row r="2636">
          <cell r="A2636" t="str">
            <v>5200430005275</v>
          </cell>
          <cell r="B2636" t="str">
            <v>43000527</v>
          </cell>
          <cell r="C2636" t="str">
            <v>5</v>
          </cell>
          <cell r="D2636">
            <v>42607</v>
          </cell>
          <cell r="E2636" t="str">
            <v>Boom Belt (11(e) 16.67%)</v>
          </cell>
          <cell r="F2636">
            <v>0</v>
          </cell>
          <cell r="G2636">
            <v>0</v>
          </cell>
          <cell r="H2636">
            <v>0</v>
          </cell>
          <cell r="I2636" t="str">
            <v>ZAR</v>
          </cell>
          <cell r="J2636" t="str">
            <v>5200</v>
          </cell>
          <cell r="K2636" t="str">
            <v>43</v>
          </cell>
        </row>
        <row r="2637">
          <cell r="A2637" t="str">
            <v>5200430005280</v>
          </cell>
          <cell r="B2637" t="str">
            <v>43000528</v>
          </cell>
          <cell r="C2637" t="str">
            <v>0</v>
          </cell>
          <cell r="D2637">
            <v>42605</v>
          </cell>
          <cell r="E2637" t="str">
            <v>Conveyor 214 - Belt</v>
          </cell>
          <cell r="F2637">
            <v>7888123.0899999999</v>
          </cell>
          <cell r="G2637">
            <v>-7758000.2800000003</v>
          </cell>
          <cell r="H2637">
            <v>130122.81</v>
          </cell>
          <cell r="I2637" t="str">
            <v>ZAR</v>
          </cell>
          <cell r="J2637" t="str">
            <v>5200</v>
          </cell>
          <cell r="K2637" t="str">
            <v>43</v>
          </cell>
        </row>
        <row r="2638">
          <cell r="A2638" t="str">
            <v>5200430005283</v>
          </cell>
          <cell r="B2638" t="str">
            <v>43000528</v>
          </cell>
          <cell r="C2638" t="str">
            <v>3</v>
          </cell>
          <cell r="D2638">
            <v>42605</v>
          </cell>
          <cell r="E2638" t="str">
            <v>Belt (11(e) 8.33%)</v>
          </cell>
          <cell r="F2638">
            <v>0</v>
          </cell>
          <cell r="G2638">
            <v>0</v>
          </cell>
          <cell r="H2638">
            <v>0</v>
          </cell>
          <cell r="I2638" t="str">
            <v>ZAR</v>
          </cell>
          <cell r="J2638" t="str">
            <v>5200</v>
          </cell>
          <cell r="K2638" t="str">
            <v>43</v>
          </cell>
        </row>
        <row r="2639">
          <cell r="A2639" t="str">
            <v>5200430005290</v>
          </cell>
          <cell r="B2639" t="str">
            <v>43000529</v>
          </cell>
          <cell r="C2639" t="str">
            <v>0</v>
          </cell>
          <cell r="D2639">
            <v>42600</v>
          </cell>
          <cell r="E2639" t="str">
            <v>Conveyor 114 - Belt</v>
          </cell>
          <cell r="F2639">
            <v>2629374.35</v>
          </cell>
          <cell r="G2639">
            <v>-2585999.38</v>
          </cell>
          <cell r="H2639">
            <v>43374.97</v>
          </cell>
          <cell r="I2639" t="str">
            <v>ZAR</v>
          </cell>
          <cell r="J2639" t="str">
            <v>5200</v>
          </cell>
          <cell r="K2639" t="str">
            <v>43</v>
          </cell>
        </row>
        <row r="2640">
          <cell r="A2640" t="str">
            <v>5200430005293</v>
          </cell>
          <cell r="B2640" t="str">
            <v>43000529</v>
          </cell>
          <cell r="C2640" t="str">
            <v>3</v>
          </cell>
          <cell r="D2640">
            <v>42600</v>
          </cell>
          <cell r="E2640" t="str">
            <v>Belt (11(e) 8.33%)</v>
          </cell>
          <cell r="F2640">
            <v>0</v>
          </cell>
          <cell r="G2640">
            <v>0</v>
          </cell>
          <cell r="H2640">
            <v>0</v>
          </cell>
          <cell r="I2640" t="str">
            <v>ZAR</v>
          </cell>
          <cell r="J2640" t="str">
            <v>5200</v>
          </cell>
          <cell r="K2640" t="str">
            <v>43</v>
          </cell>
        </row>
        <row r="2641">
          <cell r="A2641" t="str">
            <v>5200430005300</v>
          </cell>
          <cell r="B2641" t="str">
            <v>43000530</v>
          </cell>
          <cell r="C2641" t="str">
            <v>0</v>
          </cell>
          <cell r="D2641">
            <v>42607</v>
          </cell>
          <cell r="E2641" t="str">
            <v>Conveyor 118 - Belt</v>
          </cell>
          <cell r="F2641">
            <v>990414.18</v>
          </cell>
          <cell r="G2641">
            <v>-974075.35</v>
          </cell>
          <cell r="H2641">
            <v>16338.83</v>
          </cell>
          <cell r="I2641" t="str">
            <v>ZAR</v>
          </cell>
          <cell r="J2641" t="str">
            <v>5200</v>
          </cell>
          <cell r="K2641" t="str">
            <v>43</v>
          </cell>
        </row>
        <row r="2642">
          <cell r="A2642" t="str">
            <v>5200430005303</v>
          </cell>
          <cell r="B2642" t="str">
            <v>43000530</v>
          </cell>
          <cell r="C2642" t="str">
            <v>3</v>
          </cell>
          <cell r="D2642">
            <v>42607</v>
          </cell>
          <cell r="E2642" t="str">
            <v>Belt (11(e) 8.33%)</v>
          </cell>
          <cell r="F2642">
            <v>0</v>
          </cell>
          <cell r="G2642">
            <v>0</v>
          </cell>
          <cell r="H2642">
            <v>0</v>
          </cell>
          <cell r="I2642" t="str">
            <v>ZAR</v>
          </cell>
          <cell r="J2642" t="str">
            <v>5200</v>
          </cell>
          <cell r="K2642" t="str">
            <v>43</v>
          </cell>
        </row>
        <row r="2643">
          <cell r="A2643" t="str">
            <v>5200430005310</v>
          </cell>
          <cell r="B2643" t="str">
            <v>43000531</v>
          </cell>
          <cell r="C2643" t="str">
            <v>0</v>
          </cell>
          <cell r="D2643">
            <v>42551</v>
          </cell>
          <cell r="E2643" t="str">
            <v>Stacker Reclaimer 3 - Boom Belt</v>
          </cell>
          <cell r="F2643">
            <v>481943</v>
          </cell>
          <cell r="G2643">
            <v>-481942</v>
          </cell>
          <cell r="H2643">
            <v>1</v>
          </cell>
          <cell r="I2643" t="str">
            <v>ZAR</v>
          </cell>
          <cell r="J2643" t="str">
            <v>5200</v>
          </cell>
          <cell r="K2643" t="str">
            <v>43</v>
          </cell>
        </row>
        <row r="2644">
          <cell r="A2644" t="str">
            <v>5200430005317</v>
          </cell>
          <cell r="B2644" t="str">
            <v>43000531</v>
          </cell>
          <cell r="C2644" t="str">
            <v>7</v>
          </cell>
          <cell r="D2644">
            <v>42551</v>
          </cell>
          <cell r="E2644" t="str">
            <v>Boom Belt (11(e) 25%)</v>
          </cell>
          <cell r="F2644">
            <v>0</v>
          </cell>
          <cell r="G2644">
            <v>0</v>
          </cell>
          <cell r="H2644">
            <v>0</v>
          </cell>
          <cell r="I2644" t="str">
            <v>ZAR</v>
          </cell>
          <cell r="J2644" t="str">
            <v>5200</v>
          </cell>
          <cell r="K2644" t="str">
            <v>43</v>
          </cell>
        </row>
        <row r="2645">
          <cell r="A2645" t="str">
            <v>5200430005320</v>
          </cell>
          <cell r="B2645" t="str">
            <v>43000532</v>
          </cell>
          <cell r="C2645" t="str">
            <v>0</v>
          </cell>
          <cell r="D2645">
            <v>42551</v>
          </cell>
          <cell r="E2645" t="str">
            <v>Stacker Reclaimer 2  Boom Belt</v>
          </cell>
          <cell r="F2645">
            <v>481943</v>
          </cell>
          <cell r="G2645">
            <v>-481942</v>
          </cell>
          <cell r="H2645">
            <v>1</v>
          </cell>
          <cell r="I2645" t="str">
            <v>ZAR</v>
          </cell>
          <cell r="J2645" t="str">
            <v>5200</v>
          </cell>
          <cell r="K2645" t="str">
            <v>43</v>
          </cell>
        </row>
        <row r="2646">
          <cell r="A2646" t="str">
            <v>5200430005327</v>
          </cell>
          <cell r="B2646" t="str">
            <v>43000532</v>
          </cell>
          <cell r="C2646" t="str">
            <v>7</v>
          </cell>
          <cell r="D2646">
            <v>42551</v>
          </cell>
          <cell r="E2646" t="str">
            <v>Boom Belt (11(e) 25%)</v>
          </cell>
          <cell r="F2646">
            <v>0</v>
          </cell>
          <cell r="G2646">
            <v>0</v>
          </cell>
          <cell r="H2646">
            <v>0</v>
          </cell>
          <cell r="I2646" t="str">
            <v>ZAR</v>
          </cell>
          <cell r="J2646" t="str">
            <v>5200</v>
          </cell>
          <cell r="K2646" t="str">
            <v>43</v>
          </cell>
        </row>
        <row r="2647">
          <cell r="A2647" t="str">
            <v>5200430005330</v>
          </cell>
          <cell r="B2647" t="str">
            <v>43000533</v>
          </cell>
          <cell r="C2647" t="str">
            <v>0</v>
          </cell>
          <cell r="D2647">
            <v>42669</v>
          </cell>
          <cell r="E2647" t="str">
            <v>Stacker Reclaimer 1 - Incline Belt</v>
          </cell>
          <cell r="F2647">
            <v>481943</v>
          </cell>
          <cell r="G2647">
            <v>-481942</v>
          </cell>
          <cell r="H2647">
            <v>1</v>
          </cell>
          <cell r="I2647" t="str">
            <v>ZAR</v>
          </cell>
          <cell r="J2647" t="str">
            <v>5200</v>
          </cell>
          <cell r="K2647" t="str">
            <v>43</v>
          </cell>
        </row>
        <row r="2648">
          <cell r="A2648" t="str">
            <v>52004300053310</v>
          </cell>
          <cell r="B2648" t="str">
            <v>43000533</v>
          </cell>
          <cell r="C2648" t="str">
            <v>10</v>
          </cell>
          <cell r="D2648">
            <v>42669</v>
          </cell>
          <cell r="E2648" t="str">
            <v>Incline Belt (11(e) 25%)</v>
          </cell>
          <cell r="F2648">
            <v>0</v>
          </cell>
          <cell r="G2648">
            <v>0</v>
          </cell>
          <cell r="H2648">
            <v>0</v>
          </cell>
          <cell r="I2648" t="str">
            <v>ZAR</v>
          </cell>
          <cell r="J2648" t="str">
            <v>5200</v>
          </cell>
          <cell r="K2648" t="str">
            <v>43</v>
          </cell>
        </row>
        <row r="2649">
          <cell r="A2649" t="str">
            <v>5200430005340</v>
          </cell>
          <cell r="B2649" t="str">
            <v>43000534</v>
          </cell>
          <cell r="C2649" t="str">
            <v>0</v>
          </cell>
          <cell r="D2649">
            <v>42669</v>
          </cell>
          <cell r="E2649" t="str">
            <v>Conveyor 314 - Belt</v>
          </cell>
          <cell r="F2649">
            <v>162375.71</v>
          </cell>
          <cell r="G2649">
            <v>-159847.6</v>
          </cell>
          <cell r="H2649">
            <v>2528.11</v>
          </cell>
          <cell r="I2649" t="str">
            <v>ZAR</v>
          </cell>
          <cell r="J2649" t="str">
            <v>5200</v>
          </cell>
          <cell r="K2649" t="str">
            <v>43</v>
          </cell>
        </row>
        <row r="2650">
          <cell r="A2650" t="str">
            <v>5200430005343</v>
          </cell>
          <cell r="B2650" t="str">
            <v>43000534</v>
          </cell>
          <cell r="C2650" t="str">
            <v>3</v>
          </cell>
          <cell r="D2650">
            <v>42669</v>
          </cell>
          <cell r="E2650" t="str">
            <v>Belt (11(e) 8.33%)</v>
          </cell>
          <cell r="F2650">
            <v>0</v>
          </cell>
          <cell r="G2650">
            <v>0</v>
          </cell>
          <cell r="H2650">
            <v>0</v>
          </cell>
          <cell r="I2650" t="str">
            <v>ZAR</v>
          </cell>
          <cell r="J2650" t="str">
            <v>5200</v>
          </cell>
          <cell r="K2650" t="str">
            <v>43</v>
          </cell>
        </row>
        <row r="2651">
          <cell r="A2651" t="str">
            <v>5200430005350</v>
          </cell>
          <cell r="B2651" t="str">
            <v>43000535</v>
          </cell>
          <cell r="C2651" t="str">
            <v>0</v>
          </cell>
          <cell r="D2651">
            <v>42669</v>
          </cell>
          <cell r="E2651" t="str">
            <v>Stacker Reclaimer 1 - Boom Belt</v>
          </cell>
          <cell r="F2651">
            <v>481943</v>
          </cell>
          <cell r="G2651">
            <v>-481942</v>
          </cell>
          <cell r="H2651">
            <v>1</v>
          </cell>
          <cell r="I2651" t="str">
            <v>ZAR</v>
          </cell>
          <cell r="J2651" t="str">
            <v>5200</v>
          </cell>
          <cell r="K2651" t="str">
            <v>43</v>
          </cell>
        </row>
        <row r="2652">
          <cell r="A2652" t="str">
            <v>5200430005357</v>
          </cell>
          <cell r="B2652" t="str">
            <v>43000535</v>
          </cell>
          <cell r="C2652" t="str">
            <v>7</v>
          </cell>
          <cell r="D2652">
            <v>42669</v>
          </cell>
          <cell r="E2652" t="str">
            <v>Boom Belt (11(e) 25%)</v>
          </cell>
          <cell r="F2652">
            <v>0</v>
          </cell>
          <cell r="G2652">
            <v>0</v>
          </cell>
          <cell r="H2652">
            <v>0</v>
          </cell>
          <cell r="I2652" t="str">
            <v>ZAR</v>
          </cell>
          <cell r="J2652" t="str">
            <v>5200</v>
          </cell>
          <cell r="K2652" t="str">
            <v>43</v>
          </cell>
        </row>
        <row r="2653">
          <cell r="A2653" t="str">
            <v>5200430005360</v>
          </cell>
          <cell r="B2653" t="str">
            <v>43000536</v>
          </cell>
          <cell r="C2653" t="str">
            <v>0</v>
          </cell>
          <cell r="D2653">
            <v>42536</v>
          </cell>
          <cell r="E2653" t="str">
            <v>Stacker Reclaimer 4  Incline belt</v>
          </cell>
          <cell r="F2653">
            <v>523129.17</v>
          </cell>
          <cell r="G2653">
            <v>-523128.17</v>
          </cell>
          <cell r="H2653">
            <v>1</v>
          </cell>
          <cell r="I2653" t="str">
            <v>ZAR</v>
          </cell>
          <cell r="J2653" t="str">
            <v>5200</v>
          </cell>
          <cell r="K2653" t="str">
            <v>43</v>
          </cell>
        </row>
        <row r="2654">
          <cell r="A2654" t="str">
            <v>52004300053610</v>
          </cell>
          <cell r="B2654" t="str">
            <v>43000536</v>
          </cell>
          <cell r="C2654" t="str">
            <v>10</v>
          </cell>
          <cell r="D2654">
            <v>42536</v>
          </cell>
          <cell r="E2654" t="str">
            <v>Incline Belt (11(e) 25%)</v>
          </cell>
          <cell r="F2654">
            <v>0</v>
          </cell>
          <cell r="G2654">
            <v>0</v>
          </cell>
          <cell r="H2654">
            <v>0</v>
          </cell>
          <cell r="I2654" t="str">
            <v>ZAR</v>
          </cell>
          <cell r="J2654" t="str">
            <v>5200</v>
          </cell>
          <cell r="K2654" t="str">
            <v>43</v>
          </cell>
        </row>
        <row r="2655">
          <cell r="A2655" t="str">
            <v>5200430005370</v>
          </cell>
          <cell r="B2655" t="str">
            <v>43000537</v>
          </cell>
          <cell r="C2655" t="str">
            <v>0</v>
          </cell>
          <cell r="D2655">
            <v>42580</v>
          </cell>
          <cell r="E2655" t="str">
            <v>Conveyor 113 - Belt</v>
          </cell>
          <cell r="F2655">
            <v>1298903.8500000001</v>
          </cell>
          <cell r="G2655">
            <v>-1277772.49</v>
          </cell>
          <cell r="H2655">
            <v>21131.360000000001</v>
          </cell>
          <cell r="I2655" t="str">
            <v>ZAR</v>
          </cell>
          <cell r="J2655" t="str">
            <v>5200</v>
          </cell>
          <cell r="K2655" t="str">
            <v>43</v>
          </cell>
        </row>
        <row r="2656">
          <cell r="A2656" t="str">
            <v>5200430005373</v>
          </cell>
          <cell r="B2656" t="str">
            <v>43000537</v>
          </cell>
          <cell r="C2656" t="str">
            <v>3</v>
          </cell>
          <cell r="D2656">
            <v>42580</v>
          </cell>
          <cell r="E2656" t="str">
            <v>Belt (11(e) 8.33%)</v>
          </cell>
          <cell r="F2656">
            <v>0</v>
          </cell>
          <cell r="G2656">
            <v>0</v>
          </cell>
          <cell r="H2656">
            <v>0</v>
          </cell>
          <cell r="I2656" t="str">
            <v>ZAR</v>
          </cell>
          <cell r="J2656" t="str">
            <v>5200</v>
          </cell>
          <cell r="K2656" t="str">
            <v>43</v>
          </cell>
        </row>
        <row r="2657">
          <cell r="A2657" t="str">
            <v>5200430005380</v>
          </cell>
          <cell r="B2657" t="str">
            <v>43000538</v>
          </cell>
          <cell r="C2657" t="str">
            <v>0</v>
          </cell>
          <cell r="D2657">
            <v>39055</v>
          </cell>
          <cell r="E2657" t="str">
            <v>CONVEYOR 109 - IDLERS - REFURBISH</v>
          </cell>
          <cell r="F2657">
            <v>335108.84000000003</v>
          </cell>
          <cell r="G2657">
            <v>-335107.84000000003</v>
          </cell>
          <cell r="H2657">
            <v>1</v>
          </cell>
          <cell r="I2657" t="str">
            <v>ZAR</v>
          </cell>
          <cell r="J2657" t="str">
            <v>5200</v>
          </cell>
          <cell r="K2657" t="str">
            <v>43</v>
          </cell>
        </row>
        <row r="2658">
          <cell r="A2658" t="str">
            <v>5200430005393</v>
          </cell>
          <cell r="B2658" t="str">
            <v>43000539</v>
          </cell>
          <cell r="C2658" t="str">
            <v>3</v>
          </cell>
          <cell r="D2658">
            <v>43003</v>
          </cell>
          <cell r="E2658" t="str">
            <v>Conveyor 314-Conveyor Belt Class 800/4</v>
          </cell>
          <cell r="F2658">
            <v>175239</v>
          </cell>
          <cell r="G2658">
            <v>-156876.46</v>
          </cell>
          <cell r="H2658">
            <v>18362.54</v>
          </cell>
          <cell r="I2658" t="str">
            <v>ZAR</v>
          </cell>
          <cell r="J2658" t="str">
            <v>5200</v>
          </cell>
          <cell r="K2658" t="str">
            <v>43</v>
          </cell>
        </row>
        <row r="2659">
          <cell r="A2659" t="str">
            <v>5200430005410</v>
          </cell>
          <cell r="B2659" t="str">
            <v>43000541</v>
          </cell>
          <cell r="C2659" t="str">
            <v>0</v>
          </cell>
          <cell r="D2659">
            <v>43916</v>
          </cell>
          <cell r="E2659" t="str">
            <v>Stacker Reclaimer 2  Equipment Refit</v>
          </cell>
          <cell r="F2659">
            <v>2130679.2400000002</v>
          </cell>
          <cell r="G2659">
            <v>-605306.31999999995</v>
          </cell>
          <cell r="H2659">
            <v>1525372.92</v>
          </cell>
          <cell r="I2659" t="str">
            <v>ZAR</v>
          </cell>
          <cell r="J2659" t="str">
            <v>5200</v>
          </cell>
          <cell r="K2659" t="str">
            <v>43</v>
          </cell>
        </row>
        <row r="2660">
          <cell r="A2660" t="str">
            <v>5200430005411</v>
          </cell>
          <cell r="B2660" t="str">
            <v>43000541</v>
          </cell>
          <cell r="C2660" t="str">
            <v>1</v>
          </cell>
          <cell r="D2660">
            <v>43916</v>
          </cell>
          <cell r="E2660" t="str">
            <v>Structure (11(e) 25%)</v>
          </cell>
          <cell r="F2660">
            <v>571918.94999999995</v>
          </cell>
          <cell r="G2660">
            <v>-129939.99</v>
          </cell>
          <cell r="H2660">
            <v>441978.96</v>
          </cell>
          <cell r="I2660" t="str">
            <v>ZAR</v>
          </cell>
          <cell r="J2660" t="str">
            <v>5200</v>
          </cell>
          <cell r="K2660" t="str">
            <v>43</v>
          </cell>
        </row>
        <row r="2661">
          <cell r="A2661" t="str">
            <v>5200430005412</v>
          </cell>
          <cell r="B2661" t="str">
            <v>43000541</v>
          </cell>
          <cell r="C2661" t="str">
            <v>2</v>
          </cell>
          <cell r="D2661">
            <v>43916</v>
          </cell>
          <cell r="E2661" t="str">
            <v>Control &amp; Instrum (11(e) 25%)</v>
          </cell>
          <cell r="F2661">
            <v>571918.94999999995</v>
          </cell>
          <cell r="G2661">
            <v>-189646.73</v>
          </cell>
          <cell r="H2661">
            <v>382272.22</v>
          </cell>
          <cell r="I2661" t="str">
            <v>ZAR</v>
          </cell>
          <cell r="J2661" t="str">
            <v>5200</v>
          </cell>
          <cell r="K2661" t="str">
            <v>43</v>
          </cell>
        </row>
        <row r="2662">
          <cell r="A2662" t="str">
            <v>5200430005413</v>
          </cell>
          <cell r="B2662" t="str">
            <v>43000541</v>
          </cell>
          <cell r="C2662" t="str">
            <v>3</v>
          </cell>
          <cell r="D2662">
            <v>43916</v>
          </cell>
          <cell r="E2662" t="str">
            <v>Electro Mechanical (11(e) 25%)</v>
          </cell>
          <cell r="F2662">
            <v>571918.96</v>
          </cell>
          <cell r="G2662">
            <v>-189646.73</v>
          </cell>
          <cell r="H2662">
            <v>382272.23</v>
          </cell>
          <cell r="I2662" t="str">
            <v>ZAR</v>
          </cell>
          <cell r="J2662" t="str">
            <v>5200</v>
          </cell>
          <cell r="K2662" t="str">
            <v>43</v>
          </cell>
        </row>
        <row r="2663">
          <cell r="A2663" t="str">
            <v>5200430005420</v>
          </cell>
          <cell r="B2663" t="str">
            <v>43000542</v>
          </cell>
          <cell r="C2663" t="str">
            <v>0</v>
          </cell>
          <cell r="D2663">
            <v>43916</v>
          </cell>
          <cell r="E2663" t="str">
            <v>Tippler 2</v>
          </cell>
          <cell r="F2663">
            <v>2249114.2400000002</v>
          </cell>
          <cell r="G2663">
            <v>-974406.71</v>
          </cell>
          <cell r="H2663">
            <v>1274707.53</v>
          </cell>
          <cell r="I2663" t="str">
            <v>ZAR</v>
          </cell>
          <cell r="J2663" t="str">
            <v>5200</v>
          </cell>
          <cell r="K2663" t="str">
            <v>43</v>
          </cell>
        </row>
        <row r="2664">
          <cell r="A2664" t="str">
            <v>5200430005421</v>
          </cell>
          <cell r="B2664" t="str">
            <v>43000542</v>
          </cell>
          <cell r="C2664" t="str">
            <v>1</v>
          </cell>
          <cell r="D2664">
            <v>43916</v>
          </cell>
          <cell r="E2664" t="str">
            <v>Positioner (11(e) 8.33%)</v>
          </cell>
          <cell r="F2664">
            <v>75498.86</v>
          </cell>
          <cell r="G2664">
            <v>-29805.1</v>
          </cell>
          <cell r="H2664">
            <v>45693.760000000002</v>
          </cell>
          <cell r="I2664" t="str">
            <v>ZAR</v>
          </cell>
          <cell r="J2664" t="str">
            <v>5200</v>
          </cell>
          <cell r="K2664" t="str">
            <v>43</v>
          </cell>
        </row>
        <row r="2665">
          <cell r="A2665" t="str">
            <v>5200430005422</v>
          </cell>
          <cell r="B2665" t="str">
            <v>43000542</v>
          </cell>
          <cell r="C2665" t="str">
            <v>2</v>
          </cell>
          <cell r="D2665">
            <v>43916</v>
          </cell>
          <cell r="E2665" t="str">
            <v>Drum Mechanical (11(e) 8.33%)</v>
          </cell>
          <cell r="F2665">
            <v>75498.86</v>
          </cell>
          <cell r="G2665">
            <v>-33649.699999999997</v>
          </cell>
          <cell r="H2665">
            <v>41849.160000000003</v>
          </cell>
          <cell r="I2665" t="str">
            <v>ZAR</v>
          </cell>
          <cell r="J2665" t="str">
            <v>5200</v>
          </cell>
          <cell r="K2665" t="str">
            <v>43</v>
          </cell>
        </row>
        <row r="2666">
          <cell r="A2666" t="str">
            <v>5200430005423</v>
          </cell>
          <cell r="B2666" t="str">
            <v>43000542</v>
          </cell>
          <cell r="C2666" t="str">
            <v>3</v>
          </cell>
          <cell r="D2666">
            <v>43916</v>
          </cell>
          <cell r="E2666" t="str">
            <v>Drum Electrical (11(e) 8.33%)</v>
          </cell>
          <cell r="F2666">
            <v>75498.86</v>
          </cell>
          <cell r="G2666">
            <v>-38248.51</v>
          </cell>
          <cell r="H2666">
            <v>37250.35</v>
          </cell>
          <cell r="I2666" t="str">
            <v>ZAR</v>
          </cell>
          <cell r="J2666" t="str">
            <v>5200</v>
          </cell>
          <cell r="K2666" t="str">
            <v>43</v>
          </cell>
        </row>
        <row r="2667">
          <cell r="A2667" t="str">
            <v>5200430005424</v>
          </cell>
          <cell r="B2667" t="str">
            <v>43000542</v>
          </cell>
          <cell r="C2667" t="str">
            <v>4</v>
          </cell>
          <cell r="D2667">
            <v>43916</v>
          </cell>
          <cell r="E2667" t="str">
            <v>Hydraulic System (11(e) 8.33%)</v>
          </cell>
          <cell r="F2667">
            <v>75498.86</v>
          </cell>
          <cell r="G2667">
            <v>-35977.83</v>
          </cell>
          <cell r="H2667">
            <v>39521.03</v>
          </cell>
          <cell r="I2667" t="str">
            <v>ZAR</v>
          </cell>
          <cell r="J2667" t="str">
            <v>5200</v>
          </cell>
          <cell r="K2667" t="str">
            <v>43</v>
          </cell>
        </row>
        <row r="2668">
          <cell r="A2668" t="str">
            <v>5200430005425</v>
          </cell>
          <cell r="B2668" t="str">
            <v>43000542</v>
          </cell>
          <cell r="C2668" t="str">
            <v>5</v>
          </cell>
          <cell r="D2668">
            <v>43916</v>
          </cell>
          <cell r="E2668" t="str">
            <v>O H Crane drum (11(e) 8.33%)</v>
          </cell>
          <cell r="F2668">
            <v>75498.86</v>
          </cell>
          <cell r="G2668">
            <v>-29805.1</v>
          </cell>
          <cell r="H2668">
            <v>45693.760000000002</v>
          </cell>
          <cell r="I2668" t="str">
            <v>ZAR</v>
          </cell>
          <cell r="J2668" t="str">
            <v>5200</v>
          </cell>
          <cell r="K2668" t="str">
            <v>43</v>
          </cell>
        </row>
        <row r="2669">
          <cell r="A2669" t="str">
            <v>5200430005426</v>
          </cell>
          <cell r="B2669" t="str">
            <v>43000542</v>
          </cell>
          <cell r="C2669" t="str">
            <v>6</v>
          </cell>
          <cell r="D2669">
            <v>43916</v>
          </cell>
          <cell r="E2669" t="str">
            <v>O H Crane positioner (11(e) 8.33%)</v>
          </cell>
          <cell r="F2669">
            <v>75498.87</v>
          </cell>
          <cell r="G2669">
            <v>-29805.1</v>
          </cell>
          <cell r="H2669">
            <v>45693.77</v>
          </cell>
          <cell r="I2669" t="str">
            <v>ZAR</v>
          </cell>
          <cell r="J2669" t="str">
            <v>5200</v>
          </cell>
          <cell r="K2669" t="str">
            <v>43</v>
          </cell>
        </row>
        <row r="2670">
          <cell r="A2670" t="str">
            <v>5200430005427</v>
          </cell>
          <cell r="B2670" t="str">
            <v>43000542</v>
          </cell>
          <cell r="C2670" t="str">
            <v>7</v>
          </cell>
          <cell r="D2670">
            <v>43916</v>
          </cell>
          <cell r="E2670" t="str">
            <v>Building (11(e) 8.33%)</v>
          </cell>
          <cell r="F2670">
            <v>75498.87</v>
          </cell>
          <cell r="G2670">
            <v>-26985.360000000001</v>
          </cell>
          <cell r="H2670">
            <v>48513.51</v>
          </cell>
          <cell r="I2670" t="str">
            <v>ZAR</v>
          </cell>
          <cell r="J2670" t="str">
            <v>5200</v>
          </cell>
          <cell r="K2670" t="str">
            <v>43</v>
          </cell>
        </row>
        <row r="2671">
          <cell r="A2671" t="str">
            <v>5200430005428</v>
          </cell>
          <cell r="B2671" t="str">
            <v>43000542</v>
          </cell>
          <cell r="C2671" t="str">
            <v>8</v>
          </cell>
          <cell r="D2671">
            <v>43916</v>
          </cell>
          <cell r="E2671" t="str">
            <v>Apron Feeders (11(e) 8.33%)</v>
          </cell>
          <cell r="F2671">
            <v>75498.87</v>
          </cell>
          <cell r="G2671">
            <v>-33649.699999999997</v>
          </cell>
          <cell r="H2671">
            <v>41849.17</v>
          </cell>
          <cell r="I2671" t="str">
            <v>ZAR</v>
          </cell>
          <cell r="J2671" t="str">
            <v>5200</v>
          </cell>
          <cell r="K2671" t="str">
            <v>43</v>
          </cell>
        </row>
        <row r="2672">
          <cell r="A2672" t="str">
            <v>5200430005429</v>
          </cell>
          <cell r="B2672" t="str">
            <v>43000542</v>
          </cell>
          <cell r="C2672" t="str">
            <v>9</v>
          </cell>
          <cell r="D2672">
            <v>43916</v>
          </cell>
          <cell r="E2672" t="str">
            <v>Dust Extraction (11(e) 8.33%)</v>
          </cell>
          <cell r="F2672">
            <v>75498.87</v>
          </cell>
          <cell r="G2672">
            <v>-33649.699999999997</v>
          </cell>
          <cell r="H2672">
            <v>41849.17</v>
          </cell>
          <cell r="I2672" t="str">
            <v>ZAR</v>
          </cell>
          <cell r="J2672" t="str">
            <v>5200</v>
          </cell>
          <cell r="K2672" t="str">
            <v>43</v>
          </cell>
        </row>
        <row r="2673">
          <cell r="A2673" t="str">
            <v>5200430005430</v>
          </cell>
          <cell r="B2673" t="str">
            <v>43000543</v>
          </cell>
          <cell r="C2673" t="str">
            <v>0</v>
          </cell>
          <cell r="D2673">
            <v>43916</v>
          </cell>
          <cell r="E2673" t="str">
            <v>Ship Loaders</v>
          </cell>
          <cell r="F2673">
            <v>1597311.77</v>
          </cell>
          <cell r="G2673">
            <v>-1080953.94</v>
          </cell>
          <cell r="H2673">
            <v>516357.83</v>
          </cell>
          <cell r="I2673" t="str">
            <v>ZAR</v>
          </cell>
          <cell r="J2673" t="str">
            <v>5200</v>
          </cell>
          <cell r="K2673" t="str">
            <v>43</v>
          </cell>
        </row>
        <row r="2674">
          <cell r="A2674" t="str">
            <v>5200430005431</v>
          </cell>
          <cell r="B2674" t="str">
            <v>43000543</v>
          </cell>
          <cell r="C2674" t="str">
            <v>1</v>
          </cell>
          <cell r="D2674">
            <v>43916</v>
          </cell>
          <cell r="E2674" t="str">
            <v>Travel System (11(e) 16.67%)</v>
          </cell>
          <cell r="F2674">
            <v>357221.33</v>
          </cell>
          <cell r="G2674">
            <v>-227487.09</v>
          </cell>
          <cell r="H2674">
            <v>129734.24</v>
          </cell>
          <cell r="I2674" t="str">
            <v>ZAR</v>
          </cell>
          <cell r="J2674" t="str">
            <v>5200</v>
          </cell>
          <cell r="K2674" t="str">
            <v>43</v>
          </cell>
        </row>
        <row r="2675">
          <cell r="A2675" t="str">
            <v>5200430005432</v>
          </cell>
          <cell r="B2675" t="str">
            <v>43000543</v>
          </cell>
          <cell r="C2675" t="str">
            <v>2</v>
          </cell>
          <cell r="D2675">
            <v>43916</v>
          </cell>
          <cell r="E2675" t="str">
            <v>Slew System (11(e) 16.67%)</v>
          </cell>
          <cell r="F2675">
            <v>357221.33</v>
          </cell>
          <cell r="G2675">
            <v>-227487.09</v>
          </cell>
          <cell r="H2675">
            <v>129734.24</v>
          </cell>
          <cell r="I2675" t="str">
            <v>ZAR</v>
          </cell>
          <cell r="J2675" t="str">
            <v>5200</v>
          </cell>
          <cell r="K2675" t="str">
            <v>43</v>
          </cell>
        </row>
        <row r="2676">
          <cell r="A2676" t="str">
            <v>5200430005433</v>
          </cell>
          <cell r="B2676" t="str">
            <v>43000543</v>
          </cell>
          <cell r="C2676" t="str">
            <v>3</v>
          </cell>
          <cell r="D2676">
            <v>43916</v>
          </cell>
          <cell r="E2676" t="str">
            <v>Boom Mechanical(incl. Drive pulleys)(11(e)16.67%)</v>
          </cell>
          <cell r="F2676">
            <v>357221.33</v>
          </cell>
          <cell r="G2676">
            <v>-227487.09</v>
          </cell>
          <cell r="H2676">
            <v>129734.24</v>
          </cell>
          <cell r="I2676" t="str">
            <v>ZAR</v>
          </cell>
          <cell r="J2676" t="str">
            <v>5200</v>
          </cell>
          <cell r="K2676" t="str">
            <v>43</v>
          </cell>
        </row>
        <row r="2677">
          <cell r="A2677" t="str">
            <v>5200430005434</v>
          </cell>
          <cell r="B2677" t="str">
            <v>43000543</v>
          </cell>
          <cell r="C2677" t="str">
            <v>4</v>
          </cell>
          <cell r="D2677">
            <v>43916</v>
          </cell>
          <cell r="E2677" t="str">
            <v>Boom Idlers (11(e) 16.67%)</v>
          </cell>
          <cell r="F2677">
            <v>357221.33</v>
          </cell>
          <cell r="G2677">
            <v>-336692.44</v>
          </cell>
          <cell r="H2677">
            <v>20528.89</v>
          </cell>
          <cell r="I2677" t="str">
            <v>ZAR</v>
          </cell>
          <cell r="J2677" t="str">
            <v>5200</v>
          </cell>
          <cell r="K2677" t="str">
            <v>43</v>
          </cell>
        </row>
        <row r="2678">
          <cell r="A2678" t="str">
            <v>5200430005435</v>
          </cell>
          <cell r="B2678" t="str">
            <v>43000543</v>
          </cell>
          <cell r="C2678" t="str">
            <v>5</v>
          </cell>
          <cell r="D2678">
            <v>43916</v>
          </cell>
          <cell r="E2678" t="str">
            <v>Boom Belt (11(e) 16.67%)</v>
          </cell>
          <cell r="F2678">
            <v>357221.33</v>
          </cell>
          <cell r="G2678">
            <v>-336692.44</v>
          </cell>
          <cell r="H2678">
            <v>20528.89</v>
          </cell>
          <cell r="I2678" t="str">
            <v>ZAR</v>
          </cell>
          <cell r="J2678" t="str">
            <v>5200</v>
          </cell>
          <cell r="K2678" t="str">
            <v>43</v>
          </cell>
        </row>
        <row r="2679">
          <cell r="A2679" t="str">
            <v>5200430005436</v>
          </cell>
          <cell r="B2679" t="str">
            <v>43000543</v>
          </cell>
          <cell r="C2679" t="str">
            <v>6</v>
          </cell>
          <cell r="D2679">
            <v>43916</v>
          </cell>
          <cell r="E2679" t="str">
            <v>Incline mechanical(drive and pulleys)(11(e)16.67%)</v>
          </cell>
          <cell r="F2679">
            <v>357221.33</v>
          </cell>
          <cell r="G2679">
            <v>-227487.09</v>
          </cell>
          <cell r="H2679">
            <v>129734.24</v>
          </cell>
          <cell r="I2679" t="str">
            <v>ZAR</v>
          </cell>
          <cell r="J2679" t="str">
            <v>5200</v>
          </cell>
          <cell r="K2679" t="str">
            <v>43</v>
          </cell>
        </row>
        <row r="2680">
          <cell r="A2680" t="str">
            <v>5200430005437</v>
          </cell>
          <cell r="B2680" t="str">
            <v>43000543</v>
          </cell>
          <cell r="C2680" t="str">
            <v>7</v>
          </cell>
          <cell r="D2680">
            <v>43916</v>
          </cell>
          <cell r="E2680" t="str">
            <v>Incline Idlers (11(e) 16.67%)</v>
          </cell>
          <cell r="F2680">
            <v>357221.33</v>
          </cell>
          <cell r="G2680">
            <v>-312878.94</v>
          </cell>
          <cell r="H2680">
            <v>44342.39</v>
          </cell>
          <cell r="I2680" t="str">
            <v>ZAR</v>
          </cell>
          <cell r="J2680" t="str">
            <v>5200</v>
          </cell>
          <cell r="K2680" t="str">
            <v>43</v>
          </cell>
        </row>
        <row r="2681">
          <cell r="A2681" t="str">
            <v>5200430005438</v>
          </cell>
          <cell r="B2681" t="str">
            <v>43000543</v>
          </cell>
          <cell r="C2681" t="str">
            <v>8</v>
          </cell>
          <cell r="D2681">
            <v>43916</v>
          </cell>
          <cell r="E2681" t="str">
            <v>Incline Belt (11(e) 16.67%)</v>
          </cell>
          <cell r="F2681">
            <v>357221.33</v>
          </cell>
          <cell r="G2681">
            <v>-332586.65999999997</v>
          </cell>
          <cell r="H2681">
            <v>24634.67</v>
          </cell>
          <cell r="I2681" t="str">
            <v>ZAR</v>
          </cell>
          <cell r="J2681" t="str">
            <v>5200</v>
          </cell>
          <cell r="K2681" t="str">
            <v>43</v>
          </cell>
        </row>
        <row r="2682">
          <cell r="A2682" t="str">
            <v>5200430005439</v>
          </cell>
          <cell r="B2682" t="str">
            <v>43000543</v>
          </cell>
          <cell r="C2682" t="str">
            <v>9</v>
          </cell>
          <cell r="D2682">
            <v>43916</v>
          </cell>
          <cell r="E2682" t="str">
            <v>Tripper Mechanical (pulleys only) (11(e) 16.67%)</v>
          </cell>
          <cell r="F2682">
            <v>357221.33</v>
          </cell>
          <cell r="G2682">
            <v>-227487.09</v>
          </cell>
          <cell r="H2682">
            <v>129734.24</v>
          </cell>
          <cell r="I2682" t="str">
            <v>ZAR</v>
          </cell>
          <cell r="J2682" t="str">
            <v>5200</v>
          </cell>
          <cell r="K2682" t="str">
            <v>43</v>
          </cell>
        </row>
        <row r="2683">
          <cell r="A2683" t="str">
            <v>52004300054310</v>
          </cell>
          <cell r="B2683" t="str">
            <v>43000543</v>
          </cell>
          <cell r="C2683" t="str">
            <v>10</v>
          </cell>
          <cell r="D2683">
            <v>43916</v>
          </cell>
          <cell r="E2683" t="str">
            <v>Tripper Idlers (11(e) 16.67%)</v>
          </cell>
          <cell r="F2683">
            <v>357221.33</v>
          </cell>
          <cell r="G2683">
            <v>-312878.94</v>
          </cell>
          <cell r="H2683">
            <v>44342.39</v>
          </cell>
          <cell r="I2683" t="str">
            <v>ZAR</v>
          </cell>
          <cell r="J2683" t="str">
            <v>5200</v>
          </cell>
          <cell r="K2683" t="str">
            <v>43</v>
          </cell>
        </row>
        <row r="2684">
          <cell r="A2684" t="str">
            <v>52004300054311</v>
          </cell>
          <cell r="B2684" t="str">
            <v>43000543</v>
          </cell>
          <cell r="C2684" t="str">
            <v>11</v>
          </cell>
          <cell r="D2684">
            <v>43916</v>
          </cell>
          <cell r="E2684" t="str">
            <v>Electrical Supply (11(e) 16.67%)</v>
          </cell>
          <cell r="F2684">
            <v>357221.33</v>
          </cell>
          <cell r="G2684">
            <v>-215568.64000000001</v>
          </cell>
          <cell r="H2684">
            <v>141652.69</v>
          </cell>
          <cell r="I2684" t="str">
            <v>ZAR</v>
          </cell>
          <cell r="J2684" t="str">
            <v>5200</v>
          </cell>
          <cell r="K2684" t="str">
            <v>43</v>
          </cell>
        </row>
        <row r="2685">
          <cell r="A2685" t="str">
            <v>52004300054312</v>
          </cell>
          <cell r="B2685" t="str">
            <v>43000543</v>
          </cell>
          <cell r="C2685" t="str">
            <v>12</v>
          </cell>
          <cell r="D2685">
            <v>43916</v>
          </cell>
          <cell r="E2685" t="str">
            <v>Electrical Control (11(e) 16.67%)</v>
          </cell>
          <cell r="F2685">
            <v>357221.33</v>
          </cell>
          <cell r="G2685">
            <v>-234704.44</v>
          </cell>
          <cell r="H2685">
            <v>122516.89</v>
          </cell>
          <cell r="I2685" t="str">
            <v>ZAR</v>
          </cell>
          <cell r="J2685" t="str">
            <v>5200</v>
          </cell>
          <cell r="K2685" t="str">
            <v>43</v>
          </cell>
        </row>
        <row r="2686">
          <cell r="A2686" t="str">
            <v>52004300054313</v>
          </cell>
          <cell r="B2686" t="str">
            <v>43000543</v>
          </cell>
          <cell r="C2686" t="str">
            <v>13</v>
          </cell>
          <cell r="D2686">
            <v>43916</v>
          </cell>
          <cell r="E2686" t="str">
            <v>Hydraulic System (11(e) 16.67%)</v>
          </cell>
          <cell r="F2686">
            <v>357221.33</v>
          </cell>
          <cell r="G2686">
            <v>-234704.44</v>
          </cell>
          <cell r="H2686">
            <v>122516.89</v>
          </cell>
          <cell r="I2686" t="str">
            <v>ZAR</v>
          </cell>
          <cell r="J2686" t="str">
            <v>5200</v>
          </cell>
          <cell r="K2686" t="str">
            <v>43</v>
          </cell>
        </row>
        <row r="2687">
          <cell r="A2687" t="str">
            <v>52004300054314</v>
          </cell>
          <cell r="B2687" t="str">
            <v>43000543</v>
          </cell>
          <cell r="C2687" t="str">
            <v>14</v>
          </cell>
          <cell r="D2687">
            <v>43916</v>
          </cell>
          <cell r="E2687" t="str">
            <v>Dust suppression (11(e) 16.67%)</v>
          </cell>
          <cell r="F2687">
            <v>357221.33</v>
          </cell>
          <cell r="G2687">
            <v>-227487.09</v>
          </cell>
          <cell r="H2687">
            <v>129734.24</v>
          </cell>
          <cell r="I2687" t="str">
            <v>ZAR</v>
          </cell>
          <cell r="J2687" t="str">
            <v>5200</v>
          </cell>
          <cell r="K2687" t="str">
            <v>43</v>
          </cell>
        </row>
        <row r="2688">
          <cell r="A2688" t="str">
            <v>52004300054315</v>
          </cell>
          <cell r="B2688" t="str">
            <v>43000543</v>
          </cell>
          <cell r="C2688" t="str">
            <v>15</v>
          </cell>
          <cell r="D2688">
            <v>43916</v>
          </cell>
          <cell r="E2688" t="str">
            <v>Steel struct (11(e) 16.67%)</v>
          </cell>
          <cell r="F2688">
            <v>357221.33</v>
          </cell>
          <cell r="G2688">
            <v>-215568.64000000001</v>
          </cell>
          <cell r="H2688">
            <v>141652.69</v>
          </cell>
          <cell r="I2688" t="str">
            <v>ZAR</v>
          </cell>
          <cell r="J2688" t="str">
            <v>5200</v>
          </cell>
          <cell r="K2688" t="str">
            <v>43</v>
          </cell>
        </row>
        <row r="2689">
          <cell r="A2689" t="str">
            <v>5200430005457</v>
          </cell>
          <cell r="B2689" t="str">
            <v>43000545</v>
          </cell>
          <cell r="C2689" t="str">
            <v>7</v>
          </cell>
          <cell r="D2689">
            <v>42911</v>
          </cell>
          <cell r="E2689" t="str">
            <v>Stacker Reclaimer 4 - Boom Belt</v>
          </cell>
          <cell r="F2689">
            <v>947038.4</v>
          </cell>
          <cell r="G2689">
            <v>-879758.76</v>
          </cell>
          <cell r="H2689">
            <v>67279.64</v>
          </cell>
          <cell r="I2689" t="str">
            <v>ZAR</v>
          </cell>
          <cell r="J2689" t="str">
            <v>5200</v>
          </cell>
          <cell r="K2689" t="str">
            <v>43</v>
          </cell>
        </row>
        <row r="2690">
          <cell r="A2690" t="str">
            <v>52004300054510</v>
          </cell>
          <cell r="B2690" t="str">
            <v>43000545</v>
          </cell>
          <cell r="C2690" t="str">
            <v>10</v>
          </cell>
          <cell r="D2690">
            <v>42911</v>
          </cell>
          <cell r="E2690" t="str">
            <v>Stacker Reclaimer 4 - Incline Belt</v>
          </cell>
          <cell r="F2690">
            <v>492923.2</v>
          </cell>
          <cell r="G2690">
            <v>-322784.17</v>
          </cell>
          <cell r="H2690">
            <v>170139.03</v>
          </cell>
          <cell r="I2690" t="str">
            <v>ZAR</v>
          </cell>
          <cell r="J2690" t="str">
            <v>5200</v>
          </cell>
          <cell r="K2690" t="str">
            <v>43</v>
          </cell>
        </row>
        <row r="2691">
          <cell r="A2691" t="str">
            <v>5200430005473</v>
          </cell>
          <cell r="B2691" t="str">
            <v>43000547</v>
          </cell>
          <cell r="C2691" t="str">
            <v>3</v>
          </cell>
          <cell r="D2691">
            <v>42941</v>
          </cell>
          <cell r="E2691" t="str">
            <v>Conveyor 214-CONVEYOR BELT ST 2500.</v>
          </cell>
          <cell r="F2691">
            <v>11786068.800000001</v>
          </cell>
          <cell r="G2691">
            <v>-11000697.49</v>
          </cell>
          <cell r="H2691">
            <v>785371.31</v>
          </cell>
          <cell r="I2691" t="str">
            <v>ZAR</v>
          </cell>
          <cell r="J2691" t="str">
            <v>5200</v>
          </cell>
          <cell r="K2691" t="str">
            <v>43</v>
          </cell>
        </row>
        <row r="2692">
          <cell r="A2692" t="str">
            <v>5200430005483</v>
          </cell>
          <cell r="B2692" t="str">
            <v>43000548</v>
          </cell>
          <cell r="C2692" t="str">
            <v>3</v>
          </cell>
          <cell r="D2692">
            <v>42911</v>
          </cell>
          <cell r="E2692" t="str">
            <v>Conveyor 116-BELT CONVEYOR;STL GR S355 JR</v>
          </cell>
          <cell r="F2692">
            <v>4742628</v>
          </cell>
          <cell r="G2692">
            <v>-4453237.42</v>
          </cell>
          <cell r="H2692">
            <v>289390.58</v>
          </cell>
          <cell r="I2692" t="str">
            <v>ZAR</v>
          </cell>
          <cell r="J2692" t="str">
            <v>5200</v>
          </cell>
          <cell r="K2692" t="str">
            <v>43</v>
          </cell>
        </row>
        <row r="2693">
          <cell r="A2693" t="str">
            <v>5200430005493</v>
          </cell>
          <cell r="B2693" t="str">
            <v>43000549</v>
          </cell>
          <cell r="C2693" t="str">
            <v>3</v>
          </cell>
          <cell r="D2693">
            <v>42911</v>
          </cell>
          <cell r="E2693" t="str">
            <v>Conveyor 110-BELT CONVEYOR;STL GR S355 JR</v>
          </cell>
          <cell r="F2693">
            <v>1407489.6</v>
          </cell>
          <cell r="G2693">
            <v>-1321605.94</v>
          </cell>
          <cell r="H2693">
            <v>85883.66</v>
          </cell>
          <cell r="I2693" t="str">
            <v>ZAR</v>
          </cell>
          <cell r="J2693" t="str">
            <v>5200</v>
          </cell>
          <cell r="K2693" t="str">
            <v>43</v>
          </cell>
        </row>
        <row r="2694">
          <cell r="A2694" t="str">
            <v>5200430005503</v>
          </cell>
          <cell r="B2694" t="str">
            <v>43000550</v>
          </cell>
          <cell r="C2694" t="str">
            <v>3</v>
          </cell>
          <cell r="D2694">
            <v>42911</v>
          </cell>
          <cell r="E2694" t="str">
            <v>Conveyor 109- BELT CONVEYOR;STL GR S355 J</v>
          </cell>
          <cell r="F2694">
            <v>244780.79999999999</v>
          </cell>
          <cell r="G2694">
            <v>-229844.51</v>
          </cell>
          <cell r="H2694">
            <v>14936.29</v>
          </cell>
          <cell r="I2694" t="str">
            <v>ZAR</v>
          </cell>
          <cell r="J2694" t="str">
            <v>5200</v>
          </cell>
          <cell r="K2694" t="str">
            <v>43</v>
          </cell>
        </row>
        <row r="2695">
          <cell r="A2695" t="str">
            <v>5200430005515</v>
          </cell>
          <cell r="B2695" t="str">
            <v>43000551</v>
          </cell>
          <cell r="C2695" t="str">
            <v>5</v>
          </cell>
          <cell r="D2695">
            <v>42911</v>
          </cell>
          <cell r="E2695" t="str">
            <v>Shiploader 2-Boom Belt</v>
          </cell>
          <cell r="F2695">
            <v>509238.4</v>
          </cell>
          <cell r="G2695">
            <v>-469577.13</v>
          </cell>
          <cell r="H2695">
            <v>39661.269999999997</v>
          </cell>
          <cell r="I2695" t="str">
            <v>ZAR</v>
          </cell>
          <cell r="J2695" t="str">
            <v>5200</v>
          </cell>
          <cell r="K2695" t="str">
            <v>43</v>
          </cell>
        </row>
        <row r="2696">
          <cell r="A2696" t="str">
            <v>5200430005518</v>
          </cell>
          <cell r="B2696" t="str">
            <v>43000551</v>
          </cell>
          <cell r="C2696" t="str">
            <v>8</v>
          </cell>
          <cell r="D2696">
            <v>42911</v>
          </cell>
          <cell r="E2696" t="str">
            <v>Shiploader 2-Incline Belt</v>
          </cell>
          <cell r="F2696">
            <v>509238.4</v>
          </cell>
          <cell r="G2696">
            <v>-316541.21999999997</v>
          </cell>
          <cell r="H2696">
            <v>192697.18</v>
          </cell>
          <cell r="I2696" t="str">
            <v>ZAR</v>
          </cell>
          <cell r="J2696" t="str">
            <v>5200</v>
          </cell>
          <cell r="K2696" t="str">
            <v>43</v>
          </cell>
        </row>
        <row r="2697">
          <cell r="A2697" t="str">
            <v>5200430005527</v>
          </cell>
          <cell r="B2697" t="str">
            <v>43000552</v>
          </cell>
          <cell r="C2697" t="str">
            <v>7</v>
          </cell>
          <cell r="D2697">
            <v>42911</v>
          </cell>
          <cell r="E2697" t="str">
            <v xml:space="preserve"> Stacker Reclaimer 1-Boom Belt</v>
          </cell>
          <cell r="F2697">
            <v>454115.2</v>
          </cell>
          <cell r="G2697">
            <v>-421853.91</v>
          </cell>
          <cell r="H2697">
            <v>32261.29</v>
          </cell>
          <cell r="I2697" t="str">
            <v>ZAR</v>
          </cell>
          <cell r="J2697" t="str">
            <v>5200</v>
          </cell>
          <cell r="K2697" t="str">
            <v>43</v>
          </cell>
        </row>
        <row r="2698">
          <cell r="A2698" t="str">
            <v>52004300055210</v>
          </cell>
          <cell r="B2698" t="str">
            <v>43000552</v>
          </cell>
          <cell r="C2698" t="str">
            <v>10</v>
          </cell>
          <cell r="D2698">
            <v>42911</v>
          </cell>
          <cell r="E2698" t="str">
            <v xml:space="preserve"> Stacker Reclaimer 1-Incline Belt</v>
          </cell>
          <cell r="F2698">
            <v>947038.4</v>
          </cell>
          <cell r="G2698">
            <v>-620155.43000000005</v>
          </cell>
          <cell r="H2698">
            <v>326882.96999999997</v>
          </cell>
          <cell r="I2698" t="str">
            <v>ZAR</v>
          </cell>
          <cell r="J2698" t="str">
            <v>5200</v>
          </cell>
          <cell r="K2698" t="str">
            <v>43</v>
          </cell>
        </row>
        <row r="2699">
          <cell r="A2699" t="str">
            <v>5200430005537</v>
          </cell>
          <cell r="B2699" t="str">
            <v>43000553</v>
          </cell>
          <cell r="C2699" t="str">
            <v>7</v>
          </cell>
          <cell r="D2699">
            <v>42911</v>
          </cell>
          <cell r="E2699" t="str">
            <v>Stacker Reclaimer 2-Boom Belt</v>
          </cell>
          <cell r="F2699">
            <v>454115.2</v>
          </cell>
          <cell r="G2699">
            <v>-421853.91</v>
          </cell>
          <cell r="H2699">
            <v>32261.29</v>
          </cell>
          <cell r="I2699" t="str">
            <v>ZAR</v>
          </cell>
          <cell r="J2699" t="str">
            <v>5200</v>
          </cell>
          <cell r="K2699" t="str">
            <v>43</v>
          </cell>
        </row>
        <row r="2700">
          <cell r="A2700" t="str">
            <v>52004300055310</v>
          </cell>
          <cell r="B2700" t="str">
            <v>43000553</v>
          </cell>
          <cell r="C2700" t="str">
            <v>10</v>
          </cell>
          <cell r="D2700">
            <v>42911</v>
          </cell>
          <cell r="E2700" t="str">
            <v>Stacker Reclaimer 2-Incline Belt</v>
          </cell>
          <cell r="F2700">
            <v>454115.2</v>
          </cell>
          <cell r="G2700">
            <v>-297371.27</v>
          </cell>
          <cell r="H2700">
            <v>156743.93</v>
          </cell>
          <cell r="I2700" t="str">
            <v>ZAR</v>
          </cell>
          <cell r="J2700" t="str">
            <v>5200</v>
          </cell>
          <cell r="K2700" t="str">
            <v>43</v>
          </cell>
        </row>
        <row r="2701">
          <cell r="A2701" t="str">
            <v>5200430005547</v>
          </cell>
          <cell r="B2701" t="str">
            <v>43000554</v>
          </cell>
          <cell r="C2701" t="str">
            <v>7</v>
          </cell>
          <cell r="D2701">
            <v>42911</v>
          </cell>
          <cell r="E2701" t="str">
            <v>Stacker Reclaimer 3-Boom Belt</v>
          </cell>
          <cell r="F2701">
            <v>454115.2</v>
          </cell>
          <cell r="G2701">
            <v>-421853.91</v>
          </cell>
          <cell r="H2701">
            <v>32261.29</v>
          </cell>
          <cell r="I2701" t="str">
            <v>ZAR</v>
          </cell>
          <cell r="J2701" t="str">
            <v>5200</v>
          </cell>
          <cell r="K2701" t="str">
            <v>43</v>
          </cell>
        </row>
        <row r="2702">
          <cell r="A2702" t="str">
            <v>52004300055410</v>
          </cell>
          <cell r="B2702" t="str">
            <v>43000554</v>
          </cell>
          <cell r="C2702" t="str">
            <v>10</v>
          </cell>
          <cell r="D2702">
            <v>42911</v>
          </cell>
          <cell r="E2702" t="str">
            <v>Stacker Reclaimer 3-Incline Belt</v>
          </cell>
          <cell r="F2702">
            <v>454115.2</v>
          </cell>
          <cell r="G2702">
            <v>-404301.2</v>
          </cell>
          <cell r="H2702">
            <v>49814</v>
          </cell>
          <cell r="I2702" t="str">
            <v>ZAR</v>
          </cell>
          <cell r="J2702" t="str">
            <v>5200</v>
          </cell>
          <cell r="K2702" t="str">
            <v>43</v>
          </cell>
        </row>
        <row r="2703">
          <cell r="A2703" t="str">
            <v>5200430005555</v>
          </cell>
          <cell r="B2703" t="str">
            <v>43000555</v>
          </cell>
          <cell r="C2703" t="str">
            <v>5</v>
          </cell>
          <cell r="D2703">
            <v>42911</v>
          </cell>
          <cell r="E2703" t="str">
            <v>Shiploader 1-Boom Belt</v>
          </cell>
          <cell r="F2703">
            <v>509238.4</v>
          </cell>
          <cell r="G2703">
            <v>-469577.13</v>
          </cell>
          <cell r="H2703">
            <v>39661.269999999997</v>
          </cell>
          <cell r="I2703" t="str">
            <v>ZAR</v>
          </cell>
          <cell r="J2703" t="str">
            <v>5200</v>
          </cell>
          <cell r="K2703" t="str">
            <v>43</v>
          </cell>
        </row>
        <row r="2704">
          <cell r="A2704" t="str">
            <v>5200430005563</v>
          </cell>
          <cell r="B2704" t="str">
            <v>43000556</v>
          </cell>
          <cell r="C2704" t="str">
            <v>3</v>
          </cell>
          <cell r="D2704">
            <v>42941</v>
          </cell>
          <cell r="E2704" t="str">
            <v>Conveyor 114-CONVEYOR BELT ST 2500.</v>
          </cell>
          <cell r="F2704">
            <v>4318019.2</v>
          </cell>
          <cell r="G2704">
            <v>-4030285.56</v>
          </cell>
          <cell r="H2704">
            <v>287733.64</v>
          </cell>
          <cell r="I2704" t="str">
            <v>ZAR</v>
          </cell>
          <cell r="J2704" t="str">
            <v>5200</v>
          </cell>
          <cell r="K2704" t="str">
            <v>43</v>
          </cell>
        </row>
        <row r="2705">
          <cell r="A2705" t="str">
            <v>5200430005570</v>
          </cell>
          <cell r="B2705" t="str">
            <v>43000557</v>
          </cell>
          <cell r="C2705" t="str">
            <v>0</v>
          </cell>
          <cell r="D2705">
            <v>43916</v>
          </cell>
          <cell r="E2705" t="str">
            <v>JIB Crane</v>
          </cell>
          <cell r="F2705">
            <v>296385</v>
          </cell>
          <cell r="G2705">
            <v>-219738.81</v>
          </cell>
          <cell r="H2705">
            <v>76646.19</v>
          </cell>
          <cell r="I2705" t="str">
            <v>ZAR</v>
          </cell>
          <cell r="J2705" t="str">
            <v>5200</v>
          </cell>
          <cell r="K2705" t="str">
            <v>43</v>
          </cell>
        </row>
        <row r="2706">
          <cell r="A2706" t="str">
            <v>5200430005600</v>
          </cell>
          <cell r="B2706" t="str">
            <v>43000560</v>
          </cell>
          <cell r="C2706" t="str">
            <v>0</v>
          </cell>
          <cell r="D2706">
            <v>43916</v>
          </cell>
          <cell r="E2706" t="str">
            <v>Tippler 1 Hydraulic Power unit cover</v>
          </cell>
          <cell r="F2706">
            <v>950960</v>
          </cell>
          <cell r="G2706">
            <v>-398698.37</v>
          </cell>
          <cell r="H2706">
            <v>552261.63</v>
          </cell>
          <cell r="I2706" t="str">
            <v>ZAR</v>
          </cell>
          <cell r="J2706" t="str">
            <v>5200</v>
          </cell>
          <cell r="K2706" t="str">
            <v>43</v>
          </cell>
        </row>
        <row r="2707">
          <cell r="A2707" t="str">
            <v>52004300056114</v>
          </cell>
          <cell r="B2707" t="str">
            <v>43000561</v>
          </cell>
          <cell r="C2707" t="str">
            <v>14</v>
          </cell>
          <cell r="D2707">
            <v>43203</v>
          </cell>
          <cell r="E2707" t="str">
            <v>Retrofit VSD system on Cable for SR1</v>
          </cell>
          <cell r="F2707">
            <v>549900</v>
          </cell>
          <cell r="G2707">
            <v>-219578.75</v>
          </cell>
          <cell r="H2707">
            <v>330321.25</v>
          </cell>
          <cell r="I2707" t="str">
            <v>ZAR</v>
          </cell>
          <cell r="J2707" t="str">
            <v>5200</v>
          </cell>
          <cell r="K2707" t="str">
            <v>43</v>
          </cell>
        </row>
        <row r="2708">
          <cell r="A2708" t="str">
            <v>52004300056214</v>
          </cell>
          <cell r="B2708" t="str">
            <v>43000562</v>
          </cell>
          <cell r="C2708" t="str">
            <v>14</v>
          </cell>
          <cell r="D2708">
            <v>43203</v>
          </cell>
          <cell r="E2708" t="str">
            <v>Retrofit VSD System on hose for SR 3 insteadof CRD</v>
          </cell>
          <cell r="F2708">
            <v>567450</v>
          </cell>
          <cell r="G2708">
            <v>-226586.59</v>
          </cell>
          <cell r="H2708">
            <v>340863.41</v>
          </cell>
          <cell r="I2708" t="str">
            <v>ZAR</v>
          </cell>
          <cell r="J2708" t="str">
            <v>5200</v>
          </cell>
          <cell r="K2708" t="str">
            <v>43</v>
          </cell>
        </row>
        <row r="2709">
          <cell r="A2709" t="str">
            <v>52004300056314</v>
          </cell>
          <cell r="B2709" t="str">
            <v>43000563</v>
          </cell>
          <cell r="C2709" t="str">
            <v>14</v>
          </cell>
          <cell r="D2709">
            <v>43203</v>
          </cell>
          <cell r="E2709" t="str">
            <v>Retrofit VSD System on hose for SR 2 instead of CR</v>
          </cell>
          <cell r="F2709">
            <v>567450</v>
          </cell>
          <cell r="G2709">
            <v>-226586.59</v>
          </cell>
          <cell r="H2709">
            <v>340863.41</v>
          </cell>
          <cell r="I2709" t="str">
            <v>ZAR</v>
          </cell>
          <cell r="J2709" t="str">
            <v>5200</v>
          </cell>
          <cell r="K2709" t="str">
            <v>43</v>
          </cell>
        </row>
        <row r="2710">
          <cell r="A2710" t="str">
            <v>52004300056414</v>
          </cell>
          <cell r="B2710" t="str">
            <v>43000564</v>
          </cell>
          <cell r="C2710" t="str">
            <v>14</v>
          </cell>
          <cell r="D2710">
            <v>43203</v>
          </cell>
          <cell r="E2710" t="str">
            <v>Retrofit VSD system on Cable for SR2</v>
          </cell>
          <cell r="F2710">
            <v>549900</v>
          </cell>
          <cell r="G2710">
            <v>-219578.75</v>
          </cell>
          <cell r="H2710">
            <v>330321.25</v>
          </cell>
          <cell r="I2710" t="str">
            <v>ZAR</v>
          </cell>
          <cell r="J2710" t="str">
            <v>5200</v>
          </cell>
          <cell r="K2710" t="str">
            <v>43</v>
          </cell>
        </row>
        <row r="2711">
          <cell r="A2711" t="str">
            <v>5200430005650</v>
          </cell>
          <cell r="B2711" t="str">
            <v>43000565</v>
          </cell>
          <cell r="C2711" t="str">
            <v>0</v>
          </cell>
          <cell r="D2711">
            <v>43916</v>
          </cell>
          <cell r="E2711" t="str">
            <v>Refurbishment of Shiploader 2</v>
          </cell>
          <cell r="F2711">
            <v>9103970.6899999995</v>
          </cell>
          <cell r="G2711">
            <v>-3458058.18</v>
          </cell>
          <cell r="H2711">
            <v>5645912.5099999998</v>
          </cell>
          <cell r="I2711" t="str">
            <v>ZAR</v>
          </cell>
          <cell r="J2711" t="str">
            <v>5200</v>
          </cell>
          <cell r="K2711" t="str">
            <v>43</v>
          </cell>
        </row>
        <row r="2712">
          <cell r="A2712" t="str">
            <v>5200430005651</v>
          </cell>
          <cell r="B2712" t="str">
            <v>43000565</v>
          </cell>
          <cell r="C2712" t="str">
            <v>1</v>
          </cell>
          <cell r="D2712">
            <v>43916</v>
          </cell>
          <cell r="E2712" t="str">
            <v>Travel System (11(e) 16.67%)</v>
          </cell>
          <cell r="F2712">
            <v>8453371.5800000001</v>
          </cell>
          <cell r="G2712">
            <v>-5752270.7599999998</v>
          </cell>
          <cell r="H2712">
            <v>2701100.82</v>
          </cell>
          <cell r="I2712" t="str">
            <v>ZAR</v>
          </cell>
          <cell r="J2712" t="str">
            <v>5200</v>
          </cell>
          <cell r="K2712" t="str">
            <v>43</v>
          </cell>
        </row>
        <row r="2713">
          <cell r="A2713" t="str">
            <v>5200430005652</v>
          </cell>
          <cell r="B2713" t="str">
            <v>43000565</v>
          </cell>
          <cell r="C2713" t="str">
            <v>2</v>
          </cell>
          <cell r="D2713">
            <v>43916</v>
          </cell>
          <cell r="E2713" t="str">
            <v>Slew System (11(e) 16.67%)</v>
          </cell>
          <cell r="F2713">
            <v>8219484</v>
          </cell>
          <cell r="G2713">
            <v>-5593117.1500000004</v>
          </cell>
          <cell r="H2713">
            <v>2626366.85</v>
          </cell>
          <cell r="I2713" t="str">
            <v>ZAR</v>
          </cell>
          <cell r="J2713" t="str">
            <v>5200</v>
          </cell>
          <cell r="K2713" t="str">
            <v>43</v>
          </cell>
        </row>
        <row r="2714">
          <cell r="A2714" t="str">
            <v>5200430005653</v>
          </cell>
          <cell r="B2714" t="str">
            <v>43000565</v>
          </cell>
          <cell r="C2714" t="str">
            <v>3</v>
          </cell>
          <cell r="D2714">
            <v>43916</v>
          </cell>
          <cell r="E2714" t="str">
            <v>Boom Mechanical(incl. Drive pulleys)(11(e)16.67%)</v>
          </cell>
          <cell r="F2714">
            <v>1534032.5</v>
          </cell>
          <cell r="G2714">
            <v>-1043864.01</v>
          </cell>
          <cell r="H2714">
            <v>490168.49</v>
          </cell>
          <cell r="I2714" t="str">
            <v>ZAR</v>
          </cell>
          <cell r="J2714" t="str">
            <v>5200</v>
          </cell>
          <cell r="K2714" t="str">
            <v>43</v>
          </cell>
        </row>
        <row r="2715">
          <cell r="A2715" t="str">
            <v>52004300056510</v>
          </cell>
          <cell r="B2715" t="str">
            <v>43000565</v>
          </cell>
          <cell r="C2715" t="str">
            <v>10</v>
          </cell>
          <cell r="D2715">
            <v>43916</v>
          </cell>
          <cell r="E2715" t="str">
            <v>Tripper Idlers (11(e) 16.67%)</v>
          </cell>
          <cell r="F2715">
            <v>12367695.4</v>
          </cell>
          <cell r="G2715">
            <v>-10091335.93</v>
          </cell>
          <cell r="H2715">
            <v>2276359.4700000002</v>
          </cell>
          <cell r="I2715" t="str">
            <v>ZAR</v>
          </cell>
          <cell r="J2715" t="str">
            <v>5200</v>
          </cell>
          <cell r="K2715" t="str">
            <v>43</v>
          </cell>
        </row>
        <row r="2716">
          <cell r="A2716" t="str">
            <v>52004300056512</v>
          </cell>
          <cell r="B2716" t="str">
            <v>43000565</v>
          </cell>
          <cell r="C2716" t="str">
            <v>12</v>
          </cell>
          <cell r="D2716">
            <v>43916</v>
          </cell>
          <cell r="E2716" t="str">
            <v>Electrical Control (11(e) 16.67%)</v>
          </cell>
          <cell r="F2716">
            <v>7386841.8300000001</v>
          </cell>
          <cell r="G2716">
            <v>-4950313.32</v>
          </cell>
          <cell r="H2716">
            <v>2436528.5099999998</v>
          </cell>
          <cell r="I2716" t="str">
            <v>ZAR</v>
          </cell>
          <cell r="J2716" t="str">
            <v>5200</v>
          </cell>
          <cell r="K2716" t="str">
            <v>43</v>
          </cell>
        </row>
        <row r="2717">
          <cell r="A2717" t="str">
            <v>52004300056513</v>
          </cell>
          <cell r="B2717" t="str">
            <v>43000565</v>
          </cell>
          <cell r="C2717" t="str">
            <v>13</v>
          </cell>
          <cell r="D2717">
            <v>43916</v>
          </cell>
          <cell r="E2717" t="str">
            <v>Hydraulic System (11(e) 16.67%)</v>
          </cell>
          <cell r="F2717">
            <v>1593211.3</v>
          </cell>
          <cell r="G2717">
            <v>-1084133.44</v>
          </cell>
          <cell r="H2717">
            <v>509077.86</v>
          </cell>
          <cell r="I2717" t="str">
            <v>ZAR</v>
          </cell>
          <cell r="J2717" t="str">
            <v>5200</v>
          </cell>
          <cell r="K2717" t="str">
            <v>43</v>
          </cell>
        </row>
        <row r="2718">
          <cell r="A2718" t="str">
            <v>52004300056515</v>
          </cell>
          <cell r="B2718" t="str">
            <v>43000565</v>
          </cell>
          <cell r="C2718" t="str">
            <v>15</v>
          </cell>
          <cell r="D2718">
            <v>43916</v>
          </cell>
          <cell r="E2718" t="str">
            <v>Steel struct (11(e) 16.67%)</v>
          </cell>
          <cell r="F2718">
            <v>60302124.119999997</v>
          </cell>
          <cell r="G2718">
            <v>-41033822.119999997</v>
          </cell>
          <cell r="H2718">
            <v>19268302</v>
          </cell>
          <cell r="I2718" t="str">
            <v>ZAR</v>
          </cell>
          <cell r="J2718" t="str">
            <v>5200</v>
          </cell>
          <cell r="K2718" t="str">
            <v>43</v>
          </cell>
        </row>
        <row r="2719">
          <cell r="A2719" t="str">
            <v>5200430005660</v>
          </cell>
          <cell r="B2719" t="str">
            <v>43000566</v>
          </cell>
          <cell r="C2719" t="str">
            <v>0</v>
          </cell>
          <cell r="D2719">
            <v>43916</v>
          </cell>
          <cell r="E2719" t="str">
            <v>Refurbishment of Stacker 2</v>
          </cell>
          <cell r="F2719">
            <v>47401785.539999999</v>
          </cell>
          <cell r="G2719">
            <v>-36314177.270000003</v>
          </cell>
          <cell r="H2719">
            <v>11087608.27</v>
          </cell>
          <cell r="I2719" t="str">
            <v>ZAR</v>
          </cell>
          <cell r="J2719" t="str">
            <v>5200</v>
          </cell>
          <cell r="K2719" t="str">
            <v>43</v>
          </cell>
        </row>
        <row r="2720">
          <cell r="A2720" t="str">
            <v>5200430005661</v>
          </cell>
          <cell r="B2720" t="str">
            <v>43000566</v>
          </cell>
          <cell r="C2720" t="str">
            <v>1</v>
          </cell>
          <cell r="D2720">
            <v>43916</v>
          </cell>
          <cell r="E2720" t="str">
            <v>Dust suppression (11(e) 25%)</v>
          </cell>
          <cell r="F2720">
            <v>481517</v>
          </cell>
          <cell r="G2720">
            <v>-381211.47</v>
          </cell>
          <cell r="H2720">
            <v>100305.53</v>
          </cell>
          <cell r="I2720" t="str">
            <v>ZAR</v>
          </cell>
          <cell r="J2720" t="str">
            <v>5200</v>
          </cell>
          <cell r="K2720" t="str">
            <v>43</v>
          </cell>
        </row>
        <row r="2721">
          <cell r="A2721" t="str">
            <v>5200430005662</v>
          </cell>
          <cell r="B2721" t="str">
            <v>43000566</v>
          </cell>
          <cell r="C2721" t="str">
            <v>2</v>
          </cell>
          <cell r="D2721">
            <v>43916</v>
          </cell>
          <cell r="E2721" t="str">
            <v>Travel System (11(e) 25%)</v>
          </cell>
          <cell r="F2721">
            <v>16158557.210000001</v>
          </cell>
          <cell r="G2721">
            <v>-12533044.380000001</v>
          </cell>
          <cell r="H2721">
            <v>3625512.83</v>
          </cell>
          <cell r="I2721" t="str">
            <v>ZAR</v>
          </cell>
          <cell r="J2721" t="str">
            <v>5200</v>
          </cell>
          <cell r="K2721" t="str">
            <v>43</v>
          </cell>
        </row>
        <row r="2722">
          <cell r="A2722" t="str">
            <v>5200430005663</v>
          </cell>
          <cell r="B2722" t="str">
            <v>43000566</v>
          </cell>
          <cell r="C2722" t="str">
            <v>3</v>
          </cell>
          <cell r="D2722">
            <v>43916</v>
          </cell>
          <cell r="E2722" t="str">
            <v>Slew System (11(e) 25%)</v>
          </cell>
          <cell r="F2722">
            <v>25345758.350000001</v>
          </cell>
          <cell r="G2722">
            <v>-19719964.609999999</v>
          </cell>
          <cell r="H2722">
            <v>5625793.7400000002</v>
          </cell>
          <cell r="I2722" t="str">
            <v>ZAR</v>
          </cell>
          <cell r="J2722" t="str">
            <v>5200</v>
          </cell>
          <cell r="K2722" t="str">
            <v>43</v>
          </cell>
        </row>
        <row r="2723">
          <cell r="A2723" t="str">
            <v>5200430005664</v>
          </cell>
          <cell r="B2723" t="str">
            <v>43000566</v>
          </cell>
          <cell r="C2723" t="str">
            <v>4</v>
          </cell>
          <cell r="D2723">
            <v>43916</v>
          </cell>
          <cell r="E2723" t="str">
            <v>Reclaim System (11(e) 25%)</v>
          </cell>
          <cell r="F2723">
            <v>9809248.7100000009</v>
          </cell>
          <cell r="G2723">
            <v>-7658704.3899999997</v>
          </cell>
          <cell r="H2723">
            <v>2150544.3199999998</v>
          </cell>
          <cell r="I2723" t="str">
            <v>ZAR</v>
          </cell>
          <cell r="J2723" t="str">
            <v>5200</v>
          </cell>
          <cell r="K2723" t="str">
            <v>43</v>
          </cell>
        </row>
        <row r="2724">
          <cell r="A2724" t="str">
            <v>5200430005665</v>
          </cell>
          <cell r="B2724" t="str">
            <v>43000566</v>
          </cell>
          <cell r="C2724" t="str">
            <v>5</v>
          </cell>
          <cell r="D2724">
            <v>43916</v>
          </cell>
          <cell r="E2724" t="str">
            <v>Boom Mechanical(incl.drive and pulleys)(11(e) 25%)</v>
          </cell>
          <cell r="F2724">
            <v>3017392</v>
          </cell>
          <cell r="G2724">
            <v>-2388834.5099999998</v>
          </cell>
          <cell r="H2724">
            <v>628557.49</v>
          </cell>
          <cell r="I2724" t="str">
            <v>ZAR</v>
          </cell>
          <cell r="J2724" t="str">
            <v>5200</v>
          </cell>
          <cell r="K2724" t="str">
            <v>43</v>
          </cell>
        </row>
        <row r="2725">
          <cell r="A2725" t="str">
            <v>5200430005666</v>
          </cell>
          <cell r="B2725" t="str">
            <v>43000566</v>
          </cell>
          <cell r="C2725" t="str">
            <v>6</v>
          </cell>
          <cell r="D2725">
            <v>44530</v>
          </cell>
          <cell r="E2725" t="str">
            <v>Boom Idlers (11(e) 25%)</v>
          </cell>
          <cell r="F2725">
            <v>2115196.2200000002</v>
          </cell>
          <cell r="G2725">
            <v>-1940835.39</v>
          </cell>
          <cell r="H2725">
            <v>174360.83</v>
          </cell>
          <cell r="I2725" t="str">
            <v>ZAR</v>
          </cell>
          <cell r="J2725" t="str">
            <v>5200</v>
          </cell>
          <cell r="K2725" t="str">
            <v>43</v>
          </cell>
        </row>
        <row r="2726">
          <cell r="A2726" t="str">
            <v>52004300056611</v>
          </cell>
          <cell r="B2726" t="str">
            <v>43000566</v>
          </cell>
          <cell r="C2726" t="str">
            <v>11</v>
          </cell>
          <cell r="D2726">
            <v>44281</v>
          </cell>
          <cell r="E2726" t="str">
            <v>Tripper Mechanical (pulleys only) (11(e) 25%)</v>
          </cell>
          <cell r="F2726">
            <v>3297390.79</v>
          </cell>
          <cell r="G2726">
            <v>-2561443.15</v>
          </cell>
          <cell r="H2726">
            <v>735947.64</v>
          </cell>
          <cell r="I2726" t="str">
            <v>ZAR</v>
          </cell>
          <cell r="J2726" t="str">
            <v>5200</v>
          </cell>
          <cell r="K2726" t="str">
            <v>43</v>
          </cell>
        </row>
        <row r="2727">
          <cell r="A2727" t="str">
            <v>52004300056612</v>
          </cell>
          <cell r="B2727" t="str">
            <v>43000566</v>
          </cell>
          <cell r="C2727" t="str">
            <v>12</v>
          </cell>
          <cell r="D2727">
            <v>44646</v>
          </cell>
          <cell r="E2727" t="str">
            <v>Tripper Idlers (11(e) 25%)</v>
          </cell>
          <cell r="F2727">
            <v>743022.24</v>
          </cell>
          <cell r="G2727">
            <v>-297208.90000000002</v>
          </cell>
          <cell r="H2727">
            <v>445813.34</v>
          </cell>
          <cell r="I2727" t="str">
            <v>ZAR</v>
          </cell>
          <cell r="J2727" t="str">
            <v>5200</v>
          </cell>
          <cell r="K2727" t="str">
            <v>43</v>
          </cell>
        </row>
        <row r="2728">
          <cell r="A2728" t="str">
            <v>52004300056613</v>
          </cell>
          <cell r="B2728" t="str">
            <v>43000566</v>
          </cell>
          <cell r="C2728" t="str">
            <v>13</v>
          </cell>
          <cell r="D2728">
            <v>43916</v>
          </cell>
          <cell r="E2728" t="str">
            <v>Electrical Supply (11(e) 25%)</v>
          </cell>
          <cell r="F2728">
            <v>5150330.01</v>
          </cell>
          <cell r="G2728">
            <v>-3932739.97</v>
          </cell>
          <cell r="H2728">
            <v>1217590.04</v>
          </cell>
          <cell r="I2728" t="str">
            <v>ZAR</v>
          </cell>
          <cell r="J2728" t="str">
            <v>5200</v>
          </cell>
          <cell r="K2728" t="str">
            <v>43</v>
          </cell>
        </row>
        <row r="2729">
          <cell r="A2729" t="str">
            <v>52004300056614</v>
          </cell>
          <cell r="B2729" t="str">
            <v>43000566</v>
          </cell>
          <cell r="C2729" t="str">
            <v>14</v>
          </cell>
          <cell r="D2729">
            <v>43916</v>
          </cell>
          <cell r="E2729" t="str">
            <v>Electrical Control (11(e) 25%)</v>
          </cell>
          <cell r="F2729">
            <v>1218166.8500000001</v>
          </cell>
          <cell r="G2729">
            <v>-951172.74</v>
          </cell>
          <cell r="H2729">
            <v>266994.11</v>
          </cell>
          <cell r="I2729" t="str">
            <v>ZAR</v>
          </cell>
          <cell r="J2729" t="str">
            <v>5200</v>
          </cell>
          <cell r="K2729" t="str">
            <v>43</v>
          </cell>
        </row>
        <row r="2730">
          <cell r="A2730" t="str">
            <v>52004300056615</v>
          </cell>
          <cell r="B2730" t="str">
            <v>43000566</v>
          </cell>
          <cell r="C2730" t="str">
            <v>15</v>
          </cell>
          <cell r="D2730">
            <v>43916</v>
          </cell>
          <cell r="E2730" t="str">
            <v>Hydraulic System (11(e) 25%)</v>
          </cell>
          <cell r="F2730">
            <v>1561158.81</v>
          </cell>
          <cell r="G2730">
            <v>-1253709.75</v>
          </cell>
          <cell r="H2730">
            <v>307449.06</v>
          </cell>
          <cell r="I2730" t="str">
            <v>ZAR</v>
          </cell>
          <cell r="J2730" t="str">
            <v>5200</v>
          </cell>
          <cell r="K2730" t="str">
            <v>43</v>
          </cell>
        </row>
        <row r="2731">
          <cell r="A2731" t="str">
            <v>5200430005673</v>
          </cell>
          <cell r="B2731" t="str">
            <v>43000567</v>
          </cell>
          <cell r="C2731" t="str">
            <v>3</v>
          </cell>
          <cell r="D2731">
            <v>43550</v>
          </cell>
          <cell r="E2731" t="str">
            <v>CONVEYOR 114 BELT ST 2500</v>
          </cell>
          <cell r="F2731">
            <v>10471753.460000001</v>
          </cell>
          <cell r="G2731">
            <v>-10471753.460000001</v>
          </cell>
          <cell r="H2731">
            <v>0</v>
          </cell>
          <cell r="I2731" t="str">
            <v>ZAR</v>
          </cell>
          <cell r="J2731" t="str">
            <v>5200</v>
          </cell>
          <cell r="K2731" t="str">
            <v>43</v>
          </cell>
        </row>
        <row r="2732">
          <cell r="A2732" t="str">
            <v>5200430005680</v>
          </cell>
          <cell r="B2732" t="str">
            <v>43000568</v>
          </cell>
          <cell r="C2732" t="str">
            <v>0</v>
          </cell>
          <cell r="D2732">
            <v>43916</v>
          </cell>
          <cell r="E2732" t="str">
            <v>Installation of a slew bearing on Stack Reclaimer4</v>
          </cell>
          <cell r="F2732">
            <v>21263954.420000002</v>
          </cell>
          <cell r="G2732">
            <v>-3300165.57</v>
          </cell>
          <cell r="H2732">
            <v>17963788.850000001</v>
          </cell>
          <cell r="I2732" t="str">
            <v>ZAR</v>
          </cell>
          <cell r="J2732" t="str">
            <v>5200</v>
          </cell>
          <cell r="K2732" t="str">
            <v>43</v>
          </cell>
        </row>
        <row r="2733">
          <cell r="A2733" t="str">
            <v>5200430005720</v>
          </cell>
          <cell r="B2733" t="str">
            <v>43000572</v>
          </cell>
          <cell r="C2733" t="str">
            <v>0</v>
          </cell>
          <cell r="D2733">
            <v>43977</v>
          </cell>
          <cell r="E2733" t="str">
            <v>Refurbishment of Shiploader 1</v>
          </cell>
          <cell r="F2733">
            <v>27775004.34</v>
          </cell>
          <cell r="G2733">
            <v>-17706554.629999999</v>
          </cell>
          <cell r="H2733">
            <v>10068449.710000001</v>
          </cell>
          <cell r="I2733" t="str">
            <v>ZAR</v>
          </cell>
          <cell r="J2733" t="str">
            <v>5200</v>
          </cell>
          <cell r="K2733" t="str">
            <v>43</v>
          </cell>
        </row>
        <row r="2734">
          <cell r="A2734" t="str">
            <v>5200430005721</v>
          </cell>
          <cell r="B2734" t="str">
            <v>43000572</v>
          </cell>
          <cell r="C2734" t="str">
            <v>1</v>
          </cell>
          <cell r="D2734">
            <v>43916</v>
          </cell>
          <cell r="E2734" t="str">
            <v>Travel System (11(e) 16.67%)</v>
          </cell>
          <cell r="F2734">
            <v>20314542.84</v>
          </cell>
          <cell r="G2734">
            <v>-15247402.640000001</v>
          </cell>
          <cell r="H2734">
            <v>5067140.2</v>
          </cell>
          <cell r="I2734" t="str">
            <v>ZAR</v>
          </cell>
          <cell r="J2734" t="str">
            <v>5200</v>
          </cell>
          <cell r="K2734" t="str">
            <v>43</v>
          </cell>
        </row>
        <row r="2735">
          <cell r="A2735" t="str">
            <v>5200430005722</v>
          </cell>
          <cell r="B2735" t="str">
            <v>43000572</v>
          </cell>
          <cell r="C2735" t="str">
            <v>2</v>
          </cell>
          <cell r="D2735">
            <v>43916</v>
          </cell>
          <cell r="E2735" t="str">
            <v>Slew System (11(e) 16.67%)</v>
          </cell>
          <cell r="F2735">
            <v>18558660.780000001</v>
          </cell>
          <cell r="G2735">
            <v>-14559063.699999999</v>
          </cell>
          <cell r="H2735">
            <v>3999597.08</v>
          </cell>
          <cell r="I2735" t="str">
            <v>ZAR</v>
          </cell>
          <cell r="J2735" t="str">
            <v>5200</v>
          </cell>
          <cell r="K2735" t="str">
            <v>43</v>
          </cell>
        </row>
        <row r="2736">
          <cell r="A2736" t="str">
            <v>5200430005723</v>
          </cell>
          <cell r="B2736" t="str">
            <v>43000572</v>
          </cell>
          <cell r="C2736" t="str">
            <v>3</v>
          </cell>
          <cell r="D2736">
            <v>43916</v>
          </cell>
          <cell r="E2736" t="str">
            <v>Boom Mechanical(incl. Drive pulleys)(11(e)16.67%)</v>
          </cell>
          <cell r="F2736">
            <v>4095908.56</v>
          </cell>
          <cell r="G2736">
            <v>-3213194.87</v>
          </cell>
          <cell r="H2736">
            <v>882713.69</v>
          </cell>
          <cell r="I2736" t="str">
            <v>ZAR</v>
          </cell>
          <cell r="J2736" t="str">
            <v>5200</v>
          </cell>
          <cell r="K2736" t="str">
            <v>43</v>
          </cell>
        </row>
        <row r="2737">
          <cell r="A2737" t="str">
            <v>5200430005724</v>
          </cell>
          <cell r="B2737" t="str">
            <v>43000572</v>
          </cell>
          <cell r="C2737" t="str">
            <v>4</v>
          </cell>
          <cell r="D2737">
            <v>43916</v>
          </cell>
          <cell r="E2737" t="str">
            <v>Boom Idlers (11(e) 16.67%)</v>
          </cell>
          <cell r="F2737">
            <v>375000.8</v>
          </cell>
          <cell r="G2737">
            <v>-353450.16</v>
          </cell>
          <cell r="H2737">
            <v>21550.639999999999</v>
          </cell>
          <cell r="I2737" t="str">
            <v>ZAR</v>
          </cell>
          <cell r="J2737" t="str">
            <v>5200</v>
          </cell>
          <cell r="K2737" t="str">
            <v>43</v>
          </cell>
        </row>
        <row r="2738">
          <cell r="A2738" t="str">
            <v>5200430005725</v>
          </cell>
          <cell r="B2738" t="str">
            <v>43000572</v>
          </cell>
          <cell r="C2738" t="str">
            <v>5</v>
          </cell>
          <cell r="D2738">
            <v>44007</v>
          </cell>
          <cell r="E2738" t="str">
            <v>Boom Belt (11(e) 16.67%)</v>
          </cell>
          <cell r="F2738">
            <v>771000.8</v>
          </cell>
          <cell r="G2738">
            <v>-759923.79</v>
          </cell>
          <cell r="H2738">
            <v>11077.01</v>
          </cell>
          <cell r="I2738" t="str">
            <v>ZAR</v>
          </cell>
          <cell r="J2738" t="str">
            <v>5200</v>
          </cell>
          <cell r="K2738" t="str">
            <v>43</v>
          </cell>
        </row>
        <row r="2739">
          <cell r="A2739" t="str">
            <v>5200430005726</v>
          </cell>
          <cell r="B2739" t="str">
            <v>43000572</v>
          </cell>
          <cell r="C2739" t="str">
            <v>6</v>
          </cell>
          <cell r="D2739">
            <v>43916</v>
          </cell>
          <cell r="E2739" t="str">
            <v>Incline mechanical(drive and pulleys)(11(e)16.67%)</v>
          </cell>
          <cell r="F2739">
            <v>375000.8</v>
          </cell>
          <cell r="G2739">
            <v>-238809.47</v>
          </cell>
          <cell r="H2739">
            <v>136191.32999999999</v>
          </cell>
          <cell r="I2739" t="str">
            <v>ZAR</v>
          </cell>
          <cell r="J2739" t="str">
            <v>5200</v>
          </cell>
          <cell r="K2739" t="str">
            <v>43</v>
          </cell>
        </row>
        <row r="2740">
          <cell r="A2740" t="str">
            <v>5200430005727</v>
          </cell>
          <cell r="B2740" t="str">
            <v>43000572</v>
          </cell>
          <cell r="C2740" t="str">
            <v>7</v>
          </cell>
          <cell r="D2740">
            <v>43916</v>
          </cell>
          <cell r="E2740" t="str">
            <v>Incline Idlers (11(e) 16.67%)</v>
          </cell>
          <cell r="F2740">
            <v>375000.8</v>
          </cell>
          <cell r="G2740">
            <v>-328451.40999999997</v>
          </cell>
          <cell r="H2740">
            <v>46549.39</v>
          </cell>
          <cell r="I2740" t="str">
            <v>ZAR</v>
          </cell>
          <cell r="J2740" t="str">
            <v>5200</v>
          </cell>
          <cell r="K2740" t="str">
            <v>43</v>
          </cell>
        </row>
        <row r="2741">
          <cell r="A2741" t="str">
            <v>5200430005728</v>
          </cell>
          <cell r="B2741" t="str">
            <v>43000572</v>
          </cell>
          <cell r="C2741" t="str">
            <v>8</v>
          </cell>
          <cell r="D2741">
            <v>43916</v>
          </cell>
          <cell r="E2741" t="str">
            <v>Incline Belt (11(e) 16.67%)</v>
          </cell>
          <cell r="F2741">
            <v>375000.8</v>
          </cell>
          <cell r="G2741">
            <v>-340656.2</v>
          </cell>
          <cell r="H2741">
            <v>34344.6</v>
          </cell>
          <cell r="I2741" t="str">
            <v>ZAR</v>
          </cell>
          <cell r="J2741" t="str">
            <v>5200</v>
          </cell>
          <cell r="K2741" t="str">
            <v>43</v>
          </cell>
        </row>
        <row r="2742">
          <cell r="A2742" t="str">
            <v>5200430005729</v>
          </cell>
          <cell r="B2742" t="str">
            <v>43000572</v>
          </cell>
          <cell r="C2742" t="str">
            <v>9</v>
          </cell>
          <cell r="D2742">
            <v>43916</v>
          </cell>
          <cell r="E2742" t="str">
            <v>Tripper Mechanical (pulleys only) (11(e) 16.67%)</v>
          </cell>
          <cell r="F2742">
            <v>7684634.0199999996</v>
          </cell>
          <cell r="G2742">
            <v>-6028510.2199999997</v>
          </cell>
          <cell r="H2742">
            <v>1656123.8</v>
          </cell>
          <cell r="I2742" t="str">
            <v>ZAR</v>
          </cell>
          <cell r="J2742" t="str">
            <v>5200</v>
          </cell>
          <cell r="K2742" t="str">
            <v>43</v>
          </cell>
        </row>
        <row r="2743">
          <cell r="A2743" t="str">
            <v>52004300057210</v>
          </cell>
          <cell r="B2743" t="str">
            <v>43000572</v>
          </cell>
          <cell r="C2743" t="str">
            <v>10</v>
          </cell>
          <cell r="D2743">
            <v>43916</v>
          </cell>
          <cell r="E2743" t="str">
            <v>Tripper Idlers (11(e) 16.67%)</v>
          </cell>
          <cell r="F2743">
            <v>23750213.870000001</v>
          </cell>
          <cell r="G2743">
            <v>-20802065.539999999</v>
          </cell>
          <cell r="H2743">
            <v>2948148.33</v>
          </cell>
          <cell r="I2743" t="str">
            <v>ZAR</v>
          </cell>
          <cell r="J2743" t="str">
            <v>5200</v>
          </cell>
          <cell r="K2743" t="str">
            <v>43</v>
          </cell>
        </row>
        <row r="2744">
          <cell r="A2744" t="str">
            <v>52004300057211</v>
          </cell>
          <cell r="B2744" t="str">
            <v>43000572</v>
          </cell>
          <cell r="C2744" t="str">
            <v>11</v>
          </cell>
          <cell r="D2744">
            <v>44007</v>
          </cell>
          <cell r="E2744" t="str">
            <v>Electrical Supply (11(e) 16.67%)</v>
          </cell>
          <cell r="F2744">
            <v>14036212.800000001</v>
          </cell>
          <cell r="G2744">
            <v>-11305346.65</v>
          </cell>
          <cell r="H2744">
            <v>2730866.15</v>
          </cell>
          <cell r="I2744" t="str">
            <v>ZAR</v>
          </cell>
          <cell r="J2744" t="str">
            <v>5200</v>
          </cell>
          <cell r="K2744" t="str">
            <v>43</v>
          </cell>
        </row>
        <row r="2745">
          <cell r="A2745" t="str">
            <v>52004300057212</v>
          </cell>
          <cell r="B2745" t="str">
            <v>43000572</v>
          </cell>
          <cell r="C2745" t="str">
            <v>12</v>
          </cell>
          <cell r="D2745">
            <v>43916</v>
          </cell>
          <cell r="E2745" t="str">
            <v>Electrical Control (11(e) 16.67%)</v>
          </cell>
          <cell r="F2745">
            <v>8830195.4199999999</v>
          </cell>
          <cell r="G2745">
            <v>-6692240.9100000001</v>
          </cell>
          <cell r="H2745">
            <v>2137954.5099999998</v>
          </cell>
          <cell r="I2745" t="str">
            <v>ZAR</v>
          </cell>
          <cell r="J2745" t="str">
            <v>5200</v>
          </cell>
          <cell r="K2745" t="str">
            <v>43</v>
          </cell>
        </row>
        <row r="2746">
          <cell r="A2746" t="str">
            <v>52004300057213</v>
          </cell>
          <cell r="B2746" t="str">
            <v>43000572</v>
          </cell>
          <cell r="C2746" t="str">
            <v>13</v>
          </cell>
          <cell r="D2746">
            <v>43916</v>
          </cell>
          <cell r="E2746" t="str">
            <v>Hydraulic System (11(e) 16.67%)</v>
          </cell>
          <cell r="F2746">
            <v>7325259.5800000001</v>
          </cell>
          <cell r="G2746">
            <v>-5746584.9500000002</v>
          </cell>
          <cell r="H2746">
            <v>1578674.63</v>
          </cell>
          <cell r="I2746" t="str">
            <v>ZAR</v>
          </cell>
          <cell r="J2746" t="str">
            <v>5200</v>
          </cell>
          <cell r="K2746" t="str">
            <v>43</v>
          </cell>
        </row>
        <row r="2747">
          <cell r="A2747" t="str">
            <v>52004300057214</v>
          </cell>
          <cell r="B2747" t="str">
            <v>43000572</v>
          </cell>
          <cell r="C2747" t="str">
            <v>14</v>
          </cell>
          <cell r="D2747">
            <v>43916</v>
          </cell>
          <cell r="E2747" t="str">
            <v>Dust suppression (11(e) 16.67%)</v>
          </cell>
          <cell r="F2747">
            <v>375000.8</v>
          </cell>
          <cell r="G2747">
            <v>-294183.98</v>
          </cell>
          <cell r="H2747">
            <v>80816.820000000007</v>
          </cell>
          <cell r="I2747" t="str">
            <v>ZAR</v>
          </cell>
          <cell r="J2747" t="str">
            <v>5200</v>
          </cell>
          <cell r="K2747" t="str">
            <v>43</v>
          </cell>
        </row>
        <row r="2748">
          <cell r="A2748" t="str">
            <v>52004300057215</v>
          </cell>
          <cell r="B2748" t="str">
            <v>43000572</v>
          </cell>
          <cell r="C2748" t="str">
            <v>15</v>
          </cell>
          <cell r="D2748">
            <v>43916</v>
          </cell>
          <cell r="E2748" t="str">
            <v>Steel struct (11(e) 16.67%)</v>
          </cell>
          <cell r="F2748">
            <v>30461111.329999998</v>
          </cell>
          <cell r="G2748">
            <v>-23896404.219999999</v>
          </cell>
          <cell r="H2748">
            <v>6564707.1100000003</v>
          </cell>
          <cell r="I2748" t="str">
            <v>ZAR</v>
          </cell>
          <cell r="J2748" t="str">
            <v>5200</v>
          </cell>
          <cell r="K2748" t="str">
            <v>43</v>
          </cell>
        </row>
        <row r="2749">
          <cell r="A2749" t="str">
            <v>5200430005730</v>
          </cell>
          <cell r="B2749" t="str">
            <v>43000573</v>
          </cell>
          <cell r="C2749" t="str">
            <v>0</v>
          </cell>
          <cell r="D2749">
            <v>43977</v>
          </cell>
          <cell r="E2749" t="str">
            <v>Refurbishment of Stacker Reclaimer 4</v>
          </cell>
          <cell r="F2749">
            <v>33497854.699999999</v>
          </cell>
          <cell r="G2749">
            <v>-26487917.190000001</v>
          </cell>
          <cell r="H2749">
            <v>7009937.5099999998</v>
          </cell>
          <cell r="I2749" t="str">
            <v>ZAR</v>
          </cell>
          <cell r="J2749" t="str">
            <v>5200</v>
          </cell>
          <cell r="K2749" t="str">
            <v>43</v>
          </cell>
        </row>
        <row r="2750">
          <cell r="A2750" t="str">
            <v>5200430005731</v>
          </cell>
          <cell r="B2750" t="str">
            <v>43000573</v>
          </cell>
          <cell r="C2750" t="str">
            <v>1</v>
          </cell>
          <cell r="D2750">
            <v>43916</v>
          </cell>
          <cell r="E2750" t="str">
            <v>Dust suppression (11(e) 25%)</v>
          </cell>
          <cell r="F2750">
            <v>184565.19</v>
          </cell>
          <cell r="G2750">
            <v>-149052.68</v>
          </cell>
          <cell r="H2750">
            <v>35512.51</v>
          </cell>
          <cell r="I2750" t="str">
            <v>ZAR</v>
          </cell>
          <cell r="J2750" t="str">
            <v>5200</v>
          </cell>
          <cell r="K2750" t="str">
            <v>43</v>
          </cell>
        </row>
        <row r="2751">
          <cell r="A2751" t="str">
            <v>5200430005732</v>
          </cell>
          <cell r="B2751" t="str">
            <v>43000573</v>
          </cell>
          <cell r="C2751" t="str">
            <v>2</v>
          </cell>
          <cell r="D2751">
            <v>43916</v>
          </cell>
          <cell r="E2751" t="str">
            <v>Travel System (11(e) 25%)</v>
          </cell>
          <cell r="F2751">
            <v>4304529.87</v>
          </cell>
          <cell r="G2751">
            <v>-3395020.47</v>
          </cell>
          <cell r="H2751">
            <v>909509.4</v>
          </cell>
          <cell r="I2751" t="str">
            <v>ZAR</v>
          </cell>
          <cell r="J2751" t="str">
            <v>5200</v>
          </cell>
          <cell r="K2751" t="str">
            <v>43</v>
          </cell>
        </row>
        <row r="2752">
          <cell r="A2752" t="str">
            <v>5200430005733</v>
          </cell>
          <cell r="B2752" t="str">
            <v>43000573</v>
          </cell>
          <cell r="C2752" t="str">
            <v>3</v>
          </cell>
          <cell r="D2752">
            <v>43916</v>
          </cell>
          <cell r="E2752" t="str">
            <v>Slew System (11(e) 25%)</v>
          </cell>
          <cell r="F2752">
            <v>29266843.170000002</v>
          </cell>
          <cell r="G2752">
            <v>-24439316.32</v>
          </cell>
          <cell r="H2752">
            <v>4827526.8499999996</v>
          </cell>
          <cell r="I2752" t="str">
            <v>ZAR</v>
          </cell>
          <cell r="J2752" t="str">
            <v>5200</v>
          </cell>
          <cell r="K2752" t="str">
            <v>43</v>
          </cell>
        </row>
        <row r="2753">
          <cell r="A2753" t="str">
            <v>5200430005734</v>
          </cell>
          <cell r="B2753" t="str">
            <v>43000573</v>
          </cell>
          <cell r="C2753" t="str">
            <v>4</v>
          </cell>
          <cell r="D2753">
            <v>43916</v>
          </cell>
          <cell r="E2753" t="str">
            <v>Reclaim System (11(e) 25%)</v>
          </cell>
          <cell r="F2753">
            <v>29806475.559999999</v>
          </cell>
          <cell r="G2753">
            <v>-24733907.620000001</v>
          </cell>
          <cell r="H2753">
            <v>5072567.9400000004</v>
          </cell>
          <cell r="I2753" t="str">
            <v>ZAR</v>
          </cell>
          <cell r="J2753" t="str">
            <v>5200</v>
          </cell>
          <cell r="K2753" t="str">
            <v>43</v>
          </cell>
        </row>
        <row r="2754">
          <cell r="A2754" t="str">
            <v>5200430005735</v>
          </cell>
          <cell r="B2754" t="str">
            <v>43000573</v>
          </cell>
          <cell r="C2754" t="str">
            <v>5</v>
          </cell>
          <cell r="D2754">
            <v>43916</v>
          </cell>
          <cell r="E2754" t="str">
            <v>Boom Mechanical(incl.drive and pulleys)(11(e) 25%)</v>
          </cell>
          <cell r="F2754">
            <v>13566966.18</v>
          </cell>
          <cell r="G2754">
            <v>-10837241.039999999</v>
          </cell>
          <cell r="H2754">
            <v>2729725.14</v>
          </cell>
          <cell r="I2754" t="str">
            <v>ZAR</v>
          </cell>
          <cell r="J2754" t="str">
            <v>5200</v>
          </cell>
          <cell r="K2754" t="str">
            <v>43</v>
          </cell>
        </row>
        <row r="2755">
          <cell r="A2755" t="str">
            <v>5200430005736</v>
          </cell>
          <cell r="B2755" t="str">
            <v>43000573</v>
          </cell>
          <cell r="C2755" t="str">
            <v>6</v>
          </cell>
          <cell r="D2755">
            <v>43916</v>
          </cell>
          <cell r="E2755" t="str">
            <v>Boom Idlers (11(e) 25%)</v>
          </cell>
          <cell r="F2755">
            <v>183306.34</v>
          </cell>
          <cell r="G2755">
            <v>-177902.62</v>
          </cell>
          <cell r="H2755">
            <v>5403.72</v>
          </cell>
          <cell r="I2755" t="str">
            <v>ZAR</v>
          </cell>
          <cell r="J2755" t="str">
            <v>5200</v>
          </cell>
          <cell r="K2755" t="str">
            <v>43</v>
          </cell>
        </row>
        <row r="2756">
          <cell r="A2756" t="str">
            <v>5200430005737</v>
          </cell>
          <cell r="B2756" t="str">
            <v>43000573</v>
          </cell>
          <cell r="C2756" t="str">
            <v>7</v>
          </cell>
          <cell r="D2756">
            <v>43916</v>
          </cell>
          <cell r="E2756" t="str">
            <v>Boom Belt (11(e) 25%)</v>
          </cell>
          <cell r="F2756">
            <v>2217178.34</v>
          </cell>
          <cell r="G2756">
            <v>-2151817.81</v>
          </cell>
          <cell r="H2756">
            <v>65360.53</v>
          </cell>
          <cell r="I2756" t="str">
            <v>ZAR</v>
          </cell>
          <cell r="J2756" t="str">
            <v>5200</v>
          </cell>
          <cell r="K2756" t="str">
            <v>43</v>
          </cell>
        </row>
        <row r="2757">
          <cell r="A2757" t="str">
            <v>5200430005738</v>
          </cell>
          <cell r="B2757" t="str">
            <v>43000573</v>
          </cell>
          <cell r="C2757" t="str">
            <v>8</v>
          </cell>
          <cell r="D2757">
            <v>43916</v>
          </cell>
          <cell r="E2757" t="str">
            <v>Incline mechanical(incl. Drive pulleys)(11(e) 25%)</v>
          </cell>
          <cell r="F2757">
            <v>183306.34</v>
          </cell>
          <cell r="G2757">
            <v>-148036.04999999999</v>
          </cell>
          <cell r="H2757">
            <v>35270.29</v>
          </cell>
          <cell r="I2757" t="str">
            <v>ZAR</v>
          </cell>
          <cell r="J2757" t="str">
            <v>5200</v>
          </cell>
          <cell r="K2757" t="str">
            <v>43</v>
          </cell>
        </row>
        <row r="2758">
          <cell r="A2758" t="str">
            <v>5200430005739</v>
          </cell>
          <cell r="B2758" t="str">
            <v>43000573</v>
          </cell>
          <cell r="C2758" t="str">
            <v>9</v>
          </cell>
          <cell r="D2758">
            <v>43916</v>
          </cell>
          <cell r="E2758" t="str">
            <v>Incline Idlers (11(e) 25%)</v>
          </cell>
          <cell r="F2758">
            <v>183306.34</v>
          </cell>
          <cell r="G2758">
            <v>-171634.32</v>
          </cell>
          <cell r="H2758">
            <v>11672.02</v>
          </cell>
          <cell r="I2758" t="str">
            <v>ZAR</v>
          </cell>
          <cell r="J2758" t="str">
            <v>5200</v>
          </cell>
          <cell r="K2758" t="str">
            <v>43</v>
          </cell>
        </row>
        <row r="2759">
          <cell r="A2759" t="str">
            <v>52004300057310</v>
          </cell>
          <cell r="B2759" t="str">
            <v>43000573</v>
          </cell>
          <cell r="C2759" t="str">
            <v>10</v>
          </cell>
          <cell r="D2759">
            <v>43916</v>
          </cell>
          <cell r="E2759" t="str">
            <v>Incline Belt (11(e) 25%)</v>
          </cell>
          <cell r="F2759">
            <v>183306.34</v>
          </cell>
          <cell r="G2759">
            <v>-176821.89</v>
          </cell>
          <cell r="H2759">
            <v>6484.45</v>
          </cell>
          <cell r="I2759" t="str">
            <v>ZAR</v>
          </cell>
          <cell r="J2759" t="str">
            <v>5200</v>
          </cell>
          <cell r="K2759" t="str">
            <v>43</v>
          </cell>
        </row>
        <row r="2760">
          <cell r="A2760" t="str">
            <v>52004300057311</v>
          </cell>
          <cell r="B2760" t="str">
            <v>43000573</v>
          </cell>
          <cell r="C2760" t="str">
            <v>11</v>
          </cell>
          <cell r="D2760">
            <v>43916</v>
          </cell>
          <cell r="E2760" t="str">
            <v>Tripper Mechanical (pulleys only) (11(e) 25%)</v>
          </cell>
          <cell r="F2760">
            <v>183306.34</v>
          </cell>
          <cell r="G2760">
            <v>-148036.04999999999</v>
          </cell>
          <cell r="H2760">
            <v>35270.29</v>
          </cell>
          <cell r="I2760" t="str">
            <v>ZAR</v>
          </cell>
          <cell r="J2760" t="str">
            <v>5200</v>
          </cell>
          <cell r="K2760" t="str">
            <v>43</v>
          </cell>
        </row>
        <row r="2761">
          <cell r="A2761" t="str">
            <v>52004300057312</v>
          </cell>
          <cell r="B2761" t="str">
            <v>43000573</v>
          </cell>
          <cell r="C2761" t="str">
            <v>12</v>
          </cell>
          <cell r="D2761">
            <v>43916</v>
          </cell>
          <cell r="E2761" t="str">
            <v>Tripper Idlers (11(e) 25%)</v>
          </cell>
          <cell r="F2761">
            <v>183306.34</v>
          </cell>
          <cell r="G2761">
            <v>-171634.32</v>
          </cell>
          <cell r="H2761">
            <v>11672.02</v>
          </cell>
          <cell r="I2761" t="str">
            <v>ZAR</v>
          </cell>
          <cell r="J2761" t="str">
            <v>5200</v>
          </cell>
          <cell r="K2761" t="str">
            <v>43</v>
          </cell>
        </row>
        <row r="2762">
          <cell r="A2762" t="str">
            <v>52004300057313</v>
          </cell>
          <cell r="B2762" t="str">
            <v>43000573</v>
          </cell>
          <cell r="C2762" t="str">
            <v>13</v>
          </cell>
          <cell r="D2762">
            <v>43916</v>
          </cell>
          <cell r="E2762" t="str">
            <v>Electrical Supply (11(e) 25%)</v>
          </cell>
          <cell r="F2762">
            <v>5617957.3399999999</v>
          </cell>
          <cell r="G2762">
            <v>-4437690.28</v>
          </cell>
          <cell r="H2762">
            <v>1180267.06</v>
          </cell>
          <cell r="I2762" t="str">
            <v>ZAR</v>
          </cell>
          <cell r="J2762" t="str">
            <v>5200</v>
          </cell>
          <cell r="K2762" t="str">
            <v>43</v>
          </cell>
        </row>
        <row r="2763">
          <cell r="A2763" t="str">
            <v>52004300057314</v>
          </cell>
          <cell r="B2763" t="str">
            <v>43000573</v>
          </cell>
          <cell r="C2763" t="str">
            <v>14</v>
          </cell>
          <cell r="D2763">
            <v>43916</v>
          </cell>
          <cell r="E2763" t="str">
            <v>Electrical Control (11(e) 25%)</v>
          </cell>
          <cell r="F2763">
            <v>2251455.29</v>
          </cell>
          <cell r="G2763">
            <v>-1846171.83</v>
          </cell>
          <cell r="H2763">
            <v>405283.46</v>
          </cell>
          <cell r="I2763" t="str">
            <v>ZAR</v>
          </cell>
          <cell r="J2763" t="str">
            <v>5200</v>
          </cell>
          <cell r="K2763" t="str">
            <v>43</v>
          </cell>
        </row>
        <row r="2764">
          <cell r="A2764" t="str">
            <v>52004300057315</v>
          </cell>
          <cell r="B2764" t="str">
            <v>43000573</v>
          </cell>
          <cell r="C2764" t="str">
            <v>15</v>
          </cell>
          <cell r="D2764">
            <v>43916</v>
          </cell>
          <cell r="E2764" t="str">
            <v>Hydraulic System (11(e) 25%)</v>
          </cell>
          <cell r="F2764">
            <v>14810871.939999999</v>
          </cell>
          <cell r="G2764">
            <v>-12052061.09</v>
          </cell>
          <cell r="H2764">
            <v>2758810.85</v>
          </cell>
          <cell r="I2764" t="str">
            <v>ZAR</v>
          </cell>
          <cell r="J2764" t="str">
            <v>5200</v>
          </cell>
          <cell r="K2764" t="str">
            <v>43</v>
          </cell>
        </row>
        <row r="2765">
          <cell r="A2765" t="str">
            <v>5200430005750</v>
          </cell>
          <cell r="B2765" t="str">
            <v>43000575</v>
          </cell>
          <cell r="C2765" t="str">
            <v>0</v>
          </cell>
          <cell r="D2765">
            <v>44379</v>
          </cell>
          <cell r="E2765" t="str">
            <v>Sprinkler System on CV110 and CV210</v>
          </cell>
          <cell r="F2765">
            <v>78213.8</v>
          </cell>
          <cell r="G2765">
            <v>-17730.080000000002</v>
          </cell>
          <cell r="H2765">
            <v>60483.72</v>
          </cell>
          <cell r="I2765" t="str">
            <v>ZAR</v>
          </cell>
          <cell r="J2765" t="str">
            <v>5200</v>
          </cell>
          <cell r="K2765" t="str">
            <v>43</v>
          </cell>
        </row>
        <row r="2766">
          <cell r="A2766" t="str">
            <v>5200430005770</v>
          </cell>
          <cell r="B2766" t="str">
            <v>43000577</v>
          </cell>
          <cell r="C2766" t="str">
            <v>0</v>
          </cell>
          <cell r="D2766">
            <v>44126</v>
          </cell>
          <cell r="E2766" t="str">
            <v>Point J fogging sprayers systems</v>
          </cell>
          <cell r="F2766">
            <v>872139.3</v>
          </cell>
          <cell r="G2766">
            <v>-268931.71999999997</v>
          </cell>
          <cell r="H2766">
            <v>603207.57999999996</v>
          </cell>
          <cell r="I2766" t="str">
            <v>ZAR</v>
          </cell>
          <cell r="J2766" t="str">
            <v>5200</v>
          </cell>
          <cell r="K2766" t="str">
            <v>43</v>
          </cell>
        </row>
        <row r="2767">
          <cell r="A2767" t="str">
            <v>5200430005783</v>
          </cell>
          <cell r="B2767" t="str">
            <v>43000578</v>
          </cell>
          <cell r="C2767" t="str">
            <v>3</v>
          </cell>
          <cell r="D2767">
            <v>43550</v>
          </cell>
          <cell r="E2767" t="str">
            <v>CONVEYOR 217 BELT 1850 ST1250</v>
          </cell>
          <cell r="F2767">
            <v>2715841.68</v>
          </cell>
          <cell r="G2767">
            <v>-2715841.68</v>
          </cell>
          <cell r="H2767">
            <v>0</v>
          </cell>
          <cell r="I2767" t="str">
            <v>ZAR</v>
          </cell>
          <cell r="J2767" t="str">
            <v>5200</v>
          </cell>
          <cell r="K2767" t="str">
            <v>43</v>
          </cell>
        </row>
        <row r="2768">
          <cell r="A2768" t="str">
            <v>5200430005793</v>
          </cell>
          <cell r="B2768" t="str">
            <v>43000579</v>
          </cell>
          <cell r="C2768" t="str">
            <v>3</v>
          </cell>
          <cell r="D2768">
            <v>43550</v>
          </cell>
          <cell r="E2768" t="str">
            <v>CONVEYOR 218 BELT 1850 ST1250</v>
          </cell>
          <cell r="F2768">
            <v>1367158.4</v>
          </cell>
          <cell r="G2768">
            <v>-1367158.4</v>
          </cell>
          <cell r="H2768">
            <v>0</v>
          </cell>
          <cell r="I2768" t="str">
            <v>ZAR</v>
          </cell>
          <cell r="J2768" t="str">
            <v>5200</v>
          </cell>
          <cell r="K2768" t="str">
            <v>43</v>
          </cell>
        </row>
        <row r="2769">
          <cell r="A2769" t="str">
            <v>5200430005803</v>
          </cell>
          <cell r="B2769" t="str">
            <v>43000580</v>
          </cell>
          <cell r="C2769" t="str">
            <v>3</v>
          </cell>
          <cell r="D2769">
            <v>43550</v>
          </cell>
          <cell r="E2769" t="str">
            <v>CONVEYOR 210 BELT 1850 ST1250</v>
          </cell>
          <cell r="F2769">
            <v>1367158.4</v>
          </cell>
          <cell r="G2769">
            <v>-1367158.4</v>
          </cell>
          <cell r="H2769">
            <v>0</v>
          </cell>
          <cell r="I2769" t="str">
            <v>ZAR</v>
          </cell>
          <cell r="J2769" t="str">
            <v>5200</v>
          </cell>
          <cell r="K2769" t="str">
            <v>43</v>
          </cell>
        </row>
        <row r="2770">
          <cell r="A2770" t="str">
            <v>5200430005813</v>
          </cell>
          <cell r="B2770" t="str">
            <v>43000581</v>
          </cell>
          <cell r="C2770" t="str">
            <v>3</v>
          </cell>
          <cell r="D2770">
            <v>43550</v>
          </cell>
          <cell r="E2770" t="str">
            <v>CONVEYOR 119 BELT 1850 ST1250</v>
          </cell>
          <cell r="F2770">
            <v>1478009.08</v>
          </cell>
          <cell r="G2770">
            <v>-1478009.08</v>
          </cell>
          <cell r="H2770">
            <v>0</v>
          </cell>
          <cell r="I2770" t="str">
            <v>ZAR</v>
          </cell>
          <cell r="J2770" t="str">
            <v>5200</v>
          </cell>
          <cell r="K2770" t="str">
            <v>43</v>
          </cell>
        </row>
        <row r="2771">
          <cell r="A2771" t="str">
            <v>5200430005823</v>
          </cell>
          <cell r="B2771" t="str">
            <v>43000582</v>
          </cell>
          <cell r="C2771" t="str">
            <v>3</v>
          </cell>
          <cell r="D2771">
            <v>43550</v>
          </cell>
          <cell r="E2771" t="str">
            <v>CONVEYOR 229 BELT 1850 ST1250</v>
          </cell>
          <cell r="F2771">
            <v>1478009.08</v>
          </cell>
          <cell r="G2771">
            <v>-1478009.08</v>
          </cell>
          <cell r="H2771">
            <v>0</v>
          </cell>
          <cell r="I2771" t="str">
            <v>ZAR</v>
          </cell>
          <cell r="J2771" t="str">
            <v>5200</v>
          </cell>
          <cell r="K2771" t="str">
            <v>43</v>
          </cell>
        </row>
        <row r="2772">
          <cell r="A2772" t="str">
            <v>5200430005833</v>
          </cell>
          <cell r="B2772" t="str">
            <v>43000583</v>
          </cell>
          <cell r="C2772" t="str">
            <v>3</v>
          </cell>
          <cell r="D2772">
            <v>43550</v>
          </cell>
          <cell r="E2772" t="str">
            <v>CONVEYOR 123 BELT 1850 ST1250</v>
          </cell>
          <cell r="F2772">
            <v>1016127.55</v>
          </cell>
          <cell r="G2772">
            <v>-1016127.55</v>
          </cell>
          <cell r="H2772">
            <v>0</v>
          </cell>
          <cell r="I2772" t="str">
            <v>ZAR</v>
          </cell>
          <cell r="J2772" t="str">
            <v>5200</v>
          </cell>
          <cell r="K2772" t="str">
            <v>43</v>
          </cell>
        </row>
        <row r="2773">
          <cell r="A2773" t="str">
            <v>5200430005843</v>
          </cell>
          <cell r="B2773" t="str">
            <v>43000584</v>
          </cell>
          <cell r="C2773" t="str">
            <v>3</v>
          </cell>
          <cell r="D2773">
            <v>43550</v>
          </cell>
          <cell r="E2773" t="str">
            <v>CONVEYOR 109 BELT 1850 ST1250</v>
          </cell>
          <cell r="F2773">
            <v>461877.84</v>
          </cell>
          <cell r="G2773">
            <v>-461877.84</v>
          </cell>
          <cell r="H2773">
            <v>0</v>
          </cell>
          <cell r="I2773" t="str">
            <v>ZAR</v>
          </cell>
          <cell r="J2773" t="str">
            <v>5200</v>
          </cell>
          <cell r="K2773" t="str">
            <v>43</v>
          </cell>
        </row>
        <row r="2774">
          <cell r="A2774" t="str">
            <v>5200430005853</v>
          </cell>
          <cell r="B2774" t="str">
            <v>43000585</v>
          </cell>
          <cell r="C2774" t="str">
            <v>3</v>
          </cell>
          <cell r="D2774">
            <v>43550</v>
          </cell>
          <cell r="E2774" t="str">
            <v>CONVEYOR 209 BELT STL GR S355 JR,WD</v>
          </cell>
          <cell r="F2774">
            <v>1478009.08</v>
          </cell>
          <cell r="G2774">
            <v>-1478009.08</v>
          </cell>
          <cell r="H2774">
            <v>0</v>
          </cell>
          <cell r="I2774" t="str">
            <v>ZAR</v>
          </cell>
          <cell r="J2774" t="str">
            <v>5200</v>
          </cell>
          <cell r="K2774" t="str">
            <v>43</v>
          </cell>
        </row>
        <row r="2775">
          <cell r="A2775" t="str">
            <v>5200430005863</v>
          </cell>
          <cell r="B2775" t="str">
            <v>43000586</v>
          </cell>
          <cell r="C2775" t="str">
            <v>3</v>
          </cell>
          <cell r="D2775">
            <v>43550</v>
          </cell>
          <cell r="E2775" t="str">
            <v>CONVEYOR 223 BELT STL GR S355 JR,WD</v>
          </cell>
          <cell r="F2775">
            <v>1478009.08</v>
          </cell>
          <cell r="G2775">
            <v>-1478009.08</v>
          </cell>
          <cell r="H2775">
            <v>0</v>
          </cell>
          <cell r="I2775" t="str">
            <v>ZAR</v>
          </cell>
          <cell r="J2775" t="str">
            <v>5200</v>
          </cell>
          <cell r="K2775" t="str">
            <v>43</v>
          </cell>
        </row>
        <row r="2776">
          <cell r="A2776" t="str">
            <v>5200430005873</v>
          </cell>
          <cell r="B2776" t="str">
            <v>43000587</v>
          </cell>
          <cell r="C2776" t="str">
            <v>3</v>
          </cell>
          <cell r="D2776">
            <v>43550</v>
          </cell>
          <cell r="E2776" t="str">
            <v>CONVEYOR 113 BELT STL GR S355 JR,WD</v>
          </cell>
          <cell r="F2776">
            <v>2956018.16</v>
          </cell>
          <cell r="G2776">
            <v>-2956018.16</v>
          </cell>
          <cell r="H2776">
            <v>0</v>
          </cell>
          <cell r="I2776" t="str">
            <v>ZAR</v>
          </cell>
          <cell r="J2776" t="str">
            <v>5200</v>
          </cell>
          <cell r="K2776" t="str">
            <v>43</v>
          </cell>
        </row>
        <row r="2777">
          <cell r="A2777" t="str">
            <v>5200430005883</v>
          </cell>
          <cell r="B2777" t="str">
            <v>43000588</v>
          </cell>
          <cell r="C2777" t="str">
            <v>3</v>
          </cell>
          <cell r="D2777">
            <v>43550</v>
          </cell>
          <cell r="E2777" t="str">
            <v>CONVEYOR 213 STL GR S355 JR,WD</v>
          </cell>
          <cell r="F2777">
            <v>2956018.16</v>
          </cell>
          <cell r="G2777">
            <v>-2956018.16</v>
          </cell>
          <cell r="H2777">
            <v>0</v>
          </cell>
          <cell r="I2777" t="str">
            <v>ZAR</v>
          </cell>
          <cell r="J2777" t="str">
            <v>5200</v>
          </cell>
          <cell r="K2777" t="str">
            <v>43</v>
          </cell>
        </row>
        <row r="2778">
          <cell r="A2778" t="str">
            <v>5200430005893</v>
          </cell>
          <cell r="B2778" t="str">
            <v>43000589</v>
          </cell>
          <cell r="C2778" t="str">
            <v>3</v>
          </cell>
          <cell r="D2778">
            <v>43550</v>
          </cell>
          <cell r="E2778" t="str">
            <v>CONVEYOR 314 BELT 2400 800/4</v>
          </cell>
          <cell r="F2778">
            <v>280667.64</v>
          </cell>
          <cell r="G2778">
            <v>-280667.64</v>
          </cell>
          <cell r="H2778">
            <v>0</v>
          </cell>
          <cell r="I2778" t="str">
            <v>ZAR</v>
          </cell>
          <cell r="J2778" t="str">
            <v>5200</v>
          </cell>
          <cell r="K2778" t="str">
            <v>43</v>
          </cell>
        </row>
        <row r="2779">
          <cell r="A2779" t="str">
            <v>5200430005905</v>
          </cell>
          <cell r="B2779" t="str">
            <v>43000590</v>
          </cell>
          <cell r="C2779" t="str">
            <v>5</v>
          </cell>
          <cell r="D2779">
            <v>43550</v>
          </cell>
          <cell r="E2779" t="str">
            <v>SHIPLOADER 1 BELT  1650 ST100</v>
          </cell>
          <cell r="F2779">
            <v>1229930.28</v>
          </cell>
          <cell r="G2779">
            <v>-1229930.28</v>
          </cell>
          <cell r="H2779">
            <v>0</v>
          </cell>
          <cell r="I2779" t="str">
            <v>ZAR</v>
          </cell>
          <cell r="J2779" t="str">
            <v>5200</v>
          </cell>
          <cell r="K2779" t="str">
            <v>43</v>
          </cell>
        </row>
        <row r="2780">
          <cell r="A2780" t="str">
            <v>5200430005915</v>
          </cell>
          <cell r="B2780" t="str">
            <v>43000591</v>
          </cell>
          <cell r="C2780" t="str">
            <v>5</v>
          </cell>
          <cell r="D2780">
            <v>43550</v>
          </cell>
          <cell r="E2780" t="str">
            <v>SHIPLOADER 2 BELT  1650 ST100</v>
          </cell>
          <cell r="F2780">
            <v>1229930.28</v>
          </cell>
          <cell r="G2780">
            <v>-1229930.28</v>
          </cell>
          <cell r="H2780">
            <v>0</v>
          </cell>
          <cell r="I2780" t="str">
            <v>ZAR</v>
          </cell>
          <cell r="J2780" t="str">
            <v>5200</v>
          </cell>
          <cell r="K2780" t="str">
            <v>43</v>
          </cell>
        </row>
        <row r="2781">
          <cell r="A2781" t="str">
            <v>5200430005927</v>
          </cell>
          <cell r="B2781" t="str">
            <v>43000592</v>
          </cell>
          <cell r="C2781" t="str">
            <v>7</v>
          </cell>
          <cell r="D2781">
            <v>43550</v>
          </cell>
          <cell r="E2781" t="str">
            <v>STACKER RECLAIMER 4 Boom Belt ST 1600</v>
          </cell>
          <cell r="F2781">
            <v>1785790.08</v>
          </cell>
          <cell r="G2781">
            <v>-1785132.18</v>
          </cell>
          <cell r="H2781">
            <v>657.9</v>
          </cell>
          <cell r="I2781" t="str">
            <v>ZAR</v>
          </cell>
          <cell r="J2781" t="str">
            <v>5200</v>
          </cell>
          <cell r="K2781" t="str">
            <v>43</v>
          </cell>
        </row>
        <row r="2782">
          <cell r="A2782" t="str">
            <v>52004300059210</v>
          </cell>
          <cell r="B2782" t="str">
            <v>43000592</v>
          </cell>
          <cell r="C2782" t="str">
            <v>10</v>
          </cell>
          <cell r="D2782">
            <v>43550</v>
          </cell>
          <cell r="E2782" t="str">
            <v>STACKER RECLAIMER 4 INCLINE BELT 1800 ST1000</v>
          </cell>
          <cell r="F2782">
            <v>548397.75</v>
          </cell>
          <cell r="G2782">
            <v>-494668.3</v>
          </cell>
          <cell r="H2782">
            <v>53729.45</v>
          </cell>
          <cell r="I2782" t="str">
            <v>ZAR</v>
          </cell>
          <cell r="J2782" t="str">
            <v>5200</v>
          </cell>
          <cell r="K2782" t="str">
            <v>43</v>
          </cell>
        </row>
        <row r="2783">
          <cell r="A2783" t="str">
            <v>5200430005930</v>
          </cell>
          <cell r="B2783" t="str">
            <v>43000593</v>
          </cell>
          <cell r="C2783" t="str">
            <v>0</v>
          </cell>
          <cell r="D2783">
            <v>43550</v>
          </cell>
          <cell r="E2783" t="str">
            <v>STACKER RECLAIMER 1 Boom Belt 1800 ST 1000</v>
          </cell>
          <cell r="F2783">
            <v>548397.75</v>
          </cell>
          <cell r="G2783">
            <v>-548396.75</v>
          </cell>
          <cell r="H2783">
            <v>1</v>
          </cell>
          <cell r="I2783" t="str">
            <v>ZAR</v>
          </cell>
          <cell r="J2783" t="str">
            <v>5200</v>
          </cell>
          <cell r="K2783" t="str">
            <v>43</v>
          </cell>
        </row>
        <row r="2784">
          <cell r="A2784" t="str">
            <v>52004300059310</v>
          </cell>
          <cell r="B2784" t="str">
            <v>43000593</v>
          </cell>
          <cell r="C2784" t="str">
            <v>10</v>
          </cell>
          <cell r="D2784">
            <v>43550</v>
          </cell>
          <cell r="E2784" t="str">
            <v>STACKER RECLAIMER 1 INCLINE BELT, 1800 ST1000</v>
          </cell>
          <cell r="F2784">
            <v>548397.75</v>
          </cell>
          <cell r="G2784">
            <v>-548397.75</v>
          </cell>
          <cell r="H2784">
            <v>0</v>
          </cell>
          <cell r="I2784" t="str">
            <v>ZAR</v>
          </cell>
          <cell r="J2784" t="str">
            <v>5200</v>
          </cell>
          <cell r="K2784" t="str">
            <v>43</v>
          </cell>
        </row>
        <row r="2785">
          <cell r="A2785" t="str">
            <v>5200430005947</v>
          </cell>
          <cell r="B2785" t="str">
            <v>43000594</v>
          </cell>
          <cell r="C2785" t="str">
            <v>7</v>
          </cell>
          <cell r="D2785">
            <v>43550</v>
          </cell>
          <cell r="E2785" t="str">
            <v>STACKER RECLAIMER 2 Boom Belt 1800 ST 1000</v>
          </cell>
          <cell r="F2785">
            <v>548397.75</v>
          </cell>
          <cell r="G2785">
            <v>-548397.75</v>
          </cell>
          <cell r="H2785">
            <v>0</v>
          </cell>
          <cell r="I2785" t="str">
            <v>ZAR</v>
          </cell>
          <cell r="J2785" t="str">
            <v>5200</v>
          </cell>
          <cell r="K2785" t="str">
            <v>43</v>
          </cell>
        </row>
        <row r="2786">
          <cell r="A2786" t="str">
            <v>52004300059410</v>
          </cell>
          <cell r="B2786" t="str">
            <v>43000594</v>
          </cell>
          <cell r="C2786" t="str">
            <v>10</v>
          </cell>
          <cell r="D2786">
            <v>43550</v>
          </cell>
          <cell r="E2786" t="str">
            <v>STACKER RECLAIMER 2 INCLINE BELT, 1800 ST1000</v>
          </cell>
          <cell r="F2786">
            <v>548397.75</v>
          </cell>
          <cell r="G2786">
            <v>-531665.99</v>
          </cell>
          <cell r="H2786">
            <v>16731.759999999998</v>
          </cell>
          <cell r="I2786" t="str">
            <v>ZAR</v>
          </cell>
          <cell r="J2786" t="str">
            <v>5200</v>
          </cell>
          <cell r="K2786" t="str">
            <v>43</v>
          </cell>
        </row>
        <row r="2787">
          <cell r="A2787" t="str">
            <v>5200430005957</v>
          </cell>
          <cell r="B2787" t="str">
            <v>43000595</v>
          </cell>
          <cell r="C2787" t="str">
            <v>7</v>
          </cell>
          <cell r="D2787">
            <v>43550</v>
          </cell>
          <cell r="E2787" t="str">
            <v>STACKER RECLAIMER 3 Boom Belt 1800 ST 1000</v>
          </cell>
          <cell r="F2787">
            <v>548397.73</v>
          </cell>
          <cell r="G2787">
            <v>-547667.61</v>
          </cell>
          <cell r="H2787">
            <v>730.12</v>
          </cell>
          <cell r="I2787" t="str">
            <v>ZAR</v>
          </cell>
          <cell r="J2787" t="str">
            <v>5200</v>
          </cell>
          <cell r="K2787" t="str">
            <v>43</v>
          </cell>
        </row>
        <row r="2788">
          <cell r="A2788" t="str">
            <v>52004300059510</v>
          </cell>
          <cell r="B2788" t="str">
            <v>43000595</v>
          </cell>
          <cell r="C2788" t="str">
            <v>10</v>
          </cell>
          <cell r="D2788">
            <v>43550</v>
          </cell>
          <cell r="E2788" t="str">
            <v>STACKER RECLAIMER 3 INCLINE BELT, 1800 ST1000</v>
          </cell>
          <cell r="F2788">
            <v>548397.73</v>
          </cell>
          <cell r="G2788">
            <v>-494083.17</v>
          </cell>
          <cell r="H2788">
            <v>54314.559999999998</v>
          </cell>
          <cell r="I2788" t="str">
            <v>ZAR</v>
          </cell>
          <cell r="J2788" t="str">
            <v>5200</v>
          </cell>
          <cell r="K2788" t="str">
            <v>43</v>
          </cell>
        </row>
        <row r="2789">
          <cell r="A2789" t="str">
            <v>5200430005960</v>
          </cell>
          <cell r="B2789" t="str">
            <v>43000596</v>
          </cell>
          <cell r="C2789" t="str">
            <v>0</v>
          </cell>
          <cell r="D2789">
            <v>43916</v>
          </cell>
          <cell r="E2789" t="str">
            <v>Ship Loader 1 Boom Belt</v>
          </cell>
          <cell r="F2789">
            <v>12811.04</v>
          </cell>
          <cell r="G2789">
            <v>-12810.04</v>
          </cell>
          <cell r="H2789">
            <v>1</v>
          </cell>
          <cell r="I2789" t="str">
            <v>ZAR</v>
          </cell>
          <cell r="J2789" t="str">
            <v>5200</v>
          </cell>
          <cell r="K2789" t="str">
            <v>43</v>
          </cell>
        </row>
        <row r="2790">
          <cell r="A2790" t="str">
            <v>5200430005965</v>
          </cell>
          <cell r="B2790" t="str">
            <v>43000596</v>
          </cell>
          <cell r="C2790" t="str">
            <v>5</v>
          </cell>
          <cell r="D2790">
            <v>43916</v>
          </cell>
          <cell r="E2790" t="str">
            <v>Ship Loader 1 Boom Belt</v>
          </cell>
          <cell r="F2790">
            <v>678334.36</v>
          </cell>
          <cell r="G2790">
            <v>-678334.36</v>
          </cell>
          <cell r="H2790">
            <v>0</v>
          </cell>
          <cell r="I2790" t="str">
            <v>ZAR</v>
          </cell>
          <cell r="J2790" t="str">
            <v>5200</v>
          </cell>
          <cell r="K2790" t="str">
            <v>43</v>
          </cell>
        </row>
        <row r="2791">
          <cell r="A2791" t="str">
            <v>5200430005970</v>
          </cell>
          <cell r="B2791" t="str">
            <v>43000597</v>
          </cell>
          <cell r="C2791" t="str">
            <v>0</v>
          </cell>
          <cell r="D2791">
            <v>43916</v>
          </cell>
          <cell r="E2791" t="str">
            <v>Ship Loader 2  Intermediate Belt</v>
          </cell>
          <cell r="F2791">
            <v>11299.18</v>
          </cell>
          <cell r="G2791">
            <v>-9911.9599999999991</v>
          </cell>
          <cell r="H2791">
            <v>1387.22</v>
          </cell>
          <cell r="I2791" t="str">
            <v>ZAR</v>
          </cell>
          <cell r="J2791" t="str">
            <v>5200</v>
          </cell>
          <cell r="K2791" t="str">
            <v>43</v>
          </cell>
        </row>
        <row r="2792">
          <cell r="A2792" t="str">
            <v>5200430005975</v>
          </cell>
          <cell r="B2792" t="str">
            <v>43000597</v>
          </cell>
          <cell r="C2792" t="str">
            <v>5</v>
          </cell>
          <cell r="D2792">
            <v>43916</v>
          </cell>
          <cell r="E2792" t="str">
            <v>Ship Loader 2  Intermediate Belt</v>
          </cell>
          <cell r="F2792">
            <v>598282.48</v>
          </cell>
          <cell r="G2792">
            <v>-547301.92000000004</v>
          </cell>
          <cell r="H2792">
            <v>50980.56</v>
          </cell>
          <cell r="I2792" t="str">
            <v>ZAR</v>
          </cell>
          <cell r="J2792" t="str">
            <v>5200</v>
          </cell>
          <cell r="K2792" t="str">
            <v>43</v>
          </cell>
        </row>
        <row r="2793">
          <cell r="A2793" t="str">
            <v>5200430005980</v>
          </cell>
          <cell r="B2793" t="str">
            <v>43000598</v>
          </cell>
          <cell r="C2793" t="str">
            <v>0</v>
          </cell>
          <cell r="D2793">
            <v>43916</v>
          </cell>
          <cell r="E2793" t="str">
            <v>Conveyor 114 - CONVEYOR BELT 1650 ST 2500</v>
          </cell>
          <cell r="F2793">
            <v>46839.99</v>
          </cell>
          <cell r="G2793">
            <v>-33213.11</v>
          </cell>
          <cell r="H2793">
            <v>13626.88</v>
          </cell>
          <cell r="I2793" t="str">
            <v>ZAR</v>
          </cell>
          <cell r="J2793" t="str">
            <v>5200</v>
          </cell>
          <cell r="K2793" t="str">
            <v>43</v>
          </cell>
        </row>
        <row r="2794">
          <cell r="A2794" t="str">
            <v>5200430005983</v>
          </cell>
          <cell r="B2794" t="str">
            <v>43000598</v>
          </cell>
          <cell r="C2794" t="str">
            <v>3</v>
          </cell>
          <cell r="D2794">
            <v>43916</v>
          </cell>
          <cell r="E2794" t="str">
            <v>Conveyor 114 - CONVEYOR BELT 1650 ST 2500</v>
          </cell>
          <cell r="F2794">
            <v>2480140.2200000002</v>
          </cell>
          <cell r="G2794">
            <v>-2112712.04</v>
          </cell>
          <cell r="H2794">
            <v>367428.18</v>
          </cell>
          <cell r="I2794" t="str">
            <v>ZAR</v>
          </cell>
          <cell r="J2794" t="str">
            <v>5200</v>
          </cell>
          <cell r="K2794" t="str">
            <v>43</v>
          </cell>
        </row>
        <row r="2795">
          <cell r="A2795" t="str">
            <v>5200430005990</v>
          </cell>
          <cell r="B2795" t="str">
            <v>43000599</v>
          </cell>
          <cell r="C2795" t="str">
            <v>0</v>
          </cell>
          <cell r="D2795">
            <v>43916</v>
          </cell>
          <cell r="E2795" t="str">
            <v>Conveyor 214 - CONVEYOR BELT 1650 ST 2500</v>
          </cell>
          <cell r="F2795">
            <v>46839.99</v>
          </cell>
          <cell r="G2795">
            <v>-33213.11</v>
          </cell>
          <cell r="H2795">
            <v>13626.88</v>
          </cell>
          <cell r="I2795" t="str">
            <v>ZAR</v>
          </cell>
          <cell r="J2795" t="str">
            <v>5200</v>
          </cell>
          <cell r="K2795" t="str">
            <v>43</v>
          </cell>
        </row>
        <row r="2796">
          <cell r="A2796" t="str">
            <v>5200430005993</v>
          </cell>
          <cell r="B2796" t="str">
            <v>43000599</v>
          </cell>
          <cell r="C2796" t="str">
            <v>3</v>
          </cell>
          <cell r="D2796">
            <v>43916</v>
          </cell>
          <cell r="E2796" t="str">
            <v>Conveyor 214 - CONVEYOR BELT 1650 ST 2500</v>
          </cell>
          <cell r="F2796">
            <v>2480140.2200000002</v>
          </cell>
          <cell r="G2796">
            <v>-2112712.04</v>
          </cell>
          <cell r="H2796">
            <v>367428.18</v>
          </cell>
          <cell r="I2796" t="str">
            <v>ZAR</v>
          </cell>
          <cell r="J2796" t="str">
            <v>5200</v>
          </cell>
          <cell r="K2796" t="str">
            <v>43</v>
          </cell>
        </row>
        <row r="2797">
          <cell r="A2797" t="str">
            <v>5200430006000</v>
          </cell>
          <cell r="B2797" t="str">
            <v>43000600</v>
          </cell>
          <cell r="C2797" t="str">
            <v>0</v>
          </cell>
          <cell r="D2797">
            <v>43916</v>
          </cell>
          <cell r="E2797" t="str">
            <v>Conveyor 115 - CONVEYOR BELT 1650 ST 2500</v>
          </cell>
          <cell r="F2797">
            <v>46839.99</v>
          </cell>
          <cell r="G2797">
            <v>-33213.11</v>
          </cell>
          <cell r="H2797">
            <v>13626.88</v>
          </cell>
          <cell r="I2797" t="str">
            <v>ZAR</v>
          </cell>
          <cell r="J2797" t="str">
            <v>5200</v>
          </cell>
          <cell r="K2797" t="str">
            <v>43</v>
          </cell>
        </row>
        <row r="2798">
          <cell r="A2798" t="str">
            <v>5200430006003</v>
          </cell>
          <cell r="B2798" t="str">
            <v>43000600</v>
          </cell>
          <cell r="C2798" t="str">
            <v>3</v>
          </cell>
          <cell r="D2798">
            <v>43916</v>
          </cell>
          <cell r="E2798" t="str">
            <v>Conveyor 115 - CONVEYOR BELT 1650 ST 2500</v>
          </cell>
          <cell r="F2798">
            <v>2480140.2200000002</v>
          </cell>
          <cell r="G2798">
            <v>-2112712.04</v>
          </cell>
          <cell r="H2798">
            <v>367428.18</v>
          </cell>
          <cell r="I2798" t="str">
            <v>ZAR</v>
          </cell>
          <cell r="J2798" t="str">
            <v>5200</v>
          </cell>
          <cell r="K2798" t="str">
            <v>43</v>
          </cell>
        </row>
        <row r="2799">
          <cell r="A2799" t="str">
            <v>5200430006010</v>
          </cell>
          <cell r="B2799" t="str">
            <v>43000601</v>
          </cell>
          <cell r="C2799" t="str">
            <v>0</v>
          </cell>
          <cell r="D2799">
            <v>43916</v>
          </cell>
          <cell r="E2799" t="str">
            <v>Conveyor 213 - CONVEYOR BELT 1650 ST1250</v>
          </cell>
          <cell r="F2799">
            <v>54288.77</v>
          </cell>
          <cell r="G2799">
            <v>-38494.97</v>
          </cell>
          <cell r="H2799">
            <v>15793.8</v>
          </cell>
          <cell r="I2799" t="str">
            <v>ZAR</v>
          </cell>
          <cell r="J2799" t="str">
            <v>5200</v>
          </cell>
          <cell r="K2799" t="str">
            <v>43</v>
          </cell>
        </row>
        <row r="2800">
          <cell r="A2800" t="str">
            <v>5200430006013</v>
          </cell>
          <cell r="B2800" t="str">
            <v>43000601</v>
          </cell>
          <cell r="C2800" t="str">
            <v>3</v>
          </cell>
          <cell r="D2800">
            <v>43916</v>
          </cell>
          <cell r="E2800" t="str">
            <v>Conveyor 213 - CONVEYOR BELT 1650 ST1250</v>
          </cell>
          <cell r="F2800">
            <v>2874547.32</v>
          </cell>
          <cell r="G2800">
            <v>-2448688.46</v>
          </cell>
          <cell r="H2800">
            <v>425858.86</v>
          </cell>
          <cell r="I2800" t="str">
            <v>ZAR</v>
          </cell>
          <cell r="J2800" t="str">
            <v>5200</v>
          </cell>
          <cell r="K2800" t="str">
            <v>43</v>
          </cell>
        </row>
        <row r="2801">
          <cell r="A2801" t="str">
            <v>5200430006020</v>
          </cell>
          <cell r="B2801" t="str">
            <v>43000602</v>
          </cell>
          <cell r="C2801" t="str">
            <v>0</v>
          </cell>
          <cell r="D2801">
            <v>43916</v>
          </cell>
          <cell r="E2801" t="str">
            <v>Conveyor 118 - CONVEYOR BELT 1650 ST1250</v>
          </cell>
          <cell r="F2801">
            <v>22682.29</v>
          </cell>
          <cell r="G2801">
            <v>-16083.1</v>
          </cell>
          <cell r="H2801">
            <v>6599.19</v>
          </cell>
          <cell r="I2801" t="str">
            <v>ZAR</v>
          </cell>
          <cell r="J2801" t="str">
            <v>5200</v>
          </cell>
          <cell r="K2801" t="str">
            <v>43</v>
          </cell>
        </row>
        <row r="2802">
          <cell r="A2802" t="str">
            <v>5200430006023</v>
          </cell>
          <cell r="B2802" t="str">
            <v>43000602</v>
          </cell>
          <cell r="C2802" t="str">
            <v>3</v>
          </cell>
          <cell r="D2802">
            <v>43916</v>
          </cell>
          <cell r="E2802" t="str">
            <v>Conveyor 118 - CONVEYOR BELT 1650 ST1250</v>
          </cell>
          <cell r="F2802">
            <v>1201009.5</v>
          </cell>
          <cell r="G2802">
            <v>-1023082.17</v>
          </cell>
          <cell r="H2802">
            <v>177927.33</v>
          </cell>
          <cell r="I2802" t="str">
            <v>ZAR</v>
          </cell>
          <cell r="J2802" t="str">
            <v>5200</v>
          </cell>
          <cell r="K2802" t="str">
            <v>43</v>
          </cell>
        </row>
        <row r="2803">
          <cell r="A2803" t="str">
            <v>5200430006030</v>
          </cell>
          <cell r="B2803" t="str">
            <v>43000603</v>
          </cell>
          <cell r="C2803" t="str">
            <v>0</v>
          </cell>
          <cell r="D2803">
            <v>43916</v>
          </cell>
          <cell r="E2803" t="str">
            <v>Conveyor 113 - CONVEYOR BELT 1650 ST1250</v>
          </cell>
          <cell r="F2803">
            <v>54288.77</v>
          </cell>
          <cell r="G2803">
            <v>-38494.97</v>
          </cell>
          <cell r="H2803">
            <v>15793.8</v>
          </cell>
          <cell r="I2803" t="str">
            <v>ZAR</v>
          </cell>
          <cell r="J2803" t="str">
            <v>5200</v>
          </cell>
          <cell r="K2803" t="str">
            <v>43</v>
          </cell>
        </row>
        <row r="2804">
          <cell r="A2804" t="str">
            <v>5200430006033</v>
          </cell>
          <cell r="B2804" t="str">
            <v>43000603</v>
          </cell>
          <cell r="C2804" t="str">
            <v>3</v>
          </cell>
          <cell r="D2804">
            <v>43916</v>
          </cell>
          <cell r="E2804" t="str">
            <v>Conveyor 113 - CONVEYOR BELT 1650 ST1250</v>
          </cell>
          <cell r="F2804">
            <v>2874547.32</v>
          </cell>
          <cell r="G2804">
            <v>-2448688.46</v>
          </cell>
          <cell r="H2804">
            <v>425858.86</v>
          </cell>
          <cell r="I2804" t="str">
            <v>ZAR</v>
          </cell>
          <cell r="J2804" t="str">
            <v>5200</v>
          </cell>
          <cell r="K2804" t="str">
            <v>43</v>
          </cell>
        </row>
        <row r="2805">
          <cell r="A2805" t="str">
            <v>5200430006040</v>
          </cell>
          <cell r="B2805" t="str">
            <v>43000604</v>
          </cell>
          <cell r="C2805" t="str">
            <v>0</v>
          </cell>
          <cell r="D2805">
            <v>43916</v>
          </cell>
          <cell r="E2805" t="str">
            <v>Conveyor 314 - CCONVEYOR BELT 2400 800/4 20.0X3.2</v>
          </cell>
          <cell r="F2805">
            <v>8795.42</v>
          </cell>
          <cell r="G2805">
            <v>-8794.42</v>
          </cell>
          <cell r="H2805">
            <v>1</v>
          </cell>
          <cell r="I2805" t="str">
            <v>ZAR</v>
          </cell>
          <cell r="J2805" t="str">
            <v>5200</v>
          </cell>
          <cell r="K2805" t="str">
            <v>43</v>
          </cell>
        </row>
        <row r="2806">
          <cell r="A2806" t="str">
            <v>5200430006043</v>
          </cell>
          <cell r="B2806" t="str">
            <v>43000604</v>
          </cell>
          <cell r="C2806" t="str">
            <v>3</v>
          </cell>
          <cell r="D2806">
            <v>43916</v>
          </cell>
          <cell r="E2806" t="str">
            <v>Conveyor 314 - CCONVEYOR BELT 2400 800/4 20.0X3.2</v>
          </cell>
          <cell r="F2806">
            <v>465710.72</v>
          </cell>
          <cell r="G2806">
            <v>-465710.72</v>
          </cell>
          <cell r="H2806">
            <v>0</v>
          </cell>
          <cell r="I2806" t="str">
            <v>ZAR</v>
          </cell>
          <cell r="J2806" t="str">
            <v>5200</v>
          </cell>
          <cell r="K2806" t="str">
            <v>43</v>
          </cell>
        </row>
        <row r="2807">
          <cell r="A2807" t="str">
            <v>5200430006050</v>
          </cell>
          <cell r="B2807" t="str">
            <v>43000605</v>
          </cell>
          <cell r="C2807" t="str">
            <v>0</v>
          </cell>
          <cell r="D2807">
            <v>43916</v>
          </cell>
          <cell r="E2807" t="str">
            <v>Conveyor 215 - CONVEYOR BELT 1650 ST 2500</v>
          </cell>
          <cell r="F2807">
            <v>46839.99</v>
          </cell>
          <cell r="G2807">
            <v>-33213.11</v>
          </cell>
          <cell r="H2807">
            <v>13626.88</v>
          </cell>
          <cell r="I2807" t="str">
            <v>ZAR</v>
          </cell>
          <cell r="J2807" t="str">
            <v>5200</v>
          </cell>
          <cell r="K2807" t="str">
            <v>43</v>
          </cell>
        </row>
        <row r="2808">
          <cell r="A2808" t="str">
            <v>5200430006053</v>
          </cell>
          <cell r="B2808" t="str">
            <v>43000605</v>
          </cell>
          <cell r="C2808" t="str">
            <v>3</v>
          </cell>
          <cell r="D2808">
            <v>43916</v>
          </cell>
          <cell r="E2808" t="str">
            <v>Conveyor 215 - CONVEYOR BELT 1650 ST 2500</v>
          </cell>
          <cell r="F2808">
            <v>2480140.2200000002</v>
          </cell>
          <cell r="G2808">
            <v>-2112712.04</v>
          </cell>
          <cell r="H2808">
            <v>367428.18</v>
          </cell>
          <cell r="I2808" t="str">
            <v>ZAR</v>
          </cell>
          <cell r="J2808" t="str">
            <v>5200</v>
          </cell>
          <cell r="K2808" t="str">
            <v>43</v>
          </cell>
        </row>
        <row r="2809">
          <cell r="A2809" t="str">
            <v>5200430006060</v>
          </cell>
          <cell r="B2809" t="str">
            <v>43000606</v>
          </cell>
          <cell r="C2809" t="str">
            <v>0</v>
          </cell>
          <cell r="D2809">
            <v>43916</v>
          </cell>
          <cell r="E2809" t="str">
            <v xml:space="preserve"> Tippler 1</v>
          </cell>
          <cell r="F2809">
            <v>2249114.2799999998</v>
          </cell>
          <cell r="G2809">
            <v>-981861.3</v>
          </cell>
          <cell r="H2809">
            <v>1267252.98</v>
          </cell>
          <cell r="I2809" t="str">
            <v>ZAR</v>
          </cell>
          <cell r="J2809" t="str">
            <v>5200</v>
          </cell>
          <cell r="K2809" t="str">
            <v>43</v>
          </cell>
        </row>
        <row r="2810">
          <cell r="A2810" t="str">
            <v>5200430006061</v>
          </cell>
          <cell r="B2810" t="str">
            <v>43000606</v>
          </cell>
          <cell r="C2810" t="str">
            <v>1</v>
          </cell>
          <cell r="D2810">
            <v>43916</v>
          </cell>
          <cell r="E2810" t="str">
            <v>Positioner (11(e) 8.33%)</v>
          </cell>
          <cell r="F2810">
            <v>108212.79</v>
          </cell>
          <cell r="G2810">
            <v>-31753.96</v>
          </cell>
          <cell r="H2810">
            <v>76458.83</v>
          </cell>
          <cell r="I2810" t="str">
            <v>ZAR</v>
          </cell>
          <cell r="J2810" t="str">
            <v>5200</v>
          </cell>
          <cell r="K2810" t="str">
            <v>43</v>
          </cell>
        </row>
        <row r="2811">
          <cell r="A2811" t="str">
            <v>5200430006062</v>
          </cell>
          <cell r="B2811" t="str">
            <v>43000606</v>
          </cell>
          <cell r="C2811" t="str">
            <v>2</v>
          </cell>
          <cell r="D2811">
            <v>43916</v>
          </cell>
          <cell r="E2811" t="str">
            <v>Drum Mechanical (11(e) 8.33%)</v>
          </cell>
          <cell r="F2811">
            <v>108212.79</v>
          </cell>
          <cell r="G2811">
            <v>-38187.089999999997</v>
          </cell>
          <cell r="H2811">
            <v>70025.7</v>
          </cell>
          <cell r="I2811" t="str">
            <v>ZAR</v>
          </cell>
          <cell r="J2811" t="str">
            <v>5200</v>
          </cell>
          <cell r="K2811" t="str">
            <v>43</v>
          </cell>
        </row>
        <row r="2812">
          <cell r="A2812" t="str">
            <v>5200430006063</v>
          </cell>
          <cell r="B2812" t="str">
            <v>43000606</v>
          </cell>
          <cell r="C2812" t="str">
            <v>3</v>
          </cell>
          <cell r="D2812">
            <v>43916</v>
          </cell>
          <cell r="E2812" t="str">
            <v>Drum Electrical (11(e) 8.33%)</v>
          </cell>
          <cell r="F2812">
            <v>108212.79</v>
          </cell>
          <cell r="G2812">
            <v>-45882.22</v>
          </cell>
          <cell r="H2812">
            <v>62330.57</v>
          </cell>
          <cell r="I2812" t="str">
            <v>ZAR</v>
          </cell>
          <cell r="J2812" t="str">
            <v>5200</v>
          </cell>
          <cell r="K2812" t="str">
            <v>43</v>
          </cell>
        </row>
        <row r="2813">
          <cell r="A2813" t="str">
            <v>5200430006064</v>
          </cell>
          <cell r="B2813" t="str">
            <v>43000606</v>
          </cell>
          <cell r="C2813" t="str">
            <v>4</v>
          </cell>
          <cell r="D2813">
            <v>43916</v>
          </cell>
          <cell r="E2813" t="str">
            <v>Hydraulic System (11(e) 8.33%)</v>
          </cell>
          <cell r="F2813">
            <v>108212.79</v>
          </cell>
          <cell r="G2813">
            <v>-42082.75</v>
          </cell>
          <cell r="H2813">
            <v>66130.039999999994</v>
          </cell>
          <cell r="I2813" t="str">
            <v>ZAR</v>
          </cell>
          <cell r="J2813" t="str">
            <v>5200</v>
          </cell>
          <cell r="K2813" t="str">
            <v>43</v>
          </cell>
        </row>
        <row r="2814">
          <cell r="A2814" t="str">
            <v>5200430006065</v>
          </cell>
          <cell r="B2814" t="str">
            <v>43000606</v>
          </cell>
          <cell r="C2814" t="str">
            <v>5</v>
          </cell>
          <cell r="D2814">
            <v>43916</v>
          </cell>
          <cell r="E2814" t="str">
            <v>O H Crane drum (11(e) 8.33%)</v>
          </cell>
          <cell r="F2814">
            <v>108212.79</v>
          </cell>
          <cell r="G2814">
            <v>-31753.96</v>
          </cell>
          <cell r="H2814">
            <v>76458.83</v>
          </cell>
          <cell r="I2814" t="str">
            <v>ZAR</v>
          </cell>
          <cell r="J2814" t="str">
            <v>5200</v>
          </cell>
          <cell r="K2814" t="str">
            <v>43</v>
          </cell>
        </row>
        <row r="2815">
          <cell r="A2815" t="str">
            <v>5200430006066</v>
          </cell>
          <cell r="B2815" t="str">
            <v>43000606</v>
          </cell>
          <cell r="C2815" t="str">
            <v>6</v>
          </cell>
          <cell r="D2815">
            <v>43916</v>
          </cell>
          <cell r="E2815" t="str">
            <v>O H Crane positioner (11(e) 8.33%)</v>
          </cell>
          <cell r="F2815">
            <v>108212.79</v>
          </cell>
          <cell r="G2815">
            <v>-31753.96</v>
          </cell>
          <cell r="H2815">
            <v>76458.83</v>
          </cell>
          <cell r="I2815" t="str">
            <v>ZAR</v>
          </cell>
          <cell r="J2815" t="str">
            <v>5200</v>
          </cell>
          <cell r="K2815" t="str">
            <v>43</v>
          </cell>
        </row>
        <row r="2816">
          <cell r="A2816" t="str">
            <v>5200430006067</v>
          </cell>
          <cell r="B2816" t="str">
            <v>43000606</v>
          </cell>
          <cell r="C2816" t="str">
            <v>7</v>
          </cell>
          <cell r="D2816">
            <v>43916</v>
          </cell>
          <cell r="E2816" t="str">
            <v>Building (11(e) 8.33%)</v>
          </cell>
          <cell r="F2816">
            <v>108212.8</v>
          </cell>
          <cell r="G2816">
            <v>-16794.62</v>
          </cell>
          <cell r="H2816">
            <v>91418.18</v>
          </cell>
          <cell r="I2816" t="str">
            <v>ZAR</v>
          </cell>
          <cell r="J2816" t="str">
            <v>5200</v>
          </cell>
          <cell r="K2816" t="str">
            <v>43</v>
          </cell>
        </row>
        <row r="2817">
          <cell r="A2817" t="str">
            <v>5200430006068</v>
          </cell>
          <cell r="B2817" t="str">
            <v>43000606</v>
          </cell>
          <cell r="C2817" t="str">
            <v>8</v>
          </cell>
          <cell r="D2817">
            <v>43916</v>
          </cell>
          <cell r="E2817" t="str">
            <v>Apron Feeders (11(e) 8.33%)</v>
          </cell>
          <cell r="F2817">
            <v>108212.8</v>
          </cell>
          <cell r="G2817">
            <v>-38187.1</v>
          </cell>
          <cell r="H2817">
            <v>70025.7</v>
          </cell>
          <cell r="I2817" t="str">
            <v>ZAR</v>
          </cell>
          <cell r="J2817" t="str">
            <v>5200</v>
          </cell>
          <cell r="K2817" t="str">
            <v>43</v>
          </cell>
        </row>
        <row r="2818">
          <cell r="A2818" t="str">
            <v>5200430006069</v>
          </cell>
          <cell r="B2818" t="str">
            <v>43000606</v>
          </cell>
          <cell r="C2818" t="str">
            <v>9</v>
          </cell>
          <cell r="D2818">
            <v>43916</v>
          </cell>
          <cell r="E2818" t="str">
            <v>Dust Extraction (11(e) 8.33%)</v>
          </cell>
          <cell r="F2818">
            <v>108212.8</v>
          </cell>
          <cell r="G2818">
            <v>-38187.1</v>
          </cell>
          <cell r="H2818">
            <v>70025.7</v>
          </cell>
          <cell r="I2818" t="str">
            <v>ZAR</v>
          </cell>
          <cell r="J2818" t="str">
            <v>5200</v>
          </cell>
          <cell r="K2818" t="str">
            <v>43</v>
          </cell>
        </row>
        <row r="2819">
          <cell r="A2819" t="str">
            <v>5200430006070</v>
          </cell>
          <cell r="B2819" t="str">
            <v>43000607</v>
          </cell>
          <cell r="C2819" t="str">
            <v>0</v>
          </cell>
          <cell r="D2819">
            <v>43916</v>
          </cell>
          <cell r="E2819" t="str">
            <v>Stacker Reclaimer 3</v>
          </cell>
          <cell r="F2819">
            <v>2496537.69</v>
          </cell>
          <cell r="G2819">
            <v>-571522.43999999994</v>
          </cell>
          <cell r="H2819">
            <v>1925015.25</v>
          </cell>
          <cell r="I2819" t="str">
            <v>ZAR</v>
          </cell>
          <cell r="J2819" t="str">
            <v>5200</v>
          </cell>
          <cell r="K2819" t="str">
            <v>43</v>
          </cell>
        </row>
        <row r="2820">
          <cell r="A2820" t="str">
            <v>5200430006071</v>
          </cell>
          <cell r="B2820" t="str">
            <v>43000607</v>
          </cell>
          <cell r="C2820" t="str">
            <v>1</v>
          </cell>
          <cell r="D2820">
            <v>43916</v>
          </cell>
          <cell r="E2820" t="str">
            <v>Dust suppression (11(e) 25%)</v>
          </cell>
          <cell r="F2820">
            <v>62169.78</v>
          </cell>
          <cell r="G2820">
            <v>-28644.15</v>
          </cell>
          <cell r="H2820">
            <v>33525.629999999997</v>
          </cell>
          <cell r="I2820" t="str">
            <v>ZAR</v>
          </cell>
          <cell r="J2820" t="str">
            <v>5200</v>
          </cell>
          <cell r="K2820" t="str">
            <v>43</v>
          </cell>
        </row>
        <row r="2821">
          <cell r="A2821" t="str">
            <v>5200430006072</v>
          </cell>
          <cell r="B2821" t="str">
            <v>43000607</v>
          </cell>
          <cell r="C2821" t="str">
            <v>2</v>
          </cell>
          <cell r="D2821">
            <v>43916</v>
          </cell>
          <cell r="E2821" t="str">
            <v>Travel System (11(e) 25%)</v>
          </cell>
          <cell r="F2821">
            <v>62169.78</v>
          </cell>
          <cell r="G2821">
            <v>-28644.15</v>
          </cell>
          <cell r="H2821">
            <v>33525.629999999997</v>
          </cell>
          <cell r="I2821" t="str">
            <v>ZAR</v>
          </cell>
          <cell r="J2821" t="str">
            <v>5200</v>
          </cell>
          <cell r="K2821" t="str">
            <v>43</v>
          </cell>
        </row>
        <row r="2822">
          <cell r="A2822" t="str">
            <v>5200430006073</v>
          </cell>
          <cell r="B2822" t="str">
            <v>43000607</v>
          </cell>
          <cell r="C2822" t="str">
            <v>3</v>
          </cell>
          <cell r="D2822">
            <v>43916</v>
          </cell>
          <cell r="E2822" t="str">
            <v>Slew System (11(e) 25%)</v>
          </cell>
          <cell r="F2822">
            <v>62169.78</v>
          </cell>
          <cell r="G2822">
            <v>-28644.15</v>
          </cell>
          <cell r="H2822">
            <v>33525.629999999997</v>
          </cell>
          <cell r="I2822" t="str">
            <v>ZAR</v>
          </cell>
          <cell r="J2822" t="str">
            <v>5200</v>
          </cell>
          <cell r="K2822" t="str">
            <v>43</v>
          </cell>
        </row>
        <row r="2823">
          <cell r="A2823" t="str">
            <v>5200430006074</v>
          </cell>
          <cell r="B2823" t="str">
            <v>43000607</v>
          </cell>
          <cell r="C2823" t="str">
            <v>4</v>
          </cell>
          <cell r="D2823">
            <v>43916</v>
          </cell>
          <cell r="E2823" t="str">
            <v>Reclaim System (11(e) 25%)</v>
          </cell>
          <cell r="F2823">
            <v>62169.78</v>
          </cell>
          <cell r="G2823">
            <v>-28644.15</v>
          </cell>
          <cell r="H2823">
            <v>33525.629999999997</v>
          </cell>
          <cell r="I2823" t="str">
            <v>ZAR</v>
          </cell>
          <cell r="J2823" t="str">
            <v>5200</v>
          </cell>
          <cell r="K2823" t="str">
            <v>43</v>
          </cell>
        </row>
        <row r="2824">
          <cell r="A2824" t="str">
            <v>5200430006075</v>
          </cell>
          <cell r="B2824" t="str">
            <v>43000607</v>
          </cell>
          <cell r="C2824" t="str">
            <v>5</v>
          </cell>
          <cell r="D2824">
            <v>43916</v>
          </cell>
          <cell r="E2824" t="str">
            <v>Boom Mechanical(incl.drive and pulleys)(11(e) 25%)</v>
          </cell>
          <cell r="F2824">
            <v>62169.78</v>
          </cell>
          <cell r="G2824">
            <v>-28644.15</v>
          </cell>
          <cell r="H2824">
            <v>33525.629999999997</v>
          </cell>
          <cell r="I2824" t="str">
            <v>ZAR</v>
          </cell>
          <cell r="J2824" t="str">
            <v>5200</v>
          </cell>
          <cell r="K2824" t="str">
            <v>43</v>
          </cell>
        </row>
        <row r="2825">
          <cell r="A2825" t="str">
            <v>5200430006076</v>
          </cell>
          <cell r="B2825" t="str">
            <v>43000607</v>
          </cell>
          <cell r="C2825" t="str">
            <v>6</v>
          </cell>
          <cell r="D2825">
            <v>43916</v>
          </cell>
          <cell r="E2825" t="str">
            <v>Boom Idlers (11(e) 25%)</v>
          </cell>
          <cell r="F2825">
            <v>62169.78</v>
          </cell>
          <cell r="G2825">
            <v>-55262.03</v>
          </cell>
          <cell r="H2825">
            <v>6907.75</v>
          </cell>
          <cell r="I2825" t="str">
            <v>ZAR</v>
          </cell>
          <cell r="J2825" t="str">
            <v>5200</v>
          </cell>
          <cell r="K2825" t="str">
            <v>43</v>
          </cell>
        </row>
        <row r="2826">
          <cell r="A2826" t="str">
            <v>5200430006077</v>
          </cell>
          <cell r="B2826" t="str">
            <v>43000607</v>
          </cell>
          <cell r="C2826" t="str">
            <v>7</v>
          </cell>
          <cell r="D2826">
            <v>43916</v>
          </cell>
          <cell r="E2826" t="str">
            <v>Boom Belt (11(e) 25%)</v>
          </cell>
          <cell r="F2826">
            <v>62169.78</v>
          </cell>
          <cell r="G2826">
            <v>-55262.03</v>
          </cell>
          <cell r="H2826">
            <v>6907.75</v>
          </cell>
          <cell r="I2826" t="str">
            <v>ZAR</v>
          </cell>
          <cell r="J2826" t="str">
            <v>5200</v>
          </cell>
          <cell r="K2826" t="str">
            <v>43</v>
          </cell>
        </row>
        <row r="2827">
          <cell r="A2827" t="str">
            <v>5200430006078</v>
          </cell>
          <cell r="B2827" t="str">
            <v>43000607</v>
          </cell>
          <cell r="C2827" t="str">
            <v>8</v>
          </cell>
          <cell r="D2827">
            <v>43916</v>
          </cell>
          <cell r="E2827" t="str">
            <v>Incline mechanical(incl. Drive pulleys)(11(e) 25%)</v>
          </cell>
          <cell r="F2827">
            <v>62169.78</v>
          </cell>
          <cell r="G2827">
            <v>-28644.15</v>
          </cell>
          <cell r="H2827">
            <v>33525.629999999997</v>
          </cell>
          <cell r="I2827" t="str">
            <v>ZAR</v>
          </cell>
          <cell r="J2827" t="str">
            <v>5200</v>
          </cell>
          <cell r="K2827" t="str">
            <v>43</v>
          </cell>
        </row>
        <row r="2828">
          <cell r="A2828" t="str">
            <v>5200430006079</v>
          </cell>
          <cell r="B2828" t="str">
            <v>43000607</v>
          </cell>
          <cell r="C2828" t="str">
            <v>9</v>
          </cell>
          <cell r="D2828">
            <v>43916</v>
          </cell>
          <cell r="E2828" t="str">
            <v>Incline Idlers (11(e) 25%)</v>
          </cell>
          <cell r="F2828">
            <v>62169.78</v>
          </cell>
          <cell r="G2828">
            <v>-47249.04</v>
          </cell>
          <cell r="H2828">
            <v>14920.74</v>
          </cell>
          <cell r="I2828" t="str">
            <v>ZAR</v>
          </cell>
          <cell r="J2828" t="str">
            <v>5200</v>
          </cell>
          <cell r="K2828" t="str">
            <v>43</v>
          </cell>
        </row>
        <row r="2829">
          <cell r="A2829" t="str">
            <v>52004300060710</v>
          </cell>
          <cell r="B2829" t="str">
            <v>43000607</v>
          </cell>
          <cell r="C2829" t="str">
            <v>10</v>
          </cell>
          <cell r="D2829">
            <v>43916</v>
          </cell>
          <cell r="E2829" t="str">
            <v>Incline Belt (11(e) 25%)</v>
          </cell>
          <cell r="F2829">
            <v>62169.78</v>
          </cell>
          <cell r="G2829">
            <v>-53880.480000000003</v>
          </cell>
          <cell r="H2829">
            <v>8289.2999999999993</v>
          </cell>
          <cell r="I2829" t="str">
            <v>ZAR</v>
          </cell>
          <cell r="J2829" t="str">
            <v>5200</v>
          </cell>
          <cell r="K2829" t="str">
            <v>43</v>
          </cell>
        </row>
        <row r="2830">
          <cell r="A2830" t="str">
            <v>52004300060711</v>
          </cell>
          <cell r="B2830" t="str">
            <v>43000607</v>
          </cell>
          <cell r="C2830" t="str">
            <v>11</v>
          </cell>
          <cell r="D2830">
            <v>43916</v>
          </cell>
          <cell r="E2830" t="str">
            <v>Tripper Mechanical (pulleys only) (11(e) 25%)</v>
          </cell>
          <cell r="F2830">
            <v>62169.78</v>
          </cell>
          <cell r="G2830">
            <v>-28644.15</v>
          </cell>
          <cell r="H2830">
            <v>33525.629999999997</v>
          </cell>
          <cell r="I2830" t="str">
            <v>ZAR</v>
          </cell>
          <cell r="J2830" t="str">
            <v>5200</v>
          </cell>
          <cell r="K2830" t="str">
            <v>43</v>
          </cell>
        </row>
        <row r="2831">
          <cell r="A2831" t="str">
            <v>52004300060712</v>
          </cell>
          <cell r="B2831" t="str">
            <v>43000607</v>
          </cell>
          <cell r="C2831" t="str">
            <v>12</v>
          </cell>
          <cell r="D2831">
            <v>43916</v>
          </cell>
          <cell r="E2831" t="str">
            <v>Tripper Idlers (11(e) 25%)</v>
          </cell>
          <cell r="F2831">
            <v>62169.78</v>
          </cell>
          <cell r="G2831">
            <v>-47249.04</v>
          </cell>
          <cell r="H2831">
            <v>14920.74</v>
          </cell>
          <cell r="I2831" t="str">
            <v>ZAR</v>
          </cell>
          <cell r="J2831" t="str">
            <v>5200</v>
          </cell>
          <cell r="K2831" t="str">
            <v>43</v>
          </cell>
        </row>
        <row r="2832">
          <cell r="A2832" t="str">
            <v>52004300060713</v>
          </cell>
          <cell r="B2832" t="str">
            <v>43000607</v>
          </cell>
          <cell r="C2832" t="str">
            <v>13</v>
          </cell>
          <cell r="D2832">
            <v>43916</v>
          </cell>
          <cell r="E2832" t="str">
            <v>Electrical Supply (11(e) 25%)</v>
          </cell>
          <cell r="F2832">
            <v>62169.78</v>
          </cell>
          <cell r="G2832">
            <v>-25564.21</v>
          </cell>
          <cell r="H2832">
            <v>36605.57</v>
          </cell>
          <cell r="I2832" t="str">
            <v>ZAR</v>
          </cell>
          <cell r="J2832" t="str">
            <v>5200</v>
          </cell>
          <cell r="K2832" t="str">
            <v>43</v>
          </cell>
        </row>
        <row r="2833">
          <cell r="A2833" t="str">
            <v>52004300060714</v>
          </cell>
          <cell r="B2833" t="str">
            <v>43000607</v>
          </cell>
          <cell r="C2833" t="str">
            <v>14</v>
          </cell>
          <cell r="D2833">
            <v>43916</v>
          </cell>
          <cell r="E2833" t="str">
            <v>Electrical Control (11(e) 25%)</v>
          </cell>
          <cell r="F2833">
            <v>62169.78</v>
          </cell>
          <cell r="G2833">
            <v>-30509.25</v>
          </cell>
          <cell r="H2833">
            <v>31660.53</v>
          </cell>
          <cell r="I2833" t="str">
            <v>ZAR</v>
          </cell>
          <cell r="J2833" t="str">
            <v>5200</v>
          </cell>
          <cell r="K2833" t="str">
            <v>43</v>
          </cell>
        </row>
        <row r="2834">
          <cell r="A2834" t="str">
            <v>52004300060715</v>
          </cell>
          <cell r="B2834" t="str">
            <v>43000607</v>
          </cell>
          <cell r="C2834" t="str">
            <v>15</v>
          </cell>
          <cell r="D2834">
            <v>43916</v>
          </cell>
          <cell r="E2834" t="str">
            <v>Hydraulic System (11(e) 25%)</v>
          </cell>
          <cell r="F2834">
            <v>62169.71</v>
          </cell>
          <cell r="G2834">
            <v>-30509.21</v>
          </cell>
          <cell r="H2834">
            <v>31660.5</v>
          </cell>
          <cell r="I2834" t="str">
            <v>ZAR</v>
          </cell>
          <cell r="J2834" t="str">
            <v>5200</v>
          </cell>
          <cell r="K2834" t="str">
            <v>43</v>
          </cell>
        </row>
        <row r="2835">
          <cell r="A2835" t="str">
            <v>5200430006080</v>
          </cell>
          <cell r="B2835" t="str">
            <v>43000608</v>
          </cell>
          <cell r="C2835" t="str">
            <v>0</v>
          </cell>
          <cell r="D2835">
            <v>44281</v>
          </cell>
          <cell r="E2835" t="str">
            <v>2x Mobile dust suppression system</v>
          </cell>
          <cell r="F2835">
            <v>1389030.21</v>
          </cell>
          <cell r="G2835">
            <v>-715764.45</v>
          </cell>
          <cell r="H2835">
            <v>673265.76</v>
          </cell>
          <cell r="I2835" t="str">
            <v>ZAR</v>
          </cell>
          <cell r="J2835" t="str">
            <v>5200</v>
          </cell>
          <cell r="K2835" t="str">
            <v>43</v>
          </cell>
        </row>
        <row r="2836">
          <cell r="A2836" t="str">
            <v>5200430006090</v>
          </cell>
          <cell r="B2836" t="str">
            <v>43000609</v>
          </cell>
          <cell r="C2836" t="str">
            <v>0</v>
          </cell>
          <cell r="D2836">
            <v>44281</v>
          </cell>
          <cell r="E2836" t="str">
            <v>Fogging Sprayers for Head Chute and Feed Chute</v>
          </cell>
          <cell r="F2836">
            <v>5693.26</v>
          </cell>
          <cell r="G2836">
            <v>-5692.26</v>
          </cell>
          <cell r="H2836">
            <v>1</v>
          </cell>
          <cell r="I2836" t="str">
            <v>ZAR</v>
          </cell>
          <cell r="J2836" t="str">
            <v>5200</v>
          </cell>
          <cell r="K2836" t="str">
            <v>43</v>
          </cell>
        </row>
        <row r="2837">
          <cell r="A2837" t="str">
            <v>5200430006100</v>
          </cell>
          <cell r="B2837" t="str">
            <v>43000610</v>
          </cell>
          <cell r="C2837" t="str">
            <v>0</v>
          </cell>
          <cell r="D2837">
            <v>44281</v>
          </cell>
          <cell r="E2837" t="str">
            <v>Fogging Sprayers for Head Chute and Feed Chute</v>
          </cell>
          <cell r="F2837">
            <v>5693.26</v>
          </cell>
          <cell r="G2837">
            <v>-5692.26</v>
          </cell>
          <cell r="H2837">
            <v>1</v>
          </cell>
          <cell r="I2837" t="str">
            <v>ZAR</v>
          </cell>
          <cell r="J2837" t="str">
            <v>5200</v>
          </cell>
          <cell r="K2837" t="str">
            <v>43</v>
          </cell>
        </row>
        <row r="2838">
          <cell r="A2838" t="str">
            <v>5200430006110</v>
          </cell>
          <cell r="B2838" t="str">
            <v>43000611</v>
          </cell>
          <cell r="C2838" t="str">
            <v>0</v>
          </cell>
          <cell r="D2838">
            <v>44281</v>
          </cell>
          <cell r="E2838" t="str">
            <v>Fogging Sprayers for Head Chute and Feed Chute</v>
          </cell>
          <cell r="F2838">
            <v>5693.26</v>
          </cell>
          <cell r="G2838">
            <v>-5692.26</v>
          </cell>
          <cell r="H2838">
            <v>1</v>
          </cell>
          <cell r="I2838" t="str">
            <v>ZAR</v>
          </cell>
          <cell r="J2838" t="str">
            <v>5200</v>
          </cell>
          <cell r="K2838" t="str">
            <v>43</v>
          </cell>
        </row>
        <row r="2839">
          <cell r="A2839" t="str">
            <v>5200430006120</v>
          </cell>
          <cell r="B2839" t="str">
            <v>43000612</v>
          </cell>
          <cell r="C2839" t="str">
            <v>0</v>
          </cell>
          <cell r="D2839">
            <v>44281</v>
          </cell>
          <cell r="E2839" t="str">
            <v>Fogging Sprayers for Head Chute and Feed Chute</v>
          </cell>
          <cell r="F2839">
            <v>5693.26</v>
          </cell>
          <cell r="G2839">
            <v>-5692.26</v>
          </cell>
          <cell r="H2839">
            <v>1</v>
          </cell>
          <cell r="I2839" t="str">
            <v>ZAR</v>
          </cell>
          <cell r="J2839" t="str">
            <v>5200</v>
          </cell>
          <cell r="K2839" t="str">
            <v>43</v>
          </cell>
        </row>
        <row r="2840">
          <cell r="A2840" t="str">
            <v>5200430006130</v>
          </cell>
          <cell r="B2840" t="str">
            <v>43000613</v>
          </cell>
          <cell r="C2840" t="str">
            <v>0</v>
          </cell>
          <cell r="D2840">
            <v>44281</v>
          </cell>
          <cell r="E2840" t="str">
            <v>Fogging Sprayers for Head Chute and Feed Chute</v>
          </cell>
          <cell r="F2840">
            <v>5693.26</v>
          </cell>
          <cell r="G2840">
            <v>-5692.26</v>
          </cell>
          <cell r="H2840">
            <v>1</v>
          </cell>
          <cell r="I2840" t="str">
            <v>ZAR</v>
          </cell>
          <cell r="J2840" t="str">
            <v>5200</v>
          </cell>
          <cell r="K2840" t="str">
            <v>43</v>
          </cell>
        </row>
        <row r="2841">
          <cell r="A2841" t="str">
            <v>5200430006140</v>
          </cell>
          <cell r="B2841" t="str">
            <v>43000614</v>
          </cell>
          <cell r="C2841" t="str">
            <v>0</v>
          </cell>
          <cell r="D2841">
            <v>44281</v>
          </cell>
          <cell r="E2841" t="str">
            <v>Fogging Sprayers for Head Chute and Feed Chute</v>
          </cell>
          <cell r="F2841">
            <v>5693.26</v>
          </cell>
          <cell r="G2841">
            <v>-5692.26</v>
          </cell>
          <cell r="H2841">
            <v>1</v>
          </cell>
          <cell r="I2841" t="str">
            <v>ZAR</v>
          </cell>
          <cell r="J2841" t="str">
            <v>5200</v>
          </cell>
          <cell r="K2841" t="str">
            <v>43</v>
          </cell>
        </row>
        <row r="2842">
          <cell r="A2842" t="str">
            <v>5200430006150</v>
          </cell>
          <cell r="B2842" t="str">
            <v>43000615</v>
          </cell>
          <cell r="C2842" t="str">
            <v>0</v>
          </cell>
          <cell r="D2842">
            <v>44281</v>
          </cell>
          <cell r="E2842" t="str">
            <v>Fogging Sprayers for Head Chute and Feed Chute</v>
          </cell>
          <cell r="F2842">
            <v>5693.26</v>
          </cell>
          <cell r="G2842">
            <v>-5692.26</v>
          </cell>
          <cell r="H2842">
            <v>1</v>
          </cell>
          <cell r="I2842" t="str">
            <v>ZAR</v>
          </cell>
          <cell r="J2842" t="str">
            <v>5200</v>
          </cell>
          <cell r="K2842" t="str">
            <v>43</v>
          </cell>
        </row>
        <row r="2843">
          <cell r="A2843" t="str">
            <v>5200430006160</v>
          </cell>
          <cell r="B2843" t="str">
            <v>43000616</v>
          </cell>
          <cell r="C2843" t="str">
            <v>0</v>
          </cell>
          <cell r="D2843">
            <v>44281</v>
          </cell>
          <cell r="E2843" t="str">
            <v>Fogging Sprayers for Head Chute and Feed Chute</v>
          </cell>
          <cell r="F2843">
            <v>5693.26</v>
          </cell>
          <cell r="G2843">
            <v>-5692.26</v>
          </cell>
          <cell r="H2843">
            <v>1</v>
          </cell>
          <cell r="I2843" t="str">
            <v>ZAR</v>
          </cell>
          <cell r="J2843" t="str">
            <v>5200</v>
          </cell>
          <cell r="K2843" t="str">
            <v>43</v>
          </cell>
        </row>
        <row r="2844">
          <cell r="A2844" t="str">
            <v>5200430006170</v>
          </cell>
          <cell r="B2844" t="str">
            <v>43000617</v>
          </cell>
          <cell r="C2844" t="str">
            <v>0</v>
          </cell>
          <cell r="D2844">
            <v>44281</v>
          </cell>
          <cell r="E2844" t="str">
            <v>Fogging Sprayers for Head Chute and Feed Chute</v>
          </cell>
          <cell r="F2844">
            <v>5693.26</v>
          </cell>
          <cell r="G2844">
            <v>-5692.26</v>
          </cell>
          <cell r="H2844">
            <v>1</v>
          </cell>
          <cell r="I2844" t="str">
            <v>ZAR</v>
          </cell>
          <cell r="J2844" t="str">
            <v>5200</v>
          </cell>
          <cell r="K2844" t="str">
            <v>43</v>
          </cell>
        </row>
        <row r="2845">
          <cell r="A2845" t="str">
            <v>5200430006180</v>
          </cell>
          <cell r="B2845" t="str">
            <v>43000618</v>
          </cell>
          <cell r="C2845" t="str">
            <v>0</v>
          </cell>
          <cell r="D2845">
            <v>44281</v>
          </cell>
          <cell r="E2845" t="str">
            <v>Fogging Sprayers for Head Chute and Feed Chute</v>
          </cell>
          <cell r="F2845">
            <v>5693.26</v>
          </cell>
          <cell r="G2845">
            <v>-5692.26</v>
          </cell>
          <cell r="H2845">
            <v>1</v>
          </cell>
          <cell r="I2845" t="str">
            <v>ZAR</v>
          </cell>
          <cell r="J2845" t="str">
            <v>5200</v>
          </cell>
          <cell r="K2845" t="str">
            <v>43</v>
          </cell>
        </row>
        <row r="2846">
          <cell r="A2846" t="str">
            <v>5200430006190</v>
          </cell>
          <cell r="B2846" t="str">
            <v>43000619</v>
          </cell>
          <cell r="C2846" t="str">
            <v>0</v>
          </cell>
          <cell r="D2846">
            <v>44281</v>
          </cell>
          <cell r="E2846" t="str">
            <v>Fogging Sprayers for Head Chute and Feed Chute</v>
          </cell>
          <cell r="F2846">
            <v>5693.26</v>
          </cell>
          <cell r="G2846">
            <v>-5692.26</v>
          </cell>
          <cell r="H2846">
            <v>1</v>
          </cell>
          <cell r="I2846" t="str">
            <v>ZAR</v>
          </cell>
          <cell r="J2846" t="str">
            <v>5200</v>
          </cell>
          <cell r="K2846" t="str">
            <v>43</v>
          </cell>
        </row>
        <row r="2847">
          <cell r="A2847" t="str">
            <v>5200430006200</v>
          </cell>
          <cell r="B2847" t="str">
            <v>43000620</v>
          </cell>
          <cell r="C2847" t="str">
            <v>0</v>
          </cell>
          <cell r="D2847">
            <v>44281</v>
          </cell>
          <cell r="E2847" t="str">
            <v>Fogging Sprayers for Head Chute and Feed Chute</v>
          </cell>
          <cell r="F2847">
            <v>5693.26</v>
          </cell>
          <cell r="G2847">
            <v>-5692.26</v>
          </cell>
          <cell r="H2847">
            <v>1</v>
          </cell>
          <cell r="I2847" t="str">
            <v>ZAR</v>
          </cell>
          <cell r="J2847" t="str">
            <v>5200</v>
          </cell>
          <cell r="K2847" t="str">
            <v>43</v>
          </cell>
        </row>
        <row r="2848">
          <cell r="A2848" t="str">
            <v>5200430006210</v>
          </cell>
          <cell r="B2848" t="str">
            <v>43000621</v>
          </cell>
          <cell r="C2848" t="str">
            <v>0</v>
          </cell>
          <cell r="D2848">
            <v>44281</v>
          </cell>
          <cell r="E2848" t="str">
            <v>Fogging Sprayers for Head Chute and Feed Chute</v>
          </cell>
          <cell r="F2848">
            <v>5693.26</v>
          </cell>
          <cell r="G2848">
            <v>-5692.26</v>
          </cell>
          <cell r="H2848">
            <v>1</v>
          </cell>
          <cell r="I2848" t="str">
            <v>ZAR</v>
          </cell>
          <cell r="J2848" t="str">
            <v>5200</v>
          </cell>
          <cell r="K2848" t="str">
            <v>43</v>
          </cell>
        </row>
        <row r="2849">
          <cell r="A2849" t="str">
            <v>5200430006220</v>
          </cell>
          <cell r="B2849" t="str">
            <v>43000622</v>
          </cell>
          <cell r="C2849" t="str">
            <v>0</v>
          </cell>
          <cell r="D2849">
            <v>44281</v>
          </cell>
          <cell r="E2849" t="str">
            <v>Fogging Sprayers for Head Chute and Feed Chute</v>
          </cell>
          <cell r="F2849">
            <v>5693.26</v>
          </cell>
          <cell r="G2849">
            <v>-5692.26</v>
          </cell>
          <cell r="H2849">
            <v>1</v>
          </cell>
          <cell r="I2849" t="str">
            <v>ZAR</v>
          </cell>
          <cell r="J2849" t="str">
            <v>5200</v>
          </cell>
          <cell r="K2849" t="str">
            <v>43</v>
          </cell>
        </row>
        <row r="2850">
          <cell r="A2850" t="str">
            <v>5200430006230</v>
          </cell>
          <cell r="B2850" t="str">
            <v>43000623</v>
          </cell>
          <cell r="C2850" t="str">
            <v>0</v>
          </cell>
          <cell r="D2850">
            <v>44281</v>
          </cell>
          <cell r="E2850" t="str">
            <v>Fogging Sprayers for Head Chute and Feed Chute</v>
          </cell>
          <cell r="F2850">
            <v>5693.26</v>
          </cell>
          <cell r="G2850">
            <v>-5692.26</v>
          </cell>
          <cell r="H2850">
            <v>1</v>
          </cell>
          <cell r="I2850" t="str">
            <v>ZAR</v>
          </cell>
          <cell r="J2850" t="str">
            <v>5200</v>
          </cell>
          <cell r="K2850" t="str">
            <v>43</v>
          </cell>
        </row>
        <row r="2851">
          <cell r="A2851" t="str">
            <v>5200430006240</v>
          </cell>
          <cell r="B2851" t="str">
            <v>43000624</v>
          </cell>
          <cell r="C2851" t="str">
            <v>0</v>
          </cell>
          <cell r="D2851">
            <v>44281</v>
          </cell>
          <cell r="E2851" t="str">
            <v>Fogging Sprayers for Head Chute and Feed Chute</v>
          </cell>
          <cell r="F2851">
            <v>5693.26</v>
          </cell>
          <cell r="G2851">
            <v>-5692.26</v>
          </cell>
          <cell r="H2851">
            <v>1</v>
          </cell>
          <cell r="I2851" t="str">
            <v>ZAR</v>
          </cell>
          <cell r="J2851" t="str">
            <v>5200</v>
          </cell>
          <cell r="K2851" t="str">
            <v>43</v>
          </cell>
        </row>
        <row r="2852">
          <cell r="A2852" t="str">
            <v>5200430006250</v>
          </cell>
          <cell r="B2852" t="str">
            <v>43000625</v>
          </cell>
          <cell r="C2852" t="str">
            <v>0</v>
          </cell>
          <cell r="D2852">
            <v>44281</v>
          </cell>
          <cell r="E2852" t="str">
            <v>Fogging Sprayers for Head Chute and Feed Chute</v>
          </cell>
          <cell r="F2852">
            <v>5693.26</v>
          </cell>
          <cell r="G2852">
            <v>-5692.26</v>
          </cell>
          <cell r="H2852">
            <v>1</v>
          </cell>
          <cell r="I2852" t="str">
            <v>ZAR</v>
          </cell>
          <cell r="J2852" t="str">
            <v>5200</v>
          </cell>
          <cell r="K2852" t="str">
            <v>43</v>
          </cell>
        </row>
        <row r="2853">
          <cell r="A2853" t="str">
            <v>5200430006260</v>
          </cell>
          <cell r="B2853" t="str">
            <v>43000626</v>
          </cell>
          <cell r="C2853" t="str">
            <v>0</v>
          </cell>
          <cell r="D2853">
            <v>44281</v>
          </cell>
          <cell r="E2853" t="str">
            <v>Fogging Sprayers for Head Chute and Feed Chute</v>
          </cell>
          <cell r="F2853">
            <v>5693.26</v>
          </cell>
          <cell r="G2853">
            <v>-5692.26</v>
          </cell>
          <cell r="H2853">
            <v>1</v>
          </cell>
          <cell r="I2853" t="str">
            <v>ZAR</v>
          </cell>
          <cell r="J2853" t="str">
            <v>5200</v>
          </cell>
          <cell r="K2853" t="str">
            <v>43</v>
          </cell>
        </row>
        <row r="2854">
          <cell r="A2854" t="str">
            <v>5200430006270</v>
          </cell>
          <cell r="B2854" t="str">
            <v>43000627</v>
          </cell>
          <cell r="C2854" t="str">
            <v>0</v>
          </cell>
          <cell r="D2854">
            <v>44281</v>
          </cell>
          <cell r="E2854" t="str">
            <v>Fogging Sprayers for Head Chute and Feed Chute</v>
          </cell>
          <cell r="F2854">
            <v>5693.26</v>
          </cell>
          <cell r="G2854">
            <v>-5692.26</v>
          </cell>
          <cell r="H2854">
            <v>1</v>
          </cell>
          <cell r="I2854" t="str">
            <v>ZAR</v>
          </cell>
          <cell r="J2854" t="str">
            <v>5200</v>
          </cell>
          <cell r="K2854" t="str">
            <v>43</v>
          </cell>
        </row>
        <row r="2855">
          <cell r="A2855" t="str">
            <v>5200430006280</v>
          </cell>
          <cell r="B2855" t="str">
            <v>43000628</v>
          </cell>
          <cell r="C2855" t="str">
            <v>0</v>
          </cell>
          <cell r="D2855">
            <v>44281</v>
          </cell>
          <cell r="E2855" t="str">
            <v>Fogging Sprayers for Head Chute and Feed Chute</v>
          </cell>
          <cell r="F2855">
            <v>5693.26</v>
          </cell>
          <cell r="G2855">
            <v>-5692.26</v>
          </cell>
          <cell r="H2855">
            <v>1</v>
          </cell>
          <cell r="I2855" t="str">
            <v>ZAR</v>
          </cell>
          <cell r="J2855" t="str">
            <v>5200</v>
          </cell>
          <cell r="K2855" t="str">
            <v>43</v>
          </cell>
        </row>
        <row r="2856">
          <cell r="A2856" t="str">
            <v>5200430006290</v>
          </cell>
          <cell r="B2856" t="str">
            <v>43000629</v>
          </cell>
          <cell r="C2856" t="str">
            <v>0</v>
          </cell>
          <cell r="D2856">
            <v>44281</v>
          </cell>
          <cell r="E2856" t="str">
            <v>Fogging Sprayers for Head Chute and Feed Chute</v>
          </cell>
          <cell r="F2856">
            <v>5693.26</v>
          </cell>
          <cell r="G2856">
            <v>-5692.26</v>
          </cell>
          <cell r="H2856">
            <v>1</v>
          </cell>
          <cell r="I2856" t="str">
            <v>ZAR</v>
          </cell>
          <cell r="J2856" t="str">
            <v>5200</v>
          </cell>
          <cell r="K2856" t="str">
            <v>43</v>
          </cell>
        </row>
        <row r="2857">
          <cell r="A2857" t="str">
            <v>5200430006300</v>
          </cell>
          <cell r="B2857" t="str">
            <v>43000630</v>
          </cell>
          <cell r="C2857" t="str">
            <v>0</v>
          </cell>
          <cell r="D2857">
            <v>44281</v>
          </cell>
          <cell r="E2857" t="str">
            <v>Fogging Sprayers for Head Chute and Feed Chute</v>
          </cell>
          <cell r="F2857">
            <v>5693.26</v>
          </cell>
          <cell r="G2857">
            <v>-5692.26</v>
          </cell>
          <cell r="H2857">
            <v>1</v>
          </cell>
          <cell r="I2857" t="str">
            <v>ZAR</v>
          </cell>
          <cell r="J2857" t="str">
            <v>5200</v>
          </cell>
          <cell r="K2857" t="str">
            <v>43</v>
          </cell>
        </row>
        <row r="2858">
          <cell r="A2858" t="str">
            <v>5200430006310</v>
          </cell>
          <cell r="B2858" t="str">
            <v>43000631</v>
          </cell>
          <cell r="C2858" t="str">
            <v>0</v>
          </cell>
          <cell r="D2858">
            <v>44281</v>
          </cell>
          <cell r="E2858" t="str">
            <v>Fogging Sprayers for Head Chute and Feed Chute</v>
          </cell>
          <cell r="F2858">
            <v>5693.26</v>
          </cell>
          <cell r="G2858">
            <v>-5692.26</v>
          </cell>
          <cell r="H2858">
            <v>1</v>
          </cell>
          <cell r="I2858" t="str">
            <v>ZAR</v>
          </cell>
          <cell r="J2858" t="str">
            <v>5200</v>
          </cell>
          <cell r="K2858" t="str">
            <v>43</v>
          </cell>
        </row>
        <row r="2859">
          <cell r="A2859" t="str">
            <v>5200430006320</v>
          </cell>
          <cell r="B2859" t="str">
            <v>43000632</v>
          </cell>
          <cell r="C2859" t="str">
            <v>0</v>
          </cell>
          <cell r="D2859">
            <v>44281</v>
          </cell>
          <cell r="E2859" t="str">
            <v>Fogging Sprayers for Head Chute and Feed Chute</v>
          </cell>
          <cell r="F2859">
            <v>5693.26</v>
          </cell>
          <cell r="G2859">
            <v>-5692.26</v>
          </cell>
          <cell r="H2859">
            <v>1</v>
          </cell>
          <cell r="I2859" t="str">
            <v>ZAR</v>
          </cell>
          <cell r="J2859" t="str">
            <v>5200</v>
          </cell>
          <cell r="K2859" t="str">
            <v>43</v>
          </cell>
        </row>
        <row r="2860">
          <cell r="A2860" t="str">
            <v>5200430006330</v>
          </cell>
          <cell r="B2860" t="str">
            <v>43000633</v>
          </cell>
          <cell r="C2860" t="str">
            <v>0</v>
          </cell>
          <cell r="D2860">
            <v>44281</v>
          </cell>
          <cell r="E2860" t="str">
            <v>Fogging Sprayers for Head Chute and Feed Chute</v>
          </cell>
          <cell r="F2860">
            <v>5693.26</v>
          </cell>
          <cell r="G2860">
            <v>-5692.26</v>
          </cell>
          <cell r="H2860">
            <v>1</v>
          </cell>
          <cell r="I2860" t="str">
            <v>ZAR</v>
          </cell>
          <cell r="J2860" t="str">
            <v>5200</v>
          </cell>
          <cell r="K2860" t="str">
            <v>43</v>
          </cell>
        </row>
        <row r="2861">
          <cell r="A2861" t="str">
            <v>5200430006340</v>
          </cell>
          <cell r="B2861" t="str">
            <v>43000634</v>
          </cell>
          <cell r="C2861" t="str">
            <v>0</v>
          </cell>
          <cell r="D2861">
            <v>44281</v>
          </cell>
          <cell r="E2861" t="str">
            <v>Fogging Sprayers for Head Chute and Feed Chute</v>
          </cell>
          <cell r="F2861">
            <v>5693.26</v>
          </cell>
          <cell r="G2861">
            <v>-5692.26</v>
          </cell>
          <cell r="H2861">
            <v>1</v>
          </cell>
          <cell r="I2861" t="str">
            <v>ZAR</v>
          </cell>
          <cell r="J2861" t="str">
            <v>5200</v>
          </cell>
          <cell r="K2861" t="str">
            <v>43</v>
          </cell>
        </row>
        <row r="2862">
          <cell r="A2862" t="str">
            <v>5200430006350</v>
          </cell>
          <cell r="B2862" t="str">
            <v>43000635</v>
          </cell>
          <cell r="C2862" t="str">
            <v>0</v>
          </cell>
          <cell r="D2862">
            <v>44281</v>
          </cell>
          <cell r="E2862" t="str">
            <v>Fogging Sprayers for Head Chute and Feed Chute</v>
          </cell>
          <cell r="F2862">
            <v>5693.26</v>
          </cell>
          <cell r="G2862">
            <v>-5692.26</v>
          </cell>
          <cell r="H2862">
            <v>1</v>
          </cell>
          <cell r="I2862" t="str">
            <v>ZAR</v>
          </cell>
          <cell r="J2862" t="str">
            <v>5200</v>
          </cell>
          <cell r="K2862" t="str">
            <v>43</v>
          </cell>
        </row>
        <row r="2863">
          <cell r="A2863" t="str">
            <v>5200430006360</v>
          </cell>
          <cell r="B2863" t="str">
            <v>43000636</v>
          </cell>
          <cell r="C2863" t="str">
            <v>0</v>
          </cell>
          <cell r="D2863">
            <v>44281</v>
          </cell>
          <cell r="E2863" t="str">
            <v>Fogging Sprayers for Head Chute and Feed Chute</v>
          </cell>
          <cell r="F2863">
            <v>5693.26</v>
          </cell>
          <cell r="G2863">
            <v>-5692.26</v>
          </cell>
          <cell r="H2863">
            <v>1</v>
          </cell>
          <cell r="I2863" t="str">
            <v>ZAR</v>
          </cell>
          <cell r="J2863" t="str">
            <v>5200</v>
          </cell>
          <cell r="K2863" t="str">
            <v>43</v>
          </cell>
        </row>
        <row r="2864">
          <cell r="A2864" t="str">
            <v>5200430006370</v>
          </cell>
          <cell r="B2864" t="str">
            <v>43000637</v>
          </cell>
          <cell r="C2864" t="str">
            <v>0</v>
          </cell>
          <cell r="D2864">
            <v>44281</v>
          </cell>
          <cell r="E2864" t="str">
            <v>Fogging Sprayers for Head Chute and Feed Chute</v>
          </cell>
          <cell r="F2864">
            <v>5693.26</v>
          </cell>
          <cell r="G2864">
            <v>-5692.26</v>
          </cell>
          <cell r="H2864">
            <v>1</v>
          </cell>
          <cell r="I2864" t="str">
            <v>ZAR</v>
          </cell>
          <cell r="J2864" t="str">
            <v>5200</v>
          </cell>
          <cell r="K2864" t="str">
            <v>43</v>
          </cell>
        </row>
        <row r="2865">
          <cell r="A2865" t="str">
            <v>5200430006380</v>
          </cell>
          <cell r="B2865" t="str">
            <v>43000638</v>
          </cell>
          <cell r="C2865" t="str">
            <v>0</v>
          </cell>
          <cell r="D2865">
            <v>44281</v>
          </cell>
          <cell r="E2865" t="str">
            <v>Fogging Sprayers for Head Chute and Feed Chute</v>
          </cell>
          <cell r="F2865">
            <v>5693.26</v>
          </cell>
          <cell r="G2865">
            <v>-5692.26</v>
          </cell>
          <cell r="H2865">
            <v>1</v>
          </cell>
          <cell r="I2865" t="str">
            <v>ZAR</v>
          </cell>
          <cell r="J2865" t="str">
            <v>5200</v>
          </cell>
          <cell r="K2865" t="str">
            <v>43</v>
          </cell>
        </row>
        <row r="2866">
          <cell r="A2866" t="str">
            <v>5200430006390</v>
          </cell>
          <cell r="B2866" t="str">
            <v>43000639</v>
          </cell>
          <cell r="C2866" t="str">
            <v>0</v>
          </cell>
          <cell r="D2866">
            <v>44281</v>
          </cell>
          <cell r="E2866" t="str">
            <v>Fogging Sprayers for Head Chute and Feed Chute</v>
          </cell>
          <cell r="F2866">
            <v>5693.26</v>
          </cell>
          <cell r="G2866">
            <v>-5692.26</v>
          </cell>
          <cell r="H2866">
            <v>1</v>
          </cell>
          <cell r="I2866" t="str">
            <v>ZAR</v>
          </cell>
          <cell r="J2866" t="str">
            <v>5200</v>
          </cell>
          <cell r="K2866" t="str">
            <v>43</v>
          </cell>
        </row>
        <row r="2867">
          <cell r="A2867" t="str">
            <v>5200430006400</v>
          </cell>
          <cell r="B2867" t="str">
            <v>43000640</v>
          </cell>
          <cell r="C2867" t="str">
            <v>0</v>
          </cell>
          <cell r="D2867">
            <v>44281</v>
          </cell>
          <cell r="E2867" t="str">
            <v>Fogging Sprayers for Head Chute and Feed Chute</v>
          </cell>
          <cell r="F2867">
            <v>5693.26</v>
          </cell>
          <cell r="G2867">
            <v>-5692.26</v>
          </cell>
          <cell r="H2867">
            <v>1</v>
          </cell>
          <cell r="I2867" t="str">
            <v>ZAR</v>
          </cell>
          <cell r="J2867" t="str">
            <v>5200</v>
          </cell>
          <cell r="K2867" t="str">
            <v>43</v>
          </cell>
        </row>
        <row r="2868">
          <cell r="A2868" t="str">
            <v>5200430006410</v>
          </cell>
          <cell r="B2868" t="str">
            <v>43000641</v>
          </cell>
          <cell r="C2868" t="str">
            <v>0</v>
          </cell>
          <cell r="D2868">
            <v>44281</v>
          </cell>
          <cell r="E2868" t="str">
            <v>Fogging Sprayers for Head Chute and Feed Chute</v>
          </cell>
          <cell r="F2868">
            <v>5693.26</v>
          </cell>
          <cell r="G2868">
            <v>-5692.26</v>
          </cell>
          <cell r="H2868">
            <v>1</v>
          </cell>
          <cell r="I2868" t="str">
            <v>ZAR</v>
          </cell>
          <cell r="J2868" t="str">
            <v>5200</v>
          </cell>
          <cell r="K2868" t="str">
            <v>43</v>
          </cell>
        </row>
        <row r="2869">
          <cell r="A2869" t="str">
            <v>5200430006420</v>
          </cell>
          <cell r="B2869" t="str">
            <v>43000642</v>
          </cell>
          <cell r="C2869" t="str">
            <v>0</v>
          </cell>
          <cell r="D2869">
            <v>44281</v>
          </cell>
          <cell r="E2869" t="str">
            <v>Fogging Sprayers for Head Chute and Feed Chute</v>
          </cell>
          <cell r="F2869">
            <v>5693.26</v>
          </cell>
          <cell r="G2869">
            <v>-5692.26</v>
          </cell>
          <cell r="H2869">
            <v>1</v>
          </cell>
          <cell r="I2869" t="str">
            <v>ZAR</v>
          </cell>
          <cell r="J2869" t="str">
            <v>5200</v>
          </cell>
          <cell r="K2869" t="str">
            <v>43</v>
          </cell>
        </row>
        <row r="2870">
          <cell r="A2870" t="str">
            <v>5200430006430</v>
          </cell>
          <cell r="B2870" t="str">
            <v>43000643</v>
          </cell>
          <cell r="C2870" t="str">
            <v>0</v>
          </cell>
          <cell r="D2870">
            <v>44281</v>
          </cell>
          <cell r="E2870" t="str">
            <v>Fogging Sprayers for Head Chute and Feed Chute</v>
          </cell>
          <cell r="F2870">
            <v>5693.26</v>
          </cell>
          <cell r="G2870">
            <v>-5692.26</v>
          </cell>
          <cell r="H2870">
            <v>1</v>
          </cell>
          <cell r="I2870" t="str">
            <v>ZAR</v>
          </cell>
          <cell r="J2870" t="str">
            <v>5200</v>
          </cell>
          <cell r="K2870" t="str">
            <v>43</v>
          </cell>
        </row>
        <row r="2871">
          <cell r="A2871" t="str">
            <v>5200430006440</v>
          </cell>
          <cell r="B2871" t="str">
            <v>43000644</v>
          </cell>
          <cell r="C2871" t="str">
            <v>0</v>
          </cell>
          <cell r="D2871">
            <v>44281</v>
          </cell>
          <cell r="E2871" t="str">
            <v>Fogging Sprayers for Head Chute and Feed Chute</v>
          </cell>
          <cell r="F2871">
            <v>5693.26</v>
          </cell>
          <cell r="G2871">
            <v>-5692.26</v>
          </cell>
          <cell r="H2871">
            <v>1</v>
          </cell>
          <cell r="I2871" t="str">
            <v>ZAR</v>
          </cell>
          <cell r="J2871" t="str">
            <v>5200</v>
          </cell>
          <cell r="K2871" t="str">
            <v>43</v>
          </cell>
        </row>
        <row r="2872">
          <cell r="A2872" t="str">
            <v>5200430006450</v>
          </cell>
          <cell r="B2872" t="str">
            <v>43000645</v>
          </cell>
          <cell r="C2872" t="str">
            <v>0</v>
          </cell>
          <cell r="D2872">
            <v>44281</v>
          </cell>
          <cell r="E2872" t="str">
            <v>Fogging Sprayers for Head Chute and Feed Chute</v>
          </cell>
          <cell r="F2872">
            <v>5693.26</v>
          </cell>
          <cell r="G2872">
            <v>-5692.26</v>
          </cell>
          <cell r="H2872">
            <v>1</v>
          </cell>
          <cell r="I2872" t="str">
            <v>ZAR</v>
          </cell>
          <cell r="J2872" t="str">
            <v>5200</v>
          </cell>
          <cell r="K2872" t="str">
            <v>43</v>
          </cell>
        </row>
        <row r="2873">
          <cell r="A2873" t="str">
            <v>5200430006460</v>
          </cell>
          <cell r="B2873" t="str">
            <v>43000646</v>
          </cell>
          <cell r="C2873" t="str">
            <v>0</v>
          </cell>
          <cell r="D2873">
            <v>44281</v>
          </cell>
          <cell r="E2873" t="str">
            <v>Fogging Sprayers for Head Chute and Feed Chute</v>
          </cell>
          <cell r="F2873">
            <v>5693.26</v>
          </cell>
          <cell r="G2873">
            <v>-5692.26</v>
          </cell>
          <cell r="H2873">
            <v>1</v>
          </cell>
          <cell r="I2873" t="str">
            <v>ZAR</v>
          </cell>
          <cell r="J2873" t="str">
            <v>5200</v>
          </cell>
          <cell r="K2873" t="str">
            <v>43</v>
          </cell>
        </row>
        <row r="2874">
          <cell r="A2874" t="str">
            <v>5200430006470</v>
          </cell>
          <cell r="B2874" t="str">
            <v>43000647</v>
          </cell>
          <cell r="C2874" t="str">
            <v>0</v>
          </cell>
          <cell r="D2874">
            <v>44281</v>
          </cell>
          <cell r="E2874" t="str">
            <v>Fogging Sprayers for Head Chute and Feed Chute</v>
          </cell>
          <cell r="F2874">
            <v>5693.26</v>
          </cell>
          <cell r="G2874">
            <v>-5692.26</v>
          </cell>
          <cell r="H2874">
            <v>1</v>
          </cell>
          <cell r="I2874" t="str">
            <v>ZAR</v>
          </cell>
          <cell r="J2874" t="str">
            <v>5200</v>
          </cell>
          <cell r="K2874" t="str">
            <v>43</v>
          </cell>
        </row>
        <row r="2875">
          <cell r="A2875" t="str">
            <v>5200430006480</v>
          </cell>
          <cell r="B2875" t="str">
            <v>43000648</v>
          </cell>
          <cell r="C2875" t="str">
            <v>0</v>
          </cell>
          <cell r="D2875">
            <v>44281</v>
          </cell>
          <cell r="E2875" t="str">
            <v>Fogging Sprayers for Head Chute and Feed Chute</v>
          </cell>
          <cell r="F2875">
            <v>5693.26</v>
          </cell>
          <cell r="G2875">
            <v>-5692.26</v>
          </cell>
          <cell r="H2875">
            <v>1</v>
          </cell>
          <cell r="I2875" t="str">
            <v>ZAR</v>
          </cell>
          <cell r="J2875" t="str">
            <v>5200</v>
          </cell>
          <cell r="K2875" t="str">
            <v>43</v>
          </cell>
        </row>
        <row r="2876">
          <cell r="A2876" t="str">
            <v>5200430006490</v>
          </cell>
          <cell r="B2876" t="str">
            <v>43000649</v>
          </cell>
          <cell r="C2876" t="str">
            <v>0</v>
          </cell>
          <cell r="D2876">
            <v>44281</v>
          </cell>
          <cell r="E2876" t="str">
            <v>Fogging Sprayers for Head Chute and Feed Chute</v>
          </cell>
          <cell r="F2876">
            <v>5693.26</v>
          </cell>
          <cell r="G2876">
            <v>-5692.26</v>
          </cell>
          <cell r="H2876">
            <v>1</v>
          </cell>
          <cell r="I2876" t="str">
            <v>ZAR</v>
          </cell>
          <cell r="J2876" t="str">
            <v>5200</v>
          </cell>
          <cell r="K2876" t="str">
            <v>43</v>
          </cell>
        </row>
        <row r="2877">
          <cell r="A2877" t="str">
            <v>5200430006500</v>
          </cell>
          <cell r="B2877" t="str">
            <v>43000650</v>
          </cell>
          <cell r="C2877" t="str">
            <v>0</v>
          </cell>
          <cell r="D2877">
            <v>44281</v>
          </cell>
          <cell r="E2877" t="str">
            <v>Fogging Sprayers for Head Chute and Feed Chute</v>
          </cell>
          <cell r="F2877">
            <v>5693.26</v>
          </cell>
          <cell r="G2877">
            <v>-5692.26</v>
          </cell>
          <cell r="H2877">
            <v>1</v>
          </cell>
          <cell r="I2877" t="str">
            <v>ZAR</v>
          </cell>
          <cell r="J2877" t="str">
            <v>5200</v>
          </cell>
          <cell r="K2877" t="str">
            <v>43</v>
          </cell>
        </row>
        <row r="2878">
          <cell r="A2878" t="str">
            <v>5200430006510</v>
          </cell>
          <cell r="B2878" t="str">
            <v>43000651</v>
          </cell>
          <cell r="C2878" t="str">
            <v>0</v>
          </cell>
          <cell r="D2878">
            <v>44281</v>
          </cell>
          <cell r="E2878" t="str">
            <v>Fogging Sprayers for Head Chute and Feed Chute</v>
          </cell>
          <cell r="F2878">
            <v>5693.26</v>
          </cell>
          <cell r="G2878">
            <v>-5692.26</v>
          </cell>
          <cell r="H2878">
            <v>1</v>
          </cell>
          <cell r="I2878" t="str">
            <v>ZAR</v>
          </cell>
          <cell r="J2878" t="str">
            <v>5200</v>
          </cell>
          <cell r="K2878" t="str">
            <v>43</v>
          </cell>
        </row>
        <row r="2879">
          <cell r="A2879" t="str">
            <v>5200430006520</v>
          </cell>
          <cell r="B2879" t="str">
            <v>43000652</v>
          </cell>
          <cell r="C2879" t="str">
            <v>0</v>
          </cell>
          <cell r="D2879">
            <v>44281</v>
          </cell>
          <cell r="E2879" t="str">
            <v>Fogging Sprayers for Head Chute and Feed Chute</v>
          </cell>
          <cell r="F2879">
            <v>5693.26</v>
          </cell>
          <cell r="G2879">
            <v>-5692.26</v>
          </cell>
          <cell r="H2879">
            <v>1</v>
          </cell>
          <cell r="I2879" t="str">
            <v>ZAR</v>
          </cell>
          <cell r="J2879" t="str">
            <v>5200</v>
          </cell>
          <cell r="K2879" t="str">
            <v>43</v>
          </cell>
        </row>
        <row r="2880">
          <cell r="A2880" t="str">
            <v>5200430006530</v>
          </cell>
          <cell r="B2880" t="str">
            <v>43000653</v>
          </cell>
          <cell r="C2880" t="str">
            <v>0</v>
          </cell>
          <cell r="D2880">
            <v>44281</v>
          </cell>
          <cell r="E2880" t="str">
            <v>Fogging Sprayers for Head Chute and Feed Chute</v>
          </cell>
          <cell r="F2880">
            <v>5693.26</v>
          </cell>
          <cell r="G2880">
            <v>-5692.26</v>
          </cell>
          <cell r="H2880">
            <v>1</v>
          </cell>
          <cell r="I2880" t="str">
            <v>ZAR</v>
          </cell>
          <cell r="J2880" t="str">
            <v>5200</v>
          </cell>
          <cell r="K2880" t="str">
            <v>43</v>
          </cell>
        </row>
        <row r="2881">
          <cell r="A2881" t="str">
            <v>5200430006540</v>
          </cell>
          <cell r="B2881" t="str">
            <v>43000654</v>
          </cell>
          <cell r="C2881" t="str">
            <v>0</v>
          </cell>
          <cell r="D2881">
            <v>44281</v>
          </cell>
          <cell r="E2881" t="str">
            <v>Fogging Sprayers for Head Chute and Feed Chute</v>
          </cell>
          <cell r="F2881">
            <v>5693.26</v>
          </cell>
          <cell r="G2881">
            <v>-5692.26</v>
          </cell>
          <cell r="H2881">
            <v>1</v>
          </cell>
          <cell r="I2881" t="str">
            <v>ZAR</v>
          </cell>
          <cell r="J2881" t="str">
            <v>5200</v>
          </cell>
          <cell r="K2881" t="str">
            <v>43</v>
          </cell>
        </row>
        <row r="2882">
          <cell r="A2882" t="str">
            <v>5200430006550</v>
          </cell>
          <cell r="B2882" t="str">
            <v>43000655</v>
          </cell>
          <cell r="C2882" t="str">
            <v>0</v>
          </cell>
          <cell r="D2882">
            <v>44281</v>
          </cell>
          <cell r="E2882" t="str">
            <v>Fogging Sprayers for Head Chute and Feed Chute</v>
          </cell>
          <cell r="F2882">
            <v>5693.26</v>
          </cell>
          <cell r="G2882">
            <v>-5692.26</v>
          </cell>
          <cell r="H2882">
            <v>1</v>
          </cell>
          <cell r="I2882" t="str">
            <v>ZAR</v>
          </cell>
          <cell r="J2882" t="str">
            <v>5200</v>
          </cell>
          <cell r="K2882" t="str">
            <v>43</v>
          </cell>
        </row>
        <row r="2883">
          <cell r="A2883" t="str">
            <v>5200430006560</v>
          </cell>
          <cell r="B2883" t="str">
            <v>43000656</v>
          </cell>
          <cell r="C2883" t="str">
            <v>0</v>
          </cell>
          <cell r="D2883">
            <v>44281</v>
          </cell>
          <cell r="E2883" t="str">
            <v>Fogging Sprayers for Head Chute and Feed Chute</v>
          </cell>
          <cell r="F2883">
            <v>5693.26</v>
          </cell>
          <cell r="G2883">
            <v>-5692.26</v>
          </cell>
          <cell r="H2883">
            <v>1</v>
          </cell>
          <cell r="I2883" t="str">
            <v>ZAR</v>
          </cell>
          <cell r="J2883" t="str">
            <v>5200</v>
          </cell>
          <cell r="K2883" t="str">
            <v>43</v>
          </cell>
        </row>
        <row r="2884">
          <cell r="A2884" t="str">
            <v>5200430006570</v>
          </cell>
          <cell r="B2884" t="str">
            <v>43000657</v>
          </cell>
          <cell r="C2884" t="str">
            <v>0</v>
          </cell>
          <cell r="D2884">
            <v>44281</v>
          </cell>
          <cell r="E2884" t="str">
            <v>Fogging Sprayers for Head Chute and Feed Chute</v>
          </cell>
          <cell r="F2884">
            <v>5693.26</v>
          </cell>
          <cell r="G2884">
            <v>-5692.26</v>
          </cell>
          <cell r="H2884">
            <v>1</v>
          </cell>
          <cell r="I2884" t="str">
            <v>ZAR</v>
          </cell>
          <cell r="J2884" t="str">
            <v>5200</v>
          </cell>
          <cell r="K2884" t="str">
            <v>43</v>
          </cell>
        </row>
        <row r="2885">
          <cell r="A2885" t="str">
            <v>5200430006580</v>
          </cell>
          <cell r="B2885" t="str">
            <v>43000658</v>
          </cell>
          <cell r="C2885" t="str">
            <v>0</v>
          </cell>
          <cell r="D2885">
            <v>44281</v>
          </cell>
          <cell r="E2885" t="str">
            <v>Fogging Sprayers for Head Chute and Feed Chute</v>
          </cell>
          <cell r="F2885">
            <v>5693.26</v>
          </cell>
          <cell r="G2885">
            <v>-5692.26</v>
          </cell>
          <cell r="H2885">
            <v>1</v>
          </cell>
          <cell r="I2885" t="str">
            <v>ZAR</v>
          </cell>
          <cell r="J2885" t="str">
            <v>5200</v>
          </cell>
          <cell r="K2885" t="str">
            <v>43</v>
          </cell>
        </row>
        <row r="2886">
          <cell r="A2886" t="str">
            <v>5200430006590</v>
          </cell>
          <cell r="B2886" t="str">
            <v>43000659</v>
          </cell>
          <cell r="C2886" t="str">
            <v>0</v>
          </cell>
          <cell r="D2886">
            <v>44281</v>
          </cell>
          <cell r="E2886" t="str">
            <v>Fogging Sprayers for Head Chute and Feed Chute</v>
          </cell>
          <cell r="F2886">
            <v>5693.26</v>
          </cell>
          <cell r="G2886">
            <v>-5692.26</v>
          </cell>
          <cell r="H2886">
            <v>1</v>
          </cell>
          <cell r="I2886" t="str">
            <v>ZAR</v>
          </cell>
          <cell r="J2886" t="str">
            <v>5200</v>
          </cell>
          <cell r="K2886" t="str">
            <v>43</v>
          </cell>
        </row>
        <row r="2887">
          <cell r="A2887" t="str">
            <v>5200430006600</v>
          </cell>
          <cell r="B2887" t="str">
            <v>43000660</v>
          </cell>
          <cell r="C2887" t="str">
            <v>0</v>
          </cell>
          <cell r="D2887">
            <v>44281</v>
          </cell>
          <cell r="E2887" t="str">
            <v>Fogging Sprayers for Head Chute and Feed Chute</v>
          </cell>
          <cell r="F2887">
            <v>5693.26</v>
          </cell>
          <cell r="G2887">
            <v>-5692.26</v>
          </cell>
          <cell r="H2887">
            <v>1</v>
          </cell>
          <cell r="I2887" t="str">
            <v>ZAR</v>
          </cell>
          <cell r="J2887" t="str">
            <v>5200</v>
          </cell>
          <cell r="K2887" t="str">
            <v>43</v>
          </cell>
        </row>
        <row r="2888">
          <cell r="A2888" t="str">
            <v>5200430006610</v>
          </cell>
          <cell r="B2888" t="str">
            <v>43000661</v>
          </cell>
          <cell r="C2888" t="str">
            <v>0</v>
          </cell>
          <cell r="D2888">
            <v>44281</v>
          </cell>
          <cell r="E2888" t="str">
            <v>Fogging Sprayers for Head Chute and Feed Chute</v>
          </cell>
          <cell r="F2888">
            <v>5693.26</v>
          </cell>
          <cell r="G2888">
            <v>-5692.26</v>
          </cell>
          <cell r="H2888">
            <v>1</v>
          </cell>
          <cell r="I2888" t="str">
            <v>ZAR</v>
          </cell>
          <cell r="J2888" t="str">
            <v>5200</v>
          </cell>
          <cell r="K2888" t="str">
            <v>43</v>
          </cell>
        </row>
        <row r="2889">
          <cell r="A2889" t="str">
            <v>5200430006620</v>
          </cell>
          <cell r="B2889" t="str">
            <v>43000662</v>
          </cell>
          <cell r="C2889" t="str">
            <v>0</v>
          </cell>
          <cell r="D2889">
            <v>44281</v>
          </cell>
          <cell r="E2889" t="str">
            <v>Fogging Sprayers for Head Chute and Feed Chute</v>
          </cell>
          <cell r="F2889">
            <v>5693.26</v>
          </cell>
          <cell r="G2889">
            <v>-5692.26</v>
          </cell>
          <cell r="H2889">
            <v>1</v>
          </cell>
          <cell r="I2889" t="str">
            <v>ZAR</v>
          </cell>
          <cell r="J2889" t="str">
            <v>5200</v>
          </cell>
          <cell r="K2889" t="str">
            <v>43</v>
          </cell>
        </row>
        <row r="2890">
          <cell r="A2890" t="str">
            <v>5200430006630</v>
          </cell>
          <cell r="B2890" t="str">
            <v>43000663</v>
          </cell>
          <cell r="C2890" t="str">
            <v>0</v>
          </cell>
          <cell r="D2890">
            <v>44281</v>
          </cell>
          <cell r="E2890" t="str">
            <v>Fogging Sprayers for Head Chute and Feed Chute</v>
          </cell>
          <cell r="F2890">
            <v>5693.26</v>
          </cell>
          <cell r="G2890">
            <v>-5692.26</v>
          </cell>
          <cell r="H2890">
            <v>1</v>
          </cell>
          <cell r="I2890" t="str">
            <v>ZAR</v>
          </cell>
          <cell r="J2890" t="str">
            <v>5200</v>
          </cell>
          <cell r="K2890" t="str">
            <v>43</v>
          </cell>
        </row>
        <row r="2891">
          <cell r="A2891" t="str">
            <v>5200430006640</v>
          </cell>
          <cell r="B2891" t="str">
            <v>43000664</v>
          </cell>
          <cell r="C2891" t="str">
            <v>0</v>
          </cell>
          <cell r="D2891">
            <v>44281</v>
          </cell>
          <cell r="E2891" t="str">
            <v>Fogging Sprayers for Head Chute and Feed Chute</v>
          </cell>
          <cell r="F2891">
            <v>5693.26</v>
          </cell>
          <cell r="G2891">
            <v>-5692.26</v>
          </cell>
          <cell r="H2891">
            <v>1</v>
          </cell>
          <cell r="I2891" t="str">
            <v>ZAR</v>
          </cell>
          <cell r="J2891" t="str">
            <v>5200</v>
          </cell>
          <cell r="K2891" t="str">
            <v>43</v>
          </cell>
        </row>
        <row r="2892">
          <cell r="A2892" t="str">
            <v>5200430006650</v>
          </cell>
          <cell r="B2892" t="str">
            <v>43000665</v>
          </cell>
          <cell r="C2892" t="str">
            <v>0</v>
          </cell>
          <cell r="D2892">
            <v>44281</v>
          </cell>
          <cell r="E2892" t="str">
            <v>Fogging Sprayers for Head Chute and Feed Chute</v>
          </cell>
          <cell r="F2892">
            <v>5693.26</v>
          </cell>
          <cell r="G2892">
            <v>-5692.26</v>
          </cell>
          <cell r="H2892">
            <v>1</v>
          </cell>
          <cell r="I2892" t="str">
            <v>ZAR</v>
          </cell>
          <cell r="J2892" t="str">
            <v>5200</v>
          </cell>
          <cell r="K2892" t="str">
            <v>43</v>
          </cell>
        </row>
        <row r="2893">
          <cell r="A2893" t="str">
            <v>5200430006660</v>
          </cell>
          <cell r="B2893" t="str">
            <v>43000666</v>
          </cell>
          <cell r="C2893" t="str">
            <v>0</v>
          </cell>
          <cell r="D2893">
            <v>44281</v>
          </cell>
          <cell r="E2893" t="str">
            <v>Fogging Sprayers for Head Chute and Feed Chute</v>
          </cell>
          <cell r="F2893">
            <v>5693.26</v>
          </cell>
          <cell r="G2893">
            <v>-5692.26</v>
          </cell>
          <cell r="H2893">
            <v>1</v>
          </cell>
          <cell r="I2893" t="str">
            <v>ZAR</v>
          </cell>
          <cell r="J2893" t="str">
            <v>5200</v>
          </cell>
          <cell r="K2893" t="str">
            <v>43</v>
          </cell>
        </row>
        <row r="2894">
          <cell r="A2894" t="str">
            <v>5200430006670</v>
          </cell>
          <cell r="B2894" t="str">
            <v>43000667</v>
          </cell>
          <cell r="C2894" t="str">
            <v>0</v>
          </cell>
          <cell r="D2894">
            <v>44281</v>
          </cell>
          <cell r="E2894" t="str">
            <v>Fogging Sprayers for Head Chute and Feed Chute</v>
          </cell>
          <cell r="F2894">
            <v>5693.26</v>
          </cell>
          <cell r="G2894">
            <v>-5692.26</v>
          </cell>
          <cell r="H2894">
            <v>1</v>
          </cell>
          <cell r="I2894" t="str">
            <v>ZAR</v>
          </cell>
          <cell r="J2894" t="str">
            <v>5200</v>
          </cell>
          <cell r="K2894" t="str">
            <v>43</v>
          </cell>
        </row>
        <row r="2895">
          <cell r="A2895" t="str">
            <v>5200430006680</v>
          </cell>
          <cell r="B2895" t="str">
            <v>43000668</v>
          </cell>
          <cell r="C2895" t="str">
            <v>0</v>
          </cell>
          <cell r="D2895">
            <v>44281</v>
          </cell>
          <cell r="E2895" t="str">
            <v>Fogging Sprayers for Head Chute and Feed Chute</v>
          </cell>
          <cell r="F2895">
            <v>5693.26</v>
          </cell>
          <cell r="G2895">
            <v>-5692.26</v>
          </cell>
          <cell r="H2895">
            <v>1</v>
          </cell>
          <cell r="I2895" t="str">
            <v>ZAR</v>
          </cell>
          <cell r="J2895" t="str">
            <v>5200</v>
          </cell>
          <cell r="K2895" t="str">
            <v>43</v>
          </cell>
        </row>
        <row r="2896">
          <cell r="A2896" t="str">
            <v>5200430006690</v>
          </cell>
          <cell r="B2896" t="str">
            <v>43000669</v>
          </cell>
          <cell r="C2896" t="str">
            <v>0</v>
          </cell>
          <cell r="D2896">
            <v>44281</v>
          </cell>
          <cell r="E2896" t="str">
            <v>Fogging Sprayers for Head Chute and Feed Chute</v>
          </cell>
          <cell r="F2896">
            <v>5693.26</v>
          </cell>
          <cell r="G2896">
            <v>-5692.26</v>
          </cell>
          <cell r="H2896">
            <v>1</v>
          </cell>
          <cell r="I2896" t="str">
            <v>ZAR</v>
          </cell>
          <cell r="J2896" t="str">
            <v>5200</v>
          </cell>
          <cell r="K2896" t="str">
            <v>43</v>
          </cell>
        </row>
        <row r="2897">
          <cell r="A2897" t="str">
            <v>5200430006700</v>
          </cell>
          <cell r="B2897" t="str">
            <v>43000670</v>
          </cell>
          <cell r="C2897" t="str">
            <v>0</v>
          </cell>
          <cell r="D2897">
            <v>44281</v>
          </cell>
          <cell r="E2897" t="str">
            <v>Fogging Sprayers for Head Chute and Feed Chute</v>
          </cell>
          <cell r="F2897">
            <v>5693.26</v>
          </cell>
          <cell r="G2897">
            <v>-5692.26</v>
          </cell>
          <cell r="H2897">
            <v>1</v>
          </cell>
          <cell r="I2897" t="str">
            <v>ZAR</v>
          </cell>
          <cell r="J2897" t="str">
            <v>5200</v>
          </cell>
          <cell r="K2897" t="str">
            <v>43</v>
          </cell>
        </row>
        <row r="2898">
          <cell r="A2898" t="str">
            <v>5200430006710</v>
          </cell>
          <cell r="B2898" t="str">
            <v>43000671</v>
          </cell>
          <cell r="C2898" t="str">
            <v>0</v>
          </cell>
          <cell r="D2898">
            <v>44281</v>
          </cell>
          <cell r="E2898" t="str">
            <v>Fogging Sprayers for Head Chute and Feed Chute</v>
          </cell>
          <cell r="F2898">
            <v>5693.26</v>
          </cell>
          <cell r="G2898">
            <v>-5692.26</v>
          </cell>
          <cell r="H2898">
            <v>1</v>
          </cell>
          <cell r="I2898" t="str">
            <v>ZAR</v>
          </cell>
          <cell r="J2898" t="str">
            <v>5200</v>
          </cell>
          <cell r="K2898" t="str">
            <v>43</v>
          </cell>
        </row>
        <row r="2899">
          <cell r="A2899" t="str">
            <v>5200430006720</v>
          </cell>
          <cell r="B2899" t="str">
            <v>43000672</v>
          </cell>
          <cell r="C2899" t="str">
            <v>0</v>
          </cell>
          <cell r="D2899">
            <v>44281</v>
          </cell>
          <cell r="E2899" t="str">
            <v>Fogging Sprayers for Head Chute and Feed Chute</v>
          </cell>
          <cell r="F2899">
            <v>5693.26</v>
          </cell>
          <cell r="G2899">
            <v>-5692.26</v>
          </cell>
          <cell r="H2899">
            <v>1</v>
          </cell>
          <cell r="I2899" t="str">
            <v>ZAR</v>
          </cell>
          <cell r="J2899" t="str">
            <v>5200</v>
          </cell>
          <cell r="K2899" t="str">
            <v>43</v>
          </cell>
        </row>
        <row r="2900">
          <cell r="A2900" t="str">
            <v>5200430006730</v>
          </cell>
          <cell r="B2900" t="str">
            <v>43000673</v>
          </cell>
          <cell r="C2900" t="str">
            <v>0</v>
          </cell>
          <cell r="D2900">
            <v>44281</v>
          </cell>
          <cell r="E2900" t="str">
            <v>Fogging Sprayers for Head Chute and Feed Chute</v>
          </cell>
          <cell r="F2900">
            <v>5693.26</v>
          </cell>
          <cell r="G2900">
            <v>-5692.26</v>
          </cell>
          <cell r="H2900">
            <v>1</v>
          </cell>
          <cell r="I2900" t="str">
            <v>ZAR</v>
          </cell>
          <cell r="J2900" t="str">
            <v>5200</v>
          </cell>
          <cell r="K2900" t="str">
            <v>43</v>
          </cell>
        </row>
        <row r="2901">
          <cell r="A2901" t="str">
            <v>5200430006740</v>
          </cell>
          <cell r="B2901" t="str">
            <v>43000674</v>
          </cell>
          <cell r="C2901" t="str">
            <v>0</v>
          </cell>
          <cell r="D2901">
            <v>44281</v>
          </cell>
          <cell r="E2901" t="str">
            <v>Fogging Sprayers for Head Chute and Feed Chute</v>
          </cell>
          <cell r="F2901">
            <v>5693.26</v>
          </cell>
          <cell r="G2901">
            <v>-5692.26</v>
          </cell>
          <cell r="H2901">
            <v>1</v>
          </cell>
          <cell r="I2901" t="str">
            <v>ZAR</v>
          </cell>
          <cell r="J2901" t="str">
            <v>5200</v>
          </cell>
          <cell r="K2901" t="str">
            <v>43</v>
          </cell>
        </row>
        <row r="2902">
          <cell r="A2902" t="str">
            <v>5200430006750</v>
          </cell>
          <cell r="B2902" t="str">
            <v>43000675</v>
          </cell>
          <cell r="C2902" t="str">
            <v>0</v>
          </cell>
          <cell r="D2902">
            <v>44281</v>
          </cell>
          <cell r="E2902" t="str">
            <v>Fogging Sprayers for Head Chute and Feed Chute</v>
          </cell>
          <cell r="F2902">
            <v>5693.26</v>
          </cell>
          <cell r="G2902">
            <v>-5692.26</v>
          </cell>
          <cell r="H2902">
            <v>1</v>
          </cell>
          <cell r="I2902" t="str">
            <v>ZAR</v>
          </cell>
          <cell r="J2902" t="str">
            <v>5200</v>
          </cell>
          <cell r="K2902" t="str">
            <v>43</v>
          </cell>
        </row>
        <row r="2903">
          <cell r="A2903" t="str">
            <v>5200430006760</v>
          </cell>
          <cell r="B2903" t="str">
            <v>43000676</v>
          </cell>
          <cell r="C2903" t="str">
            <v>0</v>
          </cell>
          <cell r="D2903">
            <v>44281</v>
          </cell>
          <cell r="E2903" t="str">
            <v>Fogging Sprayers for Head Chute and Feed Chute</v>
          </cell>
          <cell r="F2903">
            <v>5693.26</v>
          </cell>
          <cell r="G2903">
            <v>-5692.26</v>
          </cell>
          <cell r="H2903">
            <v>1</v>
          </cell>
          <cell r="I2903" t="str">
            <v>ZAR</v>
          </cell>
          <cell r="J2903" t="str">
            <v>5200</v>
          </cell>
          <cell r="K2903" t="str">
            <v>43</v>
          </cell>
        </row>
        <row r="2904">
          <cell r="A2904" t="str">
            <v>5200430006770</v>
          </cell>
          <cell r="B2904" t="str">
            <v>43000677</v>
          </cell>
          <cell r="C2904" t="str">
            <v>0</v>
          </cell>
          <cell r="D2904">
            <v>44281</v>
          </cell>
          <cell r="E2904" t="str">
            <v>Fogging Sprayers for Head Chute and Feed Chute</v>
          </cell>
          <cell r="F2904">
            <v>5693.26</v>
          </cell>
          <cell r="G2904">
            <v>-5692.26</v>
          </cell>
          <cell r="H2904">
            <v>1</v>
          </cell>
          <cell r="I2904" t="str">
            <v>ZAR</v>
          </cell>
          <cell r="J2904" t="str">
            <v>5200</v>
          </cell>
          <cell r="K2904" t="str">
            <v>43</v>
          </cell>
        </row>
        <row r="2905">
          <cell r="A2905" t="str">
            <v>5200430006780</v>
          </cell>
          <cell r="B2905" t="str">
            <v>43000678</v>
          </cell>
          <cell r="C2905" t="str">
            <v>0</v>
          </cell>
          <cell r="D2905">
            <v>44281</v>
          </cell>
          <cell r="E2905" t="str">
            <v>Fogging Sprayers for Head Chute and Feed Chute</v>
          </cell>
          <cell r="F2905">
            <v>5693.26</v>
          </cell>
          <cell r="G2905">
            <v>-5692.26</v>
          </cell>
          <cell r="H2905">
            <v>1</v>
          </cell>
          <cell r="I2905" t="str">
            <v>ZAR</v>
          </cell>
          <cell r="J2905" t="str">
            <v>5200</v>
          </cell>
          <cell r="K2905" t="str">
            <v>43</v>
          </cell>
        </row>
        <row r="2906">
          <cell r="A2906" t="str">
            <v>5200430006790</v>
          </cell>
          <cell r="B2906" t="str">
            <v>43000679</v>
          </cell>
          <cell r="C2906" t="str">
            <v>0</v>
          </cell>
          <cell r="D2906">
            <v>44281</v>
          </cell>
          <cell r="E2906" t="str">
            <v>Fogging Sprayers for Head Chute and Feed Chute</v>
          </cell>
          <cell r="F2906">
            <v>5693.26</v>
          </cell>
          <cell r="G2906">
            <v>-5692.26</v>
          </cell>
          <cell r="H2906">
            <v>1</v>
          </cell>
          <cell r="I2906" t="str">
            <v>ZAR</v>
          </cell>
          <cell r="J2906" t="str">
            <v>5200</v>
          </cell>
          <cell r="K2906" t="str">
            <v>43</v>
          </cell>
        </row>
        <row r="2907">
          <cell r="A2907" t="str">
            <v>5200430006800</v>
          </cell>
          <cell r="B2907" t="str">
            <v>43000680</v>
          </cell>
          <cell r="C2907" t="str">
            <v>0</v>
          </cell>
          <cell r="D2907">
            <v>44281</v>
          </cell>
          <cell r="E2907" t="str">
            <v>Fogging Sprayers for Head Chute and Feed Chute</v>
          </cell>
          <cell r="F2907">
            <v>5693.26</v>
          </cell>
          <cell r="G2907">
            <v>-5692.26</v>
          </cell>
          <cell r="H2907">
            <v>1</v>
          </cell>
          <cell r="I2907" t="str">
            <v>ZAR</v>
          </cell>
          <cell r="J2907" t="str">
            <v>5200</v>
          </cell>
          <cell r="K2907" t="str">
            <v>43</v>
          </cell>
        </row>
        <row r="2908">
          <cell r="A2908" t="str">
            <v>5200430006810</v>
          </cell>
          <cell r="B2908" t="str">
            <v>43000681</v>
          </cell>
          <cell r="C2908" t="str">
            <v>0</v>
          </cell>
          <cell r="D2908">
            <v>44281</v>
          </cell>
          <cell r="E2908" t="str">
            <v>Fogging Sprayers for Head Chute and Feed Chute</v>
          </cell>
          <cell r="F2908">
            <v>5693.26</v>
          </cell>
          <cell r="G2908">
            <v>-5692.26</v>
          </cell>
          <cell r="H2908">
            <v>1</v>
          </cell>
          <cell r="I2908" t="str">
            <v>ZAR</v>
          </cell>
          <cell r="J2908" t="str">
            <v>5200</v>
          </cell>
          <cell r="K2908" t="str">
            <v>43</v>
          </cell>
        </row>
        <row r="2909">
          <cell r="A2909" t="str">
            <v>5200430006820</v>
          </cell>
          <cell r="B2909" t="str">
            <v>43000682</v>
          </cell>
          <cell r="C2909" t="str">
            <v>0</v>
          </cell>
          <cell r="D2909">
            <v>44281</v>
          </cell>
          <cell r="E2909" t="str">
            <v>Fogging Sprayers for Head Chute and Feed Chute</v>
          </cell>
          <cell r="F2909">
            <v>5693.26</v>
          </cell>
          <cell r="G2909">
            <v>-5692.26</v>
          </cell>
          <cell r="H2909">
            <v>1</v>
          </cell>
          <cell r="I2909" t="str">
            <v>ZAR</v>
          </cell>
          <cell r="J2909" t="str">
            <v>5200</v>
          </cell>
          <cell r="K2909" t="str">
            <v>43</v>
          </cell>
        </row>
        <row r="2910">
          <cell r="A2910" t="str">
            <v>5200430006830</v>
          </cell>
          <cell r="B2910" t="str">
            <v>43000683</v>
          </cell>
          <cell r="C2910" t="str">
            <v>0</v>
          </cell>
          <cell r="D2910">
            <v>44281</v>
          </cell>
          <cell r="E2910" t="str">
            <v>Fogging Sprayers for Head Chute and Feed Chute</v>
          </cell>
          <cell r="F2910">
            <v>5693.26</v>
          </cell>
          <cell r="G2910">
            <v>-5692.26</v>
          </cell>
          <cell r="H2910">
            <v>1</v>
          </cell>
          <cell r="I2910" t="str">
            <v>ZAR</v>
          </cell>
          <cell r="J2910" t="str">
            <v>5200</v>
          </cell>
          <cell r="K2910" t="str">
            <v>43</v>
          </cell>
        </row>
        <row r="2911">
          <cell r="A2911" t="str">
            <v>5200430006840</v>
          </cell>
          <cell r="B2911" t="str">
            <v>43000684</v>
          </cell>
          <cell r="C2911" t="str">
            <v>0</v>
          </cell>
          <cell r="D2911">
            <v>44281</v>
          </cell>
          <cell r="E2911" t="str">
            <v>Fogging Sprayers for Head Chute and Feed Chute</v>
          </cell>
          <cell r="F2911">
            <v>5693.26</v>
          </cell>
          <cell r="G2911">
            <v>-5692.26</v>
          </cell>
          <cell r="H2911">
            <v>1</v>
          </cell>
          <cell r="I2911" t="str">
            <v>ZAR</v>
          </cell>
          <cell r="J2911" t="str">
            <v>5200</v>
          </cell>
          <cell r="K2911" t="str">
            <v>43</v>
          </cell>
        </row>
        <row r="2912">
          <cell r="A2912" t="str">
            <v>5200430006850</v>
          </cell>
          <cell r="B2912" t="str">
            <v>43000685</v>
          </cell>
          <cell r="C2912" t="str">
            <v>0</v>
          </cell>
          <cell r="D2912">
            <v>44281</v>
          </cell>
          <cell r="E2912" t="str">
            <v>Fogging Sprayers for Head Chute and Feed Chute</v>
          </cell>
          <cell r="F2912">
            <v>5693.26</v>
          </cell>
          <cell r="G2912">
            <v>-5692.26</v>
          </cell>
          <cell r="H2912">
            <v>1</v>
          </cell>
          <cell r="I2912" t="str">
            <v>ZAR</v>
          </cell>
          <cell r="J2912" t="str">
            <v>5200</v>
          </cell>
          <cell r="K2912" t="str">
            <v>43</v>
          </cell>
        </row>
        <row r="2913">
          <cell r="A2913" t="str">
            <v>5200430006860</v>
          </cell>
          <cell r="B2913" t="str">
            <v>43000686</v>
          </cell>
          <cell r="C2913" t="str">
            <v>0</v>
          </cell>
          <cell r="D2913">
            <v>44281</v>
          </cell>
          <cell r="E2913" t="str">
            <v>Fogging Sprayers for Head Chute and Feed Chute</v>
          </cell>
          <cell r="F2913">
            <v>5693.26</v>
          </cell>
          <cell r="G2913">
            <v>-5692.26</v>
          </cell>
          <cell r="H2913">
            <v>1</v>
          </cell>
          <cell r="I2913" t="str">
            <v>ZAR</v>
          </cell>
          <cell r="J2913" t="str">
            <v>5200</v>
          </cell>
          <cell r="K2913" t="str">
            <v>43</v>
          </cell>
        </row>
        <row r="2914">
          <cell r="A2914" t="str">
            <v>5200430006870</v>
          </cell>
          <cell r="B2914" t="str">
            <v>43000687</v>
          </cell>
          <cell r="C2914" t="str">
            <v>0</v>
          </cell>
          <cell r="D2914">
            <v>44281</v>
          </cell>
          <cell r="E2914" t="str">
            <v>Fogging Sprayers for Head Chute and Feed Chute</v>
          </cell>
          <cell r="F2914">
            <v>5693.26</v>
          </cell>
          <cell r="G2914">
            <v>-5692.26</v>
          </cell>
          <cell r="H2914">
            <v>1</v>
          </cell>
          <cell r="I2914" t="str">
            <v>ZAR</v>
          </cell>
          <cell r="J2914" t="str">
            <v>5200</v>
          </cell>
          <cell r="K2914" t="str">
            <v>43</v>
          </cell>
        </row>
        <row r="2915">
          <cell r="A2915" t="str">
            <v>5200430006880</v>
          </cell>
          <cell r="B2915" t="str">
            <v>43000688</v>
          </cell>
          <cell r="C2915" t="str">
            <v>0</v>
          </cell>
          <cell r="D2915">
            <v>44281</v>
          </cell>
          <cell r="E2915" t="str">
            <v>Fogging Sprayers for Head Chute and Feed Chute</v>
          </cell>
          <cell r="F2915">
            <v>5693.26</v>
          </cell>
          <cell r="G2915">
            <v>-5692.26</v>
          </cell>
          <cell r="H2915">
            <v>1</v>
          </cell>
          <cell r="I2915" t="str">
            <v>ZAR</v>
          </cell>
          <cell r="J2915" t="str">
            <v>5200</v>
          </cell>
          <cell r="K2915" t="str">
            <v>43</v>
          </cell>
        </row>
        <row r="2916">
          <cell r="A2916" t="str">
            <v>5200430006890</v>
          </cell>
          <cell r="B2916" t="str">
            <v>43000689</v>
          </cell>
          <cell r="C2916" t="str">
            <v>0</v>
          </cell>
          <cell r="D2916">
            <v>44281</v>
          </cell>
          <cell r="E2916" t="str">
            <v>Fogging Sprayers for Head Chute and Feed Chute</v>
          </cell>
          <cell r="F2916">
            <v>5693.26</v>
          </cell>
          <cell r="G2916">
            <v>-5692.26</v>
          </cell>
          <cell r="H2916">
            <v>1</v>
          </cell>
          <cell r="I2916" t="str">
            <v>ZAR</v>
          </cell>
          <cell r="J2916" t="str">
            <v>5200</v>
          </cell>
          <cell r="K2916" t="str">
            <v>43</v>
          </cell>
        </row>
        <row r="2917">
          <cell r="A2917" t="str">
            <v>5200430006900</v>
          </cell>
          <cell r="B2917" t="str">
            <v>43000690</v>
          </cell>
          <cell r="C2917" t="str">
            <v>0</v>
          </cell>
          <cell r="D2917">
            <v>44281</v>
          </cell>
          <cell r="E2917" t="str">
            <v>Fogging Sprayers for Head Chute and Feed Chute</v>
          </cell>
          <cell r="F2917">
            <v>5693.26</v>
          </cell>
          <cell r="G2917">
            <v>-5692.26</v>
          </cell>
          <cell r="H2917">
            <v>1</v>
          </cell>
          <cell r="I2917" t="str">
            <v>ZAR</v>
          </cell>
          <cell r="J2917" t="str">
            <v>5200</v>
          </cell>
          <cell r="K2917" t="str">
            <v>43</v>
          </cell>
        </row>
        <row r="2918">
          <cell r="A2918" t="str">
            <v>5200430006910</v>
          </cell>
          <cell r="B2918" t="str">
            <v>43000691</v>
          </cell>
          <cell r="C2918" t="str">
            <v>0</v>
          </cell>
          <cell r="D2918">
            <v>44281</v>
          </cell>
          <cell r="E2918" t="str">
            <v>Fogging Sprayers for Head Chute and Feed Chute</v>
          </cell>
          <cell r="F2918">
            <v>5693.26</v>
          </cell>
          <cell r="G2918">
            <v>-5692.26</v>
          </cell>
          <cell r="H2918">
            <v>1</v>
          </cell>
          <cell r="I2918" t="str">
            <v>ZAR</v>
          </cell>
          <cell r="J2918" t="str">
            <v>5200</v>
          </cell>
          <cell r="K2918" t="str">
            <v>43</v>
          </cell>
        </row>
        <row r="2919">
          <cell r="A2919" t="str">
            <v>5200430006920</v>
          </cell>
          <cell r="B2919" t="str">
            <v>43000692</v>
          </cell>
          <cell r="C2919" t="str">
            <v>0</v>
          </cell>
          <cell r="D2919">
            <v>44281</v>
          </cell>
          <cell r="E2919" t="str">
            <v>Fogging Sprayers for Head Chute and Feed Chute</v>
          </cell>
          <cell r="F2919">
            <v>5693.26</v>
          </cell>
          <cell r="G2919">
            <v>-5692.26</v>
          </cell>
          <cell r="H2919">
            <v>1</v>
          </cell>
          <cell r="I2919" t="str">
            <v>ZAR</v>
          </cell>
          <cell r="J2919" t="str">
            <v>5200</v>
          </cell>
          <cell r="K2919" t="str">
            <v>43</v>
          </cell>
        </row>
        <row r="2920">
          <cell r="A2920" t="str">
            <v>5200430006930</v>
          </cell>
          <cell r="B2920" t="str">
            <v>43000693</v>
          </cell>
          <cell r="C2920" t="str">
            <v>0</v>
          </cell>
          <cell r="D2920">
            <v>44281</v>
          </cell>
          <cell r="E2920" t="str">
            <v>Fogging Sprayers for Head Chute and Feed Chute</v>
          </cell>
          <cell r="F2920">
            <v>5693.26</v>
          </cell>
          <cell r="G2920">
            <v>-5692.26</v>
          </cell>
          <cell r="H2920">
            <v>1</v>
          </cell>
          <cell r="I2920" t="str">
            <v>ZAR</v>
          </cell>
          <cell r="J2920" t="str">
            <v>5200</v>
          </cell>
          <cell r="K2920" t="str">
            <v>43</v>
          </cell>
        </row>
        <row r="2921">
          <cell r="A2921" t="str">
            <v>5200430006940</v>
          </cell>
          <cell r="B2921" t="str">
            <v>43000694</v>
          </cell>
          <cell r="C2921" t="str">
            <v>0</v>
          </cell>
          <cell r="D2921">
            <v>44281</v>
          </cell>
          <cell r="E2921" t="str">
            <v>Fogging Sprayers for Head Chute and Feed Chute</v>
          </cell>
          <cell r="F2921">
            <v>5693.26</v>
          </cell>
          <cell r="G2921">
            <v>-5692.26</v>
          </cell>
          <cell r="H2921">
            <v>1</v>
          </cell>
          <cell r="I2921" t="str">
            <v>ZAR</v>
          </cell>
          <cell r="J2921" t="str">
            <v>5200</v>
          </cell>
          <cell r="K2921" t="str">
            <v>43</v>
          </cell>
        </row>
        <row r="2922">
          <cell r="A2922" t="str">
            <v>5200430006950</v>
          </cell>
          <cell r="B2922" t="str">
            <v>43000695</v>
          </cell>
          <cell r="C2922" t="str">
            <v>0</v>
          </cell>
          <cell r="D2922">
            <v>44281</v>
          </cell>
          <cell r="E2922" t="str">
            <v>Fogging Sprayers for Head Chute and Feed Chute</v>
          </cell>
          <cell r="F2922">
            <v>5693.26</v>
          </cell>
          <cell r="G2922">
            <v>-5692.26</v>
          </cell>
          <cell r="H2922">
            <v>1</v>
          </cell>
          <cell r="I2922" t="str">
            <v>ZAR</v>
          </cell>
          <cell r="J2922" t="str">
            <v>5200</v>
          </cell>
          <cell r="K2922" t="str">
            <v>43</v>
          </cell>
        </row>
        <row r="2923">
          <cell r="A2923" t="str">
            <v>5200430006960</v>
          </cell>
          <cell r="B2923" t="str">
            <v>43000696</v>
          </cell>
          <cell r="C2923" t="str">
            <v>0</v>
          </cell>
          <cell r="D2923">
            <v>44281</v>
          </cell>
          <cell r="E2923" t="str">
            <v>Fogging Sprayers for Head Chute and Feed Chute</v>
          </cell>
          <cell r="F2923">
            <v>5693.26</v>
          </cell>
          <cell r="G2923">
            <v>-5692.26</v>
          </cell>
          <cell r="H2923">
            <v>1</v>
          </cell>
          <cell r="I2923" t="str">
            <v>ZAR</v>
          </cell>
          <cell r="J2923" t="str">
            <v>5200</v>
          </cell>
          <cell r="K2923" t="str">
            <v>43</v>
          </cell>
        </row>
        <row r="2924">
          <cell r="A2924" t="str">
            <v>5200430006970</v>
          </cell>
          <cell r="B2924" t="str">
            <v>43000697</v>
          </cell>
          <cell r="C2924" t="str">
            <v>0</v>
          </cell>
          <cell r="D2924">
            <v>44281</v>
          </cell>
          <cell r="E2924" t="str">
            <v>Fogging Sprayers for Head Chute and Feed Chute</v>
          </cell>
          <cell r="F2924">
            <v>5693.26</v>
          </cell>
          <cell r="G2924">
            <v>-5692.26</v>
          </cell>
          <cell r="H2924">
            <v>1</v>
          </cell>
          <cell r="I2924" t="str">
            <v>ZAR</v>
          </cell>
          <cell r="J2924" t="str">
            <v>5200</v>
          </cell>
          <cell r="K2924" t="str">
            <v>43</v>
          </cell>
        </row>
        <row r="2925">
          <cell r="A2925" t="str">
            <v>5200430006980</v>
          </cell>
          <cell r="B2925" t="str">
            <v>43000698</v>
          </cell>
          <cell r="C2925" t="str">
            <v>0</v>
          </cell>
          <cell r="D2925">
            <v>44281</v>
          </cell>
          <cell r="E2925" t="str">
            <v>Fogging Sprayers for Head Chute and Feed Chute</v>
          </cell>
          <cell r="F2925">
            <v>5693.26</v>
          </cell>
          <cell r="G2925">
            <v>-5692.26</v>
          </cell>
          <cell r="H2925">
            <v>1</v>
          </cell>
          <cell r="I2925" t="str">
            <v>ZAR</v>
          </cell>
          <cell r="J2925" t="str">
            <v>5200</v>
          </cell>
          <cell r="K2925" t="str">
            <v>43</v>
          </cell>
        </row>
        <row r="2926">
          <cell r="A2926" t="str">
            <v>5200430006990</v>
          </cell>
          <cell r="B2926" t="str">
            <v>43000699</v>
          </cell>
          <cell r="C2926" t="str">
            <v>0</v>
          </cell>
          <cell r="D2926">
            <v>44281</v>
          </cell>
          <cell r="E2926" t="str">
            <v>Fogging Sprayers for Head Chute and Feed Chute</v>
          </cell>
          <cell r="F2926">
            <v>5693.26</v>
          </cell>
          <cell r="G2926">
            <v>-5692.26</v>
          </cell>
          <cell r="H2926">
            <v>1</v>
          </cell>
          <cell r="I2926" t="str">
            <v>ZAR</v>
          </cell>
          <cell r="J2926" t="str">
            <v>5200</v>
          </cell>
          <cell r="K2926" t="str">
            <v>43</v>
          </cell>
        </row>
        <row r="2927">
          <cell r="A2927" t="str">
            <v>5200430007000</v>
          </cell>
          <cell r="B2927" t="str">
            <v>43000700</v>
          </cell>
          <cell r="C2927" t="str">
            <v>0</v>
          </cell>
          <cell r="D2927">
            <v>44281</v>
          </cell>
          <cell r="E2927" t="str">
            <v>Fogging Sprayers for Head Chute and Feed Chute</v>
          </cell>
          <cell r="F2927">
            <v>5693.26</v>
          </cell>
          <cell r="G2927">
            <v>-5692.26</v>
          </cell>
          <cell r="H2927">
            <v>1</v>
          </cell>
          <cell r="I2927" t="str">
            <v>ZAR</v>
          </cell>
          <cell r="J2927" t="str">
            <v>5200</v>
          </cell>
          <cell r="K2927" t="str">
            <v>43</v>
          </cell>
        </row>
        <row r="2928">
          <cell r="A2928" t="str">
            <v>5200430007010</v>
          </cell>
          <cell r="B2928" t="str">
            <v>43000701</v>
          </cell>
          <cell r="C2928" t="str">
            <v>0</v>
          </cell>
          <cell r="D2928">
            <v>44281</v>
          </cell>
          <cell r="E2928" t="str">
            <v>Fogging Sprayers for Head Chute and Feed Chute</v>
          </cell>
          <cell r="F2928">
            <v>5693.26</v>
          </cell>
          <cell r="G2928">
            <v>-5692.26</v>
          </cell>
          <cell r="H2928">
            <v>1</v>
          </cell>
          <cell r="I2928" t="str">
            <v>ZAR</v>
          </cell>
          <cell r="J2928" t="str">
            <v>5200</v>
          </cell>
          <cell r="K2928" t="str">
            <v>43</v>
          </cell>
        </row>
        <row r="2929">
          <cell r="A2929" t="str">
            <v>5200430007020</v>
          </cell>
          <cell r="B2929" t="str">
            <v>43000702</v>
          </cell>
          <cell r="C2929" t="str">
            <v>0</v>
          </cell>
          <cell r="D2929">
            <v>44281</v>
          </cell>
          <cell r="E2929" t="str">
            <v>Fogging Sprayers for Head Chute and Feed Chute</v>
          </cell>
          <cell r="F2929">
            <v>5693.26</v>
          </cell>
          <cell r="G2929">
            <v>-5692.26</v>
          </cell>
          <cell r="H2929">
            <v>1</v>
          </cell>
          <cell r="I2929" t="str">
            <v>ZAR</v>
          </cell>
          <cell r="J2929" t="str">
            <v>5200</v>
          </cell>
          <cell r="K2929" t="str">
            <v>43</v>
          </cell>
        </row>
        <row r="2930">
          <cell r="A2930" t="str">
            <v>5200430007030</v>
          </cell>
          <cell r="B2930" t="str">
            <v>43000703</v>
          </cell>
          <cell r="C2930" t="str">
            <v>0</v>
          </cell>
          <cell r="D2930">
            <v>44281</v>
          </cell>
          <cell r="E2930" t="str">
            <v>Fogging Sprayers for Head Chute and Feed Chute</v>
          </cell>
          <cell r="F2930">
            <v>5693.26</v>
          </cell>
          <cell r="G2930">
            <v>-5692.26</v>
          </cell>
          <cell r="H2930">
            <v>1</v>
          </cell>
          <cell r="I2930" t="str">
            <v>ZAR</v>
          </cell>
          <cell r="J2930" t="str">
            <v>5200</v>
          </cell>
          <cell r="K2930" t="str">
            <v>43</v>
          </cell>
        </row>
        <row r="2931">
          <cell r="A2931" t="str">
            <v>5200430007040</v>
          </cell>
          <cell r="B2931" t="str">
            <v>43000704</v>
          </cell>
          <cell r="C2931" t="str">
            <v>0</v>
          </cell>
          <cell r="D2931">
            <v>44281</v>
          </cell>
          <cell r="E2931" t="str">
            <v>Fogging Sprayers for Head Chute and Feed Chute</v>
          </cell>
          <cell r="F2931">
            <v>5693.26</v>
          </cell>
          <cell r="G2931">
            <v>-5692.26</v>
          </cell>
          <cell r="H2931">
            <v>1</v>
          </cell>
          <cell r="I2931" t="str">
            <v>ZAR</v>
          </cell>
          <cell r="J2931" t="str">
            <v>5200</v>
          </cell>
          <cell r="K2931" t="str">
            <v>43</v>
          </cell>
        </row>
        <row r="2932">
          <cell r="A2932" t="str">
            <v>5200430007050</v>
          </cell>
          <cell r="B2932" t="str">
            <v>43000705</v>
          </cell>
          <cell r="C2932" t="str">
            <v>0</v>
          </cell>
          <cell r="D2932">
            <v>44281</v>
          </cell>
          <cell r="E2932" t="str">
            <v>Fogging Sprayers for Head Chute and Feed Chute</v>
          </cell>
          <cell r="F2932">
            <v>5693.26</v>
          </cell>
          <cell r="G2932">
            <v>-5692.26</v>
          </cell>
          <cell r="H2932">
            <v>1</v>
          </cell>
          <cell r="I2932" t="str">
            <v>ZAR</v>
          </cell>
          <cell r="J2932" t="str">
            <v>5200</v>
          </cell>
          <cell r="K2932" t="str">
            <v>43</v>
          </cell>
        </row>
        <row r="2933">
          <cell r="A2933" t="str">
            <v>5200430007060</v>
          </cell>
          <cell r="B2933" t="str">
            <v>43000706</v>
          </cell>
          <cell r="C2933" t="str">
            <v>0</v>
          </cell>
          <cell r="D2933">
            <v>44281</v>
          </cell>
          <cell r="E2933" t="str">
            <v>Fogging Sprayers for Head Chute and Feed Chute</v>
          </cell>
          <cell r="F2933">
            <v>5693.26</v>
          </cell>
          <cell r="G2933">
            <v>-5692.26</v>
          </cell>
          <cell r="H2933">
            <v>1</v>
          </cell>
          <cell r="I2933" t="str">
            <v>ZAR</v>
          </cell>
          <cell r="J2933" t="str">
            <v>5200</v>
          </cell>
          <cell r="K2933" t="str">
            <v>43</v>
          </cell>
        </row>
        <row r="2934">
          <cell r="A2934" t="str">
            <v>5200430007070</v>
          </cell>
          <cell r="B2934" t="str">
            <v>43000707</v>
          </cell>
          <cell r="C2934" t="str">
            <v>0</v>
          </cell>
          <cell r="D2934">
            <v>44281</v>
          </cell>
          <cell r="E2934" t="str">
            <v>Fogging Sprayers for Head Chute and Feed Chute</v>
          </cell>
          <cell r="F2934">
            <v>5693.26</v>
          </cell>
          <cell r="G2934">
            <v>-5692.26</v>
          </cell>
          <cell r="H2934">
            <v>1</v>
          </cell>
          <cell r="I2934" t="str">
            <v>ZAR</v>
          </cell>
          <cell r="J2934" t="str">
            <v>5200</v>
          </cell>
          <cell r="K2934" t="str">
            <v>43</v>
          </cell>
        </row>
        <row r="2935">
          <cell r="A2935" t="str">
            <v>5200430007080</v>
          </cell>
          <cell r="B2935" t="str">
            <v>43000708</v>
          </cell>
          <cell r="C2935" t="str">
            <v>0</v>
          </cell>
          <cell r="D2935">
            <v>44281</v>
          </cell>
          <cell r="E2935" t="str">
            <v>Fogging Sprayers for Head Chute and Feed Chute</v>
          </cell>
          <cell r="F2935">
            <v>5693.26</v>
          </cell>
          <cell r="G2935">
            <v>-5692.26</v>
          </cell>
          <cell r="H2935">
            <v>1</v>
          </cell>
          <cell r="I2935" t="str">
            <v>ZAR</v>
          </cell>
          <cell r="J2935" t="str">
            <v>5200</v>
          </cell>
          <cell r="K2935" t="str">
            <v>43</v>
          </cell>
        </row>
        <row r="2936">
          <cell r="A2936" t="str">
            <v>5200430007090</v>
          </cell>
          <cell r="B2936" t="str">
            <v>43000709</v>
          </cell>
          <cell r="C2936" t="str">
            <v>0</v>
          </cell>
          <cell r="D2936">
            <v>44281</v>
          </cell>
          <cell r="E2936" t="str">
            <v>Fogging Sprayers for Head Chute and Feed Chute</v>
          </cell>
          <cell r="F2936">
            <v>5693.26</v>
          </cell>
          <cell r="G2936">
            <v>-5692.26</v>
          </cell>
          <cell r="H2936">
            <v>1</v>
          </cell>
          <cell r="I2936" t="str">
            <v>ZAR</v>
          </cell>
          <cell r="J2936" t="str">
            <v>5200</v>
          </cell>
          <cell r="K2936" t="str">
            <v>43</v>
          </cell>
        </row>
        <row r="2937">
          <cell r="A2937" t="str">
            <v>5200430007100</v>
          </cell>
          <cell r="B2937" t="str">
            <v>43000710</v>
          </cell>
          <cell r="C2937" t="str">
            <v>0</v>
          </cell>
          <cell r="D2937">
            <v>44281</v>
          </cell>
          <cell r="E2937" t="str">
            <v>Fogging Sprayers for Head Chute and Feed Chute</v>
          </cell>
          <cell r="F2937">
            <v>5693.26</v>
          </cell>
          <cell r="G2937">
            <v>-5692.26</v>
          </cell>
          <cell r="H2937">
            <v>1</v>
          </cell>
          <cell r="I2937" t="str">
            <v>ZAR</v>
          </cell>
          <cell r="J2937" t="str">
            <v>5200</v>
          </cell>
          <cell r="K2937" t="str">
            <v>43</v>
          </cell>
        </row>
        <row r="2938">
          <cell r="A2938" t="str">
            <v>5200430007110</v>
          </cell>
          <cell r="B2938" t="str">
            <v>43000711</v>
          </cell>
          <cell r="C2938" t="str">
            <v>0</v>
          </cell>
          <cell r="D2938">
            <v>44281</v>
          </cell>
          <cell r="E2938" t="str">
            <v>Fogging Sprayers for Head Chute and Feed Chute</v>
          </cell>
          <cell r="F2938">
            <v>5693.26</v>
          </cell>
          <cell r="G2938">
            <v>-5692.26</v>
          </cell>
          <cell r="H2938">
            <v>1</v>
          </cell>
          <cell r="I2938" t="str">
            <v>ZAR</v>
          </cell>
          <cell r="J2938" t="str">
            <v>5200</v>
          </cell>
          <cell r="K2938" t="str">
            <v>43</v>
          </cell>
        </row>
        <row r="2939">
          <cell r="A2939" t="str">
            <v>5200430007120</v>
          </cell>
          <cell r="B2939" t="str">
            <v>43000712</v>
          </cell>
          <cell r="C2939" t="str">
            <v>0</v>
          </cell>
          <cell r="D2939">
            <v>44281</v>
          </cell>
          <cell r="E2939" t="str">
            <v>Fogging Sprayers for Head Chute and Feed Chute</v>
          </cell>
          <cell r="F2939">
            <v>5693.26</v>
          </cell>
          <cell r="G2939">
            <v>-5692.26</v>
          </cell>
          <cell r="H2939">
            <v>1</v>
          </cell>
          <cell r="I2939" t="str">
            <v>ZAR</v>
          </cell>
          <cell r="J2939" t="str">
            <v>5200</v>
          </cell>
          <cell r="K2939" t="str">
            <v>43</v>
          </cell>
        </row>
        <row r="2940">
          <cell r="A2940" t="str">
            <v>5200430007130</v>
          </cell>
          <cell r="B2940" t="str">
            <v>43000713</v>
          </cell>
          <cell r="C2940" t="str">
            <v>0</v>
          </cell>
          <cell r="D2940">
            <v>44281</v>
          </cell>
          <cell r="E2940" t="str">
            <v>Fogging Sprayers for Head Chute and Feed Chute</v>
          </cell>
          <cell r="F2940">
            <v>5693.26</v>
          </cell>
          <cell r="G2940">
            <v>-5692.26</v>
          </cell>
          <cell r="H2940">
            <v>1</v>
          </cell>
          <cell r="I2940" t="str">
            <v>ZAR</v>
          </cell>
          <cell r="J2940" t="str">
            <v>5200</v>
          </cell>
          <cell r="K2940" t="str">
            <v>43</v>
          </cell>
        </row>
        <row r="2941">
          <cell r="A2941" t="str">
            <v>5200430007140</v>
          </cell>
          <cell r="B2941" t="str">
            <v>43000714</v>
          </cell>
          <cell r="C2941" t="str">
            <v>0</v>
          </cell>
          <cell r="D2941">
            <v>44281</v>
          </cell>
          <cell r="E2941" t="str">
            <v>Fogging Sprayers for Head Chute and Feed Chute</v>
          </cell>
          <cell r="F2941">
            <v>5693.26</v>
          </cell>
          <cell r="G2941">
            <v>-5692.26</v>
          </cell>
          <cell r="H2941">
            <v>1</v>
          </cell>
          <cell r="I2941" t="str">
            <v>ZAR</v>
          </cell>
          <cell r="J2941" t="str">
            <v>5200</v>
          </cell>
          <cell r="K2941" t="str">
            <v>43</v>
          </cell>
        </row>
        <row r="2942">
          <cell r="A2942" t="str">
            <v>5200430007150</v>
          </cell>
          <cell r="B2942" t="str">
            <v>43000715</v>
          </cell>
          <cell r="C2942" t="str">
            <v>0</v>
          </cell>
          <cell r="D2942">
            <v>44281</v>
          </cell>
          <cell r="E2942" t="str">
            <v>Fogging Sprayers for Head Chute and Feed Chute</v>
          </cell>
          <cell r="F2942">
            <v>5693.26</v>
          </cell>
          <cell r="G2942">
            <v>-5692.26</v>
          </cell>
          <cell r="H2942">
            <v>1</v>
          </cell>
          <cell r="I2942" t="str">
            <v>ZAR</v>
          </cell>
          <cell r="J2942" t="str">
            <v>5200</v>
          </cell>
          <cell r="K2942" t="str">
            <v>43</v>
          </cell>
        </row>
        <row r="2943">
          <cell r="A2943" t="str">
            <v>5200430007160</v>
          </cell>
          <cell r="B2943" t="str">
            <v>43000716</v>
          </cell>
          <cell r="C2943" t="str">
            <v>0</v>
          </cell>
          <cell r="D2943">
            <v>44281</v>
          </cell>
          <cell r="E2943" t="str">
            <v>Fogging Sprayers for Head Chute and Feed Chute</v>
          </cell>
          <cell r="F2943">
            <v>5693.26</v>
          </cell>
          <cell r="G2943">
            <v>-5692.26</v>
          </cell>
          <cell r="H2943">
            <v>1</v>
          </cell>
          <cell r="I2943" t="str">
            <v>ZAR</v>
          </cell>
          <cell r="J2943" t="str">
            <v>5200</v>
          </cell>
          <cell r="K2943" t="str">
            <v>43</v>
          </cell>
        </row>
        <row r="2944">
          <cell r="A2944" t="str">
            <v>5200430007170</v>
          </cell>
          <cell r="B2944" t="str">
            <v>43000717</v>
          </cell>
          <cell r="C2944" t="str">
            <v>0</v>
          </cell>
          <cell r="D2944">
            <v>44281</v>
          </cell>
          <cell r="E2944" t="str">
            <v>Fogging Sprayers for Head Chute and Feed Chute</v>
          </cell>
          <cell r="F2944">
            <v>5693.26</v>
          </cell>
          <cell r="G2944">
            <v>-5692.26</v>
          </cell>
          <cell r="H2944">
            <v>1</v>
          </cell>
          <cell r="I2944" t="str">
            <v>ZAR</v>
          </cell>
          <cell r="J2944" t="str">
            <v>5200</v>
          </cell>
          <cell r="K2944" t="str">
            <v>43</v>
          </cell>
        </row>
        <row r="2945">
          <cell r="A2945" t="str">
            <v>5200430007180</v>
          </cell>
          <cell r="B2945" t="str">
            <v>43000718</v>
          </cell>
          <cell r="C2945" t="str">
            <v>0</v>
          </cell>
          <cell r="D2945">
            <v>44281</v>
          </cell>
          <cell r="E2945" t="str">
            <v>Fogging Sprayers for Head Chute and Feed Chute</v>
          </cell>
          <cell r="F2945">
            <v>5693.26</v>
          </cell>
          <cell r="G2945">
            <v>-5692.26</v>
          </cell>
          <cell r="H2945">
            <v>1</v>
          </cell>
          <cell r="I2945" t="str">
            <v>ZAR</v>
          </cell>
          <cell r="J2945" t="str">
            <v>5200</v>
          </cell>
          <cell r="K2945" t="str">
            <v>43</v>
          </cell>
        </row>
        <row r="2946">
          <cell r="A2946" t="str">
            <v>5200430007190</v>
          </cell>
          <cell r="B2946" t="str">
            <v>43000719</v>
          </cell>
          <cell r="C2946" t="str">
            <v>0</v>
          </cell>
          <cell r="D2946">
            <v>44281</v>
          </cell>
          <cell r="E2946" t="str">
            <v>Fogging Sprayers for Head Chute and Feed Chute</v>
          </cell>
          <cell r="F2946">
            <v>5693.25</v>
          </cell>
          <cell r="G2946">
            <v>-5692.25</v>
          </cell>
          <cell r="H2946">
            <v>1</v>
          </cell>
          <cell r="I2946" t="str">
            <v>ZAR</v>
          </cell>
          <cell r="J2946" t="str">
            <v>5200</v>
          </cell>
          <cell r="K2946" t="str">
            <v>43</v>
          </cell>
        </row>
        <row r="2947">
          <cell r="A2947" t="str">
            <v>5200430007200</v>
          </cell>
          <cell r="B2947" t="str">
            <v>43000720</v>
          </cell>
          <cell r="C2947" t="str">
            <v>0</v>
          </cell>
          <cell r="D2947">
            <v>44281</v>
          </cell>
          <cell r="E2947" t="str">
            <v>Fogging Sprayers for Head Chute and Feed Chute</v>
          </cell>
          <cell r="F2947">
            <v>5693.25</v>
          </cell>
          <cell r="G2947">
            <v>-5692.25</v>
          </cell>
          <cell r="H2947">
            <v>1</v>
          </cell>
          <cell r="I2947" t="str">
            <v>ZAR</v>
          </cell>
          <cell r="J2947" t="str">
            <v>5200</v>
          </cell>
          <cell r="K2947" t="str">
            <v>43</v>
          </cell>
        </row>
        <row r="2948">
          <cell r="A2948" t="str">
            <v>5200430007210</v>
          </cell>
          <cell r="B2948" t="str">
            <v>43000721</v>
          </cell>
          <cell r="C2948" t="str">
            <v>0</v>
          </cell>
          <cell r="D2948">
            <v>44281</v>
          </cell>
          <cell r="E2948" t="str">
            <v>Fogging Sprayers for Head Chute and Feed Chute</v>
          </cell>
          <cell r="F2948">
            <v>5693.25</v>
          </cell>
          <cell r="G2948">
            <v>-5692.25</v>
          </cell>
          <cell r="H2948">
            <v>1</v>
          </cell>
          <cell r="I2948" t="str">
            <v>ZAR</v>
          </cell>
          <cell r="J2948" t="str">
            <v>5200</v>
          </cell>
          <cell r="K2948" t="str">
            <v>43</v>
          </cell>
        </row>
        <row r="2949">
          <cell r="A2949" t="str">
            <v>5200430007220</v>
          </cell>
          <cell r="B2949" t="str">
            <v>43000722</v>
          </cell>
          <cell r="C2949" t="str">
            <v>0</v>
          </cell>
          <cell r="D2949">
            <v>44281</v>
          </cell>
          <cell r="E2949" t="str">
            <v>Fogging Sprayers for Head Chute and Feed Chute</v>
          </cell>
          <cell r="F2949">
            <v>5693.25</v>
          </cell>
          <cell r="G2949">
            <v>-5692.25</v>
          </cell>
          <cell r="H2949">
            <v>1</v>
          </cell>
          <cell r="I2949" t="str">
            <v>ZAR</v>
          </cell>
          <cell r="J2949" t="str">
            <v>5200</v>
          </cell>
          <cell r="K2949" t="str">
            <v>43</v>
          </cell>
        </row>
        <row r="2950">
          <cell r="A2950" t="str">
            <v>5200430007230</v>
          </cell>
          <cell r="B2950" t="str">
            <v>43000723</v>
          </cell>
          <cell r="C2950" t="str">
            <v>0</v>
          </cell>
          <cell r="D2950">
            <v>44281</v>
          </cell>
          <cell r="E2950" t="str">
            <v>Fogging Sprayers for Head Chute and Feed Chute</v>
          </cell>
          <cell r="F2950">
            <v>5693.25</v>
          </cell>
          <cell r="G2950">
            <v>-5692.25</v>
          </cell>
          <cell r="H2950">
            <v>1</v>
          </cell>
          <cell r="I2950" t="str">
            <v>ZAR</v>
          </cell>
          <cell r="J2950" t="str">
            <v>5200</v>
          </cell>
          <cell r="K2950" t="str">
            <v>43</v>
          </cell>
        </row>
        <row r="2951">
          <cell r="A2951" t="str">
            <v>5200430007240</v>
          </cell>
          <cell r="B2951" t="str">
            <v>43000724</v>
          </cell>
          <cell r="C2951" t="str">
            <v>0</v>
          </cell>
          <cell r="D2951">
            <v>44281</v>
          </cell>
          <cell r="E2951" t="str">
            <v>Fogging Sprayers for Head Chute and Feed Chute</v>
          </cell>
          <cell r="F2951">
            <v>5693.25</v>
          </cell>
          <cell r="G2951">
            <v>-5692.25</v>
          </cell>
          <cell r="H2951">
            <v>1</v>
          </cell>
          <cell r="I2951" t="str">
            <v>ZAR</v>
          </cell>
          <cell r="J2951" t="str">
            <v>5200</v>
          </cell>
          <cell r="K2951" t="str">
            <v>43</v>
          </cell>
        </row>
        <row r="2952">
          <cell r="A2952" t="str">
            <v>5200430007250</v>
          </cell>
          <cell r="B2952" t="str">
            <v>43000725</v>
          </cell>
          <cell r="C2952" t="str">
            <v>0</v>
          </cell>
          <cell r="D2952">
            <v>44281</v>
          </cell>
          <cell r="E2952" t="str">
            <v>Fogging Sprayers for Head Chute and Feed Chute</v>
          </cell>
          <cell r="F2952">
            <v>5693.25</v>
          </cell>
          <cell r="G2952">
            <v>-5692.25</v>
          </cell>
          <cell r="H2952">
            <v>1</v>
          </cell>
          <cell r="I2952" t="str">
            <v>ZAR</v>
          </cell>
          <cell r="J2952" t="str">
            <v>5200</v>
          </cell>
          <cell r="K2952" t="str">
            <v>43</v>
          </cell>
        </row>
        <row r="2953">
          <cell r="A2953" t="str">
            <v>5200430007260</v>
          </cell>
          <cell r="B2953" t="str">
            <v>43000726</v>
          </cell>
          <cell r="C2953" t="str">
            <v>0</v>
          </cell>
          <cell r="D2953">
            <v>44281</v>
          </cell>
          <cell r="E2953" t="str">
            <v>Fogging Sprayers for Head Chute and Feed Chute</v>
          </cell>
          <cell r="F2953">
            <v>5693.25</v>
          </cell>
          <cell r="G2953">
            <v>-5692.25</v>
          </cell>
          <cell r="H2953">
            <v>1</v>
          </cell>
          <cell r="I2953" t="str">
            <v>ZAR</v>
          </cell>
          <cell r="J2953" t="str">
            <v>5200</v>
          </cell>
          <cell r="K2953" t="str">
            <v>43</v>
          </cell>
        </row>
        <row r="2954">
          <cell r="A2954" t="str">
            <v>5200430007270</v>
          </cell>
          <cell r="B2954" t="str">
            <v>43000727</v>
          </cell>
          <cell r="C2954" t="str">
            <v>0</v>
          </cell>
          <cell r="D2954">
            <v>44281</v>
          </cell>
          <cell r="E2954" t="str">
            <v>Fogging Sprayers for Head Chute and Feed Chute</v>
          </cell>
          <cell r="F2954">
            <v>5693.25</v>
          </cell>
          <cell r="G2954">
            <v>-5692.25</v>
          </cell>
          <cell r="H2954">
            <v>1</v>
          </cell>
          <cell r="I2954" t="str">
            <v>ZAR</v>
          </cell>
          <cell r="J2954" t="str">
            <v>5200</v>
          </cell>
          <cell r="K2954" t="str">
            <v>43</v>
          </cell>
        </row>
        <row r="2955">
          <cell r="A2955" t="str">
            <v>5200430007280</v>
          </cell>
          <cell r="B2955" t="str">
            <v>43000728</v>
          </cell>
          <cell r="C2955" t="str">
            <v>0</v>
          </cell>
          <cell r="D2955">
            <v>44281</v>
          </cell>
          <cell r="E2955" t="str">
            <v>Fogging Sprayers for Head Chute and Feed Chute</v>
          </cell>
          <cell r="F2955">
            <v>5693.25</v>
          </cell>
          <cell r="G2955">
            <v>-5692.25</v>
          </cell>
          <cell r="H2955">
            <v>1</v>
          </cell>
          <cell r="I2955" t="str">
            <v>ZAR</v>
          </cell>
          <cell r="J2955" t="str">
            <v>5200</v>
          </cell>
          <cell r="K2955" t="str">
            <v>43</v>
          </cell>
        </row>
        <row r="2956">
          <cell r="A2956" t="str">
            <v>5200430007290</v>
          </cell>
          <cell r="B2956" t="str">
            <v>43000729</v>
          </cell>
          <cell r="C2956" t="str">
            <v>0</v>
          </cell>
          <cell r="D2956">
            <v>44281</v>
          </cell>
          <cell r="E2956" t="str">
            <v>Fogging Sprayers for Head Chute and Feed Chute</v>
          </cell>
          <cell r="F2956">
            <v>5693.25</v>
          </cell>
          <cell r="G2956">
            <v>-5692.25</v>
          </cell>
          <cell r="H2956">
            <v>1</v>
          </cell>
          <cell r="I2956" t="str">
            <v>ZAR</v>
          </cell>
          <cell r="J2956" t="str">
            <v>5200</v>
          </cell>
          <cell r="K2956" t="str">
            <v>43</v>
          </cell>
        </row>
        <row r="2957">
          <cell r="A2957" t="str">
            <v>5200430007300</v>
          </cell>
          <cell r="B2957" t="str">
            <v>43000730</v>
          </cell>
          <cell r="C2957" t="str">
            <v>0</v>
          </cell>
          <cell r="D2957">
            <v>44281</v>
          </cell>
          <cell r="E2957" t="str">
            <v>Fogging Sprayers for Head Chute and Feed Chute</v>
          </cell>
          <cell r="F2957">
            <v>5693.25</v>
          </cell>
          <cell r="G2957">
            <v>-5692.25</v>
          </cell>
          <cell r="H2957">
            <v>1</v>
          </cell>
          <cell r="I2957" t="str">
            <v>ZAR</v>
          </cell>
          <cell r="J2957" t="str">
            <v>5200</v>
          </cell>
          <cell r="K2957" t="str">
            <v>43</v>
          </cell>
        </row>
        <row r="2958">
          <cell r="A2958" t="str">
            <v>5200430007310</v>
          </cell>
          <cell r="B2958" t="str">
            <v>43000731</v>
          </cell>
          <cell r="C2958" t="str">
            <v>0</v>
          </cell>
          <cell r="D2958">
            <v>44281</v>
          </cell>
          <cell r="E2958" t="str">
            <v>Fogging Sprayers for Head Chute and Feed Chute</v>
          </cell>
          <cell r="F2958">
            <v>5693.25</v>
          </cell>
          <cell r="G2958">
            <v>-5692.25</v>
          </cell>
          <cell r="H2958">
            <v>1</v>
          </cell>
          <cell r="I2958" t="str">
            <v>ZAR</v>
          </cell>
          <cell r="J2958" t="str">
            <v>5200</v>
          </cell>
          <cell r="K2958" t="str">
            <v>43</v>
          </cell>
        </row>
        <row r="2959">
          <cell r="A2959" t="str">
            <v>5200430007320</v>
          </cell>
          <cell r="B2959" t="str">
            <v>43000732</v>
          </cell>
          <cell r="C2959" t="str">
            <v>0</v>
          </cell>
          <cell r="D2959">
            <v>44281</v>
          </cell>
          <cell r="E2959" t="str">
            <v>Fogging Sprayers for Head Chute and Feed Chute</v>
          </cell>
          <cell r="F2959">
            <v>5693.25</v>
          </cell>
          <cell r="G2959">
            <v>-5692.25</v>
          </cell>
          <cell r="H2959">
            <v>1</v>
          </cell>
          <cell r="I2959" t="str">
            <v>ZAR</v>
          </cell>
          <cell r="J2959" t="str">
            <v>5200</v>
          </cell>
          <cell r="K2959" t="str">
            <v>43</v>
          </cell>
        </row>
        <row r="2960">
          <cell r="A2960" t="str">
            <v>5200430007330</v>
          </cell>
          <cell r="B2960" t="str">
            <v>43000733</v>
          </cell>
          <cell r="C2960" t="str">
            <v>0</v>
          </cell>
          <cell r="D2960">
            <v>44281</v>
          </cell>
          <cell r="E2960" t="str">
            <v>Fogging Sprayers for Head Chute and Feed Chute</v>
          </cell>
          <cell r="F2960">
            <v>5693.25</v>
          </cell>
          <cell r="G2960">
            <v>-5692.25</v>
          </cell>
          <cell r="H2960">
            <v>1</v>
          </cell>
          <cell r="I2960" t="str">
            <v>ZAR</v>
          </cell>
          <cell r="J2960" t="str">
            <v>5200</v>
          </cell>
          <cell r="K2960" t="str">
            <v>43</v>
          </cell>
        </row>
        <row r="2961">
          <cell r="A2961" t="str">
            <v>5200430007340</v>
          </cell>
          <cell r="B2961" t="str">
            <v>43000734</v>
          </cell>
          <cell r="C2961" t="str">
            <v>0</v>
          </cell>
          <cell r="D2961">
            <v>44281</v>
          </cell>
          <cell r="E2961" t="str">
            <v>Fogging Sprayers for Head Chute and Feed Chute</v>
          </cell>
          <cell r="F2961">
            <v>5693.25</v>
          </cell>
          <cell r="G2961">
            <v>-5692.25</v>
          </cell>
          <cell r="H2961">
            <v>1</v>
          </cell>
          <cell r="I2961" t="str">
            <v>ZAR</v>
          </cell>
          <cell r="J2961" t="str">
            <v>5200</v>
          </cell>
          <cell r="K2961" t="str">
            <v>43</v>
          </cell>
        </row>
        <row r="2962">
          <cell r="A2962" t="str">
            <v>5200430007350</v>
          </cell>
          <cell r="B2962" t="str">
            <v>43000735</v>
          </cell>
          <cell r="C2962" t="str">
            <v>0</v>
          </cell>
          <cell r="D2962">
            <v>44281</v>
          </cell>
          <cell r="E2962" t="str">
            <v>Fogging Sprayers for Head Chute and Feed Chute</v>
          </cell>
          <cell r="F2962">
            <v>5693.25</v>
          </cell>
          <cell r="G2962">
            <v>-5692.25</v>
          </cell>
          <cell r="H2962">
            <v>1</v>
          </cell>
          <cell r="I2962" t="str">
            <v>ZAR</v>
          </cell>
          <cell r="J2962" t="str">
            <v>5200</v>
          </cell>
          <cell r="K2962" t="str">
            <v>43</v>
          </cell>
        </row>
        <row r="2963">
          <cell r="A2963" t="str">
            <v>5200430007360</v>
          </cell>
          <cell r="B2963" t="str">
            <v>43000736</v>
          </cell>
          <cell r="C2963" t="str">
            <v>0</v>
          </cell>
          <cell r="D2963">
            <v>44281</v>
          </cell>
          <cell r="E2963" t="str">
            <v>Fogging Sprayers for Head Chute and Feed Chute</v>
          </cell>
          <cell r="F2963">
            <v>5693.25</v>
          </cell>
          <cell r="G2963">
            <v>-5692.25</v>
          </cell>
          <cell r="H2963">
            <v>1</v>
          </cell>
          <cell r="I2963" t="str">
            <v>ZAR</v>
          </cell>
          <cell r="J2963" t="str">
            <v>5200</v>
          </cell>
          <cell r="K2963" t="str">
            <v>43</v>
          </cell>
        </row>
        <row r="2964">
          <cell r="A2964" t="str">
            <v>5200430007370</v>
          </cell>
          <cell r="B2964" t="str">
            <v>43000737</v>
          </cell>
          <cell r="C2964" t="str">
            <v>0</v>
          </cell>
          <cell r="D2964">
            <v>44281</v>
          </cell>
          <cell r="E2964" t="str">
            <v>Fogging Sprayers for Head Chute and Feed Chute</v>
          </cell>
          <cell r="F2964">
            <v>5693.25</v>
          </cell>
          <cell r="G2964">
            <v>-5692.25</v>
          </cell>
          <cell r="H2964">
            <v>1</v>
          </cell>
          <cell r="I2964" t="str">
            <v>ZAR</v>
          </cell>
          <cell r="J2964" t="str">
            <v>5200</v>
          </cell>
          <cell r="K2964" t="str">
            <v>43</v>
          </cell>
        </row>
        <row r="2965">
          <cell r="A2965" t="str">
            <v>5200430007380</v>
          </cell>
          <cell r="B2965" t="str">
            <v>43000738</v>
          </cell>
          <cell r="C2965" t="str">
            <v>0</v>
          </cell>
          <cell r="D2965">
            <v>44281</v>
          </cell>
          <cell r="E2965" t="str">
            <v>Fogging Sprayers for Head Chute and Feed Chute</v>
          </cell>
          <cell r="F2965">
            <v>5693.25</v>
          </cell>
          <cell r="G2965">
            <v>-5692.25</v>
          </cell>
          <cell r="H2965">
            <v>1</v>
          </cell>
          <cell r="I2965" t="str">
            <v>ZAR</v>
          </cell>
          <cell r="J2965" t="str">
            <v>5200</v>
          </cell>
          <cell r="K2965" t="str">
            <v>43</v>
          </cell>
        </row>
        <row r="2966">
          <cell r="A2966" t="str">
            <v>5200430007390</v>
          </cell>
          <cell r="B2966" t="str">
            <v>43000739</v>
          </cell>
          <cell r="C2966" t="str">
            <v>0</v>
          </cell>
          <cell r="D2966">
            <v>44281</v>
          </cell>
          <cell r="E2966" t="str">
            <v>Fogging Sprayers for Head Chute and Feed Chute</v>
          </cell>
          <cell r="F2966">
            <v>5693.25</v>
          </cell>
          <cell r="G2966">
            <v>-5692.25</v>
          </cell>
          <cell r="H2966">
            <v>1</v>
          </cell>
          <cell r="I2966" t="str">
            <v>ZAR</v>
          </cell>
          <cell r="J2966" t="str">
            <v>5200</v>
          </cell>
          <cell r="K2966" t="str">
            <v>43</v>
          </cell>
        </row>
        <row r="2967">
          <cell r="A2967" t="str">
            <v>5200430007400</v>
          </cell>
          <cell r="B2967" t="str">
            <v>43000740</v>
          </cell>
          <cell r="C2967" t="str">
            <v>0</v>
          </cell>
          <cell r="D2967">
            <v>44281</v>
          </cell>
          <cell r="E2967" t="str">
            <v>Fogging Sprayers for Head Chute and Feed Chute</v>
          </cell>
          <cell r="F2967">
            <v>5693.25</v>
          </cell>
          <cell r="G2967">
            <v>-5692.25</v>
          </cell>
          <cell r="H2967">
            <v>1</v>
          </cell>
          <cell r="I2967" t="str">
            <v>ZAR</v>
          </cell>
          <cell r="J2967" t="str">
            <v>5200</v>
          </cell>
          <cell r="K2967" t="str">
            <v>43</v>
          </cell>
        </row>
        <row r="2968">
          <cell r="A2968" t="str">
            <v>5200430007410</v>
          </cell>
          <cell r="B2968" t="str">
            <v>43000741</v>
          </cell>
          <cell r="C2968" t="str">
            <v>0</v>
          </cell>
          <cell r="D2968">
            <v>44281</v>
          </cell>
          <cell r="E2968" t="str">
            <v>Fogging Sprayers for Head Chute and Feed Chute</v>
          </cell>
          <cell r="F2968">
            <v>5693.25</v>
          </cell>
          <cell r="G2968">
            <v>-5692.25</v>
          </cell>
          <cell r="H2968">
            <v>1</v>
          </cell>
          <cell r="I2968" t="str">
            <v>ZAR</v>
          </cell>
          <cell r="J2968" t="str">
            <v>5200</v>
          </cell>
          <cell r="K2968" t="str">
            <v>43</v>
          </cell>
        </row>
        <row r="2969">
          <cell r="A2969" t="str">
            <v>5200430007420</v>
          </cell>
          <cell r="B2969" t="str">
            <v>43000742</v>
          </cell>
          <cell r="C2969" t="str">
            <v>0</v>
          </cell>
          <cell r="D2969">
            <v>44281</v>
          </cell>
          <cell r="E2969" t="str">
            <v>Fogging Sprayers for Head Chute and Feed Chute</v>
          </cell>
          <cell r="F2969">
            <v>5693.25</v>
          </cell>
          <cell r="G2969">
            <v>-5692.25</v>
          </cell>
          <cell r="H2969">
            <v>1</v>
          </cell>
          <cell r="I2969" t="str">
            <v>ZAR</v>
          </cell>
          <cell r="J2969" t="str">
            <v>5200</v>
          </cell>
          <cell r="K2969" t="str">
            <v>43</v>
          </cell>
        </row>
        <row r="2970">
          <cell r="A2970" t="str">
            <v>5200430007430</v>
          </cell>
          <cell r="B2970" t="str">
            <v>43000743</v>
          </cell>
          <cell r="C2970" t="str">
            <v>0</v>
          </cell>
          <cell r="D2970">
            <v>44281</v>
          </cell>
          <cell r="E2970" t="str">
            <v>Fogging Sprayers for Head Chute and Feed Chute</v>
          </cell>
          <cell r="F2970">
            <v>5693.25</v>
          </cell>
          <cell r="G2970">
            <v>-5692.25</v>
          </cell>
          <cell r="H2970">
            <v>1</v>
          </cell>
          <cell r="I2970" t="str">
            <v>ZAR</v>
          </cell>
          <cell r="J2970" t="str">
            <v>5200</v>
          </cell>
          <cell r="K2970" t="str">
            <v>43</v>
          </cell>
        </row>
        <row r="2971">
          <cell r="A2971" t="str">
            <v>5200430007440</v>
          </cell>
          <cell r="B2971" t="str">
            <v>43000744</v>
          </cell>
          <cell r="C2971" t="str">
            <v>0</v>
          </cell>
          <cell r="D2971">
            <v>44281</v>
          </cell>
          <cell r="E2971" t="str">
            <v>Fogging Sprayers for Head Chute and Feed Chute</v>
          </cell>
          <cell r="F2971">
            <v>5693.25</v>
          </cell>
          <cell r="G2971">
            <v>-5692.25</v>
          </cell>
          <cell r="H2971">
            <v>1</v>
          </cell>
          <cell r="I2971" t="str">
            <v>ZAR</v>
          </cell>
          <cell r="J2971" t="str">
            <v>5200</v>
          </cell>
          <cell r="K2971" t="str">
            <v>43</v>
          </cell>
        </row>
        <row r="2972">
          <cell r="A2972" t="str">
            <v>5200430007450</v>
          </cell>
          <cell r="B2972" t="str">
            <v>43000745</v>
          </cell>
          <cell r="C2972" t="str">
            <v>0</v>
          </cell>
          <cell r="D2972">
            <v>44281</v>
          </cell>
          <cell r="E2972" t="str">
            <v>Fogging Sprayers for Head Chute and Feed Chute</v>
          </cell>
          <cell r="F2972">
            <v>5693.25</v>
          </cell>
          <cell r="G2972">
            <v>-5692.25</v>
          </cell>
          <cell r="H2972">
            <v>1</v>
          </cell>
          <cell r="I2972" t="str">
            <v>ZAR</v>
          </cell>
          <cell r="J2972" t="str">
            <v>5200</v>
          </cell>
          <cell r="K2972" t="str">
            <v>43</v>
          </cell>
        </row>
        <row r="2973">
          <cell r="A2973" t="str">
            <v>5200430007460</v>
          </cell>
          <cell r="B2973" t="str">
            <v>43000746</v>
          </cell>
          <cell r="C2973" t="str">
            <v>0</v>
          </cell>
          <cell r="D2973">
            <v>44281</v>
          </cell>
          <cell r="E2973" t="str">
            <v>Fogging Sprayers for Head Chute and Feed Chute</v>
          </cell>
          <cell r="F2973">
            <v>5693.25</v>
          </cell>
          <cell r="G2973">
            <v>-5692.25</v>
          </cell>
          <cell r="H2973">
            <v>1</v>
          </cell>
          <cell r="I2973" t="str">
            <v>ZAR</v>
          </cell>
          <cell r="J2973" t="str">
            <v>5200</v>
          </cell>
          <cell r="K2973" t="str">
            <v>43</v>
          </cell>
        </row>
        <row r="2974">
          <cell r="A2974" t="str">
            <v>5200430007470</v>
          </cell>
          <cell r="B2974" t="str">
            <v>43000747</v>
          </cell>
          <cell r="C2974" t="str">
            <v>0</v>
          </cell>
          <cell r="D2974">
            <v>44281</v>
          </cell>
          <cell r="E2974" t="str">
            <v>Fogging Sprayers for Head Chute and Feed Chute</v>
          </cell>
          <cell r="F2974">
            <v>5693.25</v>
          </cell>
          <cell r="G2974">
            <v>-5692.25</v>
          </cell>
          <cell r="H2974">
            <v>1</v>
          </cell>
          <cell r="I2974" t="str">
            <v>ZAR</v>
          </cell>
          <cell r="J2974" t="str">
            <v>5200</v>
          </cell>
          <cell r="K2974" t="str">
            <v>43</v>
          </cell>
        </row>
        <row r="2975">
          <cell r="A2975" t="str">
            <v>5200430007480</v>
          </cell>
          <cell r="B2975" t="str">
            <v>43000748</v>
          </cell>
          <cell r="C2975" t="str">
            <v>0</v>
          </cell>
          <cell r="D2975">
            <v>44281</v>
          </cell>
          <cell r="E2975" t="str">
            <v>Fogging Sprayers for Head Chute and Feed Chute</v>
          </cell>
          <cell r="F2975">
            <v>5693.25</v>
          </cell>
          <cell r="G2975">
            <v>-5692.25</v>
          </cell>
          <cell r="H2975">
            <v>1</v>
          </cell>
          <cell r="I2975" t="str">
            <v>ZAR</v>
          </cell>
          <cell r="J2975" t="str">
            <v>5200</v>
          </cell>
          <cell r="K2975" t="str">
            <v>43</v>
          </cell>
        </row>
        <row r="2976">
          <cell r="A2976" t="str">
            <v>5200430007490</v>
          </cell>
          <cell r="B2976" t="str">
            <v>43000749</v>
          </cell>
          <cell r="C2976" t="str">
            <v>0</v>
          </cell>
          <cell r="D2976">
            <v>44281</v>
          </cell>
          <cell r="E2976" t="str">
            <v>Fogging Sprayers for Head Chute and Feed Chute</v>
          </cell>
          <cell r="F2976">
            <v>5693.25</v>
          </cell>
          <cell r="G2976">
            <v>-5692.25</v>
          </cell>
          <cell r="H2976">
            <v>1</v>
          </cell>
          <cell r="I2976" t="str">
            <v>ZAR</v>
          </cell>
          <cell r="J2976" t="str">
            <v>5200</v>
          </cell>
          <cell r="K2976" t="str">
            <v>43</v>
          </cell>
        </row>
        <row r="2977">
          <cell r="A2977" t="str">
            <v>5200430007500</v>
          </cell>
          <cell r="B2977" t="str">
            <v>43000750</v>
          </cell>
          <cell r="C2977" t="str">
            <v>0</v>
          </cell>
          <cell r="D2977">
            <v>44281</v>
          </cell>
          <cell r="E2977" t="str">
            <v>Fogging Sprayers for Head Chute and Feed Chute</v>
          </cell>
          <cell r="F2977">
            <v>5693.25</v>
          </cell>
          <cell r="G2977">
            <v>-5692.25</v>
          </cell>
          <cell r="H2977">
            <v>1</v>
          </cell>
          <cell r="I2977" t="str">
            <v>ZAR</v>
          </cell>
          <cell r="J2977" t="str">
            <v>5200</v>
          </cell>
          <cell r="K2977" t="str">
            <v>43</v>
          </cell>
        </row>
        <row r="2978">
          <cell r="A2978" t="str">
            <v>5200430007510</v>
          </cell>
          <cell r="B2978" t="str">
            <v>43000751</v>
          </cell>
          <cell r="C2978" t="str">
            <v>0</v>
          </cell>
          <cell r="D2978">
            <v>44281</v>
          </cell>
          <cell r="E2978" t="str">
            <v>Fogging Sprayers for Head Chute and Feed Chute</v>
          </cell>
          <cell r="F2978">
            <v>5693.25</v>
          </cell>
          <cell r="G2978">
            <v>-5692.25</v>
          </cell>
          <cell r="H2978">
            <v>1</v>
          </cell>
          <cell r="I2978" t="str">
            <v>ZAR</v>
          </cell>
          <cell r="J2978" t="str">
            <v>5200</v>
          </cell>
          <cell r="K2978" t="str">
            <v>43</v>
          </cell>
        </row>
        <row r="2979">
          <cell r="A2979" t="str">
            <v>5200430007520</v>
          </cell>
          <cell r="B2979" t="str">
            <v>43000752</v>
          </cell>
          <cell r="C2979" t="str">
            <v>0</v>
          </cell>
          <cell r="D2979">
            <v>44281</v>
          </cell>
          <cell r="E2979" t="str">
            <v>Fogging Sprayers for Head Chute and Feed Chute</v>
          </cell>
          <cell r="F2979">
            <v>5693.25</v>
          </cell>
          <cell r="G2979">
            <v>-5692.25</v>
          </cell>
          <cell r="H2979">
            <v>1</v>
          </cell>
          <cell r="I2979" t="str">
            <v>ZAR</v>
          </cell>
          <cell r="J2979" t="str">
            <v>5200</v>
          </cell>
          <cell r="K2979" t="str">
            <v>43</v>
          </cell>
        </row>
        <row r="2980">
          <cell r="A2980" t="str">
            <v>5200430007530</v>
          </cell>
          <cell r="B2980" t="str">
            <v>43000753</v>
          </cell>
          <cell r="C2980" t="str">
            <v>0</v>
          </cell>
          <cell r="D2980">
            <v>44281</v>
          </cell>
          <cell r="E2980" t="str">
            <v>Fogging Sprayers for Head Chute and Feed Chute</v>
          </cell>
          <cell r="F2980">
            <v>5693.25</v>
          </cell>
          <cell r="G2980">
            <v>-5692.25</v>
          </cell>
          <cell r="H2980">
            <v>1</v>
          </cell>
          <cell r="I2980" t="str">
            <v>ZAR</v>
          </cell>
          <cell r="J2980" t="str">
            <v>5200</v>
          </cell>
          <cell r="K2980" t="str">
            <v>43</v>
          </cell>
        </row>
        <row r="2981">
          <cell r="A2981" t="str">
            <v>5200430007540</v>
          </cell>
          <cell r="B2981" t="str">
            <v>43000754</v>
          </cell>
          <cell r="C2981" t="str">
            <v>0</v>
          </cell>
          <cell r="D2981">
            <v>44281</v>
          </cell>
          <cell r="E2981" t="str">
            <v>Fogging Sprayers for Head Chute and Feed Chute</v>
          </cell>
          <cell r="F2981">
            <v>5693.25</v>
          </cell>
          <cell r="G2981">
            <v>-5692.25</v>
          </cell>
          <cell r="H2981">
            <v>1</v>
          </cell>
          <cell r="I2981" t="str">
            <v>ZAR</v>
          </cell>
          <cell r="J2981" t="str">
            <v>5200</v>
          </cell>
          <cell r="K2981" t="str">
            <v>43</v>
          </cell>
        </row>
        <row r="2982">
          <cell r="A2982" t="str">
            <v>5200430007550</v>
          </cell>
          <cell r="B2982" t="str">
            <v>43000755</v>
          </cell>
          <cell r="C2982" t="str">
            <v>0</v>
          </cell>
          <cell r="D2982">
            <v>44281</v>
          </cell>
          <cell r="E2982" t="str">
            <v>Fogging Sprayers for Head Chute and Feed Chute</v>
          </cell>
          <cell r="F2982">
            <v>5693.25</v>
          </cell>
          <cell r="G2982">
            <v>-5692.25</v>
          </cell>
          <cell r="H2982">
            <v>1</v>
          </cell>
          <cell r="I2982" t="str">
            <v>ZAR</v>
          </cell>
          <cell r="J2982" t="str">
            <v>5200</v>
          </cell>
          <cell r="K2982" t="str">
            <v>43</v>
          </cell>
        </row>
        <row r="2983">
          <cell r="A2983" t="str">
            <v>5200430007560</v>
          </cell>
          <cell r="B2983" t="str">
            <v>43000756</v>
          </cell>
          <cell r="C2983" t="str">
            <v>0</v>
          </cell>
          <cell r="D2983">
            <v>44281</v>
          </cell>
          <cell r="E2983" t="str">
            <v>Fogging Sprayers for Head Chute and Feed Chute</v>
          </cell>
          <cell r="F2983">
            <v>5693.25</v>
          </cell>
          <cell r="G2983">
            <v>-5692.25</v>
          </cell>
          <cell r="H2983">
            <v>1</v>
          </cell>
          <cell r="I2983" t="str">
            <v>ZAR</v>
          </cell>
          <cell r="J2983" t="str">
            <v>5200</v>
          </cell>
          <cell r="K2983" t="str">
            <v>43</v>
          </cell>
        </row>
        <row r="2984">
          <cell r="A2984" t="str">
            <v>5200430007570</v>
          </cell>
          <cell r="B2984" t="str">
            <v>43000757</v>
          </cell>
          <cell r="C2984" t="str">
            <v>0</v>
          </cell>
          <cell r="D2984">
            <v>44281</v>
          </cell>
          <cell r="E2984" t="str">
            <v>Fogging Sprayers for Head Chute and Feed Chute</v>
          </cell>
          <cell r="F2984">
            <v>5693.25</v>
          </cell>
          <cell r="G2984">
            <v>-5692.25</v>
          </cell>
          <cell r="H2984">
            <v>1</v>
          </cell>
          <cell r="I2984" t="str">
            <v>ZAR</v>
          </cell>
          <cell r="J2984" t="str">
            <v>5200</v>
          </cell>
          <cell r="K2984" t="str">
            <v>43</v>
          </cell>
        </row>
        <row r="2985">
          <cell r="A2985" t="str">
            <v>5200430007580</v>
          </cell>
          <cell r="B2985" t="str">
            <v>43000758</v>
          </cell>
          <cell r="C2985" t="str">
            <v>0</v>
          </cell>
          <cell r="D2985">
            <v>44281</v>
          </cell>
          <cell r="E2985" t="str">
            <v>Fogging Sprayers for Head Chute and Feed Chute</v>
          </cell>
          <cell r="F2985">
            <v>5693.25</v>
          </cell>
          <cell r="G2985">
            <v>-5692.25</v>
          </cell>
          <cell r="H2985">
            <v>1</v>
          </cell>
          <cell r="I2985" t="str">
            <v>ZAR</v>
          </cell>
          <cell r="J2985" t="str">
            <v>5200</v>
          </cell>
          <cell r="K2985" t="str">
            <v>43</v>
          </cell>
        </row>
        <row r="2986">
          <cell r="A2986" t="str">
            <v>5200430007590</v>
          </cell>
          <cell r="B2986" t="str">
            <v>43000759</v>
          </cell>
          <cell r="C2986" t="str">
            <v>0</v>
          </cell>
          <cell r="D2986">
            <v>44281</v>
          </cell>
          <cell r="E2986" t="str">
            <v>Fogging Sprayers for Head Chute and Feed Chute</v>
          </cell>
          <cell r="F2986">
            <v>5693.25</v>
          </cell>
          <cell r="G2986">
            <v>-5692.25</v>
          </cell>
          <cell r="H2986">
            <v>1</v>
          </cell>
          <cell r="I2986" t="str">
            <v>ZAR</v>
          </cell>
          <cell r="J2986" t="str">
            <v>5200</v>
          </cell>
          <cell r="K2986" t="str">
            <v>43</v>
          </cell>
        </row>
        <row r="2987">
          <cell r="A2987" t="str">
            <v>5200430007600</v>
          </cell>
          <cell r="B2987" t="str">
            <v>43000760</v>
          </cell>
          <cell r="C2987" t="str">
            <v>0</v>
          </cell>
          <cell r="D2987">
            <v>44281</v>
          </cell>
          <cell r="E2987" t="str">
            <v>Fogging Sprayers for Head Chute and Feed Chute</v>
          </cell>
          <cell r="F2987">
            <v>5693.25</v>
          </cell>
          <cell r="G2987">
            <v>-5692.25</v>
          </cell>
          <cell r="H2987">
            <v>1</v>
          </cell>
          <cell r="I2987" t="str">
            <v>ZAR</v>
          </cell>
          <cell r="J2987" t="str">
            <v>5200</v>
          </cell>
          <cell r="K2987" t="str">
            <v>43</v>
          </cell>
        </row>
        <row r="2988">
          <cell r="A2988" t="str">
            <v>5200430007610</v>
          </cell>
          <cell r="B2988" t="str">
            <v>43000761</v>
          </cell>
          <cell r="C2988" t="str">
            <v>0</v>
          </cell>
          <cell r="D2988">
            <v>44281</v>
          </cell>
          <cell r="E2988" t="str">
            <v>Fogging Sprayers for Head Chute and Feed Chute</v>
          </cell>
          <cell r="F2988">
            <v>5693.25</v>
          </cell>
          <cell r="G2988">
            <v>-5692.25</v>
          </cell>
          <cell r="H2988">
            <v>1</v>
          </cell>
          <cell r="I2988" t="str">
            <v>ZAR</v>
          </cell>
          <cell r="J2988" t="str">
            <v>5200</v>
          </cell>
          <cell r="K2988" t="str">
            <v>43</v>
          </cell>
        </row>
        <row r="2989">
          <cell r="A2989" t="str">
            <v>5200430007620</v>
          </cell>
          <cell r="B2989" t="str">
            <v>43000762</v>
          </cell>
          <cell r="C2989" t="str">
            <v>0</v>
          </cell>
          <cell r="D2989">
            <v>44281</v>
          </cell>
          <cell r="E2989" t="str">
            <v>Fogging Sprayers for Head Chute and Feed Chute</v>
          </cell>
          <cell r="F2989">
            <v>5693.25</v>
          </cell>
          <cell r="G2989">
            <v>-5692.25</v>
          </cell>
          <cell r="H2989">
            <v>1</v>
          </cell>
          <cell r="I2989" t="str">
            <v>ZAR</v>
          </cell>
          <cell r="J2989" t="str">
            <v>5200</v>
          </cell>
          <cell r="K2989" t="str">
            <v>43</v>
          </cell>
        </row>
        <row r="2990">
          <cell r="A2990" t="str">
            <v>5200430007630</v>
          </cell>
          <cell r="B2990" t="str">
            <v>43000763</v>
          </cell>
          <cell r="C2990" t="str">
            <v>0</v>
          </cell>
          <cell r="D2990">
            <v>44281</v>
          </cell>
          <cell r="E2990" t="str">
            <v>Fogging Sprayers for Head Chute and Feed Chute</v>
          </cell>
          <cell r="F2990">
            <v>5693.25</v>
          </cell>
          <cell r="G2990">
            <v>-5692.25</v>
          </cell>
          <cell r="H2990">
            <v>1</v>
          </cell>
          <cell r="I2990" t="str">
            <v>ZAR</v>
          </cell>
          <cell r="J2990" t="str">
            <v>5200</v>
          </cell>
          <cell r="K2990" t="str">
            <v>43</v>
          </cell>
        </row>
        <row r="2991">
          <cell r="A2991" t="str">
            <v>5200430007640</v>
          </cell>
          <cell r="B2991" t="str">
            <v>43000764</v>
          </cell>
          <cell r="C2991" t="str">
            <v>0</v>
          </cell>
          <cell r="D2991">
            <v>44281</v>
          </cell>
          <cell r="E2991" t="str">
            <v>Fogging Sprayers for Head Chute and Feed Chute</v>
          </cell>
          <cell r="F2991">
            <v>5693.25</v>
          </cell>
          <cell r="G2991">
            <v>-5692.25</v>
          </cell>
          <cell r="H2991">
            <v>1</v>
          </cell>
          <cell r="I2991" t="str">
            <v>ZAR</v>
          </cell>
          <cell r="J2991" t="str">
            <v>5200</v>
          </cell>
          <cell r="K2991" t="str">
            <v>43</v>
          </cell>
        </row>
        <row r="2992">
          <cell r="A2992" t="str">
            <v>5200430007650</v>
          </cell>
          <cell r="B2992" t="str">
            <v>43000765</v>
          </cell>
          <cell r="C2992" t="str">
            <v>0</v>
          </cell>
          <cell r="D2992">
            <v>44281</v>
          </cell>
          <cell r="E2992" t="str">
            <v>Fogging Sprayers for Head Chute and Feed Chute</v>
          </cell>
          <cell r="F2992">
            <v>5693.25</v>
          </cell>
          <cell r="G2992">
            <v>-5692.25</v>
          </cell>
          <cell r="H2992">
            <v>1</v>
          </cell>
          <cell r="I2992" t="str">
            <v>ZAR</v>
          </cell>
          <cell r="J2992" t="str">
            <v>5200</v>
          </cell>
          <cell r="K2992" t="str">
            <v>43</v>
          </cell>
        </row>
        <row r="2993">
          <cell r="A2993" t="str">
            <v>5200430007660</v>
          </cell>
          <cell r="B2993" t="str">
            <v>43000766</v>
          </cell>
          <cell r="C2993" t="str">
            <v>0</v>
          </cell>
          <cell r="D2993">
            <v>44281</v>
          </cell>
          <cell r="E2993" t="str">
            <v>Fogging Sprayers for Head Chute and Feed Chute</v>
          </cell>
          <cell r="F2993">
            <v>5693.25</v>
          </cell>
          <cell r="G2993">
            <v>-5692.25</v>
          </cell>
          <cell r="H2993">
            <v>1</v>
          </cell>
          <cell r="I2993" t="str">
            <v>ZAR</v>
          </cell>
          <cell r="J2993" t="str">
            <v>5200</v>
          </cell>
          <cell r="K2993" t="str">
            <v>43</v>
          </cell>
        </row>
        <row r="2994">
          <cell r="A2994" t="str">
            <v>5200430007670</v>
          </cell>
          <cell r="B2994" t="str">
            <v>43000767</v>
          </cell>
          <cell r="C2994" t="str">
            <v>0</v>
          </cell>
          <cell r="D2994">
            <v>44281</v>
          </cell>
          <cell r="E2994" t="str">
            <v>Fogging Sprayers for Head Chute and Feed Chute</v>
          </cell>
          <cell r="F2994">
            <v>5693.25</v>
          </cell>
          <cell r="G2994">
            <v>-5692.25</v>
          </cell>
          <cell r="H2994">
            <v>1</v>
          </cell>
          <cell r="I2994" t="str">
            <v>ZAR</v>
          </cell>
          <cell r="J2994" t="str">
            <v>5200</v>
          </cell>
          <cell r="K2994" t="str">
            <v>43</v>
          </cell>
        </row>
        <row r="2995">
          <cell r="A2995" t="str">
            <v>5200430007680</v>
          </cell>
          <cell r="B2995" t="str">
            <v>43000768</v>
          </cell>
          <cell r="C2995" t="str">
            <v>0</v>
          </cell>
          <cell r="D2995">
            <v>44281</v>
          </cell>
          <cell r="E2995" t="str">
            <v>Fogging Sprayers for Head Chute and Feed Chute</v>
          </cell>
          <cell r="F2995">
            <v>5693.25</v>
          </cell>
          <cell r="G2995">
            <v>-5692.25</v>
          </cell>
          <cell r="H2995">
            <v>1</v>
          </cell>
          <cell r="I2995" t="str">
            <v>ZAR</v>
          </cell>
          <cell r="J2995" t="str">
            <v>5200</v>
          </cell>
          <cell r="K2995" t="str">
            <v>43</v>
          </cell>
        </row>
        <row r="2996">
          <cell r="A2996" t="str">
            <v>5200430007690</v>
          </cell>
          <cell r="B2996" t="str">
            <v>43000769</v>
          </cell>
          <cell r="C2996" t="str">
            <v>0</v>
          </cell>
          <cell r="D2996">
            <v>44281</v>
          </cell>
          <cell r="E2996" t="str">
            <v>Fogging Sprayers for Head Chute and Feed Chute</v>
          </cell>
          <cell r="F2996">
            <v>5693.25</v>
          </cell>
          <cell r="G2996">
            <v>-5692.25</v>
          </cell>
          <cell r="H2996">
            <v>1</v>
          </cell>
          <cell r="I2996" t="str">
            <v>ZAR</v>
          </cell>
          <cell r="J2996" t="str">
            <v>5200</v>
          </cell>
          <cell r="K2996" t="str">
            <v>43</v>
          </cell>
        </row>
        <row r="2997">
          <cell r="A2997" t="str">
            <v>5200430007700</v>
          </cell>
          <cell r="B2997" t="str">
            <v>43000770</v>
          </cell>
          <cell r="C2997" t="str">
            <v>0</v>
          </cell>
          <cell r="D2997">
            <v>44281</v>
          </cell>
          <cell r="E2997" t="str">
            <v>Fogging Sprayers for Head Chute and Feed Chute</v>
          </cell>
          <cell r="F2997">
            <v>5693.25</v>
          </cell>
          <cell r="G2997">
            <v>-5692.25</v>
          </cell>
          <cell r="H2997">
            <v>1</v>
          </cell>
          <cell r="I2997" t="str">
            <v>ZAR</v>
          </cell>
          <cell r="J2997" t="str">
            <v>5200</v>
          </cell>
          <cell r="K2997" t="str">
            <v>43</v>
          </cell>
        </row>
        <row r="2998">
          <cell r="A2998" t="str">
            <v>5200430007710</v>
          </cell>
          <cell r="B2998" t="str">
            <v>43000771</v>
          </cell>
          <cell r="C2998" t="str">
            <v>0</v>
          </cell>
          <cell r="D2998">
            <v>44281</v>
          </cell>
          <cell r="E2998" t="str">
            <v>Fogging Sprayers for Head Chute and Feed Chute</v>
          </cell>
          <cell r="F2998">
            <v>5693.25</v>
          </cell>
          <cell r="G2998">
            <v>-5692.25</v>
          </cell>
          <cell r="H2998">
            <v>1</v>
          </cell>
          <cell r="I2998" t="str">
            <v>ZAR</v>
          </cell>
          <cell r="J2998" t="str">
            <v>5200</v>
          </cell>
          <cell r="K2998" t="str">
            <v>43</v>
          </cell>
        </row>
        <row r="2999">
          <cell r="A2999" t="str">
            <v>5200430007720</v>
          </cell>
          <cell r="B2999" t="str">
            <v>43000772</v>
          </cell>
          <cell r="C2999" t="str">
            <v>0</v>
          </cell>
          <cell r="D2999">
            <v>44281</v>
          </cell>
          <cell r="E2999" t="str">
            <v>Fogging Sprayers for Head Chute and Feed Chute</v>
          </cell>
          <cell r="F2999">
            <v>5693.25</v>
          </cell>
          <cell r="G2999">
            <v>-5692.25</v>
          </cell>
          <cell r="H2999">
            <v>1</v>
          </cell>
          <cell r="I2999" t="str">
            <v>ZAR</v>
          </cell>
          <cell r="J2999" t="str">
            <v>5200</v>
          </cell>
          <cell r="K2999" t="str">
            <v>43</v>
          </cell>
        </row>
        <row r="3000">
          <cell r="A3000" t="str">
            <v>5200430007730</v>
          </cell>
          <cell r="B3000" t="str">
            <v>43000773</v>
          </cell>
          <cell r="C3000" t="str">
            <v>0</v>
          </cell>
          <cell r="D3000">
            <v>44281</v>
          </cell>
          <cell r="E3000" t="str">
            <v>Fogging Sprayers for Head Chute and Feed Chute</v>
          </cell>
          <cell r="F3000">
            <v>5693.25</v>
          </cell>
          <cell r="G3000">
            <v>-5692.25</v>
          </cell>
          <cell r="H3000">
            <v>1</v>
          </cell>
          <cell r="I3000" t="str">
            <v>ZAR</v>
          </cell>
          <cell r="J3000" t="str">
            <v>5200</v>
          </cell>
          <cell r="K3000" t="str">
            <v>43</v>
          </cell>
        </row>
        <row r="3001">
          <cell r="A3001" t="str">
            <v>5200430007740</v>
          </cell>
          <cell r="B3001" t="str">
            <v>43000774</v>
          </cell>
          <cell r="C3001" t="str">
            <v>0</v>
          </cell>
          <cell r="D3001">
            <v>44281</v>
          </cell>
          <cell r="E3001" t="str">
            <v>Fogging Sprayers for Head Chute and Feed Chute</v>
          </cell>
          <cell r="F3001">
            <v>5693.25</v>
          </cell>
          <cell r="G3001">
            <v>-5692.25</v>
          </cell>
          <cell r="H3001">
            <v>1</v>
          </cell>
          <cell r="I3001" t="str">
            <v>ZAR</v>
          </cell>
          <cell r="J3001" t="str">
            <v>5200</v>
          </cell>
          <cell r="K3001" t="str">
            <v>43</v>
          </cell>
        </row>
        <row r="3002">
          <cell r="A3002" t="str">
            <v>5200430007750</v>
          </cell>
          <cell r="B3002" t="str">
            <v>43000775</v>
          </cell>
          <cell r="C3002" t="str">
            <v>0</v>
          </cell>
          <cell r="D3002">
            <v>44281</v>
          </cell>
          <cell r="E3002" t="str">
            <v>Fogging Sprayers for Head Chute and Feed Chute</v>
          </cell>
          <cell r="F3002">
            <v>5693.25</v>
          </cell>
          <cell r="G3002">
            <v>-5692.25</v>
          </cell>
          <cell r="H3002">
            <v>1</v>
          </cell>
          <cell r="I3002" t="str">
            <v>ZAR</v>
          </cell>
          <cell r="J3002" t="str">
            <v>5200</v>
          </cell>
          <cell r="K3002" t="str">
            <v>43</v>
          </cell>
        </row>
        <row r="3003">
          <cell r="A3003" t="str">
            <v>5200430007760</v>
          </cell>
          <cell r="B3003" t="str">
            <v>43000776</v>
          </cell>
          <cell r="C3003" t="str">
            <v>0</v>
          </cell>
          <cell r="D3003">
            <v>44281</v>
          </cell>
          <cell r="E3003" t="str">
            <v>Fogging Sprayers for Head Chute and Feed Chute</v>
          </cell>
          <cell r="F3003">
            <v>5693.25</v>
          </cell>
          <cell r="G3003">
            <v>-5692.25</v>
          </cell>
          <cell r="H3003">
            <v>1</v>
          </cell>
          <cell r="I3003" t="str">
            <v>ZAR</v>
          </cell>
          <cell r="J3003" t="str">
            <v>5200</v>
          </cell>
          <cell r="K3003" t="str">
            <v>43</v>
          </cell>
        </row>
        <row r="3004">
          <cell r="A3004" t="str">
            <v>5200430007770</v>
          </cell>
          <cell r="B3004" t="str">
            <v>43000777</v>
          </cell>
          <cell r="C3004" t="str">
            <v>0</v>
          </cell>
          <cell r="D3004">
            <v>44281</v>
          </cell>
          <cell r="E3004" t="str">
            <v>Fogging Sprayers for Head Chute and Feed Chute</v>
          </cell>
          <cell r="F3004">
            <v>5693.25</v>
          </cell>
          <cell r="G3004">
            <v>-5692.25</v>
          </cell>
          <cell r="H3004">
            <v>1</v>
          </cell>
          <cell r="I3004" t="str">
            <v>ZAR</v>
          </cell>
          <cell r="J3004" t="str">
            <v>5200</v>
          </cell>
          <cell r="K3004" t="str">
            <v>43</v>
          </cell>
        </row>
        <row r="3005">
          <cell r="A3005" t="str">
            <v>5200430007780</v>
          </cell>
          <cell r="B3005" t="str">
            <v>43000778</v>
          </cell>
          <cell r="C3005" t="str">
            <v>0</v>
          </cell>
          <cell r="D3005">
            <v>44281</v>
          </cell>
          <cell r="E3005" t="str">
            <v>Fogging Sprayers for Head Chute and Feed Chute</v>
          </cell>
          <cell r="F3005">
            <v>5693.25</v>
          </cell>
          <cell r="G3005">
            <v>-5692.25</v>
          </cell>
          <cell r="H3005">
            <v>1</v>
          </cell>
          <cell r="I3005" t="str">
            <v>ZAR</v>
          </cell>
          <cell r="J3005" t="str">
            <v>5200</v>
          </cell>
          <cell r="K3005" t="str">
            <v>43</v>
          </cell>
        </row>
        <row r="3006">
          <cell r="A3006" t="str">
            <v>5200430007790</v>
          </cell>
          <cell r="B3006" t="str">
            <v>43000779</v>
          </cell>
          <cell r="C3006" t="str">
            <v>0</v>
          </cell>
          <cell r="D3006">
            <v>44281</v>
          </cell>
          <cell r="E3006" t="str">
            <v>Fogging Sprayers for Head Chute and Feed Chute</v>
          </cell>
          <cell r="F3006">
            <v>5693.25</v>
          </cell>
          <cell r="G3006">
            <v>-5692.25</v>
          </cell>
          <cell r="H3006">
            <v>1</v>
          </cell>
          <cell r="I3006" t="str">
            <v>ZAR</v>
          </cell>
          <cell r="J3006" t="str">
            <v>5200</v>
          </cell>
          <cell r="K3006" t="str">
            <v>43</v>
          </cell>
        </row>
        <row r="3007">
          <cell r="A3007" t="str">
            <v>5200430007800</v>
          </cell>
          <cell r="B3007" t="str">
            <v>43000780</v>
          </cell>
          <cell r="C3007" t="str">
            <v>0</v>
          </cell>
          <cell r="D3007">
            <v>44281</v>
          </cell>
          <cell r="E3007" t="str">
            <v>Fogging Sprayers for Head Chute and Feed Chute</v>
          </cell>
          <cell r="F3007">
            <v>5693.25</v>
          </cell>
          <cell r="G3007">
            <v>-5692.25</v>
          </cell>
          <cell r="H3007">
            <v>1</v>
          </cell>
          <cell r="I3007" t="str">
            <v>ZAR</v>
          </cell>
          <cell r="J3007" t="str">
            <v>5200</v>
          </cell>
          <cell r="K3007" t="str">
            <v>43</v>
          </cell>
        </row>
        <row r="3008">
          <cell r="A3008" t="str">
            <v>5200430007810</v>
          </cell>
          <cell r="B3008" t="str">
            <v>43000781</v>
          </cell>
          <cell r="C3008" t="str">
            <v>0</v>
          </cell>
          <cell r="D3008">
            <v>44281</v>
          </cell>
          <cell r="E3008" t="str">
            <v>Fogging Sprayers for Head Chute and Feed Chute</v>
          </cell>
          <cell r="F3008">
            <v>5693.25</v>
          </cell>
          <cell r="G3008">
            <v>-5692.25</v>
          </cell>
          <cell r="H3008">
            <v>1</v>
          </cell>
          <cell r="I3008" t="str">
            <v>ZAR</v>
          </cell>
          <cell r="J3008" t="str">
            <v>5200</v>
          </cell>
          <cell r="K3008" t="str">
            <v>43</v>
          </cell>
        </row>
        <row r="3009">
          <cell r="A3009" t="str">
            <v>5200430007820</v>
          </cell>
          <cell r="B3009" t="str">
            <v>43000782</v>
          </cell>
          <cell r="C3009" t="str">
            <v>0</v>
          </cell>
          <cell r="D3009">
            <v>44281</v>
          </cell>
          <cell r="E3009" t="str">
            <v>Fogging Sprayers for Head Chute and Feed Chute</v>
          </cell>
          <cell r="F3009">
            <v>5693.25</v>
          </cell>
          <cell r="G3009">
            <v>-5692.25</v>
          </cell>
          <cell r="H3009">
            <v>1</v>
          </cell>
          <cell r="I3009" t="str">
            <v>ZAR</v>
          </cell>
          <cell r="J3009" t="str">
            <v>5200</v>
          </cell>
          <cell r="K3009" t="str">
            <v>43</v>
          </cell>
        </row>
        <row r="3010">
          <cell r="A3010" t="str">
            <v>5200430007840</v>
          </cell>
          <cell r="B3010" t="str">
            <v>43000784</v>
          </cell>
          <cell r="C3010" t="str">
            <v>0</v>
          </cell>
          <cell r="D3010">
            <v>44530</v>
          </cell>
          <cell r="E3010" t="str">
            <v>Stacker reclaimer 1-Refit</v>
          </cell>
          <cell r="F3010">
            <v>41681852.159999996</v>
          </cell>
          <cell r="G3010">
            <v>-22051443.260000002</v>
          </cell>
          <cell r="H3010">
            <v>19630408.899999999</v>
          </cell>
          <cell r="I3010" t="str">
            <v>ZAR</v>
          </cell>
          <cell r="J3010" t="str">
            <v>5200</v>
          </cell>
          <cell r="K3010" t="str">
            <v>43</v>
          </cell>
        </row>
        <row r="3011">
          <cell r="A3011" t="str">
            <v>5200430007842</v>
          </cell>
          <cell r="B3011" t="str">
            <v>43000784</v>
          </cell>
          <cell r="C3011" t="str">
            <v>2</v>
          </cell>
          <cell r="D3011">
            <v>44530</v>
          </cell>
          <cell r="E3011" t="str">
            <v>Travel System (11(e) 25%)</v>
          </cell>
          <cell r="F3011">
            <v>7746427.1500000004</v>
          </cell>
          <cell r="G3011">
            <v>-4383878.59</v>
          </cell>
          <cell r="H3011">
            <v>3362548.56</v>
          </cell>
          <cell r="I3011" t="str">
            <v>ZAR</v>
          </cell>
          <cell r="J3011" t="str">
            <v>5200</v>
          </cell>
          <cell r="K3011" t="str">
            <v>43</v>
          </cell>
        </row>
        <row r="3012">
          <cell r="A3012" t="str">
            <v>5200430007843</v>
          </cell>
          <cell r="B3012" t="str">
            <v>43000784</v>
          </cell>
          <cell r="C3012" t="str">
            <v>3</v>
          </cell>
          <cell r="D3012">
            <v>44530</v>
          </cell>
          <cell r="E3012" t="str">
            <v>Slew System (11(e) 25%)</v>
          </cell>
          <cell r="F3012">
            <v>28732002.260000002</v>
          </cell>
          <cell r="G3012">
            <v>-17222130.219999999</v>
          </cell>
          <cell r="H3012">
            <v>11509872.039999999</v>
          </cell>
          <cell r="I3012" t="str">
            <v>ZAR</v>
          </cell>
          <cell r="J3012" t="str">
            <v>5200</v>
          </cell>
          <cell r="K3012" t="str">
            <v>43</v>
          </cell>
        </row>
        <row r="3013">
          <cell r="A3013" t="str">
            <v>5200430007844</v>
          </cell>
          <cell r="B3013" t="str">
            <v>43000784</v>
          </cell>
          <cell r="C3013" t="str">
            <v>4</v>
          </cell>
          <cell r="D3013">
            <v>44530</v>
          </cell>
          <cell r="E3013" t="str">
            <v>Reclaim System (11(e) 25%)</v>
          </cell>
          <cell r="F3013">
            <v>3657438.02</v>
          </cell>
          <cell r="G3013">
            <v>-2192289.75</v>
          </cell>
          <cell r="H3013">
            <v>1465148.27</v>
          </cell>
          <cell r="I3013" t="str">
            <v>ZAR</v>
          </cell>
          <cell r="J3013" t="str">
            <v>5200</v>
          </cell>
          <cell r="K3013" t="str">
            <v>43</v>
          </cell>
        </row>
        <row r="3014">
          <cell r="A3014" t="str">
            <v>5200430007845</v>
          </cell>
          <cell r="B3014" t="str">
            <v>43000784</v>
          </cell>
          <cell r="C3014" t="str">
            <v>5</v>
          </cell>
          <cell r="D3014">
            <v>44530</v>
          </cell>
          <cell r="E3014" t="str">
            <v>Boom Mechanical(incl.drive and pulleys)(11(e) 25%)</v>
          </cell>
          <cell r="F3014">
            <v>2879711.6</v>
          </cell>
          <cell r="G3014">
            <v>-1726115.97</v>
          </cell>
          <cell r="H3014">
            <v>1153595.6299999999</v>
          </cell>
          <cell r="I3014" t="str">
            <v>ZAR</v>
          </cell>
          <cell r="J3014" t="str">
            <v>5200</v>
          </cell>
          <cell r="K3014" t="str">
            <v>43</v>
          </cell>
        </row>
        <row r="3015">
          <cell r="A3015" t="str">
            <v>5200430007846</v>
          </cell>
          <cell r="B3015" t="str">
            <v>43000784</v>
          </cell>
          <cell r="C3015" t="str">
            <v>6</v>
          </cell>
          <cell r="D3015">
            <v>44530</v>
          </cell>
          <cell r="E3015" t="str">
            <v>Boom Idlers (11(e) 25%)</v>
          </cell>
          <cell r="F3015">
            <v>2524297.16</v>
          </cell>
          <cell r="G3015">
            <v>-2089252.95</v>
          </cell>
          <cell r="H3015">
            <v>435044.21</v>
          </cell>
          <cell r="I3015" t="str">
            <v>ZAR</v>
          </cell>
          <cell r="J3015" t="str">
            <v>5200</v>
          </cell>
          <cell r="K3015" t="str">
            <v>43</v>
          </cell>
        </row>
        <row r="3016">
          <cell r="A3016" t="str">
            <v>52004300078413</v>
          </cell>
          <cell r="B3016" t="str">
            <v>43000784</v>
          </cell>
          <cell r="C3016" t="str">
            <v>13</v>
          </cell>
          <cell r="D3016">
            <v>44530</v>
          </cell>
          <cell r="E3016" t="str">
            <v>Electrical Supply (11(e) 25%)</v>
          </cell>
          <cell r="F3016">
            <v>7765513.1699999999</v>
          </cell>
          <cell r="G3016">
            <v>-4654694.0199999996</v>
          </cell>
          <cell r="H3016">
            <v>3110819.15</v>
          </cell>
          <cell r="I3016" t="str">
            <v>ZAR</v>
          </cell>
          <cell r="J3016" t="str">
            <v>5200</v>
          </cell>
          <cell r="K3016" t="str">
            <v>43</v>
          </cell>
        </row>
        <row r="3017">
          <cell r="A3017" t="str">
            <v>52004300078415</v>
          </cell>
          <cell r="B3017" t="str">
            <v>43000784</v>
          </cell>
          <cell r="C3017" t="str">
            <v>15</v>
          </cell>
          <cell r="D3017">
            <v>44530</v>
          </cell>
          <cell r="E3017" t="str">
            <v>Hydraulic System (11(e) 25%)</v>
          </cell>
          <cell r="F3017">
            <v>2421417.25</v>
          </cell>
          <cell r="G3017">
            <v>-1451411.66</v>
          </cell>
          <cell r="H3017">
            <v>970005.59</v>
          </cell>
          <cell r="I3017" t="str">
            <v>ZAR</v>
          </cell>
          <cell r="J3017" t="str">
            <v>5200</v>
          </cell>
          <cell r="K3017" t="str">
            <v>43</v>
          </cell>
        </row>
        <row r="3018">
          <cell r="A3018" t="str">
            <v>5200430007853</v>
          </cell>
          <cell r="B3018" t="str">
            <v>43000785</v>
          </cell>
          <cell r="C3018" t="str">
            <v>3</v>
          </cell>
          <cell r="D3018">
            <v>44494</v>
          </cell>
          <cell r="E3018" t="str">
            <v>Belt (11(e) 8.33%)</v>
          </cell>
          <cell r="F3018">
            <v>1592662.5</v>
          </cell>
          <cell r="G3018">
            <v>-1219653.44</v>
          </cell>
          <cell r="H3018">
            <v>373009.06</v>
          </cell>
          <cell r="I3018" t="str">
            <v>ZAR</v>
          </cell>
          <cell r="J3018" t="str">
            <v>5200</v>
          </cell>
          <cell r="K3018" t="str">
            <v>43</v>
          </cell>
        </row>
        <row r="3019">
          <cell r="A3019" t="str">
            <v>5200430007863</v>
          </cell>
          <cell r="B3019" t="str">
            <v>43000786</v>
          </cell>
          <cell r="C3019" t="str">
            <v>3</v>
          </cell>
          <cell r="D3019">
            <v>44494</v>
          </cell>
          <cell r="E3019" t="str">
            <v>Belt (11(e) 8.33%)</v>
          </cell>
          <cell r="F3019">
            <v>1472006.25</v>
          </cell>
          <cell r="G3019">
            <v>-858670.31</v>
          </cell>
          <cell r="H3019">
            <v>613335.93999999994</v>
          </cell>
          <cell r="I3019" t="str">
            <v>ZAR</v>
          </cell>
          <cell r="J3019" t="str">
            <v>5200</v>
          </cell>
          <cell r="K3019" t="str">
            <v>43</v>
          </cell>
        </row>
        <row r="3020">
          <cell r="A3020" t="str">
            <v>5200430007873</v>
          </cell>
          <cell r="B3020" t="str">
            <v>43000787</v>
          </cell>
          <cell r="C3020" t="str">
            <v>3</v>
          </cell>
          <cell r="D3020">
            <v>44494</v>
          </cell>
          <cell r="E3020" t="str">
            <v>Belt (11(e) 8.33%)</v>
          </cell>
          <cell r="F3020">
            <v>1472006.25</v>
          </cell>
          <cell r="G3020">
            <v>-858670.31</v>
          </cell>
          <cell r="H3020">
            <v>613335.93999999994</v>
          </cell>
          <cell r="I3020" t="str">
            <v>ZAR</v>
          </cell>
          <cell r="J3020" t="str">
            <v>5200</v>
          </cell>
          <cell r="K3020" t="str">
            <v>43</v>
          </cell>
        </row>
        <row r="3021">
          <cell r="A3021" t="str">
            <v>5200430007883</v>
          </cell>
          <cell r="B3021" t="str">
            <v>43000788</v>
          </cell>
          <cell r="C3021" t="str">
            <v>3</v>
          </cell>
          <cell r="D3021">
            <v>44494</v>
          </cell>
          <cell r="E3021" t="str">
            <v>Belt (11(e) 8.33%)</v>
          </cell>
          <cell r="F3021">
            <v>6858101.25</v>
          </cell>
          <cell r="G3021">
            <v>-5251901.63</v>
          </cell>
          <cell r="H3021">
            <v>1606199.62</v>
          </cell>
          <cell r="I3021" t="str">
            <v>ZAR</v>
          </cell>
          <cell r="J3021" t="str">
            <v>5200</v>
          </cell>
          <cell r="K3021" t="str">
            <v>43</v>
          </cell>
        </row>
        <row r="3022">
          <cell r="A3022" t="str">
            <v>5200430007893</v>
          </cell>
          <cell r="B3022" t="str">
            <v>43000789</v>
          </cell>
          <cell r="C3022" t="str">
            <v>3</v>
          </cell>
          <cell r="D3022">
            <v>44494</v>
          </cell>
          <cell r="E3022" t="str">
            <v>Belt (11(e) 8.33%)</v>
          </cell>
          <cell r="F3022">
            <v>3523162.5</v>
          </cell>
          <cell r="G3022">
            <v>-2863049.5</v>
          </cell>
          <cell r="H3022">
            <v>660113</v>
          </cell>
          <cell r="I3022" t="str">
            <v>ZAR</v>
          </cell>
          <cell r="J3022" t="str">
            <v>5200</v>
          </cell>
          <cell r="K3022" t="str">
            <v>43</v>
          </cell>
        </row>
        <row r="3023">
          <cell r="A3023" t="str">
            <v>5200430007903</v>
          </cell>
          <cell r="B3023" t="str">
            <v>43000790</v>
          </cell>
          <cell r="C3023" t="str">
            <v>3</v>
          </cell>
          <cell r="D3023">
            <v>44494</v>
          </cell>
          <cell r="E3023" t="str">
            <v>Belt (11(e) 8.33%)</v>
          </cell>
          <cell r="F3023">
            <v>3523162.5</v>
          </cell>
          <cell r="G3023">
            <v>-2863049.5</v>
          </cell>
          <cell r="H3023">
            <v>660113</v>
          </cell>
          <cell r="I3023" t="str">
            <v>ZAR</v>
          </cell>
          <cell r="J3023" t="str">
            <v>5200</v>
          </cell>
          <cell r="K3023" t="str">
            <v>43</v>
          </cell>
        </row>
        <row r="3024">
          <cell r="A3024" t="str">
            <v>5200430007913</v>
          </cell>
          <cell r="B3024" t="str">
            <v>43000791</v>
          </cell>
          <cell r="C3024" t="str">
            <v>3</v>
          </cell>
          <cell r="D3024">
            <v>44494</v>
          </cell>
          <cell r="E3024" t="str">
            <v>Belt (11(e) 8.33%)</v>
          </cell>
          <cell r="F3024">
            <v>8023275</v>
          </cell>
          <cell r="G3024">
            <v>-5918695.54</v>
          </cell>
          <cell r="H3024">
            <v>2104579.46</v>
          </cell>
          <cell r="I3024" t="str">
            <v>ZAR</v>
          </cell>
          <cell r="J3024" t="str">
            <v>5200</v>
          </cell>
          <cell r="K3024" t="str">
            <v>43</v>
          </cell>
        </row>
        <row r="3025">
          <cell r="A3025" t="str">
            <v>5200430007923</v>
          </cell>
          <cell r="B3025" t="str">
            <v>43000792</v>
          </cell>
          <cell r="C3025" t="str">
            <v>3</v>
          </cell>
          <cell r="D3025">
            <v>44494</v>
          </cell>
          <cell r="E3025" t="str">
            <v>Belt (11(e) 8.33%)</v>
          </cell>
          <cell r="F3025">
            <v>8023275</v>
          </cell>
          <cell r="G3025">
            <v>-5918695.54</v>
          </cell>
          <cell r="H3025">
            <v>2104579.46</v>
          </cell>
          <cell r="I3025" t="str">
            <v>ZAR</v>
          </cell>
          <cell r="J3025" t="str">
            <v>5200</v>
          </cell>
          <cell r="K3025" t="str">
            <v>43</v>
          </cell>
        </row>
        <row r="3026">
          <cell r="A3026" t="str">
            <v>5200430007933</v>
          </cell>
          <cell r="B3026" t="str">
            <v>43000793</v>
          </cell>
          <cell r="C3026" t="str">
            <v>3</v>
          </cell>
          <cell r="D3026">
            <v>44494</v>
          </cell>
          <cell r="E3026" t="str">
            <v>Belt (11(e) 8.33%)</v>
          </cell>
          <cell r="F3026">
            <v>2036677.5</v>
          </cell>
          <cell r="G3026">
            <v>-1559678.04</v>
          </cell>
          <cell r="H3026">
            <v>476999.46</v>
          </cell>
          <cell r="I3026" t="str">
            <v>ZAR</v>
          </cell>
          <cell r="J3026" t="str">
            <v>5200</v>
          </cell>
          <cell r="K3026" t="str">
            <v>43</v>
          </cell>
        </row>
        <row r="3027">
          <cell r="A3027" t="str">
            <v>5200430007947</v>
          </cell>
          <cell r="B3027" t="str">
            <v>43000794</v>
          </cell>
          <cell r="C3027" t="str">
            <v>7</v>
          </cell>
          <cell r="D3027">
            <v>44494</v>
          </cell>
          <cell r="E3027" t="str">
            <v>Boom Belt (11(e) 25%)</v>
          </cell>
          <cell r="F3027">
            <v>649740</v>
          </cell>
          <cell r="G3027">
            <v>-649740</v>
          </cell>
          <cell r="H3027">
            <v>0</v>
          </cell>
          <cell r="I3027" t="str">
            <v>ZAR</v>
          </cell>
          <cell r="J3027" t="str">
            <v>5200</v>
          </cell>
          <cell r="K3027" t="str">
            <v>43</v>
          </cell>
        </row>
        <row r="3028">
          <cell r="A3028" t="str">
            <v>5200430007957</v>
          </cell>
          <cell r="B3028" t="str">
            <v>43000795</v>
          </cell>
          <cell r="C3028" t="str">
            <v>7</v>
          </cell>
          <cell r="D3028">
            <v>44494</v>
          </cell>
          <cell r="E3028" t="str">
            <v>Boom Belt (11(e) 25%)</v>
          </cell>
          <cell r="F3028">
            <v>649740</v>
          </cell>
          <cell r="G3028">
            <v>-649740</v>
          </cell>
          <cell r="H3028">
            <v>0</v>
          </cell>
          <cell r="I3028" t="str">
            <v>ZAR</v>
          </cell>
          <cell r="J3028" t="str">
            <v>5200</v>
          </cell>
          <cell r="K3028" t="str">
            <v>43</v>
          </cell>
        </row>
        <row r="3029">
          <cell r="A3029" t="str">
            <v>5200430007967</v>
          </cell>
          <cell r="B3029" t="str">
            <v>43000796</v>
          </cell>
          <cell r="C3029" t="str">
            <v>7</v>
          </cell>
          <cell r="D3029">
            <v>44494</v>
          </cell>
          <cell r="E3029" t="str">
            <v>Boom Belt (11(e) 25%)</v>
          </cell>
          <cell r="F3029">
            <v>725603.3</v>
          </cell>
          <cell r="G3029">
            <v>-725603.3</v>
          </cell>
          <cell r="H3029">
            <v>0</v>
          </cell>
          <cell r="I3029" t="str">
            <v>ZAR</v>
          </cell>
          <cell r="J3029" t="str">
            <v>5200</v>
          </cell>
          <cell r="K3029" t="str">
            <v>43</v>
          </cell>
        </row>
        <row r="3030">
          <cell r="A3030" t="str">
            <v>5200430007975</v>
          </cell>
          <cell r="B3030" t="str">
            <v>43000797</v>
          </cell>
          <cell r="C3030" t="str">
            <v>5</v>
          </cell>
          <cell r="D3030">
            <v>44494</v>
          </cell>
          <cell r="E3030" t="str">
            <v>Boom Belt (11(e) 16.67%)</v>
          </cell>
          <cell r="F3030">
            <v>754446</v>
          </cell>
          <cell r="G3030">
            <v>-754446</v>
          </cell>
          <cell r="H3030">
            <v>0</v>
          </cell>
          <cell r="I3030" t="str">
            <v>ZAR</v>
          </cell>
          <cell r="J3030" t="str">
            <v>5200</v>
          </cell>
          <cell r="K3030" t="str">
            <v>43</v>
          </cell>
        </row>
        <row r="3031">
          <cell r="A3031" t="str">
            <v>5200430007985</v>
          </cell>
          <cell r="B3031" t="str">
            <v>43000798</v>
          </cell>
          <cell r="C3031" t="str">
            <v>5</v>
          </cell>
          <cell r="D3031">
            <v>44494</v>
          </cell>
          <cell r="E3031" t="str">
            <v>Boom Belt (11(e) 16.67%)</v>
          </cell>
          <cell r="F3031">
            <v>754446</v>
          </cell>
          <cell r="G3031">
            <v>-754446</v>
          </cell>
          <cell r="H3031">
            <v>0</v>
          </cell>
          <cell r="I3031" t="str">
            <v>ZAR</v>
          </cell>
          <cell r="J3031" t="str">
            <v>5200</v>
          </cell>
          <cell r="K3031" t="str">
            <v>43</v>
          </cell>
        </row>
        <row r="3032">
          <cell r="A3032" t="str">
            <v>5200430007988</v>
          </cell>
          <cell r="B3032" t="str">
            <v>43000798</v>
          </cell>
          <cell r="C3032" t="str">
            <v>8</v>
          </cell>
          <cell r="D3032">
            <v>44494</v>
          </cell>
          <cell r="E3032" t="str">
            <v>Incline Belt (11(e) 16.67%)</v>
          </cell>
          <cell r="F3032">
            <v>665412</v>
          </cell>
          <cell r="G3032">
            <v>-665412</v>
          </cell>
          <cell r="H3032">
            <v>0</v>
          </cell>
          <cell r="I3032" t="str">
            <v>ZAR</v>
          </cell>
          <cell r="J3032" t="str">
            <v>5200</v>
          </cell>
          <cell r="K3032" t="str">
            <v>43</v>
          </cell>
        </row>
        <row r="3033">
          <cell r="A3033" t="str">
            <v>5200430008000</v>
          </cell>
          <cell r="B3033" t="str">
            <v>43000800</v>
          </cell>
          <cell r="C3033" t="str">
            <v>0</v>
          </cell>
          <cell r="D3033">
            <v>45011</v>
          </cell>
          <cell r="E3033" t="str">
            <v>SR3 Refit P742</v>
          </cell>
          <cell r="F3033">
            <v>19465122.34</v>
          </cell>
          <cell r="G3033">
            <v>-778604.85</v>
          </cell>
          <cell r="H3033">
            <v>18686517.489999998</v>
          </cell>
          <cell r="I3033" t="str">
            <v>ZAR</v>
          </cell>
          <cell r="J3033" t="str">
            <v>5200</v>
          </cell>
          <cell r="K3033" t="str">
            <v>43</v>
          </cell>
        </row>
        <row r="3034">
          <cell r="A3034" t="str">
            <v>5200Acquisition:Acquis. and production costs 33043</v>
          </cell>
          <cell r="B3034" t="str">
            <v>Acquisition:Acquis. and production costs 33043</v>
          </cell>
          <cell r="C3034"/>
          <cell r="D3034"/>
          <cell r="E3034"/>
          <cell r="F3034">
            <v>4000568192.3800001</v>
          </cell>
          <cell r="G3034">
            <v>-3269893521.5599999</v>
          </cell>
          <cell r="H3034">
            <v>730674670.82000005</v>
          </cell>
          <cell r="I3034" t="str">
            <v>ZAR</v>
          </cell>
          <cell r="J3034" t="str">
            <v>5200</v>
          </cell>
          <cell r="K3034" t="str">
            <v>43</v>
          </cell>
        </row>
        <row r="3035">
          <cell r="A3035" t="str">
            <v>5200Acquisition:Acquis. and production costs 33043 Bulk handling equip</v>
          </cell>
          <cell r="B3035" t="str">
            <v>Acquisition:Acquis. and production costs 33043 Bulk handling equip</v>
          </cell>
          <cell r="C3035"/>
          <cell r="D3035"/>
          <cell r="E3035"/>
          <cell r="F3035">
            <v>4000568192.3800001</v>
          </cell>
          <cell r="G3035">
            <v>-3269893521.5599999</v>
          </cell>
          <cell r="H3035">
            <v>730674670.82000005</v>
          </cell>
          <cell r="I3035" t="str">
            <v>ZAR</v>
          </cell>
          <cell r="J3035" t="str">
            <v>5200</v>
          </cell>
          <cell r="K3035"/>
        </row>
        <row r="3036">
          <cell r="A3036" t="str">
            <v>5200440000020</v>
          </cell>
          <cell r="B3036" t="str">
            <v>44000002</v>
          </cell>
          <cell r="C3036" t="str">
            <v>0</v>
          </cell>
          <cell r="D3036">
            <v>41424</v>
          </cell>
          <cell r="E3036" t="str">
            <v>FORKLIFT 12TON HYUNDAI</v>
          </cell>
          <cell r="F3036">
            <v>1249705.54</v>
          </cell>
          <cell r="G3036">
            <v>-1059839.05</v>
          </cell>
          <cell r="H3036">
            <v>189866.49</v>
          </cell>
          <cell r="I3036" t="str">
            <v>ZAR</v>
          </cell>
          <cell r="J3036" t="str">
            <v>5200</v>
          </cell>
          <cell r="K3036" t="str">
            <v>44</v>
          </cell>
        </row>
        <row r="3037">
          <cell r="A3037" t="str">
            <v>5200440000030</v>
          </cell>
          <cell r="B3037" t="str">
            <v>44000003</v>
          </cell>
          <cell r="C3037" t="str">
            <v>0</v>
          </cell>
          <cell r="D3037">
            <v>38979</v>
          </cell>
          <cell r="E3037" t="str">
            <v>1 Ton 3m Tandem with rail * Spare wheel(Venter)</v>
          </cell>
          <cell r="F3037">
            <v>27361</v>
          </cell>
          <cell r="G3037">
            <v>-27360</v>
          </cell>
          <cell r="H3037">
            <v>1</v>
          </cell>
          <cell r="I3037" t="str">
            <v>ZAR</v>
          </cell>
          <cell r="J3037" t="str">
            <v>5200</v>
          </cell>
          <cell r="K3037" t="str">
            <v>44</v>
          </cell>
        </row>
        <row r="3038">
          <cell r="A3038" t="str">
            <v>5200440000050</v>
          </cell>
          <cell r="B3038" t="str">
            <v>44000005</v>
          </cell>
          <cell r="C3038" t="str">
            <v>0</v>
          </cell>
          <cell r="D3038">
            <v>40994</v>
          </cell>
          <cell r="E3038" t="str">
            <v>SKID STEER LOADER BOBCAT S650</v>
          </cell>
          <cell r="F3038">
            <v>483280.59</v>
          </cell>
          <cell r="G3038">
            <v>-394145.14</v>
          </cell>
          <cell r="H3038">
            <v>89135.45</v>
          </cell>
          <cell r="I3038" t="str">
            <v>ZAR</v>
          </cell>
          <cell r="J3038" t="str">
            <v>5200</v>
          </cell>
          <cell r="K3038" t="str">
            <v>44</v>
          </cell>
        </row>
        <row r="3039">
          <cell r="A3039" t="str">
            <v>5200440000060</v>
          </cell>
          <cell r="B3039" t="str">
            <v>44000006</v>
          </cell>
          <cell r="C3039" t="str">
            <v>0</v>
          </cell>
          <cell r="D3039">
            <v>41037</v>
          </cell>
          <cell r="E3039" t="str">
            <v>SWEEPER TRUCK DULEVO 200 QUATTRO</v>
          </cell>
          <cell r="F3039">
            <v>1542631.18</v>
          </cell>
          <cell r="G3039">
            <v>-1387970.34</v>
          </cell>
          <cell r="H3039">
            <v>154660.84</v>
          </cell>
          <cell r="I3039" t="str">
            <v>ZAR</v>
          </cell>
          <cell r="J3039" t="str">
            <v>5200</v>
          </cell>
          <cell r="K3039" t="str">
            <v>44</v>
          </cell>
        </row>
        <row r="3040">
          <cell r="A3040" t="str">
            <v>5200440000090</v>
          </cell>
          <cell r="B3040" t="str">
            <v>44000009</v>
          </cell>
          <cell r="C3040" t="str">
            <v>0</v>
          </cell>
          <cell r="D3040">
            <v>42668</v>
          </cell>
          <cell r="E3040" t="str">
            <v>Bobcat Skidsteer Loader S650</v>
          </cell>
          <cell r="F3040">
            <v>919526.98</v>
          </cell>
          <cell r="G3040">
            <v>-780264.52</v>
          </cell>
          <cell r="H3040">
            <v>139262.46</v>
          </cell>
          <cell r="I3040" t="str">
            <v>ZAR</v>
          </cell>
          <cell r="J3040" t="str">
            <v>5200</v>
          </cell>
          <cell r="K3040" t="str">
            <v>44</v>
          </cell>
        </row>
        <row r="3041">
          <cell r="A3041" t="str">
            <v>5200440000100</v>
          </cell>
          <cell r="B3041" t="str">
            <v>44000010</v>
          </cell>
          <cell r="C3041" t="str">
            <v>0</v>
          </cell>
          <cell r="D3041">
            <v>42668</v>
          </cell>
          <cell r="E3041" t="str">
            <v>Bobcat Skidsteer Loader S650</v>
          </cell>
          <cell r="F3041">
            <v>919526.98</v>
          </cell>
          <cell r="G3041">
            <v>-780264.52</v>
          </cell>
          <cell r="H3041">
            <v>139262.46</v>
          </cell>
          <cell r="I3041" t="str">
            <v>ZAR</v>
          </cell>
          <cell r="J3041" t="str">
            <v>5200</v>
          </cell>
          <cell r="K3041" t="str">
            <v>44</v>
          </cell>
        </row>
        <row r="3042">
          <cell r="A3042" t="str">
            <v>5200440000130</v>
          </cell>
          <cell r="B3042" t="str">
            <v>44000013</v>
          </cell>
          <cell r="C3042" t="str">
            <v>0</v>
          </cell>
          <cell r="D3042">
            <v>45317</v>
          </cell>
          <cell r="E3042" t="str">
            <v>Skid Steer Bucket Loader</v>
          </cell>
          <cell r="F3042">
            <v>1698876.74</v>
          </cell>
          <cell r="G3042">
            <v>-35393.25</v>
          </cell>
          <cell r="H3042">
            <v>1663483.49</v>
          </cell>
          <cell r="I3042" t="str">
            <v>ZAR</v>
          </cell>
          <cell r="J3042" t="str">
            <v>5200</v>
          </cell>
          <cell r="K3042" t="str">
            <v>44</v>
          </cell>
        </row>
        <row r="3043">
          <cell r="A3043" t="str">
            <v>5200440000140</v>
          </cell>
          <cell r="B3043" t="str">
            <v>44000014</v>
          </cell>
          <cell r="C3043" t="str">
            <v>0</v>
          </cell>
          <cell r="D3043">
            <v>45317</v>
          </cell>
          <cell r="E3043" t="str">
            <v>Skid Steer Bucket Loader</v>
          </cell>
          <cell r="F3043">
            <v>1629534.86</v>
          </cell>
          <cell r="G3043">
            <v>-33948.620000000003</v>
          </cell>
          <cell r="H3043">
            <v>1595586.24</v>
          </cell>
          <cell r="I3043" t="str">
            <v>ZAR</v>
          </cell>
          <cell r="J3043" t="str">
            <v>5200</v>
          </cell>
          <cell r="K3043" t="str">
            <v>44</v>
          </cell>
        </row>
        <row r="3044">
          <cell r="A3044" t="str">
            <v>5200Acquisition:Acquis. and production costs 33044</v>
          </cell>
          <cell r="B3044" t="str">
            <v>Acquisition:Acquis. and production costs 33044</v>
          </cell>
          <cell r="C3044"/>
          <cell r="D3044"/>
          <cell r="E3044"/>
          <cell r="F3044">
            <v>8470443.8699999992</v>
          </cell>
          <cell r="G3044">
            <v>-4499185.4400000004</v>
          </cell>
          <cell r="H3044">
            <v>3971258.43</v>
          </cell>
          <cell r="I3044" t="str">
            <v>ZAR</v>
          </cell>
          <cell r="J3044" t="str">
            <v>5200</v>
          </cell>
          <cell r="K3044" t="str">
            <v>44</v>
          </cell>
        </row>
        <row r="3045">
          <cell r="A3045" t="str">
            <v>5200Acquisition:Acquis. and production costs 33044 Container handling E</v>
          </cell>
          <cell r="B3045" t="str">
            <v>Acquisition:Acquis. and production costs 33044 Container handling E</v>
          </cell>
          <cell r="C3045"/>
          <cell r="D3045"/>
          <cell r="E3045"/>
          <cell r="F3045">
            <v>8470443.8699999992</v>
          </cell>
          <cell r="G3045">
            <v>-4499185.4400000004</v>
          </cell>
          <cell r="H3045">
            <v>3971258.43</v>
          </cell>
          <cell r="I3045" t="str">
            <v>ZAR</v>
          </cell>
          <cell r="J3045" t="str">
            <v>5200</v>
          </cell>
          <cell r="K3045"/>
        </row>
        <row r="3046">
          <cell r="A3046" t="str">
            <v>5200Balance sheet item 90 PROPERTY, PLANT AND EQUIPMENT</v>
          </cell>
          <cell r="B3046" t="str">
            <v>Balance sheet item 90 PROPERTY, PLANT AND EQUIPMENT</v>
          </cell>
          <cell r="C3046"/>
          <cell r="D3046"/>
          <cell r="E3046"/>
          <cell r="F3046">
            <v>4009038636.25</v>
          </cell>
          <cell r="G3046">
            <v>-3274392707</v>
          </cell>
          <cell r="H3046">
            <v>734645929.25</v>
          </cell>
          <cell r="I3046" t="str">
            <v>ZAR</v>
          </cell>
          <cell r="J3046" t="str">
            <v>5200</v>
          </cell>
          <cell r="K3046"/>
        </row>
        <row r="3047">
          <cell r="A3047" t="str">
            <v xml:space="preserve">5200Business Area  </v>
          </cell>
          <cell r="B3047" t="str">
            <v xml:space="preserve">Business Area  </v>
          </cell>
          <cell r="C3047"/>
          <cell r="D3047"/>
          <cell r="E3047"/>
          <cell r="F3047">
            <v>4009038636.25</v>
          </cell>
          <cell r="G3047">
            <v>-3274392707</v>
          </cell>
          <cell r="H3047">
            <v>734645929.25</v>
          </cell>
          <cell r="I3047" t="str">
            <v>ZAR</v>
          </cell>
          <cell r="J3047" t="str">
            <v>5200</v>
          </cell>
          <cell r="K3047"/>
        </row>
        <row r="3048">
          <cell r="A3048" t="str">
            <v>5200</v>
          </cell>
          <cell r="B3048"/>
          <cell r="C3048"/>
          <cell r="D3048"/>
          <cell r="E3048"/>
          <cell r="F3048">
            <v>4009038636.25</v>
          </cell>
          <cell r="G3048">
            <v>-3274392707</v>
          </cell>
          <cell r="H3048">
            <v>734645929.25</v>
          </cell>
          <cell r="I3048" t="str">
            <v>ZAR</v>
          </cell>
          <cell r="J3048" t="str">
            <v>5200</v>
          </cell>
          <cell r="K3048"/>
        </row>
        <row r="3049">
          <cell r="A3049" t="str">
            <v>6100430000000</v>
          </cell>
          <cell r="B3049" t="str">
            <v>43000000</v>
          </cell>
          <cell r="C3049" t="str">
            <v>0</v>
          </cell>
          <cell r="D3049">
            <v>32964</v>
          </cell>
          <cell r="E3049" t="str">
            <v>Conveyor Belt A1</v>
          </cell>
          <cell r="F3049">
            <v>245349.01</v>
          </cell>
          <cell r="G3049">
            <v>-243344.52</v>
          </cell>
          <cell r="H3049">
            <v>2004.49</v>
          </cell>
          <cell r="I3049" t="str">
            <v>ZAR</v>
          </cell>
          <cell r="J3049" t="str">
            <v>6100</v>
          </cell>
          <cell r="K3049" t="str">
            <v>43</v>
          </cell>
        </row>
        <row r="3050">
          <cell r="A3050" t="str">
            <v>6100430000001</v>
          </cell>
          <cell r="B3050" t="str">
            <v>43000000</v>
          </cell>
          <cell r="C3050" t="str">
            <v>1</v>
          </cell>
          <cell r="D3050">
            <v>42980</v>
          </cell>
          <cell r="E3050" t="str">
            <v>Conveyor A1 (Steel Struct refurb-Moving Head)</v>
          </cell>
          <cell r="F3050">
            <v>653242.75</v>
          </cell>
          <cell r="G3050">
            <v>-275345.51</v>
          </cell>
          <cell r="H3050">
            <v>377897.24</v>
          </cell>
          <cell r="I3050" t="str">
            <v>ZAR</v>
          </cell>
          <cell r="J3050" t="str">
            <v>6100</v>
          </cell>
          <cell r="K3050" t="str">
            <v>43</v>
          </cell>
        </row>
        <row r="3051">
          <cell r="A3051" t="str">
            <v>6100430000002</v>
          </cell>
          <cell r="B3051" t="str">
            <v>43000000</v>
          </cell>
          <cell r="C3051" t="str">
            <v>2</v>
          </cell>
          <cell r="D3051">
            <v>43550</v>
          </cell>
          <cell r="E3051" t="str">
            <v>A01 Conveyor (Belt replacement)</v>
          </cell>
          <cell r="F3051">
            <v>330924</v>
          </cell>
          <cell r="G3051">
            <v>-286589.69</v>
          </cell>
          <cell r="H3051">
            <v>44334.31</v>
          </cell>
          <cell r="I3051" t="str">
            <v>ZAR</v>
          </cell>
          <cell r="J3051" t="str">
            <v>6100</v>
          </cell>
          <cell r="K3051" t="str">
            <v>43</v>
          </cell>
        </row>
        <row r="3052">
          <cell r="A3052" t="str">
            <v>6100430000003</v>
          </cell>
          <cell r="B3052" t="str">
            <v>43000000</v>
          </cell>
          <cell r="C3052" t="str">
            <v>3</v>
          </cell>
          <cell r="D3052">
            <v>43916</v>
          </cell>
          <cell r="E3052" t="str">
            <v>A01 Conveyor (Counterweight repairs 2019/20)</v>
          </cell>
          <cell r="F3052">
            <v>145250</v>
          </cell>
          <cell r="G3052">
            <v>-53425.279999999999</v>
          </cell>
          <cell r="H3052">
            <v>91824.72</v>
          </cell>
          <cell r="I3052" t="str">
            <v>ZAR</v>
          </cell>
          <cell r="J3052" t="str">
            <v>6100</v>
          </cell>
          <cell r="K3052" t="str">
            <v>43</v>
          </cell>
        </row>
        <row r="3053">
          <cell r="A3053" t="str">
            <v>6100430000004</v>
          </cell>
          <cell r="B3053" t="str">
            <v>43000000</v>
          </cell>
          <cell r="C3053" t="str">
            <v>4</v>
          </cell>
          <cell r="D3053">
            <v>44120</v>
          </cell>
          <cell r="E3053" t="str">
            <v>Conveyor Belt A1 Electrical repairs</v>
          </cell>
          <cell r="F3053">
            <v>595460</v>
          </cell>
          <cell r="G3053">
            <v>-267193.58</v>
          </cell>
          <cell r="H3053">
            <v>328266.42</v>
          </cell>
          <cell r="I3053" t="str">
            <v>ZAR</v>
          </cell>
          <cell r="J3053" t="str">
            <v>6100</v>
          </cell>
          <cell r="K3053" t="str">
            <v>43</v>
          </cell>
        </row>
        <row r="3054">
          <cell r="A3054" t="str">
            <v>6100430000005</v>
          </cell>
          <cell r="B3054" t="str">
            <v>43000000</v>
          </cell>
          <cell r="C3054" t="str">
            <v>5</v>
          </cell>
          <cell r="D3054">
            <v>44670</v>
          </cell>
          <cell r="E3054" t="str">
            <v>Manufacture supply and install A01 head chute and</v>
          </cell>
          <cell r="F3054">
            <v>240224.32</v>
          </cell>
          <cell r="G3054">
            <v>-150140.20000000001</v>
          </cell>
          <cell r="H3054">
            <v>90084.12</v>
          </cell>
          <cell r="I3054" t="str">
            <v>ZAR</v>
          </cell>
          <cell r="J3054" t="str">
            <v>6100</v>
          </cell>
          <cell r="K3054" t="str">
            <v>43</v>
          </cell>
        </row>
        <row r="3055">
          <cell r="A3055" t="str">
            <v>6100430000006</v>
          </cell>
          <cell r="B3055" t="str">
            <v>43000000</v>
          </cell>
          <cell r="C3055" t="str">
            <v>6</v>
          </cell>
          <cell r="D3055">
            <v>44883</v>
          </cell>
          <cell r="E3055" t="str">
            <v>B Discharge chutes modification</v>
          </cell>
          <cell r="F3055">
            <v>210000</v>
          </cell>
          <cell r="G3055">
            <v>-68621.210000000006</v>
          </cell>
          <cell r="H3055">
            <v>141378.79</v>
          </cell>
          <cell r="I3055" t="str">
            <v>ZAR</v>
          </cell>
          <cell r="J3055" t="str">
            <v>6100</v>
          </cell>
          <cell r="K3055" t="str">
            <v>43</v>
          </cell>
        </row>
        <row r="3056">
          <cell r="A3056" t="str">
            <v>6100430000007</v>
          </cell>
          <cell r="B3056" t="str">
            <v>43000000</v>
          </cell>
          <cell r="C3056" t="str">
            <v>7</v>
          </cell>
          <cell r="D3056">
            <v>44909</v>
          </cell>
          <cell r="E3056" t="str">
            <v>B DISCHARGE DUST UNIT - Extending dust suppression</v>
          </cell>
          <cell r="F3056">
            <v>245000</v>
          </cell>
          <cell r="G3056">
            <v>-73888.89</v>
          </cell>
          <cell r="H3056">
            <v>171111.11</v>
          </cell>
          <cell r="I3056" t="str">
            <v>ZAR</v>
          </cell>
          <cell r="J3056" t="str">
            <v>6100</v>
          </cell>
          <cell r="K3056" t="str">
            <v>43</v>
          </cell>
        </row>
        <row r="3057">
          <cell r="A3057" t="str">
            <v>6100430000010</v>
          </cell>
          <cell r="B3057" t="str">
            <v>43000001</v>
          </cell>
          <cell r="C3057" t="str">
            <v>0</v>
          </cell>
          <cell r="D3057">
            <v>32964</v>
          </cell>
          <cell r="E3057" t="str">
            <v>Conveyor Belt A2</v>
          </cell>
          <cell r="F3057">
            <v>245349.01</v>
          </cell>
          <cell r="G3057">
            <v>-224478.37</v>
          </cell>
          <cell r="H3057">
            <v>20870.64</v>
          </cell>
          <cell r="I3057" t="str">
            <v>ZAR</v>
          </cell>
          <cell r="J3057" t="str">
            <v>6100</v>
          </cell>
          <cell r="K3057" t="str">
            <v>43</v>
          </cell>
        </row>
        <row r="3058">
          <cell r="A3058" t="str">
            <v>6100430000013</v>
          </cell>
          <cell r="B3058" t="str">
            <v>43000001</v>
          </cell>
          <cell r="C3058" t="str">
            <v>3</v>
          </cell>
          <cell r="D3058">
            <v>43018</v>
          </cell>
          <cell r="E3058" t="str">
            <v>Conveyor A2 (Steel Struct refurb-Moving Head)</v>
          </cell>
          <cell r="F3058">
            <v>977049.75</v>
          </cell>
          <cell r="G3058">
            <v>-408379.49</v>
          </cell>
          <cell r="H3058">
            <v>568670.26</v>
          </cell>
          <cell r="I3058" t="str">
            <v>ZAR</v>
          </cell>
          <cell r="J3058" t="str">
            <v>6100</v>
          </cell>
          <cell r="K3058" t="str">
            <v>43</v>
          </cell>
        </row>
        <row r="3059">
          <cell r="A3059" t="str">
            <v>6100430000014</v>
          </cell>
          <cell r="B3059" t="str">
            <v>43000001</v>
          </cell>
          <cell r="C3059" t="str">
            <v>4</v>
          </cell>
          <cell r="D3059">
            <v>43916</v>
          </cell>
          <cell r="E3059" t="str">
            <v>A02 Conveyor (Copex repairs 2019/20)</v>
          </cell>
          <cell r="F3059">
            <v>354630.9</v>
          </cell>
          <cell r="G3059">
            <v>-130438.96</v>
          </cell>
          <cell r="H3059">
            <v>224191.94</v>
          </cell>
          <cell r="I3059" t="str">
            <v>ZAR</v>
          </cell>
          <cell r="J3059" t="str">
            <v>6100</v>
          </cell>
          <cell r="K3059" t="str">
            <v>43</v>
          </cell>
        </row>
        <row r="3060">
          <cell r="A3060" t="str">
            <v>6100430000015</v>
          </cell>
          <cell r="B3060" t="str">
            <v>43000001</v>
          </cell>
          <cell r="C3060" t="str">
            <v>5</v>
          </cell>
          <cell r="D3060">
            <v>44012</v>
          </cell>
          <cell r="E3060" t="str">
            <v>Conveyor Belt A2 - Hydraulic services as per scope</v>
          </cell>
          <cell r="F3060">
            <v>169638.78</v>
          </cell>
          <cell r="G3060">
            <v>-121044.34</v>
          </cell>
          <cell r="H3060">
            <v>48594.44</v>
          </cell>
          <cell r="I3060" t="str">
            <v>ZAR</v>
          </cell>
          <cell r="J3060" t="str">
            <v>6100</v>
          </cell>
          <cell r="K3060" t="str">
            <v>43</v>
          </cell>
        </row>
        <row r="3061">
          <cell r="A3061" t="str">
            <v>6100430000016</v>
          </cell>
          <cell r="B3061" t="str">
            <v>43000001</v>
          </cell>
          <cell r="C3061" t="str">
            <v>6</v>
          </cell>
          <cell r="D3061">
            <v>44081</v>
          </cell>
          <cell r="E3061" t="str">
            <v>Manufacture and supply A02 drive base</v>
          </cell>
          <cell r="F3061">
            <v>129450</v>
          </cell>
          <cell r="G3061">
            <v>-85437</v>
          </cell>
          <cell r="H3061">
            <v>44013</v>
          </cell>
          <cell r="I3061" t="str">
            <v>ZAR</v>
          </cell>
          <cell r="J3061" t="str">
            <v>6100</v>
          </cell>
          <cell r="K3061" t="str">
            <v>43</v>
          </cell>
        </row>
        <row r="3062">
          <cell r="A3062" t="str">
            <v>6100430000017</v>
          </cell>
          <cell r="B3062" t="str">
            <v>43000001</v>
          </cell>
          <cell r="C3062" t="str">
            <v>7</v>
          </cell>
          <cell r="D3062">
            <v>44788</v>
          </cell>
          <cell r="E3062" t="str">
            <v>A02 CONVEYOR STRUCTURAL RECONFIGURATION</v>
          </cell>
          <cell r="F3062">
            <v>921417.6</v>
          </cell>
          <cell r="G3062">
            <v>-921417.6</v>
          </cell>
          <cell r="H3062">
            <v>0</v>
          </cell>
          <cell r="I3062" t="str">
            <v>ZAR</v>
          </cell>
          <cell r="J3062" t="str">
            <v>6100</v>
          </cell>
          <cell r="K3062" t="str">
            <v>43</v>
          </cell>
        </row>
        <row r="3063">
          <cell r="A3063" t="str">
            <v>6100430000018</v>
          </cell>
          <cell r="B3063" t="str">
            <v>43000001</v>
          </cell>
          <cell r="C3063" t="str">
            <v>8</v>
          </cell>
          <cell r="D3063">
            <v>44881</v>
          </cell>
          <cell r="E3063" t="str">
            <v>A02 ENERGY CHAIN</v>
          </cell>
          <cell r="F3063">
            <v>180100</v>
          </cell>
          <cell r="G3063">
            <v>-58850.86</v>
          </cell>
          <cell r="H3063">
            <v>121249.14</v>
          </cell>
          <cell r="I3063" t="str">
            <v>ZAR</v>
          </cell>
          <cell r="J3063" t="str">
            <v>6100</v>
          </cell>
          <cell r="K3063" t="str">
            <v>43</v>
          </cell>
        </row>
        <row r="3064">
          <cell r="A3064" t="str">
            <v>6100430000019</v>
          </cell>
          <cell r="B3064" t="str">
            <v>43000001</v>
          </cell>
          <cell r="C3064" t="str">
            <v>9</v>
          </cell>
          <cell r="D3064">
            <v>44872</v>
          </cell>
          <cell r="E3064" t="str">
            <v>A02 Air Cannon supply and installation</v>
          </cell>
          <cell r="F3064">
            <v>1233001.54</v>
          </cell>
          <cell r="G3064">
            <v>-402905.05</v>
          </cell>
          <cell r="H3064">
            <v>830096.49</v>
          </cell>
          <cell r="I3064" t="str">
            <v>ZAR</v>
          </cell>
          <cell r="J3064" t="str">
            <v>6100</v>
          </cell>
          <cell r="K3064" t="str">
            <v>43</v>
          </cell>
        </row>
        <row r="3065">
          <cell r="A3065" t="str">
            <v>61004300000112</v>
          </cell>
          <cell r="B3065" t="str">
            <v>43000001</v>
          </cell>
          <cell r="C3065" t="str">
            <v>12</v>
          </cell>
          <cell r="D3065">
            <v>45376</v>
          </cell>
          <cell r="E3065" t="str">
            <v>AO2 VSD INSTALLATION</v>
          </cell>
          <cell r="F3065">
            <v>418765</v>
          </cell>
          <cell r="G3065">
            <v>-34897.08</v>
          </cell>
          <cell r="H3065">
            <v>383867.92</v>
          </cell>
          <cell r="I3065" t="str">
            <v>ZAR</v>
          </cell>
          <cell r="J3065" t="str">
            <v>6100</v>
          </cell>
          <cell r="K3065" t="str">
            <v>43</v>
          </cell>
        </row>
        <row r="3066">
          <cell r="A3066" t="str">
            <v>61004300000113</v>
          </cell>
          <cell r="B3066" t="str">
            <v>43000001</v>
          </cell>
          <cell r="C3066" t="str">
            <v>13</v>
          </cell>
          <cell r="D3066">
            <v>45376</v>
          </cell>
          <cell r="E3066" t="str">
            <v>A02 moving-head walk-way structure</v>
          </cell>
          <cell r="F3066">
            <v>339590.08</v>
          </cell>
          <cell r="G3066">
            <v>-28299.17</v>
          </cell>
          <cell r="H3066">
            <v>311290.90999999997</v>
          </cell>
          <cell r="I3066" t="str">
            <v>ZAR</v>
          </cell>
          <cell r="J3066" t="str">
            <v>6100</v>
          </cell>
          <cell r="K3066" t="str">
            <v>43</v>
          </cell>
        </row>
        <row r="3067">
          <cell r="A3067" t="str">
            <v>61004300000114</v>
          </cell>
          <cell r="B3067" t="str">
            <v>43000001</v>
          </cell>
          <cell r="C3067" t="str">
            <v>14</v>
          </cell>
          <cell r="D3067">
            <v>45376</v>
          </cell>
          <cell r="E3067" t="str">
            <v>A02 drive base</v>
          </cell>
          <cell r="F3067">
            <v>239600</v>
          </cell>
          <cell r="G3067">
            <v>-19966.669999999998</v>
          </cell>
          <cell r="H3067">
            <v>219633.33</v>
          </cell>
          <cell r="I3067" t="str">
            <v>ZAR</v>
          </cell>
          <cell r="J3067" t="str">
            <v>6100</v>
          </cell>
          <cell r="K3067" t="str">
            <v>43</v>
          </cell>
        </row>
        <row r="3068">
          <cell r="A3068" t="str">
            <v>6100430000020</v>
          </cell>
          <cell r="B3068" t="str">
            <v>43000002</v>
          </cell>
          <cell r="C3068" t="str">
            <v>0</v>
          </cell>
          <cell r="D3068">
            <v>32964</v>
          </cell>
          <cell r="E3068" t="str">
            <v>Conveyor Belt A3</v>
          </cell>
          <cell r="F3068">
            <v>249588.38</v>
          </cell>
          <cell r="G3068">
            <v>-249587.38</v>
          </cell>
          <cell r="H3068">
            <v>1</v>
          </cell>
          <cell r="I3068" t="str">
            <v>ZAR</v>
          </cell>
          <cell r="J3068" t="str">
            <v>6100</v>
          </cell>
          <cell r="K3068" t="str">
            <v>43</v>
          </cell>
        </row>
        <row r="3069">
          <cell r="A3069" t="str">
            <v>6100430000021</v>
          </cell>
          <cell r="B3069" t="str">
            <v>43000002</v>
          </cell>
          <cell r="C3069" t="str">
            <v>1</v>
          </cell>
          <cell r="D3069">
            <v>45376</v>
          </cell>
          <cell r="E3069" t="str">
            <v>Conveyor Belt A3</v>
          </cell>
          <cell r="F3069">
            <v>419800</v>
          </cell>
          <cell r="G3069">
            <v>-34983.33</v>
          </cell>
          <cell r="H3069">
            <v>384816.67</v>
          </cell>
          <cell r="I3069" t="str">
            <v>ZAR</v>
          </cell>
          <cell r="J3069" t="str">
            <v>6100</v>
          </cell>
          <cell r="K3069" t="str">
            <v>43</v>
          </cell>
        </row>
        <row r="3070">
          <cell r="A3070" t="str">
            <v>6100430000030</v>
          </cell>
          <cell r="B3070" t="str">
            <v>43000003</v>
          </cell>
          <cell r="C3070" t="str">
            <v>0</v>
          </cell>
          <cell r="D3070">
            <v>32964</v>
          </cell>
          <cell r="E3070" t="str">
            <v>Conveyor Belt B1</v>
          </cell>
          <cell r="F3070">
            <v>263498.01</v>
          </cell>
          <cell r="G3070">
            <v>-260805.06</v>
          </cell>
          <cell r="H3070">
            <v>2692.95</v>
          </cell>
          <cell r="I3070" t="str">
            <v>ZAR</v>
          </cell>
          <cell r="J3070" t="str">
            <v>6100</v>
          </cell>
          <cell r="K3070" t="str">
            <v>43</v>
          </cell>
        </row>
        <row r="3071">
          <cell r="A3071" t="str">
            <v>6100430000031</v>
          </cell>
          <cell r="B3071" t="str">
            <v>43000003</v>
          </cell>
          <cell r="C3071" t="str">
            <v>1</v>
          </cell>
          <cell r="D3071">
            <v>42957</v>
          </cell>
          <cell r="E3071" t="str">
            <v>Conveyor  B1 (Steel Struct Refurb-Moving Head)</v>
          </cell>
          <cell r="F3071">
            <v>653242.75</v>
          </cell>
          <cell r="G3071">
            <v>-287017.53000000003</v>
          </cell>
          <cell r="H3071">
            <v>366225.22</v>
          </cell>
          <cell r="I3071" t="str">
            <v>ZAR</v>
          </cell>
          <cell r="J3071" t="str">
            <v>6100</v>
          </cell>
          <cell r="K3071" t="str">
            <v>43</v>
          </cell>
        </row>
        <row r="3072">
          <cell r="A3072" t="str">
            <v>6100430000032</v>
          </cell>
          <cell r="B3072" t="str">
            <v>43000003</v>
          </cell>
          <cell r="C3072" t="str">
            <v>2</v>
          </cell>
          <cell r="D3072">
            <v>43916</v>
          </cell>
          <cell r="E3072" t="str">
            <v>B01 Conveyor (Belt replacement)</v>
          </cell>
          <cell r="F3072">
            <v>1431125</v>
          </cell>
          <cell r="G3072">
            <v>-993836.81</v>
          </cell>
          <cell r="H3072">
            <v>437288.19</v>
          </cell>
          <cell r="I3072" t="str">
            <v>ZAR</v>
          </cell>
          <cell r="J3072" t="str">
            <v>6100</v>
          </cell>
          <cell r="K3072" t="str">
            <v>43</v>
          </cell>
        </row>
        <row r="3073">
          <cell r="A3073" t="str">
            <v>6100430000033</v>
          </cell>
          <cell r="B3073" t="str">
            <v>43000003</v>
          </cell>
          <cell r="C3073" t="str">
            <v>3</v>
          </cell>
          <cell r="D3073">
            <v>44109</v>
          </cell>
          <cell r="E3073" t="str">
            <v>Manufacture supply &amp; install B01 m/head</v>
          </cell>
          <cell r="F3073">
            <v>295080</v>
          </cell>
          <cell r="G3073">
            <v>-129835.2</v>
          </cell>
          <cell r="H3073">
            <v>165244.79999999999</v>
          </cell>
          <cell r="I3073" t="str">
            <v>ZAR</v>
          </cell>
          <cell r="J3073" t="str">
            <v>6100</v>
          </cell>
          <cell r="K3073" t="str">
            <v>43</v>
          </cell>
        </row>
        <row r="3074">
          <cell r="A3074" t="str">
            <v>6100430000034</v>
          </cell>
          <cell r="B3074" t="str">
            <v>43000003</v>
          </cell>
          <cell r="C3074" t="str">
            <v>4</v>
          </cell>
          <cell r="D3074">
            <v>44636</v>
          </cell>
          <cell r="E3074" t="str">
            <v>Conveyor Belt B1 (1000m)</v>
          </cell>
          <cell r="F3074">
            <v>1557754.26</v>
          </cell>
          <cell r="G3074">
            <v>-874691.38</v>
          </cell>
          <cell r="H3074">
            <v>683062.88</v>
          </cell>
          <cell r="I3074" t="str">
            <v>ZAR</v>
          </cell>
          <cell r="J3074" t="str">
            <v>6100</v>
          </cell>
          <cell r="K3074" t="str">
            <v>43</v>
          </cell>
        </row>
        <row r="3075">
          <cell r="A3075" t="str">
            <v>6100430000040</v>
          </cell>
          <cell r="B3075" t="str">
            <v>43000004</v>
          </cell>
          <cell r="C3075" t="str">
            <v>0</v>
          </cell>
          <cell r="D3075">
            <v>32964</v>
          </cell>
          <cell r="E3075" t="str">
            <v>Conveyor Belt B2</v>
          </cell>
          <cell r="F3075">
            <v>263498.01</v>
          </cell>
          <cell r="G3075">
            <v>-260862.56</v>
          </cell>
          <cell r="H3075">
            <v>2635.45</v>
          </cell>
          <cell r="I3075" t="str">
            <v>ZAR</v>
          </cell>
          <cell r="J3075" t="str">
            <v>6100</v>
          </cell>
          <cell r="K3075" t="str">
            <v>43</v>
          </cell>
        </row>
        <row r="3076">
          <cell r="A3076" t="str">
            <v>6100430000041</v>
          </cell>
          <cell r="B3076" t="str">
            <v>43000004</v>
          </cell>
          <cell r="C3076" t="str">
            <v>1</v>
          </cell>
          <cell r="D3076">
            <v>42900</v>
          </cell>
          <cell r="E3076" t="str">
            <v>Conveyor B2 (Steel Struct refurb-Moving Head)</v>
          </cell>
          <cell r="F3076">
            <v>653242.75</v>
          </cell>
          <cell r="G3076">
            <v>-277157.90999999997</v>
          </cell>
          <cell r="H3076">
            <v>376084.84</v>
          </cell>
          <cell r="I3076" t="str">
            <v>ZAR</v>
          </cell>
          <cell r="J3076" t="str">
            <v>6100</v>
          </cell>
          <cell r="K3076" t="str">
            <v>43</v>
          </cell>
        </row>
        <row r="3077">
          <cell r="A3077" t="str">
            <v>6100430000042</v>
          </cell>
          <cell r="B3077" t="str">
            <v>43000004</v>
          </cell>
          <cell r="C3077" t="str">
            <v>2</v>
          </cell>
          <cell r="D3077">
            <v>43550</v>
          </cell>
          <cell r="E3077" t="str">
            <v>B02 Conveyor (Replace Saftey Guards)</v>
          </cell>
          <cell r="F3077">
            <v>8000</v>
          </cell>
          <cell r="G3077">
            <v>-2396.23</v>
          </cell>
          <cell r="H3077">
            <v>5603.77</v>
          </cell>
          <cell r="I3077" t="str">
            <v>ZAR</v>
          </cell>
          <cell r="J3077" t="str">
            <v>6100</v>
          </cell>
          <cell r="K3077" t="str">
            <v>43</v>
          </cell>
        </row>
        <row r="3078">
          <cell r="A3078" t="str">
            <v>6100430000043</v>
          </cell>
          <cell r="B3078" t="str">
            <v>43000004</v>
          </cell>
          <cell r="C3078" t="str">
            <v>3</v>
          </cell>
          <cell r="D3078">
            <v>43916</v>
          </cell>
          <cell r="E3078" t="str">
            <v>B02 Conveyor (Belt replacement)</v>
          </cell>
          <cell r="F3078">
            <v>642000</v>
          </cell>
          <cell r="G3078">
            <v>-431821.42</v>
          </cell>
          <cell r="H3078">
            <v>210178.58</v>
          </cell>
          <cell r="I3078" t="str">
            <v>ZAR</v>
          </cell>
          <cell r="J3078" t="str">
            <v>6100</v>
          </cell>
          <cell r="K3078" t="str">
            <v>43</v>
          </cell>
        </row>
        <row r="3079">
          <cell r="A3079" t="str">
            <v>6100430000044</v>
          </cell>
          <cell r="B3079" t="str">
            <v>43000004</v>
          </cell>
          <cell r="C3079" t="str">
            <v>4</v>
          </cell>
          <cell r="D3079">
            <v>43916</v>
          </cell>
          <cell r="E3079" t="str">
            <v>B02 Conveyor (Copex repairs 2019/20)</v>
          </cell>
          <cell r="F3079">
            <v>436055</v>
          </cell>
          <cell r="G3079">
            <v>-160388.04999999999</v>
          </cell>
          <cell r="H3079">
            <v>275666.95</v>
          </cell>
          <cell r="I3079" t="str">
            <v>ZAR</v>
          </cell>
          <cell r="J3079" t="str">
            <v>6100</v>
          </cell>
          <cell r="K3079" t="str">
            <v>43</v>
          </cell>
        </row>
        <row r="3080">
          <cell r="A3080" t="str">
            <v>6100430000045</v>
          </cell>
          <cell r="B3080" t="str">
            <v>43000004</v>
          </cell>
          <cell r="C3080" t="str">
            <v>5</v>
          </cell>
          <cell r="D3080">
            <v>44018</v>
          </cell>
          <cell r="E3080" t="str">
            <v>Conveyor Belt B2 - Structural repairs</v>
          </cell>
          <cell r="F3080">
            <v>380400</v>
          </cell>
          <cell r="G3080">
            <v>-271431.25</v>
          </cell>
          <cell r="H3080">
            <v>108968.75</v>
          </cell>
          <cell r="I3080" t="str">
            <v>ZAR</v>
          </cell>
          <cell r="J3080" t="str">
            <v>6100</v>
          </cell>
          <cell r="K3080" t="str">
            <v>43</v>
          </cell>
        </row>
        <row r="3081">
          <cell r="A3081" t="str">
            <v>6100430000046</v>
          </cell>
          <cell r="B3081" t="str">
            <v>43000004</v>
          </cell>
          <cell r="C3081" t="str">
            <v>6</v>
          </cell>
          <cell r="D3081">
            <v>44091</v>
          </cell>
          <cell r="E3081" t="str">
            <v>Manufacture and supply B02 m/head</v>
          </cell>
          <cell r="F3081">
            <v>298200</v>
          </cell>
          <cell r="G3081">
            <v>-196812</v>
          </cell>
          <cell r="H3081">
            <v>101388</v>
          </cell>
          <cell r="I3081" t="str">
            <v>ZAR</v>
          </cell>
          <cell r="J3081" t="str">
            <v>6100</v>
          </cell>
          <cell r="K3081" t="str">
            <v>43</v>
          </cell>
        </row>
        <row r="3082">
          <cell r="A3082" t="str">
            <v>6100430000047</v>
          </cell>
          <cell r="B3082" t="str">
            <v>43000004</v>
          </cell>
          <cell r="C3082" t="str">
            <v>7</v>
          </cell>
          <cell r="D3082">
            <v>45376</v>
          </cell>
          <cell r="E3082" t="str">
            <v>Conveyor Belt B2-B02 Trunking</v>
          </cell>
          <cell r="F3082">
            <v>748980</v>
          </cell>
          <cell r="G3082">
            <v>-62415</v>
          </cell>
          <cell r="H3082">
            <v>686565</v>
          </cell>
          <cell r="I3082" t="str">
            <v>ZAR</v>
          </cell>
          <cell r="J3082" t="str">
            <v>6100</v>
          </cell>
          <cell r="K3082" t="str">
            <v>43</v>
          </cell>
        </row>
        <row r="3083">
          <cell r="A3083" t="str">
            <v>6100430000050</v>
          </cell>
          <cell r="B3083" t="str">
            <v>43000005</v>
          </cell>
          <cell r="C3083" t="str">
            <v>0</v>
          </cell>
          <cell r="D3083">
            <v>32964</v>
          </cell>
          <cell r="E3083" t="str">
            <v>Conveyor Belt B3</v>
          </cell>
          <cell r="F3083">
            <v>356598.01</v>
          </cell>
          <cell r="G3083">
            <v>-340272.95</v>
          </cell>
          <cell r="H3083">
            <v>16325.06</v>
          </cell>
          <cell r="I3083" t="str">
            <v>ZAR</v>
          </cell>
          <cell r="J3083" t="str">
            <v>6100</v>
          </cell>
          <cell r="K3083" t="str">
            <v>43</v>
          </cell>
        </row>
        <row r="3084">
          <cell r="A3084" t="str">
            <v>6100430000051</v>
          </cell>
          <cell r="B3084" t="str">
            <v>43000005</v>
          </cell>
          <cell r="C3084" t="str">
            <v>1</v>
          </cell>
          <cell r="D3084">
            <v>42980</v>
          </cell>
          <cell r="E3084" t="str">
            <v>Conveyor  B3 (Steel struct refurb-Moving Head)</v>
          </cell>
          <cell r="F3084">
            <v>653242.75</v>
          </cell>
          <cell r="G3084">
            <v>-286729.61</v>
          </cell>
          <cell r="H3084">
            <v>366513.14</v>
          </cell>
          <cell r="I3084" t="str">
            <v>ZAR</v>
          </cell>
          <cell r="J3084" t="str">
            <v>6100</v>
          </cell>
          <cell r="K3084" t="str">
            <v>43</v>
          </cell>
        </row>
        <row r="3085">
          <cell r="A3085" t="str">
            <v>6100430000052</v>
          </cell>
          <cell r="B3085" t="str">
            <v>43000005</v>
          </cell>
          <cell r="C3085" t="str">
            <v>2</v>
          </cell>
          <cell r="D3085">
            <v>43430</v>
          </cell>
          <cell r="E3085" t="str">
            <v>BELT Replacement (B03 Conveyor)</v>
          </cell>
          <cell r="F3085">
            <v>608888.77</v>
          </cell>
          <cell r="G3085">
            <v>-475118.52</v>
          </cell>
          <cell r="H3085">
            <v>133770.25</v>
          </cell>
          <cell r="I3085" t="str">
            <v>ZAR</v>
          </cell>
          <cell r="J3085" t="str">
            <v>6100</v>
          </cell>
          <cell r="K3085" t="str">
            <v>43</v>
          </cell>
        </row>
        <row r="3086">
          <cell r="A3086" t="str">
            <v>6100430000054</v>
          </cell>
          <cell r="B3086" t="str">
            <v>43000005</v>
          </cell>
          <cell r="C3086" t="str">
            <v>4</v>
          </cell>
          <cell r="D3086">
            <v>43916</v>
          </cell>
          <cell r="E3086" t="str">
            <v>B03 Conveyor (counterweight structural repairs)</v>
          </cell>
          <cell r="F3086">
            <v>358765</v>
          </cell>
          <cell r="G3086">
            <v>-131959.54</v>
          </cell>
          <cell r="H3086">
            <v>226805.46</v>
          </cell>
          <cell r="I3086" t="str">
            <v>ZAR</v>
          </cell>
          <cell r="J3086" t="str">
            <v>6100</v>
          </cell>
          <cell r="K3086" t="str">
            <v>43</v>
          </cell>
        </row>
        <row r="3087">
          <cell r="A3087" t="str">
            <v>6100430000055</v>
          </cell>
          <cell r="B3087" t="str">
            <v>43000005</v>
          </cell>
          <cell r="C3087" t="str">
            <v>5</v>
          </cell>
          <cell r="D3087">
            <v>44149</v>
          </cell>
          <cell r="E3087" t="str">
            <v>Conveyor Belt Scrapers and Tru Track</v>
          </cell>
          <cell r="F3087">
            <v>917326</v>
          </cell>
          <cell r="G3087">
            <v>-449359.85</v>
          </cell>
          <cell r="H3087">
            <v>467966.15</v>
          </cell>
          <cell r="I3087" t="str">
            <v>ZAR</v>
          </cell>
          <cell r="J3087" t="str">
            <v>6100</v>
          </cell>
          <cell r="K3087" t="str">
            <v>43</v>
          </cell>
        </row>
        <row r="3088">
          <cell r="A3088" t="str">
            <v>6100430000056</v>
          </cell>
          <cell r="B3088" t="str">
            <v>43000005</v>
          </cell>
          <cell r="C3088" t="str">
            <v>6</v>
          </cell>
          <cell r="D3088">
            <v>44861</v>
          </cell>
          <cell r="E3088" t="str">
            <v>B03 ENERGY CHAIN</v>
          </cell>
          <cell r="F3088">
            <v>207540.96</v>
          </cell>
          <cell r="G3088">
            <v>-67817.67</v>
          </cell>
          <cell r="H3088">
            <v>139723.29</v>
          </cell>
          <cell r="I3088" t="str">
            <v>ZAR</v>
          </cell>
          <cell r="J3088" t="str">
            <v>6100</v>
          </cell>
          <cell r="K3088" t="str">
            <v>43</v>
          </cell>
        </row>
        <row r="3089">
          <cell r="A3089" t="str">
            <v>6100430000060</v>
          </cell>
          <cell r="B3089" t="str">
            <v>43000006</v>
          </cell>
          <cell r="C3089" t="str">
            <v>0</v>
          </cell>
          <cell r="D3089">
            <v>32964</v>
          </cell>
          <cell r="E3089" t="str">
            <v>Conveyor Belt C2</v>
          </cell>
          <cell r="F3089">
            <v>293679.51</v>
          </cell>
          <cell r="G3089">
            <v>-293678.51</v>
          </cell>
          <cell r="H3089">
            <v>1</v>
          </cell>
          <cell r="I3089" t="str">
            <v>ZAR</v>
          </cell>
          <cell r="J3089" t="str">
            <v>6100</v>
          </cell>
          <cell r="K3089" t="str">
            <v>43</v>
          </cell>
        </row>
        <row r="3090">
          <cell r="A3090" t="str">
            <v>6100430000070</v>
          </cell>
          <cell r="B3090" t="str">
            <v>43000007</v>
          </cell>
          <cell r="C3090" t="str">
            <v>0</v>
          </cell>
          <cell r="D3090">
            <v>32964</v>
          </cell>
          <cell r="E3090" t="str">
            <v>Conveyor Belt C3</v>
          </cell>
          <cell r="F3090">
            <v>224431</v>
          </cell>
          <cell r="G3090">
            <v>-224430</v>
          </cell>
          <cell r="H3090">
            <v>1</v>
          </cell>
          <cell r="I3090" t="str">
            <v>ZAR</v>
          </cell>
          <cell r="J3090" t="str">
            <v>6100</v>
          </cell>
          <cell r="K3090" t="str">
            <v>43</v>
          </cell>
        </row>
        <row r="3091">
          <cell r="A3091" t="str">
            <v>6100430000080</v>
          </cell>
          <cell r="B3091" t="str">
            <v>43000008</v>
          </cell>
          <cell r="C3091" t="str">
            <v>0</v>
          </cell>
          <cell r="D3091">
            <v>32964</v>
          </cell>
          <cell r="E3091" t="str">
            <v>Conveyor C04 (Refurb Cost)</v>
          </cell>
          <cell r="F3091">
            <v>1577537.79</v>
          </cell>
          <cell r="G3091">
            <v>-1575190.75</v>
          </cell>
          <cell r="H3091">
            <v>2347.04</v>
          </cell>
          <cell r="I3091" t="str">
            <v>ZAR</v>
          </cell>
          <cell r="J3091" t="str">
            <v>6100</v>
          </cell>
          <cell r="K3091" t="str">
            <v>43</v>
          </cell>
        </row>
        <row r="3092">
          <cell r="A3092" t="str">
            <v>6100430000081</v>
          </cell>
          <cell r="B3092" t="str">
            <v>43000008</v>
          </cell>
          <cell r="C3092" t="str">
            <v>1</v>
          </cell>
          <cell r="D3092">
            <v>42455</v>
          </cell>
          <cell r="E3092" t="str">
            <v>BELT (C04 conveyor)</v>
          </cell>
          <cell r="F3092">
            <v>762600</v>
          </cell>
          <cell r="G3092">
            <v>-762596.68</v>
          </cell>
          <cell r="H3092">
            <v>3.32</v>
          </cell>
          <cell r="I3092" t="str">
            <v>ZAR</v>
          </cell>
          <cell r="J3092" t="str">
            <v>6100</v>
          </cell>
          <cell r="K3092" t="str">
            <v>43</v>
          </cell>
        </row>
        <row r="3093">
          <cell r="A3093" t="str">
            <v>6100430000082</v>
          </cell>
          <cell r="B3093" t="str">
            <v>43000008</v>
          </cell>
          <cell r="C3093" t="str">
            <v>2</v>
          </cell>
          <cell r="D3093">
            <v>44043</v>
          </cell>
          <cell r="E3093" t="str">
            <v>C04 Counterweight Structural Repairs - Refurb as p</v>
          </cell>
          <cell r="F3093">
            <v>234999.7</v>
          </cell>
          <cell r="G3093">
            <v>-159930.35</v>
          </cell>
          <cell r="H3093">
            <v>75069.350000000006</v>
          </cell>
          <cell r="I3093" t="str">
            <v>ZAR</v>
          </cell>
          <cell r="J3093" t="str">
            <v>6100</v>
          </cell>
          <cell r="K3093" t="str">
            <v>43</v>
          </cell>
        </row>
        <row r="3094">
          <cell r="A3094" t="str">
            <v>6100430000083</v>
          </cell>
          <cell r="B3094" t="str">
            <v>43000008</v>
          </cell>
          <cell r="C3094" t="str">
            <v>3</v>
          </cell>
          <cell r="D3094">
            <v>44298</v>
          </cell>
          <cell r="E3094" t="str">
            <v>C04 Counter weight winch installation</v>
          </cell>
          <cell r="F3094">
            <v>146500</v>
          </cell>
          <cell r="G3094">
            <v>-99620</v>
          </cell>
          <cell r="H3094">
            <v>46880</v>
          </cell>
          <cell r="I3094" t="str">
            <v>ZAR</v>
          </cell>
          <cell r="J3094" t="str">
            <v>6100</v>
          </cell>
          <cell r="K3094" t="str">
            <v>43</v>
          </cell>
        </row>
        <row r="3095">
          <cell r="A3095" t="str">
            <v>6100430000084</v>
          </cell>
          <cell r="B3095" t="str">
            <v>43000008</v>
          </cell>
          <cell r="C3095" t="str">
            <v>4</v>
          </cell>
          <cell r="D3095">
            <v>45376</v>
          </cell>
          <cell r="E3095" t="str">
            <v>CONVEYOR BELT C04</v>
          </cell>
          <cell r="F3095">
            <v>386900.5</v>
          </cell>
          <cell r="G3095">
            <v>-32241.71</v>
          </cell>
          <cell r="H3095">
            <v>354658.79</v>
          </cell>
          <cell r="I3095" t="str">
            <v>ZAR</v>
          </cell>
          <cell r="J3095" t="str">
            <v>6100</v>
          </cell>
          <cell r="K3095" t="str">
            <v>43</v>
          </cell>
        </row>
        <row r="3096">
          <cell r="A3096" t="str">
            <v>6100430000090</v>
          </cell>
          <cell r="B3096" t="str">
            <v>43000009</v>
          </cell>
          <cell r="C3096" t="str">
            <v>0</v>
          </cell>
          <cell r="D3096">
            <v>32964</v>
          </cell>
          <cell r="E3096" t="str">
            <v>Conveyor Belt D1</v>
          </cell>
          <cell r="F3096">
            <v>109858.51</v>
          </cell>
          <cell r="G3096">
            <v>-109857.51</v>
          </cell>
          <cell r="H3096">
            <v>1</v>
          </cell>
          <cell r="I3096" t="str">
            <v>ZAR</v>
          </cell>
          <cell r="J3096" t="str">
            <v>6100</v>
          </cell>
          <cell r="K3096" t="str">
            <v>43</v>
          </cell>
        </row>
        <row r="3097">
          <cell r="A3097" t="str">
            <v>6100430000100</v>
          </cell>
          <cell r="B3097" t="str">
            <v>43000010</v>
          </cell>
          <cell r="C3097" t="str">
            <v>0</v>
          </cell>
          <cell r="D3097">
            <v>32964</v>
          </cell>
          <cell r="E3097" t="str">
            <v>Conveyor Belt D2</v>
          </cell>
          <cell r="F3097">
            <v>155398.01</v>
          </cell>
          <cell r="G3097">
            <v>-139018.74</v>
          </cell>
          <cell r="H3097">
            <v>16379.27</v>
          </cell>
          <cell r="I3097" t="str">
            <v>ZAR</v>
          </cell>
          <cell r="J3097" t="str">
            <v>6100</v>
          </cell>
          <cell r="K3097" t="str">
            <v>43</v>
          </cell>
        </row>
        <row r="3098">
          <cell r="A3098" t="str">
            <v>6100430000110</v>
          </cell>
          <cell r="B3098" t="str">
            <v>43000011</v>
          </cell>
          <cell r="C3098" t="str">
            <v>0</v>
          </cell>
          <cell r="D3098">
            <v>32964</v>
          </cell>
          <cell r="E3098" t="str">
            <v>Conveyor Belt D3</v>
          </cell>
          <cell r="F3098">
            <v>155398.01</v>
          </cell>
          <cell r="G3098">
            <v>-139018.74</v>
          </cell>
          <cell r="H3098">
            <v>16379.27</v>
          </cell>
          <cell r="I3098" t="str">
            <v>ZAR</v>
          </cell>
          <cell r="J3098" t="str">
            <v>6100</v>
          </cell>
          <cell r="K3098" t="str">
            <v>43</v>
          </cell>
        </row>
        <row r="3099">
          <cell r="A3099" t="str">
            <v>6100430000120</v>
          </cell>
          <cell r="B3099" t="str">
            <v>43000012</v>
          </cell>
          <cell r="C3099" t="str">
            <v>0</v>
          </cell>
          <cell r="D3099">
            <v>32964</v>
          </cell>
          <cell r="E3099" t="str">
            <v>Conveyor Belt E1</v>
          </cell>
          <cell r="F3099">
            <v>148358.87</v>
          </cell>
          <cell r="G3099">
            <v>-148357.87</v>
          </cell>
          <cell r="H3099">
            <v>1</v>
          </cell>
          <cell r="I3099" t="str">
            <v>ZAR</v>
          </cell>
          <cell r="J3099" t="str">
            <v>6100</v>
          </cell>
          <cell r="K3099" t="str">
            <v>43</v>
          </cell>
        </row>
        <row r="3100">
          <cell r="A3100" t="str">
            <v>6100430000130</v>
          </cell>
          <cell r="B3100" t="str">
            <v>43000013</v>
          </cell>
          <cell r="C3100" t="str">
            <v>0</v>
          </cell>
          <cell r="D3100">
            <v>32964</v>
          </cell>
          <cell r="E3100" t="str">
            <v>Conveyor Belt E2</v>
          </cell>
          <cell r="F3100">
            <v>107535.01</v>
          </cell>
          <cell r="G3100">
            <v>-107534.01</v>
          </cell>
          <cell r="H3100">
            <v>1</v>
          </cell>
          <cell r="I3100" t="str">
            <v>ZAR</v>
          </cell>
          <cell r="J3100" t="str">
            <v>6100</v>
          </cell>
          <cell r="K3100" t="str">
            <v>43</v>
          </cell>
        </row>
        <row r="3101">
          <cell r="A3101" t="str">
            <v>6100430000140</v>
          </cell>
          <cell r="B3101" t="str">
            <v>43000014</v>
          </cell>
          <cell r="C3101" t="str">
            <v>0</v>
          </cell>
          <cell r="D3101">
            <v>32964</v>
          </cell>
          <cell r="E3101" t="str">
            <v>Conveyor belt-E4</v>
          </cell>
          <cell r="F3101">
            <v>118084.01</v>
          </cell>
          <cell r="G3101">
            <v>-118083.01</v>
          </cell>
          <cell r="H3101">
            <v>1</v>
          </cell>
          <cell r="I3101" t="str">
            <v>ZAR</v>
          </cell>
          <cell r="J3101" t="str">
            <v>6100</v>
          </cell>
          <cell r="K3101" t="str">
            <v>43</v>
          </cell>
        </row>
        <row r="3102">
          <cell r="A3102" t="str">
            <v>6100430000150</v>
          </cell>
          <cell r="B3102" t="str">
            <v>43000015</v>
          </cell>
          <cell r="C3102" t="str">
            <v>0</v>
          </cell>
          <cell r="D3102">
            <v>32964</v>
          </cell>
          <cell r="E3102" t="str">
            <v>Conveyor Belt F1</v>
          </cell>
          <cell r="F3102">
            <v>396187.63</v>
          </cell>
          <cell r="G3102">
            <v>-396186.63</v>
          </cell>
          <cell r="H3102">
            <v>1</v>
          </cell>
          <cell r="I3102" t="str">
            <v>ZAR</v>
          </cell>
          <cell r="J3102" t="str">
            <v>6100</v>
          </cell>
          <cell r="K3102" t="str">
            <v>43</v>
          </cell>
        </row>
        <row r="3103">
          <cell r="A3103" t="str">
            <v>6100430000160</v>
          </cell>
          <cell r="B3103" t="str">
            <v>43000016</v>
          </cell>
          <cell r="C3103" t="str">
            <v>0</v>
          </cell>
          <cell r="D3103">
            <v>32964</v>
          </cell>
          <cell r="E3103" t="str">
            <v>Conveyor Belt F2</v>
          </cell>
          <cell r="F3103">
            <v>602319.98</v>
          </cell>
          <cell r="G3103">
            <v>-602318.98</v>
          </cell>
          <cell r="H3103">
            <v>1</v>
          </cell>
          <cell r="I3103" t="str">
            <v>ZAR</v>
          </cell>
          <cell r="J3103" t="str">
            <v>6100</v>
          </cell>
          <cell r="K3103" t="str">
            <v>43</v>
          </cell>
        </row>
        <row r="3104">
          <cell r="A3104" t="str">
            <v>6100430000170</v>
          </cell>
          <cell r="B3104" t="str">
            <v>43000017</v>
          </cell>
          <cell r="C3104" t="str">
            <v>0</v>
          </cell>
          <cell r="D3104">
            <v>32964</v>
          </cell>
          <cell r="E3104" t="str">
            <v>Conveyor Belt F3</v>
          </cell>
          <cell r="F3104">
            <v>193616.83</v>
          </cell>
          <cell r="G3104">
            <v>-193615.83</v>
          </cell>
          <cell r="H3104">
            <v>1</v>
          </cell>
          <cell r="I3104" t="str">
            <v>ZAR</v>
          </cell>
          <cell r="J3104" t="str">
            <v>6100</v>
          </cell>
          <cell r="K3104" t="str">
            <v>43</v>
          </cell>
        </row>
        <row r="3105">
          <cell r="A3105" t="str">
            <v>6100430000171</v>
          </cell>
          <cell r="B3105" t="str">
            <v>43000017</v>
          </cell>
          <cell r="C3105" t="str">
            <v>1</v>
          </cell>
          <cell r="D3105">
            <v>44077</v>
          </cell>
          <cell r="E3105" t="str">
            <v>F03 Conveyor drive train repairs</v>
          </cell>
          <cell r="F3105">
            <v>139285.64000000001</v>
          </cell>
          <cell r="G3105">
            <v>-43928.54</v>
          </cell>
          <cell r="H3105">
            <v>95357.1</v>
          </cell>
          <cell r="I3105" t="str">
            <v>ZAR</v>
          </cell>
          <cell r="J3105" t="str">
            <v>6100</v>
          </cell>
          <cell r="K3105" t="str">
            <v>43</v>
          </cell>
        </row>
        <row r="3106">
          <cell r="A3106" t="str">
            <v>6100430000180</v>
          </cell>
          <cell r="B3106" t="str">
            <v>43000018</v>
          </cell>
          <cell r="C3106" t="str">
            <v>0</v>
          </cell>
          <cell r="D3106">
            <v>32964</v>
          </cell>
          <cell r="E3106" t="str">
            <v>Conveyor Belt G1 and WLS</v>
          </cell>
          <cell r="F3106">
            <v>457509.01</v>
          </cell>
          <cell r="G3106">
            <v>-440196.69</v>
          </cell>
          <cell r="H3106">
            <v>17312.32</v>
          </cell>
          <cell r="I3106" t="str">
            <v>ZAR</v>
          </cell>
          <cell r="J3106" t="str">
            <v>6100</v>
          </cell>
          <cell r="K3106" t="str">
            <v>43</v>
          </cell>
        </row>
        <row r="3107">
          <cell r="A3107" t="str">
            <v>6100430000210</v>
          </cell>
          <cell r="B3107" t="str">
            <v>43000021</v>
          </cell>
          <cell r="C3107" t="str">
            <v>0</v>
          </cell>
          <cell r="D3107">
            <v>32964</v>
          </cell>
          <cell r="E3107" t="str">
            <v>Conveyor Belt J1</v>
          </cell>
          <cell r="F3107">
            <v>6707517.25</v>
          </cell>
          <cell r="G3107">
            <v>-6707516.25</v>
          </cell>
          <cell r="H3107">
            <v>1</v>
          </cell>
          <cell r="I3107" t="str">
            <v>ZAR</v>
          </cell>
          <cell r="J3107" t="str">
            <v>6100</v>
          </cell>
          <cell r="K3107" t="str">
            <v>43</v>
          </cell>
        </row>
        <row r="3108">
          <cell r="A3108" t="str">
            <v>6100430000220</v>
          </cell>
          <cell r="B3108" t="str">
            <v>43000022</v>
          </cell>
          <cell r="C3108" t="str">
            <v>0</v>
          </cell>
          <cell r="D3108">
            <v>32964</v>
          </cell>
          <cell r="E3108" t="str">
            <v>Conveyor Belt J2</v>
          </cell>
          <cell r="F3108">
            <v>5972126.3300000001</v>
          </cell>
          <cell r="G3108">
            <v>-5972125.3300000001</v>
          </cell>
          <cell r="H3108">
            <v>1</v>
          </cell>
          <cell r="I3108" t="str">
            <v>ZAR</v>
          </cell>
          <cell r="J3108" t="str">
            <v>6100</v>
          </cell>
          <cell r="K3108" t="str">
            <v>43</v>
          </cell>
        </row>
        <row r="3109">
          <cell r="A3109" t="str">
            <v>6100430000230</v>
          </cell>
          <cell r="B3109" t="str">
            <v>43000023</v>
          </cell>
          <cell r="C3109" t="str">
            <v>0</v>
          </cell>
          <cell r="D3109">
            <v>32964</v>
          </cell>
          <cell r="E3109" t="str">
            <v>Conveyor Belt J3</v>
          </cell>
          <cell r="F3109">
            <v>822979.25</v>
          </cell>
          <cell r="G3109">
            <v>-822978.25</v>
          </cell>
          <cell r="H3109">
            <v>1</v>
          </cell>
          <cell r="I3109" t="str">
            <v>ZAR</v>
          </cell>
          <cell r="J3109" t="str">
            <v>6100</v>
          </cell>
          <cell r="K3109" t="str">
            <v>43</v>
          </cell>
        </row>
        <row r="3110">
          <cell r="A3110" t="str">
            <v>6100430000240</v>
          </cell>
          <cell r="B3110" t="str">
            <v>43000024</v>
          </cell>
          <cell r="C3110" t="str">
            <v>0</v>
          </cell>
          <cell r="D3110">
            <v>32964</v>
          </cell>
          <cell r="E3110" t="str">
            <v>Conveyor Belt K1</v>
          </cell>
          <cell r="F3110">
            <v>256428.01</v>
          </cell>
          <cell r="G3110">
            <v>-254863.55</v>
          </cell>
          <cell r="H3110">
            <v>1564.46</v>
          </cell>
          <cell r="I3110" t="str">
            <v>ZAR</v>
          </cell>
          <cell r="J3110" t="str">
            <v>6100</v>
          </cell>
          <cell r="K3110" t="str">
            <v>43</v>
          </cell>
        </row>
        <row r="3111">
          <cell r="A3111" t="str">
            <v>6100430000241</v>
          </cell>
          <cell r="B3111" t="str">
            <v>43000024</v>
          </cell>
          <cell r="C3111" t="str">
            <v>1</v>
          </cell>
          <cell r="D3111">
            <v>42957</v>
          </cell>
          <cell r="E3111" t="str">
            <v>Conveyor K1 (Steel Struct Refurb-Moving head)</v>
          </cell>
          <cell r="F3111">
            <v>653242.75</v>
          </cell>
          <cell r="G3111">
            <v>-260667.28</v>
          </cell>
          <cell r="H3111">
            <v>392575.47</v>
          </cell>
          <cell r="I3111" t="str">
            <v>ZAR</v>
          </cell>
          <cell r="J3111" t="str">
            <v>6100</v>
          </cell>
          <cell r="K3111" t="str">
            <v>43</v>
          </cell>
        </row>
        <row r="3112">
          <cell r="A3112" t="str">
            <v>6100430000250</v>
          </cell>
          <cell r="B3112" t="str">
            <v>43000025</v>
          </cell>
          <cell r="C3112" t="str">
            <v>0</v>
          </cell>
          <cell r="D3112">
            <v>32964</v>
          </cell>
          <cell r="E3112" t="str">
            <v>Conveyor Belt K2</v>
          </cell>
          <cell r="F3112">
            <v>286687.28000000003</v>
          </cell>
          <cell r="G3112">
            <v>-286686.28000000003</v>
          </cell>
          <cell r="H3112">
            <v>1</v>
          </cell>
          <cell r="I3112" t="str">
            <v>ZAR</v>
          </cell>
          <cell r="J3112" t="str">
            <v>6100</v>
          </cell>
          <cell r="K3112" t="str">
            <v>43</v>
          </cell>
        </row>
        <row r="3113">
          <cell r="A3113" t="str">
            <v>6100430000251</v>
          </cell>
          <cell r="B3113" t="str">
            <v>43000025</v>
          </cell>
          <cell r="C3113" t="str">
            <v>1</v>
          </cell>
          <cell r="D3113">
            <v>43966</v>
          </cell>
          <cell r="E3113" t="str">
            <v>Conveyor K2 - Counter weight structural repair</v>
          </cell>
          <cell r="F3113">
            <v>146941</v>
          </cell>
          <cell r="G3113">
            <v>-110460.86</v>
          </cell>
          <cell r="H3113">
            <v>36480.14</v>
          </cell>
          <cell r="I3113" t="str">
            <v>ZAR</v>
          </cell>
          <cell r="J3113" t="str">
            <v>6100</v>
          </cell>
          <cell r="K3113" t="str">
            <v>43</v>
          </cell>
        </row>
        <row r="3114">
          <cell r="A3114" t="str">
            <v>6100430000260</v>
          </cell>
          <cell r="B3114" t="str">
            <v>43000026</v>
          </cell>
          <cell r="C3114" t="str">
            <v>0</v>
          </cell>
          <cell r="D3114">
            <v>32964</v>
          </cell>
          <cell r="E3114" t="str">
            <v>Conveyor Belt K3</v>
          </cell>
          <cell r="F3114">
            <v>277191.01</v>
          </cell>
          <cell r="G3114">
            <v>-272506.51</v>
          </cell>
          <cell r="H3114">
            <v>4684.5</v>
          </cell>
          <cell r="I3114" t="str">
            <v>ZAR</v>
          </cell>
          <cell r="J3114" t="str">
            <v>6100</v>
          </cell>
          <cell r="K3114" t="str">
            <v>43</v>
          </cell>
        </row>
        <row r="3115">
          <cell r="A3115" t="str">
            <v>6100430000261</v>
          </cell>
          <cell r="B3115" t="str">
            <v>43000026</v>
          </cell>
          <cell r="C3115" t="str">
            <v>1</v>
          </cell>
          <cell r="D3115">
            <v>32964</v>
          </cell>
          <cell r="E3115" t="str">
            <v>Conveyor K03 - Refurb Cost</v>
          </cell>
          <cell r="F3115">
            <v>83081.320000000007</v>
          </cell>
          <cell r="G3115">
            <v>-82439.89</v>
          </cell>
          <cell r="H3115">
            <v>641.42999999999995</v>
          </cell>
          <cell r="I3115" t="str">
            <v>ZAR</v>
          </cell>
          <cell r="J3115" t="str">
            <v>6100</v>
          </cell>
          <cell r="K3115" t="str">
            <v>43</v>
          </cell>
        </row>
        <row r="3116">
          <cell r="A3116" t="str">
            <v>6100430000262</v>
          </cell>
          <cell r="B3116" t="str">
            <v>43000026</v>
          </cell>
          <cell r="C3116" t="str">
            <v>2</v>
          </cell>
          <cell r="D3116">
            <v>42455</v>
          </cell>
          <cell r="E3116" t="str">
            <v>BELT  (K03 Conveyor)</v>
          </cell>
          <cell r="F3116">
            <v>736450</v>
          </cell>
          <cell r="G3116">
            <v>-714728.53</v>
          </cell>
          <cell r="H3116">
            <v>21721.47</v>
          </cell>
          <cell r="I3116" t="str">
            <v>ZAR</v>
          </cell>
          <cell r="J3116" t="str">
            <v>6100</v>
          </cell>
          <cell r="K3116" t="str">
            <v>43</v>
          </cell>
        </row>
        <row r="3117">
          <cell r="A3117" t="str">
            <v>6100430000263</v>
          </cell>
          <cell r="B3117" t="str">
            <v>43000026</v>
          </cell>
          <cell r="C3117" t="str">
            <v>3</v>
          </cell>
          <cell r="D3117">
            <v>42958</v>
          </cell>
          <cell r="E3117" t="str">
            <v>Conveyor K3 (Steel Struct Refurb-Moving Head)</v>
          </cell>
          <cell r="F3117">
            <v>440544.57</v>
          </cell>
          <cell r="G3117">
            <v>-300819.89</v>
          </cell>
          <cell r="H3117">
            <v>139724.68</v>
          </cell>
          <cell r="I3117" t="str">
            <v>ZAR</v>
          </cell>
          <cell r="J3117" t="str">
            <v>6100</v>
          </cell>
          <cell r="K3117" t="str">
            <v>43</v>
          </cell>
        </row>
        <row r="3118">
          <cell r="A3118" t="str">
            <v>6100430000264</v>
          </cell>
          <cell r="B3118" t="str">
            <v>43000026</v>
          </cell>
          <cell r="C3118" t="str">
            <v>4</v>
          </cell>
          <cell r="D3118">
            <v>43550</v>
          </cell>
          <cell r="E3118" t="str">
            <v>K03 Conveyor (Interlocking safety guards replaced)</v>
          </cell>
          <cell r="F3118">
            <v>393452</v>
          </cell>
          <cell r="G3118">
            <v>-145824.87</v>
          </cell>
          <cell r="H3118">
            <v>247627.13</v>
          </cell>
          <cell r="I3118" t="str">
            <v>ZAR</v>
          </cell>
          <cell r="J3118" t="str">
            <v>6100</v>
          </cell>
          <cell r="K3118" t="str">
            <v>43</v>
          </cell>
        </row>
        <row r="3119">
          <cell r="A3119" t="str">
            <v>6100430000266</v>
          </cell>
          <cell r="B3119" t="str">
            <v>43000026</v>
          </cell>
          <cell r="C3119" t="str">
            <v>6</v>
          </cell>
          <cell r="D3119">
            <v>44644</v>
          </cell>
          <cell r="E3119" t="str">
            <v>K03 Drive Grating Replacement</v>
          </cell>
          <cell r="F3119">
            <v>146500</v>
          </cell>
          <cell r="G3119">
            <v>-82260.91</v>
          </cell>
          <cell r="H3119">
            <v>64239.09</v>
          </cell>
          <cell r="I3119" t="str">
            <v>ZAR</v>
          </cell>
          <cell r="J3119" t="str">
            <v>6100</v>
          </cell>
          <cell r="K3119" t="str">
            <v>43</v>
          </cell>
        </row>
        <row r="3120">
          <cell r="A3120" t="str">
            <v>6100430000267</v>
          </cell>
          <cell r="B3120" t="str">
            <v>43000026</v>
          </cell>
          <cell r="C3120" t="str">
            <v>7</v>
          </cell>
          <cell r="D3120">
            <v>44644</v>
          </cell>
          <cell r="E3120" t="str">
            <v>K03 conveyor motor overhual as per scope</v>
          </cell>
          <cell r="F3120">
            <v>168700.2</v>
          </cell>
          <cell r="G3120">
            <v>-81672.320000000007</v>
          </cell>
          <cell r="H3120">
            <v>87027.88</v>
          </cell>
          <cell r="I3120" t="str">
            <v>ZAR</v>
          </cell>
          <cell r="J3120" t="str">
            <v>6100</v>
          </cell>
          <cell r="K3120" t="str">
            <v>43</v>
          </cell>
        </row>
        <row r="3121">
          <cell r="A3121" t="str">
            <v>6100430000268</v>
          </cell>
          <cell r="B3121" t="str">
            <v>43000026</v>
          </cell>
          <cell r="C3121" t="str">
            <v>8</v>
          </cell>
          <cell r="D3121">
            <v>44644</v>
          </cell>
          <cell r="E3121" t="str">
            <v>Supply snub pulley (K03)</v>
          </cell>
          <cell r="F3121">
            <v>125990</v>
          </cell>
          <cell r="G3121">
            <v>-57745.41</v>
          </cell>
          <cell r="H3121">
            <v>68244.59</v>
          </cell>
          <cell r="I3121" t="str">
            <v>ZAR</v>
          </cell>
          <cell r="J3121" t="str">
            <v>6100</v>
          </cell>
          <cell r="K3121" t="str">
            <v>43</v>
          </cell>
        </row>
        <row r="3122">
          <cell r="A3122" t="str">
            <v>6100430000270</v>
          </cell>
          <cell r="B3122" t="str">
            <v>43000027</v>
          </cell>
          <cell r="C3122" t="str">
            <v>0</v>
          </cell>
          <cell r="D3122">
            <v>32964</v>
          </cell>
          <cell r="E3122" t="str">
            <v>Conveyor Belt K10</v>
          </cell>
          <cell r="F3122">
            <v>279626.01</v>
          </cell>
          <cell r="G3122">
            <v>-277846</v>
          </cell>
          <cell r="H3122">
            <v>1780.01</v>
          </cell>
          <cell r="I3122" t="str">
            <v>ZAR</v>
          </cell>
          <cell r="J3122" t="str">
            <v>6100</v>
          </cell>
          <cell r="K3122" t="str">
            <v>43</v>
          </cell>
        </row>
        <row r="3123">
          <cell r="A3123" t="str">
            <v>6100430000271</v>
          </cell>
          <cell r="B3123" t="str">
            <v>43000027</v>
          </cell>
          <cell r="C3123" t="str">
            <v>1</v>
          </cell>
          <cell r="D3123">
            <v>42957</v>
          </cell>
          <cell r="E3123" t="str">
            <v>Conveyor K10 (SteelStruct Refurb-Moving Head)</v>
          </cell>
          <cell r="F3123">
            <v>632911.56000000006</v>
          </cell>
          <cell r="G3123">
            <v>-486626.56</v>
          </cell>
          <cell r="H3123">
            <v>146285</v>
          </cell>
          <cell r="I3123" t="str">
            <v>ZAR</v>
          </cell>
          <cell r="J3123" t="str">
            <v>6100</v>
          </cell>
          <cell r="K3123" t="str">
            <v>43</v>
          </cell>
        </row>
        <row r="3124">
          <cell r="A3124" t="str">
            <v>6100430000273</v>
          </cell>
          <cell r="B3124" t="str">
            <v>43000027</v>
          </cell>
          <cell r="C3124" t="str">
            <v>3</v>
          </cell>
          <cell r="D3124">
            <v>44068</v>
          </cell>
          <cell r="E3124" t="str">
            <v>Conveyor Belt K10 - Hopper Repairs</v>
          </cell>
          <cell r="F3124">
            <v>144659.4</v>
          </cell>
          <cell r="G3124">
            <v>-144659.4</v>
          </cell>
          <cell r="H3124">
            <v>0</v>
          </cell>
          <cell r="I3124" t="str">
            <v>ZAR</v>
          </cell>
          <cell r="J3124" t="str">
            <v>6100</v>
          </cell>
          <cell r="K3124" t="str">
            <v>43</v>
          </cell>
        </row>
        <row r="3125">
          <cell r="A3125" t="str">
            <v>6100430000274</v>
          </cell>
          <cell r="B3125" t="str">
            <v>43000027</v>
          </cell>
          <cell r="C3125" t="str">
            <v>4</v>
          </cell>
          <cell r="D3125">
            <v>44644</v>
          </cell>
          <cell r="E3125" t="str">
            <v>Supply Rupex RWN 560 Drive Coupling (K10)</v>
          </cell>
          <cell r="F3125">
            <v>210900</v>
          </cell>
          <cell r="G3125">
            <v>-107542.26</v>
          </cell>
          <cell r="H3125">
            <v>103357.74</v>
          </cell>
          <cell r="I3125" t="str">
            <v>ZAR</v>
          </cell>
          <cell r="J3125" t="str">
            <v>6100</v>
          </cell>
          <cell r="K3125" t="str">
            <v>43</v>
          </cell>
        </row>
        <row r="3126">
          <cell r="A3126" t="str">
            <v>6100430000275</v>
          </cell>
          <cell r="B3126" t="str">
            <v>43000027</v>
          </cell>
          <cell r="C3126" t="str">
            <v>5</v>
          </cell>
          <cell r="D3126">
            <v>44644</v>
          </cell>
          <cell r="E3126" t="str">
            <v>Drive Train Replacement (K10)</v>
          </cell>
          <cell r="F3126">
            <v>173350</v>
          </cell>
          <cell r="G3126">
            <v>-88394.74</v>
          </cell>
          <cell r="H3126">
            <v>84955.26</v>
          </cell>
          <cell r="I3126" t="str">
            <v>ZAR</v>
          </cell>
          <cell r="J3126" t="str">
            <v>6100</v>
          </cell>
          <cell r="K3126" t="str">
            <v>43</v>
          </cell>
        </row>
        <row r="3127">
          <cell r="A3127" t="str">
            <v>6100430000280</v>
          </cell>
          <cell r="B3127" t="str">
            <v>43000028</v>
          </cell>
          <cell r="C3127" t="str">
            <v>0</v>
          </cell>
          <cell r="D3127">
            <v>32964</v>
          </cell>
          <cell r="E3127" t="str">
            <v>Conveyor Belt K11</v>
          </cell>
          <cell r="F3127">
            <v>369944.41</v>
          </cell>
          <cell r="G3127">
            <v>-369943.41</v>
          </cell>
          <cell r="H3127">
            <v>1</v>
          </cell>
          <cell r="I3127" t="str">
            <v>ZAR</v>
          </cell>
          <cell r="J3127" t="str">
            <v>6100</v>
          </cell>
          <cell r="K3127" t="str">
            <v>43</v>
          </cell>
        </row>
        <row r="3128">
          <cell r="A3128" t="str">
            <v>6100430000290</v>
          </cell>
          <cell r="B3128" t="str">
            <v>43000029</v>
          </cell>
          <cell r="C3128" t="str">
            <v>0</v>
          </cell>
          <cell r="D3128">
            <v>32964</v>
          </cell>
          <cell r="E3128" t="str">
            <v>Conveyor K13 (Refurb)</v>
          </cell>
          <cell r="F3128">
            <v>215798.36</v>
          </cell>
          <cell r="G3128">
            <v>-211563.91</v>
          </cell>
          <cell r="H3128">
            <v>4234.45</v>
          </cell>
          <cell r="I3128" t="str">
            <v>ZAR</v>
          </cell>
          <cell r="J3128" t="str">
            <v>6100</v>
          </cell>
          <cell r="K3128" t="str">
            <v>43</v>
          </cell>
        </row>
        <row r="3129">
          <cell r="A3129" t="str">
            <v>6100430000291</v>
          </cell>
          <cell r="B3129" t="str">
            <v>43000029</v>
          </cell>
          <cell r="C3129" t="str">
            <v>1</v>
          </cell>
          <cell r="D3129">
            <v>43010</v>
          </cell>
          <cell r="E3129" t="str">
            <v>Conveyor K13 (Steel Struct refurb-Moving Head)</v>
          </cell>
          <cell r="F3129">
            <v>977049.68</v>
          </cell>
          <cell r="G3129">
            <v>-631274.97</v>
          </cell>
          <cell r="H3129">
            <v>345774.71</v>
          </cell>
          <cell r="I3129" t="str">
            <v>ZAR</v>
          </cell>
          <cell r="J3129" t="str">
            <v>6100</v>
          </cell>
          <cell r="K3129" t="str">
            <v>43</v>
          </cell>
        </row>
        <row r="3130">
          <cell r="A3130" t="str">
            <v>6100430000293</v>
          </cell>
          <cell r="B3130" t="str">
            <v>43000029</v>
          </cell>
          <cell r="C3130" t="str">
            <v>3</v>
          </cell>
          <cell r="D3130">
            <v>43916</v>
          </cell>
          <cell r="E3130" t="str">
            <v>K13 Conveyor  (Belt Replacement)</v>
          </cell>
          <cell r="F3130">
            <v>1284000</v>
          </cell>
          <cell r="G3130">
            <v>-813200</v>
          </cell>
          <cell r="H3130">
            <v>470800</v>
          </cell>
          <cell r="I3130" t="str">
            <v>ZAR</v>
          </cell>
          <cell r="J3130" t="str">
            <v>6100</v>
          </cell>
          <cell r="K3130" t="str">
            <v>43</v>
          </cell>
        </row>
        <row r="3131">
          <cell r="A3131" t="str">
            <v>6100430000294</v>
          </cell>
          <cell r="B3131" t="str">
            <v>43000029</v>
          </cell>
          <cell r="C3131" t="str">
            <v>4</v>
          </cell>
          <cell r="D3131">
            <v>44068</v>
          </cell>
          <cell r="E3131" t="str">
            <v>Conveyor K13 (Modification of Drive)</v>
          </cell>
          <cell r="F3131">
            <v>127675</v>
          </cell>
          <cell r="G3131">
            <v>-127675</v>
          </cell>
          <cell r="H3131">
            <v>0</v>
          </cell>
          <cell r="I3131" t="str">
            <v>ZAR</v>
          </cell>
          <cell r="J3131" t="str">
            <v>6100</v>
          </cell>
          <cell r="K3131" t="str">
            <v>43</v>
          </cell>
        </row>
        <row r="3132">
          <cell r="A3132" t="str">
            <v>6100430000295</v>
          </cell>
          <cell r="B3132" t="str">
            <v>43000029</v>
          </cell>
          <cell r="C3132" t="str">
            <v>5</v>
          </cell>
          <cell r="D3132">
            <v>43969</v>
          </cell>
          <cell r="E3132" t="str">
            <v>Conveyor K13 (Install Cable Rack)</v>
          </cell>
          <cell r="F3132">
            <v>210000</v>
          </cell>
          <cell r="G3132">
            <v>-111076.39</v>
          </cell>
          <cell r="H3132">
            <v>98923.61</v>
          </cell>
          <cell r="I3132" t="str">
            <v>ZAR</v>
          </cell>
          <cell r="J3132" t="str">
            <v>6100</v>
          </cell>
          <cell r="K3132" t="str">
            <v>43</v>
          </cell>
        </row>
        <row r="3133">
          <cell r="A3133" t="str">
            <v>6100430000296</v>
          </cell>
          <cell r="B3133" t="str">
            <v>43000029</v>
          </cell>
          <cell r="C3133" t="str">
            <v>6</v>
          </cell>
          <cell r="D3133">
            <v>44074</v>
          </cell>
          <cell r="E3133" t="str">
            <v>K13 gearbox repairs as per attached</v>
          </cell>
          <cell r="F3133">
            <v>112465</v>
          </cell>
          <cell r="G3133">
            <v>-22766.19</v>
          </cell>
          <cell r="H3133">
            <v>89698.81</v>
          </cell>
          <cell r="I3133" t="str">
            <v>ZAR</v>
          </cell>
          <cell r="J3133" t="str">
            <v>6100</v>
          </cell>
          <cell r="K3133" t="str">
            <v>43</v>
          </cell>
        </row>
        <row r="3134">
          <cell r="A3134" t="str">
            <v>6100430000297</v>
          </cell>
          <cell r="B3134" t="str">
            <v>43000029</v>
          </cell>
          <cell r="C3134" t="str">
            <v>7</v>
          </cell>
          <cell r="D3134">
            <v>44644</v>
          </cell>
          <cell r="E3134" t="str">
            <v>Gp1 shed supply and install LED lights</v>
          </cell>
          <cell r="F3134">
            <v>162800</v>
          </cell>
          <cell r="G3134">
            <v>-95612.7</v>
          </cell>
          <cell r="H3134">
            <v>67187.3</v>
          </cell>
          <cell r="I3134" t="str">
            <v>ZAR</v>
          </cell>
          <cell r="J3134" t="str">
            <v>6100</v>
          </cell>
          <cell r="K3134" t="str">
            <v>43</v>
          </cell>
        </row>
        <row r="3135">
          <cell r="A3135" t="str">
            <v>6100430000300</v>
          </cell>
          <cell r="B3135" t="str">
            <v>43000030</v>
          </cell>
          <cell r="C3135" t="str">
            <v>0</v>
          </cell>
          <cell r="D3135">
            <v>32964</v>
          </cell>
          <cell r="E3135" t="str">
            <v>Conveyor Belt K14</v>
          </cell>
          <cell r="F3135">
            <v>298224.01</v>
          </cell>
          <cell r="G3135">
            <v>-290087.44</v>
          </cell>
          <cell r="H3135">
            <v>8136.57</v>
          </cell>
          <cell r="I3135" t="str">
            <v>ZAR</v>
          </cell>
          <cell r="J3135" t="str">
            <v>6100</v>
          </cell>
          <cell r="K3135" t="str">
            <v>43</v>
          </cell>
        </row>
        <row r="3136">
          <cell r="A3136" t="str">
            <v>6100430000301</v>
          </cell>
          <cell r="B3136" t="str">
            <v>43000030</v>
          </cell>
          <cell r="C3136" t="str">
            <v>1</v>
          </cell>
          <cell r="D3136">
            <v>32964</v>
          </cell>
          <cell r="E3136" t="str">
            <v>Conveyor K14 (Refurb Cost)</v>
          </cell>
          <cell r="F3136">
            <v>338418.14</v>
          </cell>
          <cell r="G3136">
            <v>-219593.75</v>
          </cell>
          <cell r="H3136">
            <v>118824.39</v>
          </cell>
          <cell r="I3136" t="str">
            <v>ZAR</v>
          </cell>
          <cell r="J3136" t="str">
            <v>6100</v>
          </cell>
          <cell r="K3136" t="str">
            <v>43</v>
          </cell>
        </row>
        <row r="3137">
          <cell r="A3137" t="str">
            <v>6100430000302</v>
          </cell>
          <cell r="B3137" t="str">
            <v>43000030</v>
          </cell>
          <cell r="C3137" t="str">
            <v>2</v>
          </cell>
          <cell r="D3137">
            <v>44068</v>
          </cell>
          <cell r="E3137" t="str">
            <v>Conveyor Belt K14 - Design &amp; rewire control panel</v>
          </cell>
          <cell r="F3137">
            <v>168900</v>
          </cell>
          <cell r="G3137">
            <v>-168900</v>
          </cell>
          <cell r="H3137">
            <v>0</v>
          </cell>
          <cell r="I3137" t="str">
            <v>ZAR</v>
          </cell>
          <cell r="J3137" t="str">
            <v>6100</v>
          </cell>
          <cell r="K3137" t="str">
            <v>43</v>
          </cell>
        </row>
        <row r="3138">
          <cell r="A3138" t="str">
            <v>6100430000303</v>
          </cell>
          <cell r="B3138" t="str">
            <v>43000030</v>
          </cell>
          <cell r="C3138" t="str">
            <v>3</v>
          </cell>
          <cell r="D3138">
            <v>44068</v>
          </cell>
          <cell r="E3138" t="str">
            <v>Conveyor Belt K14 - Tripper Car Structutal Repairs</v>
          </cell>
          <cell r="F3138">
            <v>489635</v>
          </cell>
          <cell r="G3138">
            <v>-489635</v>
          </cell>
          <cell r="H3138">
            <v>0</v>
          </cell>
          <cell r="I3138" t="str">
            <v>ZAR</v>
          </cell>
          <cell r="J3138" t="str">
            <v>6100</v>
          </cell>
          <cell r="K3138" t="str">
            <v>43</v>
          </cell>
        </row>
        <row r="3139">
          <cell r="A3139" t="str">
            <v>6100430000304</v>
          </cell>
          <cell r="B3139" t="str">
            <v>43000030</v>
          </cell>
          <cell r="C3139" t="str">
            <v>4</v>
          </cell>
          <cell r="D3139">
            <v>43955</v>
          </cell>
          <cell r="E3139" t="str">
            <v>Conveyor Belt K14 - Counter weight structural repa</v>
          </cell>
          <cell r="F3139">
            <v>295490.90000000002</v>
          </cell>
          <cell r="G3139">
            <v>-59867.11</v>
          </cell>
          <cell r="H3139">
            <v>235623.79</v>
          </cell>
          <cell r="I3139" t="str">
            <v>ZAR</v>
          </cell>
          <cell r="J3139" t="str">
            <v>6100</v>
          </cell>
          <cell r="K3139" t="str">
            <v>43</v>
          </cell>
        </row>
        <row r="3140">
          <cell r="A3140" t="str">
            <v>6100430000305</v>
          </cell>
          <cell r="B3140" t="str">
            <v>43000030</v>
          </cell>
          <cell r="C3140" t="str">
            <v>5</v>
          </cell>
          <cell r="D3140">
            <v>44644</v>
          </cell>
          <cell r="E3140" t="str">
            <v>Manufacture &amp; supply K14 idler brackets</v>
          </cell>
          <cell r="F3140">
            <v>145500</v>
          </cell>
          <cell r="G3140">
            <v>-98865.38</v>
          </cell>
          <cell r="H3140">
            <v>46634.62</v>
          </cell>
          <cell r="I3140" t="str">
            <v>ZAR</v>
          </cell>
          <cell r="J3140" t="str">
            <v>6100</v>
          </cell>
          <cell r="K3140" t="str">
            <v>43</v>
          </cell>
        </row>
        <row r="3141">
          <cell r="A3141" t="str">
            <v>6100430000306</v>
          </cell>
          <cell r="B3141" t="str">
            <v>43000030</v>
          </cell>
          <cell r="C3141" t="str">
            <v>6</v>
          </cell>
          <cell r="D3141">
            <v>44644</v>
          </cell>
          <cell r="E3141" t="str">
            <v>INSTALLING OF K14 GRATING KEEP PLATES</v>
          </cell>
          <cell r="F3141">
            <v>422625.76</v>
          </cell>
          <cell r="G3141">
            <v>-264592.63</v>
          </cell>
          <cell r="H3141">
            <v>158033.13</v>
          </cell>
          <cell r="I3141" t="str">
            <v>ZAR</v>
          </cell>
          <cell r="J3141" t="str">
            <v>6100</v>
          </cell>
          <cell r="K3141" t="str">
            <v>43</v>
          </cell>
        </row>
        <row r="3142">
          <cell r="A3142" t="str">
            <v>6100430000307</v>
          </cell>
          <cell r="B3142" t="str">
            <v>43000030</v>
          </cell>
          <cell r="C3142" t="str">
            <v>7</v>
          </cell>
          <cell r="D3142">
            <v>44811</v>
          </cell>
          <cell r="E3142" t="str">
            <v>K14 REPLACE, CABLE;FESTOON,SOW</v>
          </cell>
          <cell r="F3142">
            <v>320000</v>
          </cell>
          <cell r="G3142">
            <v>-120587</v>
          </cell>
          <cell r="H3142">
            <v>199413</v>
          </cell>
          <cell r="I3142" t="str">
            <v>ZAR</v>
          </cell>
          <cell r="J3142" t="str">
            <v>6100</v>
          </cell>
          <cell r="K3142" t="str">
            <v>43</v>
          </cell>
        </row>
        <row r="3143">
          <cell r="A3143" t="str">
            <v>6100430000310</v>
          </cell>
          <cell r="B3143" t="str">
            <v>43000031</v>
          </cell>
          <cell r="C3143" t="str">
            <v>0</v>
          </cell>
          <cell r="D3143">
            <v>32964</v>
          </cell>
          <cell r="E3143" t="str">
            <v>Conveyor K18 (Refurb)</v>
          </cell>
          <cell r="F3143">
            <v>376780.73</v>
          </cell>
          <cell r="G3143">
            <v>-362705.99</v>
          </cell>
          <cell r="H3143">
            <v>14074.74</v>
          </cell>
          <cell r="I3143" t="str">
            <v>ZAR</v>
          </cell>
          <cell r="J3143" t="str">
            <v>6100</v>
          </cell>
          <cell r="K3143" t="str">
            <v>43</v>
          </cell>
        </row>
        <row r="3144">
          <cell r="A3144" t="str">
            <v>6100430000311</v>
          </cell>
          <cell r="B3144" t="str">
            <v>43000031</v>
          </cell>
          <cell r="C3144" t="str">
            <v>1</v>
          </cell>
          <cell r="D3144">
            <v>42957</v>
          </cell>
          <cell r="E3144" t="str">
            <v>Conveyor K18 (Steel Struct Refurb-Moving Head)</v>
          </cell>
          <cell r="F3144">
            <v>653242.75</v>
          </cell>
          <cell r="G3144">
            <v>-653242.75</v>
          </cell>
          <cell r="H3144">
            <v>0</v>
          </cell>
          <cell r="I3144" t="str">
            <v>ZAR</v>
          </cell>
          <cell r="J3144" t="str">
            <v>6100</v>
          </cell>
          <cell r="K3144" t="str">
            <v>43</v>
          </cell>
        </row>
        <row r="3145">
          <cell r="A3145" t="str">
            <v>6100430000312</v>
          </cell>
          <cell r="B3145" t="str">
            <v>43000031</v>
          </cell>
          <cell r="C3145" t="str">
            <v>2</v>
          </cell>
          <cell r="D3145">
            <v>44075</v>
          </cell>
          <cell r="E3145" t="str">
            <v>K18 Gearbox and Fluid drive</v>
          </cell>
          <cell r="F3145">
            <v>216278</v>
          </cell>
          <cell r="G3145">
            <v>-98046.02</v>
          </cell>
          <cell r="H3145">
            <v>118231.98</v>
          </cell>
          <cell r="I3145" t="str">
            <v>ZAR</v>
          </cell>
          <cell r="J3145" t="str">
            <v>6100</v>
          </cell>
          <cell r="K3145" t="str">
            <v>43</v>
          </cell>
        </row>
        <row r="3146">
          <cell r="A3146" t="str">
            <v>6100430000313</v>
          </cell>
          <cell r="B3146" t="str">
            <v>43000031</v>
          </cell>
          <cell r="C3146" t="str">
            <v>3</v>
          </cell>
          <cell r="D3146">
            <v>42773</v>
          </cell>
          <cell r="E3146" t="str">
            <v>Tail Pulley (K Conveyors)</v>
          </cell>
          <cell r="F3146">
            <v>56936.25</v>
          </cell>
          <cell r="G3146">
            <v>-56936.25</v>
          </cell>
          <cell r="H3146">
            <v>0</v>
          </cell>
          <cell r="I3146" t="str">
            <v>ZAR</v>
          </cell>
          <cell r="J3146" t="str">
            <v>6100</v>
          </cell>
          <cell r="K3146" t="str">
            <v>43</v>
          </cell>
        </row>
        <row r="3147">
          <cell r="A3147" t="str">
            <v>6100430000314</v>
          </cell>
          <cell r="B3147" t="str">
            <v>43000031</v>
          </cell>
          <cell r="C3147" t="str">
            <v>4</v>
          </cell>
          <cell r="D3147">
            <v>44644</v>
          </cell>
          <cell r="E3147" t="str">
            <v>K18- Replace liners on chute K18/N02</v>
          </cell>
          <cell r="F3147">
            <v>146850</v>
          </cell>
          <cell r="G3147">
            <v>-91938.14</v>
          </cell>
          <cell r="H3147">
            <v>54911.86</v>
          </cell>
          <cell r="I3147" t="str">
            <v>ZAR</v>
          </cell>
          <cell r="J3147" t="str">
            <v>6100</v>
          </cell>
          <cell r="K3147" t="str">
            <v>43</v>
          </cell>
        </row>
        <row r="3148">
          <cell r="A3148" t="str">
            <v>6100430000315</v>
          </cell>
          <cell r="B3148" t="str">
            <v>43000031</v>
          </cell>
          <cell r="C3148" t="str">
            <v>5</v>
          </cell>
          <cell r="D3148">
            <v>44644</v>
          </cell>
          <cell r="E3148" t="str">
            <v>K18 Supply and Install new hydraulic system</v>
          </cell>
          <cell r="F3148">
            <v>145940</v>
          </cell>
          <cell r="G3148">
            <v>-83572.479999999996</v>
          </cell>
          <cell r="H3148">
            <v>62367.519999999997</v>
          </cell>
          <cell r="I3148" t="str">
            <v>ZAR</v>
          </cell>
          <cell r="J3148" t="str">
            <v>6100</v>
          </cell>
          <cell r="K3148" t="str">
            <v>43</v>
          </cell>
        </row>
        <row r="3149">
          <cell r="A3149" t="str">
            <v>6100430000316</v>
          </cell>
          <cell r="B3149" t="str">
            <v>43000031</v>
          </cell>
          <cell r="C3149" t="str">
            <v>6</v>
          </cell>
          <cell r="D3149">
            <v>44644</v>
          </cell>
          <cell r="E3149" t="str">
            <v>K18 conveyor motor overhual</v>
          </cell>
          <cell r="F3149">
            <v>181900.18</v>
          </cell>
          <cell r="G3149">
            <v>-88062.78</v>
          </cell>
          <cell r="H3149">
            <v>93837.4</v>
          </cell>
          <cell r="I3149" t="str">
            <v>ZAR</v>
          </cell>
          <cell r="J3149" t="str">
            <v>6100</v>
          </cell>
          <cell r="K3149" t="str">
            <v>43</v>
          </cell>
        </row>
        <row r="3150">
          <cell r="A3150" t="str">
            <v>6100430000320</v>
          </cell>
          <cell r="B3150" t="str">
            <v>43000032</v>
          </cell>
          <cell r="C3150" t="str">
            <v>0</v>
          </cell>
          <cell r="D3150">
            <v>32964</v>
          </cell>
          <cell r="E3150" t="str">
            <v>Conveyor Belt K19</v>
          </cell>
          <cell r="F3150">
            <v>178537.01</v>
          </cell>
          <cell r="G3150">
            <v>-178536.01</v>
          </cell>
          <cell r="H3150">
            <v>1</v>
          </cell>
          <cell r="I3150" t="str">
            <v>ZAR</v>
          </cell>
          <cell r="J3150" t="str">
            <v>6100</v>
          </cell>
          <cell r="K3150" t="str">
            <v>43</v>
          </cell>
        </row>
        <row r="3151">
          <cell r="A3151" t="str">
            <v>6100430000330</v>
          </cell>
          <cell r="B3151" t="str">
            <v>43000033</v>
          </cell>
          <cell r="C3151" t="str">
            <v>0</v>
          </cell>
          <cell r="D3151">
            <v>32964</v>
          </cell>
          <cell r="E3151" t="str">
            <v>Conveyor Belt L1</v>
          </cell>
          <cell r="F3151">
            <v>8983990.6600000001</v>
          </cell>
          <cell r="G3151">
            <v>-8983989.6600000001</v>
          </cell>
          <cell r="H3151">
            <v>1</v>
          </cell>
          <cell r="I3151" t="str">
            <v>ZAR</v>
          </cell>
          <cell r="J3151" t="str">
            <v>6100</v>
          </cell>
          <cell r="K3151" t="str">
            <v>43</v>
          </cell>
        </row>
        <row r="3152">
          <cell r="A3152" t="str">
            <v>6100430000331</v>
          </cell>
          <cell r="B3152" t="str">
            <v>43000033</v>
          </cell>
          <cell r="C3152" t="str">
            <v>1</v>
          </cell>
          <cell r="D3152">
            <v>42712</v>
          </cell>
          <cell r="E3152" t="str">
            <v>Belt (L01 Conveyor)</v>
          </cell>
          <cell r="F3152">
            <v>3435644</v>
          </cell>
          <cell r="G3152">
            <v>-3295799.66</v>
          </cell>
          <cell r="H3152">
            <v>139844.34</v>
          </cell>
          <cell r="I3152" t="str">
            <v>ZAR</v>
          </cell>
          <cell r="J3152" t="str">
            <v>6100</v>
          </cell>
          <cell r="K3152" t="str">
            <v>43</v>
          </cell>
        </row>
        <row r="3153">
          <cell r="A3153" t="str">
            <v>6100430000332</v>
          </cell>
          <cell r="B3153" t="str">
            <v>43000033</v>
          </cell>
          <cell r="C3153" t="str">
            <v>2</v>
          </cell>
          <cell r="D3153">
            <v>42820</v>
          </cell>
          <cell r="E3153" t="str">
            <v>L01 Conveyor (Refurb subsequent cost)</v>
          </cell>
          <cell r="F3153">
            <v>480290.87</v>
          </cell>
          <cell r="G3153">
            <v>-197045.83</v>
          </cell>
          <cell r="H3153">
            <v>283245.03999999998</v>
          </cell>
          <cell r="I3153" t="str">
            <v>ZAR</v>
          </cell>
          <cell r="J3153" t="str">
            <v>6100</v>
          </cell>
          <cell r="K3153" t="str">
            <v>43</v>
          </cell>
        </row>
        <row r="3154">
          <cell r="A3154" t="str">
            <v>6100430000334</v>
          </cell>
          <cell r="B3154" t="str">
            <v>43000033</v>
          </cell>
          <cell r="C3154" t="str">
            <v>4</v>
          </cell>
          <cell r="D3154">
            <v>43550</v>
          </cell>
          <cell r="E3154" t="str">
            <v>L01 Conveyor (Belt replacement)</v>
          </cell>
          <cell r="F3154">
            <v>1803507</v>
          </cell>
          <cell r="G3154">
            <v>-1366293.18</v>
          </cell>
          <cell r="H3154">
            <v>437213.82</v>
          </cell>
          <cell r="I3154" t="str">
            <v>ZAR</v>
          </cell>
          <cell r="J3154" t="str">
            <v>6100</v>
          </cell>
          <cell r="K3154" t="str">
            <v>43</v>
          </cell>
        </row>
        <row r="3155">
          <cell r="A3155" t="str">
            <v>6100430000335</v>
          </cell>
          <cell r="B3155" t="str">
            <v>43000033</v>
          </cell>
          <cell r="C3155" t="str">
            <v>5</v>
          </cell>
          <cell r="D3155">
            <v>44068</v>
          </cell>
          <cell r="E3155" t="str">
            <v>Conveyor Belt L1 - Main Drive Motor</v>
          </cell>
          <cell r="F3155">
            <v>312330</v>
          </cell>
          <cell r="G3155">
            <v>-312330</v>
          </cell>
          <cell r="H3155">
            <v>0</v>
          </cell>
          <cell r="I3155" t="str">
            <v>ZAR</v>
          </cell>
          <cell r="J3155" t="str">
            <v>6100</v>
          </cell>
          <cell r="K3155" t="str">
            <v>43</v>
          </cell>
        </row>
        <row r="3156">
          <cell r="A3156" t="str">
            <v>6100430000340</v>
          </cell>
          <cell r="B3156" t="str">
            <v>43000034</v>
          </cell>
          <cell r="C3156" t="str">
            <v>0</v>
          </cell>
          <cell r="D3156">
            <v>32964</v>
          </cell>
          <cell r="E3156" t="str">
            <v>Conveyor Belt L2</v>
          </cell>
          <cell r="F3156">
            <v>494490.1</v>
          </cell>
          <cell r="G3156">
            <v>-494489.1</v>
          </cell>
          <cell r="H3156">
            <v>1</v>
          </cell>
          <cell r="I3156" t="str">
            <v>ZAR</v>
          </cell>
          <cell r="J3156" t="str">
            <v>6100</v>
          </cell>
          <cell r="K3156" t="str">
            <v>43</v>
          </cell>
        </row>
        <row r="3157">
          <cell r="A3157" t="str">
            <v>6100430000350</v>
          </cell>
          <cell r="B3157" t="str">
            <v>43000035</v>
          </cell>
          <cell r="C3157" t="str">
            <v>0</v>
          </cell>
          <cell r="D3157">
            <v>32964</v>
          </cell>
          <cell r="E3157" t="str">
            <v>Conveyor Belt M1</v>
          </cell>
          <cell r="F3157">
            <v>4482163.18</v>
          </cell>
          <cell r="G3157">
            <v>-4482162.18</v>
          </cell>
          <cell r="H3157">
            <v>1</v>
          </cell>
          <cell r="I3157" t="str">
            <v>ZAR</v>
          </cell>
          <cell r="J3157" t="str">
            <v>6100</v>
          </cell>
          <cell r="K3157" t="str">
            <v>43</v>
          </cell>
        </row>
        <row r="3158">
          <cell r="A3158" t="str">
            <v>6100430000360</v>
          </cell>
          <cell r="B3158" t="str">
            <v>43000036</v>
          </cell>
          <cell r="C3158" t="str">
            <v>0</v>
          </cell>
          <cell r="D3158">
            <v>32964</v>
          </cell>
          <cell r="E3158" t="str">
            <v>Conveyor Belt M2</v>
          </cell>
          <cell r="F3158">
            <v>6276096.2699999996</v>
          </cell>
          <cell r="G3158">
            <v>-6276095.2699999996</v>
          </cell>
          <cell r="H3158">
            <v>1</v>
          </cell>
          <cell r="I3158" t="str">
            <v>ZAR</v>
          </cell>
          <cell r="J3158" t="str">
            <v>6100</v>
          </cell>
          <cell r="K3158" t="str">
            <v>43</v>
          </cell>
        </row>
        <row r="3159">
          <cell r="A3159" t="str">
            <v>6100430000370</v>
          </cell>
          <cell r="B3159" t="str">
            <v>43000037</v>
          </cell>
          <cell r="C3159" t="str">
            <v>0</v>
          </cell>
          <cell r="D3159">
            <v>32964</v>
          </cell>
          <cell r="E3159" t="str">
            <v>Conveyor Belt N1</v>
          </cell>
          <cell r="F3159">
            <v>240661.01</v>
          </cell>
          <cell r="G3159">
            <v>-236424.9</v>
          </cell>
          <cell r="H3159">
            <v>4236.1099999999997</v>
          </cell>
          <cell r="I3159" t="str">
            <v>ZAR</v>
          </cell>
          <cell r="J3159" t="str">
            <v>6100</v>
          </cell>
          <cell r="K3159" t="str">
            <v>43</v>
          </cell>
        </row>
        <row r="3160">
          <cell r="A3160" t="str">
            <v>6100430000371</v>
          </cell>
          <cell r="B3160" t="str">
            <v>43000037</v>
          </cell>
          <cell r="C3160" t="str">
            <v>1</v>
          </cell>
          <cell r="D3160">
            <v>32964</v>
          </cell>
          <cell r="E3160" t="str">
            <v>Conveyor  N01 - Refurb cost</v>
          </cell>
          <cell r="F3160">
            <v>31634.3</v>
          </cell>
          <cell r="G3160">
            <v>-31634.3</v>
          </cell>
          <cell r="H3160">
            <v>0</v>
          </cell>
          <cell r="I3160" t="str">
            <v>ZAR</v>
          </cell>
          <cell r="J3160" t="str">
            <v>6100</v>
          </cell>
          <cell r="K3160" t="str">
            <v>43</v>
          </cell>
        </row>
        <row r="3161">
          <cell r="A3161" t="str">
            <v>6100430000372</v>
          </cell>
          <cell r="B3161" t="str">
            <v>43000037</v>
          </cell>
          <cell r="C3161" t="str">
            <v>2</v>
          </cell>
          <cell r="D3161">
            <v>43245</v>
          </cell>
          <cell r="E3161" t="str">
            <v>Belt - N01 Conveyor</v>
          </cell>
          <cell r="F3161">
            <v>1169320</v>
          </cell>
          <cell r="G3161">
            <v>-466213.05</v>
          </cell>
          <cell r="H3161">
            <v>703106.95</v>
          </cell>
          <cell r="I3161" t="str">
            <v>ZAR</v>
          </cell>
          <cell r="J3161" t="str">
            <v>6100</v>
          </cell>
          <cell r="K3161" t="str">
            <v>43</v>
          </cell>
        </row>
        <row r="3162">
          <cell r="A3162" t="str">
            <v>6100430000373</v>
          </cell>
          <cell r="B3162" t="str">
            <v>43000037</v>
          </cell>
          <cell r="C3162" t="str">
            <v>3</v>
          </cell>
          <cell r="D3162">
            <v>43976</v>
          </cell>
          <cell r="E3162" t="str">
            <v>Conveyor Belt N1 - Drive motor for N01 Conveyor</v>
          </cell>
          <cell r="F3162">
            <v>433429.5</v>
          </cell>
          <cell r="G3162">
            <v>-325824.59999999998</v>
          </cell>
          <cell r="H3162">
            <v>107604.9</v>
          </cell>
          <cell r="I3162" t="str">
            <v>ZAR</v>
          </cell>
          <cell r="J3162" t="str">
            <v>6100</v>
          </cell>
          <cell r="K3162" t="str">
            <v>43</v>
          </cell>
        </row>
        <row r="3163">
          <cell r="A3163" t="str">
            <v>6100430000374</v>
          </cell>
          <cell r="B3163" t="str">
            <v>43000037</v>
          </cell>
          <cell r="C3163" t="str">
            <v>4</v>
          </cell>
          <cell r="D3163">
            <v>44110</v>
          </cell>
          <cell r="E3163" t="str">
            <v>N01 gearbox &amp;fluid drive overhaul</v>
          </cell>
          <cell r="F3163">
            <v>366400</v>
          </cell>
          <cell r="G3163">
            <v>-161216</v>
          </cell>
          <cell r="H3163">
            <v>205184</v>
          </cell>
          <cell r="I3163" t="str">
            <v>ZAR</v>
          </cell>
          <cell r="J3163" t="str">
            <v>6100</v>
          </cell>
          <cell r="K3163" t="str">
            <v>43</v>
          </cell>
        </row>
        <row r="3164">
          <cell r="A3164" t="str">
            <v>6100430000375</v>
          </cell>
          <cell r="B3164" t="str">
            <v>43000037</v>
          </cell>
          <cell r="C3164" t="str">
            <v>5</v>
          </cell>
          <cell r="D3164">
            <v>44106</v>
          </cell>
          <cell r="E3164" t="str">
            <v>Supply Fluid coupling for N01 conveyor</v>
          </cell>
          <cell r="F3164">
            <v>168564</v>
          </cell>
          <cell r="G3164">
            <v>-77798.77</v>
          </cell>
          <cell r="H3164">
            <v>90765.23</v>
          </cell>
          <cell r="I3164" t="str">
            <v>ZAR</v>
          </cell>
          <cell r="J3164" t="str">
            <v>6100</v>
          </cell>
          <cell r="K3164" t="str">
            <v>43</v>
          </cell>
        </row>
        <row r="3165">
          <cell r="A3165" t="str">
            <v>6100430000376</v>
          </cell>
          <cell r="B3165" t="str">
            <v>43000037</v>
          </cell>
          <cell r="C3165" t="str">
            <v>6</v>
          </cell>
          <cell r="D3165">
            <v>44141</v>
          </cell>
          <cell r="E3165" t="str">
            <v>Fabricate &amp; install base For N01 drive</v>
          </cell>
          <cell r="F3165">
            <v>150340.96</v>
          </cell>
          <cell r="G3165">
            <v>-64145.48</v>
          </cell>
          <cell r="H3165">
            <v>86195.48</v>
          </cell>
          <cell r="I3165" t="str">
            <v>ZAR</v>
          </cell>
          <cell r="J3165" t="str">
            <v>6100</v>
          </cell>
          <cell r="K3165" t="str">
            <v>43</v>
          </cell>
        </row>
        <row r="3166">
          <cell r="A3166" t="str">
            <v>6100430000377</v>
          </cell>
          <cell r="B3166" t="str">
            <v>43000037</v>
          </cell>
          <cell r="C3166" t="str">
            <v>7</v>
          </cell>
          <cell r="D3166">
            <v>44827</v>
          </cell>
          <cell r="E3166" t="str">
            <v>N01 low speed coupling - Rupex RWN 560 with rubber</v>
          </cell>
          <cell r="F3166">
            <v>192117.5</v>
          </cell>
          <cell r="G3166">
            <v>-72396.479999999996</v>
          </cell>
          <cell r="H3166">
            <v>119721.02</v>
          </cell>
          <cell r="I3166" t="str">
            <v>ZAR</v>
          </cell>
          <cell r="J3166" t="str">
            <v>6100</v>
          </cell>
          <cell r="K3166" t="str">
            <v>43</v>
          </cell>
        </row>
        <row r="3167">
          <cell r="A3167" t="str">
            <v>6100430000378</v>
          </cell>
          <cell r="B3167" t="str">
            <v>43000037</v>
          </cell>
          <cell r="C3167" t="str">
            <v>8</v>
          </cell>
          <cell r="D3167">
            <v>44901</v>
          </cell>
          <cell r="E3167" t="str">
            <v>COLLECTION SUMP\PUMP N1"C"GALLERY-Install 2X pumps</v>
          </cell>
          <cell r="F3167">
            <v>222000</v>
          </cell>
          <cell r="G3167">
            <v>-76642.86</v>
          </cell>
          <cell r="H3167">
            <v>145357.14000000001</v>
          </cell>
          <cell r="I3167" t="str">
            <v>ZAR</v>
          </cell>
          <cell r="J3167" t="str">
            <v>6100</v>
          </cell>
          <cell r="K3167" t="str">
            <v>43</v>
          </cell>
        </row>
        <row r="3168">
          <cell r="A3168" t="str">
            <v>6100430000380</v>
          </cell>
          <cell r="B3168" t="str">
            <v>43000038</v>
          </cell>
          <cell r="C3168" t="str">
            <v>0</v>
          </cell>
          <cell r="D3168">
            <v>32964</v>
          </cell>
          <cell r="E3168" t="str">
            <v>Electro Mechanical - CONVEYOR BELT N2</v>
          </cell>
          <cell r="F3168">
            <v>1225111.5</v>
          </cell>
          <cell r="G3168">
            <v>-885636.43</v>
          </cell>
          <cell r="H3168">
            <v>339475.07</v>
          </cell>
          <cell r="I3168" t="str">
            <v>ZAR</v>
          </cell>
          <cell r="J3168" t="str">
            <v>6100</v>
          </cell>
          <cell r="K3168" t="str">
            <v>43</v>
          </cell>
        </row>
        <row r="3169">
          <cell r="A3169" t="str">
            <v>6100430000390</v>
          </cell>
          <cell r="B3169" t="str">
            <v>43000039</v>
          </cell>
          <cell r="C3169" t="str">
            <v>0</v>
          </cell>
          <cell r="D3169">
            <v>32964</v>
          </cell>
          <cell r="E3169" t="str">
            <v>Electro Mechanical - CONVEYOR BELT N3</v>
          </cell>
          <cell r="F3169">
            <v>1298579.5</v>
          </cell>
          <cell r="G3169">
            <v>-957820.11</v>
          </cell>
          <cell r="H3169">
            <v>340759.39</v>
          </cell>
          <cell r="I3169" t="str">
            <v>ZAR</v>
          </cell>
          <cell r="J3169" t="str">
            <v>6100</v>
          </cell>
          <cell r="K3169" t="str">
            <v>43</v>
          </cell>
        </row>
        <row r="3170">
          <cell r="A3170" t="str">
            <v>6100430000400</v>
          </cell>
          <cell r="B3170" t="str">
            <v>43000040</v>
          </cell>
          <cell r="C3170" t="str">
            <v>0</v>
          </cell>
          <cell r="D3170">
            <v>32964</v>
          </cell>
          <cell r="E3170" t="str">
            <v>Electro Mechanical - CONVEYOR BELT O2</v>
          </cell>
          <cell r="F3170">
            <v>172247.01</v>
          </cell>
          <cell r="G3170">
            <v>-172246.01</v>
          </cell>
          <cell r="H3170">
            <v>1</v>
          </cell>
          <cell r="I3170" t="str">
            <v>ZAR</v>
          </cell>
          <cell r="J3170" t="str">
            <v>6100</v>
          </cell>
          <cell r="K3170" t="str">
            <v>43</v>
          </cell>
        </row>
        <row r="3171">
          <cell r="A3171" t="str">
            <v>6100430000410</v>
          </cell>
          <cell r="B3171" t="str">
            <v>43000041</v>
          </cell>
          <cell r="C3171" t="str">
            <v>0</v>
          </cell>
          <cell r="D3171">
            <v>32964</v>
          </cell>
          <cell r="E3171" t="str">
            <v>Electro Mechanical - CONVEYOR BELT O3</v>
          </cell>
          <cell r="F3171">
            <v>222383.01</v>
          </cell>
          <cell r="G3171">
            <v>-220411.75</v>
          </cell>
          <cell r="H3171">
            <v>1971.26</v>
          </cell>
          <cell r="I3171" t="str">
            <v>ZAR</v>
          </cell>
          <cell r="J3171" t="str">
            <v>6100</v>
          </cell>
          <cell r="K3171" t="str">
            <v>43</v>
          </cell>
        </row>
        <row r="3172">
          <cell r="A3172" t="str">
            <v>6100430000420</v>
          </cell>
          <cell r="B3172" t="str">
            <v>43000042</v>
          </cell>
          <cell r="C3172" t="str">
            <v>0</v>
          </cell>
          <cell r="D3172">
            <v>32964</v>
          </cell>
          <cell r="E3172" t="str">
            <v>Electro Mechanical - CONVEYOR BELTP01</v>
          </cell>
          <cell r="F3172">
            <v>355015.01</v>
          </cell>
          <cell r="G3172">
            <v>-355014.01</v>
          </cell>
          <cell r="H3172">
            <v>1</v>
          </cell>
          <cell r="I3172" t="str">
            <v>ZAR</v>
          </cell>
          <cell r="J3172" t="str">
            <v>6100</v>
          </cell>
          <cell r="K3172" t="str">
            <v>43</v>
          </cell>
        </row>
        <row r="3173">
          <cell r="A3173" t="str">
            <v>6100430000430</v>
          </cell>
          <cell r="B3173" t="str">
            <v>43000043</v>
          </cell>
          <cell r="C3173" t="str">
            <v>0</v>
          </cell>
          <cell r="D3173">
            <v>32964</v>
          </cell>
          <cell r="E3173" t="str">
            <v>Electro Mechanical - CONVEYOR BELT P02</v>
          </cell>
          <cell r="F3173">
            <v>502676.01</v>
          </cell>
          <cell r="G3173">
            <v>-479183.81</v>
          </cell>
          <cell r="H3173">
            <v>23492.2</v>
          </cell>
          <cell r="I3173" t="str">
            <v>ZAR</v>
          </cell>
          <cell r="J3173" t="str">
            <v>6100</v>
          </cell>
          <cell r="K3173" t="str">
            <v>43</v>
          </cell>
        </row>
        <row r="3174">
          <cell r="A3174" t="str">
            <v>6100430000440</v>
          </cell>
          <cell r="B3174" t="str">
            <v>43000044</v>
          </cell>
          <cell r="C3174" t="str">
            <v>0</v>
          </cell>
          <cell r="D3174">
            <v>32964</v>
          </cell>
          <cell r="E3174" t="str">
            <v>Electro Mechanical -PLOUGH RECLAMER 2</v>
          </cell>
          <cell r="F3174">
            <v>974346.83</v>
          </cell>
          <cell r="G3174">
            <v>-974194.66</v>
          </cell>
          <cell r="H3174">
            <v>152.16999999999999</v>
          </cell>
          <cell r="I3174" t="str">
            <v>ZAR</v>
          </cell>
          <cell r="J3174" t="str">
            <v>6100</v>
          </cell>
          <cell r="K3174" t="str">
            <v>43</v>
          </cell>
        </row>
        <row r="3175">
          <cell r="A3175" t="str">
            <v>6100430000441</v>
          </cell>
          <cell r="B3175" t="str">
            <v>43000044</v>
          </cell>
          <cell r="C3175" t="str">
            <v>1</v>
          </cell>
          <cell r="D3175">
            <v>42957</v>
          </cell>
          <cell r="E3175" t="str">
            <v>Conveyor K21 (Steel Struct Refurb-Moving Head)</v>
          </cell>
          <cell r="F3175">
            <v>653242.75</v>
          </cell>
          <cell r="G3175">
            <v>-502258.6</v>
          </cell>
          <cell r="H3175">
            <v>150984.15</v>
          </cell>
          <cell r="I3175" t="str">
            <v>ZAR</v>
          </cell>
          <cell r="J3175" t="str">
            <v>6100</v>
          </cell>
          <cell r="K3175" t="str">
            <v>43</v>
          </cell>
        </row>
        <row r="3176">
          <cell r="A3176" t="str">
            <v>6100430000442</v>
          </cell>
          <cell r="B3176" t="str">
            <v>43000044</v>
          </cell>
          <cell r="C3176" t="str">
            <v>2</v>
          </cell>
          <cell r="D3176">
            <v>43550</v>
          </cell>
          <cell r="E3176" t="str">
            <v>K21 CONVEYOR (BELT replacement)</v>
          </cell>
          <cell r="F3176">
            <v>1054344</v>
          </cell>
          <cell r="G3176">
            <v>-917416.21</v>
          </cell>
          <cell r="H3176">
            <v>136927.79</v>
          </cell>
          <cell r="I3176" t="str">
            <v>ZAR</v>
          </cell>
          <cell r="J3176" t="str">
            <v>6100</v>
          </cell>
          <cell r="K3176" t="str">
            <v>43</v>
          </cell>
        </row>
        <row r="3177">
          <cell r="A3177" t="str">
            <v>6100430000443</v>
          </cell>
          <cell r="B3177" t="str">
            <v>43000044</v>
          </cell>
          <cell r="C3177" t="str">
            <v>3</v>
          </cell>
          <cell r="D3177">
            <v>43550</v>
          </cell>
          <cell r="E3177" t="str">
            <v>K21 CONVEYOR (Steel structure repairs)</v>
          </cell>
          <cell r="F3177">
            <v>1283018.18</v>
          </cell>
          <cell r="G3177">
            <v>-309030.63</v>
          </cell>
          <cell r="H3177">
            <v>973987.55</v>
          </cell>
          <cell r="I3177" t="str">
            <v>ZAR</v>
          </cell>
          <cell r="J3177" t="str">
            <v>6100</v>
          </cell>
          <cell r="K3177" t="str">
            <v>43</v>
          </cell>
        </row>
        <row r="3178">
          <cell r="A3178" t="str">
            <v>6100430000444</v>
          </cell>
          <cell r="B3178" t="str">
            <v>43000044</v>
          </cell>
          <cell r="C3178" t="str">
            <v>4</v>
          </cell>
          <cell r="D3178">
            <v>44068</v>
          </cell>
          <cell r="E3178" t="str">
            <v>CONVEYOR BELT K21 - Coupling Replacement</v>
          </cell>
          <cell r="F3178">
            <v>273019</v>
          </cell>
          <cell r="G3178">
            <v>-273019</v>
          </cell>
          <cell r="H3178">
            <v>0</v>
          </cell>
          <cell r="I3178" t="str">
            <v>ZAR</v>
          </cell>
          <cell r="J3178" t="str">
            <v>6100</v>
          </cell>
          <cell r="K3178" t="str">
            <v>43</v>
          </cell>
        </row>
        <row r="3179">
          <cell r="A3179" t="str">
            <v>6100430000445</v>
          </cell>
          <cell r="B3179" t="str">
            <v>43000044</v>
          </cell>
          <cell r="C3179" t="str">
            <v>5</v>
          </cell>
          <cell r="D3179">
            <v>44644</v>
          </cell>
          <cell r="E3179" t="str">
            <v>K21 Replace badly corroded Gratings</v>
          </cell>
          <cell r="F3179">
            <v>144250</v>
          </cell>
          <cell r="G3179">
            <v>-94163.19</v>
          </cell>
          <cell r="H3179">
            <v>50086.81</v>
          </cell>
          <cell r="I3179" t="str">
            <v>ZAR</v>
          </cell>
          <cell r="J3179" t="str">
            <v>6100</v>
          </cell>
          <cell r="K3179" t="str">
            <v>43</v>
          </cell>
        </row>
        <row r="3180">
          <cell r="A3180" t="str">
            <v>6100430000450</v>
          </cell>
          <cell r="B3180" t="str">
            <v>43000045</v>
          </cell>
          <cell r="C3180" t="str">
            <v>0</v>
          </cell>
          <cell r="D3180">
            <v>32964</v>
          </cell>
          <cell r="E3180" t="str">
            <v>CONVEYOR BELT K22</v>
          </cell>
          <cell r="F3180">
            <v>770825.01</v>
          </cell>
          <cell r="G3180">
            <v>-770703.3</v>
          </cell>
          <cell r="H3180">
            <v>121.71</v>
          </cell>
          <cell r="I3180" t="str">
            <v>ZAR</v>
          </cell>
          <cell r="J3180" t="str">
            <v>6100</v>
          </cell>
          <cell r="K3180" t="str">
            <v>43</v>
          </cell>
        </row>
        <row r="3181">
          <cell r="A3181" t="str">
            <v>6100430000460</v>
          </cell>
          <cell r="B3181" t="str">
            <v>43000046</v>
          </cell>
          <cell r="C3181" t="str">
            <v>0</v>
          </cell>
          <cell r="D3181">
            <v>32964</v>
          </cell>
          <cell r="E3181" t="str">
            <v>CONVEYOR BELT K23</v>
          </cell>
          <cell r="F3181">
            <v>770825.01</v>
          </cell>
          <cell r="G3181">
            <v>-770721.62</v>
          </cell>
          <cell r="H3181">
            <v>103.39</v>
          </cell>
          <cell r="I3181" t="str">
            <v>ZAR</v>
          </cell>
          <cell r="J3181" t="str">
            <v>6100</v>
          </cell>
          <cell r="K3181" t="str">
            <v>43</v>
          </cell>
        </row>
        <row r="3182">
          <cell r="A3182" t="str">
            <v>6100430000461</v>
          </cell>
          <cell r="B3182" t="str">
            <v>43000046</v>
          </cell>
          <cell r="C3182" t="str">
            <v>1</v>
          </cell>
          <cell r="D3182">
            <v>44106</v>
          </cell>
          <cell r="E3182" t="str">
            <v>Manufact &amp; supply K22 Head Chute</v>
          </cell>
          <cell r="F3182">
            <v>136041.98000000001</v>
          </cell>
          <cell r="G3182">
            <v>-59858.46</v>
          </cell>
          <cell r="H3182">
            <v>76183.520000000004</v>
          </cell>
          <cell r="I3182" t="str">
            <v>ZAR</v>
          </cell>
          <cell r="J3182" t="str">
            <v>6100</v>
          </cell>
          <cell r="K3182" t="str">
            <v>43</v>
          </cell>
        </row>
        <row r="3183">
          <cell r="A3183" t="str">
            <v>6100430000462</v>
          </cell>
          <cell r="B3183" t="str">
            <v>43000046</v>
          </cell>
          <cell r="C3183" t="str">
            <v>2</v>
          </cell>
          <cell r="D3183">
            <v>44158</v>
          </cell>
          <cell r="E3183" t="str">
            <v>Repair K22 Conveyor belt structure</v>
          </cell>
          <cell r="F3183">
            <v>353146.5</v>
          </cell>
          <cell r="G3183">
            <v>-158463.17000000001</v>
          </cell>
          <cell r="H3183">
            <v>194683.33</v>
          </cell>
          <cell r="I3183" t="str">
            <v>ZAR</v>
          </cell>
          <cell r="J3183" t="str">
            <v>6100</v>
          </cell>
          <cell r="K3183" t="str">
            <v>43</v>
          </cell>
        </row>
        <row r="3184">
          <cell r="A3184" t="str">
            <v>6100430000463</v>
          </cell>
          <cell r="B3184" t="str">
            <v>43000046</v>
          </cell>
          <cell r="C3184" t="str">
            <v>3</v>
          </cell>
          <cell r="D3184">
            <v>44148</v>
          </cell>
          <cell r="E3184" t="str">
            <v>Manufact &amp; supply K22 receiving chute</v>
          </cell>
          <cell r="F3184">
            <v>304179</v>
          </cell>
          <cell r="G3184">
            <v>-129783.03999999999</v>
          </cell>
          <cell r="H3184">
            <v>174395.96</v>
          </cell>
          <cell r="I3184" t="str">
            <v>ZAR</v>
          </cell>
          <cell r="J3184" t="str">
            <v>6100</v>
          </cell>
          <cell r="K3184" t="str">
            <v>43</v>
          </cell>
        </row>
        <row r="3185">
          <cell r="A3185" t="str">
            <v>6100430000470</v>
          </cell>
          <cell r="B3185" t="str">
            <v>43000047</v>
          </cell>
          <cell r="C3185" t="str">
            <v>0</v>
          </cell>
          <cell r="D3185">
            <v>32964</v>
          </cell>
          <cell r="E3185" t="str">
            <v>Electro Mechanical -PLOUGH RECLAMER 4</v>
          </cell>
          <cell r="F3185">
            <v>792126.81</v>
          </cell>
          <cell r="G3185">
            <v>-792125.81</v>
          </cell>
          <cell r="H3185">
            <v>1</v>
          </cell>
          <cell r="I3185" t="str">
            <v>ZAR</v>
          </cell>
          <cell r="J3185" t="str">
            <v>6100</v>
          </cell>
          <cell r="K3185" t="str">
            <v>43</v>
          </cell>
        </row>
        <row r="3186">
          <cell r="A3186" t="str">
            <v>6100430000471</v>
          </cell>
          <cell r="B3186" t="str">
            <v>43000047</v>
          </cell>
          <cell r="C3186" t="str">
            <v>1</v>
          </cell>
          <cell r="D3186">
            <v>45376</v>
          </cell>
          <cell r="E3186" t="str">
            <v>RECLAMER 2</v>
          </cell>
          <cell r="F3186">
            <v>152312</v>
          </cell>
          <cell r="G3186">
            <v>-12692.67</v>
          </cell>
          <cell r="H3186">
            <v>139619.32999999999</v>
          </cell>
          <cell r="I3186" t="str">
            <v>ZAR</v>
          </cell>
          <cell r="J3186" t="str">
            <v>6100</v>
          </cell>
          <cell r="K3186" t="str">
            <v>43</v>
          </cell>
        </row>
        <row r="3187">
          <cell r="A3187" t="str">
            <v>6100430000480</v>
          </cell>
          <cell r="B3187" t="str">
            <v>43000048</v>
          </cell>
          <cell r="C3187" t="str">
            <v>0</v>
          </cell>
          <cell r="D3187">
            <v>32964</v>
          </cell>
          <cell r="E3187" t="str">
            <v>Paint</v>
          </cell>
          <cell r="F3187">
            <v>2</v>
          </cell>
          <cell r="G3187">
            <v>-1</v>
          </cell>
          <cell r="H3187">
            <v>1</v>
          </cell>
          <cell r="I3187" t="str">
            <v>ZAR</v>
          </cell>
          <cell r="J3187" t="str">
            <v>6100</v>
          </cell>
          <cell r="K3187" t="str">
            <v>43</v>
          </cell>
        </row>
        <row r="3188">
          <cell r="A3188" t="str">
            <v>6100430000481</v>
          </cell>
          <cell r="B3188" t="str">
            <v>43000048</v>
          </cell>
          <cell r="C3188" t="str">
            <v>1</v>
          </cell>
          <cell r="D3188">
            <v>32964</v>
          </cell>
          <cell r="E3188" t="str">
            <v>Plough Reclaimer- Storage Bin</v>
          </cell>
          <cell r="F3188">
            <v>1945816.01</v>
          </cell>
          <cell r="G3188">
            <v>-1945816.01</v>
          </cell>
          <cell r="H3188">
            <v>0</v>
          </cell>
          <cell r="I3188" t="str">
            <v>ZAR</v>
          </cell>
          <cell r="J3188" t="str">
            <v>6100</v>
          </cell>
          <cell r="K3188" t="str">
            <v>43</v>
          </cell>
        </row>
        <row r="3189">
          <cell r="A3189" t="str">
            <v>6100430000490</v>
          </cell>
          <cell r="B3189" t="str">
            <v>43000049</v>
          </cell>
          <cell r="C3189" t="str">
            <v>0</v>
          </cell>
          <cell r="D3189">
            <v>32964</v>
          </cell>
          <cell r="E3189" t="str">
            <v>CONVEYOR K30</v>
          </cell>
          <cell r="F3189">
            <v>1325199.3700000001</v>
          </cell>
          <cell r="G3189">
            <v>-1325198.3700000001</v>
          </cell>
          <cell r="H3189">
            <v>1</v>
          </cell>
          <cell r="I3189" t="str">
            <v>ZAR</v>
          </cell>
          <cell r="J3189" t="str">
            <v>6100</v>
          </cell>
          <cell r="K3189" t="str">
            <v>43</v>
          </cell>
        </row>
        <row r="3190">
          <cell r="A3190" t="str">
            <v>6100430000500</v>
          </cell>
          <cell r="B3190" t="str">
            <v>43000050</v>
          </cell>
          <cell r="C3190" t="str">
            <v>0</v>
          </cell>
          <cell r="D3190">
            <v>32964</v>
          </cell>
          <cell r="E3190" t="str">
            <v>CONVEYOR BELT K31</v>
          </cell>
          <cell r="F3190">
            <v>490000.01</v>
          </cell>
          <cell r="G3190">
            <v>-489999.01</v>
          </cell>
          <cell r="H3190">
            <v>1</v>
          </cell>
          <cell r="I3190" t="str">
            <v>ZAR</v>
          </cell>
          <cell r="J3190" t="str">
            <v>6100</v>
          </cell>
          <cell r="K3190" t="str">
            <v>43</v>
          </cell>
        </row>
        <row r="3191">
          <cell r="A3191" t="str">
            <v>6100430000510</v>
          </cell>
          <cell r="B3191" t="str">
            <v>43000051</v>
          </cell>
          <cell r="C3191" t="str">
            <v>0</v>
          </cell>
          <cell r="D3191">
            <v>32964</v>
          </cell>
          <cell r="E3191" t="str">
            <v>Conveyor Belt K2</v>
          </cell>
          <cell r="F3191">
            <v>33340.01</v>
          </cell>
          <cell r="G3191">
            <v>-31409.96</v>
          </cell>
          <cell r="H3191">
            <v>1930.05</v>
          </cell>
          <cell r="I3191" t="str">
            <v>ZAR</v>
          </cell>
          <cell r="J3191" t="str">
            <v>6100</v>
          </cell>
          <cell r="K3191" t="str">
            <v>43</v>
          </cell>
        </row>
        <row r="3192">
          <cell r="A3192" t="str">
            <v>6100430000520</v>
          </cell>
          <cell r="B3192" t="str">
            <v>43000052</v>
          </cell>
          <cell r="C3192" t="str">
            <v>0</v>
          </cell>
          <cell r="D3192">
            <v>32964</v>
          </cell>
          <cell r="E3192" t="str">
            <v>Rotary Tippler Building</v>
          </cell>
          <cell r="F3192">
            <v>163808</v>
          </cell>
          <cell r="G3192">
            <v>-159249.53</v>
          </cell>
          <cell r="H3192">
            <v>4558.47</v>
          </cell>
          <cell r="I3192" t="str">
            <v>ZAR</v>
          </cell>
          <cell r="J3192" t="str">
            <v>6100</v>
          </cell>
          <cell r="K3192" t="str">
            <v>43</v>
          </cell>
        </row>
        <row r="3193">
          <cell r="A3193" t="str">
            <v>6100430000530</v>
          </cell>
          <cell r="B3193" t="str">
            <v>43000053</v>
          </cell>
          <cell r="C3193" t="str">
            <v>0</v>
          </cell>
          <cell r="D3193">
            <v>32964</v>
          </cell>
          <cell r="E3193" t="str">
            <v>Conveyor Belt D1</v>
          </cell>
          <cell r="F3193">
            <v>3023680.09</v>
          </cell>
          <cell r="G3193">
            <v>-3023679.09</v>
          </cell>
          <cell r="H3193">
            <v>1</v>
          </cell>
          <cell r="I3193" t="str">
            <v>ZAR</v>
          </cell>
          <cell r="J3193" t="str">
            <v>6100</v>
          </cell>
          <cell r="K3193" t="str">
            <v>43</v>
          </cell>
        </row>
        <row r="3194">
          <cell r="A3194" t="str">
            <v>6100430000540</v>
          </cell>
          <cell r="B3194" t="str">
            <v>43000054</v>
          </cell>
          <cell r="C3194" t="str">
            <v>0</v>
          </cell>
          <cell r="D3194">
            <v>32964</v>
          </cell>
          <cell r="E3194" t="str">
            <v>Conveyor Belt C</v>
          </cell>
          <cell r="F3194">
            <v>2139755.7200000002</v>
          </cell>
          <cell r="G3194">
            <v>-2139754.7200000002</v>
          </cell>
          <cell r="H3194">
            <v>1</v>
          </cell>
          <cell r="I3194" t="str">
            <v>ZAR</v>
          </cell>
          <cell r="J3194" t="str">
            <v>6100</v>
          </cell>
          <cell r="K3194" t="str">
            <v>43</v>
          </cell>
        </row>
        <row r="3195">
          <cell r="A3195" t="str">
            <v>6100430000550</v>
          </cell>
          <cell r="B3195" t="str">
            <v>43000055</v>
          </cell>
          <cell r="C3195" t="str">
            <v>0</v>
          </cell>
          <cell r="D3195">
            <v>32964</v>
          </cell>
          <cell r="E3195" t="str">
            <v>Gallery for conveyor F</v>
          </cell>
          <cell r="F3195">
            <v>551178.01</v>
          </cell>
          <cell r="G3195">
            <v>-541936.57999999996</v>
          </cell>
          <cell r="H3195">
            <v>9241.43</v>
          </cell>
          <cell r="I3195" t="str">
            <v>ZAR</v>
          </cell>
          <cell r="J3195" t="str">
            <v>6100</v>
          </cell>
          <cell r="K3195" t="str">
            <v>43</v>
          </cell>
        </row>
        <row r="3196">
          <cell r="A3196" t="str">
            <v>6100430000551</v>
          </cell>
          <cell r="B3196" t="str">
            <v>43000055</v>
          </cell>
          <cell r="C3196" t="str">
            <v>1</v>
          </cell>
          <cell r="D3196">
            <v>43915</v>
          </cell>
          <cell r="E3196" t="str">
            <v>Upgrade Fire Detectors - F01 Gallery (Zones 16,47)</v>
          </cell>
          <cell r="F3196">
            <v>168395.95</v>
          </cell>
          <cell r="G3196">
            <v>-63408.38</v>
          </cell>
          <cell r="H3196">
            <v>104987.57</v>
          </cell>
          <cell r="I3196" t="str">
            <v>ZAR</v>
          </cell>
          <cell r="J3196" t="str">
            <v>6100</v>
          </cell>
          <cell r="K3196" t="str">
            <v>43</v>
          </cell>
        </row>
        <row r="3197">
          <cell r="A3197" t="str">
            <v>6100430000560</v>
          </cell>
          <cell r="B3197" t="str">
            <v>43000056</v>
          </cell>
          <cell r="C3197" t="str">
            <v>0</v>
          </cell>
          <cell r="D3197">
            <v>32964</v>
          </cell>
          <cell r="E3197" t="str">
            <v>Wagon Loading station</v>
          </cell>
          <cell r="F3197">
            <v>6993461.4100000001</v>
          </cell>
          <cell r="G3197">
            <v>-6993460.4100000001</v>
          </cell>
          <cell r="H3197">
            <v>1</v>
          </cell>
          <cell r="I3197" t="str">
            <v>ZAR</v>
          </cell>
          <cell r="J3197" t="str">
            <v>6100</v>
          </cell>
          <cell r="K3197" t="str">
            <v>43</v>
          </cell>
        </row>
        <row r="3198">
          <cell r="A3198" t="str">
            <v>6100430000562</v>
          </cell>
          <cell r="B3198" t="str">
            <v>43000056</v>
          </cell>
          <cell r="C3198" t="str">
            <v>2</v>
          </cell>
          <cell r="D3198">
            <v>45376</v>
          </cell>
          <cell r="E3198" t="str">
            <v>Refurbishment of Old Truck Loading Station</v>
          </cell>
          <cell r="F3198">
            <v>44937114.07</v>
          </cell>
          <cell r="G3198">
            <v>-3744759.51</v>
          </cell>
          <cell r="H3198">
            <v>41192354.560000002</v>
          </cell>
          <cell r="I3198" t="str">
            <v>ZAR</v>
          </cell>
          <cell r="J3198" t="str">
            <v>6100</v>
          </cell>
          <cell r="K3198" t="str">
            <v>43</v>
          </cell>
        </row>
        <row r="3199">
          <cell r="A3199" t="str">
            <v>6100430000580</v>
          </cell>
          <cell r="B3199" t="str">
            <v>43000058</v>
          </cell>
          <cell r="C3199" t="str">
            <v>0</v>
          </cell>
          <cell r="D3199">
            <v>32964</v>
          </cell>
          <cell r="E3199" t="str">
            <v>Terminal transfer tower</v>
          </cell>
          <cell r="F3199">
            <v>632320.78</v>
          </cell>
          <cell r="G3199">
            <v>-617721.24</v>
          </cell>
          <cell r="H3199">
            <v>14599.54</v>
          </cell>
          <cell r="I3199" t="str">
            <v>ZAR</v>
          </cell>
          <cell r="J3199" t="str">
            <v>6100</v>
          </cell>
          <cell r="K3199" t="str">
            <v>43</v>
          </cell>
        </row>
        <row r="3200">
          <cell r="A3200" t="str">
            <v>6100430000590</v>
          </cell>
          <cell r="B3200" t="str">
            <v>43000059</v>
          </cell>
          <cell r="C3200" t="str">
            <v>0</v>
          </cell>
          <cell r="D3200">
            <v>32964</v>
          </cell>
          <cell r="E3200" t="str">
            <v>Conveyor Belt J</v>
          </cell>
          <cell r="F3200">
            <v>3345044.01</v>
          </cell>
          <cell r="G3200">
            <v>-3276292.34</v>
          </cell>
          <cell r="H3200">
            <v>68751.67</v>
          </cell>
          <cell r="I3200" t="str">
            <v>ZAR</v>
          </cell>
          <cell r="J3200" t="str">
            <v>6100</v>
          </cell>
          <cell r="K3200" t="str">
            <v>43</v>
          </cell>
        </row>
        <row r="3201">
          <cell r="A3201" t="str">
            <v>6100430000600</v>
          </cell>
          <cell r="B3201" t="str">
            <v>43000060</v>
          </cell>
          <cell r="C3201" t="str">
            <v>0</v>
          </cell>
          <cell r="D3201">
            <v>32964</v>
          </cell>
          <cell r="E3201" t="str">
            <v>Transfer point Conveyor L and M</v>
          </cell>
          <cell r="F3201">
            <v>1116546.17</v>
          </cell>
          <cell r="G3201">
            <v>-1116545.17</v>
          </cell>
          <cell r="H3201">
            <v>1</v>
          </cell>
          <cell r="I3201" t="str">
            <v>ZAR</v>
          </cell>
          <cell r="J3201" t="str">
            <v>6100</v>
          </cell>
          <cell r="K3201" t="str">
            <v>43</v>
          </cell>
        </row>
        <row r="3202">
          <cell r="A3202" t="str">
            <v>6100430000601</v>
          </cell>
          <cell r="B3202" t="str">
            <v>43000060</v>
          </cell>
          <cell r="C3202" t="str">
            <v>1</v>
          </cell>
          <cell r="D3202">
            <v>43915</v>
          </cell>
          <cell r="E3202" t="str">
            <v>Upgrade Fire Detectors - M/L Transfer (Zone 17)</v>
          </cell>
          <cell r="F3202">
            <v>84197.98</v>
          </cell>
          <cell r="G3202">
            <v>-31704.720000000001</v>
          </cell>
          <cell r="H3202">
            <v>52493.26</v>
          </cell>
          <cell r="I3202" t="str">
            <v>ZAR</v>
          </cell>
          <cell r="J3202" t="str">
            <v>6100</v>
          </cell>
          <cell r="K3202" t="str">
            <v>43</v>
          </cell>
        </row>
        <row r="3203">
          <cell r="A3203" t="str">
            <v>6100430000602</v>
          </cell>
          <cell r="B3203" t="str">
            <v>43000060</v>
          </cell>
          <cell r="C3203" t="str">
            <v>2</v>
          </cell>
          <cell r="D3203">
            <v>45376</v>
          </cell>
          <cell r="E3203" t="str">
            <v>Supply and install pumps M/L</v>
          </cell>
          <cell r="F3203">
            <v>250000</v>
          </cell>
          <cell r="G3203">
            <v>-20833.330000000002</v>
          </cell>
          <cell r="H3203">
            <v>229166.67</v>
          </cell>
          <cell r="I3203" t="str">
            <v>ZAR</v>
          </cell>
          <cell r="J3203" t="str">
            <v>6100</v>
          </cell>
          <cell r="K3203" t="str">
            <v>43</v>
          </cell>
        </row>
        <row r="3204">
          <cell r="A3204" t="str">
            <v>6100430000610</v>
          </cell>
          <cell r="B3204" t="str">
            <v>43000061</v>
          </cell>
          <cell r="C3204" t="str">
            <v>0</v>
          </cell>
          <cell r="D3204">
            <v>32964</v>
          </cell>
          <cell r="E3204" t="str">
            <v>Conveyor Belt K1</v>
          </cell>
          <cell r="F3204">
            <v>978454.47</v>
          </cell>
          <cell r="G3204">
            <v>-978453.47</v>
          </cell>
          <cell r="H3204">
            <v>1</v>
          </cell>
          <cell r="I3204" t="str">
            <v>ZAR</v>
          </cell>
          <cell r="J3204" t="str">
            <v>6100</v>
          </cell>
          <cell r="K3204" t="str">
            <v>43</v>
          </cell>
        </row>
        <row r="3205">
          <cell r="A3205" t="str">
            <v>6100430000620</v>
          </cell>
          <cell r="B3205" t="str">
            <v>43000062</v>
          </cell>
          <cell r="C3205" t="str">
            <v>0</v>
          </cell>
          <cell r="D3205">
            <v>32964</v>
          </cell>
          <cell r="E3205" t="str">
            <v>Conveyor Belt K3</v>
          </cell>
          <cell r="F3205">
            <v>943716.89</v>
          </cell>
          <cell r="G3205">
            <v>-943715.89</v>
          </cell>
          <cell r="H3205">
            <v>1</v>
          </cell>
          <cell r="I3205" t="str">
            <v>ZAR</v>
          </cell>
          <cell r="J3205" t="str">
            <v>6100</v>
          </cell>
          <cell r="K3205" t="str">
            <v>43</v>
          </cell>
        </row>
        <row r="3206">
          <cell r="A3206" t="str">
            <v>6100430000630</v>
          </cell>
          <cell r="B3206" t="str">
            <v>43000063</v>
          </cell>
          <cell r="C3206" t="str">
            <v>0</v>
          </cell>
          <cell r="D3206">
            <v>32964</v>
          </cell>
          <cell r="E3206" t="str">
            <v>Conveyor Belt K10</v>
          </cell>
          <cell r="F3206">
            <v>5585689.3600000003</v>
          </cell>
          <cell r="G3206">
            <v>-5585688.3600000003</v>
          </cell>
          <cell r="H3206">
            <v>1</v>
          </cell>
          <cell r="I3206" t="str">
            <v>ZAR</v>
          </cell>
          <cell r="J3206" t="str">
            <v>6100</v>
          </cell>
          <cell r="K3206" t="str">
            <v>43</v>
          </cell>
        </row>
        <row r="3207">
          <cell r="A3207" t="str">
            <v>6100430000631</v>
          </cell>
          <cell r="B3207" t="str">
            <v>43000063</v>
          </cell>
          <cell r="C3207" t="str">
            <v>1</v>
          </cell>
          <cell r="D3207">
            <v>43556</v>
          </cell>
          <cell r="E3207" t="str">
            <v>K10 Conveyor (Mech repair-motor overall)</v>
          </cell>
          <cell r="F3207">
            <v>147801</v>
          </cell>
          <cell r="G3207">
            <v>-111970.45</v>
          </cell>
          <cell r="H3207">
            <v>35830.550000000003</v>
          </cell>
          <cell r="I3207" t="str">
            <v>ZAR</v>
          </cell>
          <cell r="J3207" t="str">
            <v>6100</v>
          </cell>
          <cell r="K3207" t="str">
            <v>43</v>
          </cell>
        </row>
        <row r="3208">
          <cell r="A3208" t="str">
            <v>6100430000640</v>
          </cell>
          <cell r="B3208" t="str">
            <v>43000064</v>
          </cell>
          <cell r="C3208" t="str">
            <v>0</v>
          </cell>
          <cell r="D3208">
            <v>32964</v>
          </cell>
          <cell r="E3208" t="str">
            <v>Conveyor Belt K13</v>
          </cell>
          <cell r="F3208">
            <v>6115706.2800000003</v>
          </cell>
          <cell r="G3208">
            <v>-6115668.2999999998</v>
          </cell>
          <cell r="H3208">
            <v>37.979999999999997</v>
          </cell>
          <cell r="I3208" t="str">
            <v>ZAR</v>
          </cell>
          <cell r="J3208" t="str">
            <v>6100</v>
          </cell>
          <cell r="K3208" t="str">
            <v>43</v>
          </cell>
        </row>
        <row r="3209">
          <cell r="A3209" t="str">
            <v>6100430000641</v>
          </cell>
          <cell r="B3209" t="str">
            <v>43000064</v>
          </cell>
          <cell r="C3209" t="str">
            <v>1</v>
          </cell>
          <cell r="D3209">
            <v>43656</v>
          </cell>
          <cell r="E3209" t="str">
            <v>K13 Conveyor (Mech repair- gearbox replacement)</v>
          </cell>
          <cell r="F3209">
            <v>601800.1</v>
          </cell>
          <cell r="G3209">
            <v>-481118.26</v>
          </cell>
          <cell r="H3209">
            <v>120681.84</v>
          </cell>
          <cell r="I3209" t="str">
            <v>ZAR</v>
          </cell>
          <cell r="J3209" t="str">
            <v>6100</v>
          </cell>
          <cell r="K3209" t="str">
            <v>43</v>
          </cell>
        </row>
        <row r="3210">
          <cell r="A3210" t="str">
            <v>6100430000650</v>
          </cell>
          <cell r="B3210" t="str">
            <v>43000065</v>
          </cell>
          <cell r="C3210" t="str">
            <v>0</v>
          </cell>
          <cell r="D3210">
            <v>32964</v>
          </cell>
          <cell r="E3210" t="str">
            <v>Conveyor  K21  Refurb</v>
          </cell>
          <cell r="F3210">
            <v>1174323.8600000001</v>
          </cell>
          <cell r="G3210">
            <v>-1174184.68</v>
          </cell>
          <cell r="H3210">
            <v>139.18</v>
          </cell>
          <cell r="I3210" t="str">
            <v>ZAR</v>
          </cell>
          <cell r="J3210" t="str">
            <v>6100</v>
          </cell>
          <cell r="K3210" t="str">
            <v>43</v>
          </cell>
        </row>
        <row r="3211">
          <cell r="A3211" t="str">
            <v>6100430000651</v>
          </cell>
          <cell r="B3211" t="str">
            <v>43000065</v>
          </cell>
          <cell r="C3211" t="str">
            <v>1</v>
          </cell>
          <cell r="D3211">
            <v>43656</v>
          </cell>
          <cell r="E3211" t="str">
            <v>K21 Conveyor (Mech repairs-Gearbox &amp; plough)</v>
          </cell>
          <cell r="F3211">
            <v>409848</v>
          </cell>
          <cell r="G3211">
            <v>-327659.24</v>
          </cell>
          <cell r="H3211">
            <v>82188.759999999995</v>
          </cell>
          <cell r="I3211" t="str">
            <v>ZAR</v>
          </cell>
          <cell r="J3211" t="str">
            <v>6100</v>
          </cell>
          <cell r="K3211" t="str">
            <v>43</v>
          </cell>
        </row>
        <row r="3212">
          <cell r="A3212" t="str">
            <v>6100430000660</v>
          </cell>
          <cell r="B3212" t="str">
            <v>43000066</v>
          </cell>
          <cell r="C3212" t="str">
            <v>0</v>
          </cell>
          <cell r="D3212">
            <v>32964</v>
          </cell>
          <cell r="E3212" t="str">
            <v>Conveyor K24 (Refurb)</v>
          </cell>
          <cell r="F3212">
            <v>2020357.93</v>
          </cell>
          <cell r="G3212">
            <v>-1982465.51</v>
          </cell>
          <cell r="H3212">
            <v>37892.42</v>
          </cell>
          <cell r="I3212" t="str">
            <v>ZAR</v>
          </cell>
          <cell r="J3212" t="str">
            <v>6100</v>
          </cell>
          <cell r="K3212" t="str">
            <v>43</v>
          </cell>
        </row>
        <row r="3213">
          <cell r="A3213" t="str">
            <v>6100430000661</v>
          </cell>
          <cell r="B3213" t="str">
            <v>43000066</v>
          </cell>
          <cell r="C3213" t="str">
            <v>1</v>
          </cell>
          <cell r="D3213">
            <v>42820</v>
          </cell>
          <cell r="E3213" t="str">
            <v>K24 Conveyor (Refurb subsequent cost)</v>
          </cell>
          <cell r="F3213">
            <v>286426.53999999998</v>
          </cell>
          <cell r="G3213">
            <v>-117510.36</v>
          </cell>
          <cell r="H3213">
            <v>168916.18</v>
          </cell>
          <cell r="I3213" t="str">
            <v>ZAR</v>
          </cell>
          <cell r="J3213" t="str">
            <v>6100</v>
          </cell>
          <cell r="K3213" t="str">
            <v>43</v>
          </cell>
        </row>
        <row r="3214">
          <cell r="A3214" t="str">
            <v>6100430000662</v>
          </cell>
          <cell r="B3214" t="str">
            <v>43000066</v>
          </cell>
          <cell r="C3214" t="str">
            <v>2</v>
          </cell>
          <cell r="D3214">
            <v>42957</v>
          </cell>
          <cell r="E3214" t="str">
            <v>Conveyor K24 (Steel Struct Refurb-Moving Head)</v>
          </cell>
          <cell r="F3214">
            <v>653242.75</v>
          </cell>
          <cell r="G3214">
            <v>-267415.67</v>
          </cell>
          <cell r="H3214">
            <v>385827.08</v>
          </cell>
          <cell r="I3214" t="str">
            <v>ZAR</v>
          </cell>
          <cell r="J3214" t="str">
            <v>6100</v>
          </cell>
          <cell r="K3214" t="str">
            <v>43</v>
          </cell>
        </row>
        <row r="3215">
          <cell r="A3215" t="str">
            <v>6100430000663</v>
          </cell>
          <cell r="B3215" t="str">
            <v>43000066</v>
          </cell>
          <cell r="C3215" t="str">
            <v>3</v>
          </cell>
          <cell r="D3215">
            <v>44047</v>
          </cell>
          <cell r="E3215" t="str">
            <v>Conveyor K24 - Export plough 3 - Electrical Panel</v>
          </cell>
          <cell r="F3215">
            <v>301716</v>
          </cell>
          <cell r="G3215">
            <v>-148064.32999999999</v>
          </cell>
          <cell r="H3215">
            <v>153651.67000000001</v>
          </cell>
          <cell r="I3215" t="str">
            <v>ZAR</v>
          </cell>
          <cell r="J3215" t="str">
            <v>6100</v>
          </cell>
          <cell r="K3215" t="str">
            <v>43</v>
          </cell>
        </row>
        <row r="3216">
          <cell r="A3216" t="str">
            <v>6100430000664</v>
          </cell>
          <cell r="B3216" t="str">
            <v>43000066</v>
          </cell>
          <cell r="C3216" t="str">
            <v>4</v>
          </cell>
          <cell r="D3216">
            <v>44123</v>
          </cell>
          <cell r="E3216" t="str">
            <v>K24 conveyor drive gearbox overhauling</v>
          </cell>
          <cell r="F3216">
            <v>152848</v>
          </cell>
          <cell r="G3216">
            <v>-47030.15</v>
          </cell>
          <cell r="H3216">
            <v>105817.85</v>
          </cell>
          <cell r="I3216" t="str">
            <v>ZAR</v>
          </cell>
          <cell r="J3216" t="str">
            <v>6100</v>
          </cell>
          <cell r="K3216" t="str">
            <v>43</v>
          </cell>
        </row>
        <row r="3217">
          <cell r="A3217" t="str">
            <v>6100430000665</v>
          </cell>
          <cell r="B3217" t="str">
            <v>43000066</v>
          </cell>
          <cell r="C3217" t="str">
            <v>5</v>
          </cell>
          <cell r="D3217">
            <v>44644</v>
          </cell>
          <cell r="E3217" t="str">
            <v>K24 - COUPLING REPLACEMENT</v>
          </cell>
          <cell r="F3217">
            <v>224307.11</v>
          </cell>
          <cell r="G3217">
            <v>-131735.92000000001</v>
          </cell>
          <cell r="H3217">
            <v>92571.19</v>
          </cell>
          <cell r="I3217" t="str">
            <v>ZAR</v>
          </cell>
          <cell r="J3217" t="str">
            <v>6100</v>
          </cell>
          <cell r="K3217" t="str">
            <v>43</v>
          </cell>
        </row>
        <row r="3218">
          <cell r="A3218" t="str">
            <v>6100430000666</v>
          </cell>
          <cell r="B3218" t="str">
            <v>43000066</v>
          </cell>
          <cell r="C3218" t="str">
            <v>6</v>
          </cell>
          <cell r="D3218">
            <v>44644</v>
          </cell>
          <cell r="E3218" t="str">
            <v>K24 conv. Drive Gratings</v>
          </cell>
          <cell r="F3218">
            <v>144950</v>
          </cell>
          <cell r="G3218">
            <v>-100084.53</v>
          </cell>
          <cell r="H3218">
            <v>44865.47</v>
          </cell>
          <cell r="I3218" t="str">
            <v>ZAR</v>
          </cell>
          <cell r="J3218" t="str">
            <v>6100</v>
          </cell>
          <cell r="K3218" t="str">
            <v>43</v>
          </cell>
        </row>
        <row r="3219">
          <cell r="A3219" t="str">
            <v>6100430000670</v>
          </cell>
          <cell r="B3219" t="str">
            <v>43000067</v>
          </cell>
          <cell r="C3219" t="str">
            <v>0</v>
          </cell>
          <cell r="D3219">
            <v>32964</v>
          </cell>
          <cell r="E3219" t="str">
            <v>Conveyor Belt K18</v>
          </cell>
          <cell r="F3219">
            <v>3306627.97</v>
          </cell>
          <cell r="G3219">
            <v>-3306626.97</v>
          </cell>
          <cell r="H3219">
            <v>1</v>
          </cell>
          <cell r="I3219" t="str">
            <v>ZAR</v>
          </cell>
          <cell r="J3219" t="str">
            <v>6100</v>
          </cell>
          <cell r="K3219" t="str">
            <v>43</v>
          </cell>
        </row>
        <row r="3220">
          <cell r="A3220" t="str">
            <v>6100430000680</v>
          </cell>
          <cell r="B3220" t="str">
            <v>43000068</v>
          </cell>
          <cell r="C3220" t="str">
            <v>0</v>
          </cell>
          <cell r="D3220">
            <v>32964</v>
          </cell>
          <cell r="E3220" t="str">
            <v>Gallery for Conveyor L</v>
          </cell>
          <cell r="F3220">
            <v>1098784.01</v>
          </cell>
          <cell r="G3220">
            <v>-1082189.8500000001</v>
          </cell>
          <cell r="H3220">
            <v>16594.16</v>
          </cell>
          <cell r="I3220" t="str">
            <v>ZAR</v>
          </cell>
          <cell r="J3220" t="str">
            <v>6100</v>
          </cell>
          <cell r="K3220" t="str">
            <v>43</v>
          </cell>
        </row>
        <row r="3221">
          <cell r="A3221" t="str">
            <v>6100430000681</v>
          </cell>
          <cell r="B3221" t="str">
            <v>43000068</v>
          </cell>
          <cell r="C3221" t="str">
            <v>1</v>
          </cell>
          <cell r="D3221">
            <v>43915</v>
          </cell>
          <cell r="E3221" t="str">
            <v>Upgrade Fire Detectors - L01/L02 Gallery (Zones 6-</v>
          </cell>
          <cell r="F3221">
            <v>292751.19</v>
          </cell>
          <cell r="G3221">
            <v>-118188.46</v>
          </cell>
          <cell r="H3221">
            <v>174562.73</v>
          </cell>
          <cell r="I3221" t="str">
            <v>ZAR</v>
          </cell>
          <cell r="J3221" t="str">
            <v>6100</v>
          </cell>
          <cell r="K3221" t="str">
            <v>43</v>
          </cell>
        </row>
        <row r="3222">
          <cell r="A3222" t="str">
            <v>6100430000682</v>
          </cell>
          <cell r="B3222" t="str">
            <v>43000068</v>
          </cell>
          <cell r="C3222" t="str">
            <v>2</v>
          </cell>
          <cell r="D3222">
            <v>43916</v>
          </cell>
          <cell r="E3222" t="str">
            <v>L Gallery (Lighting Upgrade)</v>
          </cell>
          <cell r="F3222">
            <v>430055</v>
          </cell>
          <cell r="G3222">
            <v>-83783.23</v>
          </cell>
          <cell r="H3222">
            <v>346271.77</v>
          </cell>
          <cell r="I3222" t="str">
            <v>ZAR</v>
          </cell>
          <cell r="J3222" t="str">
            <v>6100</v>
          </cell>
          <cell r="K3222" t="str">
            <v>43</v>
          </cell>
        </row>
        <row r="3223">
          <cell r="A3223" t="str">
            <v>6100430000683</v>
          </cell>
          <cell r="B3223" t="str">
            <v>43000068</v>
          </cell>
          <cell r="C3223" t="str">
            <v>3</v>
          </cell>
          <cell r="D3223">
            <v>44068</v>
          </cell>
          <cell r="E3223" t="str">
            <v>Conveyor L - Staircase Structural Repairs</v>
          </cell>
          <cell r="F3223">
            <v>139000</v>
          </cell>
          <cell r="G3223">
            <v>-139000</v>
          </cell>
          <cell r="H3223">
            <v>0</v>
          </cell>
          <cell r="I3223" t="str">
            <v>ZAR</v>
          </cell>
          <cell r="J3223" t="str">
            <v>6100</v>
          </cell>
          <cell r="K3223" t="str">
            <v>43</v>
          </cell>
        </row>
        <row r="3224">
          <cell r="A3224" t="str">
            <v>6100430000690</v>
          </cell>
          <cell r="B3224" t="str">
            <v>43000069</v>
          </cell>
          <cell r="C3224" t="str">
            <v>0</v>
          </cell>
          <cell r="D3224">
            <v>32964</v>
          </cell>
          <cell r="E3224" t="str">
            <v>Conveyor Belt N</v>
          </cell>
          <cell r="F3224">
            <v>8651654.0199999996</v>
          </cell>
          <cell r="G3224">
            <v>-8651653.0199999996</v>
          </cell>
          <cell r="H3224">
            <v>1</v>
          </cell>
          <cell r="I3224" t="str">
            <v>ZAR</v>
          </cell>
          <cell r="J3224" t="str">
            <v>6100</v>
          </cell>
          <cell r="K3224" t="str">
            <v>43</v>
          </cell>
        </row>
        <row r="3225">
          <cell r="A3225" t="str">
            <v>6100430000700</v>
          </cell>
          <cell r="B3225" t="str">
            <v>43000070</v>
          </cell>
          <cell r="C3225" t="str">
            <v>0</v>
          </cell>
          <cell r="D3225">
            <v>32964</v>
          </cell>
          <cell r="E3225" t="str">
            <v>Conveyor Belt O</v>
          </cell>
          <cell r="F3225">
            <v>1534652.49</v>
          </cell>
          <cell r="G3225">
            <v>-1534651.49</v>
          </cell>
          <cell r="H3225">
            <v>1</v>
          </cell>
          <cell r="I3225" t="str">
            <v>ZAR</v>
          </cell>
          <cell r="J3225" t="str">
            <v>6100</v>
          </cell>
          <cell r="K3225" t="str">
            <v>43</v>
          </cell>
        </row>
        <row r="3226">
          <cell r="A3226" t="str">
            <v>6100430000710</v>
          </cell>
          <cell r="B3226" t="str">
            <v>43000071</v>
          </cell>
          <cell r="C3226" t="str">
            <v>0</v>
          </cell>
          <cell r="D3226">
            <v>32964</v>
          </cell>
          <cell r="E3226" t="str">
            <v>Conveyor Belt P</v>
          </cell>
          <cell r="F3226">
            <v>14449644.720000001</v>
          </cell>
          <cell r="G3226">
            <v>-14449643.720000001</v>
          </cell>
          <cell r="H3226">
            <v>1</v>
          </cell>
          <cell r="I3226" t="str">
            <v>ZAR</v>
          </cell>
          <cell r="J3226" t="str">
            <v>6100</v>
          </cell>
          <cell r="K3226" t="str">
            <v>43</v>
          </cell>
        </row>
        <row r="3227">
          <cell r="A3227" t="str">
            <v>6100430000720</v>
          </cell>
          <cell r="B3227" t="str">
            <v>43000072</v>
          </cell>
          <cell r="C3227" t="str">
            <v>0</v>
          </cell>
          <cell r="D3227">
            <v>32964</v>
          </cell>
          <cell r="E3227" t="str">
            <v>Drive Station</v>
          </cell>
          <cell r="F3227">
            <v>234357.01</v>
          </cell>
          <cell r="G3227">
            <v>-229872.14</v>
          </cell>
          <cell r="H3227">
            <v>4484.87</v>
          </cell>
          <cell r="I3227" t="str">
            <v>ZAR</v>
          </cell>
          <cell r="J3227" t="str">
            <v>6100</v>
          </cell>
          <cell r="K3227" t="str">
            <v>43</v>
          </cell>
        </row>
        <row r="3228">
          <cell r="A3228" t="str">
            <v>6100430000730</v>
          </cell>
          <cell r="B3228" t="str">
            <v>43000073</v>
          </cell>
          <cell r="C3228" t="str">
            <v>0</v>
          </cell>
          <cell r="D3228">
            <v>32964</v>
          </cell>
          <cell r="E3228" t="str">
            <v>Conveyor Belt K23</v>
          </cell>
          <cell r="F3228">
            <v>1483329.14</v>
          </cell>
          <cell r="G3228">
            <v>-1483168.86</v>
          </cell>
          <cell r="H3228">
            <v>160.28</v>
          </cell>
          <cell r="I3228" t="str">
            <v>ZAR</v>
          </cell>
          <cell r="J3228" t="str">
            <v>6100</v>
          </cell>
          <cell r="K3228" t="str">
            <v>43</v>
          </cell>
        </row>
        <row r="3229">
          <cell r="A3229" t="str">
            <v>6100430000731</v>
          </cell>
          <cell r="B3229" t="str">
            <v>43000073</v>
          </cell>
          <cell r="C3229" t="str">
            <v>1</v>
          </cell>
          <cell r="D3229">
            <v>44068</v>
          </cell>
          <cell r="E3229" t="str">
            <v>Conveyor Belt K23 - Electrical Work</v>
          </cell>
          <cell r="F3229">
            <v>415752</v>
          </cell>
          <cell r="G3229">
            <v>-415752</v>
          </cell>
          <cell r="H3229">
            <v>0</v>
          </cell>
          <cell r="I3229" t="str">
            <v>ZAR</v>
          </cell>
          <cell r="J3229" t="str">
            <v>6100</v>
          </cell>
          <cell r="K3229" t="str">
            <v>43</v>
          </cell>
        </row>
        <row r="3230">
          <cell r="A3230" t="str">
            <v>6100430000732</v>
          </cell>
          <cell r="B3230" t="str">
            <v>43000073</v>
          </cell>
          <cell r="C3230" t="str">
            <v>2</v>
          </cell>
          <cell r="D3230">
            <v>44068</v>
          </cell>
          <cell r="E3230" t="str">
            <v>Conveyor Belt K23 - Counterweight structural repai</v>
          </cell>
          <cell r="F3230">
            <v>147310</v>
          </cell>
          <cell r="G3230">
            <v>-147310</v>
          </cell>
          <cell r="H3230">
            <v>0</v>
          </cell>
          <cell r="I3230" t="str">
            <v>ZAR</v>
          </cell>
          <cell r="J3230" t="str">
            <v>6100</v>
          </cell>
          <cell r="K3230" t="str">
            <v>43</v>
          </cell>
        </row>
        <row r="3231">
          <cell r="A3231" t="str">
            <v>6100430000733</v>
          </cell>
          <cell r="B3231" t="str">
            <v>43000073</v>
          </cell>
          <cell r="C3231" t="str">
            <v>3</v>
          </cell>
          <cell r="D3231">
            <v>44068</v>
          </cell>
          <cell r="E3231" t="str">
            <v>Conveyor Belt K23 - Tripper Car Structural Repairs</v>
          </cell>
          <cell r="F3231">
            <v>142000</v>
          </cell>
          <cell r="G3231">
            <v>-142000</v>
          </cell>
          <cell r="H3231">
            <v>0</v>
          </cell>
          <cell r="I3231" t="str">
            <v>ZAR</v>
          </cell>
          <cell r="J3231" t="str">
            <v>6100</v>
          </cell>
          <cell r="K3231" t="str">
            <v>43</v>
          </cell>
        </row>
        <row r="3232">
          <cell r="A3232" t="str">
            <v>6100430000734</v>
          </cell>
          <cell r="B3232" t="str">
            <v>43000073</v>
          </cell>
          <cell r="C3232" t="str">
            <v>4</v>
          </cell>
          <cell r="D3232">
            <v>44148</v>
          </cell>
          <cell r="E3232" t="str">
            <v>Manufact &amp; supply K23 receiving chute</v>
          </cell>
          <cell r="F3232">
            <v>395875</v>
          </cell>
          <cell r="G3232">
            <v>-177636.22</v>
          </cell>
          <cell r="H3232">
            <v>218238.78</v>
          </cell>
          <cell r="I3232" t="str">
            <v>ZAR</v>
          </cell>
          <cell r="J3232" t="str">
            <v>6100</v>
          </cell>
          <cell r="K3232" t="str">
            <v>43</v>
          </cell>
        </row>
        <row r="3233">
          <cell r="A3233" t="str">
            <v>6100430000735</v>
          </cell>
          <cell r="B3233" t="str">
            <v>43000073</v>
          </cell>
          <cell r="C3233" t="str">
            <v>5</v>
          </cell>
          <cell r="D3233">
            <v>44636</v>
          </cell>
          <cell r="E3233" t="str">
            <v>Conveyor Belt K23 (1000m)</v>
          </cell>
          <cell r="F3233">
            <v>1557754.26</v>
          </cell>
          <cell r="G3233">
            <v>-874691.38</v>
          </cell>
          <cell r="H3233">
            <v>683062.88</v>
          </cell>
          <cell r="I3233" t="str">
            <v>ZAR</v>
          </cell>
          <cell r="J3233" t="str">
            <v>6100</v>
          </cell>
          <cell r="K3233" t="str">
            <v>43</v>
          </cell>
        </row>
        <row r="3234">
          <cell r="A3234" t="str">
            <v>6100430000736</v>
          </cell>
          <cell r="B3234" t="str">
            <v>43000073</v>
          </cell>
          <cell r="C3234" t="str">
            <v>6</v>
          </cell>
          <cell r="D3234">
            <v>44889</v>
          </cell>
          <cell r="E3234" t="str">
            <v>K23 Bins Modification</v>
          </cell>
          <cell r="F3234">
            <v>398414.4</v>
          </cell>
          <cell r="G3234">
            <v>-130188.95</v>
          </cell>
          <cell r="H3234">
            <v>268225.45</v>
          </cell>
          <cell r="I3234" t="str">
            <v>ZAR</v>
          </cell>
          <cell r="J3234" t="str">
            <v>6100</v>
          </cell>
          <cell r="K3234" t="str">
            <v>43</v>
          </cell>
        </row>
        <row r="3235">
          <cell r="A3235" t="str">
            <v>6100430000740</v>
          </cell>
          <cell r="B3235" t="str">
            <v>43000074</v>
          </cell>
          <cell r="C3235" t="str">
            <v>0</v>
          </cell>
          <cell r="D3235">
            <v>32964</v>
          </cell>
          <cell r="E3235" t="str">
            <v>Conveyor K22 (Refurb)</v>
          </cell>
          <cell r="F3235">
            <v>1935817.41</v>
          </cell>
          <cell r="G3235">
            <v>-1905565.05</v>
          </cell>
          <cell r="H3235">
            <v>30252.36</v>
          </cell>
          <cell r="I3235" t="str">
            <v>ZAR</v>
          </cell>
          <cell r="J3235" t="str">
            <v>6100</v>
          </cell>
          <cell r="K3235" t="str">
            <v>43</v>
          </cell>
        </row>
        <row r="3236">
          <cell r="A3236" t="str">
            <v>6100430000741</v>
          </cell>
          <cell r="B3236" t="str">
            <v>43000074</v>
          </cell>
          <cell r="C3236" t="str">
            <v>1</v>
          </cell>
          <cell r="D3236">
            <v>43553</v>
          </cell>
          <cell r="E3236" t="str">
            <v>K22 Conveyor (Mech repairs-sprockets)</v>
          </cell>
          <cell r="F3236">
            <v>147170.42000000001</v>
          </cell>
          <cell r="G3236">
            <v>-130446.51</v>
          </cell>
          <cell r="H3236">
            <v>16723.91</v>
          </cell>
          <cell r="I3236" t="str">
            <v>ZAR</v>
          </cell>
          <cell r="J3236" t="str">
            <v>6100</v>
          </cell>
          <cell r="K3236" t="str">
            <v>43</v>
          </cell>
        </row>
        <row r="3237">
          <cell r="A3237" t="str">
            <v>6100430000742</v>
          </cell>
          <cell r="B3237" t="str">
            <v>43000074</v>
          </cell>
          <cell r="C3237" t="str">
            <v>2</v>
          </cell>
          <cell r="D3237">
            <v>43916</v>
          </cell>
          <cell r="E3237" t="str">
            <v>K22 Conveyor (Copex repairs 2019/20)</v>
          </cell>
          <cell r="F3237">
            <v>845482</v>
          </cell>
          <cell r="G3237">
            <v>-310981.89</v>
          </cell>
          <cell r="H3237">
            <v>534500.11</v>
          </cell>
          <cell r="I3237" t="str">
            <v>ZAR</v>
          </cell>
          <cell r="J3237" t="str">
            <v>6100</v>
          </cell>
          <cell r="K3237" t="str">
            <v>43</v>
          </cell>
        </row>
        <row r="3238">
          <cell r="A3238" t="str">
            <v>6100430000743</v>
          </cell>
          <cell r="B3238" t="str">
            <v>43000074</v>
          </cell>
          <cell r="C3238" t="str">
            <v>3</v>
          </cell>
          <cell r="D3238">
            <v>44250</v>
          </cell>
          <cell r="E3238" t="str">
            <v>Motor 110 KW - K22</v>
          </cell>
          <cell r="F3238">
            <v>137535.42000000001</v>
          </cell>
          <cell r="G3238">
            <v>-89927.01</v>
          </cell>
          <cell r="H3238">
            <v>47608.41</v>
          </cell>
          <cell r="I3238" t="str">
            <v>ZAR</v>
          </cell>
          <cell r="J3238" t="str">
            <v>6100</v>
          </cell>
          <cell r="K3238" t="str">
            <v>43</v>
          </cell>
        </row>
        <row r="3239">
          <cell r="A3239" t="str">
            <v>6100430000750</v>
          </cell>
          <cell r="B3239" t="str">
            <v>43000075</v>
          </cell>
          <cell r="C3239" t="str">
            <v>0</v>
          </cell>
          <cell r="D3239">
            <v>32964</v>
          </cell>
          <cell r="E3239" t="str">
            <v>Conveyor Belt K19</v>
          </cell>
          <cell r="F3239">
            <v>1411712.92</v>
          </cell>
          <cell r="G3239">
            <v>-1411711.92</v>
          </cell>
          <cell r="H3239">
            <v>1</v>
          </cell>
          <cell r="I3239" t="str">
            <v>ZAR</v>
          </cell>
          <cell r="J3239" t="str">
            <v>6100</v>
          </cell>
          <cell r="K3239" t="str">
            <v>43</v>
          </cell>
        </row>
        <row r="3240">
          <cell r="A3240" t="str">
            <v>6100430000760</v>
          </cell>
          <cell r="B3240" t="str">
            <v>43000076</v>
          </cell>
          <cell r="C3240" t="str">
            <v>0</v>
          </cell>
          <cell r="D3240">
            <v>32964</v>
          </cell>
          <cell r="E3240" t="str">
            <v>TIPPLER WAGON NO1 1977</v>
          </cell>
          <cell r="F3240">
            <v>2</v>
          </cell>
          <cell r="G3240">
            <v>-0.99</v>
          </cell>
          <cell r="H3240">
            <v>1.01</v>
          </cell>
          <cell r="I3240" t="str">
            <v>ZAR</v>
          </cell>
          <cell r="J3240" t="str">
            <v>6100</v>
          </cell>
          <cell r="K3240" t="str">
            <v>43</v>
          </cell>
        </row>
        <row r="3241">
          <cell r="A3241" t="str">
            <v>6100430000761</v>
          </cell>
          <cell r="B3241" t="str">
            <v>43000076</v>
          </cell>
          <cell r="C3241" t="str">
            <v>1</v>
          </cell>
          <cell r="D3241">
            <v>32964</v>
          </cell>
          <cell r="E3241" t="str">
            <v>Positioner-(Steel/Mechanical/Electrical structure)</v>
          </cell>
          <cell r="F3241">
            <v>1256346.69</v>
          </cell>
          <cell r="G3241">
            <v>-1256346.69</v>
          </cell>
          <cell r="H3241">
            <v>0</v>
          </cell>
          <cell r="I3241" t="str">
            <v>ZAR</v>
          </cell>
          <cell r="J3241" t="str">
            <v>6100</v>
          </cell>
          <cell r="K3241" t="str">
            <v>43</v>
          </cell>
        </row>
        <row r="3242">
          <cell r="A3242" t="str">
            <v>6100430000762</v>
          </cell>
          <cell r="B3242" t="str">
            <v>43000076</v>
          </cell>
          <cell r="C3242" t="str">
            <v>2</v>
          </cell>
          <cell r="D3242">
            <v>32964</v>
          </cell>
          <cell r="E3242" t="str">
            <v>Positioner-Civil Structure</v>
          </cell>
          <cell r="F3242">
            <v>24825185.710000001</v>
          </cell>
          <cell r="G3242">
            <v>-23789995.859999999</v>
          </cell>
          <cell r="H3242">
            <v>1035189.85</v>
          </cell>
          <cell r="I3242" t="str">
            <v>ZAR</v>
          </cell>
          <cell r="J3242" t="str">
            <v>6100</v>
          </cell>
          <cell r="K3242" t="str">
            <v>43</v>
          </cell>
        </row>
        <row r="3243">
          <cell r="A3243" t="str">
            <v>6100430000763</v>
          </cell>
          <cell r="B3243" t="str">
            <v>43000076</v>
          </cell>
          <cell r="C3243" t="str">
            <v>3</v>
          </cell>
          <cell r="D3243">
            <v>32964</v>
          </cell>
          <cell r="E3243" t="str">
            <v>Positioner-Control &amp; Instrumentation</v>
          </cell>
          <cell r="F3243">
            <v>654264.19999999995</v>
          </cell>
          <cell r="G3243">
            <v>-654264.19999999995</v>
          </cell>
          <cell r="H3243">
            <v>0</v>
          </cell>
          <cell r="I3243" t="str">
            <v>ZAR</v>
          </cell>
          <cell r="J3243" t="str">
            <v>6100</v>
          </cell>
          <cell r="K3243" t="str">
            <v>43</v>
          </cell>
        </row>
        <row r="3244">
          <cell r="A3244" t="str">
            <v>6100430000769</v>
          </cell>
          <cell r="B3244" t="str">
            <v>43000076</v>
          </cell>
          <cell r="C3244" t="str">
            <v>9</v>
          </cell>
          <cell r="D3244">
            <v>42088</v>
          </cell>
          <cell r="E3244" t="str">
            <v>Dust Unit Tippler  1</v>
          </cell>
          <cell r="F3244">
            <v>16084610.85</v>
          </cell>
          <cell r="G3244">
            <v>-5886077.54</v>
          </cell>
          <cell r="H3244">
            <v>10198533.310000001</v>
          </cell>
          <cell r="I3244" t="str">
            <v>ZAR</v>
          </cell>
          <cell r="J3244" t="str">
            <v>6100</v>
          </cell>
          <cell r="K3244" t="str">
            <v>43</v>
          </cell>
        </row>
        <row r="3245">
          <cell r="A3245" t="str">
            <v>61004300007610</v>
          </cell>
          <cell r="B3245" t="str">
            <v>43000076</v>
          </cell>
          <cell r="C3245" t="str">
            <v>10</v>
          </cell>
          <cell r="D3245">
            <v>32964</v>
          </cell>
          <cell r="E3245" t="str">
            <v>Positioner Steel/Elect/Mech- additional cost</v>
          </cell>
          <cell r="F3245">
            <v>266700.11</v>
          </cell>
          <cell r="G3245">
            <v>-266700.11</v>
          </cell>
          <cell r="H3245">
            <v>0</v>
          </cell>
          <cell r="I3245" t="str">
            <v>ZAR</v>
          </cell>
          <cell r="J3245" t="str">
            <v>6100</v>
          </cell>
          <cell r="K3245" t="str">
            <v>43</v>
          </cell>
        </row>
        <row r="3246">
          <cell r="A3246" t="str">
            <v>61004300007611</v>
          </cell>
          <cell r="B3246" t="str">
            <v>43000076</v>
          </cell>
          <cell r="C3246" t="str">
            <v>11</v>
          </cell>
          <cell r="D3246">
            <v>32964</v>
          </cell>
          <cell r="E3246" t="str">
            <v>Positioner - Civil Structure -Additional cost</v>
          </cell>
          <cell r="F3246">
            <v>3854649.64</v>
          </cell>
          <cell r="G3246">
            <v>-3388768.34</v>
          </cell>
          <cell r="H3246">
            <v>465881.3</v>
          </cell>
          <cell r="I3246" t="str">
            <v>ZAR</v>
          </cell>
          <cell r="J3246" t="str">
            <v>6100</v>
          </cell>
          <cell r="K3246" t="str">
            <v>43</v>
          </cell>
        </row>
        <row r="3247">
          <cell r="A3247" t="str">
            <v>61004300007612</v>
          </cell>
          <cell r="B3247" t="str">
            <v>43000076</v>
          </cell>
          <cell r="C3247" t="str">
            <v>12</v>
          </cell>
          <cell r="D3247">
            <v>42455</v>
          </cell>
          <cell r="E3247" t="str">
            <v>Dust Unit Tippler  1 (Subsequent cost)</v>
          </cell>
          <cell r="F3247">
            <v>800219.95</v>
          </cell>
          <cell r="G3247">
            <v>-269839.56</v>
          </cell>
          <cell r="H3247">
            <v>530380.39</v>
          </cell>
          <cell r="I3247" t="str">
            <v>ZAR</v>
          </cell>
          <cell r="J3247" t="str">
            <v>6100</v>
          </cell>
          <cell r="K3247" t="str">
            <v>43</v>
          </cell>
        </row>
        <row r="3248">
          <cell r="A3248" t="str">
            <v>61004300007613</v>
          </cell>
          <cell r="B3248" t="str">
            <v>43000076</v>
          </cell>
          <cell r="C3248" t="str">
            <v>13</v>
          </cell>
          <cell r="D3248">
            <v>42575</v>
          </cell>
          <cell r="E3248" t="str">
            <v>TIPPLER NO1 (2016 shut mechanical costs)</v>
          </cell>
          <cell r="F3248">
            <v>1571672.31</v>
          </cell>
          <cell r="G3248">
            <v>-1560192.06</v>
          </cell>
          <cell r="H3248">
            <v>11480.25</v>
          </cell>
          <cell r="I3248" t="str">
            <v>ZAR</v>
          </cell>
          <cell r="J3248" t="str">
            <v>6100</v>
          </cell>
          <cell r="K3248" t="str">
            <v>43</v>
          </cell>
        </row>
        <row r="3249">
          <cell r="A3249" t="str">
            <v>61004300007614</v>
          </cell>
          <cell r="B3249" t="str">
            <v>43000076</v>
          </cell>
          <cell r="C3249" t="str">
            <v>14</v>
          </cell>
          <cell r="D3249">
            <v>42820</v>
          </cell>
          <cell r="E3249" t="str">
            <v>TIPPLER 1 (Control Instr Scada cost)</v>
          </cell>
          <cell r="F3249">
            <v>104703</v>
          </cell>
          <cell r="G3249">
            <v>-103915.55</v>
          </cell>
          <cell r="H3249">
            <v>787.45</v>
          </cell>
          <cell r="I3249" t="str">
            <v>ZAR</v>
          </cell>
          <cell r="J3249" t="str">
            <v>6100</v>
          </cell>
          <cell r="K3249" t="str">
            <v>43</v>
          </cell>
        </row>
        <row r="3250">
          <cell r="A3250" t="str">
            <v>61004300007615</v>
          </cell>
          <cell r="B3250" t="str">
            <v>43000076</v>
          </cell>
          <cell r="C3250" t="str">
            <v>15</v>
          </cell>
          <cell r="D3250">
            <v>42820</v>
          </cell>
          <cell r="E3250" t="str">
            <v>TIPPLER 1 (Mechanical 2016 &amp; 2017 shut cost)</v>
          </cell>
          <cell r="F3250">
            <v>2966963.91</v>
          </cell>
          <cell r="G3250">
            <v>-2966963.91</v>
          </cell>
          <cell r="H3250">
            <v>0</v>
          </cell>
          <cell r="I3250" t="str">
            <v>ZAR</v>
          </cell>
          <cell r="J3250" t="str">
            <v>6100</v>
          </cell>
          <cell r="K3250" t="str">
            <v>43</v>
          </cell>
        </row>
        <row r="3251">
          <cell r="A3251" t="str">
            <v>61004300007616</v>
          </cell>
          <cell r="B3251" t="str">
            <v>43000076</v>
          </cell>
          <cell r="C3251" t="str">
            <v>16</v>
          </cell>
          <cell r="D3251">
            <v>42820</v>
          </cell>
          <cell r="E3251" t="str">
            <v>TIPPLER 1 (Steel Structure 2016 &amp; 2017 shut cost)</v>
          </cell>
          <cell r="F3251">
            <v>1095499.3400000001</v>
          </cell>
          <cell r="G3251">
            <v>-1095499.3400000001</v>
          </cell>
          <cell r="H3251">
            <v>0</v>
          </cell>
          <cell r="I3251" t="str">
            <v>ZAR</v>
          </cell>
          <cell r="J3251" t="str">
            <v>6100</v>
          </cell>
          <cell r="K3251" t="str">
            <v>43</v>
          </cell>
        </row>
        <row r="3252">
          <cell r="A3252" t="str">
            <v>61004300007617</v>
          </cell>
          <cell r="B3252" t="str">
            <v>43000076</v>
          </cell>
          <cell r="C3252" t="str">
            <v>17</v>
          </cell>
          <cell r="D3252">
            <v>42947</v>
          </cell>
          <cell r="E3252" t="str">
            <v>TIPPLER WAGON NO1 1977 (Subsequent costs)</v>
          </cell>
          <cell r="F3252">
            <v>48900</v>
          </cell>
          <cell r="G3252">
            <v>-48900</v>
          </cell>
          <cell r="H3252">
            <v>0</v>
          </cell>
          <cell r="I3252" t="str">
            <v>ZAR</v>
          </cell>
          <cell r="J3252" t="str">
            <v>6100</v>
          </cell>
          <cell r="K3252" t="str">
            <v>43</v>
          </cell>
        </row>
        <row r="3253">
          <cell r="A3253" t="str">
            <v>61004300007618</v>
          </cell>
          <cell r="B3253" t="str">
            <v>43000076</v>
          </cell>
          <cell r="C3253" t="str">
            <v>18</v>
          </cell>
          <cell r="D3253">
            <v>40234</v>
          </cell>
          <cell r="E3253" t="str">
            <v>TIPPLER WAGON NO1 1977 (Capital spares fitted)</v>
          </cell>
          <cell r="F3253">
            <v>480240</v>
          </cell>
          <cell r="G3253">
            <v>-480240</v>
          </cell>
          <cell r="H3253">
            <v>0</v>
          </cell>
          <cell r="I3253" t="str">
            <v>ZAR</v>
          </cell>
          <cell r="J3253" t="str">
            <v>6100</v>
          </cell>
          <cell r="K3253" t="str">
            <v>43</v>
          </cell>
        </row>
        <row r="3254">
          <cell r="A3254" t="str">
            <v>61004300007619</v>
          </cell>
          <cell r="B3254" t="str">
            <v>43000076</v>
          </cell>
          <cell r="C3254" t="str">
            <v>19</v>
          </cell>
          <cell r="D3254">
            <v>42575</v>
          </cell>
          <cell r="E3254" t="str">
            <v>TIPPLER 1 (Mechanical Capital Spares fitted)</v>
          </cell>
          <cell r="F3254">
            <v>654420</v>
          </cell>
          <cell r="G3254">
            <v>-649222.68999999994</v>
          </cell>
          <cell r="H3254">
            <v>5197.3100000000004</v>
          </cell>
          <cell r="I3254" t="str">
            <v>ZAR</v>
          </cell>
          <cell r="J3254" t="str">
            <v>6100</v>
          </cell>
          <cell r="K3254" t="str">
            <v>43</v>
          </cell>
        </row>
        <row r="3255">
          <cell r="A3255" t="str">
            <v>61004300007620</v>
          </cell>
          <cell r="B3255" t="str">
            <v>43000076</v>
          </cell>
          <cell r="C3255" t="str">
            <v>20</v>
          </cell>
          <cell r="D3255">
            <v>43550</v>
          </cell>
          <cell r="E3255" t="str">
            <v>TIPPLER 1  (Replace Shafts A,B &amp; C)</v>
          </cell>
          <cell r="F3255">
            <v>5538086.75</v>
          </cell>
          <cell r="G3255">
            <v>-5486752.7400000002</v>
          </cell>
          <cell r="H3255">
            <v>51334.01</v>
          </cell>
          <cell r="I3255" t="str">
            <v>ZAR</v>
          </cell>
          <cell r="J3255" t="str">
            <v>6100</v>
          </cell>
          <cell r="K3255" t="str">
            <v>43</v>
          </cell>
        </row>
        <row r="3256">
          <cell r="A3256" t="str">
            <v>61004300007621</v>
          </cell>
          <cell r="B3256" t="str">
            <v>43000076</v>
          </cell>
          <cell r="C3256" t="str">
            <v>21</v>
          </cell>
          <cell r="D3256">
            <v>43678</v>
          </cell>
          <cell r="E3256" t="str">
            <v>TIPPLER 1 (July19 Shut Mech reapirs)</v>
          </cell>
          <cell r="F3256">
            <v>1533003.76</v>
          </cell>
          <cell r="G3256">
            <v>-1518326.29</v>
          </cell>
          <cell r="H3256">
            <v>14677.47</v>
          </cell>
          <cell r="I3256" t="str">
            <v>ZAR</v>
          </cell>
          <cell r="J3256" t="str">
            <v>6100</v>
          </cell>
          <cell r="K3256" t="str">
            <v>43</v>
          </cell>
        </row>
        <row r="3257">
          <cell r="A3257" t="str">
            <v>61004300007622</v>
          </cell>
          <cell r="B3257" t="str">
            <v>43000076</v>
          </cell>
          <cell r="C3257" t="str">
            <v>22</v>
          </cell>
          <cell r="D3257">
            <v>43678</v>
          </cell>
          <cell r="E3257" t="str">
            <v>TIPPLER 1 (July19 Shut Structural repairs)</v>
          </cell>
          <cell r="F3257">
            <v>417056</v>
          </cell>
          <cell r="G3257">
            <v>-413062.97</v>
          </cell>
          <cell r="H3257">
            <v>3993.03</v>
          </cell>
          <cell r="I3257" t="str">
            <v>ZAR</v>
          </cell>
          <cell r="J3257" t="str">
            <v>6100</v>
          </cell>
          <cell r="K3257" t="str">
            <v>43</v>
          </cell>
        </row>
        <row r="3258">
          <cell r="A3258" t="str">
            <v>61004300007624</v>
          </cell>
          <cell r="B3258" t="str">
            <v>43000076</v>
          </cell>
          <cell r="C3258" t="str">
            <v>24</v>
          </cell>
          <cell r="D3258">
            <v>43550</v>
          </cell>
          <cell r="E3258" t="str">
            <v>TIPPLER 1 (Civil Structure Repairs)</v>
          </cell>
          <cell r="F3258">
            <v>584743.94999999995</v>
          </cell>
          <cell r="G3258">
            <v>-584743.94999999995</v>
          </cell>
          <cell r="H3258">
            <v>0</v>
          </cell>
          <cell r="I3258" t="str">
            <v>ZAR</v>
          </cell>
          <cell r="J3258" t="str">
            <v>6100</v>
          </cell>
          <cell r="K3258" t="str">
            <v>43</v>
          </cell>
        </row>
        <row r="3259">
          <cell r="A3259" t="str">
            <v>61004300007625</v>
          </cell>
          <cell r="B3259" t="str">
            <v>43000076</v>
          </cell>
          <cell r="C3259" t="str">
            <v>25</v>
          </cell>
          <cell r="D3259">
            <v>43550</v>
          </cell>
          <cell r="E3259" t="str">
            <v>TIPPLER 1 (Charger 1 mechanical repairs)</v>
          </cell>
          <cell r="F3259">
            <v>585857.89</v>
          </cell>
          <cell r="G3259">
            <v>-580427.42000000004</v>
          </cell>
          <cell r="H3259">
            <v>5430.47</v>
          </cell>
          <cell r="I3259" t="str">
            <v>ZAR</v>
          </cell>
          <cell r="J3259" t="str">
            <v>6100</v>
          </cell>
          <cell r="K3259" t="str">
            <v>43</v>
          </cell>
        </row>
        <row r="3260">
          <cell r="A3260" t="str">
            <v>61004300007626</v>
          </cell>
          <cell r="B3260" t="str">
            <v>43000076</v>
          </cell>
          <cell r="C3260" t="str">
            <v>26</v>
          </cell>
          <cell r="D3260">
            <v>43916</v>
          </cell>
          <cell r="E3260" t="str">
            <v>TIPPLER 1 (Copex repairs 2019/20)</v>
          </cell>
          <cell r="F3260">
            <v>3944790.95</v>
          </cell>
          <cell r="G3260">
            <v>-3944790.95</v>
          </cell>
          <cell r="H3260">
            <v>0</v>
          </cell>
          <cell r="I3260" t="str">
            <v>ZAR</v>
          </cell>
          <cell r="J3260" t="str">
            <v>6100</v>
          </cell>
          <cell r="K3260" t="str">
            <v>43</v>
          </cell>
        </row>
        <row r="3261">
          <cell r="A3261" t="str">
            <v>61004300007627</v>
          </cell>
          <cell r="B3261" t="str">
            <v>43000076</v>
          </cell>
          <cell r="C3261" t="str">
            <v>27</v>
          </cell>
          <cell r="D3261">
            <v>43916</v>
          </cell>
          <cell r="E3261" t="str">
            <v>TIPPLER 1 (Fire Piping)</v>
          </cell>
          <cell r="F3261">
            <v>107500</v>
          </cell>
          <cell r="G3261">
            <v>-107500</v>
          </cell>
          <cell r="H3261">
            <v>0</v>
          </cell>
          <cell r="I3261" t="str">
            <v>ZAR</v>
          </cell>
          <cell r="J3261" t="str">
            <v>6100</v>
          </cell>
          <cell r="K3261" t="str">
            <v>43</v>
          </cell>
        </row>
        <row r="3262">
          <cell r="A3262" t="str">
            <v>61004300007628</v>
          </cell>
          <cell r="B3262" t="str">
            <v>43000076</v>
          </cell>
          <cell r="C3262" t="str">
            <v>28</v>
          </cell>
          <cell r="D3262">
            <v>44006</v>
          </cell>
          <cell r="E3262" t="str">
            <v>TIPPLER NO1 1977 - Charger 01 Hydraulic Pump</v>
          </cell>
          <cell r="F3262">
            <v>317000</v>
          </cell>
          <cell r="G3262">
            <v>-317000</v>
          </cell>
          <cell r="H3262">
            <v>0</v>
          </cell>
          <cell r="I3262" t="str">
            <v>ZAR</v>
          </cell>
          <cell r="J3262" t="str">
            <v>6100</v>
          </cell>
          <cell r="K3262" t="str">
            <v>43</v>
          </cell>
        </row>
        <row r="3263">
          <cell r="A3263" t="str">
            <v>61004300007629</v>
          </cell>
          <cell r="B3263" t="str">
            <v>43000076</v>
          </cell>
          <cell r="C3263" t="str">
            <v>29</v>
          </cell>
          <cell r="D3263">
            <v>43999</v>
          </cell>
          <cell r="E3263" t="str">
            <v>TIPPLER NO1 - Shut 2020-21 - Transmission, IND, 25</v>
          </cell>
          <cell r="F3263">
            <v>333823</v>
          </cell>
          <cell r="G3263">
            <v>-333823</v>
          </cell>
          <cell r="H3263">
            <v>0</v>
          </cell>
          <cell r="I3263" t="str">
            <v>ZAR</v>
          </cell>
          <cell r="J3263" t="str">
            <v>6100</v>
          </cell>
          <cell r="K3263" t="str">
            <v>43</v>
          </cell>
        </row>
        <row r="3264">
          <cell r="A3264" t="str">
            <v>61004300007630</v>
          </cell>
          <cell r="B3264" t="str">
            <v>43000076</v>
          </cell>
          <cell r="C3264" t="str">
            <v>30</v>
          </cell>
          <cell r="D3264">
            <v>44018</v>
          </cell>
          <cell r="E3264" t="str">
            <v>TIPPLER NO1 - Shut 2020-21 - Rigging &amp; Crane hire</v>
          </cell>
          <cell r="F3264">
            <v>1211760</v>
          </cell>
          <cell r="G3264">
            <v>-1211760</v>
          </cell>
          <cell r="H3264">
            <v>0</v>
          </cell>
          <cell r="I3264" t="str">
            <v>ZAR</v>
          </cell>
          <cell r="J3264" t="str">
            <v>6100</v>
          </cell>
          <cell r="K3264" t="str">
            <v>43</v>
          </cell>
        </row>
        <row r="3265">
          <cell r="A3265" t="str">
            <v>61004300007631</v>
          </cell>
          <cell r="B3265" t="str">
            <v>43000076</v>
          </cell>
          <cell r="C3265" t="str">
            <v>31</v>
          </cell>
          <cell r="D3265">
            <v>44006</v>
          </cell>
          <cell r="E3265" t="str">
            <v>TIPPLER NO1 - Shut 2020-21</v>
          </cell>
          <cell r="F3265">
            <v>481990</v>
          </cell>
          <cell r="G3265">
            <v>-481990</v>
          </cell>
          <cell r="H3265">
            <v>0</v>
          </cell>
          <cell r="I3265" t="str">
            <v>ZAR</v>
          </cell>
          <cell r="J3265" t="str">
            <v>6100</v>
          </cell>
          <cell r="K3265" t="str">
            <v>43</v>
          </cell>
        </row>
        <row r="3266">
          <cell r="A3266" t="str">
            <v>61004300007632</v>
          </cell>
          <cell r="B3266" t="str">
            <v>43000076</v>
          </cell>
          <cell r="C3266" t="str">
            <v>32</v>
          </cell>
          <cell r="D3266">
            <v>44012</v>
          </cell>
          <cell r="E3266" t="str">
            <v>TIPPLER NO1 - Shut 2020-21 - Charger 1 hydraulics</v>
          </cell>
          <cell r="F3266">
            <v>269357.78000000003</v>
          </cell>
          <cell r="G3266">
            <v>-269357.78000000003</v>
          </cell>
          <cell r="H3266">
            <v>0</v>
          </cell>
          <cell r="I3266" t="str">
            <v>ZAR</v>
          </cell>
          <cell r="J3266" t="str">
            <v>6100</v>
          </cell>
          <cell r="K3266" t="str">
            <v>43</v>
          </cell>
        </row>
        <row r="3267">
          <cell r="A3267" t="str">
            <v>61004300007633</v>
          </cell>
          <cell r="B3267" t="str">
            <v>43000076</v>
          </cell>
          <cell r="C3267" t="str">
            <v>33</v>
          </cell>
          <cell r="D3267">
            <v>44035</v>
          </cell>
          <cell r="E3267" t="str">
            <v>TIPPLER NO1 - Shut 2020-21 - Spine Bar Civil Work</v>
          </cell>
          <cell r="F3267">
            <v>320199.32</v>
          </cell>
          <cell r="G3267">
            <v>-320199.32</v>
          </cell>
          <cell r="H3267">
            <v>0</v>
          </cell>
          <cell r="I3267" t="str">
            <v>ZAR</v>
          </cell>
          <cell r="J3267" t="str">
            <v>6100</v>
          </cell>
          <cell r="K3267" t="str">
            <v>43</v>
          </cell>
        </row>
        <row r="3268">
          <cell r="A3268" t="str">
            <v>61004300007634</v>
          </cell>
          <cell r="B3268" t="str">
            <v>43000076</v>
          </cell>
          <cell r="C3268" t="str">
            <v>34</v>
          </cell>
          <cell r="D3268">
            <v>44012</v>
          </cell>
          <cell r="E3268" t="str">
            <v>TIPPLER NO1 - Shut 2020-21 - Charger 1 Spine Bar</v>
          </cell>
          <cell r="F3268">
            <v>379200</v>
          </cell>
          <cell r="G3268">
            <v>-379200</v>
          </cell>
          <cell r="H3268">
            <v>0</v>
          </cell>
          <cell r="I3268" t="str">
            <v>ZAR</v>
          </cell>
          <cell r="J3268" t="str">
            <v>6100</v>
          </cell>
          <cell r="K3268" t="str">
            <v>43</v>
          </cell>
        </row>
        <row r="3269">
          <cell r="A3269" t="str">
            <v>61004300007635</v>
          </cell>
          <cell r="B3269" t="str">
            <v>43000076</v>
          </cell>
          <cell r="C3269" t="str">
            <v>35</v>
          </cell>
          <cell r="D3269">
            <v>44005</v>
          </cell>
          <cell r="E3269" t="str">
            <v>TIPPLER NO1 - Shut 2020-21 - Electrical work</v>
          </cell>
          <cell r="F3269">
            <v>723620.2</v>
          </cell>
          <cell r="G3269">
            <v>-723620.2</v>
          </cell>
          <cell r="H3269">
            <v>0</v>
          </cell>
          <cell r="I3269" t="str">
            <v>ZAR</v>
          </cell>
          <cell r="J3269" t="str">
            <v>6100</v>
          </cell>
          <cell r="K3269" t="str">
            <v>43</v>
          </cell>
        </row>
        <row r="3270">
          <cell r="A3270" t="str">
            <v>61004300007636</v>
          </cell>
          <cell r="B3270" t="str">
            <v>43000076</v>
          </cell>
          <cell r="C3270" t="str">
            <v>36</v>
          </cell>
          <cell r="D3270">
            <v>44006</v>
          </cell>
          <cell r="E3270" t="str">
            <v>TIPPLER NO1 - Shut 2020-21 - Scaffolding</v>
          </cell>
          <cell r="F3270">
            <v>140264.28</v>
          </cell>
          <cell r="G3270">
            <v>-140264.28</v>
          </cell>
          <cell r="H3270">
            <v>0</v>
          </cell>
          <cell r="I3270" t="str">
            <v>ZAR</v>
          </cell>
          <cell r="J3270" t="str">
            <v>6100</v>
          </cell>
          <cell r="K3270" t="str">
            <v>43</v>
          </cell>
        </row>
        <row r="3271">
          <cell r="A3271" t="str">
            <v>61004300007637</v>
          </cell>
          <cell r="B3271" t="str">
            <v>43000076</v>
          </cell>
          <cell r="C3271" t="str">
            <v>37</v>
          </cell>
          <cell r="D3271">
            <v>44004</v>
          </cell>
          <cell r="E3271" t="str">
            <v>TIPPLER NO1 - Shut 2020-21 - Hopper steel material</v>
          </cell>
          <cell r="F3271">
            <v>56520</v>
          </cell>
          <cell r="G3271">
            <v>-56520</v>
          </cell>
          <cell r="H3271">
            <v>0</v>
          </cell>
          <cell r="I3271" t="str">
            <v>ZAR</v>
          </cell>
          <cell r="J3271" t="str">
            <v>6100</v>
          </cell>
          <cell r="K3271" t="str">
            <v>43</v>
          </cell>
        </row>
        <row r="3272">
          <cell r="A3272" t="str">
            <v>61004300007638</v>
          </cell>
          <cell r="B3272" t="str">
            <v>43000076</v>
          </cell>
          <cell r="C3272" t="str">
            <v>38</v>
          </cell>
          <cell r="D3272">
            <v>44004</v>
          </cell>
          <cell r="E3272" t="str">
            <v>TIPPLER NO1 - Shut 2020-21 - Hopper steel material</v>
          </cell>
          <cell r="F3272">
            <v>99000</v>
          </cell>
          <cell r="G3272">
            <v>-99000</v>
          </cell>
          <cell r="H3272">
            <v>0</v>
          </cell>
          <cell r="I3272" t="str">
            <v>ZAR</v>
          </cell>
          <cell r="J3272" t="str">
            <v>6100</v>
          </cell>
          <cell r="K3272" t="str">
            <v>43</v>
          </cell>
        </row>
        <row r="3273">
          <cell r="A3273" t="str">
            <v>61004300007639</v>
          </cell>
          <cell r="B3273" t="str">
            <v>43000076</v>
          </cell>
          <cell r="C3273" t="str">
            <v>39</v>
          </cell>
          <cell r="D3273">
            <v>44110</v>
          </cell>
          <cell r="E3273" t="str">
            <v>manufacture &amp; supply Tippler 1 bull gear</v>
          </cell>
          <cell r="F3273">
            <v>198233.1</v>
          </cell>
          <cell r="G3273">
            <v>-198233.1</v>
          </cell>
          <cell r="H3273">
            <v>0</v>
          </cell>
          <cell r="I3273" t="str">
            <v>ZAR</v>
          </cell>
          <cell r="J3273" t="str">
            <v>6100</v>
          </cell>
          <cell r="K3273" t="str">
            <v>43</v>
          </cell>
        </row>
        <row r="3274">
          <cell r="A3274" t="str">
            <v>61004300007640</v>
          </cell>
          <cell r="B3274" t="str">
            <v>43000076</v>
          </cell>
          <cell r="C3274" t="str">
            <v>40</v>
          </cell>
          <cell r="D3274">
            <v>44431</v>
          </cell>
          <cell r="E3274" t="str">
            <v>TIPPLER 1-Control &amp; Instrume-Capacity upgrade 2022</v>
          </cell>
          <cell r="F3274">
            <v>11469664.869999999</v>
          </cell>
          <cell r="G3274">
            <v>-1505248.48</v>
          </cell>
          <cell r="H3274">
            <v>9964416.3900000006</v>
          </cell>
          <cell r="I3274" t="str">
            <v>ZAR</v>
          </cell>
          <cell r="J3274" t="str">
            <v>6100</v>
          </cell>
          <cell r="K3274" t="str">
            <v>43</v>
          </cell>
        </row>
        <row r="3275">
          <cell r="A3275" t="str">
            <v>61004300007641</v>
          </cell>
          <cell r="B3275" t="str">
            <v>43000076</v>
          </cell>
          <cell r="C3275" t="str">
            <v>41</v>
          </cell>
          <cell r="D3275">
            <v>44431</v>
          </cell>
          <cell r="E3275" t="str">
            <v>TIPPLER 1-Electro Mechanical-Capacity upgrade 2022</v>
          </cell>
          <cell r="F3275">
            <v>38328352.460000001</v>
          </cell>
          <cell r="G3275">
            <v>-5030116.2</v>
          </cell>
          <cell r="H3275">
            <v>33298236.260000002</v>
          </cell>
          <cell r="I3275" t="str">
            <v>ZAR</v>
          </cell>
          <cell r="J3275" t="str">
            <v>6100</v>
          </cell>
          <cell r="K3275" t="str">
            <v>43</v>
          </cell>
        </row>
        <row r="3276">
          <cell r="A3276" t="str">
            <v>61004300007642</v>
          </cell>
          <cell r="B3276" t="str">
            <v>43000076</v>
          </cell>
          <cell r="C3276" t="str">
            <v>42</v>
          </cell>
          <cell r="D3276">
            <v>44431</v>
          </cell>
          <cell r="E3276" t="str">
            <v>TIPPLER 1-Steel Structure-Capacity upgrade 2022</v>
          </cell>
          <cell r="F3276">
            <v>48623137.079999998</v>
          </cell>
          <cell r="G3276">
            <v>-6381171.9100000001</v>
          </cell>
          <cell r="H3276">
            <v>42241965.170000002</v>
          </cell>
          <cell r="I3276" t="str">
            <v>ZAR</v>
          </cell>
          <cell r="J3276" t="str">
            <v>6100</v>
          </cell>
          <cell r="K3276" t="str">
            <v>43</v>
          </cell>
        </row>
        <row r="3277">
          <cell r="A3277" t="str">
            <v>61004300007643</v>
          </cell>
          <cell r="B3277" t="str">
            <v>43000076</v>
          </cell>
          <cell r="C3277" t="str">
            <v>43</v>
          </cell>
          <cell r="D3277">
            <v>44945</v>
          </cell>
          <cell r="E3277" t="str">
            <v>TIPPLER 01-Fabrication and Installation of T1 R/S</v>
          </cell>
          <cell r="F3277">
            <v>492850</v>
          </cell>
          <cell r="G3277">
            <v>-136182.23000000001</v>
          </cell>
          <cell r="H3277">
            <v>356667.77</v>
          </cell>
          <cell r="I3277" t="str">
            <v>ZAR</v>
          </cell>
          <cell r="J3277" t="str">
            <v>6100</v>
          </cell>
          <cell r="K3277" t="str">
            <v>43</v>
          </cell>
        </row>
        <row r="3278">
          <cell r="A3278" t="str">
            <v>61004300007646</v>
          </cell>
          <cell r="B3278" t="str">
            <v>43000076</v>
          </cell>
          <cell r="C3278" t="str">
            <v>46</v>
          </cell>
          <cell r="D3278">
            <v>45376</v>
          </cell>
          <cell r="E3278" t="str">
            <v xml:space="preserve"> T1 hopper grids</v>
          </cell>
          <cell r="F3278">
            <v>420000</v>
          </cell>
          <cell r="G3278">
            <v>-35000</v>
          </cell>
          <cell r="H3278">
            <v>385000</v>
          </cell>
          <cell r="I3278" t="str">
            <v>ZAR</v>
          </cell>
          <cell r="J3278" t="str">
            <v>6100</v>
          </cell>
          <cell r="K3278" t="str">
            <v>43</v>
          </cell>
        </row>
        <row r="3279">
          <cell r="A3279" t="str">
            <v>61004300007647</v>
          </cell>
          <cell r="B3279" t="str">
            <v>43000076</v>
          </cell>
          <cell r="C3279" t="str">
            <v>47</v>
          </cell>
          <cell r="D3279">
            <v>45376</v>
          </cell>
          <cell r="E3279" t="str">
            <v>Charger 01 wheels</v>
          </cell>
          <cell r="F3279">
            <v>299530</v>
          </cell>
          <cell r="G3279">
            <v>-24960.83</v>
          </cell>
          <cell r="H3279">
            <v>274569.17</v>
          </cell>
          <cell r="I3279" t="str">
            <v>ZAR</v>
          </cell>
          <cell r="J3279" t="str">
            <v>6100</v>
          </cell>
          <cell r="K3279" t="str">
            <v>43</v>
          </cell>
        </row>
        <row r="3280">
          <cell r="A3280" t="str">
            <v>61004300007648</v>
          </cell>
          <cell r="B3280" t="str">
            <v>43000076</v>
          </cell>
          <cell r="C3280" t="str">
            <v>48</v>
          </cell>
          <cell r="D3280">
            <v>45376</v>
          </cell>
          <cell r="E3280" t="str">
            <v xml:space="preserve"> Charger 01 long travel wheels</v>
          </cell>
          <cell r="F3280">
            <v>284000</v>
          </cell>
          <cell r="G3280">
            <v>-23666.67</v>
          </cell>
          <cell r="H3280">
            <v>260333.33</v>
          </cell>
          <cell r="I3280" t="str">
            <v>ZAR</v>
          </cell>
          <cell r="J3280" t="str">
            <v>6100</v>
          </cell>
          <cell r="K3280" t="str">
            <v>43</v>
          </cell>
        </row>
        <row r="3281">
          <cell r="A3281" t="str">
            <v>61004300007649</v>
          </cell>
          <cell r="B3281" t="str">
            <v>43000076</v>
          </cell>
          <cell r="C3281" t="str">
            <v>49</v>
          </cell>
          <cell r="D3281">
            <v>45376</v>
          </cell>
          <cell r="E3281" t="str">
            <v>STORAGE RANDOM TIPPLER 01</v>
          </cell>
          <cell r="F3281">
            <v>155746.04</v>
          </cell>
          <cell r="G3281">
            <v>-12978.84</v>
          </cell>
          <cell r="H3281">
            <v>142767.20000000001</v>
          </cell>
          <cell r="I3281" t="str">
            <v>ZAR</v>
          </cell>
          <cell r="J3281" t="str">
            <v>6100</v>
          </cell>
          <cell r="K3281" t="str">
            <v>43</v>
          </cell>
        </row>
        <row r="3282">
          <cell r="A3282" t="str">
            <v>6100430000770</v>
          </cell>
          <cell r="B3282" t="str">
            <v>43000077</v>
          </cell>
          <cell r="C3282" t="str">
            <v>0</v>
          </cell>
          <cell r="D3282">
            <v>32964</v>
          </cell>
          <cell r="E3282" t="str">
            <v>Tippler Wagon 2</v>
          </cell>
          <cell r="F3282">
            <v>16149255.1</v>
          </cell>
          <cell r="G3282">
            <v>-15865118.35</v>
          </cell>
          <cell r="H3282">
            <v>284136.75</v>
          </cell>
          <cell r="I3282" t="str">
            <v>ZAR</v>
          </cell>
          <cell r="J3282" t="str">
            <v>6100</v>
          </cell>
          <cell r="K3282" t="str">
            <v>43</v>
          </cell>
        </row>
        <row r="3283">
          <cell r="A3283" t="str">
            <v>6100430000771</v>
          </cell>
          <cell r="B3283" t="str">
            <v>43000077</v>
          </cell>
          <cell r="C3283" t="str">
            <v>1</v>
          </cell>
          <cell r="D3283">
            <v>42088</v>
          </cell>
          <cell r="E3283" t="str">
            <v>Tippler  2  Dust Unit</v>
          </cell>
          <cell r="F3283">
            <v>18739051.309999999</v>
          </cell>
          <cell r="G3283">
            <v>-6787333.7300000004</v>
          </cell>
          <cell r="H3283">
            <v>11951717.58</v>
          </cell>
          <cell r="I3283" t="str">
            <v>ZAR</v>
          </cell>
          <cell r="J3283" t="str">
            <v>6100</v>
          </cell>
          <cell r="K3283" t="str">
            <v>43</v>
          </cell>
        </row>
        <row r="3284">
          <cell r="A3284" t="str">
            <v>6100430000772</v>
          </cell>
          <cell r="B3284" t="str">
            <v>43000077</v>
          </cell>
          <cell r="C3284" t="str">
            <v>2</v>
          </cell>
          <cell r="D3284">
            <v>32964</v>
          </cell>
          <cell r="E3284" t="str">
            <v>Tippler Wagon 2</v>
          </cell>
          <cell r="F3284">
            <v>20266170.25</v>
          </cell>
          <cell r="G3284">
            <v>-9156878.0500000007</v>
          </cell>
          <cell r="H3284">
            <v>11109292.199999999</v>
          </cell>
          <cell r="I3284" t="str">
            <v>ZAR</v>
          </cell>
          <cell r="J3284" t="str">
            <v>6100</v>
          </cell>
          <cell r="K3284" t="str">
            <v>43</v>
          </cell>
        </row>
        <row r="3285">
          <cell r="A3285" t="str">
            <v>6100430000773</v>
          </cell>
          <cell r="B3285" t="str">
            <v>43000077</v>
          </cell>
          <cell r="C3285" t="str">
            <v>3</v>
          </cell>
          <cell r="D3285">
            <v>42455</v>
          </cell>
          <cell r="E3285" t="str">
            <v>Tippler  2 Dust Unit (Subsequent cost)</v>
          </cell>
          <cell r="F3285">
            <v>800219.96</v>
          </cell>
          <cell r="G3285">
            <v>-266391.55</v>
          </cell>
          <cell r="H3285">
            <v>533828.41</v>
          </cell>
          <cell r="I3285" t="str">
            <v>ZAR</v>
          </cell>
          <cell r="J3285" t="str">
            <v>6100</v>
          </cell>
          <cell r="K3285" t="str">
            <v>43</v>
          </cell>
        </row>
        <row r="3286">
          <cell r="A3286" t="str">
            <v>6100430000774</v>
          </cell>
          <cell r="B3286" t="str">
            <v>43000077</v>
          </cell>
          <cell r="C3286" t="str">
            <v>4</v>
          </cell>
          <cell r="D3286">
            <v>42575</v>
          </cell>
          <cell r="E3286" t="str">
            <v>Tippler Wagon 2 (2016 shut mechanical cost)</v>
          </cell>
          <cell r="F3286">
            <v>2883047.8</v>
          </cell>
          <cell r="G3286">
            <v>-2584499.69</v>
          </cell>
          <cell r="H3286">
            <v>298548.11</v>
          </cell>
          <cell r="I3286" t="str">
            <v>ZAR</v>
          </cell>
          <cell r="J3286" t="str">
            <v>6100</v>
          </cell>
          <cell r="K3286" t="str">
            <v>43</v>
          </cell>
        </row>
        <row r="3287">
          <cell r="A3287" t="str">
            <v>6100430000775</v>
          </cell>
          <cell r="B3287" t="str">
            <v>43000077</v>
          </cell>
          <cell r="C3287" t="str">
            <v>5</v>
          </cell>
          <cell r="D3287">
            <v>42820</v>
          </cell>
          <cell r="E3287" t="str">
            <v>Tippler 2 (Mechanical 2016 &amp; 2017 shut cost)</v>
          </cell>
          <cell r="F3287">
            <v>1179906.2</v>
          </cell>
          <cell r="G3287">
            <v>-1057974.51</v>
          </cell>
          <cell r="H3287">
            <v>121931.69</v>
          </cell>
          <cell r="I3287" t="str">
            <v>ZAR</v>
          </cell>
          <cell r="J3287" t="str">
            <v>6100</v>
          </cell>
          <cell r="K3287" t="str">
            <v>43</v>
          </cell>
        </row>
        <row r="3288">
          <cell r="A3288" t="str">
            <v>6100430000776</v>
          </cell>
          <cell r="B3288" t="str">
            <v>43000077</v>
          </cell>
          <cell r="C3288" t="str">
            <v>6</v>
          </cell>
          <cell r="D3288">
            <v>42820</v>
          </cell>
          <cell r="E3288" t="str">
            <v>Tippler 2 (Steel Structure 2016 &amp; 2017 shut cost)</v>
          </cell>
          <cell r="F3288">
            <v>2628863.21</v>
          </cell>
          <cell r="G3288">
            <v>-2350230.2599999998</v>
          </cell>
          <cell r="H3288">
            <v>278632.95</v>
          </cell>
          <cell r="I3288" t="str">
            <v>ZAR</v>
          </cell>
          <cell r="J3288" t="str">
            <v>6100</v>
          </cell>
          <cell r="K3288" t="str">
            <v>43</v>
          </cell>
        </row>
        <row r="3289">
          <cell r="A3289" t="str">
            <v>6100430000777</v>
          </cell>
          <cell r="B3289" t="str">
            <v>43000077</v>
          </cell>
          <cell r="C3289" t="str">
            <v>7</v>
          </cell>
          <cell r="D3289">
            <v>42820</v>
          </cell>
          <cell r="E3289" t="str">
            <v>Tippler 2 (Civil Structure 2016 &amp; 2017 shut cost)</v>
          </cell>
          <cell r="F3289">
            <v>185580</v>
          </cell>
          <cell r="G3289">
            <v>-55483.93</v>
          </cell>
          <cell r="H3289">
            <v>130096.07</v>
          </cell>
          <cell r="I3289" t="str">
            <v>ZAR</v>
          </cell>
          <cell r="J3289" t="str">
            <v>6100</v>
          </cell>
          <cell r="K3289" t="str">
            <v>43</v>
          </cell>
        </row>
        <row r="3290">
          <cell r="A3290" t="str">
            <v>6100430000778</v>
          </cell>
          <cell r="B3290" t="str">
            <v>43000077</v>
          </cell>
          <cell r="C3290" t="str">
            <v>8</v>
          </cell>
          <cell r="D3290">
            <v>42820</v>
          </cell>
          <cell r="E3290" t="str">
            <v>Tippler 2 Dust Unit (Subsequent cost)</v>
          </cell>
          <cell r="F3290">
            <v>371081.38</v>
          </cell>
          <cell r="G3290">
            <v>-73484.639999999999</v>
          </cell>
          <cell r="H3290">
            <v>297596.74</v>
          </cell>
          <cell r="I3290" t="str">
            <v>ZAR</v>
          </cell>
          <cell r="J3290" t="str">
            <v>6100</v>
          </cell>
          <cell r="K3290" t="str">
            <v>43</v>
          </cell>
        </row>
        <row r="3291">
          <cell r="A3291" t="str">
            <v>6100430000779</v>
          </cell>
          <cell r="B3291" t="str">
            <v>43000077</v>
          </cell>
          <cell r="C3291" t="str">
            <v>9</v>
          </cell>
          <cell r="D3291">
            <v>42947</v>
          </cell>
          <cell r="E3291" t="str">
            <v>Tippler Wagon 2 (Subsequent cost)</v>
          </cell>
          <cell r="F3291">
            <v>48900.28</v>
          </cell>
          <cell r="G3291">
            <v>-43544.76</v>
          </cell>
          <cell r="H3291">
            <v>5355.52</v>
          </cell>
          <cell r="I3291" t="str">
            <v>ZAR</v>
          </cell>
          <cell r="J3291" t="str">
            <v>6100</v>
          </cell>
          <cell r="K3291" t="str">
            <v>43</v>
          </cell>
        </row>
        <row r="3292">
          <cell r="A3292" t="str">
            <v>61004300007710</v>
          </cell>
          <cell r="B3292" t="str">
            <v>43000077</v>
          </cell>
          <cell r="C3292" t="str">
            <v>10</v>
          </cell>
          <cell r="D3292">
            <v>40963</v>
          </cell>
          <cell r="E3292" t="str">
            <v>TIPPLER WAGON 2 (Capital Spares fitted)</v>
          </cell>
          <cell r="F3292">
            <v>379900</v>
          </cell>
          <cell r="G3292">
            <v>-379900</v>
          </cell>
          <cell r="H3292">
            <v>0</v>
          </cell>
          <cell r="I3292" t="str">
            <v>ZAR</v>
          </cell>
          <cell r="J3292" t="str">
            <v>6100</v>
          </cell>
          <cell r="K3292" t="str">
            <v>43</v>
          </cell>
        </row>
        <row r="3293">
          <cell r="A3293" t="str">
            <v>61004300007711</v>
          </cell>
          <cell r="B3293" t="str">
            <v>43000077</v>
          </cell>
          <cell r="C3293" t="str">
            <v>11</v>
          </cell>
          <cell r="D3293">
            <v>42575</v>
          </cell>
          <cell r="E3293" t="str">
            <v>TIPPLER WAGON 2 (SPARE Shaft D fitted)</v>
          </cell>
          <cell r="F3293">
            <v>327210</v>
          </cell>
          <cell r="G3293">
            <v>-310710.65000000002</v>
          </cell>
          <cell r="H3293">
            <v>16499.349999999999</v>
          </cell>
          <cell r="I3293" t="str">
            <v>ZAR</v>
          </cell>
          <cell r="J3293" t="str">
            <v>6100</v>
          </cell>
          <cell r="K3293" t="str">
            <v>43</v>
          </cell>
        </row>
        <row r="3294">
          <cell r="A3294" t="str">
            <v>61004300007712</v>
          </cell>
          <cell r="B3294" t="str">
            <v>43000077</v>
          </cell>
          <cell r="C3294" t="str">
            <v>12</v>
          </cell>
          <cell r="D3294">
            <v>42575</v>
          </cell>
          <cell r="E3294" t="str">
            <v>Tippler 2 (Mechanical Capital Spares fitted)</v>
          </cell>
          <cell r="F3294">
            <v>1084475</v>
          </cell>
          <cell r="G3294">
            <v>-967517.4</v>
          </cell>
          <cell r="H3294">
            <v>116957.6</v>
          </cell>
          <cell r="I3294" t="str">
            <v>ZAR</v>
          </cell>
          <cell r="J3294" t="str">
            <v>6100</v>
          </cell>
          <cell r="K3294" t="str">
            <v>43</v>
          </cell>
        </row>
        <row r="3295">
          <cell r="A3295" t="str">
            <v>61004300007713</v>
          </cell>
          <cell r="B3295" t="str">
            <v>43000077</v>
          </cell>
          <cell r="C3295" t="str">
            <v>13</v>
          </cell>
          <cell r="D3295">
            <v>43298</v>
          </cell>
          <cell r="E3295" t="str">
            <v>Tippler 2  Transmission (July18 Shut)</v>
          </cell>
          <cell r="F3295">
            <v>2169286.7999999998</v>
          </cell>
          <cell r="G3295">
            <v>-1890026.05</v>
          </cell>
          <cell r="H3295">
            <v>279260.75</v>
          </cell>
          <cell r="I3295" t="str">
            <v>ZAR</v>
          </cell>
          <cell r="J3295" t="str">
            <v>6100</v>
          </cell>
          <cell r="K3295" t="str">
            <v>43</v>
          </cell>
        </row>
        <row r="3296">
          <cell r="A3296" t="str">
            <v>61004300007714</v>
          </cell>
          <cell r="B3296" t="str">
            <v>43000077</v>
          </cell>
          <cell r="C3296" t="str">
            <v>14</v>
          </cell>
          <cell r="D3296">
            <v>43430</v>
          </cell>
          <cell r="E3296" t="str">
            <v xml:space="preserve"> Tippler 2  Charger Arm</v>
          </cell>
          <cell r="F3296">
            <v>232250.13</v>
          </cell>
          <cell r="G3296">
            <v>-206389.71</v>
          </cell>
          <cell r="H3296">
            <v>25860.42</v>
          </cell>
          <cell r="I3296" t="str">
            <v>ZAR</v>
          </cell>
          <cell r="J3296" t="str">
            <v>6100</v>
          </cell>
          <cell r="K3296" t="str">
            <v>43</v>
          </cell>
        </row>
        <row r="3297">
          <cell r="A3297" t="str">
            <v>61004300007715</v>
          </cell>
          <cell r="B3297" t="str">
            <v>43000077</v>
          </cell>
          <cell r="C3297" t="str">
            <v>15</v>
          </cell>
          <cell r="D3297">
            <v>43550</v>
          </cell>
          <cell r="E3297" t="str">
            <v>Tippler 2 (Long travel wheels for Charger 2)</v>
          </cell>
          <cell r="F3297">
            <v>228812.59</v>
          </cell>
          <cell r="G3297">
            <v>-222065.41</v>
          </cell>
          <cell r="H3297">
            <v>6747.18</v>
          </cell>
          <cell r="I3297" t="str">
            <v>ZAR</v>
          </cell>
          <cell r="J3297" t="str">
            <v>6100</v>
          </cell>
          <cell r="K3297" t="str">
            <v>43</v>
          </cell>
        </row>
        <row r="3298">
          <cell r="A3298" t="str">
            <v>61004300007716</v>
          </cell>
          <cell r="B3298" t="str">
            <v>43000077</v>
          </cell>
          <cell r="C3298" t="str">
            <v>16</v>
          </cell>
          <cell r="D3298">
            <v>43636</v>
          </cell>
          <cell r="E3298" t="str">
            <v>Tippler 2 (Charger 2 structural repairs)</v>
          </cell>
          <cell r="F3298">
            <v>491221.84</v>
          </cell>
          <cell r="G3298">
            <v>-477701.59</v>
          </cell>
          <cell r="H3298">
            <v>13520.25</v>
          </cell>
          <cell r="I3298" t="str">
            <v>ZAR</v>
          </cell>
          <cell r="J3298" t="str">
            <v>6100</v>
          </cell>
          <cell r="K3298" t="str">
            <v>43</v>
          </cell>
        </row>
        <row r="3299">
          <cell r="A3299" t="str">
            <v>61004300007717</v>
          </cell>
          <cell r="B3299" t="str">
            <v>43000077</v>
          </cell>
          <cell r="C3299" t="str">
            <v>17</v>
          </cell>
          <cell r="D3299">
            <v>43636</v>
          </cell>
          <cell r="E3299" t="str">
            <v>Tippler 2 (Charger 2 Spinebar Civil repairs)</v>
          </cell>
          <cell r="F3299">
            <v>1449849.95</v>
          </cell>
          <cell r="G3299">
            <v>-1409944.69</v>
          </cell>
          <cell r="H3299">
            <v>39905.26</v>
          </cell>
          <cell r="I3299" t="str">
            <v>ZAR</v>
          </cell>
          <cell r="J3299" t="str">
            <v>6100</v>
          </cell>
          <cell r="K3299" t="str">
            <v>43</v>
          </cell>
        </row>
        <row r="3300">
          <cell r="A3300" t="str">
            <v>61004300007718</v>
          </cell>
          <cell r="B3300" t="str">
            <v>43000077</v>
          </cell>
          <cell r="C3300" t="str">
            <v>18</v>
          </cell>
          <cell r="D3300">
            <v>43636</v>
          </cell>
          <cell r="E3300" t="str">
            <v>Tippler 2 (June19 shut repairs Mech/Elect)</v>
          </cell>
          <cell r="F3300">
            <v>3285426.5</v>
          </cell>
          <cell r="G3300">
            <v>-3194999.37</v>
          </cell>
          <cell r="H3300">
            <v>90427.13</v>
          </cell>
          <cell r="I3300" t="str">
            <v>ZAR</v>
          </cell>
          <cell r="J3300" t="str">
            <v>6100</v>
          </cell>
          <cell r="K3300" t="str">
            <v>43</v>
          </cell>
        </row>
        <row r="3301">
          <cell r="A3301" t="str">
            <v>61004300007719</v>
          </cell>
          <cell r="B3301" t="str">
            <v>43000077</v>
          </cell>
          <cell r="C3301" t="str">
            <v>19</v>
          </cell>
          <cell r="D3301">
            <v>43550</v>
          </cell>
          <cell r="E3301" t="str">
            <v>Tippler 2 (Civil Structure repairs)</v>
          </cell>
          <cell r="F3301">
            <v>584743.93999999994</v>
          </cell>
          <cell r="G3301">
            <v>-219517.06</v>
          </cell>
          <cell r="H3301">
            <v>365226.88</v>
          </cell>
          <cell r="I3301" t="str">
            <v>ZAR</v>
          </cell>
          <cell r="J3301" t="str">
            <v>6100</v>
          </cell>
          <cell r="K3301" t="str">
            <v>43</v>
          </cell>
        </row>
        <row r="3302">
          <cell r="A3302" t="str">
            <v>61004300007720</v>
          </cell>
          <cell r="B3302" t="str">
            <v>43000077</v>
          </cell>
          <cell r="C3302" t="str">
            <v>20</v>
          </cell>
          <cell r="D3302">
            <v>43550</v>
          </cell>
          <cell r="E3302" t="str">
            <v>Tippler 2 (Mechanical repairs)</v>
          </cell>
          <cell r="F3302">
            <v>1245488.31</v>
          </cell>
          <cell r="G3302">
            <v>-1212140.28</v>
          </cell>
          <cell r="H3302">
            <v>33348.03</v>
          </cell>
          <cell r="I3302" t="str">
            <v>ZAR</v>
          </cell>
          <cell r="J3302" t="str">
            <v>6100</v>
          </cell>
          <cell r="K3302" t="str">
            <v>43</v>
          </cell>
        </row>
        <row r="3303">
          <cell r="A3303" t="str">
            <v>61004300007721</v>
          </cell>
          <cell r="B3303" t="str">
            <v>43000077</v>
          </cell>
          <cell r="C3303" t="str">
            <v>21</v>
          </cell>
          <cell r="D3303">
            <v>43915</v>
          </cell>
          <cell r="E3303" t="str">
            <v>Tippler 2 - (Charger 2 Main pump electric motor)</v>
          </cell>
          <cell r="F3303">
            <v>97082.98</v>
          </cell>
          <cell r="G3303">
            <v>-97082.98</v>
          </cell>
          <cell r="H3303">
            <v>0</v>
          </cell>
          <cell r="I3303" t="str">
            <v>ZAR</v>
          </cell>
          <cell r="J3303" t="str">
            <v>6100</v>
          </cell>
          <cell r="K3303" t="str">
            <v>43</v>
          </cell>
        </row>
        <row r="3304">
          <cell r="A3304" t="str">
            <v>61004300007722</v>
          </cell>
          <cell r="B3304" t="str">
            <v>43000077</v>
          </cell>
          <cell r="C3304" t="str">
            <v>22</v>
          </cell>
          <cell r="D3304">
            <v>43916</v>
          </cell>
          <cell r="E3304" t="str">
            <v>Tippler 2 (Copex repairs 2019/20)</v>
          </cell>
          <cell r="F3304">
            <v>5776957.9800000004</v>
          </cell>
          <cell r="G3304">
            <v>-5776957.9800000004</v>
          </cell>
          <cell r="H3304">
            <v>0</v>
          </cell>
          <cell r="I3304" t="str">
            <v>ZAR</v>
          </cell>
          <cell r="J3304" t="str">
            <v>6100</v>
          </cell>
          <cell r="K3304" t="str">
            <v>43</v>
          </cell>
        </row>
        <row r="3305">
          <cell r="A3305" t="str">
            <v>61004300007723</v>
          </cell>
          <cell r="B3305" t="str">
            <v>43000077</v>
          </cell>
          <cell r="C3305" t="str">
            <v>23</v>
          </cell>
          <cell r="D3305">
            <v>43916</v>
          </cell>
          <cell r="E3305" t="str">
            <v>Tippler 2 (Fire Piping)</v>
          </cell>
          <cell r="F3305">
            <v>107500</v>
          </cell>
          <cell r="G3305">
            <v>-107500</v>
          </cell>
          <cell r="H3305">
            <v>0</v>
          </cell>
          <cell r="I3305" t="str">
            <v>ZAR</v>
          </cell>
          <cell r="J3305" t="str">
            <v>6100</v>
          </cell>
          <cell r="K3305" t="str">
            <v>43</v>
          </cell>
        </row>
        <row r="3306">
          <cell r="A3306" t="str">
            <v>61004300007724</v>
          </cell>
          <cell r="B3306" t="str">
            <v>43000077</v>
          </cell>
          <cell r="C3306" t="str">
            <v>24</v>
          </cell>
          <cell r="D3306">
            <v>44083</v>
          </cell>
          <cell r="E3306" t="str">
            <v>Storage Random Tippler 02</v>
          </cell>
          <cell r="F3306">
            <v>1155600</v>
          </cell>
          <cell r="G3306">
            <v>-221266.05</v>
          </cell>
          <cell r="H3306">
            <v>934333.95</v>
          </cell>
          <cell r="I3306" t="str">
            <v>ZAR</v>
          </cell>
          <cell r="J3306" t="str">
            <v>6100</v>
          </cell>
          <cell r="K3306" t="str">
            <v>43</v>
          </cell>
        </row>
        <row r="3307">
          <cell r="A3307" t="str">
            <v>61004300007725</v>
          </cell>
          <cell r="B3307" t="str">
            <v>43000077</v>
          </cell>
          <cell r="C3307" t="str">
            <v>25</v>
          </cell>
          <cell r="D3307">
            <v>44278</v>
          </cell>
          <cell r="E3307" t="str">
            <v>Tippler 2 -Steel Structure - Capacity Upgrade 2021</v>
          </cell>
          <cell r="F3307">
            <v>48187878.57</v>
          </cell>
          <cell r="G3307">
            <v>-8442217.4900000002</v>
          </cell>
          <cell r="H3307">
            <v>39745661.079999998</v>
          </cell>
          <cell r="I3307" t="str">
            <v>ZAR</v>
          </cell>
          <cell r="J3307" t="str">
            <v>6100</v>
          </cell>
          <cell r="K3307" t="str">
            <v>43</v>
          </cell>
        </row>
        <row r="3308">
          <cell r="A3308" t="str">
            <v>61004300007726</v>
          </cell>
          <cell r="B3308" t="str">
            <v>43000077</v>
          </cell>
          <cell r="C3308" t="str">
            <v>26</v>
          </cell>
          <cell r="D3308">
            <v>44278</v>
          </cell>
          <cell r="E3308" t="str">
            <v>Tippler 2 - Control &amp; Instrumentation Upgrade 2021</v>
          </cell>
          <cell r="F3308">
            <v>11366284.49</v>
          </cell>
          <cell r="G3308">
            <v>-1991302.55</v>
          </cell>
          <cell r="H3308">
            <v>9374981.9399999995</v>
          </cell>
          <cell r="I3308" t="str">
            <v>ZAR</v>
          </cell>
          <cell r="J3308" t="str">
            <v>6100</v>
          </cell>
          <cell r="K3308" t="str">
            <v>43</v>
          </cell>
        </row>
        <row r="3309">
          <cell r="A3309" t="str">
            <v>61004300007727</v>
          </cell>
          <cell r="B3309" t="str">
            <v>43000077</v>
          </cell>
          <cell r="C3309" t="str">
            <v>27</v>
          </cell>
          <cell r="D3309">
            <v>44278</v>
          </cell>
          <cell r="E3309" t="str">
            <v>Tippler - Electro Mechanical - Cap Upgrade 2021</v>
          </cell>
          <cell r="F3309">
            <v>38257111.109999999</v>
          </cell>
          <cell r="G3309">
            <v>-6702408.6100000003</v>
          </cell>
          <cell r="H3309">
            <v>31554702.5</v>
          </cell>
          <cell r="I3309" t="str">
            <v>ZAR</v>
          </cell>
          <cell r="J3309" t="str">
            <v>6100</v>
          </cell>
          <cell r="K3309" t="str">
            <v>43</v>
          </cell>
        </row>
        <row r="3310">
          <cell r="A3310" t="str">
            <v>61004300007728</v>
          </cell>
          <cell r="B3310" t="str">
            <v>43000077</v>
          </cell>
          <cell r="C3310" t="str">
            <v>28</v>
          </cell>
          <cell r="D3310">
            <v>44586</v>
          </cell>
          <cell r="E3310" t="str">
            <v>Tippler 2 Shelter</v>
          </cell>
          <cell r="F3310">
            <v>550000</v>
          </cell>
          <cell r="G3310">
            <v>-78932.58</v>
          </cell>
          <cell r="H3310">
            <v>471067.42</v>
          </cell>
          <cell r="I3310" t="str">
            <v>ZAR</v>
          </cell>
          <cell r="J3310" t="str">
            <v>6100</v>
          </cell>
          <cell r="K3310" t="str">
            <v>43</v>
          </cell>
        </row>
        <row r="3311">
          <cell r="A3311" t="str">
            <v>61004300007729</v>
          </cell>
          <cell r="B3311" t="str">
            <v>43000077</v>
          </cell>
          <cell r="C3311" t="str">
            <v>29</v>
          </cell>
          <cell r="D3311">
            <v>44644</v>
          </cell>
          <cell r="E3311" t="str">
            <v>SUPPLY AND INSTALL TIPPLER N02 HOPPER LINING</v>
          </cell>
          <cell r="F3311">
            <v>1290688</v>
          </cell>
          <cell r="G3311">
            <v>-106703.69</v>
          </cell>
          <cell r="H3311">
            <v>1183984.31</v>
          </cell>
          <cell r="I3311" t="str">
            <v>ZAR</v>
          </cell>
          <cell r="J3311" t="str">
            <v>6100</v>
          </cell>
          <cell r="K3311" t="str">
            <v>43</v>
          </cell>
        </row>
        <row r="3312">
          <cell r="A3312" t="str">
            <v>61004300007730</v>
          </cell>
          <cell r="B3312" t="str">
            <v>43000077</v>
          </cell>
          <cell r="C3312" t="str">
            <v>30</v>
          </cell>
          <cell r="D3312">
            <v>44645</v>
          </cell>
          <cell r="E3312" t="str">
            <v>Tippler 2 Capacity Upgrade additional Costs</v>
          </cell>
          <cell r="F3312">
            <v>4239875.53</v>
          </cell>
          <cell r="G3312">
            <v>-402415.87</v>
          </cell>
          <cell r="H3312">
            <v>3837459.66</v>
          </cell>
          <cell r="I3312" t="str">
            <v>ZAR</v>
          </cell>
          <cell r="J3312" t="str">
            <v>6100</v>
          </cell>
          <cell r="K3312" t="str">
            <v>43</v>
          </cell>
        </row>
        <row r="3313">
          <cell r="A3313" t="str">
            <v>61004300007731</v>
          </cell>
          <cell r="B3313" t="str">
            <v>43000077</v>
          </cell>
          <cell r="C3313" t="str">
            <v>31</v>
          </cell>
          <cell r="D3313">
            <v>44810</v>
          </cell>
          <cell r="E3313" t="str">
            <v>Tippler 2 SAC rail repairs</v>
          </cell>
          <cell r="F3313">
            <v>1900695.09</v>
          </cell>
          <cell r="G3313">
            <v>-716247.26</v>
          </cell>
          <cell r="H3313">
            <v>1184447.83</v>
          </cell>
          <cell r="I3313" t="str">
            <v>ZAR</v>
          </cell>
          <cell r="J3313" t="str">
            <v>6100</v>
          </cell>
          <cell r="K3313" t="str">
            <v>43</v>
          </cell>
        </row>
        <row r="3314">
          <cell r="A3314" t="str">
            <v>61004300007738</v>
          </cell>
          <cell r="B3314" t="str">
            <v>43000077</v>
          </cell>
          <cell r="C3314" t="str">
            <v>38</v>
          </cell>
          <cell r="D3314">
            <v>45376</v>
          </cell>
          <cell r="E3314" t="str">
            <v>TIPPLER 2 ENERGYCHAIN</v>
          </cell>
          <cell r="F3314">
            <v>220567</v>
          </cell>
          <cell r="G3314">
            <v>-18380.580000000002</v>
          </cell>
          <cell r="H3314">
            <v>202186.42</v>
          </cell>
          <cell r="I3314" t="str">
            <v>ZAR</v>
          </cell>
          <cell r="J3314" t="str">
            <v>6100</v>
          </cell>
          <cell r="K3314" t="str">
            <v>43</v>
          </cell>
        </row>
        <row r="3315">
          <cell r="A3315" t="str">
            <v>6100430000780</v>
          </cell>
          <cell r="B3315" t="str">
            <v>43000078</v>
          </cell>
          <cell r="C3315" t="str">
            <v>0</v>
          </cell>
          <cell r="D3315">
            <v>32964</v>
          </cell>
          <cell r="E3315" t="str">
            <v>Stacker K71 (Linked to K02) aka EL Bateman Stacker</v>
          </cell>
          <cell r="F3315">
            <v>3382229.08</v>
          </cell>
          <cell r="G3315">
            <v>-3382228.04</v>
          </cell>
          <cell r="H3315">
            <v>1.04</v>
          </cell>
          <cell r="I3315" t="str">
            <v>ZAR</v>
          </cell>
          <cell r="J3315" t="str">
            <v>6100</v>
          </cell>
          <cell r="K3315" t="str">
            <v>43</v>
          </cell>
        </row>
        <row r="3316">
          <cell r="A3316" t="str">
            <v>6100430000781</v>
          </cell>
          <cell r="B3316" t="str">
            <v>43000078</v>
          </cell>
          <cell r="C3316" t="str">
            <v>1</v>
          </cell>
          <cell r="D3316">
            <v>43064</v>
          </cell>
          <cell r="E3316" t="str">
            <v>Stacker K71 (Linked to K02 conveyor) aka EL Batema</v>
          </cell>
          <cell r="F3316">
            <v>242076</v>
          </cell>
          <cell r="G3316">
            <v>-113031.22</v>
          </cell>
          <cell r="H3316">
            <v>129044.78</v>
          </cell>
          <cell r="I3316" t="str">
            <v>ZAR</v>
          </cell>
          <cell r="J3316" t="str">
            <v>6100</v>
          </cell>
          <cell r="K3316" t="str">
            <v>43</v>
          </cell>
        </row>
        <row r="3317">
          <cell r="A3317" t="str">
            <v>6100430000782</v>
          </cell>
          <cell r="B3317" t="str">
            <v>43000078</v>
          </cell>
          <cell r="C3317" t="str">
            <v>2</v>
          </cell>
          <cell r="D3317">
            <v>42819</v>
          </cell>
          <cell r="E3317" t="str">
            <v>Stacker K71 (Boom conveyor gearbox fitted)</v>
          </cell>
          <cell r="F3317">
            <v>92036</v>
          </cell>
          <cell r="G3317">
            <v>-92036</v>
          </cell>
          <cell r="H3317">
            <v>0</v>
          </cell>
          <cell r="I3317" t="str">
            <v>ZAR</v>
          </cell>
          <cell r="J3317" t="str">
            <v>6100</v>
          </cell>
          <cell r="K3317" t="str">
            <v>43</v>
          </cell>
        </row>
        <row r="3318">
          <cell r="A3318" t="str">
            <v>6100430000783</v>
          </cell>
          <cell r="B3318" t="str">
            <v>43000078</v>
          </cell>
          <cell r="C3318" t="str">
            <v>3</v>
          </cell>
          <cell r="D3318">
            <v>43550</v>
          </cell>
          <cell r="E3318" t="str">
            <v>K71 Stacker   (Boom Belt replacement)</v>
          </cell>
          <cell r="F3318">
            <v>144105</v>
          </cell>
          <cell r="G3318">
            <v>-60884.36</v>
          </cell>
          <cell r="H3318">
            <v>83220.639999999999</v>
          </cell>
          <cell r="I3318" t="str">
            <v>ZAR</v>
          </cell>
          <cell r="J3318" t="str">
            <v>6100</v>
          </cell>
          <cell r="K3318" t="str">
            <v>43</v>
          </cell>
        </row>
        <row r="3319">
          <cell r="A3319" t="str">
            <v>6100430000784</v>
          </cell>
          <cell r="B3319" t="str">
            <v>43000078</v>
          </cell>
          <cell r="C3319" t="str">
            <v>4</v>
          </cell>
          <cell r="D3319">
            <v>43550</v>
          </cell>
          <cell r="E3319" t="str">
            <v>K71 Stacker (Replace Safety Guards)</v>
          </cell>
          <cell r="F3319">
            <v>8000</v>
          </cell>
          <cell r="G3319">
            <v>-3380</v>
          </cell>
          <cell r="H3319">
            <v>4620</v>
          </cell>
          <cell r="I3319" t="str">
            <v>ZAR</v>
          </cell>
          <cell r="J3319" t="str">
            <v>6100</v>
          </cell>
          <cell r="K3319" t="str">
            <v>43</v>
          </cell>
        </row>
        <row r="3320">
          <cell r="A3320" t="str">
            <v>6100430000785</v>
          </cell>
          <cell r="B3320" t="str">
            <v>43000078</v>
          </cell>
          <cell r="C3320" t="str">
            <v>5</v>
          </cell>
          <cell r="D3320">
            <v>43916</v>
          </cell>
          <cell r="E3320" t="str">
            <v>K71 Stacker  (Copex repairs 2019/20)</v>
          </cell>
          <cell r="F3320">
            <v>2666703.7599999998</v>
          </cell>
          <cell r="G3320">
            <v>-802252.06</v>
          </cell>
          <cell r="H3320">
            <v>1864451.7</v>
          </cell>
          <cell r="I3320" t="str">
            <v>ZAR</v>
          </cell>
          <cell r="J3320" t="str">
            <v>6100</v>
          </cell>
          <cell r="K3320" t="str">
            <v>43</v>
          </cell>
        </row>
        <row r="3321">
          <cell r="A3321" t="str">
            <v>6100430000786</v>
          </cell>
          <cell r="B3321" t="str">
            <v>43000078</v>
          </cell>
          <cell r="C3321" t="str">
            <v>6</v>
          </cell>
          <cell r="D3321">
            <v>44012</v>
          </cell>
          <cell r="E3321" t="str">
            <v>Stacker K71 structural repairs as per scope</v>
          </cell>
          <cell r="F3321">
            <v>291120</v>
          </cell>
          <cell r="G3321">
            <v>-205496.47</v>
          </cell>
          <cell r="H3321">
            <v>85623.53</v>
          </cell>
          <cell r="I3321" t="str">
            <v>ZAR</v>
          </cell>
          <cell r="J3321" t="str">
            <v>6100</v>
          </cell>
          <cell r="K3321" t="str">
            <v>43</v>
          </cell>
        </row>
        <row r="3322">
          <cell r="A3322" t="str">
            <v>6100430000787</v>
          </cell>
          <cell r="B3322" t="str">
            <v>43000078</v>
          </cell>
          <cell r="C3322" t="str">
            <v>7</v>
          </cell>
          <cell r="D3322">
            <v>44099</v>
          </cell>
          <cell r="E3322" t="str">
            <v>Stacker K71 hydraulic work as per scope</v>
          </cell>
          <cell r="F3322">
            <v>339680.9</v>
          </cell>
          <cell r="G3322">
            <v>-239427.86</v>
          </cell>
          <cell r="H3322">
            <v>100253.04</v>
          </cell>
          <cell r="I3322" t="str">
            <v>ZAR</v>
          </cell>
          <cell r="J3322" t="str">
            <v>6100</v>
          </cell>
          <cell r="K3322" t="str">
            <v>43</v>
          </cell>
        </row>
        <row r="3323">
          <cell r="A3323" t="str">
            <v>6100430000788</v>
          </cell>
          <cell r="B3323" t="str">
            <v>43000078</v>
          </cell>
          <cell r="C3323" t="str">
            <v>8</v>
          </cell>
          <cell r="D3323">
            <v>43997</v>
          </cell>
          <cell r="E3323" t="str">
            <v>Stacker K71 - Steel material</v>
          </cell>
          <cell r="F3323">
            <v>454920</v>
          </cell>
          <cell r="G3323">
            <v>-330040</v>
          </cell>
          <cell r="H3323">
            <v>124880</v>
          </cell>
          <cell r="I3323" t="str">
            <v>ZAR</v>
          </cell>
          <cell r="J3323" t="str">
            <v>6100</v>
          </cell>
          <cell r="K3323" t="str">
            <v>43</v>
          </cell>
        </row>
        <row r="3324">
          <cell r="A3324" t="str">
            <v>6100430000789</v>
          </cell>
          <cell r="B3324" t="str">
            <v>43000078</v>
          </cell>
          <cell r="C3324" t="str">
            <v>9</v>
          </cell>
          <cell r="D3324">
            <v>44118</v>
          </cell>
          <cell r="E3324" t="str">
            <v>Supply K71 drive fluid coupling</v>
          </cell>
          <cell r="F3324">
            <v>241636</v>
          </cell>
          <cell r="G3324">
            <v>-108512.47</v>
          </cell>
          <cell r="H3324">
            <v>133123.53</v>
          </cell>
          <cell r="I3324" t="str">
            <v>ZAR</v>
          </cell>
          <cell r="J3324" t="str">
            <v>6100</v>
          </cell>
          <cell r="K3324" t="str">
            <v>43</v>
          </cell>
        </row>
        <row r="3325">
          <cell r="A3325" t="str">
            <v>61004300007810</v>
          </cell>
          <cell r="B3325" t="str">
            <v>43000078</v>
          </cell>
          <cell r="C3325" t="str">
            <v>10</v>
          </cell>
          <cell r="D3325">
            <v>44855</v>
          </cell>
          <cell r="E3325" t="str">
            <v>Stacker shed Centre Point Alteration - K71</v>
          </cell>
          <cell r="F3325">
            <v>178442</v>
          </cell>
          <cell r="G3325">
            <v>-62785.15</v>
          </cell>
          <cell r="H3325">
            <v>115656.85</v>
          </cell>
          <cell r="I3325" t="str">
            <v>ZAR</v>
          </cell>
          <cell r="J3325" t="str">
            <v>6100</v>
          </cell>
          <cell r="K3325" t="str">
            <v>43</v>
          </cell>
        </row>
        <row r="3326">
          <cell r="A3326" t="str">
            <v>61004300007811</v>
          </cell>
          <cell r="B3326" t="str">
            <v>43000078</v>
          </cell>
          <cell r="C3326" t="str">
            <v>11</v>
          </cell>
          <cell r="D3326">
            <v>44950</v>
          </cell>
          <cell r="E3326" t="str">
            <v>Stacker K71 (Linked to K02) aka EL Bateman Stacker</v>
          </cell>
          <cell r="F3326">
            <v>1143299.8600000001</v>
          </cell>
          <cell r="G3326">
            <v>-315911.8</v>
          </cell>
          <cell r="H3326">
            <v>827388.06</v>
          </cell>
          <cell r="I3326" t="str">
            <v>ZAR</v>
          </cell>
          <cell r="J3326" t="str">
            <v>6100</v>
          </cell>
          <cell r="K3326" t="str">
            <v>43</v>
          </cell>
        </row>
        <row r="3327">
          <cell r="A3327" t="str">
            <v>61004300007812</v>
          </cell>
          <cell r="B3327" t="str">
            <v>43000078</v>
          </cell>
          <cell r="C3327" t="str">
            <v>12</v>
          </cell>
          <cell r="D3327">
            <v>45376</v>
          </cell>
          <cell r="E3327" t="str">
            <v>Replacement of Stacker wheel bogies</v>
          </cell>
          <cell r="F3327">
            <v>1850000</v>
          </cell>
          <cell r="G3327">
            <v>-154166.67000000001</v>
          </cell>
          <cell r="H3327">
            <v>1695833.33</v>
          </cell>
          <cell r="I3327" t="str">
            <v>ZAR</v>
          </cell>
          <cell r="J3327" t="str">
            <v>6100</v>
          </cell>
          <cell r="K3327" t="str">
            <v>43</v>
          </cell>
        </row>
        <row r="3328">
          <cell r="A3328" t="str">
            <v>61004300007813</v>
          </cell>
          <cell r="B3328" t="str">
            <v>43000078</v>
          </cell>
          <cell r="C3328" t="str">
            <v>13</v>
          </cell>
          <cell r="D3328">
            <v>45376</v>
          </cell>
          <cell r="E3328" t="str">
            <v>K71 belt Tension</v>
          </cell>
          <cell r="F3328">
            <v>141550</v>
          </cell>
          <cell r="G3328">
            <v>-11795.83</v>
          </cell>
          <cell r="H3328">
            <v>129754.17</v>
          </cell>
          <cell r="I3328" t="str">
            <v>ZAR</v>
          </cell>
          <cell r="J3328" t="str">
            <v>6100</v>
          </cell>
          <cell r="K3328" t="str">
            <v>43</v>
          </cell>
        </row>
        <row r="3329">
          <cell r="A3329" t="str">
            <v>61004300007814</v>
          </cell>
          <cell r="B3329" t="str">
            <v>43000078</v>
          </cell>
          <cell r="C3329" t="str">
            <v>14</v>
          </cell>
          <cell r="D3329">
            <v>45376</v>
          </cell>
          <cell r="E3329" t="str">
            <v>main cable for k71 3300v</v>
          </cell>
          <cell r="F3329">
            <v>521739.1</v>
          </cell>
          <cell r="G3329">
            <v>-43478.26</v>
          </cell>
          <cell r="H3329">
            <v>478260.84</v>
          </cell>
          <cell r="I3329" t="str">
            <v>ZAR</v>
          </cell>
          <cell r="J3329" t="str">
            <v>6100</v>
          </cell>
          <cell r="K3329" t="str">
            <v>43</v>
          </cell>
        </row>
        <row r="3330">
          <cell r="A3330" t="str">
            <v>61004300007815</v>
          </cell>
          <cell r="B3330" t="str">
            <v>43000078</v>
          </cell>
          <cell r="C3330" t="str">
            <v>15</v>
          </cell>
          <cell r="D3330">
            <v>45376</v>
          </cell>
          <cell r="E3330" t="str">
            <v>K71 idler frames</v>
          </cell>
          <cell r="F3330">
            <v>223600</v>
          </cell>
          <cell r="G3330">
            <v>-18633.330000000002</v>
          </cell>
          <cell r="H3330">
            <v>204966.67</v>
          </cell>
          <cell r="I3330" t="str">
            <v>ZAR</v>
          </cell>
          <cell r="J3330" t="str">
            <v>6100</v>
          </cell>
          <cell r="K3330" t="str">
            <v>43</v>
          </cell>
        </row>
        <row r="3331">
          <cell r="A3331" t="str">
            <v>6100430000830</v>
          </cell>
          <cell r="B3331" t="str">
            <v>43000083</v>
          </cell>
          <cell r="C3331" t="str">
            <v>0</v>
          </cell>
          <cell r="D3331">
            <v>32964</v>
          </cell>
          <cell r="E3331" t="str">
            <v>SHIP LOADER MANN 1988 EXPORT MECH</v>
          </cell>
          <cell r="F3331">
            <v>2</v>
          </cell>
          <cell r="G3331">
            <v>-1</v>
          </cell>
          <cell r="H3331">
            <v>1</v>
          </cell>
          <cell r="I3331" t="str">
            <v>ZAR</v>
          </cell>
          <cell r="J3331" t="str">
            <v>6100</v>
          </cell>
          <cell r="K3331" t="str">
            <v>43</v>
          </cell>
        </row>
        <row r="3332">
          <cell r="A3332" t="str">
            <v>6100430000831</v>
          </cell>
          <cell r="B3332" t="str">
            <v>43000083</v>
          </cell>
          <cell r="C3332" t="str">
            <v>1</v>
          </cell>
          <cell r="D3332">
            <v>32964</v>
          </cell>
          <cell r="E3332" t="str">
            <v>Ship Loader- Man (Steel Structure)</v>
          </cell>
          <cell r="F3332">
            <v>29846419.390000001</v>
          </cell>
          <cell r="G3332">
            <v>-29791417.370000001</v>
          </cell>
          <cell r="H3332">
            <v>55002.02</v>
          </cell>
          <cell r="I3332" t="str">
            <v>ZAR</v>
          </cell>
          <cell r="J3332" t="str">
            <v>6100</v>
          </cell>
          <cell r="K3332" t="str">
            <v>43</v>
          </cell>
        </row>
        <row r="3333">
          <cell r="A3333" t="str">
            <v>6100430000840</v>
          </cell>
          <cell r="B3333" t="str">
            <v>43000084</v>
          </cell>
          <cell r="C3333" t="str">
            <v>0</v>
          </cell>
          <cell r="D3333">
            <v>32963</v>
          </cell>
          <cell r="E3333" t="str">
            <v>GENERAL PURPOSE SHED NO.3</v>
          </cell>
          <cell r="F3333">
            <v>5193435</v>
          </cell>
          <cell r="G3333">
            <v>-5193434</v>
          </cell>
          <cell r="H3333">
            <v>1</v>
          </cell>
          <cell r="I3333" t="str">
            <v>ZAR</v>
          </cell>
          <cell r="J3333" t="str">
            <v>6100</v>
          </cell>
          <cell r="K3333" t="str">
            <v>43</v>
          </cell>
        </row>
        <row r="3334">
          <cell r="A3334" t="str">
            <v>6100430000841</v>
          </cell>
          <cell r="B3334" t="str">
            <v>43000084</v>
          </cell>
          <cell r="C3334" t="str">
            <v>1</v>
          </cell>
          <cell r="D3334">
            <v>32963</v>
          </cell>
          <cell r="E3334" t="str">
            <v>General Purpose Shed 3 - Additional Cost</v>
          </cell>
          <cell r="F3334">
            <v>378124.34</v>
          </cell>
          <cell r="G3334">
            <v>-181176.49</v>
          </cell>
          <cell r="H3334">
            <v>196947.85</v>
          </cell>
          <cell r="I3334" t="str">
            <v>ZAR</v>
          </cell>
          <cell r="J3334" t="str">
            <v>6100</v>
          </cell>
          <cell r="K3334" t="str">
            <v>43</v>
          </cell>
        </row>
        <row r="3335">
          <cell r="A3335" t="str">
            <v>6100430000880</v>
          </cell>
          <cell r="B3335" t="str">
            <v>43000088</v>
          </cell>
          <cell r="C3335" t="str">
            <v>0</v>
          </cell>
          <cell r="D3335">
            <v>33327</v>
          </cell>
          <cell r="E3335" t="str">
            <v>Increase bulk handling capacity</v>
          </cell>
          <cell r="F3335">
            <v>350813.01</v>
          </cell>
          <cell r="G3335">
            <v>-350812.01</v>
          </cell>
          <cell r="H3335">
            <v>1</v>
          </cell>
          <cell r="I3335" t="str">
            <v>ZAR</v>
          </cell>
          <cell r="J3335" t="str">
            <v>6100</v>
          </cell>
          <cell r="K3335" t="str">
            <v>43</v>
          </cell>
        </row>
        <row r="3336">
          <cell r="A3336" t="str">
            <v>6100430000890</v>
          </cell>
          <cell r="B3336" t="str">
            <v>43000089</v>
          </cell>
          <cell r="C3336" t="str">
            <v>0</v>
          </cell>
          <cell r="D3336">
            <v>32963</v>
          </cell>
          <cell r="E3336" t="str">
            <v>SCRAPER RECLAIMER GP1 (B87/109)</v>
          </cell>
          <cell r="F3336">
            <v>2</v>
          </cell>
          <cell r="G3336">
            <v>-1</v>
          </cell>
          <cell r="H3336">
            <v>1</v>
          </cell>
          <cell r="I3336" t="str">
            <v>ZAR</v>
          </cell>
          <cell r="J3336" t="str">
            <v>6100</v>
          </cell>
          <cell r="K3336" t="str">
            <v>43</v>
          </cell>
        </row>
        <row r="3337">
          <cell r="A3337" t="str">
            <v>6100430000891</v>
          </cell>
          <cell r="B3337" t="str">
            <v>43000089</v>
          </cell>
          <cell r="C3337" t="str">
            <v>1</v>
          </cell>
          <cell r="D3337">
            <v>32963</v>
          </cell>
          <cell r="E3337" t="str">
            <v>Scraper Reclaimer B87/109 (Steel Structure)</v>
          </cell>
          <cell r="F3337">
            <v>5184928.22</v>
          </cell>
          <cell r="G3337">
            <v>-5140263.09</v>
          </cell>
          <cell r="H3337">
            <v>44665.13</v>
          </cell>
          <cell r="I3337" t="str">
            <v>ZAR</v>
          </cell>
          <cell r="J3337" t="str">
            <v>6100</v>
          </cell>
          <cell r="K3337" t="str">
            <v>43</v>
          </cell>
        </row>
        <row r="3338">
          <cell r="A3338" t="str">
            <v>6100430000892</v>
          </cell>
          <cell r="B3338" t="str">
            <v>43000089</v>
          </cell>
          <cell r="C3338" t="str">
            <v>2</v>
          </cell>
          <cell r="D3338">
            <v>32963</v>
          </cell>
          <cell r="E3338" t="str">
            <v>Scraper Reclaimer B87/109 Control Instrumentation</v>
          </cell>
          <cell r="F3338">
            <v>294598.19</v>
          </cell>
          <cell r="G3338">
            <v>-294598.19</v>
          </cell>
          <cell r="H3338">
            <v>0</v>
          </cell>
          <cell r="I3338" t="str">
            <v>ZAR</v>
          </cell>
          <cell r="J3338" t="str">
            <v>6100</v>
          </cell>
          <cell r="K3338" t="str">
            <v>43</v>
          </cell>
        </row>
        <row r="3339">
          <cell r="A3339" t="str">
            <v>6100430000893</v>
          </cell>
          <cell r="B3339" t="str">
            <v>43000089</v>
          </cell>
          <cell r="C3339" t="str">
            <v>3</v>
          </cell>
          <cell r="D3339">
            <v>32963</v>
          </cell>
          <cell r="E3339" t="str">
            <v>Scraper ReclaimerB87/109 (Mechanical)</v>
          </cell>
          <cell r="F3339">
            <v>707035.67</v>
          </cell>
          <cell r="G3339">
            <v>-707035.67</v>
          </cell>
          <cell r="H3339">
            <v>0</v>
          </cell>
          <cell r="I3339" t="str">
            <v>ZAR</v>
          </cell>
          <cell r="J3339" t="str">
            <v>6100</v>
          </cell>
          <cell r="K3339" t="str">
            <v>43</v>
          </cell>
        </row>
        <row r="3340">
          <cell r="A3340" t="str">
            <v>6100430000894</v>
          </cell>
          <cell r="B3340" t="str">
            <v>43000089</v>
          </cell>
          <cell r="C3340" t="str">
            <v>4</v>
          </cell>
          <cell r="D3340">
            <v>44154</v>
          </cell>
          <cell r="E3340" t="str">
            <v>Upgrade Fire Detectors - GP1 Shed (Zone2)</v>
          </cell>
          <cell r="F3340">
            <v>184782.17</v>
          </cell>
          <cell r="G3340">
            <v>-47914.46</v>
          </cell>
          <cell r="H3340">
            <v>136867.71</v>
          </cell>
          <cell r="I3340" t="str">
            <v>ZAR</v>
          </cell>
          <cell r="J3340" t="str">
            <v>6100</v>
          </cell>
          <cell r="K3340" t="str">
            <v>43</v>
          </cell>
        </row>
        <row r="3341">
          <cell r="A3341" t="str">
            <v>6100430000895</v>
          </cell>
          <cell r="B3341" t="str">
            <v>43000089</v>
          </cell>
          <cell r="C3341" t="str">
            <v>5</v>
          </cell>
          <cell r="D3341">
            <v>44154</v>
          </cell>
          <cell r="E3341" t="str">
            <v>Upgrade Fire Detectors - GP1 Shed (Zone3)</v>
          </cell>
          <cell r="F3341">
            <v>184782.17</v>
          </cell>
          <cell r="G3341">
            <v>-47914.46</v>
          </cell>
          <cell r="H3341">
            <v>136867.71</v>
          </cell>
          <cell r="I3341" t="str">
            <v>ZAR</v>
          </cell>
          <cell r="J3341" t="str">
            <v>6100</v>
          </cell>
          <cell r="K3341" t="str">
            <v>43</v>
          </cell>
        </row>
        <row r="3342">
          <cell r="A3342" t="str">
            <v>6100430000896</v>
          </cell>
          <cell r="B3342" t="str">
            <v>43000089</v>
          </cell>
          <cell r="C3342" t="str">
            <v>6</v>
          </cell>
          <cell r="D3342">
            <v>44154</v>
          </cell>
          <cell r="E3342" t="str">
            <v>Upgrade Fire Detectors - GP1 Shed (Zone4)</v>
          </cell>
          <cell r="F3342">
            <v>184782.16</v>
          </cell>
          <cell r="G3342">
            <v>-47914.45</v>
          </cell>
          <cell r="H3342">
            <v>136867.71</v>
          </cell>
          <cell r="I3342" t="str">
            <v>ZAR</v>
          </cell>
          <cell r="J3342" t="str">
            <v>6100</v>
          </cell>
          <cell r="K3342" t="str">
            <v>43</v>
          </cell>
        </row>
        <row r="3343">
          <cell r="A3343" t="str">
            <v>6100430000900</v>
          </cell>
          <cell r="B3343" t="str">
            <v>43000090</v>
          </cell>
          <cell r="C3343" t="str">
            <v>0</v>
          </cell>
          <cell r="D3343">
            <v>32963</v>
          </cell>
          <cell r="E3343" t="str">
            <v>SCRAPER RECLAIMER GP2 (B87/110)</v>
          </cell>
          <cell r="F3343">
            <v>2</v>
          </cell>
          <cell r="G3343">
            <v>-1</v>
          </cell>
          <cell r="H3343">
            <v>1</v>
          </cell>
          <cell r="I3343" t="str">
            <v>ZAR</v>
          </cell>
          <cell r="J3343" t="str">
            <v>6100</v>
          </cell>
          <cell r="K3343" t="str">
            <v>43</v>
          </cell>
        </row>
        <row r="3344">
          <cell r="A3344" t="str">
            <v>6100430000901</v>
          </cell>
          <cell r="B3344" t="str">
            <v>43000090</v>
          </cell>
          <cell r="C3344" t="str">
            <v>1</v>
          </cell>
          <cell r="D3344">
            <v>32963</v>
          </cell>
          <cell r="E3344" t="str">
            <v>Scraper Reclaimer B87/110 (Steel Structure)</v>
          </cell>
          <cell r="F3344">
            <v>4877499.1100000003</v>
          </cell>
          <cell r="G3344">
            <v>-4836418.93</v>
          </cell>
          <cell r="H3344">
            <v>41080.18</v>
          </cell>
          <cell r="I3344" t="str">
            <v>ZAR</v>
          </cell>
          <cell r="J3344" t="str">
            <v>6100</v>
          </cell>
          <cell r="K3344" t="str">
            <v>43</v>
          </cell>
        </row>
        <row r="3345">
          <cell r="A3345" t="str">
            <v>6100430000902</v>
          </cell>
          <cell r="B3345" t="str">
            <v>43000090</v>
          </cell>
          <cell r="C3345" t="str">
            <v>2</v>
          </cell>
          <cell r="D3345">
            <v>32963</v>
          </cell>
          <cell r="E3345" t="str">
            <v>Scraper Reclaimer B87/110(Control Instrumentation)</v>
          </cell>
          <cell r="F3345">
            <v>277130.63</v>
          </cell>
          <cell r="G3345">
            <v>-277130.63</v>
          </cell>
          <cell r="H3345">
            <v>0</v>
          </cell>
          <cell r="I3345" t="str">
            <v>ZAR</v>
          </cell>
          <cell r="J3345" t="str">
            <v>6100</v>
          </cell>
          <cell r="K3345" t="str">
            <v>43</v>
          </cell>
        </row>
        <row r="3346">
          <cell r="A3346" t="str">
            <v>6100430000903</v>
          </cell>
          <cell r="B3346" t="str">
            <v>43000090</v>
          </cell>
          <cell r="C3346" t="str">
            <v>3</v>
          </cell>
          <cell r="D3346">
            <v>32963</v>
          </cell>
          <cell r="E3346" t="str">
            <v>Scraper ReclaimerB87/110 (Mechanical)</v>
          </cell>
          <cell r="F3346">
            <v>665113.51</v>
          </cell>
          <cell r="G3346">
            <v>-665113.51</v>
          </cell>
          <cell r="H3346">
            <v>0</v>
          </cell>
          <cell r="I3346" t="str">
            <v>ZAR</v>
          </cell>
          <cell r="J3346" t="str">
            <v>6100</v>
          </cell>
          <cell r="K3346" t="str">
            <v>43</v>
          </cell>
        </row>
        <row r="3347">
          <cell r="A3347" t="str">
            <v>6100430000905</v>
          </cell>
          <cell r="B3347" t="str">
            <v>43000090</v>
          </cell>
          <cell r="C3347" t="str">
            <v>5</v>
          </cell>
          <cell r="D3347">
            <v>44154</v>
          </cell>
          <cell r="E3347" t="str">
            <v>Upgrade Fire Detectors - GP2 Shed (Zone32)</v>
          </cell>
          <cell r="F3347">
            <v>184782.17</v>
          </cell>
          <cell r="G3347">
            <v>-47914.46</v>
          </cell>
          <cell r="H3347">
            <v>136867.71</v>
          </cell>
          <cell r="I3347" t="str">
            <v>ZAR</v>
          </cell>
          <cell r="J3347" t="str">
            <v>6100</v>
          </cell>
          <cell r="K3347" t="str">
            <v>43</v>
          </cell>
        </row>
        <row r="3348">
          <cell r="A3348" t="str">
            <v>6100430000906</v>
          </cell>
          <cell r="B3348" t="str">
            <v>43000090</v>
          </cell>
          <cell r="C3348" t="str">
            <v>6</v>
          </cell>
          <cell r="D3348">
            <v>44154</v>
          </cell>
          <cell r="E3348" t="str">
            <v>Upgrade Fire Detectors - GP2 Shed (Zone33)</v>
          </cell>
          <cell r="F3348">
            <v>184782.17</v>
          </cell>
          <cell r="G3348">
            <v>-47914.46</v>
          </cell>
          <cell r="H3348">
            <v>136867.71</v>
          </cell>
          <cell r="I3348" t="str">
            <v>ZAR</v>
          </cell>
          <cell r="J3348" t="str">
            <v>6100</v>
          </cell>
          <cell r="K3348" t="str">
            <v>43</v>
          </cell>
        </row>
        <row r="3349">
          <cell r="A3349" t="str">
            <v>6100430000907</v>
          </cell>
          <cell r="B3349" t="str">
            <v>43000090</v>
          </cell>
          <cell r="C3349" t="str">
            <v>7</v>
          </cell>
          <cell r="D3349">
            <v>44154</v>
          </cell>
          <cell r="E3349" t="str">
            <v>Upgrade Fire Detectors - GP2 Shed (Zone34)</v>
          </cell>
          <cell r="F3349">
            <v>184782.16</v>
          </cell>
          <cell r="G3349">
            <v>-47914.45</v>
          </cell>
          <cell r="H3349">
            <v>136867.71</v>
          </cell>
          <cell r="I3349" t="str">
            <v>ZAR</v>
          </cell>
          <cell r="J3349" t="str">
            <v>6100</v>
          </cell>
          <cell r="K3349" t="str">
            <v>43</v>
          </cell>
        </row>
        <row r="3350">
          <cell r="A3350" t="str">
            <v>6100430000920</v>
          </cell>
          <cell r="B3350" t="str">
            <v>43000092</v>
          </cell>
          <cell r="C3350" t="str">
            <v>0</v>
          </cell>
          <cell r="D3350">
            <v>34758</v>
          </cell>
          <cell r="E3350" t="str">
            <v>Concrete Slab</v>
          </cell>
          <cell r="F3350">
            <v>6770.01</v>
          </cell>
          <cell r="G3350">
            <v>-6084.55</v>
          </cell>
          <cell r="H3350">
            <v>685.46</v>
          </cell>
          <cell r="I3350" t="str">
            <v>ZAR</v>
          </cell>
          <cell r="J3350" t="str">
            <v>6100</v>
          </cell>
          <cell r="K3350" t="str">
            <v>43</v>
          </cell>
        </row>
        <row r="3351">
          <cell r="A3351" t="str">
            <v>6100430000930</v>
          </cell>
          <cell r="B3351" t="str">
            <v>43000093</v>
          </cell>
          <cell r="C3351" t="str">
            <v>0</v>
          </cell>
          <cell r="D3351">
            <v>32963</v>
          </cell>
          <cell r="E3351" t="str">
            <v>SCRAPER RECLAIMER GP3 (B87/155)</v>
          </cell>
          <cell r="F3351">
            <v>2</v>
          </cell>
          <cell r="G3351">
            <v>-1</v>
          </cell>
          <cell r="H3351">
            <v>1</v>
          </cell>
          <cell r="I3351" t="str">
            <v>ZAR</v>
          </cell>
          <cell r="J3351" t="str">
            <v>6100</v>
          </cell>
          <cell r="K3351" t="str">
            <v>43</v>
          </cell>
        </row>
        <row r="3352">
          <cell r="A3352" t="str">
            <v>6100430000931</v>
          </cell>
          <cell r="B3352" t="str">
            <v>43000093</v>
          </cell>
          <cell r="C3352" t="str">
            <v>1</v>
          </cell>
          <cell r="D3352">
            <v>32963</v>
          </cell>
          <cell r="E3352" t="str">
            <v>Scraper Reclaimer B87/155 (Steel Structure)</v>
          </cell>
          <cell r="F3352">
            <v>3805486.22</v>
          </cell>
          <cell r="G3352">
            <v>-3501700.59</v>
          </cell>
          <cell r="H3352">
            <v>303785.63</v>
          </cell>
          <cell r="I3352" t="str">
            <v>ZAR</v>
          </cell>
          <cell r="J3352" t="str">
            <v>6100</v>
          </cell>
          <cell r="K3352" t="str">
            <v>43</v>
          </cell>
        </row>
        <row r="3353">
          <cell r="A3353" t="str">
            <v>6100430000932</v>
          </cell>
          <cell r="B3353" t="str">
            <v>43000093</v>
          </cell>
          <cell r="C3353" t="str">
            <v>2</v>
          </cell>
          <cell r="D3353">
            <v>32963</v>
          </cell>
          <cell r="E3353" t="str">
            <v>Scraper Reclaimer B87/155 Control Instrumentation</v>
          </cell>
          <cell r="F3353">
            <v>216220.81</v>
          </cell>
          <cell r="G3353">
            <v>-216220.81</v>
          </cell>
          <cell r="H3353">
            <v>0</v>
          </cell>
          <cell r="I3353" t="str">
            <v>ZAR</v>
          </cell>
          <cell r="J3353" t="str">
            <v>6100</v>
          </cell>
          <cell r="K3353" t="str">
            <v>43</v>
          </cell>
        </row>
        <row r="3354">
          <cell r="A3354" t="str">
            <v>6100430000933</v>
          </cell>
          <cell r="B3354" t="str">
            <v>43000093</v>
          </cell>
          <cell r="C3354" t="str">
            <v>3</v>
          </cell>
          <cell r="D3354">
            <v>32963</v>
          </cell>
          <cell r="E3354" t="str">
            <v>Scraper ReclaimerB87/155 (Mechanical)</v>
          </cell>
          <cell r="F3354">
            <v>518929.94</v>
          </cell>
          <cell r="G3354">
            <v>-518929.94</v>
          </cell>
          <cell r="H3354">
            <v>0</v>
          </cell>
          <cell r="I3354" t="str">
            <v>ZAR</v>
          </cell>
          <cell r="J3354" t="str">
            <v>6100</v>
          </cell>
          <cell r="K3354" t="str">
            <v>43</v>
          </cell>
        </row>
        <row r="3355">
          <cell r="A3355" t="str">
            <v>6100430000940</v>
          </cell>
          <cell r="B3355" t="str">
            <v>43000094</v>
          </cell>
          <cell r="C3355" t="str">
            <v>0</v>
          </cell>
          <cell r="D3355">
            <v>35156</v>
          </cell>
          <cell r="E3355" t="str">
            <v>Upgrading of F1 Conveyor system</v>
          </cell>
          <cell r="F3355">
            <v>422046.95</v>
          </cell>
          <cell r="G3355">
            <v>-421460.42</v>
          </cell>
          <cell r="H3355">
            <v>586.53</v>
          </cell>
          <cell r="I3355" t="str">
            <v>ZAR</v>
          </cell>
          <cell r="J3355" t="str">
            <v>6100</v>
          </cell>
          <cell r="K3355" t="str">
            <v>43</v>
          </cell>
        </row>
        <row r="3356">
          <cell r="A3356" t="str">
            <v>6100430000950</v>
          </cell>
          <cell r="B3356" t="str">
            <v>43000095</v>
          </cell>
          <cell r="C3356" t="str">
            <v>0</v>
          </cell>
          <cell r="D3356">
            <v>35156</v>
          </cell>
          <cell r="E3356" t="str">
            <v>Upgrading of F2 Conveyor system</v>
          </cell>
          <cell r="F3356">
            <v>410780.46</v>
          </cell>
          <cell r="G3356">
            <v>-333694.65999999997</v>
          </cell>
          <cell r="H3356">
            <v>77085.8</v>
          </cell>
          <cell r="I3356" t="str">
            <v>ZAR</v>
          </cell>
          <cell r="J3356" t="str">
            <v>6100</v>
          </cell>
          <cell r="K3356" t="str">
            <v>43</v>
          </cell>
        </row>
        <row r="3357">
          <cell r="A3357" t="str">
            <v>6100430000960</v>
          </cell>
          <cell r="B3357" t="str">
            <v>43000096</v>
          </cell>
          <cell r="C3357" t="str">
            <v>0</v>
          </cell>
          <cell r="D3357">
            <v>35156</v>
          </cell>
          <cell r="E3357" t="str">
            <v>Upgrade of Conveyor System- A-H Link</v>
          </cell>
          <cell r="F3357">
            <v>3490009</v>
          </cell>
          <cell r="G3357">
            <v>-3490007.95</v>
          </cell>
          <cell r="H3357">
            <v>1.05</v>
          </cell>
          <cell r="I3357" t="str">
            <v>ZAR</v>
          </cell>
          <cell r="J3357" t="str">
            <v>6100</v>
          </cell>
          <cell r="K3357" t="str">
            <v>43</v>
          </cell>
        </row>
        <row r="3358">
          <cell r="A3358" t="str">
            <v>6100430000970</v>
          </cell>
          <cell r="B3358" t="str">
            <v>43000097</v>
          </cell>
          <cell r="C3358" t="str">
            <v>0</v>
          </cell>
          <cell r="D3358">
            <v>35370</v>
          </cell>
          <cell r="E3358" t="str">
            <v>Woodchip Route : Magnet Steel Frame(Contamination)</v>
          </cell>
          <cell r="F3358">
            <v>18302.96</v>
          </cell>
          <cell r="G3358">
            <v>-18301.61</v>
          </cell>
          <cell r="H3358">
            <v>1.35</v>
          </cell>
          <cell r="I3358" t="str">
            <v>ZAR</v>
          </cell>
          <cell r="J3358" t="str">
            <v>6100</v>
          </cell>
          <cell r="K3358" t="str">
            <v>43</v>
          </cell>
        </row>
        <row r="3359">
          <cell r="A3359" t="str">
            <v>6100430001000</v>
          </cell>
          <cell r="B3359" t="str">
            <v>43000100</v>
          </cell>
          <cell r="C3359" t="str">
            <v>0</v>
          </cell>
          <cell r="D3359">
            <v>35521</v>
          </cell>
          <cell r="E3359" t="str">
            <v>General Purpose Shed 3- Extension</v>
          </cell>
          <cell r="F3359">
            <v>4998882.07</v>
          </cell>
          <cell r="G3359">
            <v>-4195193.8099999996</v>
          </cell>
          <cell r="H3359">
            <v>803688.26</v>
          </cell>
          <cell r="I3359" t="str">
            <v>ZAR</v>
          </cell>
          <cell r="J3359" t="str">
            <v>6100</v>
          </cell>
          <cell r="K3359" t="str">
            <v>43</v>
          </cell>
        </row>
        <row r="3360">
          <cell r="A3360" t="str">
            <v>6100430001001</v>
          </cell>
          <cell r="B3360" t="str">
            <v>43000100</v>
          </cell>
          <cell r="C3360" t="str">
            <v>1</v>
          </cell>
          <cell r="D3360">
            <v>42820</v>
          </cell>
          <cell r="E3360" t="str">
            <v>GP 3 Shed (Grating for Cabletray Access)</v>
          </cell>
          <cell r="F3360">
            <v>91585</v>
          </cell>
          <cell r="G3360">
            <v>-25294.93</v>
          </cell>
          <cell r="H3360">
            <v>66290.070000000007</v>
          </cell>
          <cell r="I3360" t="str">
            <v>ZAR</v>
          </cell>
          <cell r="J3360" t="str">
            <v>6100</v>
          </cell>
          <cell r="K3360" t="str">
            <v>43</v>
          </cell>
        </row>
        <row r="3361">
          <cell r="A3361" t="str">
            <v>6100430001010</v>
          </cell>
          <cell r="B3361" t="str">
            <v>43000101</v>
          </cell>
          <cell r="C3361" t="str">
            <v>0</v>
          </cell>
          <cell r="D3361">
            <v>35521</v>
          </cell>
          <cell r="E3361" t="str">
            <v>Conveyor Belt Extension</v>
          </cell>
          <cell r="F3361">
            <v>33838.79</v>
          </cell>
          <cell r="G3361">
            <v>-33837.699999999997</v>
          </cell>
          <cell r="H3361">
            <v>1.0900000000000001</v>
          </cell>
          <cell r="I3361" t="str">
            <v>ZAR</v>
          </cell>
          <cell r="J3361" t="str">
            <v>6100</v>
          </cell>
          <cell r="K3361" t="str">
            <v>43</v>
          </cell>
        </row>
        <row r="3362">
          <cell r="A3362" t="str">
            <v>6100430001020</v>
          </cell>
          <cell r="B3362" t="str">
            <v>43000102</v>
          </cell>
          <cell r="C3362" t="str">
            <v>0</v>
          </cell>
          <cell r="D3362">
            <v>35521</v>
          </cell>
          <cell r="E3362" t="str">
            <v>General Purpose Shed 4</v>
          </cell>
          <cell r="F3362">
            <v>3886266.06</v>
          </cell>
          <cell r="G3362">
            <v>-3261457</v>
          </cell>
          <cell r="H3362">
            <v>624809.06000000006</v>
          </cell>
          <cell r="I3362" t="str">
            <v>ZAR</v>
          </cell>
          <cell r="J3362" t="str">
            <v>6100</v>
          </cell>
          <cell r="K3362" t="str">
            <v>43</v>
          </cell>
        </row>
        <row r="3363">
          <cell r="A3363" t="str">
            <v>6100430001021</v>
          </cell>
          <cell r="B3363" t="str">
            <v>43000102</v>
          </cell>
          <cell r="C3363" t="str">
            <v>1</v>
          </cell>
          <cell r="D3363">
            <v>44004</v>
          </cell>
          <cell r="E3363" t="str">
            <v>General Purpose Shed 4 - structural refurb</v>
          </cell>
          <cell r="F3363">
            <v>200908.95</v>
          </cell>
          <cell r="G3363">
            <v>-30042.12</v>
          </cell>
          <cell r="H3363">
            <v>170866.83</v>
          </cell>
          <cell r="I3363" t="str">
            <v>ZAR</v>
          </cell>
          <cell r="J3363" t="str">
            <v>6100</v>
          </cell>
          <cell r="K3363" t="str">
            <v>43</v>
          </cell>
        </row>
        <row r="3364">
          <cell r="A3364" t="str">
            <v>6100430001030</v>
          </cell>
          <cell r="B3364" t="str">
            <v>43000103</v>
          </cell>
          <cell r="C3364" t="str">
            <v>0</v>
          </cell>
          <cell r="D3364">
            <v>35521</v>
          </cell>
          <cell r="E3364" t="str">
            <v>Conveyor Belt Extension</v>
          </cell>
          <cell r="F3364">
            <v>536451.91</v>
          </cell>
          <cell r="G3364">
            <v>-536450.81999999995</v>
          </cell>
          <cell r="H3364">
            <v>1.0900000000000001</v>
          </cell>
          <cell r="I3364" t="str">
            <v>ZAR</v>
          </cell>
          <cell r="J3364" t="str">
            <v>6100</v>
          </cell>
          <cell r="K3364" t="str">
            <v>43</v>
          </cell>
        </row>
        <row r="3365">
          <cell r="A3365" t="str">
            <v>6100430001040</v>
          </cell>
          <cell r="B3365" t="str">
            <v>43000104</v>
          </cell>
          <cell r="C3365" t="str">
            <v>0</v>
          </cell>
          <cell r="D3365">
            <v>35521</v>
          </cell>
          <cell r="E3365" t="str">
            <v>Coking coal shed</v>
          </cell>
          <cell r="F3365">
            <v>49534708.710000001</v>
          </cell>
          <cell r="G3365">
            <v>-38916215.18</v>
          </cell>
          <cell r="H3365">
            <v>10618493.529999999</v>
          </cell>
          <cell r="I3365" t="str">
            <v>ZAR</v>
          </cell>
          <cell r="J3365" t="str">
            <v>6100</v>
          </cell>
          <cell r="K3365" t="str">
            <v>43</v>
          </cell>
        </row>
        <row r="3366">
          <cell r="A3366" t="str">
            <v>6100430001041</v>
          </cell>
          <cell r="B3366" t="str">
            <v>43000104</v>
          </cell>
          <cell r="C3366" t="str">
            <v>1</v>
          </cell>
          <cell r="D3366">
            <v>44644</v>
          </cell>
          <cell r="E3366" t="str">
            <v>COAL SHED INSTALL &amp; COMMISSION LIGHTING</v>
          </cell>
          <cell r="F3366">
            <v>518450</v>
          </cell>
          <cell r="G3366">
            <v>-60036.959999999999</v>
          </cell>
          <cell r="H3366">
            <v>458413.04</v>
          </cell>
          <cell r="I3366" t="str">
            <v>ZAR</v>
          </cell>
          <cell r="J3366" t="str">
            <v>6100</v>
          </cell>
          <cell r="K3366" t="str">
            <v>43</v>
          </cell>
        </row>
        <row r="3367">
          <cell r="A3367" t="str">
            <v>6100430001042</v>
          </cell>
          <cell r="B3367" t="str">
            <v>43000104</v>
          </cell>
          <cell r="C3367" t="str">
            <v>2</v>
          </cell>
          <cell r="D3367">
            <v>44644</v>
          </cell>
          <cell r="E3367" t="str">
            <v>Import Coking coal shed srtuctural repair</v>
          </cell>
          <cell r="F3367">
            <v>350000.01</v>
          </cell>
          <cell r="G3367">
            <v>-36458.339999999997</v>
          </cell>
          <cell r="H3367">
            <v>313541.67</v>
          </cell>
          <cell r="I3367" t="str">
            <v>ZAR</v>
          </cell>
          <cell r="J3367" t="str">
            <v>6100</v>
          </cell>
          <cell r="K3367" t="str">
            <v>43</v>
          </cell>
        </row>
        <row r="3368">
          <cell r="A3368" t="str">
            <v>6100430001043</v>
          </cell>
          <cell r="B3368" t="str">
            <v>43000104</v>
          </cell>
          <cell r="C3368" t="str">
            <v>3</v>
          </cell>
          <cell r="D3368">
            <v>44887</v>
          </cell>
          <cell r="E3368" t="str">
            <v>COKING COALSHED ELECTRICAL REPAIRS</v>
          </cell>
          <cell r="F3368">
            <v>785536.28</v>
          </cell>
          <cell r="G3368">
            <v>-256687.86</v>
          </cell>
          <cell r="H3368">
            <v>528848.42000000004</v>
          </cell>
          <cell r="I3368" t="str">
            <v>ZAR</v>
          </cell>
          <cell r="J3368" t="str">
            <v>6100</v>
          </cell>
          <cell r="K3368" t="str">
            <v>43</v>
          </cell>
        </row>
        <row r="3369">
          <cell r="A3369" t="str">
            <v>6100430001050</v>
          </cell>
          <cell r="B3369" t="str">
            <v>43000105</v>
          </cell>
          <cell r="C3369" t="str">
            <v>0</v>
          </cell>
          <cell r="D3369">
            <v>35521</v>
          </cell>
          <cell r="E3369" t="str">
            <v>Coking coal conveyor/Fire equipment</v>
          </cell>
          <cell r="F3369">
            <v>13578107.390000001</v>
          </cell>
          <cell r="G3369">
            <v>-13578106.300000001</v>
          </cell>
          <cell r="H3369">
            <v>1.0900000000000001</v>
          </cell>
          <cell r="I3369" t="str">
            <v>ZAR</v>
          </cell>
          <cell r="J3369" t="str">
            <v>6100</v>
          </cell>
          <cell r="K3369" t="str">
            <v>43</v>
          </cell>
        </row>
        <row r="3370">
          <cell r="A3370" t="str">
            <v>6100430001070</v>
          </cell>
          <cell r="B3370" t="str">
            <v>43000107</v>
          </cell>
          <cell r="C3370" t="str">
            <v>0</v>
          </cell>
          <cell r="D3370">
            <v>32963</v>
          </cell>
          <cell r="E3370" t="str">
            <v>General Purpose Shed 1</v>
          </cell>
          <cell r="F3370">
            <v>65328799.560000002</v>
          </cell>
          <cell r="G3370">
            <v>-58529957.039999999</v>
          </cell>
          <cell r="H3370">
            <v>6798842.5199999996</v>
          </cell>
          <cell r="I3370" t="str">
            <v>ZAR</v>
          </cell>
          <cell r="J3370" t="str">
            <v>6100</v>
          </cell>
          <cell r="K3370" t="str">
            <v>43</v>
          </cell>
        </row>
        <row r="3371">
          <cell r="A3371" t="str">
            <v>6100430001072</v>
          </cell>
          <cell r="B3371" t="str">
            <v>43000107</v>
          </cell>
          <cell r="C3371" t="str">
            <v>2</v>
          </cell>
          <cell r="D3371">
            <v>43602</v>
          </cell>
          <cell r="E3371" t="str">
            <v>Upgrade GP1 Electricals</v>
          </cell>
          <cell r="F3371">
            <v>348000</v>
          </cell>
          <cell r="G3371">
            <v>-130297.51</v>
          </cell>
          <cell r="H3371">
            <v>217702.49</v>
          </cell>
          <cell r="I3371" t="str">
            <v>ZAR</v>
          </cell>
          <cell r="J3371" t="str">
            <v>6100</v>
          </cell>
          <cell r="K3371" t="str">
            <v>43</v>
          </cell>
        </row>
        <row r="3372">
          <cell r="A3372" t="str">
            <v>6100430001073</v>
          </cell>
          <cell r="B3372" t="str">
            <v>43000107</v>
          </cell>
          <cell r="C3372" t="str">
            <v>3</v>
          </cell>
          <cell r="D3372">
            <v>43916</v>
          </cell>
          <cell r="E3372" t="str">
            <v>Building of concrete ramps at GP01 Shed</v>
          </cell>
          <cell r="F3372">
            <v>98786.7</v>
          </cell>
          <cell r="G3372">
            <v>-21746.73</v>
          </cell>
          <cell r="H3372">
            <v>77039.97</v>
          </cell>
          <cell r="I3372" t="str">
            <v>ZAR</v>
          </cell>
          <cell r="J3372" t="str">
            <v>6100</v>
          </cell>
          <cell r="K3372" t="str">
            <v>43</v>
          </cell>
        </row>
        <row r="3373">
          <cell r="A3373" t="str">
            <v>6100430001080</v>
          </cell>
          <cell r="B3373" t="str">
            <v>43000108</v>
          </cell>
          <cell r="C3373" t="str">
            <v>0</v>
          </cell>
          <cell r="D3373">
            <v>32963</v>
          </cell>
          <cell r="E3373" t="str">
            <v>General Purpose Shed 2</v>
          </cell>
          <cell r="F3373">
            <v>67725783.090000004</v>
          </cell>
          <cell r="G3373">
            <v>-62689676.530000001</v>
          </cell>
          <cell r="H3373">
            <v>5036106.5599999996</v>
          </cell>
          <cell r="I3373" t="str">
            <v>ZAR</v>
          </cell>
          <cell r="J3373" t="str">
            <v>6100</v>
          </cell>
          <cell r="K3373" t="str">
            <v>43</v>
          </cell>
        </row>
        <row r="3374">
          <cell r="A3374" t="str">
            <v>6100430001081</v>
          </cell>
          <cell r="B3374" t="str">
            <v>43000108</v>
          </cell>
          <cell r="C3374" t="str">
            <v>1</v>
          </cell>
          <cell r="D3374">
            <v>32963</v>
          </cell>
          <cell r="E3374" t="str">
            <v>GP Shed 2 Rail Beam</v>
          </cell>
          <cell r="F3374">
            <v>70048391.390000001</v>
          </cell>
          <cell r="G3374">
            <v>-40005765.619999997</v>
          </cell>
          <cell r="H3374">
            <v>30042625.77</v>
          </cell>
          <cell r="I3374" t="str">
            <v>ZAR</v>
          </cell>
          <cell r="J3374" t="str">
            <v>6100</v>
          </cell>
          <cell r="K3374" t="str">
            <v>43</v>
          </cell>
        </row>
        <row r="3375">
          <cell r="A3375" t="str">
            <v>6100430001083</v>
          </cell>
          <cell r="B3375" t="str">
            <v>43000108</v>
          </cell>
          <cell r="C3375" t="str">
            <v>3</v>
          </cell>
          <cell r="D3375">
            <v>43550</v>
          </cell>
          <cell r="E3375" t="str">
            <v>General Purpose Shed 2 (Access control)</v>
          </cell>
          <cell r="F3375">
            <v>139500</v>
          </cell>
          <cell r="G3375">
            <v>-66368.259999999995</v>
          </cell>
          <cell r="H3375">
            <v>73131.740000000005</v>
          </cell>
          <cell r="I3375" t="str">
            <v>ZAR</v>
          </cell>
          <cell r="J3375" t="str">
            <v>6100</v>
          </cell>
          <cell r="K3375" t="str">
            <v>43</v>
          </cell>
        </row>
        <row r="3376">
          <cell r="A3376" t="str">
            <v>6100430001090</v>
          </cell>
          <cell r="B3376" t="str">
            <v>43000109</v>
          </cell>
          <cell r="C3376" t="str">
            <v>0</v>
          </cell>
          <cell r="D3376">
            <v>32964</v>
          </cell>
          <cell r="E3376" t="str">
            <v>Storage Silo 1</v>
          </cell>
          <cell r="F3376">
            <v>3450263.67</v>
          </cell>
          <cell r="G3376">
            <v>-3218152.85</v>
          </cell>
          <cell r="H3376">
            <v>232110.82</v>
          </cell>
          <cell r="I3376" t="str">
            <v>ZAR</v>
          </cell>
          <cell r="J3376" t="str">
            <v>6100</v>
          </cell>
          <cell r="K3376" t="str">
            <v>43</v>
          </cell>
        </row>
        <row r="3377">
          <cell r="A3377" t="str">
            <v>6100430001100</v>
          </cell>
          <cell r="B3377" t="str">
            <v>43000110</v>
          </cell>
          <cell r="C3377" t="str">
            <v>0</v>
          </cell>
          <cell r="D3377">
            <v>32964</v>
          </cell>
          <cell r="E3377" t="str">
            <v>Storage Bins</v>
          </cell>
          <cell r="F3377">
            <v>39364993.409999996</v>
          </cell>
          <cell r="G3377">
            <v>-35849956.990000002</v>
          </cell>
          <cell r="H3377">
            <v>3515036.42</v>
          </cell>
          <cell r="I3377" t="str">
            <v>ZAR</v>
          </cell>
          <cell r="J3377" t="str">
            <v>6100</v>
          </cell>
          <cell r="K3377" t="str">
            <v>43</v>
          </cell>
        </row>
        <row r="3378">
          <cell r="A3378" t="str">
            <v>6100430001110</v>
          </cell>
          <cell r="B3378" t="str">
            <v>43000111</v>
          </cell>
          <cell r="C3378" t="str">
            <v>0</v>
          </cell>
          <cell r="D3378">
            <v>32964</v>
          </cell>
          <cell r="E3378" t="str">
            <v>Storage Silo 2</v>
          </cell>
          <cell r="F3378">
            <v>3380022.43</v>
          </cell>
          <cell r="G3378">
            <v>-3157649.88</v>
          </cell>
          <cell r="H3378">
            <v>222372.55</v>
          </cell>
          <cell r="I3378" t="str">
            <v>ZAR</v>
          </cell>
          <cell r="J3378" t="str">
            <v>6100</v>
          </cell>
          <cell r="K3378" t="str">
            <v>43</v>
          </cell>
        </row>
        <row r="3379">
          <cell r="A3379" t="str">
            <v>6100430001120</v>
          </cell>
          <cell r="B3379" t="str">
            <v>43000112</v>
          </cell>
          <cell r="C3379" t="str">
            <v>0</v>
          </cell>
          <cell r="D3379">
            <v>32964</v>
          </cell>
          <cell r="E3379" t="str">
            <v>Storage Silo 3</v>
          </cell>
          <cell r="F3379">
            <v>3380022.43</v>
          </cell>
          <cell r="G3379">
            <v>-3157649.88</v>
          </cell>
          <cell r="H3379">
            <v>222372.55</v>
          </cell>
          <cell r="I3379" t="str">
            <v>ZAR</v>
          </cell>
          <cell r="J3379" t="str">
            <v>6100</v>
          </cell>
          <cell r="K3379" t="str">
            <v>43</v>
          </cell>
        </row>
        <row r="3380">
          <cell r="A3380" t="str">
            <v>6100430001130</v>
          </cell>
          <cell r="B3380" t="str">
            <v>43000113</v>
          </cell>
          <cell r="C3380" t="str">
            <v>0</v>
          </cell>
          <cell r="D3380">
            <v>32964</v>
          </cell>
          <cell r="E3380" t="str">
            <v>Conveyors K35/K36/K37 (Refurb)</v>
          </cell>
          <cell r="F3380">
            <v>565140.11</v>
          </cell>
          <cell r="G3380">
            <v>-565139.11</v>
          </cell>
          <cell r="H3380">
            <v>1</v>
          </cell>
          <cell r="I3380" t="str">
            <v>ZAR</v>
          </cell>
          <cell r="J3380" t="str">
            <v>6100</v>
          </cell>
          <cell r="K3380" t="str">
            <v>43</v>
          </cell>
        </row>
        <row r="3381">
          <cell r="A3381" t="str">
            <v>6100430001166</v>
          </cell>
          <cell r="B3381" t="str">
            <v>43000116</v>
          </cell>
          <cell r="C3381" t="str">
            <v>6</v>
          </cell>
          <cell r="D3381">
            <v>44071</v>
          </cell>
          <cell r="E3381" t="str">
            <v>Caillard - 2 Terminations and 1 Joint</v>
          </cell>
          <cell r="F3381">
            <v>130500</v>
          </cell>
          <cell r="G3381">
            <v>-86130</v>
          </cell>
          <cell r="H3381">
            <v>44370</v>
          </cell>
          <cell r="I3381" t="str">
            <v>ZAR</v>
          </cell>
          <cell r="J3381" t="str">
            <v>6100</v>
          </cell>
          <cell r="K3381" t="str">
            <v>43</v>
          </cell>
        </row>
        <row r="3382">
          <cell r="A3382" t="str">
            <v>6100430001170</v>
          </cell>
          <cell r="B3382" t="str">
            <v>43000117</v>
          </cell>
          <cell r="C3382" t="str">
            <v>0</v>
          </cell>
          <cell r="D3382">
            <v>36434</v>
          </cell>
          <cell r="E3382" t="str">
            <v>GRAB GANTRY SHIP UNLOADER NO3 Caillard</v>
          </cell>
          <cell r="F3382">
            <v>2</v>
          </cell>
          <cell r="G3382">
            <v>-0.93</v>
          </cell>
          <cell r="H3382">
            <v>1.07</v>
          </cell>
          <cell r="I3382" t="str">
            <v>ZAR</v>
          </cell>
          <cell r="J3382" t="str">
            <v>6100</v>
          </cell>
          <cell r="K3382" t="str">
            <v>43</v>
          </cell>
        </row>
        <row r="3383">
          <cell r="A3383" t="str">
            <v>6100430001171</v>
          </cell>
          <cell r="B3383" t="str">
            <v>43000117</v>
          </cell>
          <cell r="C3383" t="str">
            <v>1</v>
          </cell>
          <cell r="D3383">
            <v>36434</v>
          </cell>
          <cell r="E3383" t="str">
            <v>Caillard-Grab grantry ship unloader NO3 Steel str</v>
          </cell>
          <cell r="F3383">
            <v>18287931.23</v>
          </cell>
          <cell r="G3383">
            <v>-17808058.699999999</v>
          </cell>
          <cell r="H3383">
            <v>479872.53</v>
          </cell>
          <cell r="I3383" t="str">
            <v>ZAR</v>
          </cell>
          <cell r="J3383" t="str">
            <v>6100</v>
          </cell>
          <cell r="K3383" t="str">
            <v>43</v>
          </cell>
        </row>
        <row r="3384">
          <cell r="A3384" t="str">
            <v>6100430001172</v>
          </cell>
          <cell r="B3384" t="str">
            <v>43000117</v>
          </cell>
          <cell r="C3384" t="str">
            <v>2</v>
          </cell>
          <cell r="D3384">
            <v>36434</v>
          </cell>
          <cell r="E3384" t="str">
            <v>Caillard-Grab grantry ship unloader NO3 Cont Ins</v>
          </cell>
          <cell r="F3384">
            <v>857246.78</v>
          </cell>
          <cell r="G3384">
            <v>-857246.78</v>
          </cell>
          <cell r="H3384">
            <v>0</v>
          </cell>
          <cell r="I3384" t="str">
            <v>ZAR</v>
          </cell>
          <cell r="J3384" t="str">
            <v>6100</v>
          </cell>
          <cell r="K3384" t="str">
            <v>43</v>
          </cell>
        </row>
        <row r="3385">
          <cell r="A3385" t="str">
            <v>6100430001173</v>
          </cell>
          <cell r="B3385" t="str">
            <v>43000117</v>
          </cell>
          <cell r="C3385" t="str">
            <v>3</v>
          </cell>
          <cell r="D3385">
            <v>36434</v>
          </cell>
          <cell r="E3385" t="str">
            <v>Caillard-Grab grantry ship unloader NO3Mech</v>
          </cell>
          <cell r="F3385">
            <v>13857720.029999999</v>
          </cell>
          <cell r="G3385">
            <v>-13841056.27</v>
          </cell>
          <cell r="H3385">
            <v>16663.759999999998</v>
          </cell>
          <cell r="I3385" t="str">
            <v>ZAR</v>
          </cell>
          <cell r="J3385" t="str">
            <v>6100</v>
          </cell>
          <cell r="K3385" t="str">
            <v>43</v>
          </cell>
        </row>
        <row r="3386">
          <cell r="A3386" t="str">
            <v>6100430001174</v>
          </cell>
          <cell r="B3386" t="str">
            <v>43000117</v>
          </cell>
          <cell r="C3386" t="str">
            <v>4</v>
          </cell>
          <cell r="D3386">
            <v>36434</v>
          </cell>
          <cell r="E3386" t="str">
            <v>GRAB GANTRY SHIP UNLOADER NO3 Caillard - add cost</v>
          </cell>
          <cell r="F3386">
            <v>502600.56</v>
          </cell>
          <cell r="G3386">
            <v>-496896.4</v>
          </cell>
          <cell r="H3386">
            <v>5704.16</v>
          </cell>
          <cell r="I3386" t="str">
            <v>ZAR</v>
          </cell>
          <cell r="J3386" t="str">
            <v>6100</v>
          </cell>
          <cell r="K3386" t="str">
            <v>43</v>
          </cell>
        </row>
        <row r="3387">
          <cell r="A3387" t="str">
            <v>6100430001177</v>
          </cell>
          <cell r="B3387" t="str">
            <v>43000117</v>
          </cell>
          <cell r="C3387" t="str">
            <v>7</v>
          </cell>
          <cell r="D3387">
            <v>43626</v>
          </cell>
          <cell r="E3387" t="str">
            <v>CAILLARD 8 SHIP UNLOADER (Struct Repairs)</v>
          </cell>
          <cell r="F3387">
            <v>106757</v>
          </cell>
          <cell r="G3387">
            <v>-82930.070000000007</v>
          </cell>
          <cell r="H3387">
            <v>23826.93</v>
          </cell>
          <cell r="I3387" t="str">
            <v>ZAR</v>
          </cell>
          <cell r="J3387" t="str">
            <v>6100</v>
          </cell>
          <cell r="K3387" t="str">
            <v>43</v>
          </cell>
        </row>
        <row r="3388">
          <cell r="A3388" t="str">
            <v>6100430001178</v>
          </cell>
          <cell r="B3388" t="str">
            <v>43000117</v>
          </cell>
          <cell r="C3388" t="str">
            <v>8</v>
          </cell>
          <cell r="D3388">
            <v>43915</v>
          </cell>
          <cell r="E3388" t="str">
            <v>Caillard 8 (Smart line module 6SL3330-6TE35-5AA3-Z</v>
          </cell>
          <cell r="F3388">
            <v>125995.79</v>
          </cell>
          <cell r="G3388">
            <v>-79709.84</v>
          </cell>
          <cell r="H3388">
            <v>46285.95</v>
          </cell>
          <cell r="I3388" t="str">
            <v>ZAR</v>
          </cell>
          <cell r="J3388" t="str">
            <v>6100</v>
          </cell>
          <cell r="K3388" t="str">
            <v>43</v>
          </cell>
        </row>
        <row r="3389">
          <cell r="A3389" t="str">
            <v>6100430001190</v>
          </cell>
          <cell r="B3389" t="str">
            <v>43000119</v>
          </cell>
          <cell r="C3389" t="str">
            <v>0</v>
          </cell>
          <cell r="D3389">
            <v>37956</v>
          </cell>
          <cell r="E3389" t="str">
            <v>GP SHIPLOADER - MANTAKRAF</v>
          </cell>
          <cell r="F3389">
            <v>1</v>
          </cell>
          <cell r="G3389">
            <v>0</v>
          </cell>
          <cell r="H3389">
            <v>1</v>
          </cell>
          <cell r="I3389" t="str">
            <v>ZAR</v>
          </cell>
          <cell r="J3389" t="str">
            <v>6100</v>
          </cell>
          <cell r="K3389" t="str">
            <v>43</v>
          </cell>
        </row>
        <row r="3390">
          <cell r="A3390" t="str">
            <v>6100430001191</v>
          </cell>
          <cell r="B3390" t="str">
            <v>43000119</v>
          </cell>
          <cell r="C3390" t="str">
            <v>1</v>
          </cell>
          <cell r="D3390">
            <v>37956</v>
          </cell>
          <cell r="E3390" t="str">
            <v>Shiploader-Mantakraf (Steel Structure)</v>
          </cell>
          <cell r="F3390">
            <v>14645599.02</v>
          </cell>
          <cell r="G3390">
            <v>-11491935.359999999</v>
          </cell>
          <cell r="H3390">
            <v>3153663.66</v>
          </cell>
          <cell r="I3390" t="str">
            <v>ZAR</v>
          </cell>
          <cell r="J3390" t="str">
            <v>6100</v>
          </cell>
          <cell r="K3390" t="str">
            <v>43</v>
          </cell>
        </row>
        <row r="3391">
          <cell r="A3391" t="str">
            <v>6100430001192</v>
          </cell>
          <cell r="B3391" t="str">
            <v>43000119</v>
          </cell>
          <cell r="C3391" t="str">
            <v>2</v>
          </cell>
          <cell r="D3391">
            <v>37956</v>
          </cell>
          <cell r="E3391" t="str">
            <v>Shiploader-Mantakraf (Control Instrumentation)</v>
          </cell>
          <cell r="F3391">
            <v>1424042.06</v>
          </cell>
          <cell r="G3391">
            <v>-1410756.03</v>
          </cell>
          <cell r="H3391">
            <v>13286.03</v>
          </cell>
          <cell r="I3391" t="str">
            <v>ZAR</v>
          </cell>
          <cell r="J3391" t="str">
            <v>6100</v>
          </cell>
          <cell r="K3391" t="str">
            <v>43</v>
          </cell>
        </row>
        <row r="3392">
          <cell r="A3392" t="str">
            <v>6100430001193</v>
          </cell>
          <cell r="B3392" t="str">
            <v>43000119</v>
          </cell>
          <cell r="C3392" t="str">
            <v>3</v>
          </cell>
          <cell r="D3392">
            <v>37956</v>
          </cell>
          <cell r="E3392" t="str">
            <v>Shiploader-Mantakraf (Mechanical and Electrical)</v>
          </cell>
          <cell r="F3392">
            <v>12858648.57</v>
          </cell>
          <cell r="G3392">
            <v>-12858648.57</v>
          </cell>
          <cell r="H3392">
            <v>0</v>
          </cell>
          <cell r="I3392" t="str">
            <v>ZAR</v>
          </cell>
          <cell r="J3392" t="str">
            <v>6100</v>
          </cell>
          <cell r="K3392" t="str">
            <v>43</v>
          </cell>
        </row>
        <row r="3393">
          <cell r="A3393" t="str">
            <v>6100430001194</v>
          </cell>
          <cell r="B3393" t="str">
            <v>43000119</v>
          </cell>
          <cell r="C3393" t="str">
            <v>4</v>
          </cell>
          <cell r="D3393">
            <v>43060</v>
          </cell>
          <cell r="E3393" t="str">
            <v>GP SHIPLOADER - MANTAKRAF (Loading Pipe)</v>
          </cell>
          <cell r="F3393">
            <v>0</v>
          </cell>
          <cell r="G3393">
            <v>0</v>
          </cell>
          <cell r="H3393">
            <v>0</v>
          </cell>
          <cell r="I3393" t="str">
            <v>ZAR</v>
          </cell>
          <cell r="J3393" t="str">
            <v>6100</v>
          </cell>
          <cell r="K3393" t="str">
            <v>43</v>
          </cell>
        </row>
        <row r="3394">
          <cell r="A3394" t="str">
            <v>6100430001195</v>
          </cell>
          <cell r="B3394" t="str">
            <v>43000119</v>
          </cell>
          <cell r="C3394" t="str">
            <v>5</v>
          </cell>
          <cell r="D3394">
            <v>37956</v>
          </cell>
          <cell r="E3394" t="str">
            <v>GP SHIPLOADER - MANTAKRAF - additional Cost</v>
          </cell>
          <cell r="F3394">
            <v>516572.46</v>
          </cell>
          <cell r="G3394">
            <v>-516572.46</v>
          </cell>
          <cell r="H3394">
            <v>0</v>
          </cell>
          <cell r="I3394" t="str">
            <v>ZAR</v>
          </cell>
          <cell r="J3394" t="str">
            <v>6100</v>
          </cell>
          <cell r="K3394" t="str">
            <v>43</v>
          </cell>
        </row>
        <row r="3395">
          <cell r="A3395" t="str">
            <v>6100430001196</v>
          </cell>
          <cell r="B3395" t="str">
            <v>43000119</v>
          </cell>
          <cell r="C3395" t="str">
            <v>6</v>
          </cell>
          <cell r="D3395">
            <v>42668</v>
          </cell>
          <cell r="E3395" t="str">
            <v>GP SHIPLOADER - MANTAKRAF</v>
          </cell>
          <cell r="F3395">
            <v>38077</v>
          </cell>
          <cell r="G3395">
            <v>-16123.82</v>
          </cell>
          <cell r="H3395">
            <v>21953.18</v>
          </cell>
          <cell r="I3395" t="str">
            <v>ZAR</v>
          </cell>
          <cell r="J3395" t="str">
            <v>6100</v>
          </cell>
          <cell r="K3395" t="str">
            <v>43</v>
          </cell>
        </row>
        <row r="3396">
          <cell r="A3396" t="str">
            <v>6100430001198</v>
          </cell>
          <cell r="B3396" t="str">
            <v>43000119</v>
          </cell>
          <cell r="C3396" t="str">
            <v>8</v>
          </cell>
          <cell r="D3396">
            <v>43060</v>
          </cell>
          <cell r="E3396" t="str">
            <v>GP SHIPLOADER - MANTAKRAF</v>
          </cell>
          <cell r="F3396">
            <v>314699.27</v>
          </cell>
          <cell r="G3396">
            <v>-104377.22</v>
          </cell>
          <cell r="H3396">
            <v>210322.05</v>
          </cell>
          <cell r="I3396" t="str">
            <v>ZAR</v>
          </cell>
          <cell r="J3396" t="str">
            <v>6100</v>
          </cell>
          <cell r="K3396" t="str">
            <v>43</v>
          </cell>
        </row>
        <row r="3397">
          <cell r="A3397" t="str">
            <v>6100430001199</v>
          </cell>
          <cell r="B3397" t="str">
            <v>43000119</v>
          </cell>
          <cell r="C3397" t="str">
            <v>9</v>
          </cell>
          <cell r="D3397">
            <v>43259</v>
          </cell>
          <cell r="E3397" t="str">
            <v>MANTAKRAF (Replace 32000BTU Airconditioner)</v>
          </cell>
          <cell r="F3397">
            <v>8167.5</v>
          </cell>
          <cell r="G3397">
            <v>-8167.5</v>
          </cell>
          <cell r="H3397">
            <v>0</v>
          </cell>
          <cell r="I3397" t="str">
            <v>ZAR</v>
          </cell>
          <cell r="J3397" t="str">
            <v>6100</v>
          </cell>
          <cell r="K3397" t="str">
            <v>43</v>
          </cell>
        </row>
        <row r="3398">
          <cell r="A3398" t="str">
            <v>61004300011910</v>
          </cell>
          <cell r="B3398" t="str">
            <v>43000119</v>
          </cell>
          <cell r="C3398" t="str">
            <v>10</v>
          </cell>
          <cell r="D3398">
            <v>43578</v>
          </cell>
          <cell r="E3398" t="str">
            <v>SHIPLOADER - MANTAKRAF (Shut repairs)</v>
          </cell>
          <cell r="F3398">
            <v>68345.899999999994</v>
          </cell>
          <cell r="G3398">
            <v>-26744.04</v>
          </cell>
          <cell r="H3398">
            <v>41601.86</v>
          </cell>
          <cell r="I3398" t="str">
            <v>ZAR</v>
          </cell>
          <cell r="J3398" t="str">
            <v>6100</v>
          </cell>
          <cell r="K3398" t="str">
            <v>43</v>
          </cell>
        </row>
        <row r="3399">
          <cell r="A3399" t="str">
            <v>61004300011911</v>
          </cell>
          <cell r="B3399" t="str">
            <v>43000119</v>
          </cell>
          <cell r="C3399" t="str">
            <v>11</v>
          </cell>
          <cell r="D3399">
            <v>43550</v>
          </cell>
          <cell r="E3399" t="str">
            <v>MANTAKRAFT (2 x motor replacements)</v>
          </cell>
          <cell r="F3399">
            <v>347744</v>
          </cell>
          <cell r="G3399">
            <v>-136073.74</v>
          </cell>
          <cell r="H3399">
            <v>211670.26</v>
          </cell>
          <cell r="I3399" t="str">
            <v>ZAR</v>
          </cell>
          <cell r="J3399" t="str">
            <v>6100</v>
          </cell>
          <cell r="K3399" t="str">
            <v>43</v>
          </cell>
        </row>
        <row r="3400">
          <cell r="A3400" t="str">
            <v>61004300011912</v>
          </cell>
          <cell r="B3400" t="str">
            <v>43000119</v>
          </cell>
          <cell r="C3400" t="str">
            <v>12</v>
          </cell>
          <cell r="D3400">
            <v>43550</v>
          </cell>
          <cell r="E3400" t="str">
            <v>MANTAKRAF Ship Loader (Cone replacement)</v>
          </cell>
          <cell r="F3400">
            <v>126284.2</v>
          </cell>
          <cell r="G3400">
            <v>-50788.21</v>
          </cell>
          <cell r="H3400">
            <v>75495.990000000005</v>
          </cell>
          <cell r="I3400" t="str">
            <v>ZAR</v>
          </cell>
          <cell r="J3400" t="str">
            <v>6100</v>
          </cell>
          <cell r="K3400" t="str">
            <v>43</v>
          </cell>
        </row>
        <row r="3401">
          <cell r="A3401" t="str">
            <v>61004300011913</v>
          </cell>
          <cell r="B3401" t="str">
            <v>43000119</v>
          </cell>
          <cell r="C3401" t="str">
            <v>13</v>
          </cell>
          <cell r="D3401">
            <v>43873</v>
          </cell>
          <cell r="E3401" t="str">
            <v>MANTAKRAF Loader (Slip ring Upgrade)</v>
          </cell>
          <cell r="F3401">
            <v>181837.5</v>
          </cell>
          <cell r="G3401">
            <v>-44364.99</v>
          </cell>
          <cell r="H3401">
            <v>137472.51</v>
          </cell>
          <cell r="I3401" t="str">
            <v>ZAR</v>
          </cell>
          <cell r="J3401" t="str">
            <v>6100</v>
          </cell>
          <cell r="K3401" t="str">
            <v>43</v>
          </cell>
        </row>
        <row r="3402">
          <cell r="A3402" t="str">
            <v>61004300011914</v>
          </cell>
          <cell r="B3402" t="str">
            <v>43000119</v>
          </cell>
          <cell r="C3402" t="str">
            <v>14</v>
          </cell>
          <cell r="D3402">
            <v>43916</v>
          </cell>
          <cell r="E3402" t="str">
            <v>MANTAKRAF shiploader (Tripper replacement)</v>
          </cell>
          <cell r="F3402">
            <v>956793.43</v>
          </cell>
          <cell r="G3402">
            <v>-324429.95</v>
          </cell>
          <cell r="H3402">
            <v>632363.48</v>
          </cell>
          <cell r="I3402" t="str">
            <v>ZAR</v>
          </cell>
          <cell r="J3402" t="str">
            <v>6100</v>
          </cell>
          <cell r="K3402" t="str">
            <v>43</v>
          </cell>
        </row>
        <row r="3403">
          <cell r="A3403" t="str">
            <v>61004300011915</v>
          </cell>
          <cell r="B3403" t="str">
            <v>43000119</v>
          </cell>
          <cell r="C3403" t="str">
            <v>15</v>
          </cell>
          <cell r="D3403">
            <v>43972</v>
          </cell>
          <cell r="E3403" t="str">
            <v>GP SHIPLOADER - MANTAKRAF - RECEIVING CHUTE</v>
          </cell>
          <cell r="F3403">
            <v>197705</v>
          </cell>
          <cell r="G3403">
            <v>-60045.16</v>
          </cell>
          <cell r="H3403">
            <v>137659.84</v>
          </cell>
          <cell r="I3403" t="str">
            <v>ZAR</v>
          </cell>
          <cell r="J3403" t="str">
            <v>6100</v>
          </cell>
          <cell r="K3403" t="str">
            <v>43</v>
          </cell>
        </row>
        <row r="3404">
          <cell r="A3404" t="str">
            <v>61004300011916</v>
          </cell>
          <cell r="B3404" t="str">
            <v>43000119</v>
          </cell>
          <cell r="C3404" t="str">
            <v>16</v>
          </cell>
          <cell r="D3404">
            <v>44112</v>
          </cell>
          <cell r="E3404" t="str">
            <v>Rigging Service 801 Shutdown 10days</v>
          </cell>
          <cell r="F3404">
            <v>525650</v>
          </cell>
          <cell r="G3404">
            <v>-172478.91</v>
          </cell>
          <cell r="H3404">
            <v>353171.09</v>
          </cell>
          <cell r="I3404" t="str">
            <v>ZAR</v>
          </cell>
          <cell r="J3404" t="str">
            <v>6100</v>
          </cell>
          <cell r="K3404" t="str">
            <v>43</v>
          </cell>
        </row>
        <row r="3405">
          <cell r="A3405" t="str">
            <v>61004300011917</v>
          </cell>
          <cell r="B3405" t="str">
            <v>43000119</v>
          </cell>
          <cell r="C3405" t="str">
            <v>17</v>
          </cell>
          <cell r="D3405">
            <v>44110</v>
          </cell>
          <cell r="E3405" t="str">
            <v>Supply of comprehensive scaffolding</v>
          </cell>
          <cell r="F3405">
            <v>276852.81</v>
          </cell>
          <cell r="G3405">
            <v>-90842.33</v>
          </cell>
          <cell r="H3405">
            <v>186010.48</v>
          </cell>
          <cell r="I3405" t="str">
            <v>ZAR</v>
          </cell>
          <cell r="J3405" t="str">
            <v>6100</v>
          </cell>
          <cell r="K3405" t="str">
            <v>43</v>
          </cell>
        </row>
        <row r="3406">
          <cell r="A3406" t="str">
            <v>61004300011918</v>
          </cell>
          <cell r="B3406" t="str">
            <v>43000119</v>
          </cell>
          <cell r="C3406" t="str">
            <v>18</v>
          </cell>
          <cell r="D3406">
            <v>44104</v>
          </cell>
          <cell r="E3406" t="str">
            <v>Mantakraf boom shuttle drive replacement</v>
          </cell>
          <cell r="F3406">
            <v>241050</v>
          </cell>
          <cell r="G3406">
            <v>-79565.34</v>
          </cell>
          <cell r="H3406">
            <v>161484.66</v>
          </cell>
          <cell r="I3406" t="str">
            <v>ZAR</v>
          </cell>
          <cell r="J3406" t="str">
            <v>6100</v>
          </cell>
          <cell r="K3406" t="str">
            <v>43</v>
          </cell>
        </row>
        <row r="3407">
          <cell r="A3407" t="str">
            <v>61004300011919</v>
          </cell>
          <cell r="B3407" t="str">
            <v>43000119</v>
          </cell>
          <cell r="C3407" t="str">
            <v>19</v>
          </cell>
          <cell r="D3407">
            <v>44112</v>
          </cell>
          <cell r="E3407" t="str">
            <v>Build shelter for Electrical JB's - Takr</v>
          </cell>
          <cell r="F3407">
            <v>90048.68</v>
          </cell>
          <cell r="G3407">
            <v>-29723.09</v>
          </cell>
          <cell r="H3407">
            <v>60325.59</v>
          </cell>
          <cell r="I3407" t="str">
            <v>ZAR</v>
          </cell>
          <cell r="J3407" t="str">
            <v>6100</v>
          </cell>
          <cell r="K3407" t="str">
            <v>43</v>
          </cell>
        </row>
        <row r="3408">
          <cell r="A3408" t="str">
            <v>61004300011920</v>
          </cell>
          <cell r="B3408" t="str">
            <v>43000119</v>
          </cell>
          <cell r="C3408" t="str">
            <v>20</v>
          </cell>
          <cell r="D3408">
            <v>44250</v>
          </cell>
          <cell r="E3408" t="str">
            <v>2X Tripper Car motors on GP SHIPLOADER - MANTAKRAF</v>
          </cell>
          <cell r="F3408">
            <v>463035.92</v>
          </cell>
          <cell r="G3408">
            <v>-143541.14000000001</v>
          </cell>
          <cell r="H3408">
            <v>319494.78000000003</v>
          </cell>
          <cell r="I3408" t="str">
            <v>ZAR</v>
          </cell>
          <cell r="J3408" t="str">
            <v>6100</v>
          </cell>
          <cell r="K3408" t="str">
            <v>43</v>
          </cell>
        </row>
        <row r="3409">
          <cell r="A3409" t="str">
            <v>61004300011921</v>
          </cell>
          <cell r="B3409" t="str">
            <v>43000119</v>
          </cell>
          <cell r="C3409" t="str">
            <v>21</v>
          </cell>
          <cell r="D3409">
            <v>44340</v>
          </cell>
          <cell r="E3409" t="str">
            <v>GP SHIPLOADER - MANTAKRAF (Slip ring)</v>
          </cell>
          <cell r="F3409">
            <v>110285.19</v>
          </cell>
          <cell r="G3409">
            <v>-18527.919999999998</v>
          </cell>
          <cell r="H3409">
            <v>91757.27</v>
          </cell>
          <cell r="I3409" t="str">
            <v>ZAR</v>
          </cell>
          <cell r="J3409" t="str">
            <v>6100</v>
          </cell>
          <cell r="K3409" t="str">
            <v>43</v>
          </cell>
        </row>
        <row r="3410">
          <cell r="A3410" t="str">
            <v>61004300011922</v>
          </cell>
          <cell r="B3410" t="str">
            <v>43000119</v>
          </cell>
          <cell r="C3410" t="str">
            <v>22</v>
          </cell>
          <cell r="D3410">
            <v>44644</v>
          </cell>
          <cell r="E3410" t="str">
            <v>GP SHIPLOADER - MANTAKRAF</v>
          </cell>
          <cell r="F3410">
            <v>150000</v>
          </cell>
          <cell r="G3410">
            <v>-29393.23</v>
          </cell>
          <cell r="H3410">
            <v>120606.77</v>
          </cell>
          <cell r="I3410" t="str">
            <v>ZAR</v>
          </cell>
          <cell r="J3410" t="str">
            <v>6100</v>
          </cell>
          <cell r="K3410" t="str">
            <v>43</v>
          </cell>
        </row>
        <row r="3411">
          <cell r="A3411" t="str">
            <v>61004300011923</v>
          </cell>
          <cell r="B3411" t="str">
            <v>43000119</v>
          </cell>
          <cell r="C3411" t="str">
            <v>23</v>
          </cell>
          <cell r="D3411">
            <v>44871</v>
          </cell>
          <cell r="E3411" t="str">
            <v>PIPE ASSY METAL;MAIN,MANTACRAFT S/L</v>
          </cell>
          <cell r="F3411">
            <v>480000</v>
          </cell>
          <cell r="G3411">
            <v>-156848.49</v>
          </cell>
          <cell r="H3411">
            <v>323151.51</v>
          </cell>
          <cell r="I3411" t="str">
            <v>ZAR</v>
          </cell>
          <cell r="J3411" t="str">
            <v>6100</v>
          </cell>
          <cell r="K3411" t="str">
            <v>43</v>
          </cell>
        </row>
        <row r="3412">
          <cell r="A3412" t="str">
            <v>61004300011929</v>
          </cell>
          <cell r="B3412" t="str">
            <v>43000119</v>
          </cell>
          <cell r="C3412" t="str">
            <v>29</v>
          </cell>
          <cell r="D3412">
            <v>45376</v>
          </cell>
          <cell r="E3412" t="str">
            <v>801 Spare mechanical</v>
          </cell>
          <cell r="F3412">
            <v>1600000</v>
          </cell>
          <cell r="G3412">
            <v>-133333.32999999999</v>
          </cell>
          <cell r="H3412">
            <v>1466666.67</v>
          </cell>
          <cell r="I3412" t="str">
            <v>ZAR</v>
          </cell>
          <cell r="J3412" t="str">
            <v>6100</v>
          </cell>
          <cell r="K3412" t="str">
            <v>43</v>
          </cell>
        </row>
        <row r="3413">
          <cell r="A3413" t="str">
            <v>61004300011930</v>
          </cell>
          <cell r="B3413" t="str">
            <v>43000119</v>
          </cell>
          <cell r="C3413" t="str">
            <v>30</v>
          </cell>
          <cell r="D3413">
            <v>45376</v>
          </cell>
          <cell r="E3413" t="str">
            <v>replace couplings</v>
          </cell>
          <cell r="F3413">
            <v>691015.87</v>
          </cell>
          <cell r="G3413">
            <v>-57584.66</v>
          </cell>
          <cell r="H3413">
            <v>633431.21</v>
          </cell>
          <cell r="I3413" t="str">
            <v>ZAR</v>
          </cell>
          <cell r="J3413" t="str">
            <v>6100</v>
          </cell>
          <cell r="K3413" t="str">
            <v>43</v>
          </cell>
        </row>
        <row r="3414">
          <cell r="A3414" t="str">
            <v>61004300011931</v>
          </cell>
          <cell r="B3414" t="str">
            <v>43000119</v>
          </cell>
          <cell r="C3414" t="str">
            <v>31</v>
          </cell>
          <cell r="D3414">
            <v>45376</v>
          </cell>
          <cell r="E3414" t="str">
            <v>Long travel gearbox</v>
          </cell>
          <cell r="F3414">
            <v>478876.78</v>
          </cell>
          <cell r="G3414">
            <v>-39906.400000000001</v>
          </cell>
          <cell r="H3414">
            <v>438970.38</v>
          </cell>
          <cell r="I3414" t="str">
            <v>ZAR</v>
          </cell>
          <cell r="J3414" t="str">
            <v>6100</v>
          </cell>
          <cell r="K3414" t="str">
            <v>43</v>
          </cell>
        </row>
        <row r="3415">
          <cell r="A3415" t="str">
            <v>6100430001200</v>
          </cell>
          <cell r="B3415" t="str">
            <v>43000120</v>
          </cell>
          <cell r="C3415" t="str">
            <v>0</v>
          </cell>
          <cell r="D3415">
            <v>37987</v>
          </cell>
          <cell r="E3415" t="str">
            <v>Stacker-Extension K71 aka EL Bateman Stacker</v>
          </cell>
          <cell r="F3415">
            <v>1314522.71</v>
          </cell>
          <cell r="G3415">
            <v>-1211994.58</v>
          </cell>
          <cell r="H3415">
            <v>102528.13</v>
          </cell>
          <cell r="I3415" t="str">
            <v>ZAR</v>
          </cell>
          <cell r="J3415" t="str">
            <v>6100</v>
          </cell>
          <cell r="K3415" t="str">
            <v>43</v>
          </cell>
        </row>
        <row r="3416">
          <cell r="A3416" t="str">
            <v>6100430001201</v>
          </cell>
          <cell r="B3416" t="str">
            <v>43000120</v>
          </cell>
          <cell r="C3416" t="str">
            <v>1</v>
          </cell>
          <cell r="D3416">
            <v>43661</v>
          </cell>
          <cell r="E3416" t="str">
            <v>K71 Stacker (Electrical repairs)</v>
          </cell>
          <cell r="F3416">
            <v>836748.25</v>
          </cell>
          <cell r="G3416">
            <v>-422320.58</v>
          </cell>
          <cell r="H3416">
            <v>414427.67</v>
          </cell>
          <cell r="I3416" t="str">
            <v>ZAR</v>
          </cell>
          <cell r="J3416" t="str">
            <v>6100</v>
          </cell>
          <cell r="K3416" t="str">
            <v>43</v>
          </cell>
        </row>
        <row r="3417">
          <cell r="A3417" t="str">
            <v>6100430001202</v>
          </cell>
          <cell r="B3417" t="str">
            <v>43000120</v>
          </cell>
          <cell r="C3417" t="str">
            <v>2</v>
          </cell>
          <cell r="D3417">
            <v>43661</v>
          </cell>
          <cell r="E3417" t="str">
            <v>K71 Stacker (Structural repairs)</v>
          </cell>
          <cell r="F3417">
            <v>280953.71999999997</v>
          </cell>
          <cell r="G3417">
            <v>-142853.76999999999</v>
          </cell>
          <cell r="H3417">
            <v>138099.95000000001</v>
          </cell>
          <cell r="I3417" t="str">
            <v>ZAR</v>
          </cell>
          <cell r="J3417" t="str">
            <v>6100</v>
          </cell>
          <cell r="K3417" t="str">
            <v>43</v>
          </cell>
        </row>
        <row r="3418">
          <cell r="A3418" t="str">
            <v>6100430001203</v>
          </cell>
          <cell r="B3418" t="str">
            <v>43000120</v>
          </cell>
          <cell r="C3418" t="str">
            <v>3</v>
          </cell>
          <cell r="D3418">
            <v>44644</v>
          </cell>
          <cell r="E3418" t="str">
            <v>Manufacture and supply K71 head-chute</v>
          </cell>
          <cell r="F3418">
            <v>139000</v>
          </cell>
          <cell r="G3418">
            <v>-69283.77</v>
          </cell>
          <cell r="H3418">
            <v>69716.23</v>
          </cell>
          <cell r="I3418" t="str">
            <v>ZAR</v>
          </cell>
          <cell r="J3418" t="str">
            <v>6100</v>
          </cell>
          <cell r="K3418" t="str">
            <v>43</v>
          </cell>
        </row>
        <row r="3419">
          <cell r="A3419" t="str">
            <v>6100430001204</v>
          </cell>
          <cell r="B3419" t="str">
            <v>43000120</v>
          </cell>
          <cell r="C3419" t="str">
            <v>4</v>
          </cell>
          <cell r="D3419">
            <v>44644</v>
          </cell>
          <cell r="E3419" t="str">
            <v>Manufacture and supply K71 boom receivin</v>
          </cell>
          <cell r="F3419">
            <v>146780</v>
          </cell>
          <cell r="G3419">
            <v>-75151.34</v>
          </cell>
          <cell r="H3419">
            <v>71628.66</v>
          </cell>
          <cell r="I3419" t="str">
            <v>ZAR</v>
          </cell>
          <cell r="J3419" t="str">
            <v>6100</v>
          </cell>
          <cell r="K3419" t="str">
            <v>43</v>
          </cell>
        </row>
        <row r="3420">
          <cell r="A3420" t="str">
            <v>6100430001230</v>
          </cell>
          <cell r="B3420" t="str">
            <v>43000123</v>
          </cell>
          <cell r="C3420" t="str">
            <v>0</v>
          </cell>
          <cell r="D3420">
            <v>38072</v>
          </cell>
          <cell r="E3420" t="str">
            <v>3RD GP SHIPLOADER - CAILLARD</v>
          </cell>
          <cell r="F3420">
            <v>2</v>
          </cell>
          <cell r="G3420">
            <v>-1</v>
          </cell>
          <cell r="H3420">
            <v>1</v>
          </cell>
          <cell r="I3420" t="str">
            <v>ZAR</v>
          </cell>
          <cell r="J3420" t="str">
            <v>6100</v>
          </cell>
          <cell r="K3420" t="str">
            <v>43</v>
          </cell>
        </row>
        <row r="3421">
          <cell r="A3421" t="str">
            <v>6100430001231</v>
          </cell>
          <cell r="B3421" t="str">
            <v>43000123</v>
          </cell>
          <cell r="C3421" t="str">
            <v>1</v>
          </cell>
          <cell r="D3421">
            <v>38072</v>
          </cell>
          <cell r="E3421" t="str">
            <v>Ship loader- Caillard Steel and elec struct</v>
          </cell>
          <cell r="F3421">
            <v>16067075.34</v>
          </cell>
          <cell r="G3421">
            <v>-12035833.810000001</v>
          </cell>
          <cell r="H3421">
            <v>4031241.53</v>
          </cell>
          <cell r="I3421" t="str">
            <v>ZAR</v>
          </cell>
          <cell r="J3421" t="str">
            <v>6100</v>
          </cell>
          <cell r="K3421" t="str">
            <v>43</v>
          </cell>
        </row>
        <row r="3422">
          <cell r="A3422" t="str">
            <v>6100430001232</v>
          </cell>
          <cell r="B3422" t="str">
            <v>43000123</v>
          </cell>
          <cell r="C3422" t="str">
            <v>2</v>
          </cell>
          <cell r="D3422">
            <v>38072</v>
          </cell>
          <cell r="E3422" t="str">
            <v>Ship loader- Caillard (Control Instrumentation)</v>
          </cell>
          <cell r="F3422">
            <v>651429.96</v>
          </cell>
          <cell r="G3422">
            <v>-651429.15</v>
          </cell>
          <cell r="H3422">
            <v>0.81</v>
          </cell>
          <cell r="I3422" t="str">
            <v>ZAR</v>
          </cell>
          <cell r="J3422" t="str">
            <v>6100</v>
          </cell>
          <cell r="K3422" t="str">
            <v>43</v>
          </cell>
        </row>
        <row r="3423">
          <cell r="A3423" t="str">
            <v>6100430001233</v>
          </cell>
          <cell r="B3423" t="str">
            <v>43000123</v>
          </cell>
          <cell r="C3423" t="str">
            <v>3</v>
          </cell>
          <cell r="D3423">
            <v>38072</v>
          </cell>
          <cell r="E3423" t="str">
            <v>Ship loader- Caillard (Mechanical and Electrical)</v>
          </cell>
          <cell r="F3423">
            <v>10613382.720000001</v>
          </cell>
          <cell r="G3423">
            <v>-10613382.720000001</v>
          </cell>
          <cell r="H3423">
            <v>0</v>
          </cell>
          <cell r="I3423" t="str">
            <v>ZAR</v>
          </cell>
          <cell r="J3423" t="str">
            <v>6100</v>
          </cell>
          <cell r="K3423" t="str">
            <v>43</v>
          </cell>
        </row>
        <row r="3424">
          <cell r="A3424" t="str">
            <v>6100430001234</v>
          </cell>
          <cell r="B3424" t="str">
            <v>43000123</v>
          </cell>
          <cell r="C3424" t="str">
            <v>4</v>
          </cell>
          <cell r="D3424">
            <v>42820</v>
          </cell>
          <cell r="E3424" t="str">
            <v>CAILLARD SHIPLOADER (Structure Refurb)</v>
          </cell>
          <cell r="F3424">
            <v>277516.37</v>
          </cell>
          <cell r="G3424">
            <v>-74004.36</v>
          </cell>
          <cell r="H3424">
            <v>203512.01</v>
          </cell>
          <cell r="I3424" t="str">
            <v>ZAR</v>
          </cell>
          <cell r="J3424" t="str">
            <v>6100</v>
          </cell>
          <cell r="K3424" t="str">
            <v>43</v>
          </cell>
        </row>
        <row r="3425">
          <cell r="A3425" t="str">
            <v>6100430001236</v>
          </cell>
          <cell r="B3425" t="str">
            <v>43000123</v>
          </cell>
          <cell r="C3425" t="str">
            <v>6</v>
          </cell>
          <cell r="D3425">
            <v>43245</v>
          </cell>
          <cell r="E3425" t="str">
            <v>BELT - CAILLARD SHIPLOADER</v>
          </cell>
          <cell r="F3425">
            <v>467728</v>
          </cell>
          <cell r="G3425">
            <v>-436399.08</v>
          </cell>
          <cell r="H3425">
            <v>31328.92</v>
          </cell>
          <cell r="I3425" t="str">
            <v>ZAR</v>
          </cell>
          <cell r="J3425" t="str">
            <v>6100</v>
          </cell>
          <cell r="K3425" t="str">
            <v>43</v>
          </cell>
        </row>
        <row r="3426">
          <cell r="A3426" t="str">
            <v>6100430001237</v>
          </cell>
          <cell r="B3426" t="str">
            <v>43000123</v>
          </cell>
          <cell r="C3426" t="str">
            <v>7</v>
          </cell>
          <cell r="D3426">
            <v>43550</v>
          </cell>
          <cell r="E3426" t="str">
            <v>SHIPLOADER - CAILLARD (Gearbox Replaced)</v>
          </cell>
          <cell r="F3426">
            <v>1320559</v>
          </cell>
          <cell r="G3426">
            <v>-394253.86</v>
          </cell>
          <cell r="H3426">
            <v>926305.14</v>
          </cell>
          <cell r="I3426" t="str">
            <v>ZAR</v>
          </cell>
          <cell r="J3426" t="str">
            <v>6100</v>
          </cell>
          <cell r="K3426" t="str">
            <v>43</v>
          </cell>
        </row>
        <row r="3427">
          <cell r="A3427" t="str">
            <v>6100430001238</v>
          </cell>
          <cell r="B3427" t="str">
            <v>43000123</v>
          </cell>
          <cell r="C3427" t="str">
            <v>8</v>
          </cell>
          <cell r="D3427">
            <v>43873</v>
          </cell>
          <cell r="E3427" t="str">
            <v>CAILLARD Loader (Slip ring Upgrade)</v>
          </cell>
          <cell r="F3427">
            <v>202312.5</v>
          </cell>
          <cell r="G3427">
            <v>-49360.51</v>
          </cell>
          <cell r="H3427">
            <v>152951.99</v>
          </cell>
          <cell r="I3427" t="str">
            <v>ZAR</v>
          </cell>
          <cell r="J3427" t="str">
            <v>6100</v>
          </cell>
          <cell r="K3427" t="str">
            <v>43</v>
          </cell>
        </row>
        <row r="3428">
          <cell r="A3428" t="str">
            <v>6100430001239</v>
          </cell>
          <cell r="B3428" t="str">
            <v>43000123</v>
          </cell>
          <cell r="C3428" t="str">
            <v>9</v>
          </cell>
          <cell r="D3428">
            <v>43915</v>
          </cell>
          <cell r="E3428" t="str">
            <v>CAILLARD LOADER PIPE</v>
          </cell>
          <cell r="F3428">
            <v>350709.86</v>
          </cell>
          <cell r="G3428">
            <v>-126645.23</v>
          </cell>
          <cell r="H3428">
            <v>224064.63</v>
          </cell>
          <cell r="I3428" t="str">
            <v>ZAR</v>
          </cell>
          <cell r="J3428" t="str">
            <v>6100</v>
          </cell>
          <cell r="K3428" t="str">
            <v>43</v>
          </cell>
        </row>
        <row r="3429">
          <cell r="A3429" t="str">
            <v>61004300012310</v>
          </cell>
          <cell r="B3429" t="str">
            <v>43000123</v>
          </cell>
          <cell r="C3429" t="str">
            <v>10</v>
          </cell>
          <cell r="D3429">
            <v>43916</v>
          </cell>
          <cell r="E3429" t="str">
            <v>CAILLARD  Shiploader (500m HT cable replacement)</v>
          </cell>
          <cell r="F3429">
            <v>485000</v>
          </cell>
          <cell r="G3429">
            <v>-164454.01</v>
          </cell>
          <cell r="H3429">
            <v>320545.99</v>
          </cell>
          <cell r="I3429" t="str">
            <v>ZAR</v>
          </cell>
          <cell r="J3429" t="str">
            <v>6100</v>
          </cell>
          <cell r="K3429" t="str">
            <v>43</v>
          </cell>
        </row>
        <row r="3430">
          <cell r="A3430" t="str">
            <v>61004300012311</v>
          </cell>
          <cell r="B3430" t="str">
            <v>43000123</v>
          </cell>
          <cell r="C3430" t="str">
            <v>11</v>
          </cell>
          <cell r="D3430">
            <v>43916</v>
          </cell>
          <cell r="E3430" t="str">
            <v>CAILLARD shiploader (Copex repairs 2019/20)</v>
          </cell>
          <cell r="F3430">
            <v>505870</v>
          </cell>
          <cell r="G3430">
            <v>-171530.63</v>
          </cell>
          <cell r="H3430">
            <v>334339.37</v>
          </cell>
          <cell r="I3430" t="str">
            <v>ZAR</v>
          </cell>
          <cell r="J3430" t="str">
            <v>6100</v>
          </cell>
          <cell r="K3430" t="str">
            <v>43</v>
          </cell>
        </row>
        <row r="3431">
          <cell r="A3431" t="str">
            <v>61004300012312</v>
          </cell>
          <cell r="B3431" t="str">
            <v>43000123</v>
          </cell>
          <cell r="C3431" t="str">
            <v>12</v>
          </cell>
          <cell r="D3431">
            <v>44005</v>
          </cell>
          <cell r="E3431" t="str">
            <v>3RD GP SHIPLOADER-CAILLARD - Replace Electrical</v>
          </cell>
          <cell r="F3431">
            <v>318000</v>
          </cell>
          <cell r="G3431">
            <v>-96810.48</v>
          </cell>
          <cell r="H3431">
            <v>221189.52</v>
          </cell>
          <cell r="I3431" t="str">
            <v>ZAR</v>
          </cell>
          <cell r="J3431" t="str">
            <v>6100</v>
          </cell>
          <cell r="K3431" t="str">
            <v>43</v>
          </cell>
        </row>
        <row r="3432">
          <cell r="A3432" t="str">
            <v>61004300012313</v>
          </cell>
          <cell r="B3432" t="str">
            <v>43000123</v>
          </cell>
          <cell r="C3432" t="str">
            <v>13</v>
          </cell>
          <cell r="D3432">
            <v>42773</v>
          </cell>
          <cell r="E3432" t="str">
            <v>Drive Pulley (Caillard Loader)</v>
          </cell>
          <cell r="F3432">
            <v>96442.5</v>
          </cell>
          <cell r="G3432">
            <v>-44570.12</v>
          </cell>
          <cell r="H3432">
            <v>51872.38</v>
          </cell>
          <cell r="I3432" t="str">
            <v>ZAR</v>
          </cell>
          <cell r="J3432" t="str">
            <v>6100</v>
          </cell>
          <cell r="K3432" t="str">
            <v>43</v>
          </cell>
        </row>
        <row r="3433">
          <cell r="A3433" t="str">
            <v>61004300012314</v>
          </cell>
          <cell r="B3433" t="str">
            <v>43000123</v>
          </cell>
          <cell r="C3433" t="str">
            <v>14</v>
          </cell>
          <cell r="D3433">
            <v>44340</v>
          </cell>
          <cell r="E3433" t="str">
            <v>3RD GP SHIPLOADER - CAILLARD (Slip Ring)</v>
          </cell>
          <cell r="F3433">
            <v>110285.18</v>
          </cell>
          <cell r="G3433">
            <v>-18527.919999999998</v>
          </cell>
          <cell r="H3433">
            <v>91757.26</v>
          </cell>
          <cell r="I3433" t="str">
            <v>ZAR</v>
          </cell>
          <cell r="J3433" t="str">
            <v>6100</v>
          </cell>
          <cell r="K3433" t="str">
            <v>43</v>
          </cell>
        </row>
        <row r="3434">
          <cell r="A3434" t="str">
            <v>61004300012315</v>
          </cell>
          <cell r="B3434" t="str">
            <v>43000123</v>
          </cell>
          <cell r="C3434" t="str">
            <v>15</v>
          </cell>
          <cell r="D3434">
            <v>44644</v>
          </cell>
          <cell r="E3434" t="str">
            <v>Caillard long travel JB's replacement</v>
          </cell>
          <cell r="F3434">
            <v>347000</v>
          </cell>
          <cell r="G3434">
            <v>-69948.14</v>
          </cell>
          <cell r="H3434">
            <v>277051.86</v>
          </cell>
          <cell r="I3434" t="str">
            <v>ZAR</v>
          </cell>
          <cell r="J3434" t="str">
            <v>6100</v>
          </cell>
          <cell r="K3434" t="str">
            <v>43</v>
          </cell>
        </row>
        <row r="3435">
          <cell r="A3435" t="str">
            <v>61004300012316</v>
          </cell>
          <cell r="B3435" t="str">
            <v>43000123</v>
          </cell>
          <cell r="C3435" t="str">
            <v>16</v>
          </cell>
          <cell r="D3435">
            <v>44644</v>
          </cell>
          <cell r="E3435" t="str">
            <v>Supply snub pulley (Caillard)</v>
          </cell>
          <cell r="F3435">
            <v>136840</v>
          </cell>
          <cell r="G3435">
            <v>-24059.79</v>
          </cell>
          <cell r="H3435">
            <v>112780.21</v>
          </cell>
          <cell r="I3435" t="str">
            <v>ZAR</v>
          </cell>
          <cell r="J3435" t="str">
            <v>6100</v>
          </cell>
          <cell r="K3435" t="str">
            <v>43</v>
          </cell>
        </row>
        <row r="3436">
          <cell r="A3436" t="str">
            <v>61004300012317</v>
          </cell>
          <cell r="B3436" t="str">
            <v>43000123</v>
          </cell>
          <cell r="C3436" t="str">
            <v>17</v>
          </cell>
          <cell r="D3436">
            <v>44809</v>
          </cell>
          <cell r="E3436" t="str">
            <v>Caillard Fabricate and supply loading pipe</v>
          </cell>
          <cell r="F3436">
            <v>448300</v>
          </cell>
          <cell r="G3436">
            <v>-168934.85</v>
          </cell>
          <cell r="H3436">
            <v>279365.15000000002</v>
          </cell>
          <cell r="I3436" t="str">
            <v>ZAR</v>
          </cell>
          <cell r="J3436" t="str">
            <v>6100</v>
          </cell>
          <cell r="K3436" t="str">
            <v>43</v>
          </cell>
        </row>
        <row r="3437">
          <cell r="A3437" t="str">
            <v>61004300012318</v>
          </cell>
          <cell r="B3437" t="str">
            <v>43000123</v>
          </cell>
          <cell r="C3437" t="str">
            <v>18</v>
          </cell>
          <cell r="D3437">
            <v>44824</v>
          </cell>
          <cell r="E3437" t="str">
            <v>Caillard loader receiving chute REFURBISH</v>
          </cell>
          <cell r="F3437">
            <v>143650</v>
          </cell>
          <cell r="G3437">
            <v>-54132.26</v>
          </cell>
          <cell r="H3437">
            <v>89517.74</v>
          </cell>
          <cell r="I3437" t="str">
            <v>ZAR</v>
          </cell>
          <cell r="J3437" t="str">
            <v>6100</v>
          </cell>
          <cell r="K3437" t="str">
            <v>43</v>
          </cell>
        </row>
        <row r="3438">
          <cell r="A3438" t="str">
            <v>61004300012319</v>
          </cell>
          <cell r="B3438" t="str">
            <v>43000123</v>
          </cell>
          <cell r="C3438" t="str">
            <v>19</v>
          </cell>
          <cell r="D3438">
            <v>44907</v>
          </cell>
          <cell r="E3438" t="str">
            <v>Caillard loader corrosion protection</v>
          </cell>
          <cell r="F3438">
            <v>1657077.1</v>
          </cell>
          <cell r="G3438">
            <v>-499753.41</v>
          </cell>
          <cell r="H3438">
            <v>1157323.69</v>
          </cell>
          <cell r="I3438" t="str">
            <v>ZAR</v>
          </cell>
          <cell r="J3438" t="str">
            <v>6100</v>
          </cell>
          <cell r="K3438" t="str">
            <v>43</v>
          </cell>
        </row>
        <row r="3439">
          <cell r="A3439" t="str">
            <v>61004300012320</v>
          </cell>
          <cell r="B3439" t="str">
            <v>43000123</v>
          </cell>
          <cell r="C3439" t="str">
            <v>20</v>
          </cell>
          <cell r="D3439">
            <v>44900</v>
          </cell>
          <cell r="E3439" t="str">
            <v>CAILLARD Drive gearbox &amp; fluid coupling overhaul</v>
          </cell>
          <cell r="F3439">
            <v>230396</v>
          </cell>
          <cell r="G3439">
            <v>-69484.509999999995</v>
          </cell>
          <cell r="H3439">
            <v>160911.49</v>
          </cell>
          <cell r="I3439" t="str">
            <v>ZAR</v>
          </cell>
          <cell r="J3439" t="str">
            <v>6100</v>
          </cell>
          <cell r="K3439" t="str">
            <v>43</v>
          </cell>
        </row>
        <row r="3440">
          <cell r="A3440" t="str">
            <v>61004300012321</v>
          </cell>
          <cell r="B3440" t="str">
            <v>43000123</v>
          </cell>
          <cell r="C3440" t="str">
            <v>21</v>
          </cell>
          <cell r="D3440">
            <v>44900</v>
          </cell>
          <cell r="E3440" t="str">
            <v>CAILLARD LOADER - Caillard long travel cables</v>
          </cell>
          <cell r="F3440">
            <v>378000</v>
          </cell>
          <cell r="G3440">
            <v>-114000</v>
          </cell>
          <cell r="H3440">
            <v>264000</v>
          </cell>
          <cell r="I3440" t="str">
            <v>ZAR</v>
          </cell>
          <cell r="J3440" t="str">
            <v>6100</v>
          </cell>
          <cell r="K3440" t="str">
            <v>43</v>
          </cell>
        </row>
        <row r="3441">
          <cell r="A3441" t="str">
            <v>61004300012322</v>
          </cell>
          <cell r="B3441" t="str">
            <v>43000123</v>
          </cell>
          <cell r="C3441" t="str">
            <v>22</v>
          </cell>
          <cell r="D3441">
            <v>45376</v>
          </cell>
          <cell r="E3441" t="str">
            <v>Overhaul boom conveyor gearbox</v>
          </cell>
          <cell r="F3441">
            <v>262854</v>
          </cell>
          <cell r="G3441">
            <v>-21904.5</v>
          </cell>
          <cell r="H3441">
            <v>240949.5</v>
          </cell>
          <cell r="I3441" t="str">
            <v>ZAR</v>
          </cell>
          <cell r="J3441" t="str">
            <v>6100</v>
          </cell>
          <cell r="K3441" t="str">
            <v>43</v>
          </cell>
        </row>
        <row r="3442">
          <cell r="A3442" t="str">
            <v>61004300012323</v>
          </cell>
          <cell r="B3442" t="str">
            <v>43000123</v>
          </cell>
          <cell r="C3442" t="str">
            <v>23</v>
          </cell>
          <cell r="D3442">
            <v>45376</v>
          </cell>
          <cell r="E3442" t="str">
            <v>3RD GP SHIPLOADER - PM MECH. PHB SHIP/LOADER</v>
          </cell>
          <cell r="F3442">
            <v>678724.87</v>
          </cell>
          <cell r="G3442">
            <v>-56560.41</v>
          </cell>
          <cell r="H3442">
            <v>622164.46</v>
          </cell>
          <cell r="I3442" t="str">
            <v>ZAR</v>
          </cell>
          <cell r="J3442" t="str">
            <v>6100</v>
          </cell>
          <cell r="K3442" t="str">
            <v>43</v>
          </cell>
        </row>
        <row r="3443">
          <cell r="A3443" t="str">
            <v>6100430001240</v>
          </cell>
          <cell r="B3443" t="str">
            <v>43000124</v>
          </cell>
          <cell r="C3443" t="str">
            <v>0</v>
          </cell>
          <cell r="D3443">
            <v>38072</v>
          </cell>
          <cell r="E3443" t="str">
            <v>ELMEC 1 WOODCHIPS SHIP LOADER</v>
          </cell>
          <cell r="F3443">
            <v>1</v>
          </cell>
          <cell r="G3443">
            <v>0</v>
          </cell>
          <cell r="H3443">
            <v>1</v>
          </cell>
          <cell r="I3443" t="str">
            <v>ZAR</v>
          </cell>
          <cell r="J3443" t="str">
            <v>6100</v>
          </cell>
          <cell r="K3443" t="str">
            <v>43</v>
          </cell>
        </row>
        <row r="3444">
          <cell r="A3444" t="str">
            <v>6100430001241</v>
          </cell>
          <cell r="B3444" t="str">
            <v>43000124</v>
          </cell>
          <cell r="C3444" t="str">
            <v>1</v>
          </cell>
          <cell r="D3444">
            <v>38072</v>
          </cell>
          <cell r="E3444" t="str">
            <v>Woodchip Ship Loader- Elmec 1 Steel and Elec struc</v>
          </cell>
          <cell r="F3444">
            <v>15606737.01</v>
          </cell>
          <cell r="G3444">
            <v>-12788400.109999999</v>
          </cell>
          <cell r="H3444">
            <v>2818336.9</v>
          </cell>
          <cell r="I3444" t="str">
            <v>ZAR</v>
          </cell>
          <cell r="J3444" t="str">
            <v>6100</v>
          </cell>
          <cell r="K3444" t="str">
            <v>43</v>
          </cell>
        </row>
        <row r="3445">
          <cell r="A3445" t="str">
            <v>6100430001242</v>
          </cell>
          <cell r="B3445" t="str">
            <v>43000124</v>
          </cell>
          <cell r="C3445" t="str">
            <v>2</v>
          </cell>
          <cell r="D3445">
            <v>38072</v>
          </cell>
          <cell r="E3445" t="str">
            <v>Woodchip Ship Loader- Elmec 1 Control Instr</v>
          </cell>
          <cell r="F3445">
            <v>1220007.3700000001</v>
          </cell>
          <cell r="G3445">
            <v>-1220007.3700000001</v>
          </cell>
          <cell r="H3445">
            <v>0</v>
          </cell>
          <cell r="I3445" t="str">
            <v>ZAR</v>
          </cell>
          <cell r="J3445" t="str">
            <v>6100</v>
          </cell>
          <cell r="K3445" t="str">
            <v>43</v>
          </cell>
        </row>
        <row r="3446">
          <cell r="A3446" t="str">
            <v>6100430001243</v>
          </cell>
          <cell r="B3446" t="str">
            <v>43000124</v>
          </cell>
          <cell r="C3446" t="str">
            <v>3</v>
          </cell>
          <cell r="D3446">
            <v>38072</v>
          </cell>
          <cell r="E3446" t="str">
            <v>Woodchip Ship Loader- Elmec 1 Mech and Elec</v>
          </cell>
          <cell r="F3446">
            <v>14054484.939999999</v>
          </cell>
          <cell r="G3446">
            <v>-14054484.939999999</v>
          </cell>
          <cell r="H3446">
            <v>0</v>
          </cell>
          <cell r="I3446" t="str">
            <v>ZAR</v>
          </cell>
          <cell r="J3446" t="str">
            <v>6100</v>
          </cell>
          <cell r="K3446" t="str">
            <v>43</v>
          </cell>
        </row>
        <row r="3447">
          <cell r="A3447" t="str">
            <v>6100430001244</v>
          </cell>
          <cell r="B3447" t="str">
            <v>43000124</v>
          </cell>
          <cell r="C3447" t="str">
            <v>4</v>
          </cell>
          <cell r="D3447">
            <v>38072</v>
          </cell>
          <cell r="E3447" t="str">
            <v>WOODCHIPS SHIP LOADER - Elmec 1 S/E str Addi Cost</v>
          </cell>
          <cell r="F3447">
            <v>479155.49</v>
          </cell>
          <cell r="G3447">
            <v>-268059.02</v>
          </cell>
          <cell r="H3447">
            <v>211096.47</v>
          </cell>
          <cell r="I3447" t="str">
            <v>ZAR</v>
          </cell>
          <cell r="J3447" t="str">
            <v>6100</v>
          </cell>
          <cell r="K3447" t="str">
            <v>43</v>
          </cell>
        </row>
        <row r="3448">
          <cell r="A3448" t="str">
            <v>6100430001245</v>
          </cell>
          <cell r="B3448" t="str">
            <v>43000124</v>
          </cell>
          <cell r="C3448" t="str">
            <v>5</v>
          </cell>
          <cell r="D3448">
            <v>42586</v>
          </cell>
          <cell r="E3448" t="str">
            <v>ELMEC 1 BOOM SLEW CYLINDER</v>
          </cell>
          <cell r="F3448">
            <v>206932.1</v>
          </cell>
          <cell r="G3448">
            <v>-206932.1</v>
          </cell>
          <cell r="H3448">
            <v>0</v>
          </cell>
          <cell r="I3448" t="str">
            <v>ZAR</v>
          </cell>
          <cell r="J3448" t="str">
            <v>6100</v>
          </cell>
          <cell r="K3448" t="str">
            <v>43</v>
          </cell>
        </row>
        <row r="3449">
          <cell r="A3449" t="str">
            <v>6100430001246</v>
          </cell>
          <cell r="B3449" t="str">
            <v>43000124</v>
          </cell>
          <cell r="C3449" t="str">
            <v>6</v>
          </cell>
          <cell r="D3449">
            <v>42819</v>
          </cell>
          <cell r="E3449" t="str">
            <v>ELMEC 1 SHIP LOADER (Capital spares fitted)</v>
          </cell>
          <cell r="F3449">
            <v>284476.40000000002</v>
          </cell>
          <cell r="G3449">
            <v>-103684.3</v>
          </cell>
          <cell r="H3449">
            <v>180792.1</v>
          </cell>
          <cell r="I3449" t="str">
            <v>ZAR</v>
          </cell>
          <cell r="J3449" t="str">
            <v>6100</v>
          </cell>
          <cell r="K3449" t="str">
            <v>43</v>
          </cell>
        </row>
        <row r="3450">
          <cell r="A3450" t="str">
            <v>6100430001248</v>
          </cell>
          <cell r="B3450" t="str">
            <v>43000124</v>
          </cell>
          <cell r="C3450" t="str">
            <v>8</v>
          </cell>
          <cell r="D3450">
            <v>43670</v>
          </cell>
          <cell r="E3450" t="str">
            <v>ELMEC 1 SHIP LOADER (Mech/elect repairs)</v>
          </cell>
          <cell r="F3450">
            <v>1918349.3</v>
          </cell>
          <cell r="G3450">
            <v>-771510.05</v>
          </cell>
          <cell r="H3450">
            <v>1146839.25</v>
          </cell>
          <cell r="I3450" t="str">
            <v>ZAR</v>
          </cell>
          <cell r="J3450" t="str">
            <v>6100</v>
          </cell>
          <cell r="K3450" t="str">
            <v>43</v>
          </cell>
        </row>
        <row r="3451">
          <cell r="A3451" t="str">
            <v>6100430001249</v>
          </cell>
          <cell r="B3451" t="str">
            <v>43000124</v>
          </cell>
          <cell r="C3451" t="str">
            <v>9</v>
          </cell>
          <cell r="D3451">
            <v>43670</v>
          </cell>
          <cell r="E3451" t="str">
            <v>ELMEC 1 SHIP LOADER (Structural repairs)</v>
          </cell>
          <cell r="F3451">
            <v>1145231.47</v>
          </cell>
          <cell r="G3451">
            <v>-460582.23</v>
          </cell>
          <cell r="H3451">
            <v>684649.24</v>
          </cell>
          <cell r="I3451" t="str">
            <v>ZAR</v>
          </cell>
          <cell r="J3451" t="str">
            <v>6100</v>
          </cell>
          <cell r="K3451" t="str">
            <v>43</v>
          </cell>
        </row>
        <row r="3452">
          <cell r="A3452" t="str">
            <v>61004300012410</v>
          </cell>
          <cell r="B3452" t="str">
            <v>43000124</v>
          </cell>
          <cell r="C3452" t="str">
            <v>10</v>
          </cell>
          <cell r="D3452">
            <v>43550</v>
          </cell>
          <cell r="E3452" t="str">
            <v>ELMEC 1 SHIP LOADER (Structure repairs)</v>
          </cell>
          <cell r="F3452">
            <v>2045855.5</v>
          </cell>
          <cell r="G3452">
            <v>-871712.34</v>
          </cell>
          <cell r="H3452">
            <v>1174143.1599999999</v>
          </cell>
          <cell r="I3452" t="str">
            <v>ZAR</v>
          </cell>
          <cell r="J3452" t="str">
            <v>6100</v>
          </cell>
          <cell r="K3452" t="str">
            <v>43</v>
          </cell>
        </row>
        <row r="3453">
          <cell r="A3453" t="str">
            <v>61004300012411</v>
          </cell>
          <cell r="B3453" t="str">
            <v>43000124</v>
          </cell>
          <cell r="C3453" t="str">
            <v>11</v>
          </cell>
          <cell r="D3453">
            <v>43550</v>
          </cell>
          <cell r="E3453" t="str">
            <v>ELMEC 1 SHIP LOADER (Emergency brake)</v>
          </cell>
          <cell r="F3453">
            <v>384693</v>
          </cell>
          <cell r="G3453">
            <v>-163912.67000000001</v>
          </cell>
          <cell r="H3453">
            <v>220780.33</v>
          </cell>
          <cell r="I3453" t="str">
            <v>ZAR</v>
          </cell>
          <cell r="J3453" t="str">
            <v>6100</v>
          </cell>
          <cell r="K3453" t="str">
            <v>43</v>
          </cell>
        </row>
        <row r="3454">
          <cell r="A3454" t="str">
            <v>61004300012412</v>
          </cell>
          <cell r="B3454" t="str">
            <v>43000124</v>
          </cell>
          <cell r="C3454" t="str">
            <v>12</v>
          </cell>
          <cell r="D3454">
            <v>43916</v>
          </cell>
          <cell r="E3454" t="str">
            <v>ELMEC 1 (Copex repairs 2019/20)</v>
          </cell>
          <cell r="F3454">
            <v>1629162.5</v>
          </cell>
          <cell r="G3454">
            <v>-552417.16</v>
          </cell>
          <cell r="H3454">
            <v>1076745.3400000001</v>
          </cell>
          <cell r="I3454" t="str">
            <v>ZAR</v>
          </cell>
          <cell r="J3454" t="str">
            <v>6100</v>
          </cell>
          <cell r="K3454" t="str">
            <v>43</v>
          </cell>
        </row>
        <row r="3455">
          <cell r="A3455" t="str">
            <v>61004300012413</v>
          </cell>
          <cell r="B3455" t="str">
            <v>43000124</v>
          </cell>
          <cell r="C3455" t="str">
            <v>13</v>
          </cell>
          <cell r="D3455">
            <v>44056</v>
          </cell>
          <cell r="E3455" t="str">
            <v>Elmec 1 corrosion protection phase 2</v>
          </cell>
          <cell r="F3455">
            <v>780000</v>
          </cell>
          <cell r="G3455">
            <v>-216500</v>
          </cell>
          <cell r="H3455">
            <v>563500</v>
          </cell>
          <cell r="I3455" t="str">
            <v>ZAR</v>
          </cell>
          <cell r="J3455" t="str">
            <v>6100</v>
          </cell>
          <cell r="K3455" t="str">
            <v>43</v>
          </cell>
        </row>
        <row r="3456">
          <cell r="A3456" t="str">
            <v>61004300012414</v>
          </cell>
          <cell r="B3456" t="str">
            <v>43000124</v>
          </cell>
          <cell r="C3456" t="str">
            <v>14</v>
          </cell>
          <cell r="D3456">
            <v>43327</v>
          </cell>
          <cell r="E3456" t="str">
            <v>Telescopic Pipe (Inner &amp; Outer) Elmec 1</v>
          </cell>
          <cell r="F3456">
            <v>439915.6</v>
          </cell>
          <cell r="G3456">
            <v>-185001.76</v>
          </cell>
          <cell r="H3456">
            <v>254913.84</v>
          </cell>
          <cell r="I3456" t="str">
            <v>ZAR</v>
          </cell>
          <cell r="J3456" t="str">
            <v>6100</v>
          </cell>
          <cell r="K3456" t="str">
            <v>43</v>
          </cell>
        </row>
        <row r="3457">
          <cell r="A3457" t="str">
            <v>61004300012415</v>
          </cell>
          <cell r="B3457" t="str">
            <v>43000124</v>
          </cell>
          <cell r="C3457" t="str">
            <v>15</v>
          </cell>
          <cell r="D3457">
            <v>44106</v>
          </cell>
          <cell r="E3457" t="str">
            <v>ELMEC Loader performance improvement</v>
          </cell>
          <cell r="F3457">
            <v>264621.25</v>
          </cell>
          <cell r="G3457">
            <v>-69208.639999999999</v>
          </cell>
          <cell r="H3457">
            <v>195412.61</v>
          </cell>
          <cell r="I3457" t="str">
            <v>ZAR</v>
          </cell>
          <cell r="J3457" t="str">
            <v>6100</v>
          </cell>
          <cell r="K3457" t="str">
            <v>43</v>
          </cell>
        </row>
        <row r="3458">
          <cell r="A3458" t="str">
            <v>61004300012416</v>
          </cell>
          <cell r="B3458" t="str">
            <v>43000124</v>
          </cell>
          <cell r="C3458" t="str">
            <v>16</v>
          </cell>
          <cell r="D3458">
            <v>44110</v>
          </cell>
          <cell r="E3458" t="str">
            <v>ELMEC 1 Cable Trays replacement</v>
          </cell>
          <cell r="F3458">
            <v>186230</v>
          </cell>
          <cell r="G3458">
            <v>-48706.3</v>
          </cell>
          <cell r="H3458">
            <v>137523.70000000001</v>
          </cell>
          <cell r="I3458" t="str">
            <v>ZAR</v>
          </cell>
          <cell r="J3458" t="str">
            <v>6100</v>
          </cell>
          <cell r="K3458" t="str">
            <v>43</v>
          </cell>
        </row>
        <row r="3459">
          <cell r="A3459" t="str">
            <v>61004300012417</v>
          </cell>
          <cell r="B3459" t="str">
            <v>43000124</v>
          </cell>
          <cell r="C3459" t="str">
            <v>17</v>
          </cell>
          <cell r="D3459">
            <v>44134</v>
          </cell>
          <cell r="E3459" t="str">
            <v>EXPORT ELMEC 1 WOODCHIP JOINT KNUCKLE</v>
          </cell>
          <cell r="F3459">
            <v>242001</v>
          </cell>
          <cell r="G3459">
            <v>-61505.48</v>
          </cell>
          <cell r="H3459">
            <v>180495.52</v>
          </cell>
          <cell r="I3459" t="str">
            <v>ZAR</v>
          </cell>
          <cell r="J3459" t="str">
            <v>6100</v>
          </cell>
          <cell r="K3459" t="str">
            <v>43</v>
          </cell>
        </row>
        <row r="3460">
          <cell r="A3460" t="str">
            <v>61004300012418</v>
          </cell>
          <cell r="B3460" t="str">
            <v>43000124</v>
          </cell>
          <cell r="C3460" t="str">
            <v>18</v>
          </cell>
          <cell r="D3460">
            <v>44137</v>
          </cell>
          <cell r="E3460" t="str">
            <v>Supply long travel motors fitted with Pr</v>
          </cell>
          <cell r="F3460">
            <v>397910</v>
          </cell>
          <cell r="G3460">
            <v>-101130.35</v>
          </cell>
          <cell r="H3460">
            <v>296779.65000000002</v>
          </cell>
          <cell r="I3460" t="str">
            <v>ZAR</v>
          </cell>
          <cell r="J3460" t="str">
            <v>6100</v>
          </cell>
          <cell r="K3460" t="str">
            <v>43</v>
          </cell>
        </row>
        <row r="3461">
          <cell r="A3461" t="str">
            <v>61004300012419</v>
          </cell>
          <cell r="B3461" t="str">
            <v>43000124</v>
          </cell>
          <cell r="C3461" t="str">
            <v>19</v>
          </cell>
          <cell r="D3461">
            <v>44644</v>
          </cell>
          <cell r="E3461" t="str">
            <v>Fabricate &amp; supply Elmec squere to round</v>
          </cell>
          <cell r="F3461">
            <v>139566</v>
          </cell>
          <cell r="G3461">
            <v>-31525.17</v>
          </cell>
          <cell r="H3461">
            <v>108040.83</v>
          </cell>
          <cell r="I3461" t="str">
            <v>ZAR</v>
          </cell>
          <cell r="J3461" t="str">
            <v>6100</v>
          </cell>
          <cell r="K3461" t="str">
            <v>43</v>
          </cell>
        </row>
        <row r="3462">
          <cell r="A3462" t="str">
            <v>61004300012420</v>
          </cell>
          <cell r="B3462" t="str">
            <v>43000124</v>
          </cell>
          <cell r="C3462" t="str">
            <v>20</v>
          </cell>
          <cell r="D3462">
            <v>44644</v>
          </cell>
          <cell r="E3462" t="str">
            <v>Supply and install Elmec1 rotary valve</v>
          </cell>
          <cell r="F3462">
            <v>131200</v>
          </cell>
          <cell r="G3462">
            <v>-29635.45</v>
          </cell>
          <cell r="H3462">
            <v>101564.55</v>
          </cell>
          <cell r="I3462" t="str">
            <v>ZAR</v>
          </cell>
          <cell r="J3462" t="str">
            <v>6100</v>
          </cell>
          <cell r="K3462" t="str">
            <v>43</v>
          </cell>
        </row>
        <row r="3463">
          <cell r="A3463" t="str">
            <v>61004300012421</v>
          </cell>
          <cell r="B3463" t="str">
            <v>43000124</v>
          </cell>
          <cell r="C3463" t="str">
            <v>21</v>
          </cell>
          <cell r="D3463">
            <v>44644</v>
          </cell>
          <cell r="E3463" t="str">
            <v>Replace Elmec1 thermal insulation</v>
          </cell>
          <cell r="F3463">
            <v>111545.7</v>
          </cell>
          <cell r="G3463">
            <v>-23378.06</v>
          </cell>
          <cell r="H3463">
            <v>88167.64</v>
          </cell>
          <cell r="I3463" t="str">
            <v>ZAR</v>
          </cell>
          <cell r="J3463" t="str">
            <v>6100</v>
          </cell>
          <cell r="K3463" t="str">
            <v>43</v>
          </cell>
        </row>
        <row r="3464">
          <cell r="A3464" t="str">
            <v>61004300012422</v>
          </cell>
          <cell r="B3464" t="str">
            <v>43000124</v>
          </cell>
          <cell r="C3464" t="str">
            <v>22</v>
          </cell>
          <cell r="D3464">
            <v>44644</v>
          </cell>
          <cell r="E3464" t="str">
            <v>Fabricate&amp;supply Elmec gyro head frame</v>
          </cell>
          <cell r="F3464">
            <v>139433</v>
          </cell>
          <cell r="G3464">
            <v>-28086.58</v>
          </cell>
          <cell r="H3464">
            <v>111346.42</v>
          </cell>
          <cell r="I3464" t="str">
            <v>ZAR</v>
          </cell>
          <cell r="J3464" t="str">
            <v>6100</v>
          </cell>
          <cell r="K3464" t="str">
            <v>43</v>
          </cell>
        </row>
        <row r="3465">
          <cell r="A3465" t="str">
            <v>61004300012423</v>
          </cell>
          <cell r="B3465" t="str">
            <v>43000124</v>
          </cell>
          <cell r="C3465" t="str">
            <v>23</v>
          </cell>
          <cell r="D3465">
            <v>44644</v>
          </cell>
          <cell r="E3465" t="str">
            <v>Elmec blower room cooling system</v>
          </cell>
          <cell r="F3465">
            <v>245890</v>
          </cell>
          <cell r="G3465">
            <v>-51534.31</v>
          </cell>
          <cell r="H3465">
            <v>194355.69</v>
          </cell>
          <cell r="I3465" t="str">
            <v>ZAR</v>
          </cell>
          <cell r="J3465" t="str">
            <v>6100</v>
          </cell>
          <cell r="K3465" t="str">
            <v>43</v>
          </cell>
        </row>
        <row r="3466">
          <cell r="A3466" t="str">
            <v>61004300012424</v>
          </cell>
          <cell r="B3466" t="str">
            <v>43000124</v>
          </cell>
          <cell r="C3466" t="str">
            <v>24</v>
          </cell>
          <cell r="D3466">
            <v>44644</v>
          </cell>
          <cell r="E3466" t="str">
            <v>Elmec lights replacement as per scope</v>
          </cell>
          <cell r="F3466">
            <v>262500</v>
          </cell>
          <cell r="G3466">
            <v>-46459.42</v>
          </cell>
          <cell r="H3466">
            <v>216040.58</v>
          </cell>
          <cell r="I3466" t="str">
            <v>ZAR</v>
          </cell>
          <cell r="J3466" t="str">
            <v>6100</v>
          </cell>
          <cell r="K3466" t="str">
            <v>43</v>
          </cell>
        </row>
        <row r="3467">
          <cell r="A3467" t="str">
            <v>61004300012425</v>
          </cell>
          <cell r="B3467" t="str">
            <v>43000124</v>
          </cell>
          <cell r="C3467" t="str">
            <v>25</v>
          </cell>
          <cell r="D3467">
            <v>44644</v>
          </cell>
          <cell r="E3467" t="str">
            <v>Elmec fastoon cable and brackets replace</v>
          </cell>
          <cell r="F3467">
            <v>193800</v>
          </cell>
          <cell r="G3467">
            <v>-34300.33</v>
          </cell>
          <cell r="H3467">
            <v>159499.67000000001</v>
          </cell>
          <cell r="I3467" t="str">
            <v>ZAR</v>
          </cell>
          <cell r="J3467" t="str">
            <v>6100</v>
          </cell>
          <cell r="K3467" t="str">
            <v>43</v>
          </cell>
        </row>
        <row r="3468">
          <cell r="A3468" t="str">
            <v>61004300012426</v>
          </cell>
          <cell r="B3468" t="str">
            <v>43000124</v>
          </cell>
          <cell r="C3468" t="str">
            <v>26</v>
          </cell>
          <cell r="D3468">
            <v>45376</v>
          </cell>
          <cell r="E3468" t="str">
            <v>Gyro 45 degree bend replacement</v>
          </cell>
          <cell r="F3468">
            <v>400000</v>
          </cell>
          <cell r="G3468">
            <v>-33333.33</v>
          </cell>
          <cell r="H3468">
            <v>366666.67</v>
          </cell>
          <cell r="I3468" t="str">
            <v>ZAR</v>
          </cell>
          <cell r="J3468" t="str">
            <v>6100</v>
          </cell>
          <cell r="K3468" t="str">
            <v>43</v>
          </cell>
        </row>
        <row r="3469">
          <cell r="A3469" t="str">
            <v>61004300012427</v>
          </cell>
          <cell r="B3469" t="str">
            <v>43000124</v>
          </cell>
          <cell r="C3469" t="str">
            <v>27</v>
          </cell>
          <cell r="D3469">
            <v>45376</v>
          </cell>
          <cell r="E3469" t="str">
            <v>Lobster bend replacement</v>
          </cell>
          <cell r="F3469">
            <v>259753</v>
          </cell>
          <cell r="G3469">
            <v>-21646.080000000002</v>
          </cell>
          <cell r="H3469">
            <v>238106.92</v>
          </cell>
          <cell r="I3469" t="str">
            <v>ZAR</v>
          </cell>
          <cell r="J3469" t="str">
            <v>6100</v>
          </cell>
          <cell r="K3469" t="str">
            <v>43</v>
          </cell>
        </row>
        <row r="3470">
          <cell r="A3470" t="str">
            <v>6100430001250</v>
          </cell>
          <cell r="B3470" t="str">
            <v>43000125</v>
          </cell>
          <cell r="C3470" t="str">
            <v>0</v>
          </cell>
          <cell r="D3470">
            <v>38072</v>
          </cell>
          <cell r="E3470" t="str">
            <v>CONVEYOR BELTS M00, L00 &amp; F00</v>
          </cell>
          <cell r="F3470">
            <v>1</v>
          </cell>
          <cell r="G3470">
            <v>0</v>
          </cell>
          <cell r="H3470">
            <v>1</v>
          </cell>
          <cell r="I3470" t="str">
            <v>ZAR</v>
          </cell>
          <cell r="J3470" t="str">
            <v>6100</v>
          </cell>
          <cell r="K3470" t="str">
            <v>43</v>
          </cell>
        </row>
        <row r="3471">
          <cell r="A3471" t="str">
            <v>6100430001251</v>
          </cell>
          <cell r="B3471" t="str">
            <v>43000125</v>
          </cell>
          <cell r="C3471" t="str">
            <v>1</v>
          </cell>
          <cell r="D3471">
            <v>38072</v>
          </cell>
          <cell r="E3471" t="str">
            <v>Conveyor Belts M00,L00 and F00(Steel structure)</v>
          </cell>
          <cell r="F3471">
            <v>7875049.75</v>
          </cell>
          <cell r="G3471">
            <v>-7583727.2000000002</v>
          </cell>
          <cell r="H3471">
            <v>291322.55</v>
          </cell>
          <cell r="I3471" t="str">
            <v>ZAR</v>
          </cell>
          <cell r="J3471" t="str">
            <v>6100</v>
          </cell>
          <cell r="K3471" t="str">
            <v>43</v>
          </cell>
        </row>
        <row r="3472">
          <cell r="A3472" t="str">
            <v>6100430001252</v>
          </cell>
          <cell r="B3472" t="str">
            <v>43000125</v>
          </cell>
          <cell r="C3472" t="str">
            <v>2</v>
          </cell>
          <cell r="D3472">
            <v>38072</v>
          </cell>
          <cell r="E3472" t="str">
            <v>Conveyor Belts M00,L00 and F00 Control instru</v>
          </cell>
          <cell r="F3472">
            <v>259047.69</v>
          </cell>
          <cell r="G3472">
            <v>-259047.57</v>
          </cell>
          <cell r="H3472">
            <v>0.12</v>
          </cell>
          <cell r="I3472" t="str">
            <v>ZAR</v>
          </cell>
          <cell r="J3472" t="str">
            <v>6100</v>
          </cell>
          <cell r="K3472" t="str">
            <v>43</v>
          </cell>
        </row>
        <row r="3473">
          <cell r="A3473" t="str">
            <v>6100430001253</v>
          </cell>
          <cell r="B3473" t="str">
            <v>43000125</v>
          </cell>
          <cell r="C3473" t="str">
            <v>3</v>
          </cell>
          <cell r="D3473">
            <v>38072</v>
          </cell>
          <cell r="E3473" t="str">
            <v>Conveyors M00,L00 and F00(Mechanical and elec</v>
          </cell>
          <cell r="F3473">
            <v>5645426.04</v>
          </cell>
          <cell r="G3473">
            <v>-5639775.5999999996</v>
          </cell>
          <cell r="H3473">
            <v>5650.44</v>
          </cell>
          <cell r="I3473" t="str">
            <v>ZAR</v>
          </cell>
          <cell r="J3473" t="str">
            <v>6100</v>
          </cell>
          <cell r="K3473" t="str">
            <v>43</v>
          </cell>
        </row>
        <row r="3474">
          <cell r="A3474" t="str">
            <v>6100430001254</v>
          </cell>
          <cell r="B3474" t="str">
            <v>43000125</v>
          </cell>
          <cell r="C3474" t="str">
            <v>4</v>
          </cell>
          <cell r="D3474">
            <v>38072</v>
          </cell>
          <cell r="E3474" t="str">
            <v>CONVEYORS M00, L00 &amp; F00- Refurb</v>
          </cell>
          <cell r="F3474">
            <v>1667607.89</v>
          </cell>
          <cell r="G3474">
            <v>-1667607.89</v>
          </cell>
          <cell r="H3474">
            <v>0</v>
          </cell>
          <cell r="I3474" t="str">
            <v>ZAR</v>
          </cell>
          <cell r="J3474" t="str">
            <v>6100</v>
          </cell>
          <cell r="K3474" t="str">
            <v>43</v>
          </cell>
        </row>
        <row r="3475">
          <cell r="A3475" t="str">
            <v>6100430001255</v>
          </cell>
          <cell r="B3475" t="str">
            <v>43000125</v>
          </cell>
          <cell r="C3475" t="str">
            <v>5</v>
          </cell>
          <cell r="D3475">
            <v>42916</v>
          </cell>
          <cell r="E3475" t="str">
            <v>L00 Conveyor (Belt Replacement)</v>
          </cell>
          <cell r="F3475">
            <v>1181315.1100000001</v>
          </cell>
          <cell r="G3475">
            <v>-1138307.8700000001</v>
          </cell>
          <cell r="H3475">
            <v>43007.24</v>
          </cell>
          <cell r="I3475" t="str">
            <v>ZAR</v>
          </cell>
          <cell r="J3475" t="str">
            <v>6100</v>
          </cell>
          <cell r="K3475" t="str">
            <v>43</v>
          </cell>
        </row>
        <row r="3476">
          <cell r="A3476" t="str">
            <v>6100430001258</v>
          </cell>
          <cell r="B3476" t="str">
            <v>43000125</v>
          </cell>
          <cell r="C3476" t="str">
            <v>8</v>
          </cell>
          <cell r="D3476">
            <v>40498</v>
          </cell>
          <cell r="E3476" t="str">
            <v>CONVEYOR L00  (Capital spare fitted)</v>
          </cell>
          <cell r="F3476">
            <v>656786.77</v>
          </cell>
          <cell r="G3476">
            <v>-576535.16</v>
          </cell>
          <cell r="H3476">
            <v>80251.61</v>
          </cell>
          <cell r="I3476" t="str">
            <v>ZAR</v>
          </cell>
          <cell r="J3476" t="str">
            <v>6100</v>
          </cell>
          <cell r="K3476" t="str">
            <v>43</v>
          </cell>
        </row>
        <row r="3477">
          <cell r="A3477" t="str">
            <v>6100430001259</v>
          </cell>
          <cell r="B3477" t="str">
            <v>43000125</v>
          </cell>
          <cell r="C3477" t="str">
            <v>9</v>
          </cell>
          <cell r="D3477">
            <v>43550</v>
          </cell>
          <cell r="E3477" t="str">
            <v>L00 CONVEYOR (BELT replacement)</v>
          </cell>
          <cell r="F3477">
            <v>1186137</v>
          </cell>
          <cell r="G3477">
            <v>-1040980.38</v>
          </cell>
          <cell r="H3477">
            <v>145156.62</v>
          </cell>
          <cell r="I3477" t="str">
            <v>ZAR</v>
          </cell>
          <cell r="J3477" t="str">
            <v>6100</v>
          </cell>
          <cell r="K3477" t="str">
            <v>43</v>
          </cell>
        </row>
        <row r="3478">
          <cell r="A3478" t="str">
            <v>61004300012510</v>
          </cell>
          <cell r="B3478" t="str">
            <v>43000125</v>
          </cell>
          <cell r="C3478" t="str">
            <v>10</v>
          </cell>
          <cell r="D3478">
            <v>43550</v>
          </cell>
          <cell r="E3478" t="str">
            <v>L00 CONVEYOR (BELT replacement)</v>
          </cell>
          <cell r="F3478">
            <v>1289655</v>
          </cell>
          <cell r="G3478">
            <v>-977011.36</v>
          </cell>
          <cell r="H3478">
            <v>312643.64</v>
          </cell>
          <cell r="I3478" t="str">
            <v>ZAR</v>
          </cell>
          <cell r="J3478" t="str">
            <v>6100</v>
          </cell>
          <cell r="K3478" t="str">
            <v>43</v>
          </cell>
        </row>
        <row r="3479">
          <cell r="A3479" t="str">
            <v>61004300012512</v>
          </cell>
          <cell r="B3479" t="str">
            <v>43000125</v>
          </cell>
          <cell r="C3479" t="str">
            <v>12</v>
          </cell>
          <cell r="D3479">
            <v>44068</v>
          </cell>
          <cell r="E3479" t="str">
            <v>Conveyor L00 - New Compressor for Air Network</v>
          </cell>
          <cell r="F3479">
            <v>146810.9</v>
          </cell>
          <cell r="G3479">
            <v>-112931.47</v>
          </cell>
          <cell r="H3479">
            <v>33879.43</v>
          </cell>
          <cell r="I3479" t="str">
            <v>ZAR</v>
          </cell>
          <cell r="J3479" t="str">
            <v>6100</v>
          </cell>
          <cell r="K3479" t="str">
            <v>43</v>
          </cell>
        </row>
        <row r="3480">
          <cell r="A3480" t="str">
            <v>61004300012513</v>
          </cell>
          <cell r="B3480" t="str">
            <v>43000125</v>
          </cell>
          <cell r="C3480" t="str">
            <v>13</v>
          </cell>
          <cell r="D3480">
            <v>44068</v>
          </cell>
          <cell r="E3480" t="str">
            <v>CONVEYOR L00 - Alumina Route Cladding</v>
          </cell>
          <cell r="F3480">
            <v>99510.5</v>
          </cell>
          <cell r="G3480">
            <v>-99510.5</v>
          </cell>
          <cell r="H3480">
            <v>0</v>
          </cell>
          <cell r="I3480" t="str">
            <v>ZAR</v>
          </cell>
          <cell r="J3480" t="str">
            <v>6100</v>
          </cell>
          <cell r="K3480" t="str">
            <v>43</v>
          </cell>
        </row>
        <row r="3481">
          <cell r="A3481" t="str">
            <v>61004300012514</v>
          </cell>
          <cell r="B3481" t="str">
            <v>43000125</v>
          </cell>
          <cell r="C3481" t="str">
            <v>14</v>
          </cell>
          <cell r="D3481">
            <v>43991</v>
          </cell>
          <cell r="E3481" t="str">
            <v>Overhaul gearbox for L00</v>
          </cell>
          <cell r="F3481">
            <v>134156</v>
          </cell>
          <cell r="G3481">
            <v>-78443.990000000005</v>
          </cell>
          <cell r="H3481">
            <v>55712.01</v>
          </cell>
          <cell r="I3481" t="str">
            <v>ZAR</v>
          </cell>
          <cell r="J3481" t="str">
            <v>6100</v>
          </cell>
          <cell r="K3481" t="str">
            <v>43</v>
          </cell>
        </row>
        <row r="3482">
          <cell r="A3482" t="str">
            <v>61004300012515</v>
          </cell>
          <cell r="B3482" t="str">
            <v>43000125</v>
          </cell>
          <cell r="C3482" t="str">
            <v>15</v>
          </cell>
          <cell r="D3482">
            <v>44153</v>
          </cell>
          <cell r="E3482" t="str">
            <v>Refur of structure, dust canopies</v>
          </cell>
          <cell r="F3482">
            <v>531610</v>
          </cell>
          <cell r="G3482">
            <v>-226820.27</v>
          </cell>
          <cell r="H3482">
            <v>304789.73</v>
          </cell>
          <cell r="I3482" t="str">
            <v>ZAR</v>
          </cell>
          <cell r="J3482" t="str">
            <v>6100</v>
          </cell>
          <cell r="K3482" t="str">
            <v>43</v>
          </cell>
        </row>
        <row r="3483">
          <cell r="A3483" t="str">
            <v>6100430001260</v>
          </cell>
          <cell r="B3483" t="str">
            <v>43000126</v>
          </cell>
          <cell r="C3483" t="str">
            <v>0</v>
          </cell>
          <cell r="D3483">
            <v>38072</v>
          </cell>
          <cell r="E3483" t="str">
            <v>CONVEYOR BELTS S01/S03, R01 &amp; P03</v>
          </cell>
          <cell r="F3483">
            <v>1</v>
          </cell>
          <cell r="G3483">
            <v>0</v>
          </cell>
          <cell r="H3483">
            <v>1</v>
          </cell>
          <cell r="I3483" t="str">
            <v>ZAR</v>
          </cell>
          <cell r="J3483" t="str">
            <v>6100</v>
          </cell>
          <cell r="K3483" t="str">
            <v>43</v>
          </cell>
        </row>
        <row r="3484">
          <cell r="A3484" t="str">
            <v>6100430001261</v>
          </cell>
          <cell r="B3484" t="str">
            <v>43000126</v>
          </cell>
          <cell r="C3484" t="str">
            <v>1</v>
          </cell>
          <cell r="D3484">
            <v>38072</v>
          </cell>
          <cell r="E3484" t="str">
            <v>Conveyor Belts SO1/S03/R01/P03(Steel Structure)</v>
          </cell>
          <cell r="F3484">
            <v>9638106.1099999994</v>
          </cell>
          <cell r="G3484">
            <v>-9216526.8800000008</v>
          </cell>
          <cell r="H3484">
            <v>421579.23</v>
          </cell>
          <cell r="I3484" t="str">
            <v>ZAR</v>
          </cell>
          <cell r="J3484" t="str">
            <v>6100</v>
          </cell>
          <cell r="K3484" t="str">
            <v>43</v>
          </cell>
        </row>
        <row r="3485">
          <cell r="A3485" t="str">
            <v>6100430001262</v>
          </cell>
          <cell r="B3485" t="str">
            <v>43000126</v>
          </cell>
          <cell r="C3485" t="str">
            <v>2</v>
          </cell>
          <cell r="D3485">
            <v>38072</v>
          </cell>
          <cell r="E3485" t="str">
            <v>Conveyor Belts SO1/S03/R01/P03Control Instr</v>
          </cell>
          <cell r="F3485">
            <v>458767.63</v>
          </cell>
          <cell r="G3485">
            <v>-458767.51</v>
          </cell>
          <cell r="H3485">
            <v>0.12</v>
          </cell>
          <cell r="I3485" t="str">
            <v>ZAR</v>
          </cell>
          <cell r="J3485" t="str">
            <v>6100</v>
          </cell>
          <cell r="K3485" t="str">
            <v>43</v>
          </cell>
        </row>
        <row r="3486">
          <cell r="A3486" t="str">
            <v>6100430001263</v>
          </cell>
          <cell r="B3486" t="str">
            <v>43000126</v>
          </cell>
          <cell r="C3486" t="str">
            <v>3</v>
          </cell>
          <cell r="D3486">
            <v>38072</v>
          </cell>
          <cell r="E3486" t="str">
            <v>Conveyor Belts SO1/S03/R01/P03Mech and Elec</v>
          </cell>
          <cell r="F3486">
            <v>7340282.04</v>
          </cell>
          <cell r="G3486">
            <v>-7340281.8300000001</v>
          </cell>
          <cell r="H3486">
            <v>0.21</v>
          </cell>
          <cell r="I3486" t="str">
            <v>ZAR</v>
          </cell>
          <cell r="J3486" t="str">
            <v>6100</v>
          </cell>
          <cell r="K3486" t="str">
            <v>43</v>
          </cell>
        </row>
        <row r="3487">
          <cell r="A3487" t="str">
            <v>6100430001264</v>
          </cell>
          <cell r="B3487" t="str">
            <v>43000126</v>
          </cell>
          <cell r="C3487" t="str">
            <v>4</v>
          </cell>
          <cell r="D3487">
            <v>42820</v>
          </cell>
          <cell r="E3487" t="str">
            <v>S03 Conveyor (Scraper replacement)</v>
          </cell>
          <cell r="F3487">
            <v>117335</v>
          </cell>
          <cell r="G3487">
            <v>-53959.44</v>
          </cell>
          <cell r="H3487">
            <v>63375.56</v>
          </cell>
          <cell r="I3487" t="str">
            <v>ZAR</v>
          </cell>
          <cell r="J3487" t="str">
            <v>6100</v>
          </cell>
          <cell r="K3487" t="str">
            <v>43</v>
          </cell>
        </row>
        <row r="3488">
          <cell r="A3488" t="str">
            <v>6100430001265</v>
          </cell>
          <cell r="B3488" t="str">
            <v>43000126</v>
          </cell>
          <cell r="C3488" t="str">
            <v>5</v>
          </cell>
          <cell r="D3488">
            <v>42901</v>
          </cell>
          <cell r="E3488" t="str">
            <v>CONVEYOR R01 (Steel struct Refurb-Moving Head)</v>
          </cell>
          <cell r="F3488">
            <v>653242.75</v>
          </cell>
          <cell r="G3488">
            <v>-320761.82</v>
          </cell>
          <cell r="H3488">
            <v>332480.93</v>
          </cell>
          <cell r="I3488" t="str">
            <v>ZAR</v>
          </cell>
          <cell r="J3488" t="str">
            <v>6100</v>
          </cell>
          <cell r="K3488" t="str">
            <v>43</v>
          </cell>
        </row>
        <row r="3489">
          <cell r="A3489" t="str">
            <v>6100430001266</v>
          </cell>
          <cell r="B3489" t="str">
            <v>43000126</v>
          </cell>
          <cell r="C3489" t="str">
            <v>6</v>
          </cell>
          <cell r="D3489">
            <v>43056</v>
          </cell>
          <cell r="E3489" t="str">
            <v>S03 Conveyor (Pulley replacement)</v>
          </cell>
          <cell r="F3489">
            <v>81116.09</v>
          </cell>
          <cell r="G3489">
            <v>-34198.83</v>
          </cell>
          <cell r="H3489">
            <v>46917.26</v>
          </cell>
          <cell r="I3489" t="str">
            <v>ZAR</v>
          </cell>
          <cell r="J3489" t="str">
            <v>6100</v>
          </cell>
          <cell r="K3489" t="str">
            <v>43</v>
          </cell>
        </row>
        <row r="3490">
          <cell r="A3490" t="str">
            <v>6100430001268</v>
          </cell>
          <cell r="B3490" t="str">
            <v>43000126</v>
          </cell>
          <cell r="C3490" t="str">
            <v>8</v>
          </cell>
          <cell r="D3490">
            <v>43619</v>
          </cell>
          <cell r="E3490" t="str">
            <v>R01 Conveyor (Structural repairs COP29)</v>
          </cell>
          <cell r="F3490">
            <v>140000</v>
          </cell>
          <cell r="G3490">
            <v>-33690.769999999997</v>
          </cell>
          <cell r="H3490">
            <v>106309.23</v>
          </cell>
          <cell r="I3490" t="str">
            <v>ZAR</v>
          </cell>
          <cell r="J3490" t="str">
            <v>6100</v>
          </cell>
          <cell r="K3490" t="str">
            <v>43</v>
          </cell>
        </row>
        <row r="3491">
          <cell r="A3491" t="str">
            <v>6100430001269</v>
          </cell>
          <cell r="B3491" t="str">
            <v>43000126</v>
          </cell>
          <cell r="C3491" t="str">
            <v>9</v>
          </cell>
          <cell r="D3491">
            <v>43550</v>
          </cell>
          <cell r="E3491" t="str">
            <v>R01 Conveyor (Belt replacement)</v>
          </cell>
          <cell r="F3491">
            <v>2465548.9</v>
          </cell>
          <cell r="G3491">
            <v>-2134514.9300000002</v>
          </cell>
          <cell r="H3491">
            <v>331033.96999999997</v>
          </cell>
          <cell r="I3491" t="str">
            <v>ZAR</v>
          </cell>
          <cell r="J3491" t="str">
            <v>6100</v>
          </cell>
          <cell r="K3491" t="str">
            <v>43</v>
          </cell>
        </row>
        <row r="3492">
          <cell r="A3492" t="str">
            <v>61004300012610</v>
          </cell>
          <cell r="B3492" t="str">
            <v>43000126</v>
          </cell>
          <cell r="C3492" t="str">
            <v>10</v>
          </cell>
          <cell r="D3492">
            <v>43915</v>
          </cell>
          <cell r="E3492" t="str">
            <v>R01 CONVEYOR Simovert Masterdrive 6SE7036-OTJ60-Z</v>
          </cell>
          <cell r="F3492">
            <v>969805.67</v>
          </cell>
          <cell r="G3492">
            <v>-354241.55</v>
          </cell>
          <cell r="H3492">
            <v>615564.12</v>
          </cell>
          <cell r="I3492" t="str">
            <v>ZAR</v>
          </cell>
          <cell r="J3492" t="str">
            <v>6100</v>
          </cell>
          <cell r="K3492" t="str">
            <v>43</v>
          </cell>
        </row>
        <row r="3493">
          <cell r="A3493" t="str">
            <v>61004300012611</v>
          </cell>
          <cell r="B3493" t="str">
            <v>43000126</v>
          </cell>
          <cell r="C3493" t="str">
            <v>11</v>
          </cell>
          <cell r="D3493">
            <v>44068</v>
          </cell>
          <cell r="E3493" t="str">
            <v>CONVEYOR BELTS S03 - Receiving Chute fabrication</v>
          </cell>
          <cell r="F3493">
            <v>324059</v>
          </cell>
          <cell r="G3493">
            <v>-324059</v>
          </cell>
          <cell r="H3493">
            <v>0</v>
          </cell>
          <cell r="I3493" t="str">
            <v>ZAR</v>
          </cell>
          <cell r="J3493" t="str">
            <v>6100</v>
          </cell>
          <cell r="K3493" t="str">
            <v>43</v>
          </cell>
        </row>
        <row r="3494">
          <cell r="A3494" t="str">
            <v>61004300012612</v>
          </cell>
          <cell r="B3494" t="str">
            <v>43000126</v>
          </cell>
          <cell r="C3494" t="str">
            <v>12</v>
          </cell>
          <cell r="D3494">
            <v>43984</v>
          </cell>
          <cell r="E3494" t="str">
            <v>Fabricate and Install covers on Conveyor S03 recei</v>
          </cell>
          <cell r="F3494">
            <v>139890</v>
          </cell>
          <cell r="G3494">
            <v>-102488.85</v>
          </cell>
          <cell r="H3494">
            <v>37401.15</v>
          </cell>
          <cell r="I3494" t="str">
            <v>ZAR</v>
          </cell>
          <cell r="J3494" t="str">
            <v>6100</v>
          </cell>
          <cell r="K3494" t="str">
            <v>43</v>
          </cell>
        </row>
        <row r="3495">
          <cell r="A3495" t="str">
            <v>61004300012613</v>
          </cell>
          <cell r="B3495" t="str">
            <v>43000126</v>
          </cell>
          <cell r="C3495" t="str">
            <v>13</v>
          </cell>
          <cell r="D3495">
            <v>42712</v>
          </cell>
          <cell r="E3495" t="str">
            <v>Head Pulley (R01 Conveyor)</v>
          </cell>
          <cell r="F3495">
            <v>54846</v>
          </cell>
          <cell r="G3495">
            <v>-54846</v>
          </cell>
          <cell r="H3495">
            <v>0</v>
          </cell>
          <cell r="I3495" t="str">
            <v>ZAR</v>
          </cell>
          <cell r="J3495" t="str">
            <v>6100</v>
          </cell>
          <cell r="K3495" t="str">
            <v>43</v>
          </cell>
        </row>
        <row r="3496">
          <cell r="A3496" t="str">
            <v>61004300012614</v>
          </cell>
          <cell r="B3496" t="str">
            <v>43000126</v>
          </cell>
          <cell r="C3496" t="str">
            <v>14</v>
          </cell>
          <cell r="D3496">
            <v>42712</v>
          </cell>
          <cell r="E3496" t="str">
            <v>HT Bend Pulley (R01 Conveyor)</v>
          </cell>
          <cell r="F3496">
            <v>51371</v>
          </cell>
          <cell r="G3496">
            <v>-51371</v>
          </cell>
          <cell r="H3496">
            <v>0</v>
          </cell>
          <cell r="I3496" t="str">
            <v>ZAR</v>
          </cell>
          <cell r="J3496" t="str">
            <v>6100</v>
          </cell>
          <cell r="K3496" t="str">
            <v>43</v>
          </cell>
        </row>
        <row r="3497">
          <cell r="A3497" t="str">
            <v>61004300012615</v>
          </cell>
          <cell r="B3497" t="str">
            <v>43000126</v>
          </cell>
          <cell r="C3497" t="str">
            <v>15</v>
          </cell>
          <cell r="D3497">
            <v>44123</v>
          </cell>
          <cell r="E3497" t="str">
            <v>Fabricate and Supply idler brackets P03</v>
          </cell>
          <cell r="F3497">
            <v>983500</v>
          </cell>
          <cell r="G3497">
            <v>-432740</v>
          </cell>
          <cell r="H3497">
            <v>550760</v>
          </cell>
          <cell r="I3497" t="str">
            <v>ZAR</v>
          </cell>
          <cell r="J3497" t="str">
            <v>6100</v>
          </cell>
          <cell r="K3497" t="str">
            <v>43</v>
          </cell>
        </row>
        <row r="3498">
          <cell r="A3498" t="str">
            <v>61004300012616</v>
          </cell>
          <cell r="B3498" t="str">
            <v>43000126</v>
          </cell>
          <cell r="C3498" t="str">
            <v>16</v>
          </cell>
          <cell r="D3498">
            <v>44250</v>
          </cell>
          <cell r="E3498" t="str">
            <v>Supply Pulleys for R01 Conveyor</v>
          </cell>
          <cell r="F3498">
            <v>148996.71</v>
          </cell>
          <cell r="G3498">
            <v>-76061.259999999995</v>
          </cell>
          <cell r="H3498">
            <v>72935.45</v>
          </cell>
          <cell r="I3498" t="str">
            <v>ZAR</v>
          </cell>
          <cell r="J3498" t="str">
            <v>6100</v>
          </cell>
          <cell r="K3498" t="str">
            <v>43</v>
          </cell>
        </row>
        <row r="3499">
          <cell r="A3499" t="str">
            <v>61004300012617</v>
          </cell>
          <cell r="B3499" t="str">
            <v>43000126</v>
          </cell>
          <cell r="C3499" t="str">
            <v>17</v>
          </cell>
          <cell r="D3499">
            <v>44644</v>
          </cell>
          <cell r="E3499" t="str">
            <v>P03 cable replacement</v>
          </cell>
          <cell r="F3499">
            <v>200000</v>
          </cell>
          <cell r="G3499">
            <v>-119871.8</v>
          </cell>
          <cell r="H3499">
            <v>80128.2</v>
          </cell>
          <cell r="I3499" t="str">
            <v>ZAR</v>
          </cell>
          <cell r="J3499" t="str">
            <v>6100</v>
          </cell>
          <cell r="K3499" t="str">
            <v>43</v>
          </cell>
        </row>
        <row r="3500">
          <cell r="A3500" t="str">
            <v>6100430001270</v>
          </cell>
          <cell r="B3500" t="str">
            <v>43000127</v>
          </cell>
          <cell r="C3500" t="str">
            <v>0</v>
          </cell>
          <cell r="D3500">
            <v>38072</v>
          </cell>
          <cell r="E3500" t="str">
            <v>CONVEYOR BELTS X01/X11 X02/X12 X03/X13</v>
          </cell>
          <cell r="F3500">
            <v>1</v>
          </cell>
          <cell r="G3500">
            <v>0</v>
          </cell>
          <cell r="H3500">
            <v>1</v>
          </cell>
          <cell r="I3500" t="str">
            <v>ZAR</v>
          </cell>
          <cell r="J3500" t="str">
            <v>6100</v>
          </cell>
          <cell r="K3500" t="str">
            <v>43</v>
          </cell>
        </row>
        <row r="3501">
          <cell r="A3501" t="str">
            <v>6100430001271</v>
          </cell>
          <cell r="B3501" t="str">
            <v>43000127</v>
          </cell>
          <cell r="C3501" t="str">
            <v>1</v>
          </cell>
          <cell r="D3501">
            <v>38072</v>
          </cell>
          <cell r="E3501" t="str">
            <v>Conveyor Belt X01/11/02/12/03/13Steel Struct</v>
          </cell>
          <cell r="F3501">
            <v>9082554.6300000008</v>
          </cell>
          <cell r="G3501">
            <v>-8009637.8300000001</v>
          </cell>
          <cell r="H3501">
            <v>1072916.8</v>
          </cell>
          <cell r="I3501" t="str">
            <v>ZAR</v>
          </cell>
          <cell r="J3501" t="str">
            <v>6100</v>
          </cell>
          <cell r="K3501" t="str">
            <v>43</v>
          </cell>
        </row>
        <row r="3502">
          <cell r="A3502" t="str">
            <v>6100430001272</v>
          </cell>
          <cell r="B3502" t="str">
            <v>43000127</v>
          </cell>
          <cell r="C3502" t="str">
            <v>2</v>
          </cell>
          <cell r="D3502">
            <v>38072</v>
          </cell>
          <cell r="E3502" t="str">
            <v>Conveyor Belt X01/11/02/12/03/13(Control Inst</v>
          </cell>
          <cell r="F3502">
            <v>645067.80000000005</v>
          </cell>
          <cell r="G3502">
            <v>-645067.68000000005</v>
          </cell>
          <cell r="H3502">
            <v>0.12</v>
          </cell>
          <cell r="I3502" t="str">
            <v>ZAR</v>
          </cell>
          <cell r="J3502" t="str">
            <v>6100</v>
          </cell>
          <cell r="K3502" t="str">
            <v>43</v>
          </cell>
        </row>
        <row r="3503">
          <cell r="A3503" t="str">
            <v>6100430001273</v>
          </cell>
          <cell r="B3503" t="str">
            <v>43000127</v>
          </cell>
          <cell r="C3503" t="str">
            <v>3</v>
          </cell>
          <cell r="D3503">
            <v>38072</v>
          </cell>
          <cell r="E3503" t="str">
            <v>Conveyor Belt X01/X11/X02/X12/X03/X13(Mech &amp;Elec</v>
          </cell>
          <cell r="F3503">
            <v>7431181.0599999996</v>
          </cell>
          <cell r="G3503">
            <v>-7177301.2000000002</v>
          </cell>
          <cell r="H3503">
            <v>253879.86</v>
          </cell>
          <cell r="I3503" t="str">
            <v>ZAR</v>
          </cell>
          <cell r="J3503" t="str">
            <v>6100</v>
          </cell>
          <cell r="K3503" t="str">
            <v>43</v>
          </cell>
        </row>
        <row r="3504">
          <cell r="A3504" t="str">
            <v>6100430001274</v>
          </cell>
          <cell r="B3504" t="str">
            <v>43000127</v>
          </cell>
          <cell r="C3504" t="str">
            <v>4</v>
          </cell>
          <cell r="D3504">
            <v>42957</v>
          </cell>
          <cell r="E3504" t="str">
            <v>CONVEYOR X03 (Steel Struct Refurb-Movingg head)</v>
          </cell>
          <cell r="F3504">
            <v>653242.75</v>
          </cell>
          <cell r="G3504">
            <v>-274120.14</v>
          </cell>
          <cell r="H3504">
            <v>379122.61</v>
          </cell>
          <cell r="I3504" t="str">
            <v>ZAR</v>
          </cell>
          <cell r="J3504" t="str">
            <v>6100</v>
          </cell>
          <cell r="K3504" t="str">
            <v>43</v>
          </cell>
        </row>
        <row r="3505">
          <cell r="A3505" t="str">
            <v>6100430001275</v>
          </cell>
          <cell r="B3505" t="str">
            <v>43000127</v>
          </cell>
          <cell r="C3505" t="str">
            <v>5</v>
          </cell>
          <cell r="D3505">
            <v>43613</v>
          </cell>
          <cell r="E3505" t="str">
            <v>X13 Conveyor  (Mechanical repairs- Gearbox)</v>
          </cell>
          <cell r="F3505">
            <v>191134.65</v>
          </cell>
          <cell r="G3505">
            <v>-82485.41</v>
          </cell>
          <cell r="H3505">
            <v>108649.24</v>
          </cell>
          <cell r="I3505" t="str">
            <v>ZAR</v>
          </cell>
          <cell r="J3505" t="str">
            <v>6100</v>
          </cell>
          <cell r="K3505" t="str">
            <v>43</v>
          </cell>
        </row>
        <row r="3506">
          <cell r="A3506" t="str">
            <v>6100430001276</v>
          </cell>
          <cell r="B3506" t="str">
            <v>43000127</v>
          </cell>
          <cell r="C3506" t="str">
            <v>6</v>
          </cell>
          <cell r="D3506">
            <v>43550</v>
          </cell>
          <cell r="E3506" t="str">
            <v>X03 CONVEYOR (Deck Plates replacement)</v>
          </cell>
          <cell r="F3506">
            <v>128720</v>
          </cell>
          <cell r="G3506">
            <v>-57500.46</v>
          </cell>
          <cell r="H3506">
            <v>71219.539999999994</v>
          </cell>
          <cell r="I3506" t="str">
            <v>ZAR</v>
          </cell>
          <cell r="J3506" t="str">
            <v>6100</v>
          </cell>
          <cell r="K3506" t="str">
            <v>43</v>
          </cell>
        </row>
        <row r="3507">
          <cell r="A3507" t="str">
            <v>6100430001277</v>
          </cell>
          <cell r="B3507" t="str">
            <v>43000127</v>
          </cell>
          <cell r="C3507" t="str">
            <v>7</v>
          </cell>
          <cell r="D3507">
            <v>44068</v>
          </cell>
          <cell r="E3507" t="str">
            <v>CONVEYOR BELTS X13 - New 400W Electric Panel</v>
          </cell>
          <cell r="F3507">
            <v>229000</v>
          </cell>
          <cell r="G3507">
            <v>-229000</v>
          </cell>
          <cell r="H3507">
            <v>0</v>
          </cell>
          <cell r="I3507" t="str">
            <v>ZAR</v>
          </cell>
          <cell r="J3507" t="str">
            <v>6100</v>
          </cell>
          <cell r="K3507" t="str">
            <v>43</v>
          </cell>
        </row>
        <row r="3508">
          <cell r="A3508" t="str">
            <v>6100430001278</v>
          </cell>
          <cell r="B3508" t="str">
            <v>43000127</v>
          </cell>
          <cell r="C3508" t="str">
            <v>8</v>
          </cell>
          <cell r="D3508">
            <v>45376</v>
          </cell>
          <cell r="E3508" t="str">
            <v>CONVEYOR BELT X11</v>
          </cell>
          <cell r="F3508">
            <v>259282</v>
          </cell>
          <cell r="G3508">
            <v>-21606.83</v>
          </cell>
          <cell r="H3508">
            <v>237675.17</v>
          </cell>
          <cell r="I3508" t="str">
            <v>ZAR</v>
          </cell>
          <cell r="J3508" t="str">
            <v>6100</v>
          </cell>
          <cell r="K3508" t="str">
            <v>43</v>
          </cell>
        </row>
        <row r="3509">
          <cell r="A3509" t="str">
            <v>6100430001290</v>
          </cell>
          <cell r="B3509" t="str">
            <v>43000129</v>
          </cell>
          <cell r="C3509" t="str">
            <v>0</v>
          </cell>
          <cell r="D3509">
            <v>38072</v>
          </cell>
          <cell r="E3509" t="str">
            <v>P03 EXT, Q04, W01 &amp; 04 CONVEYOR BELTS</v>
          </cell>
          <cell r="F3509">
            <v>18491</v>
          </cell>
          <cell r="G3509">
            <v>-18490</v>
          </cell>
          <cell r="H3509">
            <v>1</v>
          </cell>
          <cell r="I3509" t="str">
            <v>ZAR</v>
          </cell>
          <cell r="J3509" t="str">
            <v>6100</v>
          </cell>
          <cell r="K3509" t="str">
            <v>43</v>
          </cell>
        </row>
        <row r="3510">
          <cell r="A3510" t="str">
            <v>6100430001291</v>
          </cell>
          <cell r="B3510" t="str">
            <v>43000129</v>
          </cell>
          <cell r="C3510" t="str">
            <v>1</v>
          </cell>
          <cell r="D3510">
            <v>38072</v>
          </cell>
          <cell r="E3510" t="str">
            <v>Conveyor Belts W01/W04/P03/Q04(Steel Structure)</v>
          </cell>
          <cell r="F3510">
            <v>10189817.24</v>
          </cell>
          <cell r="G3510">
            <v>-9732317.0800000001</v>
          </cell>
          <cell r="H3510">
            <v>457500.15999999997</v>
          </cell>
          <cell r="I3510" t="str">
            <v>ZAR</v>
          </cell>
          <cell r="J3510" t="str">
            <v>6100</v>
          </cell>
          <cell r="K3510" t="str">
            <v>43</v>
          </cell>
        </row>
        <row r="3511">
          <cell r="A3511" t="str">
            <v>6100430001292</v>
          </cell>
          <cell r="B3511" t="str">
            <v>43000129</v>
          </cell>
          <cell r="C3511" t="str">
            <v>2</v>
          </cell>
          <cell r="D3511">
            <v>38072</v>
          </cell>
          <cell r="E3511" t="str">
            <v>Conveyor Belts W01/W04/P03/Q04(Control Instr</v>
          </cell>
          <cell r="F3511">
            <v>723708.61</v>
          </cell>
          <cell r="G3511">
            <v>-723708.5</v>
          </cell>
          <cell r="H3511">
            <v>0.11</v>
          </cell>
          <cell r="I3511" t="str">
            <v>ZAR</v>
          </cell>
          <cell r="J3511" t="str">
            <v>6100</v>
          </cell>
          <cell r="K3511" t="str">
            <v>43</v>
          </cell>
        </row>
        <row r="3512">
          <cell r="A3512" t="str">
            <v>6100430001293</v>
          </cell>
          <cell r="B3512" t="str">
            <v>43000129</v>
          </cell>
          <cell r="C3512" t="str">
            <v>3</v>
          </cell>
          <cell r="D3512">
            <v>38072</v>
          </cell>
          <cell r="E3512" t="str">
            <v>Conveyors W01/W04/P03/Q04(Mechanical)</v>
          </cell>
          <cell r="F3512">
            <v>8388619.7599999998</v>
          </cell>
          <cell r="G3512">
            <v>-8274015.0800000001</v>
          </cell>
          <cell r="H3512">
            <v>114604.68</v>
          </cell>
          <cell r="I3512" t="str">
            <v>ZAR</v>
          </cell>
          <cell r="J3512" t="str">
            <v>6100</v>
          </cell>
          <cell r="K3512" t="str">
            <v>43</v>
          </cell>
        </row>
        <row r="3513">
          <cell r="A3513" t="str">
            <v>6100430001294</v>
          </cell>
          <cell r="B3513" t="str">
            <v>43000129</v>
          </cell>
          <cell r="C3513" t="str">
            <v>4</v>
          </cell>
          <cell r="D3513">
            <v>43010</v>
          </cell>
          <cell r="E3513" t="str">
            <v>Q04 CONVEYOR (Steel Struct refurb-Moving head)</v>
          </cell>
          <cell r="F3513">
            <v>977049.68</v>
          </cell>
          <cell r="G3513">
            <v>-437790.85</v>
          </cell>
          <cell r="H3513">
            <v>539258.82999999996</v>
          </cell>
          <cell r="I3513" t="str">
            <v>ZAR</v>
          </cell>
          <cell r="J3513" t="str">
            <v>6100</v>
          </cell>
          <cell r="K3513" t="str">
            <v>43</v>
          </cell>
        </row>
        <row r="3514">
          <cell r="A3514" t="str">
            <v>6100430001295</v>
          </cell>
          <cell r="B3514" t="str">
            <v>43000129</v>
          </cell>
          <cell r="C3514" t="str">
            <v>5</v>
          </cell>
          <cell r="D3514">
            <v>43056</v>
          </cell>
          <cell r="E3514" t="str">
            <v>Q04 Conveyor (Pulley replacement)</v>
          </cell>
          <cell r="F3514">
            <v>53803.040000000001</v>
          </cell>
          <cell r="G3514">
            <v>-22870.12</v>
          </cell>
          <cell r="H3514">
            <v>30932.92</v>
          </cell>
          <cell r="I3514" t="str">
            <v>ZAR</v>
          </cell>
          <cell r="J3514" t="str">
            <v>6100</v>
          </cell>
          <cell r="K3514" t="str">
            <v>43</v>
          </cell>
        </row>
        <row r="3515">
          <cell r="A3515" t="str">
            <v>6100430001296</v>
          </cell>
          <cell r="B3515" t="str">
            <v>43000129</v>
          </cell>
          <cell r="C3515" t="str">
            <v>6</v>
          </cell>
          <cell r="D3515">
            <v>43056</v>
          </cell>
          <cell r="E3515" t="str">
            <v>W01 Conveyor (Pulley replacement)</v>
          </cell>
          <cell r="F3515">
            <v>91248.86</v>
          </cell>
          <cell r="G3515">
            <v>-38787.26</v>
          </cell>
          <cell r="H3515">
            <v>52461.599999999999</v>
          </cell>
          <cell r="I3515" t="str">
            <v>ZAR</v>
          </cell>
          <cell r="J3515" t="str">
            <v>6100</v>
          </cell>
          <cell r="K3515" t="str">
            <v>43</v>
          </cell>
        </row>
        <row r="3516">
          <cell r="A3516" t="str">
            <v>6100430001297</v>
          </cell>
          <cell r="B3516" t="str">
            <v>43000129</v>
          </cell>
          <cell r="C3516" t="str">
            <v>7</v>
          </cell>
          <cell r="D3516">
            <v>43056</v>
          </cell>
          <cell r="E3516" t="str">
            <v>W04 Conveyor (Pulley replacement)</v>
          </cell>
          <cell r="F3516">
            <v>41488.18</v>
          </cell>
          <cell r="G3516">
            <v>-17635.43</v>
          </cell>
          <cell r="H3516">
            <v>23852.75</v>
          </cell>
          <cell r="I3516" t="str">
            <v>ZAR</v>
          </cell>
          <cell r="J3516" t="str">
            <v>6100</v>
          </cell>
          <cell r="K3516" t="str">
            <v>43</v>
          </cell>
        </row>
        <row r="3517">
          <cell r="A3517" t="str">
            <v>61004300012910</v>
          </cell>
          <cell r="B3517" t="str">
            <v>43000129</v>
          </cell>
          <cell r="C3517" t="str">
            <v>10</v>
          </cell>
          <cell r="D3517">
            <v>43245</v>
          </cell>
          <cell r="E3517" t="str">
            <v>BELT - Q04 Conveyor</v>
          </cell>
          <cell r="F3517">
            <v>741696.7</v>
          </cell>
          <cell r="G3517">
            <v>-741696.7</v>
          </cell>
          <cell r="H3517">
            <v>0</v>
          </cell>
          <cell r="I3517" t="str">
            <v>ZAR</v>
          </cell>
          <cell r="J3517" t="str">
            <v>6100</v>
          </cell>
          <cell r="K3517" t="str">
            <v>43</v>
          </cell>
        </row>
        <row r="3518">
          <cell r="A3518" t="str">
            <v>61004300012911</v>
          </cell>
          <cell r="B3518" t="str">
            <v>43000129</v>
          </cell>
          <cell r="C3518" t="str">
            <v>11</v>
          </cell>
          <cell r="D3518">
            <v>43657</v>
          </cell>
          <cell r="E3518" t="str">
            <v>Q04 CONVEYOR (Mech repairs-Gearbox overall)</v>
          </cell>
          <cell r="F3518">
            <v>434091</v>
          </cell>
          <cell r="G3518">
            <v>-144047.60999999999</v>
          </cell>
          <cell r="H3518">
            <v>290043.39</v>
          </cell>
          <cell r="I3518" t="str">
            <v>ZAR</v>
          </cell>
          <cell r="J3518" t="str">
            <v>6100</v>
          </cell>
          <cell r="K3518" t="str">
            <v>43</v>
          </cell>
        </row>
        <row r="3519">
          <cell r="A3519" t="str">
            <v>61004300012912</v>
          </cell>
          <cell r="B3519" t="str">
            <v>43000129</v>
          </cell>
          <cell r="C3519" t="str">
            <v>12</v>
          </cell>
          <cell r="D3519">
            <v>43613</v>
          </cell>
          <cell r="E3519" t="str">
            <v>W01 CONVEYOR (Mech/Elect repairs-gearbox overall)</v>
          </cell>
          <cell r="F3519">
            <v>491335</v>
          </cell>
          <cell r="G3519">
            <v>-214220.78</v>
          </cell>
          <cell r="H3519">
            <v>277114.21999999997</v>
          </cell>
          <cell r="I3519" t="str">
            <v>ZAR</v>
          </cell>
          <cell r="J3519" t="str">
            <v>6100</v>
          </cell>
          <cell r="K3519" t="str">
            <v>43</v>
          </cell>
        </row>
        <row r="3520">
          <cell r="A3520" t="str">
            <v>61004300012913</v>
          </cell>
          <cell r="B3520" t="str">
            <v>43000129</v>
          </cell>
          <cell r="C3520" t="str">
            <v>13</v>
          </cell>
          <cell r="D3520">
            <v>43584</v>
          </cell>
          <cell r="E3520" t="str">
            <v>W01 CONVEYOR (Structural repairs)</v>
          </cell>
          <cell r="F3520">
            <v>476899.86</v>
          </cell>
          <cell r="G3520">
            <v>-207516.67</v>
          </cell>
          <cell r="H3520">
            <v>269383.19</v>
          </cell>
          <cell r="I3520" t="str">
            <v>ZAR</v>
          </cell>
          <cell r="J3520" t="str">
            <v>6100</v>
          </cell>
          <cell r="K3520" t="str">
            <v>43</v>
          </cell>
        </row>
        <row r="3521">
          <cell r="A3521" t="str">
            <v>61004300012914</v>
          </cell>
          <cell r="B3521" t="str">
            <v>43000129</v>
          </cell>
          <cell r="C3521" t="str">
            <v>14</v>
          </cell>
          <cell r="D3521">
            <v>43689</v>
          </cell>
          <cell r="E3521" t="str">
            <v>W01/W04 Facilities assets (Stairway + Gate)</v>
          </cell>
          <cell r="F3521">
            <v>148900</v>
          </cell>
          <cell r="G3521">
            <v>-58162.6</v>
          </cell>
          <cell r="H3521">
            <v>90737.4</v>
          </cell>
          <cell r="I3521" t="str">
            <v>ZAR</v>
          </cell>
          <cell r="J3521" t="str">
            <v>6100</v>
          </cell>
          <cell r="K3521" t="str">
            <v>43</v>
          </cell>
        </row>
        <row r="3522">
          <cell r="A3522" t="str">
            <v>61004300012915</v>
          </cell>
          <cell r="B3522" t="str">
            <v>43000129</v>
          </cell>
          <cell r="C3522" t="str">
            <v>15</v>
          </cell>
          <cell r="D3522">
            <v>43550</v>
          </cell>
          <cell r="E3522" t="str">
            <v>W01 Conveyor (BELT replacement)</v>
          </cell>
          <cell r="F3522">
            <v>1567500</v>
          </cell>
          <cell r="G3522">
            <v>-1313024.25</v>
          </cell>
          <cell r="H3522">
            <v>254475.75</v>
          </cell>
          <cell r="I3522" t="str">
            <v>ZAR</v>
          </cell>
          <cell r="J3522" t="str">
            <v>6100</v>
          </cell>
          <cell r="K3522" t="str">
            <v>43</v>
          </cell>
        </row>
        <row r="3523">
          <cell r="A3523" t="str">
            <v>61004300012916</v>
          </cell>
          <cell r="B3523" t="str">
            <v>43000129</v>
          </cell>
          <cell r="C3523" t="str">
            <v>16</v>
          </cell>
          <cell r="D3523">
            <v>44068</v>
          </cell>
          <cell r="E3523" t="str">
            <v>Metal Detector (W04 Conveyor Belt)</v>
          </cell>
          <cell r="F3523">
            <v>191000</v>
          </cell>
          <cell r="G3523">
            <v>-191000</v>
          </cell>
          <cell r="H3523">
            <v>0</v>
          </cell>
          <cell r="I3523" t="str">
            <v>ZAR</v>
          </cell>
          <cell r="J3523" t="str">
            <v>6100</v>
          </cell>
          <cell r="K3523" t="str">
            <v>43</v>
          </cell>
        </row>
        <row r="3524">
          <cell r="A3524" t="str">
            <v>61004300012917</v>
          </cell>
          <cell r="B3524" t="str">
            <v>43000129</v>
          </cell>
          <cell r="C3524" t="str">
            <v>17</v>
          </cell>
          <cell r="D3524">
            <v>44068</v>
          </cell>
          <cell r="E3524" t="str">
            <v>Conveyor Q04 - Belt 300m</v>
          </cell>
          <cell r="F3524">
            <v>470580</v>
          </cell>
          <cell r="G3524">
            <v>-279395.12</v>
          </cell>
          <cell r="H3524">
            <v>191184.88</v>
          </cell>
          <cell r="I3524" t="str">
            <v>ZAR</v>
          </cell>
          <cell r="J3524" t="str">
            <v>6100</v>
          </cell>
          <cell r="K3524" t="str">
            <v>43</v>
          </cell>
        </row>
        <row r="3525">
          <cell r="A3525" t="str">
            <v>61004300012918</v>
          </cell>
          <cell r="B3525" t="str">
            <v>43000129</v>
          </cell>
          <cell r="C3525" t="str">
            <v>18</v>
          </cell>
          <cell r="D3525">
            <v>44068</v>
          </cell>
          <cell r="E3525" t="str">
            <v>Conveyor Q04 - Trunking Installation</v>
          </cell>
          <cell r="F3525">
            <v>98219.25</v>
          </cell>
          <cell r="G3525">
            <v>-61282.1</v>
          </cell>
          <cell r="H3525">
            <v>36937.15</v>
          </cell>
          <cell r="I3525" t="str">
            <v>ZAR</v>
          </cell>
          <cell r="J3525" t="str">
            <v>6100</v>
          </cell>
          <cell r="K3525" t="str">
            <v>43</v>
          </cell>
        </row>
        <row r="3526">
          <cell r="A3526" t="str">
            <v>61004300012919</v>
          </cell>
          <cell r="B3526" t="str">
            <v>43000129</v>
          </cell>
          <cell r="C3526" t="str">
            <v>19</v>
          </cell>
          <cell r="D3526">
            <v>43972</v>
          </cell>
          <cell r="E3526" t="str">
            <v>Conveyor W01 - Discharge Chute</v>
          </cell>
          <cell r="F3526">
            <v>197705</v>
          </cell>
          <cell r="G3526">
            <v>-148621.99</v>
          </cell>
          <cell r="H3526">
            <v>49083.01</v>
          </cell>
          <cell r="I3526" t="str">
            <v>ZAR</v>
          </cell>
          <cell r="J3526" t="str">
            <v>6100</v>
          </cell>
          <cell r="K3526" t="str">
            <v>43</v>
          </cell>
        </row>
        <row r="3527">
          <cell r="A3527" t="str">
            <v>61004300012920</v>
          </cell>
          <cell r="B3527" t="str">
            <v>43000129</v>
          </cell>
          <cell r="C3527" t="str">
            <v>20</v>
          </cell>
          <cell r="D3527">
            <v>44013</v>
          </cell>
          <cell r="E3527" t="str">
            <v>Replace W04 conveyor</v>
          </cell>
          <cell r="F3527">
            <v>390063.23</v>
          </cell>
          <cell r="G3527">
            <v>-224054.18</v>
          </cell>
          <cell r="H3527">
            <v>166009.04999999999</v>
          </cell>
          <cell r="I3527" t="str">
            <v>ZAR</v>
          </cell>
          <cell r="J3527" t="str">
            <v>6100</v>
          </cell>
          <cell r="K3527" t="str">
            <v>43</v>
          </cell>
        </row>
        <row r="3528">
          <cell r="A3528" t="str">
            <v>61004300012921</v>
          </cell>
          <cell r="B3528" t="str">
            <v>43000129</v>
          </cell>
          <cell r="C3528" t="str">
            <v>21</v>
          </cell>
          <cell r="D3528">
            <v>44018</v>
          </cell>
          <cell r="E3528" t="str">
            <v>Replace W01 conveyor</v>
          </cell>
          <cell r="F3528">
            <v>1300210.77</v>
          </cell>
          <cell r="G3528">
            <v>-746847.26</v>
          </cell>
          <cell r="H3528">
            <v>553363.51</v>
          </cell>
          <cell r="I3528" t="str">
            <v>ZAR</v>
          </cell>
          <cell r="J3528" t="str">
            <v>6100</v>
          </cell>
          <cell r="K3528" t="str">
            <v>43</v>
          </cell>
        </row>
        <row r="3529">
          <cell r="A3529" t="str">
            <v>61004300012922</v>
          </cell>
          <cell r="B3529" t="str">
            <v>43000129</v>
          </cell>
          <cell r="C3529" t="str">
            <v>22</v>
          </cell>
          <cell r="D3529">
            <v>44028</v>
          </cell>
          <cell r="E3529" t="str">
            <v>W04 gallery louvre doors replacement</v>
          </cell>
          <cell r="F3529">
            <v>325400.5</v>
          </cell>
          <cell r="G3529">
            <v>-227949.83</v>
          </cell>
          <cell r="H3529">
            <v>97450.67</v>
          </cell>
          <cell r="I3529" t="str">
            <v>ZAR</v>
          </cell>
          <cell r="J3529" t="str">
            <v>6100</v>
          </cell>
          <cell r="K3529" t="str">
            <v>43</v>
          </cell>
        </row>
        <row r="3530">
          <cell r="A3530" t="str">
            <v>61004300012923</v>
          </cell>
          <cell r="B3530" t="str">
            <v>43000129</v>
          </cell>
          <cell r="C3530" t="str">
            <v>23</v>
          </cell>
          <cell r="D3530">
            <v>44096</v>
          </cell>
          <cell r="E3530" t="str">
            <v>Q4 - Replace drive pulley bearings</v>
          </cell>
          <cell r="F3530">
            <v>218250</v>
          </cell>
          <cell r="G3530">
            <v>-144045</v>
          </cell>
          <cell r="H3530">
            <v>74205</v>
          </cell>
          <cell r="I3530" t="str">
            <v>ZAR</v>
          </cell>
          <cell r="J3530" t="str">
            <v>6100</v>
          </cell>
          <cell r="K3530" t="str">
            <v>43</v>
          </cell>
        </row>
        <row r="3531">
          <cell r="A3531" t="str">
            <v>61004300012924</v>
          </cell>
          <cell r="B3531" t="str">
            <v>43000129</v>
          </cell>
          <cell r="C3531" t="str">
            <v>24</v>
          </cell>
          <cell r="D3531">
            <v>43916</v>
          </cell>
          <cell r="E3531" t="str">
            <v>Drive Pulley (W01 Conveyor)</v>
          </cell>
          <cell r="F3531">
            <v>63840</v>
          </cell>
          <cell r="G3531">
            <v>-63840</v>
          </cell>
          <cell r="H3531">
            <v>0</v>
          </cell>
          <cell r="I3531" t="str">
            <v>ZAR</v>
          </cell>
          <cell r="J3531" t="str">
            <v>6100</v>
          </cell>
          <cell r="K3531" t="str">
            <v>43</v>
          </cell>
        </row>
        <row r="3532">
          <cell r="A3532" t="str">
            <v>61004300012926</v>
          </cell>
          <cell r="B3532" t="str">
            <v>43000129</v>
          </cell>
          <cell r="C3532" t="str">
            <v>26</v>
          </cell>
          <cell r="D3532">
            <v>44250</v>
          </cell>
          <cell r="E3532" t="str">
            <v>Fabricate &amp; Supply idler brkts W04</v>
          </cell>
          <cell r="F3532">
            <v>1133291.8799999999</v>
          </cell>
          <cell r="G3532">
            <v>-532026.97</v>
          </cell>
          <cell r="H3532">
            <v>601264.91</v>
          </cell>
          <cell r="I3532" t="str">
            <v>ZAR</v>
          </cell>
          <cell r="J3532" t="str">
            <v>6100</v>
          </cell>
          <cell r="K3532" t="str">
            <v>43</v>
          </cell>
        </row>
        <row r="3533">
          <cell r="A3533" t="str">
            <v>61004300012927</v>
          </cell>
          <cell r="B3533" t="str">
            <v>43000129</v>
          </cell>
          <cell r="C3533" t="str">
            <v>27</v>
          </cell>
          <cell r="D3533">
            <v>44644</v>
          </cell>
          <cell r="E3533" t="str">
            <v>Replace liners on P4/Q4 receiving chute</v>
          </cell>
          <cell r="F3533">
            <v>130900</v>
          </cell>
          <cell r="G3533">
            <v>-74959.83</v>
          </cell>
          <cell r="H3533">
            <v>55940.17</v>
          </cell>
          <cell r="I3533" t="str">
            <v>ZAR</v>
          </cell>
          <cell r="J3533" t="str">
            <v>6100</v>
          </cell>
          <cell r="K3533" t="str">
            <v>43</v>
          </cell>
        </row>
        <row r="3534">
          <cell r="A3534" t="str">
            <v>61004300012928</v>
          </cell>
          <cell r="B3534" t="str">
            <v>43000129</v>
          </cell>
          <cell r="C3534" t="str">
            <v>28</v>
          </cell>
          <cell r="D3534">
            <v>44644</v>
          </cell>
          <cell r="E3534" t="str">
            <v>W01 trippercar liners replecement</v>
          </cell>
          <cell r="F3534">
            <v>143000</v>
          </cell>
          <cell r="G3534">
            <v>-89527.78</v>
          </cell>
          <cell r="H3534">
            <v>53472.22</v>
          </cell>
          <cell r="I3534" t="str">
            <v>ZAR</v>
          </cell>
          <cell r="J3534" t="str">
            <v>6100</v>
          </cell>
          <cell r="K3534" t="str">
            <v>43</v>
          </cell>
        </row>
        <row r="3535">
          <cell r="A3535" t="str">
            <v>61004300012929</v>
          </cell>
          <cell r="B3535" t="str">
            <v>43000129</v>
          </cell>
          <cell r="C3535" t="str">
            <v>29</v>
          </cell>
          <cell r="D3535">
            <v>44644</v>
          </cell>
          <cell r="E3535" t="str">
            <v>Q04/W01 receiving chute liners replacement</v>
          </cell>
          <cell r="F3535">
            <v>143990</v>
          </cell>
          <cell r="G3535">
            <v>-78609.919999999998</v>
          </cell>
          <cell r="H3535">
            <v>65380.08</v>
          </cell>
          <cell r="I3535" t="str">
            <v>ZAR</v>
          </cell>
          <cell r="J3535" t="str">
            <v>6100</v>
          </cell>
          <cell r="K3535" t="str">
            <v>43</v>
          </cell>
        </row>
        <row r="3536">
          <cell r="A3536" t="str">
            <v>61004300012930</v>
          </cell>
          <cell r="B3536" t="str">
            <v>43000129</v>
          </cell>
          <cell r="C3536" t="str">
            <v>30</v>
          </cell>
          <cell r="D3536">
            <v>44644</v>
          </cell>
          <cell r="E3536" t="str">
            <v>Replace W04 booster pump</v>
          </cell>
          <cell r="F3536">
            <v>405900</v>
          </cell>
          <cell r="G3536">
            <v>-232438.46</v>
          </cell>
          <cell r="H3536">
            <v>173461.54</v>
          </cell>
          <cell r="I3536" t="str">
            <v>ZAR</v>
          </cell>
          <cell r="J3536" t="str">
            <v>6100</v>
          </cell>
          <cell r="K3536" t="str">
            <v>43</v>
          </cell>
        </row>
        <row r="3537">
          <cell r="A3537" t="str">
            <v>61004300012931</v>
          </cell>
          <cell r="B3537" t="str">
            <v>43000129</v>
          </cell>
          <cell r="C3537" t="str">
            <v>31</v>
          </cell>
          <cell r="D3537">
            <v>44827</v>
          </cell>
          <cell r="E3537" t="str">
            <v>Q04 low speed coupling - Rupex RWN 560 with rubber</v>
          </cell>
          <cell r="F3537">
            <v>192117.5</v>
          </cell>
          <cell r="G3537">
            <v>-72396.479999999996</v>
          </cell>
          <cell r="H3537">
            <v>119721.02</v>
          </cell>
          <cell r="I3537" t="str">
            <v>ZAR</v>
          </cell>
          <cell r="J3537" t="str">
            <v>6100</v>
          </cell>
          <cell r="K3537" t="str">
            <v>43</v>
          </cell>
        </row>
        <row r="3538">
          <cell r="A3538" t="str">
            <v>61004300012932</v>
          </cell>
          <cell r="B3538" t="str">
            <v>43000129</v>
          </cell>
          <cell r="C3538" t="str">
            <v>32</v>
          </cell>
          <cell r="D3538">
            <v>44841</v>
          </cell>
          <cell r="E3538" t="str">
            <v>Major overhaul on W04 booster pump</v>
          </cell>
          <cell r="F3538">
            <v>299000</v>
          </cell>
          <cell r="G3538">
            <v>-105203.7</v>
          </cell>
          <cell r="H3538">
            <v>193796.3</v>
          </cell>
          <cell r="I3538" t="str">
            <v>ZAR</v>
          </cell>
          <cell r="J3538" t="str">
            <v>6100</v>
          </cell>
          <cell r="K3538" t="str">
            <v>43</v>
          </cell>
        </row>
        <row r="3539">
          <cell r="A3539" t="str">
            <v>61004300012933</v>
          </cell>
          <cell r="B3539" t="str">
            <v>43000129</v>
          </cell>
          <cell r="C3539" t="str">
            <v>33</v>
          </cell>
          <cell r="D3539">
            <v>44931</v>
          </cell>
          <cell r="E3539" t="str">
            <v>CHUTE REPAIR STEEL LINNERS Q04/W01</v>
          </cell>
          <cell r="F3539">
            <v>311061.59999999998</v>
          </cell>
          <cell r="G3539">
            <v>-85951.23</v>
          </cell>
          <cell r="H3539">
            <v>225110.37</v>
          </cell>
          <cell r="I3539" t="str">
            <v>ZAR</v>
          </cell>
          <cell r="J3539" t="str">
            <v>6100</v>
          </cell>
          <cell r="K3539" t="str">
            <v>43</v>
          </cell>
        </row>
        <row r="3540">
          <cell r="A3540" t="str">
            <v>61004300012934</v>
          </cell>
          <cell r="B3540" t="str">
            <v>43000129</v>
          </cell>
          <cell r="C3540" t="str">
            <v>34</v>
          </cell>
          <cell r="D3540">
            <v>45376</v>
          </cell>
          <cell r="E3540" t="str">
            <v>W01 signal cables</v>
          </cell>
          <cell r="F3540">
            <v>390000</v>
          </cell>
          <cell r="G3540">
            <v>-32500</v>
          </cell>
          <cell r="H3540">
            <v>357500</v>
          </cell>
          <cell r="I3540" t="str">
            <v>ZAR</v>
          </cell>
          <cell r="J3540" t="str">
            <v>6100</v>
          </cell>
          <cell r="K3540" t="str">
            <v>43</v>
          </cell>
        </row>
        <row r="3541">
          <cell r="A3541" t="str">
            <v>61004300012935</v>
          </cell>
          <cell r="B3541" t="str">
            <v>43000129</v>
          </cell>
          <cell r="C3541" t="str">
            <v>35</v>
          </cell>
          <cell r="D3541">
            <v>45376</v>
          </cell>
          <cell r="E3541" t="str">
            <v>Fabricate and install trunking and casca</v>
          </cell>
          <cell r="F3541">
            <v>343789.78</v>
          </cell>
          <cell r="G3541">
            <v>-28649.15</v>
          </cell>
          <cell r="H3541">
            <v>315140.63</v>
          </cell>
          <cell r="I3541" t="str">
            <v>ZAR</v>
          </cell>
          <cell r="J3541" t="str">
            <v>6100</v>
          </cell>
          <cell r="K3541" t="str">
            <v>43</v>
          </cell>
        </row>
        <row r="3542">
          <cell r="A3542" t="str">
            <v>61004300012936</v>
          </cell>
          <cell r="B3542" t="str">
            <v>43000129</v>
          </cell>
          <cell r="C3542" t="str">
            <v>36</v>
          </cell>
          <cell r="D3542">
            <v>45376</v>
          </cell>
          <cell r="E3542" t="str">
            <v>W01 gallry cable tray replacemen</v>
          </cell>
          <cell r="F3542">
            <v>238850</v>
          </cell>
          <cell r="G3542">
            <v>-19904.169999999998</v>
          </cell>
          <cell r="H3542">
            <v>218945.83</v>
          </cell>
          <cell r="I3542" t="str">
            <v>ZAR</v>
          </cell>
          <cell r="J3542" t="str">
            <v>6100</v>
          </cell>
          <cell r="K3542" t="str">
            <v>43</v>
          </cell>
        </row>
        <row r="3543">
          <cell r="A3543" t="str">
            <v>6100430001300</v>
          </cell>
          <cell r="B3543" t="str">
            <v>43000130</v>
          </cell>
          <cell r="C3543" t="str">
            <v>0</v>
          </cell>
          <cell r="D3543">
            <v>38072</v>
          </cell>
          <cell r="E3543" t="str">
            <v>R02 &amp; P04 CONVEYOR (Mech Refurb)</v>
          </cell>
          <cell r="F3543">
            <v>1</v>
          </cell>
          <cell r="G3543">
            <v>0</v>
          </cell>
          <cell r="H3543">
            <v>1</v>
          </cell>
          <cell r="I3543" t="str">
            <v>ZAR</v>
          </cell>
          <cell r="J3543" t="str">
            <v>6100</v>
          </cell>
          <cell r="K3543" t="str">
            <v>43</v>
          </cell>
        </row>
        <row r="3544">
          <cell r="A3544" t="str">
            <v>6100430001301</v>
          </cell>
          <cell r="B3544" t="str">
            <v>43000130</v>
          </cell>
          <cell r="C3544" t="str">
            <v>1</v>
          </cell>
          <cell r="D3544">
            <v>38072</v>
          </cell>
          <cell r="E3544" t="str">
            <v>Conveyor Belts R02/P04(Steel Structure)</v>
          </cell>
          <cell r="F3544">
            <v>5693356.5499999998</v>
          </cell>
          <cell r="G3544">
            <v>-5269222.3</v>
          </cell>
          <cell r="H3544">
            <v>424134.25</v>
          </cell>
          <cell r="I3544" t="str">
            <v>ZAR</v>
          </cell>
          <cell r="J3544" t="str">
            <v>6100</v>
          </cell>
          <cell r="K3544" t="str">
            <v>43</v>
          </cell>
        </row>
        <row r="3545">
          <cell r="A3545" t="str">
            <v>6100430001302</v>
          </cell>
          <cell r="B3545" t="str">
            <v>43000130</v>
          </cell>
          <cell r="C3545" t="str">
            <v>2</v>
          </cell>
          <cell r="D3545">
            <v>38072</v>
          </cell>
          <cell r="E3545" t="str">
            <v>Conveyor Belts R02/P04(Control Instrumentation)</v>
          </cell>
          <cell r="F3545">
            <v>412719.59</v>
          </cell>
          <cell r="G3545">
            <v>-412719.48</v>
          </cell>
          <cell r="H3545">
            <v>0.11</v>
          </cell>
          <cell r="I3545" t="str">
            <v>ZAR</v>
          </cell>
          <cell r="J3545" t="str">
            <v>6100</v>
          </cell>
          <cell r="K3545" t="str">
            <v>43</v>
          </cell>
        </row>
        <row r="3546">
          <cell r="A3546" t="str">
            <v>6100430001303</v>
          </cell>
          <cell r="B3546" t="str">
            <v>43000130</v>
          </cell>
          <cell r="C3546" t="str">
            <v>3</v>
          </cell>
          <cell r="D3546">
            <v>38072</v>
          </cell>
          <cell r="E3546" t="str">
            <v>Conveyor Belts R02/P04(Mechanical and Electrical)</v>
          </cell>
          <cell r="F3546">
            <v>4806026.32</v>
          </cell>
          <cell r="G3546">
            <v>-4694234.9800000004</v>
          </cell>
          <cell r="H3546">
            <v>111791.34</v>
          </cell>
          <cell r="I3546" t="str">
            <v>ZAR</v>
          </cell>
          <cell r="J3546" t="str">
            <v>6100</v>
          </cell>
          <cell r="K3546" t="str">
            <v>43</v>
          </cell>
        </row>
        <row r="3547">
          <cell r="A3547" t="str">
            <v>6100430001304</v>
          </cell>
          <cell r="B3547" t="str">
            <v>43000130</v>
          </cell>
          <cell r="C3547" t="str">
            <v>4</v>
          </cell>
          <cell r="D3547">
            <v>42820</v>
          </cell>
          <cell r="E3547" t="str">
            <v>R02 CONVEYOR (Scraper Replacement)</v>
          </cell>
          <cell r="F3547">
            <v>117335</v>
          </cell>
          <cell r="G3547">
            <v>-50522.67</v>
          </cell>
          <cell r="H3547">
            <v>66812.33</v>
          </cell>
          <cell r="I3547" t="str">
            <v>ZAR</v>
          </cell>
          <cell r="J3547" t="str">
            <v>6100</v>
          </cell>
          <cell r="K3547" t="str">
            <v>43</v>
          </cell>
        </row>
        <row r="3548">
          <cell r="A3548" t="str">
            <v>6100430001305</v>
          </cell>
          <cell r="B3548" t="str">
            <v>43000130</v>
          </cell>
          <cell r="C3548" t="str">
            <v>5</v>
          </cell>
          <cell r="D3548">
            <v>42820</v>
          </cell>
          <cell r="E3548" t="str">
            <v>P04 CONVEYOR (Scraper Replacement)</v>
          </cell>
          <cell r="F3548">
            <v>117335</v>
          </cell>
          <cell r="G3548">
            <v>-50522.67</v>
          </cell>
          <cell r="H3548">
            <v>66812.33</v>
          </cell>
          <cell r="I3548" t="str">
            <v>ZAR</v>
          </cell>
          <cell r="J3548" t="str">
            <v>6100</v>
          </cell>
          <cell r="K3548" t="str">
            <v>43</v>
          </cell>
        </row>
        <row r="3549">
          <cell r="A3549" t="str">
            <v>6100430001306</v>
          </cell>
          <cell r="B3549" t="str">
            <v>43000130</v>
          </cell>
          <cell r="C3549" t="str">
            <v>6</v>
          </cell>
          <cell r="D3549">
            <v>42901</v>
          </cell>
          <cell r="E3549" t="str">
            <v>R02 CONVEYOR (Steel sruct Refurb-Moving Head)</v>
          </cell>
          <cell r="F3549">
            <v>653242.75</v>
          </cell>
          <cell r="G3549">
            <v>-301536</v>
          </cell>
          <cell r="H3549">
            <v>351706.75</v>
          </cell>
          <cell r="I3549" t="str">
            <v>ZAR</v>
          </cell>
          <cell r="J3549" t="str">
            <v>6100</v>
          </cell>
          <cell r="K3549" t="str">
            <v>43</v>
          </cell>
        </row>
        <row r="3550">
          <cell r="A3550" t="str">
            <v>6100430001308</v>
          </cell>
          <cell r="B3550" t="str">
            <v>43000130</v>
          </cell>
          <cell r="C3550" t="str">
            <v>8</v>
          </cell>
          <cell r="D3550">
            <v>43587</v>
          </cell>
          <cell r="E3550" t="str">
            <v>P04 CONVEYOR (Mech Repairs- Drive motor)</v>
          </cell>
          <cell r="F3550">
            <v>517587</v>
          </cell>
          <cell r="G3550">
            <v>-176440.71</v>
          </cell>
          <cell r="H3550">
            <v>341146.29</v>
          </cell>
          <cell r="I3550" t="str">
            <v>ZAR</v>
          </cell>
          <cell r="J3550" t="str">
            <v>6100</v>
          </cell>
          <cell r="K3550" t="str">
            <v>43</v>
          </cell>
        </row>
        <row r="3551">
          <cell r="A3551" t="str">
            <v>6100430001309</v>
          </cell>
          <cell r="B3551" t="str">
            <v>43000130</v>
          </cell>
          <cell r="C3551" t="str">
            <v>9</v>
          </cell>
          <cell r="D3551">
            <v>43619</v>
          </cell>
          <cell r="E3551" t="str">
            <v>R02 CONVEYOR (Structural repairs COP29)</v>
          </cell>
          <cell r="F3551">
            <v>140000</v>
          </cell>
          <cell r="G3551">
            <v>-60680.65</v>
          </cell>
          <cell r="H3551">
            <v>79319.350000000006</v>
          </cell>
          <cell r="I3551" t="str">
            <v>ZAR</v>
          </cell>
          <cell r="J3551" t="str">
            <v>6100</v>
          </cell>
          <cell r="K3551" t="str">
            <v>43</v>
          </cell>
        </row>
        <row r="3552">
          <cell r="A3552" t="str">
            <v>61004300013010</v>
          </cell>
          <cell r="B3552" t="str">
            <v>43000130</v>
          </cell>
          <cell r="C3552" t="str">
            <v>10</v>
          </cell>
          <cell r="D3552">
            <v>43550</v>
          </cell>
          <cell r="E3552" t="str">
            <v>R02 CONVEYOR (BELT replacement)</v>
          </cell>
          <cell r="F3552">
            <v>661650.39</v>
          </cell>
          <cell r="G3552">
            <v>-497460.85</v>
          </cell>
          <cell r="H3552">
            <v>164189.54</v>
          </cell>
          <cell r="I3552" t="str">
            <v>ZAR</v>
          </cell>
          <cell r="J3552" t="str">
            <v>6100</v>
          </cell>
          <cell r="K3552" t="str">
            <v>43</v>
          </cell>
        </row>
        <row r="3553">
          <cell r="A3553" t="str">
            <v>61004300013011</v>
          </cell>
          <cell r="B3553" t="str">
            <v>43000130</v>
          </cell>
          <cell r="C3553" t="str">
            <v>11</v>
          </cell>
          <cell r="D3553">
            <v>43915</v>
          </cell>
          <cell r="E3553" t="str">
            <v>P04 CONVEYOR (Gearbox)</v>
          </cell>
          <cell r="F3553">
            <v>458576.03</v>
          </cell>
          <cell r="G3553">
            <v>-177786.29</v>
          </cell>
          <cell r="H3553">
            <v>280789.74</v>
          </cell>
          <cell r="I3553" t="str">
            <v>ZAR</v>
          </cell>
          <cell r="J3553" t="str">
            <v>6100</v>
          </cell>
          <cell r="K3553" t="str">
            <v>43</v>
          </cell>
        </row>
        <row r="3554">
          <cell r="A3554" t="str">
            <v>61004300013012</v>
          </cell>
          <cell r="B3554" t="str">
            <v>43000130</v>
          </cell>
          <cell r="C3554" t="str">
            <v>12</v>
          </cell>
          <cell r="D3554">
            <v>44068</v>
          </cell>
          <cell r="E3554" t="str">
            <v>Conveyor R02 - Overhaul Fluid Drive and Gearbox</v>
          </cell>
          <cell r="F3554">
            <v>279335</v>
          </cell>
          <cell r="G3554">
            <v>-189877.63</v>
          </cell>
          <cell r="H3554">
            <v>89457.37</v>
          </cell>
          <cell r="I3554" t="str">
            <v>ZAR</v>
          </cell>
          <cell r="J3554" t="str">
            <v>6100</v>
          </cell>
          <cell r="K3554" t="str">
            <v>43</v>
          </cell>
        </row>
        <row r="3555">
          <cell r="A3555" t="str">
            <v>61004300013013</v>
          </cell>
          <cell r="B3555" t="str">
            <v>43000130</v>
          </cell>
          <cell r="C3555" t="str">
            <v>13</v>
          </cell>
          <cell r="D3555">
            <v>44147</v>
          </cell>
          <cell r="E3555" t="str">
            <v>Conveyor R02 (Belt)</v>
          </cell>
          <cell r="F3555">
            <v>1837500</v>
          </cell>
          <cell r="G3555">
            <v>-900114.8</v>
          </cell>
          <cell r="H3555">
            <v>937385.2</v>
          </cell>
          <cell r="I3555" t="str">
            <v>ZAR</v>
          </cell>
          <cell r="J3555" t="str">
            <v>6100</v>
          </cell>
          <cell r="K3555" t="str">
            <v>43</v>
          </cell>
        </row>
        <row r="3556">
          <cell r="A3556" t="str">
            <v>61004300013014</v>
          </cell>
          <cell r="B3556" t="str">
            <v>43000130</v>
          </cell>
          <cell r="C3556" t="str">
            <v>14</v>
          </cell>
          <cell r="D3556">
            <v>44644</v>
          </cell>
          <cell r="E3556" t="str">
            <v>Replace liners on R1/P4 receiving chute</v>
          </cell>
          <cell r="F3556">
            <v>129600</v>
          </cell>
          <cell r="G3556">
            <v>-74215.38</v>
          </cell>
          <cell r="H3556">
            <v>55384.62</v>
          </cell>
          <cell r="I3556" t="str">
            <v>ZAR</v>
          </cell>
          <cell r="J3556" t="str">
            <v>6100</v>
          </cell>
          <cell r="K3556" t="str">
            <v>43</v>
          </cell>
        </row>
        <row r="3557">
          <cell r="A3557" t="str">
            <v>6100430001310</v>
          </cell>
          <cell r="B3557" t="str">
            <v>43000131</v>
          </cell>
          <cell r="C3557" t="str">
            <v>0</v>
          </cell>
          <cell r="D3557">
            <v>38072</v>
          </cell>
          <cell r="E3557" t="str">
            <v>UPGRADE CONVEYOR BELTS M01/L01 &amp; M02/L02</v>
          </cell>
          <cell r="F3557">
            <v>1</v>
          </cell>
          <cell r="G3557">
            <v>0</v>
          </cell>
          <cell r="H3557">
            <v>1</v>
          </cell>
          <cell r="I3557" t="str">
            <v>ZAR</v>
          </cell>
          <cell r="J3557" t="str">
            <v>6100</v>
          </cell>
          <cell r="K3557" t="str">
            <v>43</v>
          </cell>
        </row>
        <row r="3558">
          <cell r="A3558" t="str">
            <v>6100430001311</v>
          </cell>
          <cell r="B3558" t="str">
            <v>43000131</v>
          </cell>
          <cell r="C3558" t="str">
            <v>1</v>
          </cell>
          <cell r="D3558">
            <v>38072</v>
          </cell>
          <cell r="E3558" t="str">
            <v>UPGRADE CONVEYORS M01/L01 &amp; M02/L02 (STEEL ST</v>
          </cell>
          <cell r="F3558">
            <v>772305.92000000004</v>
          </cell>
          <cell r="G3558">
            <v>-737443.16</v>
          </cell>
          <cell r="H3558">
            <v>34862.76</v>
          </cell>
          <cell r="I3558" t="str">
            <v>ZAR</v>
          </cell>
          <cell r="J3558" t="str">
            <v>6100</v>
          </cell>
          <cell r="K3558" t="str">
            <v>43</v>
          </cell>
        </row>
        <row r="3559">
          <cell r="A3559" t="str">
            <v>6100430001312</v>
          </cell>
          <cell r="B3559" t="str">
            <v>43000131</v>
          </cell>
          <cell r="C3559" t="str">
            <v>2</v>
          </cell>
          <cell r="D3559">
            <v>38072</v>
          </cell>
          <cell r="E3559" t="str">
            <v>Conveyors - M01,L01,M01 and L02 Steel struct</v>
          </cell>
          <cell r="F3559">
            <v>89970.2</v>
          </cell>
          <cell r="G3559">
            <v>-77196.59</v>
          </cell>
          <cell r="H3559">
            <v>12773.61</v>
          </cell>
          <cell r="I3559" t="str">
            <v>ZAR</v>
          </cell>
          <cell r="J3559" t="str">
            <v>6100</v>
          </cell>
          <cell r="K3559" t="str">
            <v>43</v>
          </cell>
        </row>
        <row r="3560">
          <cell r="A3560" t="str">
            <v>6100430001313</v>
          </cell>
          <cell r="B3560" t="str">
            <v>43000131</v>
          </cell>
          <cell r="C3560" t="str">
            <v>3</v>
          </cell>
          <cell r="D3560">
            <v>38072</v>
          </cell>
          <cell r="E3560" t="str">
            <v>Conveyor Belt-M01,L01,M01 and L02 Cont ins/Mech</v>
          </cell>
          <cell r="F3560">
            <v>501307.88</v>
          </cell>
          <cell r="G3560">
            <v>-501307.67</v>
          </cell>
          <cell r="H3560">
            <v>0.21</v>
          </cell>
          <cell r="I3560" t="str">
            <v>ZAR</v>
          </cell>
          <cell r="J3560" t="str">
            <v>6100</v>
          </cell>
          <cell r="K3560" t="str">
            <v>43</v>
          </cell>
        </row>
        <row r="3561">
          <cell r="A3561" t="str">
            <v>6100430001314</v>
          </cell>
          <cell r="B3561" t="str">
            <v>43000131</v>
          </cell>
          <cell r="C3561" t="str">
            <v>4</v>
          </cell>
          <cell r="D3561">
            <v>42916</v>
          </cell>
          <cell r="E3561" t="str">
            <v>L02 Conveyor (Belt Replacement)</v>
          </cell>
          <cell r="F3561">
            <v>1731980</v>
          </cell>
          <cell r="G3561">
            <v>-1637153.4</v>
          </cell>
          <cell r="H3561">
            <v>94826.6</v>
          </cell>
          <cell r="I3561" t="str">
            <v>ZAR</v>
          </cell>
          <cell r="J3561" t="str">
            <v>6100</v>
          </cell>
          <cell r="K3561" t="str">
            <v>43</v>
          </cell>
        </row>
        <row r="3562">
          <cell r="A3562" t="str">
            <v>6100430001315</v>
          </cell>
          <cell r="B3562" t="str">
            <v>43000131</v>
          </cell>
          <cell r="C3562" t="str">
            <v>5</v>
          </cell>
          <cell r="D3562">
            <v>43010</v>
          </cell>
          <cell r="E3562" t="str">
            <v>L02 Conveyor (Steel Struct Refurb-Fixed Head)</v>
          </cell>
          <cell r="F3562">
            <v>977049.68</v>
          </cell>
          <cell r="G3562">
            <v>-441252.35</v>
          </cell>
          <cell r="H3562">
            <v>535797.32999999996</v>
          </cell>
          <cell r="I3562" t="str">
            <v>ZAR</v>
          </cell>
          <cell r="J3562" t="str">
            <v>6100</v>
          </cell>
          <cell r="K3562" t="str">
            <v>43</v>
          </cell>
        </row>
        <row r="3563">
          <cell r="A3563" t="str">
            <v>6100430001317</v>
          </cell>
          <cell r="B3563" t="str">
            <v>43000131</v>
          </cell>
          <cell r="C3563" t="str">
            <v>7</v>
          </cell>
          <cell r="D3563">
            <v>43550</v>
          </cell>
          <cell r="E3563" t="str">
            <v>L02 Conveyor (Moving head structure repairs)</v>
          </cell>
          <cell r="F3563">
            <v>216666</v>
          </cell>
          <cell r="G3563">
            <v>-94732.76</v>
          </cell>
          <cell r="H3563">
            <v>121933.24</v>
          </cell>
          <cell r="I3563" t="str">
            <v>ZAR</v>
          </cell>
          <cell r="J3563" t="str">
            <v>6100</v>
          </cell>
          <cell r="K3563" t="str">
            <v>43</v>
          </cell>
        </row>
        <row r="3564">
          <cell r="A3564" t="str">
            <v>6100430001318</v>
          </cell>
          <cell r="B3564" t="str">
            <v>43000131</v>
          </cell>
          <cell r="C3564" t="str">
            <v>8</v>
          </cell>
          <cell r="D3564">
            <v>44644</v>
          </cell>
          <cell r="E3564" t="str">
            <v>L02-Conveyor VSD upgrade</v>
          </cell>
          <cell r="F3564">
            <v>861540.66</v>
          </cell>
          <cell r="G3564">
            <v>-594873.31000000006</v>
          </cell>
          <cell r="H3564">
            <v>266667.34999999998</v>
          </cell>
          <cell r="I3564" t="str">
            <v>ZAR</v>
          </cell>
          <cell r="J3564" t="str">
            <v>6100</v>
          </cell>
          <cell r="K3564" t="str">
            <v>43</v>
          </cell>
        </row>
        <row r="3565">
          <cell r="A3565" t="str">
            <v>6100430001319</v>
          </cell>
          <cell r="B3565" t="str">
            <v>43000131</v>
          </cell>
          <cell r="C3565" t="str">
            <v>9</v>
          </cell>
          <cell r="D3565">
            <v>44803</v>
          </cell>
          <cell r="E3565" t="str">
            <v>Install I Arlets on L02 conveyor</v>
          </cell>
          <cell r="F3565">
            <v>260000</v>
          </cell>
          <cell r="G3565">
            <v>-97976.94</v>
          </cell>
          <cell r="H3565">
            <v>162023.06</v>
          </cell>
          <cell r="I3565" t="str">
            <v>ZAR</v>
          </cell>
          <cell r="J3565" t="str">
            <v>6100</v>
          </cell>
          <cell r="K3565" t="str">
            <v>43</v>
          </cell>
        </row>
        <row r="3566">
          <cell r="A3566" t="str">
            <v>61004300013110</v>
          </cell>
          <cell r="B3566" t="str">
            <v>43000131</v>
          </cell>
          <cell r="C3566" t="str">
            <v>10</v>
          </cell>
          <cell r="D3566">
            <v>44817</v>
          </cell>
          <cell r="E3566" t="str">
            <v>L02 REFURBISH, EQUIP;CHUTES,STRUCT</v>
          </cell>
          <cell r="F3566">
            <v>372000</v>
          </cell>
          <cell r="G3566">
            <v>-140182.39000000001</v>
          </cell>
          <cell r="H3566">
            <v>231817.61</v>
          </cell>
          <cell r="I3566" t="str">
            <v>ZAR</v>
          </cell>
          <cell r="J3566" t="str">
            <v>6100</v>
          </cell>
          <cell r="K3566" t="str">
            <v>43</v>
          </cell>
        </row>
        <row r="3567">
          <cell r="A3567" t="str">
            <v>61004300013111</v>
          </cell>
          <cell r="B3567" t="str">
            <v>43000131</v>
          </cell>
          <cell r="C3567" t="str">
            <v>11</v>
          </cell>
          <cell r="D3567">
            <v>44888</v>
          </cell>
          <cell r="E3567" t="str">
            <v>L01/L02 Gallery ligthing repairs</v>
          </cell>
          <cell r="F3567">
            <v>562319.93999999994</v>
          </cell>
          <cell r="G3567">
            <v>-183747.98</v>
          </cell>
          <cell r="H3567">
            <v>378571.96</v>
          </cell>
          <cell r="I3567" t="str">
            <v>ZAR</v>
          </cell>
          <cell r="J3567" t="str">
            <v>6100</v>
          </cell>
          <cell r="K3567" t="str">
            <v>43</v>
          </cell>
        </row>
        <row r="3568">
          <cell r="A3568" t="str">
            <v>61004300013112</v>
          </cell>
          <cell r="B3568" t="str">
            <v>43000131</v>
          </cell>
          <cell r="C3568" t="str">
            <v>12</v>
          </cell>
          <cell r="D3568">
            <v>45376</v>
          </cell>
          <cell r="E3568" t="str">
            <v xml:space="preserve"> M02 damaged conveyor structure</v>
          </cell>
          <cell r="F3568">
            <v>1728500</v>
          </cell>
          <cell r="G3568">
            <v>-144041.67000000001</v>
          </cell>
          <cell r="H3568">
            <v>1584458.33</v>
          </cell>
          <cell r="I3568" t="str">
            <v>ZAR</v>
          </cell>
          <cell r="J3568" t="str">
            <v>6100</v>
          </cell>
          <cell r="K3568" t="str">
            <v>43</v>
          </cell>
        </row>
        <row r="3569">
          <cell r="A3569" t="str">
            <v>61004300013113</v>
          </cell>
          <cell r="B3569" t="str">
            <v>43000131</v>
          </cell>
          <cell r="C3569" t="str">
            <v>13</v>
          </cell>
          <cell r="D3569">
            <v>45376</v>
          </cell>
          <cell r="E3569" t="str">
            <v>CONVEYOR M02</v>
          </cell>
          <cell r="F3569">
            <v>422400</v>
          </cell>
          <cell r="G3569">
            <v>-35200</v>
          </cell>
          <cell r="H3569">
            <v>387200</v>
          </cell>
          <cell r="I3569" t="str">
            <v>ZAR</v>
          </cell>
          <cell r="J3569" t="str">
            <v>6100</v>
          </cell>
          <cell r="K3569" t="str">
            <v>43</v>
          </cell>
        </row>
        <row r="3570">
          <cell r="A3570" t="str">
            <v>6100430001320</v>
          </cell>
          <cell r="B3570" t="str">
            <v>43000132</v>
          </cell>
          <cell r="C3570" t="str">
            <v>0</v>
          </cell>
          <cell r="D3570">
            <v>38681</v>
          </cell>
          <cell r="E3570" t="str">
            <v>Ship loader-Rail Infrastructure</v>
          </cell>
          <cell r="F3570">
            <v>10040160.9</v>
          </cell>
          <cell r="G3570">
            <v>-6929141.75</v>
          </cell>
          <cell r="H3570">
            <v>3111019.15</v>
          </cell>
          <cell r="I3570" t="str">
            <v>ZAR</v>
          </cell>
          <cell r="J3570" t="str">
            <v>6100</v>
          </cell>
          <cell r="K3570" t="str">
            <v>43</v>
          </cell>
        </row>
        <row r="3571">
          <cell r="A3571" t="str">
            <v>6100430001330</v>
          </cell>
          <cell r="B3571" t="str">
            <v>43000133</v>
          </cell>
          <cell r="C3571" t="str">
            <v>0</v>
          </cell>
          <cell r="D3571">
            <v>38065</v>
          </cell>
          <cell r="E3571" t="str">
            <v>Alesa 1 (remote control)</v>
          </cell>
          <cell r="F3571">
            <v>72847.149999999994</v>
          </cell>
          <cell r="G3571">
            <v>-72845.34</v>
          </cell>
          <cell r="H3571">
            <v>1.81</v>
          </cell>
          <cell r="I3571" t="str">
            <v>ZAR</v>
          </cell>
          <cell r="J3571" t="str">
            <v>6100</v>
          </cell>
          <cell r="K3571" t="str">
            <v>43</v>
          </cell>
        </row>
        <row r="3572">
          <cell r="A3572" t="str">
            <v>6100430001880</v>
          </cell>
          <cell r="B3572" t="str">
            <v>43000188</v>
          </cell>
          <cell r="C3572" t="str">
            <v>0</v>
          </cell>
          <cell r="D3572">
            <v>39289</v>
          </cell>
          <cell r="E3572" t="str">
            <v>Major Transfer House</v>
          </cell>
          <cell r="F3572">
            <v>780195</v>
          </cell>
          <cell r="G3572">
            <v>-620617.19999999995</v>
          </cell>
          <cell r="H3572">
            <v>159577.79999999999</v>
          </cell>
          <cell r="I3572" t="str">
            <v>ZAR</v>
          </cell>
          <cell r="J3572" t="str">
            <v>6100</v>
          </cell>
          <cell r="K3572" t="str">
            <v>43</v>
          </cell>
        </row>
        <row r="3573">
          <cell r="A3573" t="str">
            <v>6100430001881</v>
          </cell>
          <cell r="B3573" t="str">
            <v>43000188</v>
          </cell>
          <cell r="C3573" t="str">
            <v>1</v>
          </cell>
          <cell r="D3573">
            <v>43619</v>
          </cell>
          <cell r="E3573" t="str">
            <v>Major Transfer House (Crane repairs)</v>
          </cell>
          <cell r="F3573">
            <v>414049</v>
          </cell>
          <cell r="G3573">
            <v>-134785.17000000001</v>
          </cell>
          <cell r="H3573">
            <v>279263.83</v>
          </cell>
          <cell r="I3573" t="str">
            <v>ZAR</v>
          </cell>
          <cell r="J3573" t="str">
            <v>6100</v>
          </cell>
          <cell r="K3573" t="str">
            <v>43</v>
          </cell>
        </row>
        <row r="3574">
          <cell r="A3574" t="str">
            <v>6100430001890</v>
          </cell>
          <cell r="B3574" t="str">
            <v>43000189</v>
          </cell>
          <cell r="C3574" t="str">
            <v>0</v>
          </cell>
          <cell r="D3574">
            <v>39289</v>
          </cell>
          <cell r="E3574" t="str">
            <v>Transfer Tower 1</v>
          </cell>
          <cell r="F3574">
            <v>914256</v>
          </cell>
          <cell r="G3574">
            <v>-654402.09</v>
          </cell>
          <cell r="H3574">
            <v>259853.91</v>
          </cell>
          <cell r="I3574" t="str">
            <v>ZAR</v>
          </cell>
          <cell r="J3574" t="str">
            <v>6100</v>
          </cell>
          <cell r="K3574" t="str">
            <v>43</v>
          </cell>
        </row>
        <row r="3575">
          <cell r="A3575" t="str">
            <v>6100430001891</v>
          </cell>
          <cell r="B3575" t="str">
            <v>43000189</v>
          </cell>
          <cell r="C3575" t="str">
            <v>1</v>
          </cell>
          <cell r="D3575">
            <v>43915</v>
          </cell>
          <cell r="E3575" t="str">
            <v>Upgrade Fire Detectors - Transfer Tower 1 (Zones 3</v>
          </cell>
          <cell r="F3575">
            <v>62177.62</v>
          </cell>
          <cell r="G3575">
            <v>-23446.14</v>
          </cell>
          <cell r="H3575">
            <v>38731.480000000003</v>
          </cell>
          <cell r="I3575" t="str">
            <v>ZAR</v>
          </cell>
          <cell r="J3575" t="str">
            <v>6100</v>
          </cell>
          <cell r="K3575" t="str">
            <v>43</v>
          </cell>
        </row>
        <row r="3576">
          <cell r="A3576" t="str">
            <v>6100430001900</v>
          </cell>
          <cell r="B3576" t="str">
            <v>43000190</v>
          </cell>
          <cell r="C3576" t="str">
            <v>0</v>
          </cell>
          <cell r="D3576">
            <v>39289</v>
          </cell>
          <cell r="E3576" t="str">
            <v>Transfer Tower-No 2</v>
          </cell>
          <cell r="F3576">
            <v>271024</v>
          </cell>
          <cell r="G3576">
            <v>-193991.67999999999</v>
          </cell>
          <cell r="H3576">
            <v>77032.320000000007</v>
          </cell>
          <cell r="I3576" t="str">
            <v>ZAR</v>
          </cell>
          <cell r="J3576" t="str">
            <v>6100</v>
          </cell>
          <cell r="K3576" t="str">
            <v>43</v>
          </cell>
        </row>
        <row r="3577">
          <cell r="A3577" t="str">
            <v>6100430001901</v>
          </cell>
          <cell r="B3577" t="str">
            <v>43000190</v>
          </cell>
          <cell r="C3577" t="str">
            <v>1</v>
          </cell>
          <cell r="D3577">
            <v>44068</v>
          </cell>
          <cell r="E3577" t="str">
            <v>Transfer C/N, N, O - Lighting Upgrade</v>
          </cell>
          <cell r="F3577">
            <v>388000</v>
          </cell>
          <cell r="G3577">
            <v>-56906.68</v>
          </cell>
          <cell r="H3577">
            <v>331093.32</v>
          </cell>
          <cell r="I3577" t="str">
            <v>ZAR</v>
          </cell>
          <cell r="J3577" t="str">
            <v>6100</v>
          </cell>
          <cell r="K3577" t="str">
            <v>43</v>
          </cell>
        </row>
        <row r="3578">
          <cell r="A3578" t="str">
            <v>6100430001910</v>
          </cell>
          <cell r="B3578" t="str">
            <v>43000191</v>
          </cell>
          <cell r="C3578" t="str">
            <v>0</v>
          </cell>
          <cell r="D3578">
            <v>39289</v>
          </cell>
          <cell r="E3578" t="str">
            <v>Transfer Tower-No 3</v>
          </cell>
          <cell r="F3578">
            <v>186515</v>
          </cell>
          <cell r="G3578">
            <v>-131132.13</v>
          </cell>
          <cell r="H3578">
            <v>55382.87</v>
          </cell>
          <cell r="I3578" t="str">
            <v>ZAR</v>
          </cell>
          <cell r="J3578" t="str">
            <v>6100</v>
          </cell>
          <cell r="K3578" t="str">
            <v>43</v>
          </cell>
        </row>
        <row r="3579">
          <cell r="A3579" t="str">
            <v>6100430001911</v>
          </cell>
          <cell r="B3579" t="str">
            <v>43000191</v>
          </cell>
          <cell r="C3579" t="str">
            <v>1</v>
          </cell>
          <cell r="D3579">
            <v>39289</v>
          </cell>
          <cell r="E3579" t="str">
            <v>Transfer Tower-No 3 additional cost</v>
          </cell>
          <cell r="F3579">
            <v>611636.67000000004</v>
          </cell>
          <cell r="G3579">
            <v>-126554.54</v>
          </cell>
          <cell r="H3579">
            <v>485082.13</v>
          </cell>
          <cell r="I3579" t="str">
            <v>ZAR</v>
          </cell>
          <cell r="J3579" t="str">
            <v>6100</v>
          </cell>
          <cell r="K3579" t="str">
            <v>43</v>
          </cell>
        </row>
        <row r="3580">
          <cell r="A3580" t="str">
            <v>6100430001920</v>
          </cell>
          <cell r="B3580" t="str">
            <v>43000192</v>
          </cell>
          <cell r="C3580" t="str">
            <v>0</v>
          </cell>
          <cell r="D3580">
            <v>39289</v>
          </cell>
          <cell r="E3580" t="str">
            <v>Transfer House- No P/Q</v>
          </cell>
          <cell r="F3580">
            <v>123701</v>
          </cell>
          <cell r="G3580">
            <v>-74443.100000000006</v>
          </cell>
          <cell r="H3580">
            <v>49257.9</v>
          </cell>
          <cell r="I3580" t="str">
            <v>ZAR</v>
          </cell>
          <cell r="J3580" t="str">
            <v>6100</v>
          </cell>
          <cell r="K3580" t="str">
            <v>43</v>
          </cell>
        </row>
        <row r="3581">
          <cell r="A3581" t="str">
            <v>6100430001930</v>
          </cell>
          <cell r="B3581" t="str">
            <v>43000193</v>
          </cell>
          <cell r="C3581" t="str">
            <v>0</v>
          </cell>
          <cell r="D3581">
            <v>39289</v>
          </cell>
          <cell r="E3581" t="str">
            <v>Civil structure - L1/L2 substation (Sub C)</v>
          </cell>
          <cell r="F3581">
            <v>123004.31</v>
          </cell>
          <cell r="G3581">
            <v>-75691.83</v>
          </cell>
          <cell r="H3581">
            <v>47312.480000000003</v>
          </cell>
          <cell r="I3581" t="str">
            <v>ZAR</v>
          </cell>
          <cell r="J3581" t="str">
            <v>6100</v>
          </cell>
          <cell r="K3581" t="str">
            <v>43</v>
          </cell>
        </row>
        <row r="3582">
          <cell r="A3582" t="str">
            <v>6100430001940</v>
          </cell>
          <cell r="B3582" t="str">
            <v>43000194</v>
          </cell>
          <cell r="C3582" t="str">
            <v>0</v>
          </cell>
          <cell r="D3582">
            <v>39289</v>
          </cell>
          <cell r="E3582" t="str">
            <v>Civil structures-M00,L00 and F00</v>
          </cell>
          <cell r="F3582">
            <v>17449215.370000001</v>
          </cell>
          <cell r="G3582">
            <v>-10737569.18</v>
          </cell>
          <cell r="H3582">
            <v>6711646.1900000004</v>
          </cell>
          <cell r="I3582" t="str">
            <v>ZAR</v>
          </cell>
          <cell r="J3582" t="str">
            <v>6100</v>
          </cell>
          <cell r="K3582" t="str">
            <v>43</v>
          </cell>
        </row>
        <row r="3583">
          <cell r="A3583" t="str">
            <v>6100430001941</v>
          </cell>
          <cell r="B3583" t="str">
            <v>43000194</v>
          </cell>
          <cell r="C3583" t="str">
            <v>1</v>
          </cell>
          <cell r="D3583">
            <v>44068</v>
          </cell>
          <cell r="E3583" t="str">
            <v>M Gallery Crawl Beams Re-commission</v>
          </cell>
          <cell r="F3583">
            <v>116100</v>
          </cell>
          <cell r="G3583">
            <v>-40309.919999999998</v>
          </cell>
          <cell r="H3583">
            <v>75790.080000000002</v>
          </cell>
          <cell r="I3583" t="str">
            <v>ZAR</v>
          </cell>
          <cell r="J3583" t="str">
            <v>6100</v>
          </cell>
          <cell r="K3583" t="str">
            <v>43</v>
          </cell>
        </row>
        <row r="3584">
          <cell r="A3584" t="str">
            <v>6100430001942</v>
          </cell>
          <cell r="B3584" t="str">
            <v>43000194</v>
          </cell>
          <cell r="C3584" t="str">
            <v>2</v>
          </cell>
          <cell r="D3584">
            <v>44068</v>
          </cell>
          <cell r="E3584" t="str">
            <v>Civil structures-M00 - Alumina Route Cladding repa</v>
          </cell>
          <cell r="F3584">
            <v>99510.5</v>
          </cell>
          <cell r="G3584">
            <v>-14378.25</v>
          </cell>
          <cell r="H3584">
            <v>85132.25</v>
          </cell>
          <cell r="I3584" t="str">
            <v>ZAR</v>
          </cell>
          <cell r="J3584" t="str">
            <v>6100</v>
          </cell>
          <cell r="K3584" t="str">
            <v>43</v>
          </cell>
        </row>
        <row r="3585">
          <cell r="A3585" t="str">
            <v>6100430001950</v>
          </cell>
          <cell r="B3585" t="str">
            <v>43000195</v>
          </cell>
          <cell r="C3585" t="str">
            <v>0</v>
          </cell>
          <cell r="D3585">
            <v>39289</v>
          </cell>
          <cell r="E3585" t="str">
            <v>Conveyor S01/S03/R01/P03-Civil Structures</v>
          </cell>
          <cell r="F3585">
            <v>31766483.73</v>
          </cell>
          <cell r="G3585">
            <v>-27909842.640000001</v>
          </cell>
          <cell r="H3585">
            <v>3856641.09</v>
          </cell>
          <cell r="I3585" t="str">
            <v>ZAR</v>
          </cell>
          <cell r="J3585" t="str">
            <v>6100</v>
          </cell>
          <cell r="K3585" t="str">
            <v>43</v>
          </cell>
        </row>
        <row r="3586">
          <cell r="A3586" t="str">
            <v>6100430001960</v>
          </cell>
          <cell r="B3586" t="str">
            <v>43000196</v>
          </cell>
          <cell r="C3586" t="str">
            <v>0</v>
          </cell>
          <cell r="D3586">
            <v>39289</v>
          </cell>
          <cell r="E3586" t="str">
            <v>Piping Network- Civil Structures (Delkor Plant)</v>
          </cell>
          <cell r="F3586">
            <v>2400104.23</v>
          </cell>
          <cell r="G3586">
            <v>-1705683.77</v>
          </cell>
          <cell r="H3586">
            <v>694420.46</v>
          </cell>
          <cell r="I3586" t="str">
            <v>ZAR</v>
          </cell>
          <cell r="J3586" t="str">
            <v>6100</v>
          </cell>
          <cell r="K3586" t="str">
            <v>43</v>
          </cell>
        </row>
        <row r="3587">
          <cell r="A3587" t="str">
            <v>6100430001970</v>
          </cell>
          <cell r="B3587" t="str">
            <v>43000197</v>
          </cell>
          <cell r="C3587" t="str">
            <v>0</v>
          </cell>
          <cell r="D3587">
            <v>39289</v>
          </cell>
          <cell r="E3587" t="str">
            <v>Piping Network - Civil Structures (Delkor Plant)</v>
          </cell>
          <cell r="F3587">
            <v>3737154.77</v>
          </cell>
          <cell r="G3587">
            <v>-2655886.64</v>
          </cell>
          <cell r="H3587">
            <v>1081268.1299999999</v>
          </cell>
          <cell r="I3587" t="str">
            <v>ZAR</v>
          </cell>
          <cell r="J3587" t="str">
            <v>6100</v>
          </cell>
          <cell r="K3587" t="str">
            <v>43</v>
          </cell>
        </row>
        <row r="3588">
          <cell r="A3588" t="str">
            <v>6100430001980</v>
          </cell>
          <cell r="B3588" t="str">
            <v>43000198</v>
          </cell>
          <cell r="C3588" t="str">
            <v>0</v>
          </cell>
          <cell r="D3588">
            <v>39289</v>
          </cell>
          <cell r="E3588" t="str">
            <v>Piping Network - Civil Structures (Delkor Plant)</v>
          </cell>
          <cell r="F3588">
            <v>2122657.62</v>
          </cell>
          <cell r="G3588">
            <v>-1505031.92</v>
          </cell>
          <cell r="H3588">
            <v>617625.69999999995</v>
          </cell>
          <cell r="I3588" t="str">
            <v>ZAR</v>
          </cell>
          <cell r="J3588" t="str">
            <v>6100</v>
          </cell>
          <cell r="K3588" t="str">
            <v>43</v>
          </cell>
        </row>
        <row r="3589">
          <cell r="A3589" t="str">
            <v>6100430001990</v>
          </cell>
          <cell r="B3589" t="str">
            <v>43000199</v>
          </cell>
          <cell r="C3589" t="str">
            <v>0</v>
          </cell>
          <cell r="D3589">
            <v>39289</v>
          </cell>
          <cell r="E3589" t="str">
            <v>Conveyor Belt X01/X11/X02/X12/X03/X13-Civil Struct</v>
          </cell>
          <cell r="F3589">
            <v>28032260.609999999</v>
          </cell>
          <cell r="G3589">
            <v>-24485368.949999999</v>
          </cell>
          <cell r="H3589">
            <v>3546891.66</v>
          </cell>
          <cell r="I3589" t="str">
            <v>ZAR</v>
          </cell>
          <cell r="J3589" t="str">
            <v>6100</v>
          </cell>
          <cell r="K3589" t="str">
            <v>43</v>
          </cell>
        </row>
        <row r="3590">
          <cell r="A3590" t="str">
            <v>6100430001991</v>
          </cell>
          <cell r="B3590" t="str">
            <v>43000199</v>
          </cell>
          <cell r="C3590" t="str">
            <v>1</v>
          </cell>
          <cell r="D3590">
            <v>44068</v>
          </cell>
          <cell r="E3590" t="str">
            <v>X Conveyor Gallery Lights Upgrade</v>
          </cell>
          <cell r="F3590">
            <v>113732.39</v>
          </cell>
          <cell r="G3590">
            <v>-113732.39</v>
          </cell>
          <cell r="H3590">
            <v>0</v>
          </cell>
          <cell r="I3590" t="str">
            <v>ZAR</v>
          </cell>
          <cell r="J3590" t="str">
            <v>6100</v>
          </cell>
          <cell r="K3590" t="str">
            <v>43</v>
          </cell>
        </row>
        <row r="3591">
          <cell r="A3591" t="str">
            <v>6100430001992</v>
          </cell>
          <cell r="B3591" t="str">
            <v>43000199</v>
          </cell>
          <cell r="C3591" t="str">
            <v>2</v>
          </cell>
          <cell r="D3591">
            <v>44644</v>
          </cell>
          <cell r="E3591" t="str">
            <v>Replace X13 deck plates</v>
          </cell>
          <cell r="F3591">
            <v>139500</v>
          </cell>
          <cell r="G3591">
            <v>-52206.05</v>
          </cell>
          <cell r="H3591">
            <v>87293.95</v>
          </cell>
          <cell r="I3591" t="str">
            <v>ZAR</v>
          </cell>
          <cell r="J3591" t="str">
            <v>6100</v>
          </cell>
          <cell r="K3591" t="str">
            <v>43</v>
          </cell>
        </row>
        <row r="3592">
          <cell r="A3592" t="str">
            <v>6100430001993</v>
          </cell>
          <cell r="B3592" t="str">
            <v>43000199</v>
          </cell>
          <cell r="C3592" t="str">
            <v>3</v>
          </cell>
          <cell r="D3592">
            <v>44644</v>
          </cell>
          <cell r="E3592" t="str">
            <v>Replace X12 deck plates</v>
          </cell>
          <cell r="F3592">
            <v>139500</v>
          </cell>
          <cell r="G3592">
            <v>-54335.17</v>
          </cell>
          <cell r="H3592">
            <v>85164.83</v>
          </cell>
          <cell r="I3592" t="str">
            <v>ZAR</v>
          </cell>
          <cell r="J3592" t="str">
            <v>6100</v>
          </cell>
          <cell r="K3592" t="str">
            <v>43</v>
          </cell>
        </row>
        <row r="3593">
          <cell r="A3593" t="str">
            <v>6100430001994</v>
          </cell>
          <cell r="B3593" t="str">
            <v>43000199</v>
          </cell>
          <cell r="C3593" t="str">
            <v>4</v>
          </cell>
          <cell r="D3593">
            <v>44644</v>
          </cell>
          <cell r="E3593" t="str">
            <v>Replace X01 deck plates</v>
          </cell>
          <cell r="F3593">
            <v>139498.20000000001</v>
          </cell>
          <cell r="G3593">
            <v>-54334.47</v>
          </cell>
          <cell r="H3593">
            <v>85163.73</v>
          </cell>
          <cell r="I3593" t="str">
            <v>ZAR</v>
          </cell>
          <cell r="J3593" t="str">
            <v>6100</v>
          </cell>
          <cell r="K3593" t="str">
            <v>43</v>
          </cell>
        </row>
        <row r="3594">
          <cell r="A3594" t="str">
            <v>6100430001995</v>
          </cell>
          <cell r="B3594" t="str">
            <v>43000199</v>
          </cell>
          <cell r="C3594" t="str">
            <v>5</v>
          </cell>
          <cell r="D3594">
            <v>44644</v>
          </cell>
          <cell r="E3594" t="str">
            <v>Corrosion protection for X1&amp;X11</v>
          </cell>
          <cell r="F3594">
            <v>159449</v>
          </cell>
          <cell r="G3594">
            <v>-57238.11</v>
          </cell>
          <cell r="H3594">
            <v>102210.89</v>
          </cell>
          <cell r="I3594" t="str">
            <v>ZAR</v>
          </cell>
          <cell r="J3594" t="str">
            <v>6100</v>
          </cell>
          <cell r="K3594" t="str">
            <v>43</v>
          </cell>
        </row>
        <row r="3595">
          <cell r="A3595" t="str">
            <v>6100430002000</v>
          </cell>
          <cell r="B3595" t="str">
            <v>43000200</v>
          </cell>
          <cell r="C3595" t="str">
            <v>0</v>
          </cell>
          <cell r="D3595">
            <v>39289</v>
          </cell>
          <cell r="E3595" t="str">
            <v>Transfer Tower-Civil Works</v>
          </cell>
          <cell r="F3595">
            <v>4768791.95</v>
          </cell>
          <cell r="G3595">
            <v>-2645751.15</v>
          </cell>
          <cell r="H3595">
            <v>2123040.7999999998</v>
          </cell>
          <cell r="I3595" t="str">
            <v>ZAR</v>
          </cell>
          <cell r="J3595" t="str">
            <v>6100</v>
          </cell>
          <cell r="K3595" t="str">
            <v>43</v>
          </cell>
        </row>
        <row r="3596">
          <cell r="A3596" t="str">
            <v>6100430002010</v>
          </cell>
          <cell r="B3596" t="str">
            <v>43000201</v>
          </cell>
          <cell r="C3596" t="str">
            <v>0</v>
          </cell>
          <cell r="D3596">
            <v>39289</v>
          </cell>
          <cell r="E3596" t="str">
            <v>Conveyor W- Civil Works(Finger Jetty)</v>
          </cell>
          <cell r="F3596">
            <v>29473665.719999999</v>
          </cell>
          <cell r="G3596">
            <v>-26011361.969999999</v>
          </cell>
          <cell r="H3596">
            <v>3462303.75</v>
          </cell>
          <cell r="I3596" t="str">
            <v>ZAR</v>
          </cell>
          <cell r="J3596" t="str">
            <v>6100</v>
          </cell>
          <cell r="K3596" t="str">
            <v>43</v>
          </cell>
        </row>
        <row r="3597">
          <cell r="A3597" t="str">
            <v>6100430002020</v>
          </cell>
          <cell r="B3597" t="str">
            <v>43000202</v>
          </cell>
          <cell r="C3597" t="str">
            <v>0</v>
          </cell>
          <cell r="D3597">
            <v>39289</v>
          </cell>
          <cell r="E3597" t="str">
            <v>Piping Network- Electrical Works (Delkor Plant)</v>
          </cell>
          <cell r="F3597">
            <v>2830072.95</v>
          </cell>
          <cell r="G3597">
            <v>-2433921.54</v>
          </cell>
          <cell r="H3597">
            <v>396151.41</v>
          </cell>
          <cell r="I3597" t="str">
            <v>ZAR</v>
          </cell>
          <cell r="J3597" t="str">
            <v>6100</v>
          </cell>
          <cell r="K3597" t="str">
            <v>43</v>
          </cell>
        </row>
        <row r="3598">
          <cell r="A3598" t="str">
            <v>6100430002030</v>
          </cell>
          <cell r="B3598" t="str">
            <v>43000203</v>
          </cell>
          <cell r="C3598" t="str">
            <v>0</v>
          </cell>
          <cell r="D3598">
            <v>39280</v>
          </cell>
          <cell r="E3598" t="str">
            <v>Conveyor Belt P03/Q04/WOO/WO4-Electrical Works</v>
          </cell>
          <cell r="F3598">
            <v>9625324.5299999993</v>
          </cell>
          <cell r="G3598">
            <v>-8927691.3000000007</v>
          </cell>
          <cell r="H3598">
            <v>697633.23</v>
          </cell>
          <cell r="I3598" t="str">
            <v>ZAR</v>
          </cell>
          <cell r="J3598" t="str">
            <v>6100</v>
          </cell>
          <cell r="K3598" t="str">
            <v>43</v>
          </cell>
        </row>
        <row r="3599">
          <cell r="A3599" t="str">
            <v>6100430002031</v>
          </cell>
          <cell r="B3599" t="str">
            <v>43000203</v>
          </cell>
          <cell r="C3599" t="str">
            <v>1</v>
          </cell>
          <cell r="D3599">
            <v>43056</v>
          </cell>
          <cell r="E3599" t="str">
            <v>P03 Conveyor (Pulley replacement)</v>
          </cell>
          <cell r="F3599">
            <v>57060.959999999999</v>
          </cell>
          <cell r="G3599">
            <v>-24459.09</v>
          </cell>
          <cell r="H3599">
            <v>32601.87</v>
          </cell>
          <cell r="I3599" t="str">
            <v>ZAR</v>
          </cell>
          <cell r="J3599" t="str">
            <v>6100</v>
          </cell>
          <cell r="K3599" t="str">
            <v>43</v>
          </cell>
        </row>
        <row r="3600">
          <cell r="A3600" t="str">
            <v>6100430002033</v>
          </cell>
          <cell r="B3600" t="str">
            <v>43000203</v>
          </cell>
          <cell r="C3600" t="str">
            <v>3</v>
          </cell>
          <cell r="D3600">
            <v>44068</v>
          </cell>
          <cell r="E3600" t="str">
            <v>W Conveyor gallery Lights Upgrade</v>
          </cell>
          <cell r="F3600">
            <v>77816.899999999994</v>
          </cell>
          <cell r="G3600">
            <v>-77816.899999999994</v>
          </cell>
          <cell r="H3600">
            <v>0</v>
          </cell>
          <cell r="I3600" t="str">
            <v>ZAR</v>
          </cell>
          <cell r="J3600" t="str">
            <v>6100</v>
          </cell>
          <cell r="K3600" t="str">
            <v>43</v>
          </cell>
        </row>
        <row r="3601">
          <cell r="A3601" t="str">
            <v>6100430002040</v>
          </cell>
          <cell r="B3601" t="str">
            <v>43000204</v>
          </cell>
          <cell r="C3601" t="str">
            <v>0</v>
          </cell>
          <cell r="D3601">
            <v>39280</v>
          </cell>
          <cell r="E3601" t="str">
            <v>Piping Network- Electrical Works (Delkor Plant)</v>
          </cell>
          <cell r="F3601">
            <v>2914973.33</v>
          </cell>
          <cell r="G3601">
            <v>-2503555.23</v>
          </cell>
          <cell r="H3601">
            <v>411418.1</v>
          </cell>
          <cell r="I3601" t="str">
            <v>ZAR</v>
          </cell>
          <cell r="J3601" t="str">
            <v>6100</v>
          </cell>
          <cell r="K3601" t="str">
            <v>43</v>
          </cell>
        </row>
        <row r="3602">
          <cell r="A3602" t="str">
            <v>6100430002050</v>
          </cell>
          <cell r="B3602" t="str">
            <v>43000205</v>
          </cell>
          <cell r="C3602" t="str">
            <v>0</v>
          </cell>
          <cell r="D3602">
            <v>39280</v>
          </cell>
          <cell r="E3602" t="str">
            <v>Piping Network- Electrical Works (Delkor Plant)</v>
          </cell>
          <cell r="F3602">
            <v>2081728.6</v>
          </cell>
          <cell r="G3602">
            <v>-1787914.22</v>
          </cell>
          <cell r="H3602">
            <v>293814.38</v>
          </cell>
          <cell r="I3602" t="str">
            <v>ZAR</v>
          </cell>
          <cell r="J3602" t="str">
            <v>6100</v>
          </cell>
          <cell r="K3602" t="str">
            <v>43</v>
          </cell>
        </row>
        <row r="3603">
          <cell r="A3603" t="str">
            <v>6100430002060</v>
          </cell>
          <cell r="B3603" t="str">
            <v>43000206</v>
          </cell>
          <cell r="C3603" t="str">
            <v>0</v>
          </cell>
          <cell r="D3603">
            <v>39280</v>
          </cell>
          <cell r="E3603" t="str">
            <v>Conveyor Belt X01/11/02/12/03/13-Elec Work</v>
          </cell>
          <cell r="F3603">
            <v>8625816.7100000009</v>
          </cell>
          <cell r="G3603">
            <v>-7980070</v>
          </cell>
          <cell r="H3603">
            <v>645746.71</v>
          </cell>
          <cell r="I3603" t="str">
            <v>ZAR</v>
          </cell>
          <cell r="J3603" t="str">
            <v>6100</v>
          </cell>
          <cell r="K3603" t="str">
            <v>43</v>
          </cell>
        </row>
        <row r="3604">
          <cell r="A3604" t="str">
            <v>6100430002070</v>
          </cell>
          <cell r="B3604" t="str">
            <v>43000207</v>
          </cell>
          <cell r="C3604" t="str">
            <v>0</v>
          </cell>
          <cell r="D3604">
            <v>39280</v>
          </cell>
          <cell r="E3604" t="str">
            <v>Tunnel K21- Storage Bins</v>
          </cell>
          <cell r="F3604">
            <v>129766</v>
          </cell>
          <cell r="G3604">
            <v>-96924.42</v>
          </cell>
          <cell r="H3604">
            <v>32841.58</v>
          </cell>
          <cell r="I3604" t="str">
            <v>ZAR</v>
          </cell>
          <cell r="J3604" t="str">
            <v>6100</v>
          </cell>
          <cell r="K3604" t="str">
            <v>43</v>
          </cell>
        </row>
        <row r="3605">
          <cell r="A3605" t="str">
            <v>6100430002080</v>
          </cell>
          <cell r="B3605" t="str">
            <v>43000208</v>
          </cell>
          <cell r="C3605" t="str">
            <v>0</v>
          </cell>
          <cell r="D3605">
            <v>39280</v>
          </cell>
          <cell r="E3605" t="str">
            <v>Tunnel K24- Storage Bins</v>
          </cell>
          <cell r="F3605">
            <v>129196</v>
          </cell>
          <cell r="G3605">
            <v>-96497.56</v>
          </cell>
          <cell r="H3605">
            <v>32698.44</v>
          </cell>
          <cell r="I3605" t="str">
            <v>ZAR</v>
          </cell>
          <cell r="J3605" t="str">
            <v>6100</v>
          </cell>
          <cell r="K3605" t="str">
            <v>43</v>
          </cell>
        </row>
        <row r="3606">
          <cell r="A3606" t="str">
            <v>6100430002090</v>
          </cell>
          <cell r="B3606" t="str">
            <v>43000209</v>
          </cell>
          <cell r="C3606" t="str">
            <v>0</v>
          </cell>
          <cell r="D3606">
            <v>39280</v>
          </cell>
          <cell r="E3606" t="str">
            <v>Conveyor T1</v>
          </cell>
          <cell r="F3606">
            <v>169356</v>
          </cell>
          <cell r="G3606">
            <v>-156321.78</v>
          </cell>
          <cell r="H3606">
            <v>13034.22</v>
          </cell>
          <cell r="I3606" t="str">
            <v>ZAR</v>
          </cell>
          <cell r="J3606" t="str">
            <v>6100</v>
          </cell>
          <cell r="K3606" t="str">
            <v>43</v>
          </cell>
        </row>
        <row r="3607">
          <cell r="A3607" t="str">
            <v>6100430002100</v>
          </cell>
          <cell r="B3607" t="str">
            <v>43000210</v>
          </cell>
          <cell r="C3607" t="str">
            <v>0</v>
          </cell>
          <cell r="D3607">
            <v>39280</v>
          </cell>
          <cell r="E3607" t="str">
            <v>Conveyor T2</v>
          </cell>
          <cell r="F3607">
            <v>86614</v>
          </cell>
          <cell r="G3607">
            <v>-79948.37</v>
          </cell>
          <cell r="H3607">
            <v>6665.63</v>
          </cell>
          <cell r="I3607" t="str">
            <v>ZAR</v>
          </cell>
          <cell r="J3607" t="str">
            <v>6100</v>
          </cell>
          <cell r="K3607" t="str">
            <v>43</v>
          </cell>
        </row>
        <row r="3608">
          <cell r="A3608" t="str">
            <v>6100430002270</v>
          </cell>
          <cell r="B3608" t="str">
            <v>43000227</v>
          </cell>
          <cell r="C3608" t="str">
            <v>0</v>
          </cell>
          <cell r="D3608">
            <v>38802</v>
          </cell>
          <cell r="E3608" t="str">
            <v>Conveyors- S01/S03/R01/P03(Mech and Elec</v>
          </cell>
          <cell r="F3608">
            <v>24275.91</v>
          </cell>
          <cell r="G3608">
            <v>-21136.04</v>
          </cell>
          <cell r="H3608">
            <v>3139.87</v>
          </cell>
          <cell r="I3608" t="str">
            <v>ZAR</v>
          </cell>
          <cell r="J3608" t="str">
            <v>6100</v>
          </cell>
          <cell r="K3608" t="str">
            <v>43</v>
          </cell>
        </row>
        <row r="3609">
          <cell r="A3609" t="str">
            <v>6100430002271</v>
          </cell>
          <cell r="B3609" t="str">
            <v>43000227</v>
          </cell>
          <cell r="C3609" t="str">
            <v>1</v>
          </cell>
          <cell r="D3609">
            <v>38802</v>
          </cell>
          <cell r="E3609" t="str">
            <v>Conveyors- S01/S03/R01/P03 (Refurb Costs)</v>
          </cell>
          <cell r="F3609">
            <v>25748.28</v>
          </cell>
          <cell r="G3609">
            <v>-22137.759999999998</v>
          </cell>
          <cell r="H3609">
            <v>3610.52</v>
          </cell>
          <cell r="I3609" t="str">
            <v>ZAR</v>
          </cell>
          <cell r="J3609" t="str">
            <v>6100</v>
          </cell>
          <cell r="K3609" t="str">
            <v>43</v>
          </cell>
        </row>
        <row r="3610">
          <cell r="A3610" t="str">
            <v>6100430002272</v>
          </cell>
          <cell r="B3610" t="str">
            <v>43000227</v>
          </cell>
          <cell r="C3610" t="str">
            <v>2</v>
          </cell>
          <cell r="D3610">
            <v>42957</v>
          </cell>
          <cell r="E3610" t="str">
            <v>Conveyor S01 (Steel Struct Refurb-Moving Head)</v>
          </cell>
          <cell r="F3610">
            <v>653242.75</v>
          </cell>
          <cell r="G3610">
            <v>-315650.24</v>
          </cell>
          <cell r="H3610">
            <v>337592.51</v>
          </cell>
          <cell r="I3610" t="str">
            <v>ZAR</v>
          </cell>
          <cell r="J3610" t="str">
            <v>6100</v>
          </cell>
          <cell r="K3610" t="str">
            <v>43</v>
          </cell>
        </row>
        <row r="3611">
          <cell r="A3611" t="str">
            <v>6100430002273</v>
          </cell>
          <cell r="B3611" t="str">
            <v>43000227</v>
          </cell>
          <cell r="C3611" t="str">
            <v>3</v>
          </cell>
          <cell r="D3611">
            <v>43010</v>
          </cell>
          <cell r="E3611" t="str">
            <v>Conveyor S03 (Steel Struct Refurb-Moving head)</v>
          </cell>
          <cell r="F3611">
            <v>916457.77</v>
          </cell>
          <cell r="G3611">
            <v>-391521.52</v>
          </cell>
          <cell r="H3611">
            <v>524936.25</v>
          </cell>
          <cell r="I3611" t="str">
            <v>ZAR</v>
          </cell>
          <cell r="J3611" t="str">
            <v>6100</v>
          </cell>
          <cell r="K3611" t="str">
            <v>43</v>
          </cell>
        </row>
        <row r="3612">
          <cell r="A3612" t="str">
            <v>6100430002274</v>
          </cell>
          <cell r="B3612" t="str">
            <v>43000227</v>
          </cell>
          <cell r="C3612" t="str">
            <v>4</v>
          </cell>
          <cell r="D3612">
            <v>43056</v>
          </cell>
          <cell r="E3612" t="str">
            <v>S01 Conveyors (Pulley replacement)</v>
          </cell>
          <cell r="F3612">
            <v>39627.9</v>
          </cell>
          <cell r="G3612">
            <v>-16884.75</v>
          </cell>
          <cell r="H3612">
            <v>22743.15</v>
          </cell>
          <cell r="I3612" t="str">
            <v>ZAR</v>
          </cell>
          <cell r="J3612" t="str">
            <v>6100</v>
          </cell>
          <cell r="K3612" t="str">
            <v>43</v>
          </cell>
        </row>
        <row r="3613">
          <cell r="A3613" t="str">
            <v>6100430002275</v>
          </cell>
          <cell r="B3613" t="str">
            <v>43000227</v>
          </cell>
          <cell r="C3613" t="str">
            <v>5</v>
          </cell>
          <cell r="D3613">
            <v>43165</v>
          </cell>
          <cell r="E3613" t="str">
            <v>Cladding Refurb P03/P04 Gallery</v>
          </cell>
          <cell r="F3613">
            <v>89061.59</v>
          </cell>
          <cell r="G3613">
            <v>-14890.03</v>
          </cell>
          <cell r="H3613">
            <v>74171.56</v>
          </cell>
          <cell r="I3613" t="str">
            <v>ZAR</v>
          </cell>
          <cell r="J3613" t="str">
            <v>6100</v>
          </cell>
          <cell r="K3613" t="str">
            <v>43</v>
          </cell>
        </row>
        <row r="3614">
          <cell r="A3614" t="str">
            <v>6100430002276</v>
          </cell>
          <cell r="B3614" t="str">
            <v>43000227</v>
          </cell>
          <cell r="C3614" t="str">
            <v>6</v>
          </cell>
          <cell r="D3614">
            <v>43165</v>
          </cell>
          <cell r="E3614" t="str">
            <v>Cladding Refurb Transfer House R1/R2/P3/P4</v>
          </cell>
          <cell r="F3614">
            <v>1074676.55</v>
          </cell>
          <cell r="G3614">
            <v>-179672.93</v>
          </cell>
          <cell r="H3614">
            <v>895003.62</v>
          </cell>
          <cell r="I3614" t="str">
            <v>ZAR</v>
          </cell>
          <cell r="J3614" t="str">
            <v>6100</v>
          </cell>
          <cell r="K3614" t="str">
            <v>43</v>
          </cell>
        </row>
        <row r="3615">
          <cell r="A3615" t="str">
            <v>6100430002277</v>
          </cell>
          <cell r="B3615" t="str">
            <v>43000227</v>
          </cell>
          <cell r="C3615" t="str">
            <v>7</v>
          </cell>
          <cell r="D3615">
            <v>43165</v>
          </cell>
          <cell r="E3615" t="str">
            <v>Cladding Refurb R01/R02 Gallery</v>
          </cell>
          <cell r="F3615">
            <v>148435.99</v>
          </cell>
          <cell r="G3615">
            <v>-24816.71</v>
          </cell>
          <cell r="H3615">
            <v>123619.28</v>
          </cell>
          <cell r="I3615" t="str">
            <v>ZAR</v>
          </cell>
          <cell r="J3615" t="str">
            <v>6100</v>
          </cell>
          <cell r="K3615" t="str">
            <v>43</v>
          </cell>
        </row>
        <row r="3616">
          <cell r="A3616" t="str">
            <v>6100430002278</v>
          </cell>
          <cell r="B3616" t="str">
            <v>43000227</v>
          </cell>
          <cell r="C3616" t="str">
            <v>8</v>
          </cell>
          <cell r="D3616">
            <v>43165</v>
          </cell>
          <cell r="E3616" t="str">
            <v>Cladding Refurb S03 Gallery</v>
          </cell>
          <cell r="F3616">
            <v>74217.990000000005</v>
          </cell>
          <cell r="G3616">
            <v>-12408.33</v>
          </cell>
          <cell r="H3616">
            <v>61809.66</v>
          </cell>
          <cell r="I3616" t="str">
            <v>ZAR</v>
          </cell>
          <cell r="J3616" t="str">
            <v>6100</v>
          </cell>
          <cell r="K3616" t="str">
            <v>43</v>
          </cell>
        </row>
        <row r="3617">
          <cell r="A3617" t="str">
            <v>61004300022710</v>
          </cell>
          <cell r="B3617" t="str">
            <v>43000227</v>
          </cell>
          <cell r="C3617" t="str">
            <v>10</v>
          </cell>
          <cell r="D3617">
            <v>43040</v>
          </cell>
          <cell r="E3617" t="str">
            <v>BELT  (Conveyor S03)</v>
          </cell>
          <cell r="F3617">
            <v>691104</v>
          </cell>
          <cell r="G3617">
            <v>-571433.46</v>
          </cell>
          <cell r="H3617">
            <v>119670.54</v>
          </cell>
          <cell r="I3617" t="str">
            <v>ZAR</v>
          </cell>
          <cell r="J3617" t="str">
            <v>6100</v>
          </cell>
          <cell r="K3617" t="str">
            <v>43</v>
          </cell>
        </row>
        <row r="3618">
          <cell r="A3618" t="str">
            <v>61004300022711</v>
          </cell>
          <cell r="B3618" t="str">
            <v>43000227</v>
          </cell>
          <cell r="C3618" t="str">
            <v>11</v>
          </cell>
          <cell r="D3618">
            <v>43550</v>
          </cell>
          <cell r="E3618" t="str">
            <v>S01 Conveyor (Belt replacement)</v>
          </cell>
          <cell r="F3618">
            <v>1457280</v>
          </cell>
          <cell r="G3618">
            <v>-1216407.27</v>
          </cell>
          <cell r="H3618">
            <v>240872.73</v>
          </cell>
          <cell r="I3618" t="str">
            <v>ZAR</v>
          </cell>
          <cell r="J3618" t="str">
            <v>6100</v>
          </cell>
          <cell r="K3618" t="str">
            <v>43</v>
          </cell>
        </row>
        <row r="3619">
          <cell r="A3619" t="str">
            <v>61004300022712</v>
          </cell>
          <cell r="B3619" t="str">
            <v>43000227</v>
          </cell>
          <cell r="C3619" t="str">
            <v>12</v>
          </cell>
          <cell r="D3619">
            <v>44068</v>
          </cell>
          <cell r="E3619" t="str">
            <v>Conveyor P03</v>
          </cell>
          <cell r="F3619">
            <v>215250</v>
          </cell>
          <cell r="G3619">
            <v>-215250</v>
          </cell>
          <cell r="H3619">
            <v>0</v>
          </cell>
          <cell r="I3619" t="str">
            <v>ZAR</v>
          </cell>
          <cell r="J3619" t="str">
            <v>6100</v>
          </cell>
          <cell r="K3619" t="str">
            <v>43</v>
          </cell>
        </row>
        <row r="3620">
          <cell r="A3620" t="str">
            <v>61004300022713</v>
          </cell>
          <cell r="B3620" t="str">
            <v>43000227</v>
          </cell>
          <cell r="C3620" t="str">
            <v>13</v>
          </cell>
          <cell r="D3620">
            <v>44068</v>
          </cell>
          <cell r="E3620" t="str">
            <v>Conveyor R01 - Idler Brackets</v>
          </cell>
          <cell r="F3620">
            <v>901584</v>
          </cell>
          <cell r="G3620">
            <v>-901584</v>
          </cell>
          <cell r="H3620">
            <v>0</v>
          </cell>
          <cell r="I3620" t="str">
            <v>ZAR</v>
          </cell>
          <cell r="J3620" t="str">
            <v>6100</v>
          </cell>
          <cell r="K3620" t="str">
            <v>43</v>
          </cell>
        </row>
        <row r="3621">
          <cell r="A3621" t="str">
            <v>61004300022714</v>
          </cell>
          <cell r="B3621" t="str">
            <v>43000227</v>
          </cell>
          <cell r="C3621" t="str">
            <v>14</v>
          </cell>
          <cell r="D3621">
            <v>43986</v>
          </cell>
          <cell r="E3621" t="str">
            <v>Conveyors R01 - Supply 3.3KV</v>
          </cell>
          <cell r="F3621">
            <v>410786</v>
          </cell>
          <cell r="G3621">
            <v>-212049.25</v>
          </cell>
          <cell r="H3621">
            <v>198736.75</v>
          </cell>
          <cell r="I3621" t="str">
            <v>ZAR</v>
          </cell>
          <cell r="J3621" t="str">
            <v>6100</v>
          </cell>
          <cell r="K3621" t="str">
            <v>43</v>
          </cell>
        </row>
        <row r="3622">
          <cell r="A3622" t="str">
            <v>61004300022715</v>
          </cell>
          <cell r="B3622" t="str">
            <v>43000227</v>
          </cell>
          <cell r="C3622" t="str">
            <v>15</v>
          </cell>
          <cell r="D3622">
            <v>44001</v>
          </cell>
          <cell r="E3622" t="str">
            <v>P03 Gallery Lights replacement</v>
          </cell>
          <cell r="F3622">
            <v>446892.38</v>
          </cell>
          <cell r="G3622">
            <v>-220860</v>
          </cell>
          <cell r="H3622">
            <v>226032.38</v>
          </cell>
          <cell r="I3622" t="str">
            <v>ZAR</v>
          </cell>
          <cell r="J3622" t="str">
            <v>6100</v>
          </cell>
          <cell r="K3622" t="str">
            <v>43</v>
          </cell>
        </row>
        <row r="3623">
          <cell r="A3623" t="str">
            <v>61004300022716</v>
          </cell>
          <cell r="B3623" t="str">
            <v>43000227</v>
          </cell>
          <cell r="C3623" t="str">
            <v>16</v>
          </cell>
          <cell r="D3623">
            <v>44111</v>
          </cell>
          <cell r="E3623" t="str">
            <v>fabricate and install S03 conveyor drive</v>
          </cell>
          <cell r="F3623">
            <v>217804.47</v>
          </cell>
          <cell r="G3623">
            <v>-67016.759999999995</v>
          </cell>
          <cell r="H3623">
            <v>150787.71</v>
          </cell>
          <cell r="I3623" t="str">
            <v>ZAR</v>
          </cell>
          <cell r="J3623" t="str">
            <v>6100</v>
          </cell>
          <cell r="K3623" t="str">
            <v>43</v>
          </cell>
        </row>
        <row r="3624">
          <cell r="A3624" t="str">
            <v>61004300022717</v>
          </cell>
          <cell r="B3624" t="str">
            <v>43000227</v>
          </cell>
          <cell r="C3624" t="str">
            <v>17</v>
          </cell>
          <cell r="D3624">
            <v>44644</v>
          </cell>
          <cell r="E3624" t="str">
            <v>Replace liners on S3/R1 receiving chute</v>
          </cell>
          <cell r="F3624">
            <v>141540</v>
          </cell>
          <cell r="G3624">
            <v>-84833.27</v>
          </cell>
          <cell r="H3624">
            <v>56706.73</v>
          </cell>
          <cell r="I3624" t="str">
            <v>ZAR</v>
          </cell>
          <cell r="J3624" t="str">
            <v>6100</v>
          </cell>
          <cell r="K3624" t="str">
            <v>43</v>
          </cell>
        </row>
        <row r="3625">
          <cell r="A3625" t="str">
            <v>61004300022718</v>
          </cell>
          <cell r="B3625" t="str">
            <v>43000227</v>
          </cell>
          <cell r="C3625" t="str">
            <v>18</v>
          </cell>
          <cell r="D3625">
            <v>44644</v>
          </cell>
          <cell r="E3625" t="str">
            <v>Replace liners on S4/S3 receiving chute</v>
          </cell>
          <cell r="F3625">
            <v>130800</v>
          </cell>
          <cell r="G3625">
            <v>-81889.740000000005</v>
          </cell>
          <cell r="H3625">
            <v>48910.26</v>
          </cell>
          <cell r="I3625" t="str">
            <v>ZAR</v>
          </cell>
          <cell r="J3625" t="str">
            <v>6100</v>
          </cell>
          <cell r="K3625" t="str">
            <v>43</v>
          </cell>
        </row>
        <row r="3626">
          <cell r="A3626" t="str">
            <v>61004300022719</v>
          </cell>
          <cell r="B3626" t="str">
            <v>43000227</v>
          </cell>
          <cell r="C3626" t="str">
            <v>19</v>
          </cell>
          <cell r="D3626">
            <v>44644</v>
          </cell>
          <cell r="E3626" t="str">
            <v>Overhaul R01 3.3kv drive motor</v>
          </cell>
          <cell r="F3626">
            <v>284786</v>
          </cell>
          <cell r="G3626">
            <v>-159909.6</v>
          </cell>
          <cell r="H3626">
            <v>124876.4</v>
          </cell>
          <cell r="I3626" t="str">
            <v>ZAR</v>
          </cell>
          <cell r="J3626" t="str">
            <v>6100</v>
          </cell>
          <cell r="K3626" t="str">
            <v>43</v>
          </cell>
        </row>
        <row r="3627">
          <cell r="A3627" t="str">
            <v>61004300022720</v>
          </cell>
          <cell r="B3627" t="str">
            <v>43000227</v>
          </cell>
          <cell r="C3627" t="str">
            <v>20</v>
          </cell>
          <cell r="D3627">
            <v>44806</v>
          </cell>
          <cell r="E3627" t="str">
            <v>S01 liners replacement</v>
          </cell>
          <cell r="F3627">
            <v>190000</v>
          </cell>
          <cell r="G3627">
            <v>-71598.53</v>
          </cell>
          <cell r="H3627">
            <v>118401.47</v>
          </cell>
          <cell r="I3627" t="str">
            <v>ZAR</v>
          </cell>
          <cell r="J3627" t="str">
            <v>6100</v>
          </cell>
          <cell r="K3627" t="str">
            <v>43</v>
          </cell>
        </row>
        <row r="3628">
          <cell r="A3628" t="str">
            <v>61004300022721</v>
          </cell>
          <cell r="B3628" t="str">
            <v>43000227</v>
          </cell>
          <cell r="C3628" t="str">
            <v>21</v>
          </cell>
          <cell r="D3628">
            <v>44820</v>
          </cell>
          <cell r="E3628" t="str">
            <v>P03 idler brackets</v>
          </cell>
          <cell r="F3628">
            <v>147880</v>
          </cell>
          <cell r="G3628">
            <v>-55726.26</v>
          </cell>
          <cell r="H3628">
            <v>92153.74</v>
          </cell>
          <cell r="I3628" t="str">
            <v>ZAR</v>
          </cell>
          <cell r="J3628" t="str">
            <v>6100</v>
          </cell>
          <cell r="K3628" t="str">
            <v>43</v>
          </cell>
        </row>
        <row r="3629">
          <cell r="A3629" t="str">
            <v>6100430002280</v>
          </cell>
          <cell r="B3629" t="str">
            <v>43000228</v>
          </cell>
          <cell r="C3629" t="str">
            <v>0</v>
          </cell>
          <cell r="D3629">
            <v>39022</v>
          </cell>
          <cell r="E3629" t="str">
            <v>Product Dividers-Concrete</v>
          </cell>
          <cell r="F3629">
            <v>3943000</v>
          </cell>
          <cell r="G3629">
            <v>-1821325.47</v>
          </cell>
          <cell r="H3629">
            <v>2121674.5299999998</v>
          </cell>
          <cell r="I3629" t="str">
            <v>ZAR</v>
          </cell>
          <cell r="J3629" t="str">
            <v>6100</v>
          </cell>
          <cell r="K3629" t="str">
            <v>43</v>
          </cell>
        </row>
        <row r="3630">
          <cell r="A3630" t="str">
            <v>6100430002290</v>
          </cell>
          <cell r="B3630" t="str">
            <v>43000229</v>
          </cell>
          <cell r="C3630" t="str">
            <v>0</v>
          </cell>
          <cell r="D3630">
            <v>38982</v>
          </cell>
          <cell r="E3630" t="str">
            <v>General Purpose Shed 2</v>
          </cell>
          <cell r="F3630">
            <v>1522115.26</v>
          </cell>
          <cell r="G3630">
            <v>-855281.04</v>
          </cell>
          <cell r="H3630">
            <v>666834.22</v>
          </cell>
          <cell r="I3630" t="str">
            <v>ZAR</v>
          </cell>
          <cell r="J3630" t="str">
            <v>6100</v>
          </cell>
          <cell r="K3630" t="str">
            <v>43</v>
          </cell>
        </row>
        <row r="3631">
          <cell r="A3631" t="str">
            <v>6100430002291</v>
          </cell>
          <cell r="B3631" t="str">
            <v>43000229</v>
          </cell>
          <cell r="C3631" t="str">
            <v>1</v>
          </cell>
          <cell r="D3631">
            <v>43916</v>
          </cell>
          <cell r="E3631" t="str">
            <v>GP Shed 2 (Copex repairs 2019/20)</v>
          </cell>
          <cell r="F3631">
            <v>1544738.81</v>
          </cell>
          <cell r="G3631">
            <v>-217734.61</v>
          </cell>
          <cell r="H3631">
            <v>1327004.2</v>
          </cell>
          <cell r="I3631" t="str">
            <v>ZAR</v>
          </cell>
          <cell r="J3631" t="str">
            <v>6100</v>
          </cell>
          <cell r="K3631" t="str">
            <v>43</v>
          </cell>
        </row>
        <row r="3632">
          <cell r="A3632" t="str">
            <v>6100430002300</v>
          </cell>
          <cell r="B3632" t="str">
            <v>43000230</v>
          </cell>
          <cell r="C3632" t="str">
            <v>0</v>
          </cell>
          <cell r="D3632">
            <v>39108</v>
          </cell>
          <cell r="E3632" t="str">
            <v>Conveyor Belt D03-Refurb</v>
          </cell>
          <cell r="F3632">
            <v>3988141.37</v>
          </cell>
          <cell r="G3632">
            <v>-3194202.93</v>
          </cell>
          <cell r="H3632">
            <v>793938.44</v>
          </cell>
          <cell r="I3632" t="str">
            <v>ZAR</v>
          </cell>
          <cell r="J3632" t="str">
            <v>6100</v>
          </cell>
          <cell r="K3632" t="str">
            <v>43</v>
          </cell>
        </row>
        <row r="3633">
          <cell r="A3633" t="str">
            <v>6100430002301</v>
          </cell>
          <cell r="B3633" t="str">
            <v>43000230</v>
          </cell>
          <cell r="C3633" t="str">
            <v>1</v>
          </cell>
          <cell r="D3633">
            <v>42957</v>
          </cell>
          <cell r="E3633" t="str">
            <v>Conveyor D03 (Steel struct refurb-Moving Head)</v>
          </cell>
          <cell r="F3633">
            <v>653242.75</v>
          </cell>
          <cell r="G3633">
            <v>-255002.57</v>
          </cell>
          <cell r="H3633">
            <v>398240.18</v>
          </cell>
          <cell r="I3633" t="str">
            <v>ZAR</v>
          </cell>
          <cell r="J3633" t="str">
            <v>6100</v>
          </cell>
          <cell r="K3633" t="str">
            <v>43</v>
          </cell>
        </row>
        <row r="3634">
          <cell r="A3634" t="str">
            <v>6100430002303</v>
          </cell>
          <cell r="B3634" t="str">
            <v>43000230</v>
          </cell>
          <cell r="C3634" t="str">
            <v>3</v>
          </cell>
          <cell r="D3634">
            <v>43245</v>
          </cell>
          <cell r="E3634" t="str">
            <v>BELT - D03 Conveyor</v>
          </cell>
          <cell r="F3634">
            <v>292330</v>
          </cell>
          <cell r="G3634">
            <v>-259714.03</v>
          </cell>
          <cell r="H3634">
            <v>32615.97</v>
          </cell>
          <cell r="I3634" t="str">
            <v>ZAR</v>
          </cell>
          <cell r="J3634" t="str">
            <v>6100</v>
          </cell>
          <cell r="K3634" t="str">
            <v>43</v>
          </cell>
        </row>
        <row r="3635">
          <cell r="A3635" t="str">
            <v>6100430002304</v>
          </cell>
          <cell r="B3635" t="str">
            <v>43000230</v>
          </cell>
          <cell r="C3635" t="str">
            <v>4</v>
          </cell>
          <cell r="D3635">
            <v>43550</v>
          </cell>
          <cell r="E3635" t="str">
            <v>D03 Conveyor (Replace Safety Guards)</v>
          </cell>
          <cell r="F3635">
            <v>8000</v>
          </cell>
          <cell r="G3635">
            <v>-2863.05</v>
          </cell>
          <cell r="H3635">
            <v>5136.95</v>
          </cell>
          <cell r="I3635" t="str">
            <v>ZAR</v>
          </cell>
          <cell r="J3635" t="str">
            <v>6100</v>
          </cell>
          <cell r="K3635" t="str">
            <v>43</v>
          </cell>
        </row>
        <row r="3636">
          <cell r="A3636" t="str">
            <v>6100430002305</v>
          </cell>
          <cell r="B3636" t="str">
            <v>43000230</v>
          </cell>
          <cell r="C3636" t="str">
            <v>5</v>
          </cell>
          <cell r="D3636">
            <v>43916</v>
          </cell>
          <cell r="E3636" t="str">
            <v>D03 Conveyor (Tail Pulley trolley)</v>
          </cell>
          <cell r="F3636">
            <v>144200</v>
          </cell>
          <cell r="G3636">
            <v>-53039.08</v>
          </cell>
          <cell r="H3636">
            <v>91160.92</v>
          </cell>
          <cell r="I3636" t="str">
            <v>ZAR</v>
          </cell>
          <cell r="J3636" t="str">
            <v>6100</v>
          </cell>
          <cell r="K3636" t="str">
            <v>43</v>
          </cell>
        </row>
        <row r="3637">
          <cell r="A3637" t="str">
            <v>6100430002306</v>
          </cell>
          <cell r="B3637" t="str">
            <v>43000230</v>
          </cell>
          <cell r="C3637" t="str">
            <v>6</v>
          </cell>
          <cell r="D3637">
            <v>44036</v>
          </cell>
          <cell r="E3637" t="str">
            <v>D03 Counter weight structural repairs</v>
          </cell>
          <cell r="F3637">
            <v>117684</v>
          </cell>
          <cell r="G3637">
            <v>-87272.68</v>
          </cell>
          <cell r="H3637">
            <v>30411.32</v>
          </cell>
          <cell r="I3637" t="str">
            <v>ZAR</v>
          </cell>
          <cell r="J3637" t="str">
            <v>6100</v>
          </cell>
          <cell r="K3637" t="str">
            <v>43</v>
          </cell>
        </row>
        <row r="3638">
          <cell r="A3638" t="str">
            <v>6100430002307</v>
          </cell>
          <cell r="B3638" t="str">
            <v>43000230</v>
          </cell>
          <cell r="C3638" t="str">
            <v>7</v>
          </cell>
          <cell r="D3638">
            <v>44676</v>
          </cell>
          <cell r="E3638" t="str">
            <v>D03 Electrical Motor</v>
          </cell>
          <cell r="F3638">
            <v>330000</v>
          </cell>
          <cell r="G3638">
            <v>-187647.06</v>
          </cell>
          <cell r="H3638">
            <v>142352.94</v>
          </cell>
          <cell r="I3638" t="str">
            <v>ZAR</v>
          </cell>
          <cell r="J3638" t="str">
            <v>6100</v>
          </cell>
          <cell r="K3638" t="str">
            <v>43</v>
          </cell>
        </row>
        <row r="3639">
          <cell r="A3639" t="str">
            <v>6100430002308</v>
          </cell>
          <cell r="B3639" t="str">
            <v>43000230</v>
          </cell>
          <cell r="C3639" t="str">
            <v>8</v>
          </cell>
          <cell r="D3639">
            <v>44896</v>
          </cell>
          <cell r="E3639" t="str">
            <v>CONVEYOR BELT D03 - ENERGY CHAIN</v>
          </cell>
          <cell r="F3639">
            <v>198940.5</v>
          </cell>
          <cell r="G3639">
            <v>-59997.93</v>
          </cell>
          <cell r="H3639">
            <v>138942.57</v>
          </cell>
          <cell r="I3639" t="str">
            <v>ZAR</v>
          </cell>
          <cell r="J3639" t="str">
            <v>6100</v>
          </cell>
          <cell r="K3639" t="str">
            <v>43</v>
          </cell>
        </row>
        <row r="3640">
          <cell r="A3640" t="str">
            <v>6100430002420</v>
          </cell>
          <cell r="B3640" t="str">
            <v>43000242</v>
          </cell>
          <cell r="C3640" t="str">
            <v>0</v>
          </cell>
          <cell r="D3640">
            <v>39869</v>
          </cell>
          <cell r="E3640" t="str">
            <v>Open stack area A+B</v>
          </cell>
          <cell r="F3640">
            <v>1</v>
          </cell>
          <cell r="G3640">
            <v>0</v>
          </cell>
          <cell r="H3640">
            <v>1</v>
          </cell>
          <cell r="I3640" t="str">
            <v>ZAR</v>
          </cell>
          <cell r="J3640" t="str">
            <v>6100</v>
          </cell>
          <cell r="K3640" t="str">
            <v>43</v>
          </cell>
        </row>
        <row r="3641">
          <cell r="A3641" t="str">
            <v>6100430002540</v>
          </cell>
          <cell r="B3641" t="str">
            <v>43000254</v>
          </cell>
          <cell r="C3641" t="str">
            <v>0</v>
          </cell>
          <cell r="D3641">
            <v>40446</v>
          </cell>
          <cell r="E3641" t="str">
            <v>L02 conveyor refurb (contr instr) BC</v>
          </cell>
          <cell r="F3641">
            <v>1</v>
          </cell>
          <cell r="G3641">
            <v>-0.72</v>
          </cell>
          <cell r="H3641">
            <v>0.28000000000000003</v>
          </cell>
          <cell r="I3641" t="str">
            <v>ZAR</v>
          </cell>
          <cell r="J3641" t="str">
            <v>6100</v>
          </cell>
          <cell r="K3641" t="str">
            <v>43</v>
          </cell>
        </row>
        <row r="3642">
          <cell r="A3642" t="str">
            <v>6100430002560</v>
          </cell>
          <cell r="B3642" t="str">
            <v>43000256</v>
          </cell>
          <cell r="C3642" t="str">
            <v>0</v>
          </cell>
          <cell r="D3642">
            <v>38802</v>
          </cell>
          <cell r="E3642" t="str">
            <v>Conveyors  X01/X11/X02/X12/X03/X13-(Mechanical)</v>
          </cell>
          <cell r="F3642">
            <v>115937.06</v>
          </cell>
          <cell r="G3642">
            <v>-94115.04</v>
          </cell>
          <cell r="H3642">
            <v>21822.02</v>
          </cell>
          <cell r="I3642" t="str">
            <v>ZAR</v>
          </cell>
          <cell r="J3642" t="str">
            <v>6100</v>
          </cell>
          <cell r="K3642" t="str">
            <v>43</v>
          </cell>
        </row>
        <row r="3643">
          <cell r="A3643" t="str">
            <v>6100430002570</v>
          </cell>
          <cell r="B3643" t="str">
            <v>43000257</v>
          </cell>
          <cell r="C3643" t="str">
            <v>0</v>
          </cell>
          <cell r="D3643">
            <v>39319</v>
          </cell>
          <cell r="E3643" t="str">
            <v>Hopper M02 receiving</v>
          </cell>
          <cell r="F3643">
            <v>149380.4</v>
          </cell>
          <cell r="G3643">
            <v>-144491.62</v>
          </cell>
          <cell r="H3643">
            <v>4888.78</v>
          </cell>
          <cell r="I3643" t="str">
            <v>ZAR</v>
          </cell>
          <cell r="J3643" t="str">
            <v>6100</v>
          </cell>
          <cell r="K3643" t="str">
            <v>43</v>
          </cell>
        </row>
        <row r="3644">
          <cell r="A3644" t="str">
            <v>6100430002580</v>
          </cell>
          <cell r="B3644" t="str">
            <v>43000258</v>
          </cell>
          <cell r="C3644" t="str">
            <v>0</v>
          </cell>
          <cell r="D3644">
            <v>39319</v>
          </cell>
          <cell r="E3644" t="str">
            <v>Grab-Liebherr / Nelcon(coal)</v>
          </cell>
          <cell r="F3644">
            <v>1368810.31</v>
          </cell>
          <cell r="G3644">
            <v>-1099804.3400000001</v>
          </cell>
          <cell r="H3644">
            <v>269005.96999999997</v>
          </cell>
          <cell r="I3644" t="str">
            <v>ZAR</v>
          </cell>
          <cell r="J3644" t="str">
            <v>6100</v>
          </cell>
          <cell r="K3644" t="str">
            <v>43</v>
          </cell>
        </row>
        <row r="3645">
          <cell r="A3645" t="str">
            <v>6100430002590</v>
          </cell>
          <cell r="B3645" t="str">
            <v>43000259</v>
          </cell>
          <cell r="C3645" t="str">
            <v>0</v>
          </cell>
          <cell r="D3645">
            <v>39350</v>
          </cell>
          <cell r="E3645" t="str">
            <v>Conveyor Belt K18-Cladding Replacement</v>
          </cell>
          <cell r="F3645">
            <v>191849.61</v>
          </cell>
          <cell r="G3645">
            <v>-168329.99</v>
          </cell>
          <cell r="H3645">
            <v>23519.62</v>
          </cell>
          <cell r="I3645" t="str">
            <v>ZAR</v>
          </cell>
          <cell r="J3645" t="str">
            <v>6100</v>
          </cell>
          <cell r="K3645" t="str">
            <v>43</v>
          </cell>
        </row>
        <row r="3646">
          <cell r="A3646" t="str">
            <v>6100430002600</v>
          </cell>
          <cell r="B3646" t="str">
            <v>43000260</v>
          </cell>
          <cell r="C3646" t="str">
            <v>0</v>
          </cell>
          <cell r="D3646">
            <v>39230</v>
          </cell>
          <cell r="E3646" t="str">
            <v>Ship loader-Rail Infrastructure(Refurb)</v>
          </cell>
          <cell r="F3646">
            <v>203727.43</v>
          </cell>
          <cell r="G3646">
            <v>-121824.51</v>
          </cell>
          <cell r="H3646">
            <v>81902.92</v>
          </cell>
          <cell r="I3646" t="str">
            <v>ZAR</v>
          </cell>
          <cell r="J3646" t="str">
            <v>6100</v>
          </cell>
          <cell r="K3646" t="str">
            <v>43</v>
          </cell>
        </row>
        <row r="3647">
          <cell r="A3647" t="str">
            <v>6100430002610</v>
          </cell>
          <cell r="B3647" t="str">
            <v>43000261</v>
          </cell>
          <cell r="C3647" t="str">
            <v>0</v>
          </cell>
          <cell r="D3647">
            <v>39350</v>
          </cell>
          <cell r="E3647" t="str">
            <v>Cladding(Replaced) D Gallery</v>
          </cell>
          <cell r="F3647">
            <v>231870.81</v>
          </cell>
          <cell r="G3647">
            <v>-109424.5</v>
          </cell>
          <cell r="H3647">
            <v>122446.31</v>
          </cell>
          <cell r="I3647" t="str">
            <v>ZAR</v>
          </cell>
          <cell r="J3647" t="str">
            <v>6100</v>
          </cell>
          <cell r="K3647" t="str">
            <v>43</v>
          </cell>
        </row>
        <row r="3648">
          <cell r="A3648" t="str">
            <v>6100430002720</v>
          </cell>
          <cell r="B3648" t="str">
            <v>43000272</v>
          </cell>
          <cell r="C3648" t="str">
            <v>0</v>
          </cell>
          <cell r="D3648">
            <v>39350</v>
          </cell>
          <cell r="E3648" t="str">
            <v>Conveyor Belt J3- Cladding Replacement</v>
          </cell>
          <cell r="F3648">
            <v>635697.43999999994</v>
          </cell>
          <cell r="G3648">
            <v>-557765.43999999994</v>
          </cell>
          <cell r="H3648">
            <v>77932</v>
          </cell>
          <cell r="I3648" t="str">
            <v>ZAR</v>
          </cell>
          <cell r="J3648" t="str">
            <v>6100</v>
          </cell>
          <cell r="K3648" t="str">
            <v>43</v>
          </cell>
        </row>
        <row r="3649">
          <cell r="A3649" t="str">
            <v>6100430002730</v>
          </cell>
          <cell r="B3649" t="str">
            <v>43000273</v>
          </cell>
          <cell r="C3649" t="str">
            <v>0</v>
          </cell>
          <cell r="D3649">
            <v>38862</v>
          </cell>
          <cell r="E3649" t="str">
            <v>Loader- Elmec 1 Woodchip</v>
          </cell>
          <cell r="F3649">
            <v>742754.19</v>
          </cell>
          <cell r="G3649">
            <v>-248730.45</v>
          </cell>
          <cell r="H3649">
            <v>494023.74</v>
          </cell>
          <cell r="I3649" t="str">
            <v>ZAR</v>
          </cell>
          <cell r="J3649" t="str">
            <v>6100</v>
          </cell>
          <cell r="K3649" t="str">
            <v>43</v>
          </cell>
        </row>
        <row r="3650">
          <cell r="A3650" t="str">
            <v>6100430002740</v>
          </cell>
          <cell r="B3650" t="str">
            <v>43000274</v>
          </cell>
          <cell r="C3650" t="str">
            <v>0</v>
          </cell>
          <cell r="D3650">
            <v>39171</v>
          </cell>
          <cell r="E3650" t="str">
            <v>Conveyor Belt J1/J2-Dump Chute</v>
          </cell>
          <cell r="F3650">
            <v>780281.03</v>
          </cell>
          <cell r="G3650">
            <v>-679880.9</v>
          </cell>
          <cell r="H3650">
            <v>100400.13</v>
          </cell>
          <cell r="I3650" t="str">
            <v>ZAR</v>
          </cell>
          <cell r="J3650" t="str">
            <v>6100</v>
          </cell>
          <cell r="K3650" t="str">
            <v>43</v>
          </cell>
        </row>
        <row r="3651">
          <cell r="A3651" t="str">
            <v>6100430002780</v>
          </cell>
          <cell r="B3651" t="str">
            <v>43000278</v>
          </cell>
          <cell r="C3651" t="str">
            <v>0</v>
          </cell>
          <cell r="D3651">
            <v>39015</v>
          </cell>
          <cell r="E3651" t="str">
            <v>Grab-Caillard 8 (Coal)</v>
          </cell>
          <cell r="F3651">
            <v>1035366.42</v>
          </cell>
          <cell r="G3651">
            <v>-866699.24</v>
          </cell>
          <cell r="H3651">
            <v>168667.18</v>
          </cell>
          <cell r="I3651" t="str">
            <v>ZAR</v>
          </cell>
          <cell r="J3651" t="str">
            <v>6100</v>
          </cell>
          <cell r="K3651" t="str">
            <v>43</v>
          </cell>
        </row>
        <row r="3652">
          <cell r="A3652" t="str">
            <v>6100430002790</v>
          </cell>
          <cell r="B3652" t="str">
            <v>43000279</v>
          </cell>
          <cell r="C3652" t="str">
            <v>0</v>
          </cell>
          <cell r="D3652">
            <v>39015</v>
          </cell>
          <cell r="E3652" t="str">
            <v>Grab-Caillard 7 (Coal)</v>
          </cell>
          <cell r="F3652">
            <v>1043790.42</v>
          </cell>
          <cell r="G3652">
            <v>-810617.76</v>
          </cell>
          <cell r="H3652">
            <v>233172.66</v>
          </cell>
          <cell r="I3652" t="str">
            <v>ZAR</v>
          </cell>
          <cell r="J3652" t="str">
            <v>6100</v>
          </cell>
          <cell r="K3652" t="str">
            <v>43</v>
          </cell>
        </row>
        <row r="3653">
          <cell r="A3653" t="str">
            <v>6100430002800</v>
          </cell>
          <cell r="B3653" t="str">
            <v>43000280</v>
          </cell>
          <cell r="C3653" t="str">
            <v>0</v>
          </cell>
          <cell r="D3653">
            <v>39288</v>
          </cell>
          <cell r="E3653" t="str">
            <v>Conveyor G01-gallery Cladding replaced</v>
          </cell>
          <cell r="F3653">
            <v>1090556.69</v>
          </cell>
          <cell r="G3653">
            <v>-959515.02</v>
          </cell>
          <cell r="H3653">
            <v>131041.67</v>
          </cell>
          <cell r="I3653" t="str">
            <v>ZAR</v>
          </cell>
          <cell r="J3653" t="str">
            <v>6100</v>
          </cell>
          <cell r="K3653" t="str">
            <v>43</v>
          </cell>
        </row>
        <row r="3654">
          <cell r="A3654" t="str">
            <v>6100430002810</v>
          </cell>
          <cell r="B3654" t="str">
            <v>43000281</v>
          </cell>
          <cell r="C3654" t="str">
            <v>0</v>
          </cell>
          <cell r="D3654">
            <v>39288</v>
          </cell>
          <cell r="E3654" t="str">
            <v>Conveyor F01-Cladding replaced(Refurbs)</v>
          </cell>
          <cell r="F3654">
            <v>1090556.69</v>
          </cell>
          <cell r="G3654">
            <v>-808944.74</v>
          </cell>
          <cell r="H3654">
            <v>281611.95</v>
          </cell>
          <cell r="I3654" t="str">
            <v>ZAR</v>
          </cell>
          <cell r="J3654" t="str">
            <v>6100</v>
          </cell>
          <cell r="K3654" t="str">
            <v>43</v>
          </cell>
        </row>
        <row r="3655">
          <cell r="A3655" t="str">
            <v>6100430002811</v>
          </cell>
          <cell r="B3655" t="str">
            <v>43000281</v>
          </cell>
          <cell r="C3655" t="str">
            <v>1</v>
          </cell>
          <cell r="D3655">
            <v>44250</v>
          </cell>
          <cell r="E3655" t="str">
            <v>Upgrade VSD on F01</v>
          </cell>
          <cell r="F3655">
            <v>882977.41</v>
          </cell>
          <cell r="G3655">
            <v>-476343.08</v>
          </cell>
          <cell r="H3655">
            <v>406634.33</v>
          </cell>
          <cell r="I3655" t="str">
            <v>ZAR</v>
          </cell>
          <cell r="J3655" t="str">
            <v>6100</v>
          </cell>
          <cell r="K3655" t="str">
            <v>43</v>
          </cell>
        </row>
        <row r="3656">
          <cell r="A3656" t="str">
            <v>6100430002820</v>
          </cell>
          <cell r="B3656" t="str">
            <v>43000282</v>
          </cell>
          <cell r="C3656" t="str">
            <v>0</v>
          </cell>
          <cell r="D3656">
            <v>39288</v>
          </cell>
          <cell r="E3656" t="str">
            <v>Conveyor  F03-gallery Cladding replaced</v>
          </cell>
          <cell r="F3656">
            <v>1090556.69</v>
          </cell>
          <cell r="G3656">
            <v>-882126.78</v>
          </cell>
          <cell r="H3656">
            <v>208429.91</v>
          </cell>
          <cell r="I3656" t="str">
            <v>ZAR</v>
          </cell>
          <cell r="J3656" t="str">
            <v>6100</v>
          </cell>
          <cell r="K3656" t="str">
            <v>43</v>
          </cell>
        </row>
        <row r="3657">
          <cell r="A3657" t="str">
            <v>6100430002821</v>
          </cell>
          <cell r="B3657" t="str">
            <v>43000282</v>
          </cell>
          <cell r="C3657" t="str">
            <v>1</v>
          </cell>
          <cell r="D3657">
            <v>43915</v>
          </cell>
          <cell r="E3657" t="str">
            <v>Upgrade Fire Detectors - F03 Gallery (Zones 48,49)</v>
          </cell>
          <cell r="F3657">
            <v>146375.59</v>
          </cell>
          <cell r="G3657">
            <v>-59430.53</v>
          </cell>
          <cell r="H3657">
            <v>86945.06</v>
          </cell>
          <cell r="I3657" t="str">
            <v>ZAR</v>
          </cell>
          <cell r="J3657" t="str">
            <v>6100</v>
          </cell>
          <cell r="K3657" t="str">
            <v>43</v>
          </cell>
        </row>
        <row r="3658">
          <cell r="A3658" t="str">
            <v>6100430002822</v>
          </cell>
          <cell r="B3658" t="str">
            <v>43000282</v>
          </cell>
          <cell r="C3658" t="str">
            <v>2</v>
          </cell>
          <cell r="D3658">
            <v>43620</v>
          </cell>
          <cell r="E3658" t="str">
            <v>F03 Conveyor (Structural Repairs)</v>
          </cell>
          <cell r="F3658">
            <v>69000</v>
          </cell>
          <cell r="G3658">
            <v>-23033.759999999998</v>
          </cell>
          <cell r="H3658">
            <v>45966.239999999998</v>
          </cell>
          <cell r="I3658" t="str">
            <v>ZAR</v>
          </cell>
          <cell r="J3658" t="str">
            <v>6100</v>
          </cell>
          <cell r="K3658" t="str">
            <v>43</v>
          </cell>
        </row>
        <row r="3659">
          <cell r="A3659" t="str">
            <v>6100430002823</v>
          </cell>
          <cell r="B3659" t="str">
            <v>43000282</v>
          </cell>
          <cell r="C3659" t="str">
            <v>3</v>
          </cell>
          <cell r="D3659">
            <v>44049</v>
          </cell>
          <cell r="E3659" t="str">
            <v>Conveyor  F03-Structural Refurbishment</v>
          </cell>
          <cell r="F3659">
            <v>232731.71</v>
          </cell>
          <cell r="G3659">
            <v>-114210.94</v>
          </cell>
          <cell r="H3659">
            <v>118520.77</v>
          </cell>
          <cell r="I3659" t="str">
            <v>ZAR</v>
          </cell>
          <cell r="J3659" t="str">
            <v>6100</v>
          </cell>
          <cell r="K3659" t="str">
            <v>43</v>
          </cell>
        </row>
        <row r="3660">
          <cell r="A3660" t="str">
            <v>6100430002830</v>
          </cell>
          <cell r="B3660" t="str">
            <v>43000283</v>
          </cell>
          <cell r="C3660" t="str">
            <v>0</v>
          </cell>
          <cell r="D3660">
            <v>39288</v>
          </cell>
          <cell r="E3660" t="str">
            <v>Conveyor  F02-gallery Cladding replaced</v>
          </cell>
          <cell r="F3660">
            <v>1090556.71</v>
          </cell>
          <cell r="G3660">
            <v>-948083.45</v>
          </cell>
          <cell r="H3660">
            <v>142473.26</v>
          </cell>
          <cell r="I3660" t="str">
            <v>ZAR</v>
          </cell>
          <cell r="J3660" t="str">
            <v>6100</v>
          </cell>
          <cell r="K3660" t="str">
            <v>43</v>
          </cell>
        </row>
        <row r="3661">
          <cell r="A3661" t="str">
            <v>6100430002831</v>
          </cell>
          <cell r="B3661" t="str">
            <v>43000283</v>
          </cell>
          <cell r="C3661" t="str">
            <v>1</v>
          </cell>
          <cell r="D3661">
            <v>43915</v>
          </cell>
          <cell r="E3661" t="str">
            <v>Upgrade Fire Detectors - F/T Transfer (Zone 11)</v>
          </cell>
          <cell r="F3661">
            <v>84197.98</v>
          </cell>
          <cell r="G3661">
            <v>-34353.86</v>
          </cell>
          <cell r="H3661">
            <v>49844.12</v>
          </cell>
          <cell r="I3661" t="str">
            <v>ZAR</v>
          </cell>
          <cell r="J3661" t="str">
            <v>6100</v>
          </cell>
          <cell r="K3661" t="str">
            <v>43</v>
          </cell>
        </row>
        <row r="3662">
          <cell r="A3662" t="str">
            <v>6100430002840</v>
          </cell>
          <cell r="B3662" t="str">
            <v>43000284</v>
          </cell>
          <cell r="C3662" t="str">
            <v>0</v>
          </cell>
          <cell r="D3662">
            <v>39350</v>
          </cell>
          <cell r="E3662" t="str">
            <v>Cladding(Replaced) C Gallery</v>
          </cell>
          <cell r="F3662">
            <v>1119977.2</v>
          </cell>
          <cell r="G3662">
            <v>-549980.03</v>
          </cell>
          <cell r="H3662">
            <v>569997.17000000004</v>
          </cell>
          <cell r="I3662" t="str">
            <v>ZAR</v>
          </cell>
          <cell r="J3662" t="str">
            <v>6100</v>
          </cell>
          <cell r="K3662" t="str">
            <v>43</v>
          </cell>
        </row>
        <row r="3663">
          <cell r="A3663" t="str">
            <v>6100430002850</v>
          </cell>
          <cell r="B3663" t="str">
            <v>43000285</v>
          </cell>
          <cell r="C3663" t="str">
            <v>0</v>
          </cell>
          <cell r="D3663">
            <v>39210</v>
          </cell>
          <cell r="E3663" t="str">
            <v>Conveyor Belt K3-Refurb</v>
          </cell>
          <cell r="F3663">
            <v>1192527.3</v>
          </cell>
          <cell r="G3663">
            <v>-910410.45</v>
          </cell>
          <cell r="H3663">
            <v>282116.84999999998</v>
          </cell>
          <cell r="I3663" t="str">
            <v>ZAR</v>
          </cell>
          <cell r="J3663" t="str">
            <v>6100</v>
          </cell>
          <cell r="K3663" t="str">
            <v>43</v>
          </cell>
        </row>
        <row r="3664">
          <cell r="A3664" t="str">
            <v>6100430002852</v>
          </cell>
          <cell r="B3664" t="str">
            <v>43000285</v>
          </cell>
          <cell r="C3664" t="str">
            <v>2</v>
          </cell>
          <cell r="D3664">
            <v>43550</v>
          </cell>
          <cell r="E3664" t="str">
            <v>K03 Conveyor (Mech repairs- gearbox)</v>
          </cell>
          <cell r="F3664">
            <v>146898</v>
          </cell>
          <cell r="G3664">
            <v>-53652.36</v>
          </cell>
          <cell r="H3664">
            <v>93245.64</v>
          </cell>
          <cell r="I3664" t="str">
            <v>ZAR</v>
          </cell>
          <cell r="J3664" t="str">
            <v>6100</v>
          </cell>
          <cell r="K3664" t="str">
            <v>43</v>
          </cell>
        </row>
        <row r="3665">
          <cell r="A3665" t="str">
            <v>6100430002853</v>
          </cell>
          <cell r="B3665" t="str">
            <v>43000285</v>
          </cell>
          <cell r="C3665" t="str">
            <v>3</v>
          </cell>
          <cell r="D3665">
            <v>43916</v>
          </cell>
          <cell r="E3665" t="str">
            <v>K03 Conveyor (Elect Distribution Box)</v>
          </cell>
          <cell r="F3665">
            <v>126666.7</v>
          </cell>
          <cell r="G3665">
            <v>-24677.19</v>
          </cell>
          <cell r="H3665">
            <v>101989.51</v>
          </cell>
          <cell r="I3665" t="str">
            <v>ZAR</v>
          </cell>
          <cell r="J3665" t="str">
            <v>6100</v>
          </cell>
          <cell r="K3665" t="str">
            <v>43</v>
          </cell>
        </row>
        <row r="3666">
          <cell r="A3666" t="str">
            <v>6100430002854</v>
          </cell>
          <cell r="B3666" t="str">
            <v>43000285</v>
          </cell>
          <cell r="C3666" t="str">
            <v>4</v>
          </cell>
          <cell r="D3666">
            <v>43916</v>
          </cell>
          <cell r="E3666" t="str">
            <v>K03 Conveyor (Belt replacement)</v>
          </cell>
          <cell r="F3666">
            <v>1150000</v>
          </cell>
          <cell r="G3666">
            <v>-773511.91</v>
          </cell>
          <cell r="H3666">
            <v>376488.09</v>
          </cell>
          <cell r="I3666" t="str">
            <v>ZAR</v>
          </cell>
          <cell r="J3666" t="str">
            <v>6100</v>
          </cell>
          <cell r="K3666" t="str">
            <v>43</v>
          </cell>
        </row>
        <row r="3667">
          <cell r="A3667" t="str">
            <v>6100430002880</v>
          </cell>
          <cell r="B3667" t="str">
            <v>43000288</v>
          </cell>
          <cell r="C3667" t="str">
            <v>0</v>
          </cell>
          <cell r="D3667">
            <v>39380</v>
          </cell>
          <cell r="E3667" t="str">
            <v>Grab Sulphur</v>
          </cell>
          <cell r="F3667">
            <v>1287316.83</v>
          </cell>
          <cell r="G3667">
            <v>-1038081.95</v>
          </cell>
          <cell r="H3667">
            <v>249234.88</v>
          </cell>
          <cell r="I3667" t="str">
            <v>ZAR</v>
          </cell>
          <cell r="J3667" t="str">
            <v>6100</v>
          </cell>
          <cell r="K3667" t="str">
            <v>43</v>
          </cell>
        </row>
        <row r="3668">
          <cell r="A3668" t="str">
            <v>6100430002890</v>
          </cell>
          <cell r="B3668" t="str">
            <v>43000289</v>
          </cell>
          <cell r="C3668" t="str">
            <v>0</v>
          </cell>
          <cell r="D3668">
            <v>39380</v>
          </cell>
          <cell r="E3668" t="str">
            <v>Grab Sulphur</v>
          </cell>
          <cell r="F3668">
            <v>1287316.8500000001</v>
          </cell>
          <cell r="G3668">
            <v>-1038081.96</v>
          </cell>
          <cell r="H3668">
            <v>249234.89</v>
          </cell>
          <cell r="I3668" t="str">
            <v>ZAR</v>
          </cell>
          <cell r="J3668" t="str">
            <v>6100</v>
          </cell>
          <cell r="K3668" t="str">
            <v>43</v>
          </cell>
        </row>
        <row r="3669">
          <cell r="A3669" t="str">
            <v>6100430002900</v>
          </cell>
          <cell r="B3669" t="str">
            <v>43000290</v>
          </cell>
          <cell r="C3669" t="str">
            <v>0</v>
          </cell>
          <cell r="D3669">
            <v>38912</v>
          </cell>
          <cell r="E3669" t="str">
            <v>Conveyor V02 (Refurb)</v>
          </cell>
          <cell r="F3669">
            <v>1412428.19</v>
          </cell>
          <cell r="G3669">
            <v>-1232461.55</v>
          </cell>
          <cell r="H3669">
            <v>179966.64</v>
          </cell>
          <cell r="I3669" t="str">
            <v>ZAR</v>
          </cell>
          <cell r="J3669" t="str">
            <v>6100</v>
          </cell>
          <cell r="K3669" t="str">
            <v>43</v>
          </cell>
        </row>
        <row r="3670">
          <cell r="A3670" t="str">
            <v>6100430002905</v>
          </cell>
          <cell r="B3670" t="str">
            <v>43000290</v>
          </cell>
          <cell r="C3670" t="str">
            <v>5</v>
          </cell>
          <cell r="D3670">
            <v>44068</v>
          </cell>
          <cell r="E3670" t="str">
            <v>Conveyor V51 - Festoon Cable</v>
          </cell>
          <cell r="F3670">
            <v>367147</v>
          </cell>
          <cell r="G3670">
            <v>-367147</v>
          </cell>
          <cell r="H3670">
            <v>0</v>
          </cell>
          <cell r="I3670" t="str">
            <v>ZAR</v>
          </cell>
          <cell r="J3670" t="str">
            <v>6100</v>
          </cell>
          <cell r="K3670" t="str">
            <v>43</v>
          </cell>
        </row>
        <row r="3671">
          <cell r="A3671" t="str">
            <v>6100430002906</v>
          </cell>
          <cell r="B3671" t="str">
            <v>43000290</v>
          </cell>
          <cell r="C3671" t="str">
            <v>6</v>
          </cell>
          <cell r="D3671">
            <v>44068</v>
          </cell>
          <cell r="E3671" t="str">
            <v>Conveyor V51 - Gearbox and Fluid Drive</v>
          </cell>
          <cell r="F3671">
            <v>177128</v>
          </cell>
          <cell r="G3671">
            <v>-177128</v>
          </cell>
          <cell r="H3671">
            <v>0</v>
          </cell>
          <cell r="I3671" t="str">
            <v>ZAR</v>
          </cell>
          <cell r="J3671" t="str">
            <v>6100</v>
          </cell>
          <cell r="K3671" t="str">
            <v>43</v>
          </cell>
        </row>
        <row r="3672">
          <cell r="A3672" t="str">
            <v>6100430002907</v>
          </cell>
          <cell r="B3672" t="str">
            <v>43000290</v>
          </cell>
          <cell r="C3672" t="str">
            <v>7</v>
          </cell>
          <cell r="D3672">
            <v>44068</v>
          </cell>
          <cell r="E3672" t="str">
            <v>Conveyor V51 - Tripper Car Long Travel VSD upgrade</v>
          </cell>
          <cell r="F3672">
            <v>109255</v>
          </cell>
          <cell r="G3672">
            <v>-109255</v>
          </cell>
          <cell r="H3672">
            <v>0</v>
          </cell>
          <cell r="I3672" t="str">
            <v>ZAR</v>
          </cell>
          <cell r="J3672" t="str">
            <v>6100</v>
          </cell>
          <cell r="K3672" t="str">
            <v>43</v>
          </cell>
        </row>
        <row r="3673">
          <cell r="A3673" t="str">
            <v>6100430002909</v>
          </cell>
          <cell r="B3673" t="str">
            <v>43000290</v>
          </cell>
          <cell r="C3673" t="str">
            <v>9</v>
          </cell>
          <cell r="D3673">
            <v>44644</v>
          </cell>
          <cell r="E3673" t="str">
            <v>V02  HD SHAKERS  SPRINGS</v>
          </cell>
          <cell r="F3673">
            <v>149346.29999999999</v>
          </cell>
          <cell r="G3673">
            <v>-77864.31</v>
          </cell>
          <cell r="H3673">
            <v>71481.990000000005</v>
          </cell>
          <cell r="I3673" t="str">
            <v>ZAR</v>
          </cell>
          <cell r="J3673" t="str">
            <v>6100</v>
          </cell>
          <cell r="K3673" t="str">
            <v>43</v>
          </cell>
        </row>
        <row r="3674">
          <cell r="A3674" t="str">
            <v>6100430002910</v>
          </cell>
          <cell r="B3674" t="str">
            <v>43000291</v>
          </cell>
          <cell r="C3674" t="str">
            <v>0</v>
          </cell>
          <cell r="D3674">
            <v>39319</v>
          </cell>
          <cell r="E3674" t="str">
            <v>Grab VSHK-L  (coal) for Liebherr / Nelcon</v>
          </cell>
          <cell r="F3674">
            <v>1</v>
          </cell>
          <cell r="G3674">
            <v>-0.72</v>
          </cell>
          <cell r="H3674">
            <v>0.28000000000000003</v>
          </cell>
          <cell r="I3674" t="str">
            <v>ZAR</v>
          </cell>
          <cell r="J3674" t="str">
            <v>6100</v>
          </cell>
          <cell r="K3674" t="str">
            <v>43</v>
          </cell>
        </row>
        <row r="3675">
          <cell r="A3675" t="str">
            <v>6100430002920</v>
          </cell>
          <cell r="B3675" t="str">
            <v>43000292</v>
          </cell>
          <cell r="C3675" t="str">
            <v>0</v>
          </cell>
          <cell r="D3675">
            <v>39319</v>
          </cell>
          <cell r="E3675" t="str">
            <v>Loading Chute-Cleveland(Dust Free)</v>
          </cell>
          <cell r="F3675">
            <v>1375583.62</v>
          </cell>
          <cell r="G3675">
            <v>-928881.38</v>
          </cell>
          <cell r="H3675">
            <v>446702.24</v>
          </cell>
          <cell r="I3675" t="str">
            <v>ZAR</v>
          </cell>
          <cell r="J3675" t="str">
            <v>6100</v>
          </cell>
          <cell r="K3675" t="str">
            <v>43</v>
          </cell>
        </row>
        <row r="3676">
          <cell r="A3676" t="str">
            <v>6100430002950</v>
          </cell>
          <cell r="B3676" t="str">
            <v>43000295</v>
          </cell>
          <cell r="C3676" t="str">
            <v>0</v>
          </cell>
          <cell r="D3676">
            <v>38497</v>
          </cell>
          <cell r="E3676" t="str">
            <v>Ship loader- Mantakraf</v>
          </cell>
          <cell r="F3676">
            <v>2046703.13</v>
          </cell>
          <cell r="G3676">
            <v>-1584501.74</v>
          </cell>
          <cell r="H3676">
            <v>462201.39</v>
          </cell>
          <cell r="I3676" t="str">
            <v>ZAR</v>
          </cell>
          <cell r="J3676" t="str">
            <v>6100</v>
          </cell>
          <cell r="K3676" t="str">
            <v>43</v>
          </cell>
        </row>
        <row r="3677">
          <cell r="A3677" t="str">
            <v>6100430002960</v>
          </cell>
          <cell r="B3677" t="str">
            <v>43000296</v>
          </cell>
          <cell r="C3677" t="str">
            <v>0</v>
          </cell>
          <cell r="D3677">
            <v>39411</v>
          </cell>
          <cell r="E3677" t="str">
            <v>Conveyor Belt D02-Refurb</v>
          </cell>
          <cell r="F3677">
            <v>2608790.5499999998</v>
          </cell>
          <cell r="G3677">
            <v>-2180153.4700000002</v>
          </cell>
          <cell r="H3677">
            <v>428637.08</v>
          </cell>
          <cell r="I3677" t="str">
            <v>ZAR</v>
          </cell>
          <cell r="J3677" t="str">
            <v>6100</v>
          </cell>
          <cell r="K3677" t="str">
            <v>43</v>
          </cell>
        </row>
        <row r="3678">
          <cell r="A3678" t="str">
            <v>6100430002961</v>
          </cell>
          <cell r="B3678" t="str">
            <v>43000296</v>
          </cell>
          <cell r="C3678" t="str">
            <v>1</v>
          </cell>
          <cell r="D3678">
            <v>42957</v>
          </cell>
          <cell r="E3678" t="str">
            <v>Conveyor D02 (Steel Struct Refurb-Moving Head)</v>
          </cell>
          <cell r="F3678">
            <v>653242.75</v>
          </cell>
          <cell r="G3678">
            <v>-276825.96999999997</v>
          </cell>
          <cell r="H3678">
            <v>376416.78</v>
          </cell>
          <cell r="I3678" t="str">
            <v>ZAR</v>
          </cell>
          <cell r="J3678" t="str">
            <v>6100</v>
          </cell>
          <cell r="K3678" t="str">
            <v>43</v>
          </cell>
        </row>
        <row r="3679">
          <cell r="A3679" t="str">
            <v>6100430002963</v>
          </cell>
          <cell r="B3679" t="str">
            <v>43000296</v>
          </cell>
          <cell r="C3679" t="str">
            <v>3</v>
          </cell>
          <cell r="D3679">
            <v>43245</v>
          </cell>
          <cell r="E3679" t="str">
            <v>BELT _  D02 Conveyor</v>
          </cell>
          <cell r="F3679">
            <v>292330</v>
          </cell>
          <cell r="G3679">
            <v>-261371.96</v>
          </cell>
          <cell r="H3679">
            <v>30958.04</v>
          </cell>
          <cell r="I3679" t="str">
            <v>ZAR</v>
          </cell>
          <cell r="J3679" t="str">
            <v>6100</v>
          </cell>
          <cell r="K3679" t="str">
            <v>43</v>
          </cell>
        </row>
        <row r="3680">
          <cell r="A3680" t="str">
            <v>6100430002964</v>
          </cell>
          <cell r="B3680" t="str">
            <v>43000296</v>
          </cell>
          <cell r="C3680" t="str">
            <v>4</v>
          </cell>
          <cell r="D3680">
            <v>43564</v>
          </cell>
          <cell r="E3680" t="str">
            <v>D02 Conveyor Mech Repairs-pulley frames</v>
          </cell>
          <cell r="F3680">
            <v>145250</v>
          </cell>
          <cell r="G3680">
            <v>-50236.42</v>
          </cell>
          <cell r="H3680">
            <v>95013.58</v>
          </cell>
          <cell r="I3680" t="str">
            <v>ZAR</v>
          </cell>
          <cell r="J3680" t="str">
            <v>6100</v>
          </cell>
          <cell r="K3680" t="str">
            <v>43</v>
          </cell>
        </row>
        <row r="3681">
          <cell r="A3681" t="str">
            <v>6100430002965</v>
          </cell>
          <cell r="B3681" t="str">
            <v>43000296</v>
          </cell>
          <cell r="C3681" t="str">
            <v>5</v>
          </cell>
          <cell r="D3681">
            <v>43916</v>
          </cell>
          <cell r="E3681" t="str">
            <v>D02 Conveyor (Copex repairs 2019/20)</v>
          </cell>
          <cell r="F3681">
            <v>687372.5</v>
          </cell>
          <cell r="G3681">
            <v>-252826.67</v>
          </cell>
          <cell r="H3681">
            <v>434545.83</v>
          </cell>
          <cell r="I3681" t="str">
            <v>ZAR</v>
          </cell>
          <cell r="J3681" t="str">
            <v>6100</v>
          </cell>
          <cell r="K3681" t="str">
            <v>43</v>
          </cell>
        </row>
        <row r="3682">
          <cell r="A3682" t="str">
            <v>6100430002966</v>
          </cell>
          <cell r="B3682" t="str">
            <v>43000296</v>
          </cell>
          <cell r="C3682" t="str">
            <v>6</v>
          </cell>
          <cell r="D3682">
            <v>44896</v>
          </cell>
          <cell r="E3682" t="str">
            <v>CONVEYOR BELT D02 - ENERGYCHAIN</v>
          </cell>
          <cell r="F3682">
            <v>198940.5</v>
          </cell>
          <cell r="G3682">
            <v>-59997.93</v>
          </cell>
          <cell r="H3682">
            <v>138942.57</v>
          </cell>
          <cell r="I3682" t="str">
            <v>ZAR</v>
          </cell>
          <cell r="J3682" t="str">
            <v>6100</v>
          </cell>
          <cell r="K3682" t="str">
            <v>43</v>
          </cell>
        </row>
        <row r="3683">
          <cell r="A3683" t="str">
            <v>6100430002970</v>
          </cell>
          <cell r="B3683" t="str">
            <v>43000297</v>
          </cell>
          <cell r="C3683" t="str">
            <v>0</v>
          </cell>
          <cell r="D3683">
            <v>39411</v>
          </cell>
          <cell r="E3683" t="str">
            <v>Loading Chute-Cleveland(Dust Free)</v>
          </cell>
          <cell r="F3683">
            <v>1910273.34</v>
          </cell>
          <cell r="G3683">
            <v>-1215592.74</v>
          </cell>
          <cell r="H3683">
            <v>694680.6</v>
          </cell>
          <cell r="I3683" t="str">
            <v>ZAR</v>
          </cell>
          <cell r="J3683" t="str">
            <v>6100</v>
          </cell>
          <cell r="K3683" t="str">
            <v>43</v>
          </cell>
        </row>
        <row r="3684">
          <cell r="A3684" t="str">
            <v>6100430002990</v>
          </cell>
          <cell r="B3684" t="str">
            <v>43000299</v>
          </cell>
          <cell r="C3684" t="str">
            <v>0</v>
          </cell>
          <cell r="D3684">
            <v>39319</v>
          </cell>
          <cell r="E3684" t="str">
            <v>Conveyor N06</v>
          </cell>
          <cell r="F3684">
            <v>2181106.34</v>
          </cell>
          <cell r="G3684">
            <v>-1672889.34</v>
          </cell>
          <cell r="H3684">
            <v>508217</v>
          </cell>
          <cell r="I3684" t="str">
            <v>ZAR</v>
          </cell>
          <cell r="J3684" t="str">
            <v>6100</v>
          </cell>
          <cell r="K3684" t="str">
            <v>43</v>
          </cell>
        </row>
        <row r="3685">
          <cell r="A3685" t="str">
            <v>6100430002991</v>
          </cell>
          <cell r="B3685" t="str">
            <v>43000299</v>
          </cell>
          <cell r="C3685" t="str">
            <v>1</v>
          </cell>
          <cell r="D3685">
            <v>43550</v>
          </cell>
          <cell r="E3685" t="str">
            <v>N06 Conveyor (Replace Safety Guards + Spindles)</v>
          </cell>
          <cell r="F3685">
            <v>44556.43</v>
          </cell>
          <cell r="G3685">
            <v>-16246.88</v>
          </cell>
          <cell r="H3685">
            <v>28309.55</v>
          </cell>
          <cell r="I3685" t="str">
            <v>ZAR</v>
          </cell>
          <cell r="J3685" t="str">
            <v>6100</v>
          </cell>
          <cell r="K3685" t="str">
            <v>43</v>
          </cell>
        </row>
        <row r="3686">
          <cell r="A3686" t="str">
            <v>6100430002992</v>
          </cell>
          <cell r="B3686" t="str">
            <v>43000299</v>
          </cell>
          <cell r="C3686" t="str">
            <v>2</v>
          </cell>
          <cell r="D3686">
            <v>44004</v>
          </cell>
          <cell r="E3686" t="str">
            <v>Conveyor N06 - Head chute structural</v>
          </cell>
          <cell r="F3686">
            <v>85466</v>
          </cell>
          <cell r="G3686">
            <v>-62615.72</v>
          </cell>
          <cell r="H3686">
            <v>22850.28</v>
          </cell>
          <cell r="I3686" t="str">
            <v>ZAR</v>
          </cell>
          <cell r="J3686" t="str">
            <v>6100</v>
          </cell>
          <cell r="K3686" t="str">
            <v>43</v>
          </cell>
        </row>
        <row r="3687">
          <cell r="A3687" t="str">
            <v>6100430002993</v>
          </cell>
          <cell r="B3687" t="str">
            <v>43000299</v>
          </cell>
          <cell r="C3687" t="str">
            <v>3</v>
          </cell>
          <cell r="D3687">
            <v>44015</v>
          </cell>
          <cell r="E3687" t="str">
            <v>Conveyor N06 - Counterweight structural repairs</v>
          </cell>
          <cell r="F3687">
            <v>139989</v>
          </cell>
          <cell r="G3687">
            <v>-99887.99</v>
          </cell>
          <cell r="H3687">
            <v>40101.01</v>
          </cell>
          <cell r="I3687" t="str">
            <v>ZAR</v>
          </cell>
          <cell r="J3687" t="str">
            <v>6100</v>
          </cell>
          <cell r="K3687" t="str">
            <v>43</v>
          </cell>
        </row>
        <row r="3688">
          <cell r="A3688" t="str">
            <v>6100430002994</v>
          </cell>
          <cell r="B3688" t="str">
            <v>43000299</v>
          </cell>
          <cell r="C3688" t="str">
            <v>4</v>
          </cell>
          <cell r="D3688">
            <v>44880</v>
          </cell>
          <cell r="E3688" t="str">
            <v>Supply and installation N06 couplings</v>
          </cell>
          <cell r="F3688">
            <v>169429.52</v>
          </cell>
          <cell r="G3688">
            <v>-55364.09</v>
          </cell>
          <cell r="H3688">
            <v>114065.43</v>
          </cell>
          <cell r="I3688" t="str">
            <v>ZAR</v>
          </cell>
          <cell r="J3688" t="str">
            <v>6100</v>
          </cell>
          <cell r="K3688" t="str">
            <v>43</v>
          </cell>
        </row>
        <row r="3689">
          <cell r="A3689" t="str">
            <v>6100430003010</v>
          </cell>
          <cell r="B3689" t="str">
            <v>43000301</v>
          </cell>
          <cell r="C3689" t="str">
            <v>0</v>
          </cell>
          <cell r="D3689">
            <v>39021</v>
          </cell>
          <cell r="E3689" t="str">
            <v>Conveyor Belt K1-Refurb</v>
          </cell>
          <cell r="F3689">
            <v>1750586</v>
          </cell>
          <cell r="G3689">
            <v>-1252590.06</v>
          </cell>
          <cell r="H3689">
            <v>497995.94</v>
          </cell>
          <cell r="I3689" t="str">
            <v>ZAR</v>
          </cell>
          <cell r="J3689" t="str">
            <v>6100</v>
          </cell>
          <cell r="K3689" t="str">
            <v>43</v>
          </cell>
        </row>
        <row r="3690">
          <cell r="A3690" t="str">
            <v>6100430003012</v>
          </cell>
          <cell r="B3690" t="str">
            <v>43000301</v>
          </cell>
          <cell r="C3690" t="str">
            <v>2</v>
          </cell>
          <cell r="D3690">
            <v>44068</v>
          </cell>
          <cell r="E3690" t="str">
            <v>Conveyor Belt K1- Distribution Box Replacement</v>
          </cell>
          <cell r="F3690">
            <v>126666.7</v>
          </cell>
          <cell r="G3690">
            <v>-23774.37</v>
          </cell>
          <cell r="H3690">
            <v>102892.33</v>
          </cell>
          <cell r="I3690" t="str">
            <v>ZAR</v>
          </cell>
          <cell r="J3690" t="str">
            <v>6100</v>
          </cell>
          <cell r="K3690" t="str">
            <v>43</v>
          </cell>
        </row>
        <row r="3691">
          <cell r="A3691" t="str">
            <v>6100430003013</v>
          </cell>
          <cell r="B3691" t="str">
            <v>43000301</v>
          </cell>
          <cell r="C3691" t="str">
            <v>3</v>
          </cell>
          <cell r="D3691">
            <v>44644</v>
          </cell>
          <cell r="E3691" t="str">
            <v>K01-Supply and install actuators hopper1</v>
          </cell>
          <cell r="F3691">
            <v>141950</v>
          </cell>
          <cell r="G3691">
            <v>-66891.98</v>
          </cell>
          <cell r="H3691">
            <v>75058.02</v>
          </cell>
          <cell r="I3691" t="str">
            <v>ZAR</v>
          </cell>
          <cell r="J3691" t="str">
            <v>6100</v>
          </cell>
          <cell r="K3691" t="str">
            <v>43</v>
          </cell>
        </row>
        <row r="3692">
          <cell r="A3692" t="str">
            <v>6100430003014</v>
          </cell>
          <cell r="B3692" t="str">
            <v>43000301</v>
          </cell>
          <cell r="C3692" t="str">
            <v>4</v>
          </cell>
          <cell r="D3692">
            <v>44644</v>
          </cell>
          <cell r="E3692" t="str">
            <v>K01-Supply and install actuators hopper2</v>
          </cell>
          <cell r="F3692">
            <v>139980.5</v>
          </cell>
          <cell r="G3692">
            <v>-69047.91</v>
          </cell>
          <cell r="H3692">
            <v>70932.59</v>
          </cell>
          <cell r="I3692" t="str">
            <v>ZAR</v>
          </cell>
          <cell r="J3692" t="str">
            <v>6100</v>
          </cell>
          <cell r="K3692" t="str">
            <v>43</v>
          </cell>
        </row>
        <row r="3693">
          <cell r="A3693" t="str">
            <v>6100430003015</v>
          </cell>
          <cell r="B3693" t="str">
            <v>43000301</v>
          </cell>
          <cell r="C3693" t="str">
            <v>5</v>
          </cell>
          <cell r="D3693">
            <v>44644</v>
          </cell>
          <cell r="E3693" t="str">
            <v>K01 Rupex RWN 560 Drive Coupling</v>
          </cell>
          <cell r="F3693">
            <v>138000</v>
          </cell>
          <cell r="G3693">
            <v>-75240.31</v>
          </cell>
          <cell r="H3693">
            <v>62759.69</v>
          </cell>
          <cell r="I3693" t="str">
            <v>ZAR</v>
          </cell>
          <cell r="J3693" t="str">
            <v>6100</v>
          </cell>
          <cell r="K3693" t="str">
            <v>43</v>
          </cell>
        </row>
        <row r="3694">
          <cell r="A3694" t="str">
            <v>6100430003016</v>
          </cell>
          <cell r="B3694" t="str">
            <v>43000301</v>
          </cell>
          <cell r="C3694" t="str">
            <v>6</v>
          </cell>
          <cell r="D3694">
            <v>44644</v>
          </cell>
          <cell r="E3694" t="str">
            <v>K01 Drive Grating Replacement</v>
          </cell>
          <cell r="F3694">
            <v>148865</v>
          </cell>
          <cell r="G3694">
            <v>-75009.5</v>
          </cell>
          <cell r="H3694">
            <v>73855.5</v>
          </cell>
          <cell r="I3694" t="str">
            <v>ZAR</v>
          </cell>
          <cell r="J3694" t="str">
            <v>6100</v>
          </cell>
          <cell r="K3694" t="str">
            <v>43</v>
          </cell>
        </row>
        <row r="3695">
          <cell r="A3695" t="str">
            <v>6100430003017</v>
          </cell>
          <cell r="B3695" t="str">
            <v>43000301</v>
          </cell>
          <cell r="C3695" t="str">
            <v>7</v>
          </cell>
          <cell r="D3695">
            <v>44644</v>
          </cell>
          <cell r="E3695" t="str">
            <v>K01 conveyor motor overhual as per scope</v>
          </cell>
          <cell r="F3695">
            <v>198000</v>
          </cell>
          <cell r="G3695">
            <v>-82554.820000000007</v>
          </cell>
          <cell r="H3695">
            <v>115445.18</v>
          </cell>
          <cell r="I3695" t="str">
            <v>ZAR</v>
          </cell>
          <cell r="J3695" t="str">
            <v>6100</v>
          </cell>
          <cell r="K3695" t="str">
            <v>43</v>
          </cell>
        </row>
        <row r="3696">
          <cell r="A3696" t="str">
            <v>61004300030111</v>
          </cell>
          <cell r="B3696" t="str">
            <v>43000301</v>
          </cell>
          <cell r="C3696" t="str">
            <v>11</v>
          </cell>
          <cell r="D3696">
            <v>45376</v>
          </cell>
          <cell r="E3696" t="str">
            <v>IMPORT HOPPER N0 02</v>
          </cell>
          <cell r="F3696">
            <v>405825</v>
          </cell>
          <cell r="G3696">
            <v>-33818.75</v>
          </cell>
          <cell r="H3696">
            <v>372006.25</v>
          </cell>
          <cell r="I3696" t="str">
            <v>ZAR</v>
          </cell>
          <cell r="J3696" t="str">
            <v>6100</v>
          </cell>
          <cell r="K3696" t="str">
            <v>43</v>
          </cell>
        </row>
        <row r="3697">
          <cell r="A3697" t="str">
            <v>6100430003020</v>
          </cell>
          <cell r="B3697" t="str">
            <v>43000302</v>
          </cell>
          <cell r="C3697" t="str">
            <v>0</v>
          </cell>
          <cell r="D3697">
            <v>39319</v>
          </cell>
          <cell r="E3697" t="str">
            <v>Conveyor S00</v>
          </cell>
          <cell r="F3697">
            <v>2552998.31</v>
          </cell>
          <cell r="G3697">
            <v>-2243048.77</v>
          </cell>
          <cell r="H3697">
            <v>309949.53999999998</v>
          </cell>
          <cell r="I3697" t="str">
            <v>ZAR</v>
          </cell>
          <cell r="J3697" t="str">
            <v>6100</v>
          </cell>
          <cell r="K3697" t="str">
            <v>43</v>
          </cell>
        </row>
        <row r="3698">
          <cell r="A3698" t="str">
            <v>6100430003021</v>
          </cell>
          <cell r="B3698" t="str">
            <v>43000302</v>
          </cell>
          <cell r="C3698" t="str">
            <v>1</v>
          </cell>
          <cell r="D3698">
            <v>44644</v>
          </cell>
          <cell r="E3698" t="str">
            <v>S00 DRIVE TRAIN BASE MODIFICATION</v>
          </cell>
          <cell r="F3698">
            <v>148500</v>
          </cell>
          <cell r="G3698">
            <v>-87329.27</v>
          </cell>
          <cell r="H3698">
            <v>61170.73</v>
          </cell>
          <cell r="I3698" t="str">
            <v>ZAR</v>
          </cell>
          <cell r="J3698" t="str">
            <v>6100</v>
          </cell>
          <cell r="K3698" t="str">
            <v>43</v>
          </cell>
        </row>
        <row r="3699">
          <cell r="A3699" t="str">
            <v>6100430003040</v>
          </cell>
          <cell r="B3699" t="str">
            <v>43000304</v>
          </cell>
          <cell r="C3699" t="str">
            <v>0</v>
          </cell>
          <cell r="D3699">
            <v>39350</v>
          </cell>
          <cell r="E3699" t="str">
            <v>Conveyor L1/L2-Gallery cladding replaced</v>
          </cell>
          <cell r="F3699">
            <v>2914697.57</v>
          </cell>
          <cell r="G3699">
            <v>-2557377.39</v>
          </cell>
          <cell r="H3699">
            <v>357320.18</v>
          </cell>
          <cell r="I3699" t="str">
            <v>ZAR</v>
          </cell>
          <cell r="J3699" t="str">
            <v>6100</v>
          </cell>
          <cell r="K3699" t="str">
            <v>43</v>
          </cell>
        </row>
        <row r="3700">
          <cell r="A3700" t="str">
            <v>6100430003070</v>
          </cell>
          <cell r="B3700" t="str">
            <v>43000307</v>
          </cell>
          <cell r="C3700" t="str">
            <v>0</v>
          </cell>
          <cell r="D3700">
            <v>39210</v>
          </cell>
          <cell r="E3700" t="str">
            <v>Conveyor Belt K2(Refurb)</v>
          </cell>
          <cell r="F3700">
            <v>3347084.44</v>
          </cell>
          <cell r="G3700">
            <v>-2978991.61</v>
          </cell>
          <cell r="H3700">
            <v>368092.83</v>
          </cell>
          <cell r="I3700" t="str">
            <v>ZAR</v>
          </cell>
          <cell r="J3700" t="str">
            <v>6100</v>
          </cell>
          <cell r="K3700" t="str">
            <v>43</v>
          </cell>
        </row>
        <row r="3701">
          <cell r="A3701" t="str">
            <v>6100430003071</v>
          </cell>
          <cell r="B3701" t="str">
            <v>43000307</v>
          </cell>
          <cell r="C3701" t="str">
            <v>1</v>
          </cell>
          <cell r="D3701">
            <v>39210</v>
          </cell>
          <cell r="E3701" t="str">
            <v>Conveyor belt canopy for K2</v>
          </cell>
          <cell r="F3701">
            <v>287589.2</v>
          </cell>
          <cell r="G3701">
            <v>-224039.88</v>
          </cell>
          <cell r="H3701">
            <v>63549.32</v>
          </cell>
          <cell r="I3701" t="str">
            <v>ZAR</v>
          </cell>
          <cell r="J3701" t="str">
            <v>6100</v>
          </cell>
          <cell r="K3701" t="str">
            <v>43</v>
          </cell>
        </row>
        <row r="3702">
          <cell r="A3702" t="str">
            <v>6100430003072</v>
          </cell>
          <cell r="B3702" t="str">
            <v>43000307</v>
          </cell>
          <cell r="C3702" t="str">
            <v>2</v>
          </cell>
          <cell r="D3702">
            <v>43550</v>
          </cell>
          <cell r="E3702" t="str">
            <v>K02 Conveyor (Replace safety Guards)</v>
          </cell>
          <cell r="F3702">
            <v>8000</v>
          </cell>
          <cell r="G3702">
            <v>-3066.94</v>
          </cell>
          <cell r="H3702">
            <v>4933.0600000000004</v>
          </cell>
          <cell r="I3702" t="str">
            <v>ZAR</v>
          </cell>
          <cell r="J3702" t="str">
            <v>6100</v>
          </cell>
          <cell r="K3702" t="str">
            <v>43</v>
          </cell>
        </row>
        <row r="3703">
          <cell r="A3703" t="str">
            <v>6100430003073</v>
          </cell>
          <cell r="B3703" t="str">
            <v>43000307</v>
          </cell>
          <cell r="C3703" t="str">
            <v>3</v>
          </cell>
          <cell r="D3703">
            <v>44705</v>
          </cell>
          <cell r="E3703" t="str">
            <v>K02 Electrical Motor</v>
          </cell>
          <cell r="F3703">
            <v>244850</v>
          </cell>
          <cell r="G3703">
            <v>-155237.10999999999</v>
          </cell>
          <cell r="H3703">
            <v>89612.89</v>
          </cell>
          <cell r="I3703" t="str">
            <v>ZAR</v>
          </cell>
          <cell r="J3703" t="str">
            <v>6100</v>
          </cell>
          <cell r="K3703" t="str">
            <v>43</v>
          </cell>
        </row>
        <row r="3704">
          <cell r="A3704" t="str">
            <v>6100430003100</v>
          </cell>
          <cell r="B3704" t="str">
            <v>43000310</v>
          </cell>
          <cell r="C3704" t="str">
            <v>0</v>
          </cell>
          <cell r="D3704">
            <v>39108</v>
          </cell>
          <cell r="E3704" t="str">
            <v>Conveyor  A02-Refurb Cost</v>
          </cell>
          <cell r="F3704">
            <v>3666133.46</v>
          </cell>
          <cell r="G3704">
            <v>-2501002.9300000002</v>
          </cell>
          <cell r="H3704">
            <v>1165130.53</v>
          </cell>
          <cell r="I3704" t="str">
            <v>ZAR</v>
          </cell>
          <cell r="J3704" t="str">
            <v>6100</v>
          </cell>
          <cell r="K3704" t="str">
            <v>43</v>
          </cell>
        </row>
        <row r="3705">
          <cell r="A3705" t="str">
            <v>6100430003101</v>
          </cell>
          <cell r="B3705" t="str">
            <v>43000310</v>
          </cell>
          <cell r="C3705" t="str">
            <v>1</v>
          </cell>
          <cell r="D3705">
            <v>42820</v>
          </cell>
          <cell r="E3705" t="str">
            <v>Conveyor A02- (Steel structure refurb)</v>
          </cell>
          <cell r="F3705">
            <v>371994</v>
          </cell>
          <cell r="G3705">
            <v>-120524.8</v>
          </cell>
          <cell r="H3705">
            <v>251469.2</v>
          </cell>
          <cell r="I3705" t="str">
            <v>ZAR</v>
          </cell>
          <cell r="J3705" t="str">
            <v>6100</v>
          </cell>
          <cell r="K3705" t="str">
            <v>43</v>
          </cell>
        </row>
        <row r="3706">
          <cell r="A3706" t="str">
            <v>6100430003102</v>
          </cell>
          <cell r="B3706" t="str">
            <v>43000310</v>
          </cell>
          <cell r="C3706" t="str">
            <v>2</v>
          </cell>
          <cell r="D3706">
            <v>43661</v>
          </cell>
          <cell r="E3706" t="str">
            <v>A02 Conveyor (Structural repairs)</v>
          </cell>
          <cell r="F3706">
            <v>437563.45</v>
          </cell>
          <cell r="G3706">
            <v>-103179.37</v>
          </cell>
          <cell r="H3706">
            <v>334384.08</v>
          </cell>
          <cell r="I3706" t="str">
            <v>ZAR</v>
          </cell>
          <cell r="J3706" t="str">
            <v>6100</v>
          </cell>
          <cell r="K3706" t="str">
            <v>43</v>
          </cell>
        </row>
        <row r="3707">
          <cell r="A3707" t="str">
            <v>6100430003103</v>
          </cell>
          <cell r="B3707" t="str">
            <v>43000310</v>
          </cell>
          <cell r="C3707" t="str">
            <v>3</v>
          </cell>
          <cell r="D3707">
            <v>43655</v>
          </cell>
          <cell r="E3707" t="str">
            <v>A02 Hopper (Structural repairs-Gates)</v>
          </cell>
          <cell r="F3707">
            <v>184161</v>
          </cell>
          <cell r="G3707">
            <v>-53707.29</v>
          </cell>
          <cell r="H3707">
            <v>130453.71</v>
          </cell>
          <cell r="I3707" t="str">
            <v>ZAR</v>
          </cell>
          <cell r="J3707" t="str">
            <v>6100</v>
          </cell>
          <cell r="K3707" t="str">
            <v>43</v>
          </cell>
        </row>
        <row r="3708">
          <cell r="A3708" t="str">
            <v>6100430003104</v>
          </cell>
          <cell r="B3708" t="str">
            <v>43000310</v>
          </cell>
          <cell r="C3708" t="str">
            <v>4</v>
          </cell>
          <cell r="D3708">
            <v>43550</v>
          </cell>
          <cell r="E3708" t="str">
            <v>A02 Conveyor (Chute replacement)</v>
          </cell>
          <cell r="F3708">
            <v>393420</v>
          </cell>
          <cell r="G3708">
            <v>-96657.78</v>
          </cell>
          <cell r="H3708">
            <v>296762.21999999997</v>
          </cell>
          <cell r="I3708" t="str">
            <v>ZAR</v>
          </cell>
          <cell r="J3708" t="str">
            <v>6100</v>
          </cell>
          <cell r="K3708" t="str">
            <v>43</v>
          </cell>
        </row>
        <row r="3709">
          <cell r="A3709" t="str">
            <v>6100430003105</v>
          </cell>
          <cell r="B3709" t="str">
            <v>43000310</v>
          </cell>
          <cell r="C3709" t="str">
            <v>5</v>
          </cell>
          <cell r="D3709">
            <v>43984</v>
          </cell>
          <cell r="E3709" t="str">
            <v>Conveyor  A02- Belt (1000 meters)</v>
          </cell>
          <cell r="F3709">
            <v>1284000</v>
          </cell>
          <cell r="G3709">
            <v>-762998.21</v>
          </cell>
          <cell r="H3709">
            <v>521001.79</v>
          </cell>
          <cell r="I3709" t="str">
            <v>ZAR</v>
          </cell>
          <cell r="J3709" t="str">
            <v>6100</v>
          </cell>
          <cell r="K3709" t="str">
            <v>43</v>
          </cell>
        </row>
        <row r="3710">
          <cell r="A3710" t="str">
            <v>6100430003106</v>
          </cell>
          <cell r="B3710" t="str">
            <v>43000310</v>
          </cell>
          <cell r="C3710" t="str">
            <v>6</v>
          </cell>
          <cell r="D3710">
            <v>44102</v>
          </cell>
          <cell r="E3710" t="str">
            <v>Supply and install 4 x A02 hopper gates</v>
          </cell>
          <cell r="F3710">
            <v>159680</v>
          </cell>
          <cell r="G3710">
            <v>-100621.97</v>
          </cell>
          <cell r="H3710">
            <v>59058.03</v>
          </cell>
          <cell r="I3710" t="str">
            <v>ZAR</v>
          </cell>
          <cell r="J3710" t="str">
            <v>6100</v>
          </cell>
          <cell r="K3710" t="str">
            <v>43</v>
          </cell>
        </row>
        <row r="3711">
          <cell r="A3711" t="str">
            <v>6100430003107</v>
          </cell>
          <cell r="B3711" t="str">
            <v>43000310</v>
          </cell>
          <cell r="C3711" t="str">
            <v>7</v>
          </cell>
          <cell r="D3711">
            <v>44644</v>
          </cell>
          <cell r="E3711" t="str">
            <v>A02 motor &amp; gearbox</v>
          </cell>
          <cell r="F3711">
            <v>143000</v>
          </cell>
          <cell r="G3711">
            <v>-76681.16</v>
          </cell>
          <cell r="H3711">
            <v>66318.84</v>
          </cell>
          <cell r="I3711" t="str">
            <v>ZAR</v>
          </cell>
          <cell r="J3711" t="str">
            <v>6100</v>
          </cell>
          <cell r="K3711" t="str">
            <v>43</v>
          </cell>
        </row>
        <row r="3712">
          <cell r="A3712" t="str">
            <v>6100430003110</v>
          </cell>
          <cell r="B3712" t="str">
            <v>43000311</v>
          </cell>
          <cell r="C3712" t="str">
            <v>0</v>
          </cell>
          <cell r="D3712">
            <v>39319</v>
          </cell>
          <cell r="E3712" t="str">
            <v>Conveyor Belt S05</v>
          </cell>
          <cell r="F3712">
            <v>3781106.25</v>
          </cell>
          <cell r="G3712">
            <v>-3080146.58</v>
          </cell>
          <cell r="H3712">
            <v>700959.67</v>
          </cell>
          <cell r="I3712" t="str">
            <v>ZAR</v>
          </cell>
          <cell r="J3712" t="str">
            <v>6100</v>
          </cell>
          <cell r="K3712" t="str">
            <v>43</v>
          </cell>
        </row>
        <row r="3713">
          <cell r="A3713" t="str">
            <v>6100430003111</v>
          </cell>
          <cell r="B3713" t="str">
            <v>43000311</v>
          </cell>
          <cell r="C3713" t="str">
            <v>1</v>
          </cell>
          <cell r="D3713">
            <v>42957</v>
          </cell>
          <cell r="E3713" t="str">
            <v>Conveyor S05 (Steel Struct Refurb-Moving Head)</v>
          </cell>
          <cell r="F3713">
            <v>653242.75</v>
          </cell>
          <cell r="G3713">
            <v>-243312.6</v>
          </cell>
          <cell r="H3713">
            <v>409930.15</v>
          </cell>
          <cell r="I3713" t="str">
            <v>ZAR</v>
          </cell>
          <cell r="J3713" t="str">
            <v>6100</v>
          </cell>
          <cell r="K3713" t="str">
            <v>43</v>
          </cell>
        </row>
        <row r="3714">
          <cell r="A3714" t="str">
            <v>6100430003115</v>
          </cell>
          <cell r="B3714" t="str">
            <v>43000311</v>
          </cell>
          <cell r="C3714" t="str">
            <v>5</v>
          </cell>
          <cell r="D3714">
            <v>44068</v>
          </cell>
          <cell r="E3714" t="str">
            <v>Conveyor Belt S05 - Supply Fluid Drive Coupling</v>
          </cell>
          <cell r="F3714">
            <v>249800</v>
          </cell>
          <cell r="G3714">
            <v>-125557.72</v>
          </cell>
          <cell r="H3714">
            <v>124242.28</v>
          </cell>
          <cell r="I3714" t="str">
            <v>ZAR</v>
          </cell>
          <cell r="J3714" t="str">
            <v>6100</v>
          </cell>
          <cell r="K3714" t="str">
            <v>43</v>
          </cell>
        </row>
        <row r="3715">
          <cell r="A3715" t="str">
            <v>6100430003116</v>
          </cell>
          <cell r="B3715" t="str">
            <v>43000311</v>
          </cell>
          <cell r="C3715" t="str">
            <v>6</v>
          </cell>
          <cell r="D3715">
            <v>44068</v>
          </cell>
          <cell r="E3715" t="str">
            <v>Conveyor Belt S05 - New Belt</v>
          </cell>
          <cell r="F3715">
            <v>349916.67</v>
          </cell>
          <cell r="G3715">
            <v>-211063.79</v>
          </cell>
          <cell r="H3715">
            <v>138852.88</v>
          </cell>
          <cell r="I3715" t="str">
            <v>ZAR</v>
          </cell>
          <cell r="J3715" t="str">
            <v>6100</v>
          </cell>
          <cell r="K3715" t="str">
            <v>43</v>
          </cell>
        </row>
        <row r="3716">
          <cell r="A3716" t="str">
            <v>6100430003117</v>
          </cell>
          <cell r="B3716" t="str">
            <v>43000311</v>
          </cell>
          <cell r="C3716" t="str">
            <v>7</v>
          </cell>
          <cell r="D3716">
            <v>44636</v>
          </cell>
          <cell r="E3716" t="str">
            <v>Conveyor Belt S05 1500m</v>
          </cell>
          <cell r="F3716">
            <v>2600444.62</v>
          </cell>
          <cell r="G3716">
            <v>-1527245.25</v>
          </cell>
          <cell r="H3716">
            <v>1073199.3700000001</v>
          </cell>
          <cell r="I3716" t="str">
            <v>ZAR</v>
          </cell>
          <cell r="J3716" t="str">
            <v>6100</v>
          </cell>
          <cell r="K3716" t="str">
            <v>43</v>
          </cell>
        </row>
        <row r="3717">
          <cell r="A3717" t="str">
            <v>6100430003118</v>
          </cell>
          <cell r="B3717" t="str">
            <v>43000311</v>
          </cell>
          <cell r="C3717" t="str">
            <v>8</v>
          </cell>
          <cell r="D3717">
            <v>44826</v>
          </cell>
          <cell r="E3717" t="str">
            <v>S05 incline hopper</v>
          </cell>
          <cell r="F3717">
            <v>230000</v>
          </cell>
          <cell r="G3717">
            <v>-86671.91</v>
          </cell>
          <cell r="H3717">
            <v>143328.09</v>
          </cell>
          <cell r="I3717" t="str">
            <v>ZAR</v>
          </cell>
          <cell r="J3717" t="str">
            <v>6100</v>
          </cell>
          <cell r="K3717" t="str">
            <v>43</v>
          </cell>
        </row>
        <row r="3718">
          <cell r="A3718" t="str">
            <v>6100430003119</v>
          </cell>
          <cell r="B3718" t="str">
            <v>43000311</v>
          </cell>
          <cell r="C3718" t="str">
            <v>9</v>
          </cell>
          <cell r="D3718">
            <v>44817</v>
          </cell>
          <cell r="E3718" t="str">
            <v>S05 Hydraulic system replacement on incline</v>
          </cell>
          <cell r="F3718">
            <v>148900</v>
          </cell>
          <cell r="G3718">
            <v>-56110.64</v>
          </cell>
          <cell r="H3718">
            <v>92789.36</v>
          </cell>
          <cell r="I3718" t="str">
            <v>ZAR</v>
          </cell>
          <cell r="J3718" t="str">
            <v>6100</v>
          </cell>
          <cell r="K3718" t="str">
            <v>43</v>
          </cell>
        </row>
        <row r="3719">
          <cell r="A3719" t="str">
            <v>6100430003120</v>
          </cell>
          <cell r="B3719" t="str">
            <v>43000312</v>
          </cell>
          <cell r="C3719" t="str">
            <v>0</v>
          </cell>
          <cell r="D3719">
            <v>39108</v>
          </cell>
          <cell r="E3719" t="str">
            <v>Conveyor  O03 (Refurb)</v>
          </cell>
          <cell r="F3719">
            <v>5650242.4000000004</v>
          </cell>
          <cell r="G3719">
            <v>-4439488.2699999996</v>
          </cell>
          <cell r="H3719">
            <v>1210754.1299999999</v>
          </cell>
          <cell r="I3719" t="str">
            <v>ZAR</v>
          </cell>
          <cell r="J3719" t="str">
            <v>6100</v>
          </cell>
          <cell r="K3719" t="str">
            <v>43</v>
          </cell>
        </row>
        <row r="3720">
          <cell r="A3720" t="str">
            <v>6100430003121</v>
          </cell>
          <cell r="B3720" t="str">
            <v>43000312</v>
          </cell>
          <cell r="C3720" t="str">
            <v>1</v>
          </cell>
          <cell r="D3720">
            <v>39108</v>
          </cell>
          <cell r="E3720" t="str">
            <v>Conveyor O03(Refurb) - additional cost</v>
          </cell>
          <cell r="F3720">
            <v>38495.160000000003</v>
          </cell>
          <cell r="G3720">
            <v>-32862.870000000003</v>
          </cell>
          <cell r="H3720">
            <v>5632.29</v>
          </cell>
          <cell r="I3720" t="str">
            <v>ZAR</v>
          </cell>
          <cell r="J3720" t="str">
            <v>6100</v>
          </cell>
          <cell r="K3720" t="str">
            <v>43</v>
          </cell>
        </row>
        <row r="3721">
          <cell r="A3721" t="str">
            <v>6100430003122</v>
          </cell>
          <cell r="B3721" t="str">
            <v>43000312</v>
          </cell>
          <cell r="C3721" t="str">
            <v>2</v>
          </cell>
          <cell r="D3721">
            <v>43010</v>
          </cell>
          <cell r="E3721" t="str">
            <v>Conveyor O03 (Steel Struct refurb-Moving Head)</v>
          </cell>
          <cell r="F3721">
            <v>977049.68</v>
          </cell>
          <cell r="G3721">
            <v>-374662.71</v>
          </cell>
          <cell r="H3721">
            <v>602386.97</v>
          </cell>
          <cell r="I3721" t="str">
            <v>ZAR</v>
          </cell>
          <cell r="J3721" t="str">
            <v>6100</v>
          </cell>
          <cell r="K3721" t="str">
            <v>43</v>
          </cell>
        </row>
        <row r="3722">
          <cell r="A3722" t="str">
            <v>6100430003123</v>
          </cell>
          <cell r="B3722" t="str">
            <v>43000312</v>
          </cell>
          <cell r="C3722" t="str">
            <v>3</v>
          </cell>
          <cell r="D3722">
            <v>42951</v>
          </cell>
          <cell r="E3722" t="str">
            <v>BELT  (Conveyor  O03)</v>
          </cell>
          <cell r="F3722">
            <v>1665706</v>
          </cell>
          <cell r="G3722">
            <v>-1466036.7</v>
          </cell>
          <cell r="H3722">
            <v>199669.3</v>
          </cell>
          <cell r="I3722" t="str">
            <v>ZAR</v>
          </cell>
          <cell r="J3722" t="str">
            <v>6100</v>
          </cell>
          <cell r="K3722" t="str">
            <v>43</v>
          </cell>
        </row>
        <row r="3723">
          <cell r="A3723" t="str">
            <v>6100430003125</v>
          </cell>
          <cell r="B3723" t="str">
            <v>43000312</v>
          </cell>
          <cell r="C3723" t="str">
            <v>5</v>
          </cell>
          <cell r="D3723">
            <v>44068</v>
          </cell>
          <cell r="E3723" t="str">
            <v>Conveyor  O03 - Structural Repairs</v>
          </cell>
          <cell r="F3723">
            <v>356757</v>
          </cell>
          <cell r="G3723">
            <v>-230097.71</v>
          </cell>
          <cell r="H3723">
            <v>126659.29</v>
          </cell>
          <cell r="I3723" t="str">
            <v>ZAR</v>
          </cell>
          <cell r="J3723" t="str">
            <v>6100</v>
          </cell>
          <cell r="K3723" t="str">
            <v>43</v>
          </cell>
        </row>
        <row r="3724">
          <cell r="A3724" t="str">
            <v>6100430003126</v>
          </cell>
          <cell r="B3724" t="str">
            <v>43000312</v>
          </cell>
          <cell r="C3724" t="str">
            <v>6</v>
          </cell>
          <cell r="D3724">
            <v>44068</v>
          </cell>
          <cell r="E3724" t="str">
            <v>Conveyor  O03 - Gearbox Replacement</v>
          </cell>
          <cell r="F3724">
            <v>242335</v>
          </cell>
          <cell r="G3724">
            <v>-164726.93</v>
          </cell>
          <cell r="H3724">
            <v>77608.070000000007</v>
          </cell>
          <cell r="I3724" t="str">
            <v>ZAR</v>
          </cell>
          <cell r="J3724" t="str">
            <v>6100</v>
          </cell>
          <cell r="K3724" t="str">
            <v>43</v>
          </cell>
        </row>
        <row r="3725">
          <cell r="A3725" t="str">
            <v>6100430003127</v>
          </cell>
          <cell r="B3725" t="str">
            <v>43000312</v>
          </cell>
          <cell r="C3725" t="str">
            <v>7</v>
          </cell>
          <cell r="D3725">
            <v>44068</v>
          </cell>
          <cell r="E3725" t="str">
            <v>Conveyor  O03 - Supply Motor 185 KW 3.3KV</v>
          </cell>
          <cell r="F3725">
            <v>317599</v>
          </cell>
          <cell r="G3725">
            <v>-204841.96</v>
          </cell>
          <cell r="H3725">
            <v>112757.04</v>
          </cell>
          <cell r="I3725" t="str">
            <v>ZAR</v>
          </cell>
          <cell r="J3725" t="str">
            <v>6100</v>
          </cell>
          <cell r="K3725" t="str">
            <v>43</v>
          </cell>
        </row>
        <row r="3726">
          <cell r="A3726" t="str">
            <v>6100430003128</v>
          </cell>
          <cell r="B3726" t="str">
            <v>43000312</v>
          </cell>
          <cell r="C3726" t="str">
            <v>8</v>
          </cell>
          <cell r="D3726">
            <v>42773</v>
          </cell>
          <cell r="E3726" t="str">
            <v>HT Bend Pulley (O02,E02,H03 Conveyors)</v>
          </cell>
          <cell r="F3726">
            <v>116287.5</v>
          </cell>
          <cell r="G3726">
            <v>-91209.64</v>
          </cell>
          <cell r="H3726">
            <v>25077.86</v>
          </cell>
          <cell r="I3726" t="str">
            <v>ZAR</v>
          </cell>
          <cell r="J3726" t="str">
            <v>6100</v>
          </cell>
          <cell r="K3726" t="str">
            <v>43</v>
          </cell>
        </row>
        <row r="3727">
          <cell r="A3727" t="str">
            <v>6100430003129</v>
          </cell>
          <cell r="B3727" t="str">
            <v>43000312</v>
          </cell>
          <cell r="C3727" t="str">
            <v>9</v>
          </cell>
          <cell r="D3727">
            <v>44644</v>
          </cell>
          <cell r="E3727" t="str">
            <v>O3- Fabricate and install recieving chute</v>
          </cell>
          <cell r="F3727">
            <v>380763.5</v>
          </cell>
          <cell r="G3727">
            <v>-160031.04000000001</v>
          </cell>
          <cell r="H3727">
            <v>220732.46</v>
          </cell>
          <cell r="I3727" t="str">
            <v>ZAR</v>
          </cell>
          <cell r="J3727" t="str">
            <v>6100</v>
          </cell>
          <cell r="K3727" t="str">
            <v>43</v>
          </cell>
        </row>
        <row r="3728">
          <cell r="A3728" t="str">
            <v>61004300031210</v>
          </cell>
          <cell r="B3728" t="str">
            <v>43000312</v>
          </cell>
          <cell r="C3728" t="str">
            <v>10</v>
          </cell>
          <cell r="D3728">
            <v>44644</v>
          </cell>
          <cell r="E3728" t="str">
            <v>O3-Supply 562 voith fluid drive coupling</v>
          </cell>
          <cell r="F3728">
            <v>248100</v>
          </cell>
          <cell r="G3728">
            <v>-113862.32</v>
          </cell>
          <cell r="H3728">
            <v>134237.68</v>
          </cell>
          <cell r="I3728" t="str">
            <v>ZAR</v>
          </cell>
          <cell r="J3728" t="str">
            <v>6100</v>
          </cell>
          <cell r="K3728" t="str">
            <v>43</v>
          </cell>
        </row>
        <row r="3729">
          <cell r="A3729" t="str">
            <v>6100430003140</v>
          </cell>
          <cell r="B3729" t="str">
            <v>43000314</v>
          </cell>
          <cell r="C3729" t="str">
            <v>0</v>
          </cell>
          <cell r="D3729">
            <v>39108</v>
          </cell>
          <cell r="E3729" t="str">
            <v>Conveyor O02 (Refurb Cost)</v>
          </cell>
          <cell r="F3729">
            <v>7028341.96</v>
          </cell>
          <cell r="G3729">
            <v>-5473752.9500000002</v>
          </cell>
          <cell r="H3729">
            <v>1554589.01</v>
          </cell>
          <cell r="I3729" t="str">
            <v>ZAR</v>
          </cell>
          <cell r="J3729" t="str">
            <v>6100</v>
          </cell>
          <cell r="K3729" t="str">
            <v>43</v>
          </cell>
        </row>
        <row r="3730">
          <cell r="A3730" t="str">
            <v>6100430003141</v>
          </cell>
          <cell r="B3730" t="str">
            <v>43000314</v>
          </cell>
          <cell r="C3730" t="str">
            <v>1</v>
          </cell>
          <cell r="D3730">
            <v>39108</v>
          </cell>
          <cell r="E3730" t="str">
            <v>Conveyor O02(Refurb) - additional cost</v>
          </cell>
          <cell r="F3730">
            <v>38495.17</v>
          </cell>
          <cell r="G3730">
            <v>-32691.1</v>
          </cell>
          <cell r="H3730">
            <v>5804.07</v>
          </cell>
          <cell r="I3730" t="str">
            <v>ZAR</v>
          </cell>
          <cell r="J3730" t="str">
            <v>6100</v>
          </cell>
          <cell r="K3730" t="str">
            <v>43</v>
          </cell>
        </row>
        <row r="3731">
          <cell r="A3731" t="str">
            <v>6100430003142</v>
          </cell>
          <cell r="B3731" t="str">
            <v>43000314</v>
          </cell>
          <cell r="C3731" t="str">
            <v>2</v>
          </cell>
          <cell r="D3731">
            <v>43010</v>
          </cell>
          <cell r="E3731" t="str">
            <v>Conveyor O02 (Steel Struct Refurb-Moving Head)</v>
          </cell>
          <cell r="F3731">
            <v>977049.68</v>
          </cell>
          <cell r="G3731">
            <v>-426105.96</v>
          </cell>
          <cell r="H3731">
            <v>550943.72</v>
          </cell>
          <cell r="I3731" t="str">
            <v>ZAR</v>
          </cell>
          <cell r="J3731" t="str">
            <v>6100</v>
          </cell>
          <cell r="K3731" t="str">
            <v>43</v>
          </cell>
        </row>
        <row r="3732">
          <cell r="A3732" t="str">
            <v>6100430003144</v>
          </cell>
          <cell r="B3732" t="str">
            <v>43000314</v>
          </cell>
          <cell r="C3732" t="str">
            <v>4</v>
          </cell>
          <cell r="D3732">
            <v>43245</v>
          </cell>
          <cell r="E3732" t="str">
            <v>Gearbox O02 Conveyor</v>
          </cell>
          <cell r="F3732">
            <v>327025</v>
          </cell>
          <cell r="G3732">
            <v>-138020.47</v>
          </cell>
          <cell r="H3732">
            <v>189004.53</v>
          </cell>
          <cell r="I3732" t="str">
            <v>ZAR</v>
          </cell>
          <cell r="J3732" t="str">
            <v>6100</v>
          </cell>
          <cell r="K3732" t="str">
            <v>43</v>
          </cell>
        </row>
        <row r="3733">
          <cell r="A3733" t="str">
            <v>6100430003145</v>
          </cell>
          <cell r="B3733" t="str">
            <v>43000314</v>
          </cell>
          <cell r="C3733" t="str">
            <v>5</v>
          </cell>
          <cell r="D3733">
            <v>43559</v>
          </cell>
          <cell r="E3733" t="str">
            <v>Conveyor O02 (Electrical Repairs- Microtech integr</v>
          </cell>
          <cell r="F3733">
            <v>107288</v>
          </cell>
          <cell r="G3733">
            <v>-40052.5</v>
          </cell>
          <cell r="H3733">
            <v>67235.5</v>
          </cell>
          <cell r="I3733" t="str">
            <v>ZAR</v>
          </cell>
          <cell r="J3733" t="str">
            <v>6100</v>
          </cell>
          <cell r="K3733" t="str">
            <v>43</v>
          </cell>
        </row>
        <row r="3734">
          <cell r="A3734" t="str">
            <v>6100430003146</v>
          </cell>
          <cell r="B3734" t="str">
            <v>43000314</v>
          </cell>
          <cell r="C3734" t="str">
            <v>6</v>
          </cell>
          <cell r="D3734">
            <v>44068</v>
          </cell>
          <cell r="E3734" t="str">
            <v>Conveyor O02 - Replace Deck Plate on Receiving Chu</v>
          </cell>
          <cell r="F3734">
            <v>115894.62</v>
          </cell>
          <cell r="G3734">
            <v>-77381.95</v>
          </cell>
          <cell r="H3734">
            <v>38512.67</v>
          </cell>
          <cell r="I3734" t="str">
            <v>ZAR</v>
          </cell>
          <cell r="J3734" t="str">
            <v>6100</v>
          </cell>
          <cell r="K3734" t="str">
            <v>43</v>
          </cell>
        </row>
        <row r="3735">
          <cell r="A3735" t="str">
            <v>6100430003147</v>
          </cell>
          <cell r="B3735" t="str">
            <v>43000314</v>
          </cell>
          <cell r="C3735" t="str">
            <v>7</v>
          </cell>
          <cell r="D3735">
            <v>44068</v>
          </cell>
          <cell r="E3735" t="str">
            <v>Conveyor O02 - Structural Repairs</v>
          </cell>
          <cell r="F3735">
            <v>338218.42</v>
          </cell>
          <cell r="G3735">
            <v>-225825.84</v>
          </cell>
          <cell r="H3735">
            <v>112392.58</v>
          </cell>
          <cell r="I3735" t="str">
            <v>ZAR</v>
          </cell>
          <cell r="J3735" t="str">
            <v>6100</v>
          </cell>
          <cell r="K3735" t="str">
            <v>43</v>
          </cell>
        </row>
        <row r="3736">
          <cell r="A3736" t="str">
            <v>6100430003148</v>
          </cell>
          <cell r="B3736" t="str">
            <v>43000314</v>
          </cell>
          <cell r="C3736" t="str">
            <v>8</v>
          </cell>
          <cell r="D3736">
            <v>44071</v>
          </cell>
          <cell r="E3736" t="str">
            <v>Replace O2 Junction boxes</v>
          </cell>
          <cell r="F3736">
            <v>89189</v>
          </cell>
          <cell r="G3736">
            <v>-61019.35</v>
          </cell>
          <cell r="H3736">
            <v>28169.65</v>
          </cell>
          <cell r="I3736" t="str">
            <v>ZAR</v>
          </cell>
          <cell r="J3736" t="str">
            <v>6100</v>
          </cell>
          <cell r="K3736" t="str">
            <v>43</v>
          </cell>
        </row>
        <row r="3737">
          <cell r="A3737" t="str">
            <v>6100430003149</v>
          </cell>
          <cell r="B3737" t="str">
            <v>43000314</v>
          </cell>
          <cell r="C3737" t="str">
            <v>9</v>
          </cell>
          <cell r="D3737">
            <v>44644</v>
          </cell>
          <cell r="E3737" t="str">
            <v>O2- Fabricate and install recieving chute</v>
          </cell>
          <cell r="F3737">
            <v>385961.9</v>
          </cell>
          <cell r="G3737">
            <v>-184590.48</v>
          </cell>
          <cell r="H3737">
            <v>201371.42</v>
          </cell>
          <cell r="I3737" t="str">
            <v>ZAR</v>
          </cell>
          <cell r="J3737" t="str">
            <v>6100</v>
          </cell>
          <cell r="K3737" t="str">
            <v>43</v>
          </cell>
        </row>
        <row r="3738">
          <cell r="A3738" t="str">
            <v>61004300031410</v>
          </cell>
          <cell r="B3738" t="str">
            <v>43000314</v>
          </cell>
          <cell r="C3738" t="str">
            <v>10</v>
          </cell>
          <cell r="D3738">
            <v>44811</v>
          </cell>
          <cell r="E3738" t="str">
            <v>O02 Loading chute REFURBISH</v>
          </cell>
          <cell r="F3738">
            <v>129800</v>
          </cell>
          <cell r="G3738">
            <v>-48913.1</v>
          </cell>
          <cell r="H3738">
            <v>80886.899999999994</v>
          </cell>
          <cell r="I3738" t="str">
            <v>ZAR</v>
          </cell>
          <cell r="J3738" t="str">
            <v>6100</v>
          </cell>
          <cell r="K3738" t="str">
            <v>43</v>
          </cell>
        </row>
        <row r="3739">
          <cell r="A3739" t="str">
            <v>61004300031411</v>
          </cell>
          <cell r="B3739" t="str">
            <v>43000314</v>
          </cell>
          <cell r="C3739" t="str">
            <v>11</v>
          </cell>
          <cell r="D3739">
            <v>44804</v>
          </cell>
          <cell r="E3739" t="str">
            <v>O02 CABLE RACK REPLACEMENT</v>
          </cell>
          <cell r="F3739">
            <v>146960</v>
          </cell>
          <cell r="G3739">
            <v>-55379.58</v>
          </cell>
          <cell r="H3739">
            <v>91580.42</v>
          </cell>
          <cell r="I3739" t="str">
            <v>ZAR</v>
          </cell>
          <cell r="J3739" t="str">
            <v>6100</v>
          </cell>
          <cell r="K3739" t="str">
            <v>43</v>
          </cell>
        </row>
        <row r="3740">
          <cell r="A3740" t="str">
            <v>6100430003150</v>
          </cell>
          <cell r="B3740" t="str">
            <v>43000315</v>
          </cell>
          <cell r="C3740" t="str">
            <v>0</v>
          </cell>
          <cell r="D3740">
            <v>39108</v>
          </cell>
          <cell r="E3740" t="str">
            <v>Conveyor belt G01(refurb)</v>
          </cell>
          <cell r="F3740">
            <v>5390241.1399999997</v>
          </cell>
          <cell r="G3740">
            <v>-4706641.93</v>
          </cell>
          <cell r="H3740">
            <v>683599.21</v>
          </cell>
          <cell r="I3740" t="str">
            <v>ZAR</v>
          </cell>
          <cell r="J3740" t="str">
            <v>6100</v>
          </cell>
          <cell r="K3740" t="str">
            <v>43</v>
          </cell>
        </row>
        <row r="3741">
          <cell r="A3741" t="str">
            <v>6100430003160</v>
          </cell>
          <cell r="B3741" t="str">
            <v>43000316</v>
          </cell>
          <cell r="C3741" t="str">
            <v>0</v>
          </cell>
          <cell r="D3741">
            <v>39108</v>
          </cell>
          <cell r="E3741" t="str">
            <v>Conveyor Belt B03-Refurb</v>
          </cell>
          <cell r="F3741">
            <v>5391610.1299999999</v>
          </cell>
          <cell r="G3741">
            <v>-3687612.58</v>
          </cell>
          <cell r="H3741">
            <v>1703997.55</v>
          </cell>
          <cell r="I3741" t="str">
            <v>ZAR</v>
          </cell>
          <cell r="J3741" t="str">
            <v>6100</v>
          </cell>
          <cell r="K3741" t="str">
            <v>43</v>
          </cell>
        </row>
        <row r="3742">
          <cell r="A3742" t="str">
            <v>6100430003162</v>
          </cell>
          <cell r="B3742" t="str">
            <v>43000316</v>
          </cell>
          <cell r="C3742" t="str">
            <v>2</v>
          </cell>
          <cell r="D3742">
            <v>44250</v>
          </cell>
          <cell r="E3742" t="str">
            <v>150 Idler Brackets (Conveyor B03)</v>
          </cell>
          <cell r="F3742">
            <v>146819.06</v>
          </cell>
          <cell r="G3742">
            <v>-86066.35</v>
          </cell>
          <cell r="H3742">
            <v>60752.71</v>
          </cell>
          <cell r="I3742" t="str">
            <v>ZAR</v>
          </cell>
          <cell r="J3742" t="str">
            <v>6100</v>
          </cell>
          <cell r="K3742" t="str">
            <v>43</v>
          </cell>
        </row>
        <row r="3743">
          <cell r="A3743" t="str">
            <v>6100430003180</v>
          </cell>
          <cell r="B3743" t="str">
            <v>43000318</v>
          </cell>
          <cell r="C3743" t="str">
            <v>0</v>
          </cell>
          <cell r="D3743">
            <v>39108</v>
          </cell>
          <cell r="E3743" t="str">
            <v>Conveyor Belt N03-Refurb</v>
          </cell>
          <cell r="F3743">
            <v>6961424.6600000001</v>
          </cell>
          <cell r="G3743">
            <v>-5668433.2300000004</v>
          </cell>
          <cell r="H3743">
            <v>1292991.43</v>
          </cell>
          <cell r="I3743" t="str">
            <v>ZAR</v>
          </cell>
          <cell r="J3743" t="str">
            <v>6100</v>
          </cell>
          <cell r="K3743" t="str">
            <v>43</v>
          </cell>
        </row>
        <row r="3744">
          <cell r="A3744" t="str">
            <v>6100430003181</v>
          </cell>
          <cell r="B3744" t="str">
            <v>43000318</v>
          </cell>
          <cell r="C3744" t="str">
            <v>1</v>
          </cell>
          <cell r="D3744">
            <v>39108</v>
          </cell>
          <cell r="E3744" t="str">
            <v>Conveyor  N03-Refurb - additional cost</v>
          </cell>
          <cell r="F3744">
            <v>1276297.4099999999</v>
          </cell>
          <cell r="G3744">
            <v>-1079811.6100000001</v>
          </cell>
          <cell r="H3744">
            <v>196485.8</v>
          </cell>
          <cell r="I3744" t="str">
            <v>ZAR</v>
          </cell>
          <cell r="J3744" t="str">
            <v>6100</v>
          </cell>
          <cell r="K3744" t="str">
            <v>43</v>
          </cell>
        </row>
        <row r="3745">
          <cell r="A3745" t="str">
            <v>6100430003182</v>
          </cell>
          <cell r="B3745" t="str">
            <v>43000318</v>
          </cell>
          <cell r="C3745" t="str">
            <v>2</v>
          </cell>
          <cell r="D3745">
            <v>42455</v>
          </cell>
          <cell r="E3745" t="str">
            <v>BELT  (N03 Conveyor)</v>
          </cell>
          <cell r="F3745">
            <v>1199000</v>
          </cell>
          <cell r="G3745">
            <v>-1199000</v>
          </cell>
          <cell r="H3745">
            <v>0</v>
          </cell>
          <cell r="I3745" t="str">
            <v>ZAR</v>
          </cell>
          <cell r="J3745" t="str">
            <v>6100</v>
          </cell>
          <cell r="K3745" t="str">
            <v>43</v>
          </cell>
        </row>
        <row r="3746">
          <cell r="A3746" t="str">
            <v>6100430003185</v>
          </cell>
          <cell r="B3746" t="str">
            <v>43000318</v>
          </cell>
          <cell r="C3746" t="str">
            <v>5</v>
          </cell>
          <cell r="D3746">
            <v>43699</v>
          </cell>
          <cell r="E3746" t="str">
            <v>N03 Conveyor (Chute Replacement)</v>
          </cell>
          <cell r="F3746">
            <v>217123</v>
          </cell>
          <cell r="G3746">
            <v>-73715.64</v>
          </cell>
          <cell r="H3746">
            <v>143407.35999999999</v>
          </cell>
          <cell r="I3746" t="str">
            <v>ZAR</v>
          </cell>
          <cell r="J3746" t="str">
            <v>6100</v>
          </cell>
          <cell r="K3746" t="str">
            <v>43</v>
          </cell>
        </row>
        <row r="3747">
          <cell r="A3747" t="str">
            <v>6100430003186</v>
          </cell>
          <cell r="B3747" t="str">
            <v>43000318</v>
          </cell>
          <cell r="C3747" t="str">
            <v>6</v>
          </cell>
          <cell r="D3747">
            <v>44068</v>
          </cell>
          <cell r="E3747" t="str">
            <v>Conveyor Belt N03- Replace Fluid Drive</v>
          </cell>
          <cell r="F3747">
            <v>148955.25</v>
          </cell>
          <cell r="G3747">
            <v>-97730.82</v>
          </cell>
          <cell r="H3747">
            <v>51224.43</v>
          </cell>
          <cell r="I3747" t="str">
            <v>ZAR</v>
          </cell>
          <cell r="J3747" t="str">
            <v>6100</v>
          </cell>
          <cell r="K3747" t="str">
            <v>43</v>
          </cell>
        </row>
        <row r="3748">
          <cell r="A3748" t="str">
            <v>6100430003187</v>
          </cell>
          <cell r="B3748" t="str">
            <v>43000318</v>
          </cell>
          <cell r="C3748" t="str">
            <v>7</v>
          </cell>
          <cell r="D3748">
            <v>44068</v>
          </cell>
          <cell r="E3748" t="str">
            <v>Conveyor Belt N03-Refurb</v>
          </cell>
          <cell r="F3748">
            <v>104269</v>
          </cell>
          <cell r="G3748">
            <v>-70876.73</v>
          </cell>
          <cell r="H3748">
            <v>33392.269999999997</v>
          </cell>
          <cell r="I3748" t="str">
            <v>ZAR</v>
          </cell>
          <cell r="J3748" t="str">
            <v>6100</v>
          </cell>
          <cell r="K3748" t="str">
            <v>43</v>
          </cell>
        </row>
        <row r="3749">
          <cell r="A3749" t="str">
            <v>6100430003188</v>
          </cell>
          <cell r="B3749" t="str">
            <v>43000318</v>
          </cell>
          <cell r="C3749" t="str">
            <v>8</v>
          </cell>
          <cell r="D3749">
            <v>44250</v>
          </cell>
          <cell r="E3749" t="str">
            <v>Supply 1x new 150kw motor CONVEYOR BELT N3</v>
          </cell>
          <cell r="F3749">
            <v>539815.06000000006</v>
          </cell>
          <cell r="G3749">
            <v>-282078.42</v>
          </cell>
          <cell r="H3749">
            <v>257736.64</v>
          </cell>
          <cell r="I3749" t="str">
            <v>ZAR</v>
          </cell>
          <cell r="J3749" t="str">
            <v>6100</v>
          </cell>
          <cell r="K3749" t="str">
            <v>43</v>
          </cell>
        </row>
        <row r="3750">
          <cell r="A3750" t="str">
            <v>6100430003189</v>
          </cell>
          <cell r="B3750" t="str">
            <v>43000318</v>
          </cell>
          <cell r="C3750" t="str">
            <v>9</v>
          </cell>
          <cell r="D3750">
            <v>44895</v>
          </cell>
          <cell r="E3750" t="str">
            <v>CONVEYOR BELT N3 - Supply &amp; install LED Lights</v>
          </cell>
          <cell r="F3750">
            <v>137495</v>
          </cell>
          <cell r="G3750">
            <v>-41466.74</v>
          </cell>
          <cell r="H3750">
            <v>96028.26</v>
          </cell>
          <cell r="I3750" t="str">
            <v>ZAR</v>
          </cell>
          <cell r="J3750" t="str">
            <v>6100</v>
          </cell>
          <cell r="K3750" t="str">
            <v>43</v>
          </cell>
        </row>
        <row r="3751">
          <cell r="A3751" t="str">
            <v>61004300031810</v>
          </cell>
          <cell r="B3751" t="str">
            <v>43000318</v>
          </cell>
          <cell r="C3751" t="str">
            <v>10</v>
          </cell>
          <cell r="D3751">
            <v>45376</v>
          </cell>
          <cell r="E3751" t="str">
            <v>Conveyor belt &amp; 720 rollers</v>
          </cell>
          <cell r="F3751">
            <v>2036174.61</v>
          </cell>
          <cell r="G3751">
            <v>-169681.22</v>
          </cell>
          <cell r="H3751">
            <v>1866493.39</v>
          </cell>
          <cell r="I3751" t="str">
            <v>ZAR</v>
          </cell>
          <cell r="J3751" t="str">
            <v>6100</v>
          </cell>
          <cell r="K3751" t="str">
            <v>43</v>
          </cell>
        </row>
        <row r="3752">
          <cell r="A3752" t="str">
            <v>6100430003200</v>
          </cell>
          <cell r="B3752" t="str">
            <v>43000320</v>
          </cell>
          <cell r="C3752" t="str">
            <v>0</v>
          </cell>
          <cell r="D3752">
            <v>39108</v>
          </cell>
          <cell r="E3752" t="str">
            <v>Conveyor Belt N02-Refurb</v>
          </cell>
          <cell r="F3752">
            <v>7320013.4500000002</v>
          </cell>
          <cell r="G3752">
            <v>-5961250.8700000001</v>
          </cell>
          <cell r="H3752">
            <v>1358762.58</v>
          </cell>
          <cell r="I3752" t="str">
            <v>ZAR</v>
          </cell>
          <cell r="J3752" t="str">
            <v>6100</v>
          </cell>
          <cell r="K3752" t="str">
            <v>43</v>
          </cell>
        </row>
        <row r="3753">
          <cell r="A3753" t="str">
            <v>6100430003201</v>
          </cell>
          <cell r="B3753" t="str">
            <v>43000320</v>
          </cell>
          <cell r="C3753" t="str">
            <v>1</v>
          </cell>
          <cell r="D3753">
            <v>39108</v>
          </cell>
          <cell r="E3753" t="str">
            <v>Conveyor  N02-Refurb - additional cost</v>
          </cell>
          <cell r="F3753">
            <v>31634.28</v>
          </cell>
          <cell r="G3753">
            <v>-26954.45</v>
          </cell>
          <cell r="H3753">
            <v>4679.83</v>
          </cell>
          <cell r="I3753" t="str">
            <v>ZAR</v>
          </cell>
          <cell r="J3753" t="str">
            <v>6100</v>
          </cell>
          <cell r="K3753" t="str">
            <v>43</v>
          </cell>
        </row>
        <row r="3754">
          <cell r="A3754" t="str">
            <v>6100430003202</v>
          </cell>
          <cell r="B3754" t="str">
            <v>43000320</v>
          </cell>
          <cell r="C3754" t="str">
            <v>2</v>
          </cell>
          <cell r="D3754">
            <v>43245</v>
          </cell>
          <cell r="E3754" t="str">
            <v>Gearbox N02 Conveyor</v>
          </cell>
          <cell r="F3754">
            <v>327025</v>
          </cell>
          <cell r="G3754">
            <v>-142230.10999999999</v>
          </cell>
          <cell r="H3754">
            <v>184794.89</v>
          </cell>
          <cell r="I3754" t="str">
            <v>ZAR</v>
          </cell>
          <cell r="J3754" t="str">
            <v>6100</v>
          </cell>
          <cell r="K3754" t="str">
            <v>43</v>
          </cell>
        </row>
        <row r="3755">
          <cell r="A3755" t="str">
            <v>6100430003204</v>
          </cell>
          <cell r="B3755" t="str">
            <v>43000320</v>
          </cell>
          <cell r="C3755" t="str">
            <v>4</v>
          </cell>
          <cell r="D3755">
            <v>44068</v>
          </cell>
          <cell r="E3755" t="str">
            <v>Conveyor Belt N02- Take-up Tower Structural Repair</v>
          </cell>
          <cell r="F3755">
            <v>143155</v>
          </cell>
          <cell r="G3755">
            <v>-95583.49</v>
          </cell>
          <cell r="H3755">
            <v>47571.51</v>
          </cell>
          <cell r="I3755" t="str">
            <v>ZAR</v>
          </cell>
          <cell r="J3755" t="str">
            <v>6100</v>
          </cell>
          <cell r="K3755" t="str">
            <v>43</v>
          </cell>
        </row>
        <row r="3756">
          <cell r="A3756" t="str">
            <v>6100430003205</v>
          </cell>
          <cell r="B3756" t="str">
            <v>43000320</v>
          </cell>
          <cell r="C3756" t="str">
            <v>5</v>
          </cell>
          <cell r="D3756">
            <v>42773</v>
          </cell>
          <cell r="E3756" t="str">
            <v>Drive Pulley (N02 Conveyor)</v>
          </cell>
          <cell r="F3756">
            <v>89619.6</v>
          </cell>
          <cell r="G3756">
            <v>-71034.58</v>
          </cell>
          <cell r="H3756">
            <v>18585.02</v>
          </cell>
          <cell r="I3756" t="str">
            <v>ZAR</v>
          </cell>
          <cell r="J3756" t="str">
            <v>6100</v>
          </cell>
          <cell r="K3756" t="str">
            <v>43</v>
          </cell>
        </row>
        <row r="3757">
          <cell r="A3757" t="str">
            <v>6100430003206</v>
          </cell>
          <cell r="B3757" t="str">
            <v>43000320</v>
          </cell>
          <cell r="C3757" t="str">
            <v>6</v>
          </cell>
          <cell r="D3757">
            <v>43327</v>
          </cell>
          <cell r="E3757" t="str">
            <v>Motor Electric (N02 conveyor)</v>
          </cell>
          <cell r="F3757">
            <v>375400</v>
          </cell>
          <cell r="G3757">
            <v>-285991.19</v>
          </cell>
          <cell r="H3757">
            <v>89408.81</v>
          </cell>
          <cell r="I3757" t="str">
            <v>ZAR</v>
          </cell>
          <cell r="J3757" t="str">
            <v>6100</v>
          </cell>
          <cell r="K3757" t="str">
            <v>43</v>
          </cell>
        </row>
        <row r="3758">
          <cell r="A3758" t="str">
            <v>6100430003207</v>
          </cell>
          <cell r="B3758" t="str">
            <v>43000320</v>
          </cell>
          <cell r="C3758" t="str">
            <v>7</v>
          </cell>
          <cell r="D3758">
            <v>44644</v>
          </cell>
          <cell r="E3758" t="str">
            <v>Nw take up trolley</v>
          </cell>
          <cell r="F3758">
            <v>143600</v>
          </cell>
          <cell r="G3758">
            <v>-79777.78</v>
          </cell>
          <cell r="H3758">
            <v>63822.22</v>
          </cell>
          <cell r="I3758" t="str">
            <v>ZAR</v>
          </cell>
          <cell r="J3758" t="str">
            <v>6100</v>
          </cell>
          <cell r="K3758" t="str">
            <v>43</v>
          </cell>
        </row>
        <row r="3759">
          <cell r="A3759" t="str">
            <v>6100430003210</v>
          </cell>
          <cell r="B3759" t="str">
            <v>43000321</v>
          </cell>
          <cell r="C3759" t="str">
            <v>0</v>
          </cell>
          <cell r="D3759">
            <v>39108</v>
          </cell>
          <cell r="E3759" t="str">
            <v>Conveyor P02-Refurb</v>
          </cell>
          <cell r="F3759">
            <v>9046091.3800000008</v>
          </cell>
          <cell r="G3759">
            <v>-7898851.4299999997</v>
          </cell>
          <cell r="H3759">
            <v>1147239.95</v>
          </cell>
          <cell r="I3759" t="str">
            <v>ZAR</v>
          </cell>
          <cell r="J3759" t="str">
            <v>6100</v>
          </cell>
          <cell r="K3759" t="str">
            <v>43</v>
          </cell>
        </row>
        <row r="3760">
          <cell r="A3760" t="str">
            <v>6100430003230</v>
          </cell>
          <cell r="B3760" t="str">
            <v>43000323</v>
          </cell>
          <cell r="C3760" t="str">
            <v>0</v>
          </cell>
          <cell r="D3760">
            <v>39108</v>
          </cell>
          <cell r="E3760" t="str">
            <v>Conveyor  P01-Refurb</v>
          </cell>
          <cell r="F3760">
            <v>13106592.26</v>
          </cell>
          <cell r="G3760">
            <v>-9888250.4199999999</v>
          </cell>
          <cell r="H3760">
            <v>3218341.84</v>
          </cell>
          <cell r="I3760" t="str">
            <v>ZAR</v>
          </cell>
          <cell r="J3760" t="str">
            <v>6100</v>
          </cell>
          <cell r="K3760" t="str">
            <v>43</v>
          </cell>
        </row>
        <row r="3761">
          <cell r="A3761" t="str">
            <v>6100430003231</v>
          </cell>
          <cell r="B3761" t="str">
            <v>43000323</v>
          </cell>
          <cell r="C3761" t="str">
            <v>1</v>
          </cell>
          <cell r="D3761">
            <v>42455</v>
          </cell>
          <cell r="E3761" t="str">
            <v>BELT  (P01 Conveyor)</v>
          </cell>
          <cell r="F3761">
            <v>724470</v>
          </cell>
          <cell r="G3761">
            <v>-724470</v>
          </cell>
          <cell r="H3761">
            <v>0</v>
          </cell>
          <cell r="I3761" t="str">
            <v>ZAR</v>
          </cell>
          <cell r="J3761" t="str">
            <v>6100</v>
          </cell>
          <cell r="K3761" t="str">
            <v>43</v>
          </cell>
        </row>
        <row r="3762">
          <cell r="A3762" t="str">
            <v>6100430003233</v>
          </cell>
          <cell r="B3762" t="str">
            <v>43000323</v>
          </cell>
          <cell r="C3762" t="str">
            <v>3</v>
          </cell>
          <cell r="D3762">
            <v>44068</v>
          </cell>
          <cell r="E3762" t="str">
            <v>Conveyor  P01- Supply 280 KW 3.3KV Electric Motor</v>
          </cell>
          <cell r="F3762">
            <v>347600</v>
          </cell>
          <cell r="G3762">
            <v>-161838.04999999999</v>
          </cell>
          <cell r="H3762">
            <v>185761.95</v>
          </cell>
          <cell r="I3762" t="str">
            <v>ZAR</v>
          </cell>
          <cell r="J3762" t="str">
            <v>6100</v>
          </cell>
          <cell r="K3762" t="str">
            <v>43</v>
          </cell>
        </row>
        <row r="3763">
          <cell r="A3763" t="str">
            <v>6100430003234</v>
          </cell>
          <cell r="B3763" t="str">
            <v>43000323</v>
          </cell>
          <cell r="C3763" t="str">
            <v>4</v>
          </cell>
          <cell r="D3763">
            <v>44068</v>
          </cell>
          <cell r="E3763" t="str">
            <v>Conveyor  P01- Distribution Box Replacement</v>
          </cell>
          <cell r="F3763">
            <v>126666.7</v>
          </cell>
          <cell r="G3763">
            <v>-57712.04</v>
          </cell>
          <cell r="H3763">
            <v>68954.66</v>
          </cell>
          <cell r="I3763" t="str">
            <v>ZAR</v>
          </cell>
          <cell r="J3763" t="str">
            <v>6100</v>
          </cell>
          <cell r="K3763" t="str">
            <v>43</v>
          </cell>
        </row>
        <row r="3764">
          <cell r="A3764" t="str">
            <v>6100430003235</v>
          </cell>
          <cell r="B3764" t="str">
            <v>43000323</v>
          </cell>
          <cell r="C3764" t="str">
            <v>5</v>
          </cell>
          <cell r="D3764">
            <v>44160</v>
          </cell>
          <cell r="E3764" t="str">
            <v>P01 Conveyor Belt</v>
          </cell>
          <cell r="F3764">
            <v>1284000</v>
          </cell>
          <cell r="G3764">
            <v>-707846.15</v>
          </cell>
          <cell r="H3764">
            <v>576153.85</v>
          </cell>
          <cell r="I3764" t="str">
            <v>ZAR</v>
          </cell>
          <cell r="J3764" t="str">
            <v>6100</v>
          </cell>
          <cell r="K3764" t="str">
            <v>43</v>
          </cell>
        </row>
        <row r="3765">
          <cell r="A3765" t="str">
            <v>6100430003236</v>
          </cell>
          <cell r="B3765" t="str">
            <v>43000323</v>
          </cell>
          <cell r="C3765" t="str">
            <v>6</v>
          </cell>
          <cell r="D3765">
            <v>44160</v>
          </cell>
          <cell r="E3765" t="str">
            <v>P01 - Rail Structural Repairs</v>
          </cell>
          <cell r="F3765">
            <v>1007279.45</v>
          </cell>
          <cell r="G3765">
            <v>-689138.04</v>
          </cell>
          <cell r="H3765">
            <v>318141.40999999997</v>
          </cell>
          <cell r="I3765" t="str">
            <v>ZAR</v>
          </cell>
          <cell r="J3765" t="str">
            <v>6100</v>
          </cell>
          <cell r="K3765" t="str">
            <v>43</v>
          </cell>
        </row>
        <row r="3766">
          <cell r="A3766" t="str">
            <v>6100430003237</v>
          </cell>
          <cell r="B3766" t="str">
            <v>43000323</v>
          </cell>
          <cell r="C3766" t="str">
            <v>7</v>
          </cell>
          <cell r="D3766">
            <v>44071</v>
          </cell>
          <cell r="E3766" t="str">
            <v>P01 Take-Up Weight Box repairs</v>
          </cell>
          <cell r="F3766">
            <v>195000</v>
          </cell>
          <cell r="G3766">
            <v>-133410.75</v>
          </cell>
          <cell r="H3766">
            <v>61589.25</v>
          </cell>
          <cell r="I3766" t="str">
            <v>ZAR</v>
          </cell>
          <cell r="J3766" t="str">
            <v>6100</v>
          </cell>
          <cell r="K3766" t="str">
            <v>43</v>
          </cell>
        </row>
        <row r="3767">
          <cell r="A3767" t="str">
            <v>6100430003238</v>
          </cell>
          <cell r="B3767" t="str">
            <v>43000323</v>
          </cell>
          <cell r="C3767" t="str">
            <v>8</v>
          </cell>
          <cell r="D3767">
            <v>42773</v>
          </cell>
          <cell r="E3767" t="str">
            <v>HT Bend Pulley (P01 Conveyor)</v>
          </cell>
          <cell r="F3767">
            <v>61188.75</v>
          </cell>
          <cell r="G3767">
            <v>-37993.81</v>
          </cell>
          <cell r="H3767">
            <v>23194.94</v>
          </cell>
          <cell r="I3767" t="str">
            <v>ZAR</v>
          </cell>
          <cell r="J3767" t="str">
            <v>6100</v>
          </cell>
          <cell r="K3767" t="str">
            <v>43</v>
          </cell>
        </row>
        <row r="3768">
          <cell r="A3768" t="str">
            <v>6100430003239</v>
          </cell>
          <cell r="B3768" t="str">
            <v>43000323</v>
          </cell>
          <cell r="C3768" t="str">
            <v>9</v>
          </cell>
          <cell r="D3768">
            <v>42773</v>
          </cell>
          <cell r="E3768" t="str">
            <v>Head Pulley (P01 Conveyor)</v>
          </cell>
          <cell r="F3768">
            <v>89407.5</v>
          </cell>
          <cell r="G3768">
            <v>-55515.67</v>
          </cell>
          <cell r="H3768">
            <v>33891.83</v>
          </cell>
          <cell r="I3768" t="str">
            <v>ZAR</v>
          </cell>
          <cell r="J3768" t="str">
            <v>6100</v>
          </cell>
          <cell r="K3768" t="str">
            <v>43</v>
          </cell>
        </row>
        <row r="3769">
          <cell r="A3769" t="str">
            <v>6100430003260</v>
          </cell>
          <cell r="B3769" t="str">
            <v>43000326</v>
          </cell>
          <cell r="C3769" t="str">
            <v>0</v>
          </cell>
          <cell r="D3769">
            <v>40262</v>
          </cell>
          <cell r="E3769" t="str">
            <v>Conveyor Belt K19( Refurb Control instrument) BC</v>
          </cell>
          <cell r="F3769">
            <v>12.01</v>
          </cell>
          <cell r="G3769">
            <v>-7.82</v>
          </cell>
          <cell r="H3769">
            <v>4.1900000000000004</v>
          </cell>
          <cell r="I3769" t="str">
            <v>ZAR</v>
          </cell>
          <cell r="J3769" t="str">
            <v>6100</v>
          </cell>
          <cell r="K3769" t="str">
            <v>43</v>
          </cell>
        </row>
        <row r="3770">
          <cell r="A3770" t="str">
            <v>6100430003390</v>
          </cell>
          <cell r="B3770" t="str">
            <v>43000339</v>
          </cell>
          <cell r="C3770" t="str">
            <v>0</v>
          </cell>
          <cell r="D3770">
            <v>40173</v>
          </cell>
          <cell r="E3770" t="str">
            <v>Conveyor A03 ( Refurb Electro/mech) BC</v>
          </cell>
          <cell r="F3770">
            <v>1527778.91</v>
          </cell>
          <cell r="G3770">
            <v>-1340464.42</v>
          </cell>
          <cell r="H3770">
            <v>187314.49</v>
          </cell>
          <cell r="I3770" t="str">
            <v>ZAR</v>
          </cell>
          <cell r="J3770" t="str">
            <v>6100</v>
          </cell>
          <cell r="K3770" t="str">
            <v>43</v>
          </cell>
        </row>
        <row r="3771">
          <cell r="A3771" t="str">
            <v>6100430003391</v>
          </cell>
          <cell r="B3771" t="str">
            <v>43000339</v>
          </cell>
          <cell r="C3771" t="str">
            <v>1</v>
          </cell>
          <cell r="D3771">
            <v>44068</v>
          </cell>
          <cell r="E3771" t="str">
            <v>Conveyor A03 - Air Jet Canon</v>
          </cell>
          <cell r="F3771">
            <v>263919.68</v>
          </cell>
          <cell r="G3771">
            <v>-179399.09</v>
          </cell>
          <cell r="H3771">
            <v>84520.59</v>
          </cell>
          <cell r="I3771" t="str">
            <v>ZAR</v>
          </cell>
          <cell r="J3771" t="str">
            <v>6100</v>
          </cell>
          <cell r="K3771" t="str">
            <v>43</v>
          </cell>
        </row>
        <row r="3772">
          <cell r="A3772" t="str">
            <v>6100430003400</v>
          </cell>
          <cell r="B3772" t="str">
            <v>43000340</v>
          </cell>
          <cell r="C3772" t="str">
            <v>0</v>
          </cell>
          <cell r="D3772">
            <v>40173</v>
          </cell>
          <cell r="E3772" t="str">
            <v>Conveyor A03 (Refurb Steel Structure) BC</v>
          </cell>
          <cell r="F3772">
            <v>3195015.84</v>
          </cell>
          <cell r="G3772">
            <v>-2667667.91</v>
          </cell>
          <cell r="H3772">
            <v>527347.93000000005</v>
          </cell>
          <cell r="I3772" t="str">
            <v>ZAR</v>
          </cell>
          <cell r="J3772" t="str">
            <v>6100</v>
          </cell>
          <cell r="K3772" t="str">
            <v>43</v>
          </cell>
        </row>
        <row r="3773">
          <cell r="A3773" t="str">
            <v>6100430003401</v>
          </cell>
          <cell r="B3773" t="str">
            <v>43000340</v>
          </cell>
          <cell r="C3773" t="str">
            <v>1</v>
          </cell>
          <cell r="D3773">
            <v>42820</v>
          </cell>
          <cell r="E3773" t="str">
            <v>Conveyor A03 (Refurb Civil Structure)</v>
          </cell>
          <cell r="F3773">
            <v>44890</v>
          </cell>
          <cell r="G3773">
            <v>-18039.189999999999</v>
          </cell>
          <cell r="H3773">
            <v>26850.81</v>
          </cell>
          <cell r="I3773" t="str">
            <v>ZAR</v>
          </cell>
          <cell r="J3773" t="str">
            <v>6100</v>
          </cell>
          <cell r="K3773" t="str">
            <v>43</v>
          </cell>
        </row>
        <row r="3774">
          <cell r="A3774" t="str">
            <v>6100430003402</v>
          </cell>
          <cell r="B3774" t="str">
            <v>43000340</v>
          </cell>
          <cell r="C3774" t="str">
            <v>2</v>
          </cell>
          <cell r="D3774">
            <v>42820</v>
          </cell>
          <cell r="E3774" t="str">
            <v>Conveyor A03 (Refurb Steel Structure)</v>
          </cell>
          <cell r="F3774">
            <v>237010</v>
          </cell>
          <cell r="G3774">
            <v>-95243.24</v>
          </cell>
          <cell r="H3774">
            <v>141766.76</v>
          </cell>
          <cell r="I3774" t="str">
            <v>ZAR</v>
          </cell>
          <cell r="J3774" t="str">
            <v>6100</v>
          </cell>
          <cell r="K3774" t="str">
            <v>43</v>
          </cell>
        </row>
        <row r="3775">
          <cell r="A3775" t="str">
            <v>6100430003403</v>
          </cell>
          <cell r="B3775" t="str">
            <v>43000340</v>
          </cell>
          <cell r="C3775" t="str">
            <v>3</v>
          </cell>
          <cell r="D3775">
            <v>42820</v>
          </cell>
          <cell r="E3775" t="str">
            <v>Conveyor  A03 (Refurb Mechanical 2016 &amp; 2017 shut)</v>
          </cell>
          <cell r="F3775">
            <v>158900</v>
          </cell>
          <cell r="G3775">
            <v>-72389.37</v>
          </cell>
          <cell r="H3775">
            <v>86510.63</v>
          </cell>
          <cell r="I3775" t="str">
            <v>ZAR</v>
          </cell>
          <cell r="J3775" t="str">
            <v>6100</v>
          </cell>
          <cell r="K3775" t="str">
            <v>43</v>
          </cell>
        </row>
        <row r="3776">
          <cell r="A3776" t="str">
            <v>6100430003404</v>
          </cell>
          <cell r="B3776" t="str">
            <v>43000340</v>
          </cell>
          <cell r="C3776" t="str">
            <v>4</v>
          </cell>
          <cell r="D3776">
            <v>43430</v>
          </cell>
          <cell r="E3776" t="str">
            <v>BELT Replacement  (A03 Conveyor)</v>
          </cell>
          <cell r="F3776">
            <v>200036.95</v>
          </cell>
          <cell r="G3776">
            <v>-155494.23000000001</v>
          </cell>
          <cell r="H3776">
            <v>44542.720000000001</v>
          </cell>
          <cell r="I3776" t="str">
            <v>ZAR</v>
          </cell>
          <cell r="J3776" t="str">
            <v>6100</v>
          </cell>
          <cell r="K3776" t="str">
            <v>43</v>
          </cell>
        </row>
        <row r="3777">
          <cell r="A3777" t="str">
            <v>6100430003405</v>
          </cell>
          <cell r="B3777" t="str">
            <v>43000340</v>
          </cell>
          <cell r="C3777" t="str">
            <v>5</v>
          </cell>
          <cell r="D3777">
            <v>43637</v>
          </cell>
          <cell r="E3777" t="str">
            <v>A03 Conveyor (Hydraulic repairs)</v>
          </cell>
          <cell r="F3777">
            <v>198601.5</v>
          </cell>
          <cell r="G3777">
            <v>-63609.279999999999</v>
          </cell>
          <cell r="H3777">
            <v>134992.22</v>
          </cell>
          <cell r="I3777" t="str">
            <v>ZAR</v>
          </cell>
          <cell r="J3777" t="str">
            <v>6100</v>
          </cell>
          <cell r="K3777" t="str">
            <v>43</v>
          </cell>
        </row>
        <row r="3778">
          <cell r="A3778" t="str">
            <v>6100430003406</v>
          </cell>
          <cell r="B3778" t="str">
            <v>43000340</v>
          </cell>
          <cell r="C3778" t="str">
            <v>6</v>
          </cell>
          <cell r="D3778">
            <v>43550</v>
          </cell>
          <cell r="E3778" t="str">
            <v>A03 Conveyor (Chute + Safety Guards replacement)</v>
          </cell>
          <cell r="F3778">
            <v>353116.43</v>
          </cell>
          <cell r="G3778">
            <v>-87230.67</v>
          </cell>
          <cell r="H3778">
            <v>265885.76</v>
          </cell>
          <cell r="I3778" t="str">
            <v>ZAR</v>
          </cell>
          <cell r="J3778" t="str">
            <v>6100</v>
          </cell>
          <cell r="K3778" t="str">
            <v>43</v>
          </cell>
        </row>
        <row r="3779">
          <cell r="A3779" t="str">
            <v>6100430003408</v>
          </cell>
          <cell r="B3779" t="str">
            <v>43000340</v>
          </cell>
          <cell r="C3779" t="str">
            <v>8</v>
          </cell>
          <cell r="D3779">
            <v>43916</v>
          </cell>
          <cell r="E3779" t="str">
            <v>A03 Conveyor (Copex repairs 2019/20)</v>
          </cell>
          <cell r="F3779">
            <v>507898</v>
          </cell>
          <cell r="G3779">
            <v>-186813.05</v>
          </cell>
          <cell r="H3779">
            <v>321084.95</v>
          </cell>
          <cell r="I3779" t="str">
            <v>ZAR</v>
          </cell>
          <cell r="J3779" t="str">
            <v>6100</v>
          </cell>
          <cell r="K3779" t="str">
            <v>43</v>
          </cell>
        </row>
        <row r="3780">
          <cell r="A3780" t="str">
            <v>6100430003409</v>
          </cell>
          <cell r="B3780" t="str">
            <v>43000340</v>
          </cell>
          <cell r="C3780" t="str">
            <v>9</v>
          </cell>
          <cell r="D3780">
            <v>43962</v>
          </cell>
          <cell r="E3780" t="str">
            <v>Conveyor A03 (Counterweight structural repairs)</v>
          </cell>
          <cell r="F3780">
            <v>138900</v>
          </cell>
          <cell r="G3780">
            <v>-89757.01</v>
          </cell>
          <cell r="H3780">
            <v>49142.99</v>
          </cell>
          <cell r="I3780" t="str">
            <v>ZAR</v>
          </cell>
          <cell r="J3780" t="str">
            <v>6100</v>
          </cell>
          <cell r="K3780" t="str">
            <v>43</v>
          </cell>
        </row>
        <row r="3781">
          <cell r="A3781" t="str">
            <v>61004300034010</v>
          </cell>
          <cell r="B3781" t="str">
            <v>43000340</v>
          </cell>
          <cell r="C3781" t="str">
            <v>10</v>
          </cell>
          <cell r="D3781">
            <v>43997</v>
          </cell>
          <cell r="E3781" t="str">
            <v>Conveyor A03-Manufacture &amp; supp head n tail pulley</v>
          </cell>
          <cell r="F3781">
            <v>123400</v>
          </cell>
          <cell r="G3781">
            <v>-77756.44</v>
          </cell>
          <cell r="H3781">
            <v>45643.56</v>
          </cell>
          <cell r="I3781" t="str">
            <v>ZAR</v>
          </cell>
          <cell r="J3781" t="str">
            <v>6100</v>
          </cell>
          <cell r="K3781" t="str">
            <v>43</v>
          </cell>
        </row>
        <row r="3782">
          <cell r="A3782" t="str">
            <v>61004300034011</v>
          </cell>
          <cell r="B3782" t="str">
            <v>43000340</v>
          </cell>
          <cell r="C3782" t="str">
            <v>11</v>
          </cell>
          <cell r="D3782">
            <v>44005</v>
          </cell>
          <cell r="E3782" t="str">
            <v>Conveyor A03 - Hopper gates refurb as per scope</v>
          </cell>
          <cell r="F3782">
            <v>147500</v>
          </cell>
          <cell r="G3782">
            <v>-92942.25</v>
          </cell>
          <cell r="H3782">
            <v>54557.75</v>
          </cell>
          <cell r="I3782" t="str">
            <v>ZAR</v>
          </cell>
          <cell r="J3782" t="str">
            <v>6100</v>
          </cell>
          <cell r="K3782" t="str">
            <v>43</v>
          </cell>
        </row>
        <row r="3783">
          <cell r="A3783" t="str">
            <v>61004300034012</v>
          </cell>
          <cell r="B3783" t="str">
            <v>43000340</v>
          </cell>
          <cell r="C3783" t="str">
            <v>12</v>
          </cell>
          <cell r="D3783">
            <v>44043</v>
          </cell>
          <cell r="E3783" t="str">
            <v>Conveyor A03 - Lifting Beams - modified, repaired</v>
          </cell>
          <cell r="F3783">
            <v>411850</v>
          </cell>
          <cell r="G3783">
            <v>-246267.03</v>
          </cell>
          <cell r="H3783">
            <v>165582.97</v>
          </cell>
          <cell r="I3783" t="str">
            <v>ZAR</v>
          </cell>
          <cell r="J3783" t="str">
            <v>6100</v>
          </cell>
          <cell r="K3783" t="str">
            <v>43</v>
          </cell>
        </row>
        <row r="3784">
          <cell r="A3784" t="str">
            <v>61004300034013</v>
          </cell>
          <cell r="B3784" t="str">
            <v>43000340</v>
          </cell>
          <cell r="C3784" t="str">
            <v>13</v>
          </cell>
          <cell r="D3784">
            <v>44097</v>
          </cell>
          <cell r="E3784" t="str">
            <v>A03 Conveyor structural repairs</v>
          </cell>
          <cell r="F3784">
            <v>735879.55</v>
          </cell>
          <cell r="G3784">
            <v>-426035.53</v>
          </cell>
          <cell r="H3784">
            <v>309844.02</v>
          </cell>
          <cell r="I3784" t="str">
            <v>ZAR</v>
          </cell>
          <cell r="J3784" t="str">
            <v>6100</v>
          </cell>
          <cell r="K3784" t="str">
            <v>43</v>
          </cell>
        </row>
        <row r="3785">
          <cell r="A3785" t="str">
            <v>61004300034014</v>
          </cell>
          <cell r="B3785" t="str">
            <v>43000340</v>
          </cell>
          <cell r="C3785" t="str">
            <v>14</v>
          </cell>
          <cell r="D3785">
            <v>44106</v>
          </cell>
          <cell r="E3785" t="str">
            <v>Electrical work for A03 conveyor</v>
          </cell>
          <cell r="F3785">
            <v>645061.17000000004</v>
          </cell>
          <cell r="G3785">
            <v>-363010.13</v>
          </cell>
          <cell r="H3785">
            <v>282051.03999999998</v>
          </cell>
          <cell r="I3785" t="str">
            <v>ZAR</v>
          </cell>
          <cell r="J3785" t="str">
            <v>6100</v>
          </cell>
          <cell r="K3785" t="str">
            <v>43</v>
          </cell>
        </row>
        <row r="3786">
          <cell r="A3786" t="str">
            <v>61004300034015</v>
          </cell>
          <cell r="B3786" t="str">
            <v>43000340</v>
          </cell>
          <cell r="C3786" t="str">
            <v>15</v>
          </cell>
          <cell r="D3786">
            <v>44109</v>
          </cell>
          <cell r="E3786" t="str">
            <v>Manufacture supply &amp; install A03 m/head</v>
          </cell>
          <cell r="F3786">
            <v>173254</v>
          </cell>
          <cell r="G3786">
            <v>-101444.78</v>
          </cell>
          <cell r="H3786">
            <v>71809.22</v>
          </cell>
          <cell r="I3786" t="str">
            <v>ZAR</v>
          </cell>
          <cell r="J3786" t="str">
            <v>6100</v>
          </cell>
          <cell r="K3786" t="str">
            <v>43</v>
          </cell>
        </row>
        <row r="3787">
          <cell r="A3787" t="str">
            <v>61004300034016</v>
          </cell>
          <cell r="B3787" t="str">
            <v>43000340</v>
          </cell>
          <cell r="C3787" t="str">
            <v>16</v>
          </cell>
          <cell r="D3787">
            <v>44644</v>
          </cell>
          <cell r="E3787" t="str">
            <v>A03 counterweight winch</v>
          </cell>
          <cell r="F3787">
            <v>144500</v>
          </cell>
          <cell r="G3787">
            <v>-75996.289999999994</v>
          </cell>
          <cell r="H3787">
            <v>68503.710000000006</v>
          </cell>
          <cell r="I3787" t="str">
            <v>ZAR</v>
          </cell>
          <cell r="J3787" t="str">
            <v>6100</v>
          </cell>
          <cell r="K3787" t="str">
            <v>43</v>
          </cell>
        </row>
        <row r="3788">
          <cell r="A3788" t="str">
            <v>61004300034017</v>
          </cell>
          <cell r="B3788" t="str">
            <v>43000340</v>
          </cell>
          <cell r="C3788" t="str">
            <v>17</v>
          </cell>
          <cell r="D3788">
            <v>44881</v>
          </cell>
          <cell r="E3788" t="str">
            <v>A03 ENERGY CHAIN</v>
          </cell>
          <cell r="F3788">
            <v>180100</v>
          </cell>
          <cell r="G3788">
            <v>-58850.86</v>
          </cell>
          <cell r="H3788">
            <v>121249.14</v>
          </cell>
          <cell r="I3788" t="str">
            <v>ZAR</v>
          </cell>
          <cell r="J3788" t="str">
            <v>6100</v>
          </cell>
          <cell r="K3788" t="str">
            <v>43</v>
          </cell>
        </row>
        <row r="3789">
          <cell r="A3789" t="str">
            <v>61004300034018</v>
          </cell>
          <cell r="B3789" t="str">
            <v>43000340</v>
          </cell>
          <cell r="C3789" t="str">
            <v>18</v>
          </cell>
          <cell r="D3789">
            <v>44881</v>
          </cell>
          <cell r="E3789" t="str">
            <v>A03 - Manufacture,supply &amp; install A3 hoppers</v>
          </cell>
          <cell r="F3789">
            <v>866777</v>
          </cell>
          <cell r="G3789">
            <v>-261408.94</v>
          </cell>
          <cell r="H3789">
            <v>605368.06000000006</v>
          </cell>
          <cell r="I3789" t="str">
            <v>ZAR</v>
          </cell>
          <cell r="J3789" t="str">
            <v>6100</v>
          </cell>
          <cell r="K3789" t="str">
            <v>43</v>
          </cell>
        </row>
        <row r="3790">
          <cell r="A3790" t="str">
            <v>61004300034019</v>
          </cell>
          <cell r="B3790" t="str">
            <v>43000340</v>
          </cell>
          <cell r="C3790" t="str">
            <v>19</v>
          </cell>
          <cell r="D3790">
            <v>44881</v>
          </cell>
          <cell r="E3790" t="str">
            <v>A03 - Fabricate and install 4 off A03 chute</v>
          </cell>
          <cell r="F3790">
            <v>237517.06</v>
          </cell>
          <cell r="G3790">
            <v>-71632.13</v>
          </cell>
          <cell r="H3790">
            <v>165884.93</v>
          </cell>
          <cell r="I3790" t="str">
            <v>ZAR</v>
          </cell>
          <cell r="J3790" t="str">
            <v>6100</v>
          </cell>
          <cell r="K3790" t="str">
            <v>43</v>
          </cell>
        </row>
        <row r="3791">
          <cell r="A3791" t="str">
            <v>6100430003410</v>
          </cell>
          <cell r="B3791" t="str">
            <v>43000341</v>
          </cell>
          <cell r="C3791" t="str">
            <v>0</v>
          </cell>
          <cell r="D3791">
            <v>40173</v>
          </cell>
          <cell r="E3791" t="str">
            <v>Conveyor A01 (Refurb Steel Structure) BC</v>
          </cell>
          <cell r="F3791">
            <v>7070693.8499999996</v>
          </cell>
          <cell r="G3791">
            <v>-5847099.8499999996</v>
          </cell>
          <cell r="H3791">
            <v>1223594</v>
          </cell>
          <cell r="I3791" t="str">
            <v>ZAR</v>
          </cell>
          <cell r="J3791" t="str">
            <v>6100</v>
          </cell>
          <cell r="K3791" t="str">
            <v>43</v>
          </cell>
        </row>
        <row r="3792">
          <cell r="A3792" t="str">
            <v>6100430003430</v>
          </cell>
          <cell r="B3792" t="str">
            <v>43000343</v>
          </cell>
          <cell r="C3792" t="str">
            <v>0</v>
          </cell>
          <cell r="D3792">
            <v>40172</v>
          </cell>
          <cell r="E3792" t="str">
            <v>Conveyor Belt A03( Refurb Control instrument) BC</v>
          </cell>
          <cell r="F3792">
            <v>27679.21</v>
          </cell>
          <cell r="G3792">
            <v>-25140.61</v>
          </cell>
          <cell r="H3792">
            <v>2538.6</v>
          </cell>
          <cell r="I3792" t="str">
            <v>ZAR</v>
          </cell>
          <cell r="J3792" t="str">
            <v>6100</v>
          </cell>
          <cell r="K3792" t="str">
            <v>43</v>
          </cell>
        </row>
        <row r="3793">
          <cell r="A3793" t="str">
            <v>6100430003440</v>
          </cell>
          <cell r="B3793" t="str">
            <v>43000344</v>
          </cell>
          <cell r="C3793" t="str">
            <v>0</v>
          </cell>
          <cell r="D3793">
            <v>40173</v>
          </cell>
          <cell r="E3793" t="str">
            <v>Conveyor Belt A01( Refurb Control instrument) BC</v>
          </cell>
          <cell r="F3793">
            <v>36885.65</v>
          </cell>
          <cell r="G3793">
            <v>-33502.93</v>
          </cell>
          <cell r="H3793">
            <v>3382.72</v>
          </cell>
          <cell r="I3793" t="str">
            <v>ZAR</v>
          </cell>
          <cell r="J3793" t="str">
            <v>6100</v>
          </cell>
          <cell r="K3793" t="str">
            <v>43</v>
          </cell>
        </row>
        <row r="3794">
          <cell r="A3794" t="str">
            <v>6100430003450</v>
          </cell>
          <cell r="B3794" t="str">
            <v>43000345</v>
          </cell>
          <cell r="C3794" t="str">
            <v>0</v>
          </cell>
          <cell r="D3794">
            <v>40173</v>
          </cell>
          <cell r="E3794" t="str">
            <v>Conveyor S00 (Refurb Steel Structure) BC</v>
          </cell>
          <cell r="F3794">
            <v>52600</v>
          </cell>
          <cell r="G3794">
            <v>-43585.48</v>
          </cell>
          <cell r="H3794">
            <v>9014.52</v>
          </cell>
          <cell r="I3794" t="str">
            <v>ZAR</v>
          </cell>
          <cell r="J3794" t="str">
            <v>6100</v>
          </cell>
          <cell r="K3794" t="str">
            <v>43</v>
          </cell>
        </row>
        <row r="3795">
          <cell r="A3795" t="str">
            <v>6100430003451</v>
          </cell>
          <cell r="B3795" t="str">
            <v>43000345</v>
          </cell>
          <cell r="C3795" t="str">
            <v>1</v>
          </cell>
          <cell r="D3795">
            <v>43550</v>
          </cell>
          <cell r="E3795" t="str">
            <v>S00 Conveyor (Replace Safety Guards + Spindles)</v>
          </cell>
          <cell r="F3795">
            <v>44556.43</v>
          </cell>
          <cell r="G3795">
            <v>-15487.53</v>
          </cell>
          <cell r="H3795">
            <v>29068.9</v>
          </cell>
          <cell r="I3795" t="str">
            <v>ZAR</v>
          </cell>
          <cell r="J3795" t="str">
            <v>6100</v>
          </cell>
          <cell r="K3795" t="str">
            <v>43</v>
          </cell>
        </row>
        <row r="3796">
          <cell r="A3796" t="str">
            <v>6100430003452</v>
          </cell>
          <cell r="B3796" t="str">
            <v>43000345</v>
          </cell>
          <cell r="C3796" t="str">
            <v>2</v>
          </cell>
          <cell r="D3796">
            <v>44112</v>
          </cell>
          <cell r="E3796" t="str">
            <v>S00 Concrete towers rehabilitation</v>
          </cell>
          <cell r="F3796">
            <v>482900</v>
          </cell>
          <cell r="G3796">
            <v>-282750.65999999997</v>
          </cell>
          <cell r="H3796">
            <v>200149.34</v>
          </cell>
          <cell r="I3796" t="str">
            <v>ZAR</v>
          </cell>
          <cell r="J3796" t="str">
            <v>6100</v>
          </cell>
          <cell r="K3796" t="str">
            <v>43</v>
          </cell>
        </row>
        <row r="3797">
          <cell r="A3797" t="str">
            <v>6100430003470</v>
          </cell>
          <cell r="B3797" t="str">
            <v>43000347</v>
          </cell>
          <cell r="C3797" t="str">
            <v>0</v>
          </cell>
          <cell r="D3797">
            <v>40173</v>
          </cell>
          <cell r="E3797" t="str">
            <v>Head Chute-Multotec</v>
          </cell>
          <cell r="F3797">
            <v>200748.58</v>
          </cell>
          <cell r="G3797">
            <v>-112876.54</v>
          </cell>
          <cell r="H3797">
            <v>87872.04</v>
          </cell>
          <cell r="I3797" t="str">
            <v>ZAR</v>
          </cell>
          <cell r="J3797" t="str">
            <v>6100</v>
          </cell>
          <cell r="K3797" t="str">
            <v>43</v>
          </cell>
        </row>
        <row r="3798">
          <cell r="A3798" t="str">
            <v>6100430003480</v>
          </cell>
          <cell r="B3798" t="str">
            <v>43000348</v>
          </cell>
          <cell r="C3798" t="str">
            <v>0</v>
          </cell>
          <cell r="D3798">
            <v>40173</v>
          </cell>
          <cell r="E3798" t="str">
            <v>Conveyor S04 Refurb Control Instr BC</v>
          </cell>
          <cell r="F3798">
            <v>211545</v>
          </cell>
          <cell r="G3798">
            <v>-195696.62</v>
          </cell>
          <cell r="H3798">
            <v>15848.38</v>
          </cell>
          <cell r="I3798" t="str">
            <v>ZAR</v>
          </cell>
          <cell r="J3798" t="str">
            <v>6100</v>
          </cell>
          <cell r="K3798" t="str">
            <v>43</v>
          </cell>
        </row>
        <row r="3799">
          <cell r="A3799" t="str">
            <v>6100430003481</v>
          </cell>
          <cell r="B3799" t="str">
            <v>43000348</v>
          </cell>
          <cell r="C3799" t="str">
            <v>1</v>
          </cell>
          <cell r="D3799">
            <v>43040</v>
          </cell>
          <cell r="E3799" t="str">
            <v>BELT  (Conveyor S04)</v>
          </cell>
          <cell r="F3799">
            <v>345552</v>
          </cell>
          <cell r="G3799">
            <v>-291002.44</v>
          </cell>
          <cell r="H3799">
            <v>54549.56</v>
          </cell>
          <cell r="I3799" t="str">
            <v>ZAR</v>
          </cell>
          <cell r="J3799" t="str">
            <v>6100</v>
          </cell>
          <cell r="K3799" t="str">
            <v>43</v>
          </cell>
        </row>
        <row r="3800">
          <cell r="A3800" t="str">
            <v>6100430003490</v>
          </cell>
          <cell r="B3800" t="str">
            <v>43000349</v>
          </cell>
          <cell r="C3800" t="str">
            <v>0</v>
          </cell>
          <cell r="D3800">
            <v>40173</v>
          </cell>
          <cell r="E3800" t="str">
            <v>Conveyor S04 Refurb Mech BC</v>
          </cell>
          <cell r="F3800">
            <v>375502.31</v>
          </cell>
          <cell r="G3800">
            <v>-327830.89</v>
          </cell>
          <cell r="H3800">
            <v>47671.42</v>
          </cell>
          <cell r="I3800" t="str">
            <v>ZAR</v>
          </cell>
          <cell r="J3800" t="str">
            <v>6100</v>
          </cell>
          <cell r="K3800" t="str">
            <v>43</v>
          </cell>
        </row>
        <row r="3801">
          <cell r="A3801" t="str">
            <v>6100430003500</v>
          </cell>
          <cell r="B3801" t="str">
            <v>43000350</v>
          </cell>
          <cell r="C3801" t="str">
            <v>0</v>
          </cell>
          <cell r="D3801">
            <v>40173</v>
          </cell>
          <cell r="E3801" t="str">
            <v>Conveyor S04 Refurb Elec BC</v>
          </cell>
          <cell r="F3801">
            <v>392887.8</v>
          </cell>
          <cell r="G3801">
            <v>-343014.88</v>
          </cell>
          <cell r="H3801">
            <v>49872.92</v>
          </cell>
          <cell r="I3801" t="str">
            <v>ZAR</v>
          </cell>
          <cell r="J3801" t="str">
            <v>6100</v>
          </cell>
          <cell r="K3801" t="str">
            <v>43</v>
          </cell>
        </row>
        <row r="3802">
          <cell r="A3802" t="str">
            <v>6100430003501</v>
          </cell>
          <cell r="B3802" t="str">
            <v>43000350</v>
          </cell>
          <cell r="C3802" t="str">
            <v>1</v>
          </cell>
          <cell r="D3802">
            <v>43056</v>
          </cell>
          <cell r="E3802" t="str">
            <v>S04 Conveyor (Pulley replacement</v>
          </cell>
          <cell r="F3802">
            <v>81116.09</v>
          </cell>
          <cell r="G3802">
            <v>-34767.839999999997</v>
          </cell>
          <cell r="H3802">
            <v>46348.25</v>
          </cell>
          <cell r="I3802" t="str">
            <v>ZAR</v>
          </cell>
          <cell r="J3802" t="str">
            <v>6100</v>
          </cell>
          <cell r="K3802" t="str">
            <v>43</v>
          </cell>
        </row>
        <row r="3803">
          <cell r="A3803" t="str">
            <v>6100430003502</v>
          </cell>
          <cell r="B3803" t="str">
            <v>43000350</v>
          </cell>
          <cell r="C3803" t="str">
            <v>2</v>
          </cell>
          <cell r="D3803">
            <v>44068</v>
          </cell>
          <cell r="E3803" t="str">
            <v>Conveyor S04 - Install New 400W Elect Panel</v>
          </cell>
          <cell r="F3803">
            <v>316500</v>
          </cell>
          <cell r="G3803">
            <v>-172985.83</v>
          </cell>
          <cell r="H3803">
            <v>143514.17000000001</v>
          </cell>
          <cell r="I3803" t="str">
            <v>ZAR</v>
          </cell>
          <cell r="J3803" t="str">
            <v>6100</v>
          </cell>
          <cell r="K3803" t="str">
            <v>43</v>
          </cell>
        </row>
        <row r="3804">
          <cell r="A3804" t="str">
            <v>6100430003503</v>
          </cell>
          <cell r="B3804" t="str">
            <v>43000350</v>
          </cell>
          <cell r="C3804" t="str">
            <v>3</v>
          </cell>
          <cell r="D3804">
            <v>44644</v>
          </cell>
          <cell r="E3804" t="str">
            <v>Replace liners on N1/S4 receiving chute</v>
          </cell>
          <cell r="F3804">
            <v>132690</v>
          </cell>
          <cell r="G3804">
            <v>-72406.149999999994</v>
          </cell>
          <cell r="H3804">
            <v>60283.85</v>
          </cell>
          <cell r="I3804" t="str">
            <v>ZAR</v>
          </cell>
          <cell r="J3804" t="str">
            <v>6100</v>
          </cell>
          <cell r="K3804" t="str">
            <v>43</v>
          </cell>
        </row>
        <row r="3805">
          <cell r="A3805" t="str">
            <v>6100430003510</v>
          </cell>
          <cell r="B3805" t="str">
            <v>43000351</v>
          </cell>
          <cell r="C3805" t="str">
            <v>0</v>
          </cell>
          <cell r="D3805">
            <v>40173</v>
          </cell>
          <cell r="E3805" t="str">
            <v>Conveyor S04 Refurb Steel Structure BC</v>
          </cell>
          <cell r="F3805">
            <v>938755.75</v>
          </cell>
          <cell r="G3805">
            <v>-782448.17</v>
          </cell>
          <cell r="H3805">
            <v>156307.57999999999</v>
          </cell>
          <cell r="I3805" t="str">
            <v>ZAR</v>
          </cell>
          <cell r="J3805" t="str">
            <v>6100</v>
          </cell>
          <cell r="K3805" t="str">
            <v>43</v>
          </cell>
        </row>
        <row r="3806">
          <cell r="A3806" t="str">
            <v>6100430003530</v>
          </cell>
          <cell r="B3806" t="str">
            <v>43000353</v>
          </cell>
          <cell r="C3806" t="str">
            <v>0</v>
          </cell>
          <cell r="D3806">
            <v>40173</v>
          </cell>
          <cell r="E3806" t="str">
            <v>Conveyor N06 (Refurb Steel Structure) BC</v>
          </cell>
          <cell r="F3806">
            <v>450750</v>
          </cell>
          <cell r="G3806">
            <v>-363716.51</v>
          </cell>
          <cell r="H3806">
            <v>87033.49</v>
          </cell>
          <cell r="I3806" t="str">
            <v>ZAR</v>
          </cell>
          <cell r="J3806" t="str">
            <v>6100</v>
          </cell>
          <cell r="K3806" t="str">
            <v>43</v>
          </cell>
        </row>
        <row r="3807">
          <cell r="A3807" t="str">
            <v>6100430003540</v>
          </cell>
          <cell r="B3807" t="str">
            <v>43000354</v>
          </cell>
          <cell r="C3807" t="str">
            <v>0</v>
          </cell>
          <cell r="D3807">
            <v>40173</v>
          </cell>
          <cell r="E3807" t="str">
            <v>Conveyor N06 ( Refurb Electro/mech) BC</v>
          </cell>
          <cell r="F3807">
            <v>1262114.01</v>
          </cell>
          <cell r="G3807">
            <v>-1006903.2</v>
          </cell>
          <cell r="H3807">
            <v>255210.81</v>
          </cell>
          <cell r="I3807" t="str">
            <v>ZAR</v>
          </cell>
          <cell r="J3807" t="str">
            <v>6100</v>
          </cell>
          <cell r="K3807" t="str">
            <v>43</v>
          </cell>
        </row>
        <row r="3808">
          <cell r="A3808" t="str">
            <v>6100430003541</v>
          </cell>
          <cell r="B3808" t="str">
            <v>43000354</v>
          </cell>
          <cell r="C3808" t="str">
            <v>1</v>
          </cell>
          <cell r="D3808">
            <v>44645</v>
          </cell>
          <cell r="E3808" t="str">
            <v>Manufacture,supply and install N06 chute</v>
          </cell>
          <cell r="F3808">
            <v>164313.75</v>
          </cell>
          <cell r="G3808">
            <v>-89662.57</v>
          </cell>
          <cell r="H3808">
            <v>74651.179999999993</v>
          </cell>
          <cell r="I3808" t="str">
            <v>ZAR</v>
          </cell>
          <cell r="J3808" t="str">
            <v>6100</v>
          </cell>
          <cell r="K3808" t="str">
            <v>43</v>
          </cell>
        </row>
        <row r="3809">
          <cell r="A3809" t="str">
            <v>6100430003542</v>
          </cell>
          <cell r="B3809" t="str">
            <v>43000354</v>
          </cell>
          <cell r="C3809" t="str">
            <v>2</v>
          </cell>
          <cell r="D3809">
            <v>44645</v>
          </cell>
          <cell r="E3809" t="str">
            <v>N06 DRIVE TRAIN BASE MODIFICATION</v>
          </cell>
          <cell r="F3809">
            <v>144210</v>
          </cell>
          <cell r="G3809">
            <v>-78692.37</v>
          </cell>
          <cell r="H3809">
            <v>65517.63</v>
          </cell>
          <cell r="I3809" t="str">
            <v>ZAR</v>
          </cell>
          <cell r="J3809" t="str">
            <v>6100</v>
          </cell>
          <cell r="K3809" t="str">
            <v>43</v>
          </cell>
        </row>
        <row r="3810">
          <cell r="A3810" t="str">
            <v>6100430003550</v>
          </cell>
          <cell r="B3810" t="str">
            <v>43000355</v>
          </cell>
          <cell r="C3810" t="str">
            <v>0</v>
          </cell>
          <cell r="D3810">
            <v>40173</v>
          </cell>
          <cell r="E3810" t="str">
            <v>Conveyor A01 ( Refurb Electro/mech) BC</v>
          </cell>
          <cell r="F3810">
            <v>809275.33</v>
          </cell>
          <cell r="G3810">
            <v>-708029.21</v>
          </cell>
          <cell r="H3810">
            <v>101246.12</v>
          </cell>
          <cell r="I3810" t="str">
            <v>ZAR</v>
          </cell>
          <cell r="J3810" t="str">
            <v>6100</v>
          </cell>
          <cell r="K3810" t="str">
            <v>43</v>
          </cell>
        </row>
        <row r="3811">
          <cell r="A3811" t="str">
            <v>6100430003560</v>
          </cell>
          <cell r="B3811" t="str">
            <v>43000356</v>
          </cell>
          <cell r="C3811" t="str">
            <v>0</v>
          </cell>
          <cell r="D3811">
            <v>40173</v>
          </cell>
          <cell r="E3811" t="str">
            <v>Conveyor S00 ( Refurb Electro/mech) BC</v>
          </cell>
          <cell r="F3811">
            <v>1417700.01</v>
          </cell>
          <cell r="G3811">
            <v>-1119665.57</v>
          </cell>
          <cell r="H3811">
            <v>298034.44</v>
          </cell>
          <cell r="I3811" t="str">
            <v>ZAR</v>
          </cell>
          <cell r="J3811" t="str">
            <v>6100</v>
          </cell>
          <cell r="K3811" t="str">
            <v>43</v>
          </cell>
        </row>
        <row r="3812">
          <cell r="A3812" t="str">
            <v>6100430003570</v>
          </cell>
          <cell r="B3812" t="str">
            <v>43000357</v>
          </cell>
          <cell r="C3812" t="str">
            <v>0</v>
          </cell>
          <cell r="D3812">
            <v>40173</v>
          </cell>
          <cell r="E3812" t="str">
            <v>Conveyor S05 (Steel Structure and Hopper)</v>
          </cell>
          <cell r="F3812">
            <v>2005300.8</v>
          </cell>
          <cell r="G3812">
            <v>-1634443.86</v>
          </cell>
          <cell r="H3812">
            <v>370856.94</v>
          </cell>
          <cell r="I3812" t="str">
            <v>ZAR</v>
          </cell>
          <cell r="J3812" t="str">
            <v>6100</v>
          </cell>
          <cell r="K3812" t="str">
            <v>43</v>
          </cell>
        </row>
        <row r="3813">
          <cell r="A3813" t="str">
            <v>6100430003572</v>
          </cell>
          <cell r="B3813" t="str">
            <v>43000357</v>
          </cell>
          <cell r="C3813" t="str">
            <v>2</v>
          </cell>
          <cell r="D3813">
            <v>44007</v>
          </cell>
          <cell r="E3813" t="str">
            <v>Conveyor S05 Hopper 3 (Incline West End)</v>
          </cell>
          <cell r="F3813">
            <v>1621491.38</v>
          </cell>
          <cell r="G3813">
            <v>-872398.21</v>
          </cell>
          <cell r="H3813">
            <v>749093.17</v>
          </cell>
          <cell r="I3813" t="str">
            <v>ZAR</v>
          </cell>
          <cell r="J3813" t="str">
            <v>6100</v>
          </cell>
          <cell r="K3813" t="str">
            <v>43</v>
          </cell>
        </row>
        <row r="3814">
          <cell r="A3814" t="str">
            <v>6100430003580</v>
          </cell>
          <cell r="B3814" t="str">
            <v>43000358</v>
          </cell>
          <cell r="C3814" t="str">
            <v>0</v>
          </cell>
          <cell r="D3814">
            <v>40173</v>
          </cell>
          <cell r="E3814" t="str">
            <v>Tippler 2-Refurb(Steel Structure)</v>
          </cell>
          <cell r="F3814">
            <v>5184446.78</v>
          </cell>
          <cell r="G3814">
            <v>-4452647.68</v>
          </cell>
          <cell r="H3814">
            <v>731799.1</v>
          </cell>
          <cell r="I3814" t="str">
            <v>ZAR</v>
          </cell>
          <cell r="J3814" t="str">
            <v>6100</v>
          </cell>
          <cell r="K3814" t="str">
            <v>43</v>
          </cell>
        </row>
        <row r="3815">
          <cell r="A3815" t="str">
            <v>6100430003590</v>
          </cell>
          <cell r="B3815" t="str">
            <v>43000359</v>
          </cell>
          <cell r="C3815" t="str">
            <v>0</v>
          </cell>
          <cell r="D3815">
            <v>40203</v>
          </cell>
          <cell r="E3815" t="str">
            <v>Tippler 2-Refurb(Electrical/Mechanical)</v>
          </cell>
          <cell r="F3815">
            <v>26127087.399999999</v>
          </cell>
          <cell r="G3815">
            <v>-22673392.809999999</v>
          </cell>
          <cell r="H3815">
            <v>3453694.59</v>
          </cell>
          <cell r="I3815" t="str">
            <v>ZAR</v>
          </cell>
          <cell r="J3815" t="str">
            <v>6100</v>
          </cell>
          <cell r="K3815" t="str">
            <v>43</v>
          </cell>
        </row>
        <row r="3816">
          <cell r="A3816" t="str">
            <v>6100430003820</v>
          </cell>
          <cell r="B3816" t="str">
            <v>43000382</v>
          </cell>
          <cell r="C3816" t="str">
            <v>0</v>
          </cell>
          <cell r="D3816">
            <v>39758</v>
          </cell>
          <cell r="E3816" t="str">
            <v>Cladding(Replaced K1)</v>
          </cell>
          <cell r="F3816">
            <v>3709561.85</v>
          </cell>
          <cell r="G3816">
            <v>-1300822.19</v>
          </cell>
          <cell r="H3816">
            <v>2408739.66</v>
          </cell>
          <cell r="I3816" t="str">
            <v>ZAR</v>
          </cell>
          <cell r="J3816" t="str">
            <v>6100</v>
          </cell>
          <cell r="K3816" t="str">
            <v>43</v>
          </cell>
        </row>
        <row r="3817">
          <cell r="A3817" t="str">
            <v>6100430003840</v>
          </cell>
          <cell r="B3817" t="str">
            <v>43000384</v>
          </cell>
          <cell r="C3817" t="str">
            <v>0</v>
          </cell>
          <cell r="D3817">
            <v>39758</v>
          </cell>
          <cell r="E3817" t="str">
            <v>Cladding replaced M1/2 transfer tower</v>
          </cell>
          <cell r="F3817">
            <v>261868.78</v>
          </cell>
          <cell r="G3817">
            <v>-91833.61</v>
          </cell>
          <cell r="H3817">
            <v>170035.17</v>
          </cell>
          <cell r="I3817" t="str">
            <v>ZAR</v>
          </cell>
          <cell r="J3817" t="str">
            <v>6100</v>
          </cell>
          <cell r="K3817" t="str">
            <v>43</v>
          </cell>
        </row>
        <row r="3818">
          <cell r="A3818" t="str">
            <v>6100430003841</v>
          </cell>
          <cell r="B3818" t="str">
            <v>43000384</v>
          </cell>
          <cell r="C3818" t="str">
            <v>1</v>
          </cell>
          <cell r="D3818">
            <v>44068</v>
          </cell>
          <cell r="E3818" t="str">
            <v>Conveyor M01 (Fabricate Fire Piping)</v>
          </cell>
          <cell r="F3818">
            <v>246400</v>
          </cell>
          <cell r="G3818">
            <v>-83363.38</v>
          </cell>
          <cell r="H3818">
            <v>163036.62</v>
          </cell>
          <cell r="I3818" t="str">
            <v>ZAR</v>
          </cell>
          <cell r="J3818" t="str">
            <v>6100</v>
          </cell>
          <cell r="K3818" t="str">
            <v>43</v>
          </cell>
        </row>
        <row r="3819">
          <cell r="A3819" t="str">
            <v>6100430003842</v>
          </cell>
          <cell r="B3819" t="str">
            <v>43000384</v>
          </cell>
          <cell r="C3819" t="str">
            <v>2</v>
          </cell>
          <cell r="D3819">
            <v>44068</v>
          </cell>
          <cell r="E3819" t="str">
            <v>Conveyor M02 (Fabricate Fire Piping)</v>
          </cell>
          <cell r="F3819">
            <v>246400</v>
          </cell>
          <cell r="G3819">
            <v>-83363.38</v>
          </cell>
          <cell r="H3819">
            <v>163036.62</v>
          </cell>
          <cell r="I3819" t="str">
            <v>ZAR</v>
          </cell>
          <cell r="J3819" t="str">
            <v>6100</v>
          </cell>
          <cell r="K3819" t="str">
            <v>43</v>
          </cell>
        </row>
        <row r="3820">
          <cell r="A3820" t="str">
            <v>6100430003843</v>
          </cell>
          <cell r="B3820" t="str">
            <v>43000384</v>
          </cell>
          <cell r="C3820" t="str">
            <v>3</v>
          </cell>
          <cell r="D3820">
            <v>45376</v>
          </cell>
          <cell r="E3820" t="str">
            <v>BELT CONVEYOR;H/DUTY,1.35 M,500 M,15 MM</v>
          </cell>
          <cell r="F3820">
            <v>833125</v>
          </cell>
          <cell r="G3820">
            <v>-69427.08</v>
          </cell>
          <cell r="H3820">
            <v>763697.92</v>
          </cell>
          <cell r="I3820" t="str">
            <v>ZAR</v>
          </cell>
          <cell r="J3820" t="str">
            <v>6100</v>
          </cell>
          <cell r="K3820" t="str">
            <v>43</v>
          </cell>
        </row>
        <row r="3821">
          <cell r="A3821" t="str">
            <v>6100430003844</v>
          </cell>
          <cell r="B3821" t="str">
            <v>43000384</v>
          </cell>
          <cell r="C3821" t="str">
            <v>4</v>
          </cell>
          <cell r="D3821">
            <v>45376</v>
          </cell>
          <cell r="E3821" t="str">
            <v>BELT CONVEYOR;H/DUTY,1.35 M,500 M,15 MM</v>
          </cell>
          <cell r="F3821">
            <v>833125</v>
          </cell>
          <cell r="G3821">
            <v>-69427.08</v>
          </cell>
          <cell r="H3821">
            <v>763697.92</v>
          </cell>
          <cell r="I3821" t="str">
            <v>ZAR</v>
          </cell>
          <cell r="J3821" t="str">
            <v>6100</v>
          </cell>
          <cell r="K3821" t="str">
            <v>43</v>
          </cell>
        </row>
        <row r="3822">
          <cell r="A3822" t="str">
            <v>6100430003845</v>
          </cell>
          <cell r="B3822" t="str">
            <v>43000384</v>
          </cell>
          <cell r="C3822" t="str">
            <v>5</v>
          </cell>
          <cell r="D3822">
            <v>45376</v>
          </cell>
          <cell r="E3822" t="str">
            <v>DRYER;IT J196186,ATLAS COPCO;COMPRS AIR</v>
          </cell>
          <cell r="F3822">
            <v>620000</v>
          </cell>
          <cell r="G3822">
            <v>-51666.67</v>
          </cell>
          <cell r="H3822">
            <v>568333.32999999996</v>
          </cell>
          <cell r="I3822" t="str">
            <v>ZAR</v>
          </cell>
          <cell r="J3822" t="str">
            <v>6100</v>
          </cell>
          <cell r="K3822" t="str">
            <v>43</v>
          </cell>
        </row>
        <row r="3823">
          <cell r="A3823" t="str">
            <v>6100430003846</v>
          </cell>
          <cell r="B3823" t="str">
            <v>43000384</v>
          </cell>
          <cell r="C3823" t="str">
            <v>6</v>
          </cell>
          <cell r="D3823">
            <v>45376</v>
          </cell>
          <cell r="E3823" t="str">
            <v>CONVEYOR M02</v>
          </cell>
          <cell r="F3823">
            <v>379500</v>
          </cell>
          <cell r="G3823">
            <v>-31625</v>
          </cell>
          <cell r="H3823">
            <v>347875</v>
          </cell>
          <cell r="I3823" t="str">
            <v>ZAR</v>
          </cell>
          <cell r="J3823" t="str">
            <v>6100</v>
          </cell>
          <cell r="K3823" t="str">
            <v>43</v>
          </cell>
        </row>
        <row r="3824">
          <cell r="A3824" t="str">
            <v>6100430003860</v>
          </cell>
          <cell r="B3824" t="str">
            <v>43000386</v>
          </cell>
          <cell r="C3824" t="str">
            <v>0</v>
          </cell>
          <cell r="D3824">
            <v>39758</v>
          </cell>
          <cell r="E3824" t="str">
            <v>Cladding(Replaced) N Gallery</v>
          </cell>
          <cell r="F3824">
            <v>4602787.41</v>
          </cell>
          <cell r="G3824">
            <v>-1614135.76</v>
          </cell>
          <cell r="H3824">
            <v>2988651.65</v>
          </cell>
          <cell r="I3824" t="str">
            <v>ZAR</v>
          </cell>
          <cell r="J3824" t="str">
            <v>6100</v>
          </cell>
          <cell r="K3824" t="str">
            <v>43</v>
          </cell>
        </row>
        <row r="3825">
          <cell r="A3825" t="str">
            <v>6100430003880</v>
          </cell>
          <cell r="B3825" t="str">
            <v>43000388</v>
          </cell>
          <cell r="C3825" t="str">
            <v>0</v>
          </cell>
          <cell r="D3825">
            <v>39758</v>
          </cell>
          <cell r="E3825" t="str">
            <v>Cladding(Replaced)/Transfer Tower</v>
          </cell>
          <cell r="F3825">
            <v>455527.69</v>
          </cell>
          <cell r="G3825">
            <v>-158643.07</v>
          </cell>
          <cell r="H3825">
            <v>296884.62</v>
          </cell>
          <cell r="I3825" t="str">
            <v>ZAR</v>
          </cell>
          <cell r="J3825" t="str">
            <v>6100</v>
          </cell>
          <cell r="K3825" t="str">
            <v>43</v>
          </cell>
        </row>
        <row r="3826">
          <cell r="A3826" t="str">
            <v>6100430003900</v>
          </cell>
          <cell r="B3826" t="str">
            <v>43000390</v>
          </cell>
          <cell r="C3826" t="str">
            <v>0</v>
          </cell>
          <cell r="D3826">
            <v>39325</v>
          </cell>
          <cell r="E3826" t="str">
            <v>Conveyor P (Civil Structure)</v>
          </cell>
          <cell r="F3826">
            <v>17144932.170000002</v>
          </cell>
          <cell r="G3826">
            <v>-13231139.52</v>
          </cell>
          <cell r="H3826">
            <v>3913792.65</v>
          </cell>
          <cell r="I3826" t="str">
            <v>ZAR</v>
          </cell>
          <cell r="J3826" t="str">
            <v>6100</v>
          </cell>
          <cell r="K3826" t="str">
            <v>43</v>
          </cell>
        </row>
        <row r="3827">
          <cell r="A3827" t="str">
            <v>6100430003901</v>
          </cell>
          <cell r="B3827" t="str">
            <v>43000390</v>
          </cell>
          <cell r="C3827" t="str">
            <v>1</v>
          </cell>
          <cell r="D3827">
            <v>43306</v>
          </cell>
          <cell r="E3827" t="str">
            <v>Louvre Doors  (P1 Conveyor)</v>
          </cell>
          <cell r="F3827">
            <v>1016094.15</v>
          </cell>
          <cell r="G3827">
            <v>-458214.64</v>
          </cell>
          <cell r="H3827">
            <v>557879.51</v>
          </cell>
          <cell r="I3827" t="str">
            <v>ZAR</v>
          </cell>
          <cell r="J3827" t="str">
            <v>6100</v>
          </cell>
          <cell r="K3827" t="str">
            <v>43</v>
          </cell>
        </row>
        <row r="3828">
          <cell r="A3828" t="str">
            <v>6100430003902</v>
          </cell>
          <cell r="B3828" t="str">
            <v>43000390</v>
          </cell>
          <cell r="C3828" t="str">
            <v>2</v>
          </cell>
          <cell r="D3828">
            <v>43241</v>
          </cell>
          <cell r="E3828" t="str">
            <v>P1/2 Gallery Lighting Upgraded to LED's</v>
          </cell>
          <cell r="F3828">
            <v>472346.59</v>
          </cell>
          <cell r="G3828">
            <v>-472346.59</v>
          </cell>
          <cell r="H3828">
            <v>0</v>
          </cell>
          <cell r="I3828" t="str">
            <v>ZAR</v>
          </cell>
          <cell r="J3828" t="str">
            <v>6100</v>
          </cell>
          <cell r="K3828" t="str">
            <v>43</v>
          </cell>
        </row>
        <row r="3829">
          <cell r="A3829" t="str">
            <v>6100430003903</v>
          </cell>
          <cell r="B3829" t="str">
            <v>43000390</v>
          </cell>
          <cell r="C3829" t="str">
            <v>3</v>
          </cell>
          <cell r="D3829">
            <v>43578</v>
          </cell>
          <cell r="E3829" t="str">
            <v>P Gallery (Structural repairs- replace platform)</v>
          </cell>
          <cell r="F3829">
            <v>128800.5</v>
          </cell>
          <cell r="G3829">
            <v>-50898.559999999998</v>
          </cell>
          <cell r="H3829">
            <v>77901.94</v>
          </cell>
          <cell r="I3829" t="str">
            <v>ZAR</v>
          </cell>
          <cell r="J3829" t="str">
            <v>6100</v>
          </cell>
          <cell r="K3829" t="str">
            <v>43</v>
          </cell>
        </row>
        <row r="3830">
          <cell r="A3830" t="str">
            <v>6100430003905</v>
          </cell>
          <cell r="B3830" t="str">
            <v>43000390</v>
          </cell>
          <cell r="C3830" t="str">
            <v>5</v>
          </cell>
          <cell r="D3830">
            <v>44068</v>
          </cell>
          <cell r="E3830" t="str">
            <v>P Gallery - Cable Tray repairs</v>
          </cell>
          <cell r="F3830">
            <v>515646.08</v>
          </cell>
          <cell r="G3830">
            <v>-262237.82</v>
          </cell>
          <cell r="H3830">
            <v>253408.26</v>
          </cell>
          <cell r="I3830" t="str">
            <v>ZAR</v>
          </cell>
          <cell r="J3830" t="str">
            <v>6100</v>
          </cell>
          <cell r="K3830" t="str">
            <v>43</v>
          </cell>
        </row>
        <row r="3831">
          <cell r="A3831" t="str">
            <v>6100430003906</v>
          </cell>
          <cell r="B3831" t="str">
            <v>43000390</v>
          </cell>
          <cell r="C3831" t="str">
            <v>6</v>
          </cell>
          <cell r="D3831">
            <v>43959</v>
          </cell>
          <cell r="E3831" t="str">
            <v>Conveyor P01 - Rail Stuctural Repair</v>
          </cell>
          <cell r="F3831">
            <v>118850</v>
          </cell>
          <cell r="G3831">
            <v>-62863.94</v>
          </cell>
          <cell r="H3831">
            <v>55986.06</v>
          </cell>
          <cell r="I3831" t="str">
            <v>ZAR</v>
          </cell>
          <cell r="J3831" t="str">
            <v>6100</v>
          </cell>
          <cell r="K3831" t="str">
            <v>43</v>
          </cell>
        </row>
        <row r="3832">
          <cell r="A3832" t="str">
            <v>6100430003907</v>
          </cell>
          <cell r="B3832" t="str">
            <v>43000390</v>
          </cell>
          <cell r="C3832" t="str">
            <v>7</v>
          </cell>
          <cell r="D3832">
            <v>44002</v>
          </cell>
          <cell r="E3832" t="str">
            <v>Conveyor P01 - Belt replacement 2000 meters</v>
          </cell>
          <cell r="F3832">
            <v>2470000</v>
          </cell>
          <cell r="G3832">
            <v>-1467761.35</v>
          </cell>
          <cell r="H3832">
            <v>1002238.65</v>
          </cell>
          <cell r="I3832" t="str">
            <v>ZAR</v>
          </cell>
          <cell r="J3832" t="str">
            <v>6100</v>
          </cell>
          <cell r="K3832" t="str">
            <v>43</v>
          </cell>
        </row>
        <row r="3833">
          <cell r="A3833" t="str">
            <v>6100430003908</v>
          </cell>
          <cell r="B3833" t="str">
            <v>43000390</v>
          </cell>
          <cell r="C3833" t="str">
            <v>8</v>
          </cell>
          <cell r="D3833">
            <v>44817</v>
          </cell>
          <cell r="E3833" t="str">
            <v>P-Gallery Cladding</v>
          </cell>
          <cell r="F3833">
            <v>186651.2</v>
          </cell>
          <cell r="G3833">
            <v>-70336.59</v>
          </cell>
          <cell r="H3833">
            <v>116314.61</v>
          </cell>
          <cell r="I3833" t="str">
            <v>ZAR</v>
          </cell>
          <cell r="J3833" t="str">
            <v>6100</v>
          </cell>
          <cell r="K3833" t="str">
            <v>43</v>
          </cell>
        </row>
        <row r="3834">
          <cell r="A3834" t="str">
            <v>6100430003909</v>
          </cell>
          <cell r="B3834" t="str">
            <v>43000390</v>
          </cell>
          <cell r="C3834" t="str">
            <v>9</v>
          </cell>
          <cell r="D3834">
            <v>44887</v>
          </cell>
          <cell r="E3834" t="str">
            <v>P Gallery - Supply and install primary pumps</v>
          </cell>
          <cell r="F3834">
            <v>250000</v>
          </cell>
          <cell r="G3834">
            <v>-81691.92</v>
          </cell>
          <cell r="H3834">
            <v>168308.08</v>
          </cell>
          <cell r="I3834" t="str">
            <v>ZAR</v>
          </cell>
          <cell r="J3834" t="str">
            <v>6100</v>
          </cell>
          <cell r="K3834" t="str">
            <v>43</v>
          </cell>
        </row>
        <row r="3835">
          <cell r="A3835" t="str">
            <v>6100430003910</v>
          </cell>
          <cell r="B3835" t="str">
            <v>43000391</v>
          </cell>
          <cell r="C3835" t="str">
            <v>0</v>
          </cell>
          <cell r="D3835">
            <v>39122</v>
          </cell>
          <cell r="E3835" t="str">
            <v>Grab Unloaders Coal No 9752</v>
          </cell>
          <cell r="F3835">
            <v>1578441.86</v>
          </cell>
          <cell r="G3835">
            <v>-1410860.6</v>
          </cell>
          <cell r="H3835">
            <v>167581.26</v>
          </cell>
          <cell r="I3835" t="str">
            <v>ZAR</v>
          </cell>
          <cell r="J3835" t="str">
            <v>6100</v>
          </cell>
          <cell r="K3835" t="str">
            <v>43</v>
          </cell>
        </row>
        <row r="3836">
          <cell r="A3836" t="str">
            <v>6100430003920</v>
          </cell>
          <cell r="B3836" t="str">
            <v>43000392</v>
          </cell>
          <cell r="C3836" t="str">
            <v>0</v>
          </cell>
          <cell r="D3836">
            <v>39122</v>
          </cell>
          <cell r="E3836" t="str">
            <v>Grab Unloaders Coal No 9753</v>
          </cell>
          <cell r="F3836">
            <v>1573301.86</v>
          </cell>
          <cell r="G3836">
            <v>-1406115.85</v>
          </cell>
          <cell r="H3836">
            <v>167186.01</v>
          </cell>
          <cell r="I3836" t="str">
            <v>ZAR</v>
          </cell>
          <cell r="J3836" t="str">
            <v>6100</v>
          </cell>
          <cell r="K3836" t="str">
            <v>43</v>
          </cell>
        </row>
        <row r="3837">
          <cell r="A3837" t="str">
            <v>6100430003930</v>
          </cell>
          <cell r="B3837" t="str">
            <v>43000393</v>
          </cell>
          <cell r="C3837" t="str">
            <v>0</v>
          </cell>
          <cell r="D3837">
            <v>39122</v>
          </cell>
          <cell r="E3837" t="str">
            <v>Grab Unloaders Rock No 9754</v>
          </cell>
          <cell r="F3837">
            <v>1478533.36</v>
          </cell>
          <cell r="G3837">
            <v>-1180706.5900000001</v>
          </cell>
          <cell r="H3837">
            <v>297826.77</v>
          </cell>
          <cell r="I3837" t="str">
            <v>ZAR</v>
          </cell>
          <cell r="J3837" t="str">
            <v>6100</v>
          </cell>
          <cell r="K3837" t="str">
            <v>43</v>
          </cell>
        </row>
        <row r="3838">
          <cell r="A3838" t="str">
            <v>6100430003940</v>
          </cell>
          <cell r="B3838" t="str">
            <v>43000394</v>
          </cell>
          <cell r="C3838" t="str">
            <v>0</v>
          </cell>
          <cell r="D3838">
            <v>39122</v>
          </cell>
          <cell r="E3838" t="str">
            <v>Grab sulphur for Liebher 1300</v>
          </cell>
          <cell r="F3838">
            <v>1570762.42</v>
          </cell>
          <cell r="G3838">
            <v>-1304985.01</v>
          </cell>
          <cell r="H3838">
            <v>265777.40999999997</v>
          </cell>
          <cell r="I3838" t="str">
            <v>ZAR</v>
          </cell>
          <cell r="J3838" t="str">
            <v>6100</v>
          </cell>
          <cell r="K3838" t="str">
            <v>43</v>
          </cell>
        </row>
        <row r="3839">
          <cell r="A3839" t="str">
            <v>6100430004000</v>
          </cell>
          <cell r="B3839" t="str">
            <v>43000400</v>
          </cell>
          <cell r="C3839" t="str">
            <v>0</v>
          </cell>
          <cell r="D3839">
            <v>39350</v>
          </cell>
          <cell r="E3839" t="str">
            <v>IMPORT HOPPER N0 03</v>
          </cell>
          <cell r="F3839">
            <v>2742763.39</v>
          </cell>
          <cell r="G3839">
            <v>-2327643.9300000002</v>
          </cell>
          <cell r="H3839">
            <v>415119.46</v>
          </cell>
          <cell r="I3839" t="str">
            <v>ZAR</v>
          </cell>
          <cell r="J3839" t="str">
            <v>6100</v>
          </cell>
          <cell r="K3839" t="str">
            <v>43</v>
          </cell>
        </row>
        <row r="3840">
          <cell r="A3840" t="str">
            <v>6100430004001</v>
          </cell>
          <cell r="B3840" t="str">
            <v>43000400</v>
          </cell>
          <cell r="C3840" t="str">
            <v>1</v>
          </cell>
          <cell r="D3840">
            <v>44109</v>
          </cell>
          <cell r="E3840" t="str">
            <v>HOPPER 03 Modify and Commission - 702</v>
          </cell>
          <cell r="F3840">
            <v>1990042.76</v>
          </cell>
          <cell r="G3840">
            <v>-833436.71</v>
          </cell>
          <cell r="H3840">
            <v>1156606.05</v>
          </cell>
          <cell r="I3840" t="str">
            <v>ZAR</v>
          </cell>
          <cell r="J3840" t="str">
            <v>6100</v>
          </cell>
          <cell r="K3840" t="str">
            <v>43</v>
          </cell>
        </row>
        <row r="3841">
          <cell r="A3841" t="str">
            <v>6100430004010</v>
          </cell>
          <cell r="B3841" t="str">
            <v>43000401</v>
          </cell>
          <cell r="C3841" t="str">
            <v>0</v>
          </cell>
          <cell r="D3841">
            <v>39350</v>
          </cell>
          <cell r="E3841" t="str">
            <v>Main Equipment cons-IMPORT HOPPER N0 01</v>
          </cell>
          <cell r="F3841">
            <v>8380665.9000000004</v>
          </cell>
          <cell r="G3841">
            <v>-7088370.9800000004</v>
          </cell>
          <cell r="H3841">
            <v>1292294.92</v>
          </cell>
          <cell r="I3841" t="str">
            <v>ZAR</v>
          </cell>
          <cell r="J3841" t="str">
            <v>6100</v>
          </cell>
          <cell r="K3841" t="str">
            <v>43</v>
          </cell>
        </row>
        <row r="3842">
          <cell r="A3842" t="str">
            <v>6100430004011</v>
          </cell>
          <cell r="B3842" t="str">
            <v>43000401</v>
          </cell>
          <cell r="C3842" t="str">
            <v>1</v>
          </cell>
          <cell r="D3842">
            <v>43550</v>
          </cell>
          <cell r="E3842" t="str">
            <v>Hopper 1 (bridge unloading)(Electro/Mechanical)</v>
          </cell>
          <cell r="F3842">
            <v>357770</v>
          </cell>
          <cell r="G3842">
            <v>-357770</v>
          </cell>
          <cell r="H3842">
            <v>0</v>
          </cell>
          <cell r="I3842" t="str">
            <v>ZAR</v>
          </cell>
          <cell r="J3842" t="str">
            <v>6100</v>
          </cell>
          <cell r="K3842" t="str">
            <v>43</v>
          </cell>
        </row>
        <row r="3843">
          <cell r="A3843" t="str">
            <v>6100430004012</v>
          </cell>
          <cell r="B3843" t="str">
            <v>43000401</v>
          </cell>
          <cell r="C3843" t="str">
            <v>2</v>
          </cell>
          <cell r="D3843">
            <v>43916</v>
          </cell>
          <cell r="E3843" t="str">
            <v>HOPPER N0 01 (Copex repairs 2019/20)</v>
          </cell>
          <cell r="F3843">
            <v>804270.01</v>
          </cell>
          <cell r="G3843">
            <v>-282228.63</v>
          </cell>
          <cell r="H3843">
            <v>522041.38</v>
          </cell>
          <cell r="I3843" t="str">
            <v>ZAR</v>
          </cell>
          <cell r="J3843" t="str">
            <v>6100</v>
          </cell>
          <cell r="K3843" t="str">
            <v>43</v>
          </cell>
        </row>
        <row r="3844">
          <cell r="A3844" t="str">
            <v>6100430004013</v>
          </cell>
          <cell r="B3844" t="str">
            <v>43000401</v>
          </cell>
          <cell r="C3844" t="str">
            <v>3</v>
          </cell>
          <cell r="D3844">
            <v>44944</v>
          </cell>
          <cell r="E3844" t="str">
            <v>HOPPER 01 FABRICATE SHUTTLE BELT TROLLEY</v>
          </cell>
          <cell r="F3844">
            <v>1302651.5</v>
          </cell>
          <cell r="G3844">
            <v>-359943.18</v>
          </cell>
          <cell r="H3844">
            <v>942708.32</v>
          </cell>
          <cell r="I3844" t="str">
            <v>ZAR</v>
          </cell>
          <cell r="J3844" t="str">
            <v>6100</v>
          </cell>
          <cell r="K3844" t="str">
            <v>43</v>
          </cell>
        </row>
        <row r="3845">
          <cell r="A3845" t="str">
            <v>6100430004014</v>
          </cell>
          <cell r="B3845" t="str">
            <v>43000401</v>
          </cell>
          <cell r="C3845" t="str">
            <v>4</v>
          </cell>
          <cell r="D3845">
            <v>44923</v>
          </cell>
          <cell r="E3845" t="str">
            <v>HOPPER 1 GRID AND SUPPORTING BEAM</v>
          </cell>
          <cell r="F3845">
            <v>345000</v>
          </cell>
          <cell r="G3845">
            <v>-95328.95</v>
          </cell>
          <cell r="H3845">
            <v>249671.05</v>
          </cell>
          <cell r="I3845" t="str">
            <v>ZAR</v>
          </cell>
          <cell r="J3845" t="str">
            <v>6100</v>
          </cell>
          <cell r="K3845" t="str">
            <v>43</v>
          </cell>
        </row>
        <row r="3846">
          <cell r="A3846" t="str">
            <v>6100430004020</v>
          </cell>
          <cell r="B3846" t="str">
            <v>43000402</v>
          </cell>
          <cell r="C3846" t="str">
            <v>0</v>
          </cell>
          <cell r="D3846">
            <v>39350</v>
          </cell>
          <cell r="E3846" t="str">
            <v>Hopper (bridge unloading) steel structure</v>
          </cell>
          <cell r="F3846">
            <v>4259768.07</v>
          </cell>
          <cell r="G3846">
            <v>-3375045.7</v>
          </cell>
          <cell r="H3846">
            <v>884722.37</v>
          </cell>
          <cell r="I3846" t="str">
            <v>ZAR</v>
          </cell>
          <cell r="J3846" t="str">
            <v>6100</v>
          </cell>
          <cell r="K3846" t="str">
            <v>43</v>
          </cell>
        </row>
        <row r="3847">
          <cell r="A3847" t="str">
            <v>6100430004021</v>
          </cell>
          <cell r="B3847" t="str">
            <v>43000402</v>
          </cell>
          <cell r="C3847" t="str">
            <v>1</v>
          </cell>
          <cell r="D3847">
            <v>42455</v>
          </cell>
          <cell r="E3847" t="str">
            <v>Hopper 1 (Bridge Unloading) Steel Structure Refurb</v>
          </cell>
          <cell r="F3847">
            <v>1243029</v>
          </cell>
          <cell r="G3847">
            <v>-479919.46</v>
          </cell>
          <cell r="H3847">
            <v>763109.54</v>
          </cell>
          <cell r="I3847" t="str">
            <v>ZAR</v>
          </cell>
          <cell r="J3847" t="str">
            <v>6100</v>
          </cell>
          <cell r="K3847" t="str">
            <v>43</v>
          </cell>
        </row>
        <row r="3848">
          <cell r="A3848" t="str">
            <v>6100430004022</v>
          </cell>
          <cell r="B3848" t="str">
            <v>43000402</v>
          </cell>
          <cell r="C3848" t="str">
            <v>2</v>
          </cell>
          <cell r="D3848">
            <v>43623</v>
          </cell>
          <cell r="E3848" t="str">
            <v>Hopper 1  (Elect Repairs to cable trays &amp; panel)</v>
          </cell>
          <cell r="F3848">
            <v>161400.22</v>
          </cell>
          <cell r="G3848">
            <v>-54705.36</v>
          </cell>
          <cell r="H3848">
            <v>106694.86</v>
          </cell>
          <cell r="I3848" t="str">
            <v>ZAR</v>
          </cell>
          <cell r="J3848" t="str">
            <v>6100</v>
          </cell>
          <cell r="K3848" t="str">
            <v>43</v>
          </cell>
        </row>
        <row r="3849">
          <cell r="A3849" t="str">
            <v>6100430004024</v>
          </cell>
          <cell r="B3849" t="str">
            <v>43000402</v>
          </cell>
          <cell r="C3849" t="str">
            <v>4</v>
          </cell>
          <cell r="D3849">
            <v>44914</v>
          </cell>
          <cell r="E3849" t="str">
            <v>IMPORT HOPPER N0 01-Hopper 1 shaker beds structure</v>
          </cell>
          <cell r="F3849">
            <v>854232.8</v>
          </cell>
          <cell r="G3849">
            <v>-257625.77</v>
          </cell>
          <cell r="H3849">
            <v>596607.03</v>
          </cell>
          <cell r="I3849" t="str">
            <v>ZAR</v>
          </cell>
          <cell r="J3849" t="str">
            <v>6100</v>
          </cell>
          <cell r="K3849" t="str">
            <v>43</v>
          </cell>
        </row>
        <row r="3850">
          <cell r="A3850" t="str">
            <v>6100430004030</v>
          </cell>
          <cell r="B3850" t="str">
            <v>43000403</v>
          </cell>
          <cell r="C3850" t="str">
            <v>0</v>
          </cell>
          <cell r="D3850">
            <v>39421</v>
          </cell>
          <cell r="E3850" t="str">
            <v>Conveyor Belt K1-Hopper</v>
          </cell>
          <cell r="F3850">
            <v>300985.74</v>
          </cell>
          <cell r="G3850">
            <v>-287028.71000000002</v>
          </cell>
          <cell r="H3850">
            <v>13957.03</v>
          </cell>
          <cell r="I3850" t="str">
            <v>ZAR</v>
          </cell>
          <cell r="J3850" t="str">
            <v>6100</v>
          </cell>
          <cell r="K3850" t="str">
            <v>43</v>
          </cell>
        </row>
        <row r="3851">
          <cell r="A3851" t="str">
            <v>6100430004032</v>
          </cell>
          <cell r="B3851" t="str">
            <v>43000403</v>
          </cell>
          <cell r="C3851" t="str">
            <v>2</v>
          </cell>
          <cell r="D3851">
            <v>44007</v>
          </cell>
          <cell r="E3851" t="str">
            <v>Conveyor Belt K1-Hopper 1 (Incline)</v>
          </cell>
          <cell r="F3851">
            <v>1621491.38</v>
          </cell>
          <cell r="G3851">
            <v>-857030.67</v>
          </cell>
          <cell r="H3851">
            <v>764460.71</v>
          </cell>
          <cell r="I3851" t="str">
            <v>ZAR</v>
          </cell>
          <cell r="J3851" t="str">
            <v>6100</v>
          </cell>
          <cell r="K3851" t="str">
            <v>43</v>
          </cell>
        </row>
        <row r="3852">
          <cell r="A3852" t="str">
            <v>6100430004040</v>
          </cell>
          <cell r="B3852" t="str">
            <v>43000404</v>
          </cell>
          <cell r="C3852" t="str">
            <v>0</v>
          </cell>
          <cell r="D3852">
            <v>39421</v>
          </cell>
          <cell r="E3852" t="str">
            <v>Conveyor Belt K1-Hopper</v>
          </cell>
          <cell r="F3852">
            <v>300985.74</v>
          </cell>
          <cell r="G3852">
            <v>-287028.71000000002</v>
          </cell>
          <cell r="H3852">
            <v>13957.03</v>
          </cell>
          <cell r="I3852" t="str">
            <v>ZAR</v>
          </cell>
          <cell r="J3852" t="str">
            <v>6100</v>
          </cell>
          <cell r="K3852" t="str">
            <v>43</v>
          </cell>
        </row>
        <row r="3853">
          <cell r="A3853" t="str">
            <v>6100430004042</v>
          </cell>
          <cell r="B3853" t="str">
            <v>43000404</v>
          </cell>
          <cell r="C3853" t="str">
            <v>2</v>
          </cell>
          <cell r="D3853">
            <v>44007</v>
          </cell>
          <cell r="E3853" t="str">
            <v>Conveyor Belt K1 - Hopper 1</v>
          </cell>
          <cell r="F3853">
            <v>1478405.67</v>
          </cell>
          <cell r="G3853">
            <v>-781403.47</v>
          </cell>
          <cell r="H3853">
            <v>697002.2</v>
          </cell>
          <cell r="I3853" t="str">
            <v>ZAR</v>
          </cell>
          <cell r="J3853" t="str">
            <v>6100</v>
          </cell>
          <cell r="K3853" t="str">
            <v>43</v>
          </cell>
        </row>
        <row r="3854">
          <cell r="A3854" t="str">
            <v>6100430004050</v>
          </cell>
          <cell r="B3854" t="str">
            <v>43000405</v>
          </cell>
          <cell r="C3854" t="str">
            <v>0</v>
          </cell>
          <cell r="D3854">
            <v>39421</v>
          </cell>
          <cell r="E3854" t="str">
            <v>Conveyor Belt K1-Hopper</v>
          </cell>
          <cell r="F3854">
            <v>300985.74</v>
          </cell>
          <cell r="G3854">
            <v>-287028.71000000002</v>
          </cell>
          <cell r="H3854">
            <v>13957.03</v>
          </cell>
          <cell r="I3854" t="str">
            <v>ZAR</v>
          </cell>
          <cell r="J3854" t="str">
            <v>6100</v>
          </cell>
          <cell r="K3854" t="str">
            <v>43</v>
          </cell>
        </row>
        <row r="3855">
          <cell r="A3855" t="str">
            <v>6100430004060</v>
          </cell>
          <cell r="B3855" t="str">
            <v>43000406</v>
          </cell>
          <cell r="C3855" t="str">
            <v>0</v>
          </cell>
          <cell r="D3855">
            <v>39421</v>
          </cell>
          <cell r="E3855" t="str">
            <v>Conveyor Belt K1-Hopper</v>
          </cell>
          <cell r="F3855">
            <v>300985.77</v>
          </cell>
          <cell r="G3855">
            <v>-287028.73</v>
          </cell>
          <cell r="H3855">
            <v>13957.04</v>
          </cell>
          <cell r="I3855" t="str">
            <v>ZAR</v>
          </cell>
          <cell r="J3855" t="str">
            <v>6100</v>
          </cell>
          <cell r="K3855" t="str">
            <v>43</v>
          </cell>
        </row>
        <row r="3856">
          <cell r="A3856" t="str">
            <v>6100430004070</v>
          </cell>
          <cell r="B3856" t="str">
            <v>43000407</v>
          </cell>
          <cell r="C3856" t="str">
            <v>0</v>
          </cell>
          <cell r="D3856">
            <v>39421</v>
          </cell>
          <cell r="E3856" t="str">
            <v>Conveyor Belt K3-Hopper</v>
          </cell>
          <cell r="F3856">
            <v>300985.74</v>
          </cell>
          <cell r="G3856">
            <v>-287028.71000000002</v>
          </cell>
          <cell r="H3856">
            <v>13957.03</v>
          </cell>
          <cell r="I3856" t="str">
            <v>ZAR</v>
          </cell>
          <cell r="J3856" t="str">
            <v>6100</v>
          </cell>
          <cell r="K3856" t="str">
            <v>43</v>
          </cell>
        </row>
        <row r="3857">
          <cell r="A3857" t="str">
            <v>6100430004072</v>
          </cell>
          <cell r="B3857" t="str">
            <v>43000407</v>
          </cell>
          <cell r="C3857" t="str">
            <v>2</v>
          </cell>
          <cell r="D3857">
            <v>44007</v>
          </cell>
          <cell r="E3857" t="str">
            <v>Conveyor Belt K3-Hopper 1 (Incline</v>
          </cell>
          <cell r="F3857">
            <v>1621491.38</v>
          </cell>
          <cell r="G3857">
            <v>-857030.67</v>
          </cell>
          <cell r="H3857">
            <v>764460.71</v>
          </cell>
          <cell r="I3857" t="str">
            <v>ZAR</v>
          </cell>
          <cell r="J3857" t="str">
            <v>6100</v>
          </cell>
          <cell r="K3857" t="str">
            <v>43</v>
          </cell>
        </row>
        <row r="3858">
          <cell r="A3858" t="str">
            <v>6100430004080</v>
          </cell>
          <cell r="B3858" t="str">
            <v>43000408</v>
          </cell>
          <cell r="C3858" t="str">
            <v>0</v>
          </cell>
          <cell r="D3858">
            <v>39421</v>
          </cell>
          <cell r="E3858" t="str">
            <v>Conveyor Belt K3-Hopper</v>
          </cell>
          <cell r="F3858">
            <v>300985.74</v>
          </cell>
          <cell r="G3858">
            <v>-287028.71000000002</v>
          </cell>
          <cell r="H3858">
            <v>13957.03</v>
          </cell>
          <cell r="I3858" t="str">
            <v>ZAR</v>
          </cell>
          <cell r="J3858" t="str">
            <v>6100</v>
          </cell>
          <cell r="K3858" t="str">
            <v>43</v>
          </cell>
        </row>
        <row r="3859">
          <cell r="A3859" t="str">
            <v>6100430004082</v>
          </cell>
          <cell r="B3859" t="str">
            <v>43000408</v>
          </cell>
          <cell r="C3859" t="str">
            <v>2</v>
          </cell>
          <cell r="D3859">
            <v>44007</v>
          </cell>
          <cell r="E3859" t="str">
            <v>Conveyor Belt K3-Hopper 2</v>
          </cell>
          <cell r="F3859">
            <v>1621491.38</v>
          </cell>
          <cell r="G3859">
            <v>-857030.67</v>
          </cell>
          <cell r="H3859">
            <v>764460.71</v>
          </cell>
          <cell r="I3859" t="str">
            <v>ZAR</v>
          </cell>
          <cell r="J3859" t="str">
            <v>6100</v>
          </cell>
          <cell r="K3859" t="str">
            <v>43</v>
          </cell>
        </row>
        <row r="3860">
          <cell r="A3860" t="str">
            <v>6100430004083</v>
          </cell>
          <cell r="B3860" t="str">
            <v>43000408</v>
          </cell>
          <cell r="C3860" t="str">
            <v>3</v>
          </cell>
          <cell r="D3860">
            <v>44068</v>
          </cell>
          <cell r="E3860" t="str">
            <v>K03 Hopper 2 - Structural Repairs</v>
          </cell>
          <cell r="F3860">
            <v>66164.11</v>
          </cell>
          <cell r="G3860">
            <v>-43732.4</v>
          </cell>
          <cell r="H3860">
            <v>22431.71</v>
          </cell>
          <cell r="I3860" t="str">
            <v>ZAR</v>
          </cell>
          <cell r="J3860" t="str">
            <v>6100</v>
          </cell>
          <cell r="K3860" t="str">
            <v>43</v>
          </cell>
        </row>
        <row r="3861">
          <cell r="A3861" t="str">
            <v>6100430004090</v>
          </cell>
          <cell r="B3861" t="str">
            <v>43000409</v>
          </cell>
          <cell r="C3861" t="str">
            <v>0</v>
          </cell>
          <cell r="D3861">
            <v>39421</v>
          </cell>
          <cell r="E3861" t="str">
            <v>Conveyor Belt K3-Hopper</v>
          </cell>
          <cell r="F3861">
            <v>300985.74</v>
          </cell>
          <cell r="G3861">
            <v>-287028.71000000002</v>
          </cell>
          <cell r="H3861">
            <v>13957.03</v>
          </cell>
          <cell r="I3861" t="str">
            <v>ZAR</v>
          </cell>
          <cell r="J3861" t="str">
            <v>6100</v>
          </cell>
          <cell r="K3861" t="str">
            <v>43</v>
          </cell>
        </row>
        <row r="3862">
          <cell r="A3862" t="str">
            <v>6100430004091</v>
          </cell>
          <cell r="B3862" t="str">
            <v>43000409</v>
          </cell>
          <cell r="C3862" t="str">
            <v>1</v>
          </cell>
          <cell r="D3862">
            <v>44068</v>
          </cell>
          <cell r="E3862" t="str">
            <v>K03 Hopper 3 - Structural Repairs</v>
          </cell>
          <cell r="F3862">
            <v>66164.11</v>
          </cell>
          <cell r="G3862">
            <v>-43732.4</v>
          </cell>
          <cell r="H3862">
            <v>22431.71</v>
          </cell>
          <cell r="I3862" t="str">
            <v>ZAR</v>
          </cell>
          <cell r="J3862" t="str">
            <v>6100</v>
          </cell>
          <cell r="K3862" t="str">
            <v>43</v>
          </cell>
        </row>
        <row r="3863">
          <cell r="A3863" t="str">
            <v>6100430004100</v>
          </cell>
          <cell r="B3863" t="str">
            <v>43000410</v>
          </cell>
          <cell r="C3863" t="str">
            <v>0</v>
          </cell>
          <cell r="D3863">
            <v>39421</v>
          </cell>
          <cell r="E3863" t="str">
            <v>Conveyor Belt K3-Hopper</v>
          </cell>
          <cell r="F3863">
            <v>300985.74</v>
          </cell>
          <cell r="G3863">
            <v>-287028.71000000002</v>
          </cell>
          <cell r="H3863">
            <v>13957.03</v>
          </cell>
          <cell r="I3863" t="str">
            <v>ZAR</v>
          </cell>
          <cell r="J3863" t="str">
            <v>6100</v>
          </cell>
          <cell r="K3863" t="str">
            <v>43</v>
          </cell>
        </row>
        <row r="3864">
          <cell r="A3864" t="str">
            <v>6100430004120</v>
          </cell>
          <cell r="B3864" t="str">
            <v>43000412</v>
          </cell>
          <cell r="C3864" t="str">
            <v>0</v>
          </cell>
          <cell r="D3864">
            <v>39449</v>
          </cell>
          <cell r="E3864" t="str">
            <v>Tippler 1- Refurb(Control Instrumentation)</v>
          </cell>
          <cell r="F3864">
            <v>3994725.55</v>
          </cell>
          <cell r="G3864">
            <v>-3994724.55</v>
          </cell>
          <cell r="H3864">
            <v>1</v>
          </cell>
          <cell r="I3864" t="str">
            <v>ZAR</v>
          </cell>
          <cell r="J3864" t="str">
            <v>6100</v>
          </cell>
          <cell r="K3864" t="str">
            <v>43</v>
          </cell>
        </row>
        <row r="3865">
          <cell r="A3865" t="str">
            <v>6100430004130</v>
          </cell>
          <cell r="B3865" t="str">
            <v>43000413</v>
          </cell>
          <cell r="C3865" t="str">
            <v>0</v>
          </cell>
          <cell r="D3865">
            <v>39479</v>
          </cell>
          <cell r="E3865" t="str">
            <v>Tippler 1-Refurb(Electrical/Mechanical)</v>
          </cell>
          <cell r="F3865">
            <v>3074453.67</v>
          </cell>
          <cell r="G3865">
            <v>-3074452.67</v>
          </cell>
          <cell r="H3865">
            <v>1</v>
          </cell>
          <cell r="I3865" t="str">
            <v>ZAR</v>
          </cell>
          <cell r="J3865" t="str">
            <v>6100</v>
          </cell>
          <cell r="K3865" t="str">
            <v>43</v>
          </cell>
        </row>
        <row r="3866">
          <cell r="A3866" t="str">
            <v>6100430004160</v>
          </cell>
          <cell r="B3866" t="str">
            <v>43000416</v>
          </cell>
          <cell r="C3866" t="str">
            <v>0</v>
          </cell>
          <cell r="D3866">
            <v>39319</v>
          </cell>
          <cell r="E3866" t="str">
            <v>Grab VSHK-L  (coal) for Liebherr / Nelcon B/Costs</v>
          </cell>
          <cell r="F3866">
            <v>182371</v>
          </cell>
          <cell r="G3866">
            <v>-145106.44</v>
          </cell>
          <cell r="H3866">
            <v>37264.559999999998</v>
          </cell>
          <cell r="I3866" t="str">
            <v>ZAR</v>
          </cell>
          <cell r="J3866" t="str">
            <v>6100</v>
          </cell>
          <cell r="K3866" t="str">
            <v>43</v>
          </cell>
        </row>
        <row r="3867">
          <cell r="A3867" t="str">
            <v>6100430004170</v>
          </cell>
          <cell r="B3867" t="str">
            <v>43000417</v>
          </cell>
          <cell r="C3867" t="str">
            <v>0</v>
          </cell>
          <cell r="D3867">
            <v>39575</v>
          </cell>
          <cell r="E3867" t="str">
            <v>Tippler 2- Refurb(Control Instrumentation)</v>
          </cell>
          <cell r="F3867">
            <v>1172052.01</v>
          </cell>
          <cell r="G3867">
            <v>-1172051.01</v>
          </cell>
          <cell r="H3867">
            <v>1</v>
          </cell>
          <cell r="I3867" t="str">
            <v>ZAR</v>
          </cell>
          <cell r="J3867" t="str">
            <v>6100</v>
          </cell>
          <cell r="K3867" t="str">
            <v>43</v>
          </cell>
        </row>
        <row r="3868">
          <cell r="A3868" t="str">
            <v>6100430004200</v>
          </cell>
          <cell r="B3868" t="str">
            <v>43000420</v>
          </cell>
          <cell r="C3868" t="str">
            <v>0</v>
          </cell>
          <cell r="D3868">
            <v>35886</v>
          </cell>
          <cell r="E3868" t="str">
            <v>VESTEGEN ALUMINA GRAB</v>
          </cell>
          <cell r="F3868">
            <v>473300</v>
          </cell>
          <cell r="G3868">
            <v>-473298.79</v>
          </cell>
          <cell r="H3868">
            <v>1.21</v>
          </cell>
          <cell r="I3868" t="str">
            <v>ZAR</v>
          </cell>
          <cell r="J3868" t="str">
            <v>6100</v>
          </cell>
          <cell r="K3868" t="str">
            <v>43</v>
          </cell>
        </row>
        <row r="3869">
          <cell r="A3869" t="str">
            <v>6100430004210</v>
          </cell>
          <cell r="B3869" t="str">
            <v>43000421</v>
          </cell>
          <cell r="C3869" t="str">
            <v>0</v>
          </cell>
          <cell r="D3869">
            <v>39325</v>
          </cell>
          <cell r="E3869" t="str">
            <v>Conveyor Belt P (Civil Structure)</v>
          </cell>
          <cell r="F3869">
            <v>1983064.75</v>
          </cell>
          <cell r="G3869">
            <v>-1509952.48</v>
          </cell>
          <cell r="H3869">
            <v>473112.27</v>
          </cell>
          <cell r="I3869" t="str">
            <v>ZAR</v>
          </cell>
          <cell r="J3869" t="str">
            <v>6100</v>
          </cell>
          <cell r="K3869" t="str">
            <v>43</v>
          </cell>
        </row>
        <row r="3870">
          <cell r="A3870" t="str">
            <v>6100430004212</v>
          </cell>
          <cell r="B3870" t="str">
            <v>43000421</v>
          </cell>
          <cell r="C3870" t="str">
            <v>2</v>
          </cell>
          <cell r="D3870">
            <v>43306</v>
          </cell>
          <cell r="E3870" t="str">
            <v>Louvre Doors  (P2 Conveyor)</v>
          </cell>
          <cell r="F3870">
            <v>956235</v>
          </cell>
          <cell r="G3870">
            <v>-430977.41</v>
          </cell>
          <cell r="H3870">
            <v>525257.59</v>
          </cell>
          <cell r="I3870" t="str">
            <v>ZAR</v>
          </cell>
          <cell r="J3870" t="str">
            <v>6100</v>
          </cell>
          <cell r="K3870" t="str">
            <v>43</v>
          </cell>
        </row>
        <row r="3871">
          <cell r="A3871" t="str">
            <v>6100430004580</v>
          </cell>
          <cell r="B3871" t="str">
            <v>43000458</v>
          </cell>
          <cell r="C3871" t="str">
            <v>0</v>
          </cell>
          <cell r="D3871">
            <v>40019</v>
          </cell>
          <cell r="E3871" t="str">
            <v>F02 conveyor refurb (Control instrumentation)</v>
          </cell>
          <cell r="F3871">
            <v>1079471.6100000001</v>
          </cell>
          <cell r="G3871">
            <v>-996125.82</v>
          </cell>
          <cell r="H3871">
            <v>83345.789999999994</v>
          </cell>
          <cell r="I3871" t="str">
            <v>ZAR</v>
          </cell>
          <cell r="J3871" t="str">
            <v>6100</v>
          </cell>
          <cell r="K3871" t="str">
            <v>43</v>
          </cell>
        </row>
        <row r="3872">
          <cell r="A3872" t="str">
            <v>6100430004610</v>
          </cell>
          <cell r="B3872" t="str">
            <v>43000461</v>
          </cell>
          <cell r="C3872" t="str">
            <v>0</v>
          </cell>
          <cell r="D3872">
            <v>40019</v>
          </cell>
          <cell r="E3872" t="str">
            <v>L02 conveyor refurb (Electro / Mechanical)</v>
          </cell>
          <cell r="F3872">
            <v>9161009.9499999993</v>
          </cell>
          <cell r="G3872">
            <v>-8073469.4500000002</v>
          </cell>
          <cell r="H3872">
            <v>1087540.5</v>
          </cell>
          <cell r="I3872" t="str">
            <v>ZAR</v>
          </cell>
          <cell r="J3872" t="str">
            <v>6100</v>
          </cell>
          <cell r="K3872" t="str">
            <v>43</v>
          </cell>
        </row>
        <row r="3873">
          <cell r="A3873" t="str">
            <v>6100430004611</v>
          </cell>
          <cell r="B3873" t="str">
            <v>43000461</v>
          </cell>
          <cell r="C3873" t="str">
            <v>1</v>
          </cell>
          <cell r="D3873">
            <v>43559</v>
          </cell>
          <cell r="E3873" t="str">
            <v>L02 conveyor repairs(Electro Microtech integrators</v>
          </cell>
          <cell r="F3873">
            <v>107288</v>
          </cell>
          <cell r="G3873">
            <v>-37867.29</v>
          </cell>
          <cell r="H3873">
            <v>69420.710000000006</v>
          </cell>
          <cell r="I3873" t="str">
            <v>ZAR</v>
          </cell>
          <cell r="J3873" t="str">
            <v>6100</v>
          </cell>
          <cell r="K3873" t="str">
            <v>43</v>
          </cell>
        </row>
        <row r="3874">
          <cell r="A3874" t="str">
            <v>6100430004612</v>
          </cell>
          <cell r="B3874" t="str">
            <v>43000461</v>
          </cell>
          <cell r="C3874" t="str">
            <v>2</v>
          </cell>
          <cell r="D3874">
            <v>44644</v>
          </cell>
          <cell r="E3874" t="str">
            <v>Supply&amp; install 2x Primary Scrapers-L02</v>
          </cell>
          <cell r="F3874">
            <v>326412.65999999997</v>
          </cell>
          <cell r="G3874">
            <v>-153441.85</v>
          </cell>
          <cell r="H3874">
            <v>172970.81</v>
          </cell>
          <cell r="I3874" t="str">
            <v>ZAR</v>
          </cell>
          <cell r="J3874" t="str">
            <v>6100</v>
          </cell>
          <cell r="K3874" t="str">
            <v>43</v>
          </cell>
        </row>
        <row r="3875">
          <cell r="A3875" t="str">
            <v>6100430004620</v>
          </cell>
          <cell r="B3875" t="str">
            <v>43000462</v>
          </cell>
          <cell r="C3875" t="str">
            <v>0</v>
          </cell>
          <cell r="D3875">
            <v>40019</v>
          </cell>
          <cell r="E3875" t="str">
            <v>L02 conveyor refurb (Control instrumentation)</v>
          </cell>
          <cell r="F3875">
            <v>1149075.6100000001</v>
          </cell>
          <cell r="G3875">
            <v>-1060355.76</v>
          </cell>
          <cell r="H3875">
            <v>88719.85</v>
          </cell>
          <cell r="I3875" t="str">
            <v>ZAR</v>
          </cell>
          <cell r="J3875" t="str">
            <v>6100</v>
          </cell>
          <cell r="K3875" t="str">
            <v>43</v>
          </cell>
        </row>
        <row r="3876">
          <cell r="A3876" t="str">
            <v>6100430004630</v>
          </cell>
          <cell r="B3876" t="str">
            <v>43000463</v>
          </cell>
          <cell r="C3876" t="str">
            <v>0</v>
          </cell>
          <cell r="D3876">
            <v>40019</v>
          </cell>
          <cell r="E3876" t="str">
            <v>F02 conveyor refurb (Electro / Mechanical)</v>
          </cell>
          <cell r="F3876">
            <v>8299131.5499999998</v>
          </cell>
          <cell r="G3876">
            <v>-7015255.0099999998</v>
          </cell>
          <cell r="H3876">
            <v>1283876.54</v>
          </cell>
          <cell r="I3876" t="str">
            <v>ZAR</v>
          </cell>
          <cell r="J3876" t="str">
            <v>6100</v>
          </cell>
          <cell r="K3876" t="str">
            <v>43</v>
          </cell>
        </row>
        <row r="3877">
          <cell r="A3877" t="str">
            <v>6100430004631</v>
          </cell>
          <cell r="B3877" t="str">
            <v>43000463</v>
          </cell>
          <cell r="C3877" t="str">
            <v>1</v>
          </cell>
          <cell r="D3877">
            <v>40019</v>
          </cell>
          <cell r="E3877" t="str">
            <v>F02 conveyor refurb (Electro / Mechanical) - Addit</v>
          </cell>
          <cell r="F3877">
            <v>305818.34000000003</v>
          </cell>
          <cell r="G3877">
            <v>-251128.7</v>
          </cell>
          <cell r="H3877">
            <v>54689.64</v>
          </cell>
          <cell r="I3877" t="str">
            <v>ZAR</v>
          </cell>
          <cell r="J3877" t="str">
            <v>6100</v>
          </cell>
          <cell r="K3877" t="str">
            <v>43</v>
          </cell>
        </row>
        <row r="3878">
          <cell r="A3878" t="str">
            <v>6100430004632</v>
          </cell>
          <cell r="B3878" t="str">
            <v>43000463</v>
          </cell>
          <cell r="C3878" t="str">
            <v>2</v>
          </cell>
          <cell r="D3878">
            <v>43009</v>
          </cell>
          <cell r="E3878" t="str">
            <v>F02 Conveyor (Belt Replacement)</v>
          </cell>
          <cell r="F3878">
            <v>694394.5</v>
          </cell>
          <cell r="G3878">
            <v>-613452.35</v>
          </cell>
          <cell r="H3878">
            <v>80942.149999999994</v>
          </cell>
          <cell r="I3878" t="str">
            <v>ZAR</v>
          </cell>
          <cell r="J3878" t="str">
            <v>6100</v>
          </cell>
          <cell r="K3878" t="str">
            <v>43</v>
          </cell>
        </row>
        <row r="3879">
          <cell r="A3879" t="str">
            <v>6100430004633</v>
          </cell>
          <cell r="B3879" t="str">
            <v>43000463</v>
          </cell>
          <cell r="C3879" t="str">
            <v>3</v>
          </cell>
          <cell r="D3879">
            <v>43010</v>
          </cell>
          <cell r="E3879" t="str">
            <v>F02 Conveyor (Steel Struct Refurb-Moving Head)</v>
          </cell>
          <cell r="F3879">
            <v>977049.68</v>
          </cell>
          <cell r="G3879">
            <v>-382326.74</v>
          </cell>
          <cell r="H3879">
            <v>594722.93999999994</v>
          </cell>
          <cell r="I3879" t="str">
            <v>ZAR</v>
          </cell>
          <cell r="J3879" t="str">
            <v>6100</v>
          </cell>
          <cell r="K3879" t="str">
            <v>43</v>
          </cell>
        </row>
        <row r="3880">
          <cell r="A3880" t="str">
            <v>6100430004634</v>
          </cell>
          <cell r="B3880" t="str">
            <v>43000463</v>
          </cell>
          <cell r="C3880" t="str">
            <v>4</v>
          </cell>
          <cell r="D3880">
            <v>43550</v>
          </cell>
          <cell r="E3880" t="str">
            <v>F02 conveyor (Gallery Lighting Upgrade)</v>
          </cell>
          <cell r="F3880">
            <v>97961.600000000006</v>
          </cell>
          <cell r="G3880">
            <v>-31874.98</v>
          </cell>
          <cell r="H3880">
            <v>66086.62</v>
          </cell>
          <cell r="I3880" t="str">
            <v>ZAR</v>
          </cell>
          <cell r="J3880" t="str">
            <v>6100</v>
          </cell>
          <cell r="K3880" t="str">
            <v>43</v>
          </cell>
        </row>
        <row r="3881">
          <cell r="A3881" t="str">
            <v>6100430004635</v>
          </cell>
          <cell r="B3881" t="str">
            <v>43000463</v>
          </cell>
          <cell r="C3881" t="str">
            <v>5</v>
          </cell>
          <cell r="D3881">
            <v>43620</v>
          </cell>
          <cell r="E3881" t="str">
            <v>F02 conveyor (Structural Repairs)</v>
          </cell>
          <cell r="F3881">
            <v>196800</v>
          </cell>
          <cell r="G3881">
            <v>-62784.59</v>
          </cell>
          <cell r="H3881">
            <v>134015.41</v>
          </cell>
          <cell r="I3881" t="str">
            <v>ZAR</v>
          </cell>
          <cell r="J3881" t="str">
            <v>6100</v>
          </cell>
          <cell r="K3881" t="str">
            <v>43</v>
          </cell>
        </row>
        <row r="3882">
          <cell r="A3882" t="str">
            <v>6100430004636</v>
          </cell>
          <cell r="B3882" t="str">
            <v>43000463</v>
          </cell>
          <cell r="C3882" t="str">
            <v>6</v>
          </cell>
          <cell r="D3882">
            <v>43916</v>
          </cell>
          <cell r="E3882" t="str">
            <v>F02 Conveyor (Copex repairs 2019/20)</v>
          </cell>
          <cell r="F3882">
            <v>654384.4</v>
          </cell>
          <cell r="G3882">
            <v>-240693.12</v>
          </cell>
          <cell r="H3882">
            <v>413691.28</v>
          </cell>
          <cell r="I3882" t="str">
            <v>ZAR</v>
          </cell>
          <cell r="J3882" t="str">
            <v>6100</v>
          </cell>
          <cell r="K3882" t="str">
            <v>43</v>
          </cell>
        </row>
        <row r="3883">
          <cell r="A3883" t="str">
            <v>6100430004637</v>
          </cell>
          <cell r="B3883" t="str">
            <v>43000463</v>
          </cell>
          <cell r="C3883" t="str">
            <v>7</v>
          </cell>
          <cell r="D3883">
            <v>44938</v>
          </cell>
          <cell r="E3883" t="str">
            <v>F02 moving head support structure repair</v>
          </cell>
          <cell r="F3883">
            <v>498900</v>
          </cell>
          <cell r="G3883">
            <v>-137853.95000000001</v>
          </cell>
          <cell r="H3883">
            <v>361046.05</v>
          </cell>
          <cell r="I3883" t="str">
            <v>ZAR</v>
          </cell>
          <cell r="J3883" t="str">
            <v>6100</v>
          </cell>
          <cell r="K3883" t="str">
            <v>43</v>
          </cell>
        </row>
        <row r="3884">
          <cell r="A3884" t="str">
            <v>6100430004640</v>
          </cell>
          <cell r="B3884" t="str">
            <v>43000464</v>
          </cell>
          <cell r="C3884" t="str">
            <v>0</v>
          </cell>
          <cell r="D3884">
            <v>40019</v>
          </cell>
          <cell r="E3884" t="str">
            <v>Conveyor Belt E01 Refurb Elec and Mech</v>
          </cell>
          <cell r="F3884">
            <v>3099431.55</v>
          </cell>
          <cell r="G3884">
            <v>-2599029.89</v>
          </cell>
          <cell r="H3884">
            <v>500401.66</v>
          </cell>
          <cell r="I3884" t="str">
            <v>ZAR</v>
          </cell>
          <cell r="J3884" t="str">
            <v>6100</v>
          </cell>
          <cell r="K3884" t="str">
            <v>43</v>
          </cell>
        </row>
        <row r="3885">
          <cell r="A3885" t="str">
            <v>6100430004641</v>
          </cell>
          <cell r="B3885" t="str">
            <v>43000464</v>
          </cell>
          <cell r="C3885" t="str">
            <v>1</v>
          </cell>
          <cell r="D3885">
            <v>42650</v>
          </cell>
          <cell r="E3885" t="str">
            <v>Belt (E01 Conveyor)</v>
          </cell>
          <cell r="F3885">
            <v>199390</v>
          </cell>
          <cell r="G3885">
            <v>-199390</v>
          </cell>
          <cell r="H3885">
            <v>0</v>
          </cell>
          <cell r="I3885" t="str">
            <v>ZAR</v>
          </cell>
          <cell r="J3885" t="str">
            <v>6100</v>
          </cell>
          <cell r="K3885" t="str">
            <v>43</v>
          </cell>
        </row>
        <row r="3886">
          <cell r="A3886" t="str">
            <v>6100430004642</v>
          </cell>
          <cell r="B3886" t="str">
            <v>43000464</v>
          </cell>
          <cell r="C3886" t="str">
            <v>2</v>
          </cell>
          <cell r="D3886">
            <v>42985</v>
          </cell>
          <cell r="E3886" t="str">
            <v>Conveyor E01 (Steel Struct Refurb-Moving Head)</v>
          </cell>
          <cell r="F3886">
            <v>653242.75</v>
          </cell>
          <cell r="G3886">
            <v>-264185.17</v>
          </cell>
          <cell r="H3886">
            <v>389057.58</v>
          </cell>
          <cell r="I3886" t="str">
            <v>ZAR</v>
          </cell>
          <cell r="J3886" t="str">
            <v>6100</v>
          </cell>
          <cell r="K3886" t="str">
            <v>43</v>
          </cell>
        </row>
        <row r="3887">
          <cell r="A3887" t="str">
            <v>6100430004643</v>
          </cell>
          <cell r="B3887" t="str">
            <v>43000464</v>
          </cell>
          <cell r="C3887" t="str">
            <v>3</v>
          </cell>
          <cell r="D3887">
            <v>43550</v>
          </cell>
          <cell r="E3887" t="str">
            <v>E01 Conveyor (Gallery Lighting Upgrade)</v>
          </cell>
          <cell r="F3887">
            <v>29814.400000000001</v>
          </cell>
          <cell r="G3887">
            <v>-9696.83</v>
          </cell>
          <cell r="H3887">
            <v>20117.57</v>
          </cell>
          <cell r="I3887" t="str">
            <v>ZAR</v>
          </cell>
          <cell r="J3887" t="str">
            <v>6100</v>
          </cell>
          <cell r="K3887" t="str">
            <v>43</v>
          </cell>
        </row>
        <row r="3888">
          <cell r="A3888" t="str">
            <v>6100430004650</v>
          </cell>
          <cell r="B3888" t="str">
            <v>43000465</v>
          </cell>
          <cell r="C3888" t="str">
            <v>0</v>
          </cell>
          <cell r="D3888">
            <v>40019</v>
          </cell>
          <cell r="E3888" t="str">
            <v>Conveyor Belt E01 Refurb(Control Instrument</v>
          </cell>
          <cell r="F3888">
            <v>518369.74</v>
          </cell>
          <cell r="G3888">
            <v>-477473.14</v>
          </cell>
          <cell r="H3888">
            <v>40896.6</v>
          </cell>
          <cell r="I3888" t="str">
            <v>ZAR</v>
          </cell>
          <cell r="J3888" t="str">
            <v>6100</v>
          </cell>
          <cell r="K3888" t="str">
            <v>43</v>
          </cell>
        </row>
        <row r="3889">
          <cell r="A3889" t="str">
            <v>6100430004660</v>
          </cell>
          <cell r="B3889" t="str">
            <v>43000466</v>
          </cell>
          <cell r="C3889" t="str">
            <v>0</v>
          </cell>
          <cell r="D3889">
            <v>40019</v>
          </cell>
          <cell r="E3889" t="str">
            <v>Conveyor Belt D01 Refurb(Electrical and Mec</v>
          </cell>
          <cell r="F3889">
            <v>3490262.11</v>
          </cell>
          <cell r="G3889">
            <v>-3041729.55</v>
          </cell>
          <cell r="H3889">
            <v>448532.56</v>
          </cell>
          <cell r="I3889" t="str">
            <v>ZAR</v>
          </cell>
          <cell r="J3889" t="str">
            <v>6100</v>
          </cell>
          <cell r="K3889" t="str">
            <v>43</v>
          </cell>
        </row>
        <row r="3890">
          <cell r="A3890" t="str">
            <v>6100430004661</v>
          </cell>
          <cell r="B3890" t="str">
            <v>43000466</v>
          </cell>
          <cell r="C3890" t="str">
            <v>1</v>
          </cell>
          <cell r="D3890">
            <v>43550</v>
          </cell>
          <cell r="E3890" t="str">
            <v>D01 Conveyor (Gallery Lighting Upgrade)</v>
          </cell>
          <cell r="F3890">
            <v>55369.599999999999</v>
          </cell>
          <cell r="G3890">
            <v>-18250.32</v>
          </cell>
          <cell r="H3890">
            <v>37119.279999999999</v>
          </cell>
          <cell r="I3890" t="str">
            <v>ZAR</v>
          </cell>
          <cell r="J3890" t="str">
            <v>6100</v>
          </cell>
          <cell r="K3890" t="str">
            <v>43</v>
          </cell>
        </row>
        <row r="3891">
          <cell r="A3891" t="str">
            <v>6100430004662</v>
          </cell>
          <cell r="B3891" t="str">
            <v>43000466</v>
          </cell>
          <cell r="C3891" t="str">
            <v>2</v>
          </cell>
          <cell r="D3891">
            <v>43916</v>
          </cell>
          <cell r="E3891" t="str">
            <v>D01 Conveyor (Copex repairs 2019/20)</v>
          </cell>
          <cell r="F3891">
            <v>252268</v>
          </cell>
          <cell r="G3891">
            <v>-92788.23</v>
          </cell>
          <cell r="H3891">
            <v>159479.76999999999</v>
          </cell>
          <cell r="I3891" t="str">
            <v>ZAR</v>
          </cell>
          <cell r="J3891" t="str">
            <v>6100</v>
          </cell>
          <cell r="K3891" t="str">
            <v>43</v>
          </cell>
        </row>
        <row r="3892">
          <cell r="A3892" t="str">
            <v>6100430004670</v>
          </cell>
          <cell r="B3892" t="str">
            <v>43000467</v>
          </cell>
          <cell r="C3892" t="str">
            <v>0</v>
          </cell>
          <cell r="D3892">
            <v>40019</v>
          </cell>
          <cell r="E3892" t="str">
            <v>Conveyor Belt D01 Refurb(Control Instrument</v>
          </cell>
          <cell r="F3892">
            <v>152881.12</v>
          </cell>
          <cell r="G3892">
            <v>-143920.47</v>
          </cell>
          <cell r="H3892">
            <v>8960.65</v>
          </cell>
          <cell r="I3892" t="str">
            <v>ZAR</v>
          </cell>
          <cell r="J3892" t="str">
            <v>6100</v>
          </cell>
          <cell r="K3892" t="str">
            <v>43</v>
          </cell>
        </row>
        <row r="3893">
          <cell r="A3893" t="str">
            <v>6100430004680</v>
          </cell>
          <cell r="B3893" t="str">
            <v>43000468</v>
          </cell>
          <cell r="C3893" t="str">
            <v>0</v>
          </cell>
          <cell r="D3893">
            <v>40019</v>
          </cell>
          <cell r="E3893" t="str">
            <v>Conveyor Belt F03 Refurb( Electrical and Me</v>
          </cell>
          <cell r="F3893">
            <v>5532937.7599999998</v>
          </cell>
          <cell r="G3893">
            <v>-4743297.33</v>
          </cell>
          <cell r="H3893">
            <v>789640.43</v>
          </cell>
          <cell r="I3893" t="str">
            <v>ZAR</v>
          </cell>
          <cell r="J3893" t="str">
            <v>6100</v>
          </cell>
          <cell r="K3893" t="str">
            <v>43</v>
          </cell>
        </row>
        <row r="3894">
          <cell r="A3894" t="str">
            <v>6100430004690</v>
          </cell>
          <cell r="B3894" t="str">
            <v>43000469</v>
          </cell>
          <cell r="C3894" t="str">
            <v>0</v>
          </cell>
          <cell r="D3894">
            <v>40019</v>
          </cell>
          <cell r="E3894" t="str">
            <v>Conveyor Belt F03 Refurb( Control Instrumen</v>
          </cell>
          <cell r="F3894">
            <v>724559.28</v>
          </cell>
          <cell r="G3894">
            <v>-667950.43999999994</v>
          </cell>
          <cell r="H3894">
            <v>56608.84</v>
          </cell>
          <cell r="I3894" t="str">
            <v>ZAR</v>
          </cell>
          <cell r="J3894" t="str">
            <v>6100</v>
          </cell>
          <cell r="K3894" t="str">
            <v>43</v>
          </cell>
        </row>
        <row r="3895">
          <cell r="A3895" t="str">
            <v>6100430004700</v>
          </cell>
          <cell r="B3895" t="str">
            <v>43000470</v>
          </cell>
          <cell r="C3895" t="str">
            <v>0</v>
          </cell>
          <cell r="D3895">
            <v>40019</v>
          </cell>
          <cell r="E3895" t="str">
            <v>Conveyor Belt N01 Refurb( Electrical and Me</v>
          </cell>
          <cell r="F3895">
            <v>8637810.3599999994</v>
          </cell>
          <cell r="G3895">
            <v>-7219823.2999999998</v>
          </cell>
          <cell r="H3895">
            <v>1417987.06</v>
          </cell>
          <cell r="I3895" t="str">
            <v>ZAR</v>
          </cell>
          <cell r="J3895" t="str">
            <v>6100</v>
          </cell>
          <cell r="K3895" t="str">
            <v>43</v>
          </cell>
        </row>
        <row r="3896">
          <cell r="A3896" t="str">
            <v>6100430004701</v>
          </cell>
          <cell r="B3896" t="str">
            <v>43000470</v>
          </cell>
          <cell r="C3896" t="str">
            <v>1</v>
          </cell>
          <cell r="D3896">
            <v>44644</v>
          </cell>
          <cell r="E3896" t="str">
            <v>Replace liners on S5/N1 receiving chute</v>
          </cell>
          <cell r="F3896">
            <v>143650</v>
          </cell>
          <cell r="G3896">
            <v>-69983.33</v>
          </cell>
          <cell r="H3896">
            <v>73666.67</v>
          </cell>
          <cell r="I3896" t="str">
            <v>ZAR</v>
          </cell>
          <cell r="J3896" t="str">
            <v>6100</v>
          </cell>
          <cell r="K3896" t="str">
            <v>43</v>
          </cell>
        </row>
        <row r="3897">
          <cell r="A3897" t="str">
            <v>6100430004702</v>
          </cell>
          <cell r="B3897" t="str">
            <v>43000470</v>
          </cell>
          <cell r="C3897" t="str">
            <v>2</v>
          </cell>
          <cell r="D3897">
            <v>44644</v>
          </cell>
          <cell r="E3897" t="str">
            <v>Overhaul N01 3.3kv drive motor</v>
          </cell>
          <cell r="F3897">
            <v>284786</v>
          </cell>
          <cell r="G3897">
            <v>-129005.63</v>
          </cell>
          <cell r="H3897">
            <v>155780.37</v>
          </cell>
          <cell r="I3897" t="str">
            <v>ZAR</v>
          </cell>
          <cell r="J3897" t="str">
            <v>6100</v>
          </cell>
          <cell r="K3897" t="str">
            <v>43</v>
          </cell>
        </row>
        <row r="3898">
          <cell r="A3898" t="str">
            <v>6100430004703</v>
          </cell>
          <cell r="B3898" t="str">
            <v>43000470</v>
          </cell>
          <cell r="C3898" t="str">
            <v>3</v>
          </cell>
          <cell r="D3898">
            <v>45376</v>
          </cell>
          <cell r="E3898" t="str">
            <v>motor replacement  conveyor</v>
          </cell>
          <cell r="F3898">
            <v>495494</v>
          </cell>
          <cell r="G3898">
            <v>-41291.17</v>
          </cell>
          <cell r="H3898">
            <v>454202.83</v>
          </cell>
          <cell r="I3898" t="str">
            <v>ZAR</v>
          </cell>
          <cell r="J3898" t="str">
            <v>6100</v>
          </cell>
          <cell r="K3898" t="str">
            <v>43</v>
          </cell>
        </row>
        <row r="3899">
          <cell r="A3899" t="str">
            <v>6100430004704</v>
          </cell>
          <cell r="B3899" t="str">
            <v>43000470</v>
          </cell>
          <cell r="C3899" t="str">
            <v>4</v>
          </cell>
          <cell r="D3899">
            <v>45376</v>
          </cell>
          <cell r="E3899" t="str">
            <v>CONVEYOR BELT</v>
          </cell>
          <cell r="F3899">
            <v>3332500</v>
          </cell>
          <cell r="G3899">
            <v>-277708.33</v>
          </cell>
          <cell r="H3899">
            <v>3054791.67</v>
          </cell>
          <cell r="I3899" t="str">
            <v>ZAR</v>
          </cell>
          <cell r="J3899" t="str">
            <v>6100</v>
          </cell>
          <cell r="K3899" t="str">
            <v>43</v>
          </cell>
        </row>
        <row r="3900">
          <cell r="A3900" t="str">
            <v>6100430004710</v>
          </cell>
          <cell r="B3900" t="str">
            <v>43000471</v>
          </cell>
          <cell r="C3900" t="str">
            <v>0</v>
          </cell>
          <cell r="D3900">
            <v>40019</v>
          </cell>
          <cell r="E3900" t="str">
            <v>Conveyor Belt N01 Refurb( Control Instrumen</v>
          </cell>
          <cell r="F3900">
            <v>888226.06</v>
          </cell>
          <cell r="G3900">
            <v>-820290.47</v>
          </cell>
          <cell r="H3900">
            <v>67935.59</v>
          </cell>
          <cell r="I3900" t="str">
            <v>ZAR</v>
          </cell>
          <cell r="J3900" t="str">
            <v>6100</v>
          </cell>
          <cell r="K3900" t="str">
            <v>43</v>
          </cell>
        </row>
        <row r="3901">
          <cell r="A3901" t="str">
            <v>6100430004720</v>
          </cell>
          <cell r="B3901" t="str">
            <v>43000472</v>
          </cell>
          <cell r="C3901" t="str">
            <v>0</v>
          </cell>
          <cell r="D3901">
            <v>39958</v>
          </cell>
          <cell r="E3901" t="str">
            <v>Open Stack Area- A/B- BC</v>
          </cell>
          <cell r="F3901">
            <v>55746.39</v>
          </cell>
          <cell r="G3901">
            <v>-24287.56</v>
          </cell>
          <cell r="H3901">
            <v>31458.83</v>
          </cell>
          <cell r="I3901" t="str">
            <v>ZAR</v>
          </cell>
          <cell r="J3901" t="str">
            <v>6100</v>
          </cell>
          <cell r="K3901" t="str">
            <v>43</v>
          </cell>
        </row>
        <row r="3902">
          <cell r="A3902" t="str">
            <v>6100430004730</v>
          </cell>
          <cell r="B3902" t="str">
            <v>43000473</v>
          </cell>
          <cell r="C3902" t="str">
            <v>0</v>
          </cell>
          <cell r="D3902">
            <v>39958</v>
          </cell>
          <cell r="E3902" t="str">
            <v>Conveyor Belt S00 (Refurb Steel Structure) Borrowi</v>
          </cell>
          <cell r="F3902">
            <v>55746.38</v>
          </cell>
          <cell r="G3902">
            <v>-49922.1</v>
          </cell>
          <cell r="H3902">
            <v>5824.28</v>
          </cell>
          <cell r="I3902" t="str">
            <v>ZAR</v>
          </cell>
          <cell r="J3902" t="str">
            <v>6100</v>
          </cell>
          <cell r="K3902" t="str">
            <v>43</v>
          </cell>
        </row>
        <row r="3903">
          <cell r="A3903" t="str">
            <v>6100430004740</v>
          </cell>
          <cell r="B3903" t="str">
            <v>43000474</v>
          </cell>
          <cell r="C3903" t="str">
            <v>0</v>
          </cell>
          <cell r="D3903">
            <v>39989</v>
          </cell>
          <cell r="E3903" t="str">
            <v>Conveyor Belt P1 (Steel Structure)</v>
          </cell>
          <cell r="F3903">
            <v>13176640.689999999</v>
          </cell>
          <cell r="G3903">
            <v>-11370896.050000001</v>
          </cell>
          <cell r="H3903">
            <v>1805744.64</v>
          </cell>
          <cell r="I3903" t="str">
            <v>ZAR</v>
          </cell>
          <cell r="J3903" t="str">
            <v>6100</v>
          </cell>
          <cell r="K3903" t="str">
            <v>43</v>
          </cell>
        </row>
        <row r="3904">
          <cell r="A3904" t="str">
            <v>6100430004743</v>
          </cell>
          <cell r="B3904" t="str">
            <v>43000474</v>
          </cell>
          <cell r="C3904" t="str">
            <v>3</v>
          </cell>
          <cell r="D3904">
            <v>39989</v>
          </cell>
          <cell r="E3904" t="str">
            <v>Conveyor  P1 (Steel Structure) - add cost</v>
          </cell>
          <cell r="F3904">
            <v>163964.34</v>
          </cell>
          <cell r="G3904">
            <v>-142174.69</v>
          </cell>
          <cell r="H3904">
            <v>21789.65</v>
          </cell>
          <cell r="I3904" t="str">
            <v>ZAR</v>
          </cell>
          <cell r="J3904" t="str">
            <v>6100</v>
          </cell>
          <cell r="K3904" t="str">
            <v>43</v>
          </cell>
        </row>
        <row r="3905">
          <cell r="A3905" t="str">
            <v>6100430004760</v>
          </cell>
          <cell r="B3905" t="str">
            <v>43000476</v>
          </cell>
          <cell r="C3905" t="str">
            <v>0</v>
          </cell>
          <cell r="D3905">
            <v>39989</v>
          </cell>
          <cell r="E3905" t="str">
            <v>Conveyor Belt P1 Refurb( Electrical and Mec</v>
          </cell>
          <cell r="F3905">
            <v>12528920.890000001</v>
          </cell>
          <cell r="G3905">
            <v>-11058594.35</v>
          </cell>
          <cell r="H3905">
            <v>1470326.54</v>
          </cell>
          <cell r="I3905" t="str">
            <v>ZAR</v>
          </cell>
          <cell r="J3905" t="str">
            <v>6100</v>
          </cell>
          <cell r="K3905" t="str">
            <v>43</v>
          </cell>
        </row>
        <row r="3906">
          <cell r="A3906" t="str">
            <v>6100430004770</v>
          </cell>
          <cell r="B3906" t="str">
            <v>43000477</v>
          </cell>
          <cell r="C3906" t="str">
            <v>0</v>
          </cell>
          <cell r="D3906">
            <v>39989</v>
          </cell>
          <cell r="E3906" t="str">
            <v>Conveyor Belt P1 Refurb( Electrical and Mec</v>
          </cell>
          <cell r="F3906">
            <v>294430.2</v>
          </cell>
          <cell r="G3906">
            <v>-259941.78</v>
          </cell>
          <cell r="H3906">
            <v>34488.42</v>
          </cell>
          <cell r="I3906" t="str">
            <v>ZAR</v>
          </cell>
          <cell r="J3906" t="str">
            <v>6100</v>
          </cell>
          <cell r="K3906" t="str">
            <v>43</v>
          </cell>
        </row>
        <row r="3907">
          <cell r="A3907" t="str">
            <v>6100430004780</v>
          </cell>
          <cell r="B3907" t="str">
            <v>43000478</v>
          </cell>
          <cell r="C3907" t="str">
            <v>0</v>
          </cell>
          <cell r="D3907">
            <v>39989</v>
          </cell>
          <cell r="E3907" t="str">
            <v>Conveyor Belt P1 Refurb( Control Instrument</v>
          </cell>
          <cell r="F3907">
            <v>2412125.38</v>
          </cell>
          <cell r="G3907">
            <v>-2226376.25</v>
          </cell>
          <cell r="H3907">
            <v>185749.13</v>
          </cell>
          <cell r="I3907" t="str">
            <v>ZAR</v>
          </cell>
          <cell r="J3907" t="str">
            <v>6100</v>
          </cell>
          <cell r="K3907" t="str">
            <v>43</v>
          </cell>
        </row>
        <row r="3908">
          <cell r="A3908" t="str">
            <v>6100430004790</v>
          </cell>
          <cell r="B3908" t="str">
            <v>43000479</v>
          </cell>
          <cell r="C3908" t="str">
            <v>0</v>
          </cell>
          <cell r="D3908">
            <v>39989</v>
          </cell>
          <cell r="E3908" t="str">
            <v>Conveyor Belt P1 Refurb( Control Instrument</v>
          </cell>
          <cell r="F3908">
            <v>57916</v>
          </cell>
          <cell r="G3908">
            <v>-55010.26</v>
          </cell>
          <cell r="H3908">
            <v>2905.74</v>
          </cell>
          <cell r="I3908" t="str">
            <v>ZAR</v>
          </cell>
          <cell r="J3908" t="str">
            <v>6100</v>
          </cell>
          <cell r="K3908" t="str">
            <v>43</v>
          </cell>
        </row>
        <row r="3909">
          <cell r="A3909" t="str">
            <v>6100430004800</v>
          </cell>
          <cell r="B3909" t="str">
            <v>43000480</v>
          </cell>
          <cell r="C3909" t="str">
            <v>0</v>
          </cell>
          <cell r="D3909">
            <v>39989</v>
          </cell>
          <cell r="E3909" t="str">
            <v>Conveyor Belt P2 (Steel Structure)</v>
          </cell>
          <cell r="F3909">
            <v>13111955</v>
          </cell>
          <cell r="G3909">
            <v>-11139252.970000001</v>
          </cell>
          <cell r="H3909">
            <v>1972702.03</v>
          </cell>
          <cell r="I3909" t="str">
            <v>ZAR</v>
          </cell>
          <cell r="J3909" t="str">
            <v>6100</v>
          </cell>
          <cell r="K3909" t="str">
            <v>43</v>
          </cell>
        </row>
        <row r="3910">
          <cell r="A3910" t="str">
            <v>6100430004804</v>
          </cell>
          <cell r="B3910" t="str">
            <v>43000480</v>
          </cell>
          <cell r="C3910" t="str">
            <v>4</v>
          </cell>
          <cell r="D3910">
            <v>44074</v>
          </cell>
          <cell r="E3910" t="str">
            <v>P02 - Rail structure repairs</v>
          </cell>
          <cell r="F3910">
            <v>1267030</v>
          </cell>
          <cell r="G3910">
            <v>-747222.82</v>
          </cell>
          <cell r="H3910">
            <v>519807.18</v>
          </cell>
          <cell r="I3910" t="str">
            <v>ZAR</v>
          </cell>
          <cell r="J3910" t="str">
            <v>6100</v>
          </cell>
          <cell r="K3910" t="str">
            <v>43</v>
          </cell>
        </row>
        <row r="3911">
          <cell r="A3911" t="str">
            <v>6100430004805</v>
          </cell>
          <cell r="B3911" t="str">
            <v>43000480</v>
          </cell>
          <cell r="C3911" t="str">
            <v>5</v>
          </cell>
          <cell r="D3911">
            <v>44644</v>
          </cell>
          <cell r="E3911" t="str">
            <v>Supply and install P Gallery floodllight</v>
          </cell>
          <cell r="F3911">
            <v>108218.7</v>
          </cell>
          <cell r="G3911">
            <v>-47861.43</v>
          </cell>
          <cell r="H3911">
            <v>60357.27</v>
          </cell>
          <cell r="I3911" t="str">
            <v>ZAR</v>
          </cell>
          <cell r="J3911" t="str">
            <v>6100</v>
          </cell>
          <cell r="K3911" t="str">
            <v>43</v>
          </cell>
        </row>
        <row r="3912">
          <cell r="A3912" t="str">
            <v>6100430004806</v>
          </cell>
          <cell r="B3912" t="str">
            <v>43000480</v>
          </cell>
          <cell r="C3912" t="str">
            <v>6</v>
          </cell>
          <cell r="D3912">
            <v>44820</v>
          </cell>
          <cell r="E3912" t="str">
            <v>P02 REFURBISH, EQUIP;CHUTES,STRUCT</v>
          </cell>
          <cell r="F3912">
            <v>142890</v>
          </cell>
          <cell r="G3912">
            <v>-53845.87</v>
          </cell>
          <cell r="H3912">
            <v>89044.13</v>
          </cell>
          <cell r="I3912" t="str">
            <v>ZAR</v>
          </cell>
          <cell r="J3912" t="str">
            <v>6100</v>
          </cell>
          <cell r="K3912" t="str">
            <v>43</v>
          </cell>
        </row>
        <row r="3913">
          <cell r="A3913" t="str">
            <v>6100430004807</v>
          </cell>
          <cell r="B3913" t="str">
            <v>43000480</v>
          </cell>
          <cell r="C3913" t="str">
            <v>7</v>
          </cell>
          <cell r="D3913">
            <v>44826</v>
          </cell>
          <cell r="E3913" t="str">
            <v>P02 Drive REPAIR, EQUIP;CONV STRUCT REPAIRS</v>
          </cell>
          <cell r="F3913">
            <v>140550</v>
          </cell>
          <cell r="G3913">
            <v>-52964.07</v>
          </cell>
          <cell r="H3913">
            <v>87585.93</v>
          </cell>
          <cell r="I3913" t="str">
            <v>ZAR</v>
          </cell>
          <cell r="J3913" t="str">
            <v>6100</v>
          </cell>
          <cell r="K3913" t="str">
            <v>43</v>
          </cell>
        </row>
        <row r="3914">
          <cell r="A3914" t="str">
            <v>6100430004820</v>
          </cell>
          <cell r="B3914" t="str">
            <v>43000482</v>
          </cell>
          <cell r="C3914" t="str">
            <v>0</v>
          </cell>
          <cell r="D3914">
            <v>39989</v>
          </cell>
          <cell r="E3914" t="str">
            <v>Conveyor Belt P2 Refurb( Electrical and Mec</v>
          </cell>
          <cell r="F3914">
            <v>12528920.890000001</v>
          </cell>
          <cell r="G3914">
            <v>-10972250.369999999</v>
          </cell>
          <cell r="H3914">
            <v>1556670.52</v>
          </cell>
          <cell r="I3914" t="str">
            <v>ZAR</v>
          </cell>
          <cell r="J3914" t="str">
            <v>6100</v>
          </cell>
          <cell r="K3914" t="str">
            <v>43</v>
          </cell>
        </row>
        <row r="3915">
          <cell r="A3915" t="str">
            <v>6100430004830</v>
          </cell>
          <cell r="B3915" t="str">
            <v>43000483</v>
          </cell>
          <cell r="C3915" t="str">
            <v>0</v>
          </cell>
          <cell r="D3915">
            <v>39989</v>
          </cell>
          <cell r="E3915" t="str">
            <v>Conveyor Belt P2 Refurb( Electrical and Mec</v>
          </cell>
          <cell r="F3915">
            <v>294430.2</v>
          </cell>
          <cell r="G3915">
            <v>-257933.5</v>
          </cell>
          <cell r="H3915">
            <v>36496.699999999997</v>
          </cell>
          <cell r="I3915" t="str">
            <v>ZAR</v>
          </cell>
          <cell r="J3915" t="str">
            <v>6100</v>
          </cell>
          <cell r="K3915" t="str">
            <v>43</v>
          </cell>
        </row>
        <row r="3916">
          <cell r="A3916" t="str">
            <v>6100430004840</v>
          </cell>
          <cell r="B3916" t="str">
            <v>43000484</v>
          </cell>
          <cell r="C3916" t="str">
            <v>0</v>
          </cell>
          <cell r="D3916">
            <v>39989</v>
          </cell>
          <cell r="E3916" t="str">
            <v>Conveyor Belt P2 Refurb( Control Instrument</v>
          </cell>
          <cell r="F3916">
            <v>2412125.37</v>
          </cell>
          <cell r="G3916">
            <v>-2239188.41</v>
          </cell>
          <cell r="H3916">
            <v>172936.95999999999</v>
          </cell>
          <cell r="I3916" t="str">
            <v>ZAR</v>
          </cell>
          <cell r="J3916" t="str">
            <v>6100</v>
          </cell>
          <cell r="K3916" t="str">
            <v>43</v>
          </cell>
        </row>
        <row r="3917">
          <cell r="A3917" t="str">
            <v>6100430004850</v>
          </cell>
          <cell r="B3917" t="str">
            <v>43000485</v>
          </cell>
          <cell r="C3917" t="str">
            <v>0</v>
          </cell>
          <cell r="D3917">
            <v>39989</v>
          </cell>
          <cell r="E3917" t="str">
            <v>Conveyor Belt P2 Refurb( Control Instrument</v>
          </cell>
          <cell r="F3917">
            <v>57915.99</v>
          </cell>
          <cell r="G3917">
            <v>-55010.25</v>
          </cell>
          <cell r="H3917">
            <v>2905.74</v>
          </cell>
          <cell r="I3917" t="str">
            <v>ZAR</v>
          </cell>
          <cell r="J3917" t="str">
            <v>6100</v>
          </cell>
          <cell r="K3917" t="str">
            <v>43</v>
          </cell>
        </row>
        <row r="3918">
          <cell r="A3918" t="str">
            <v>6100430004860</v>
          </cell>
          <cell r="B3918" t="str">
            <v>43000486</v>
          </cell>
          <cell r="C3918" t="str">
            <v>0</v>
          </cell>
          <cell r="D3918">
            <v>40019</v>
          </cell>
          <cell r="E3918" t="str">
            <v>M01 conveyor refurb (Electro / Mechanical)</v>
          </cell>
          <cell r="F3918">
            <v>16333680.470000001</v>
          </cell>
          <cell r="G3918">
            <v>-14361225.890000001</v>
          </cell>
          <cell r="H3918">
            <v>1972454.58</v>
          </cell>
          <cell r="I3918" t="str">
            <v>ZAR</v>
          </cell>
          <cell r="J3918" t="str">
            <v>6100</v>
          </cell>
          <cell r="K3918" t="str">
            <v>43</v>
          </cell>
        </row>
        <row r="3919">
          <cell r="A3919" t="str">
            <v>6100430004870</v>
          </cell>
          <cell r="B3919" t="str">
            <v>43000487</v>
          </cell>
          <cell r="C3919" t="str">
            <v>0</v>
          </cell>
          <cell r="D3919">
            <v>40019</v>
          </cell>
          <cell r="E3919" t="str">
            <v>M01 conveyor refurb (control instrumentation)</v>
          </cell>
          <cell r="F3919">
            <v>4199552.58</v>
          </cell>
          <cell r="G3919">
            <v>-3857903.88</v>
          </cell>
          <cell r="H3919">
            <v>341648.7</v>
          </cell>
          <cell r="I3919" t="str">
            <v>ZAR</v>
          </cell>
          <cell r="J3919" t="str">
            <v>6100</v>
          </cell>
          <cell r="K3919" t="str">
            <v>43</v>
          </cell>
        </row>
        <row r="3920">
          <cell r="A3920" t="str">
            <v>6100430004871</v>
          </cell>
          <cell r="B3920" t="str">
            <v>43000487</v>
          </cell>
          <cell r="C3920" t="str">
            <v>1</v>
          </cell>
          <cell r="D3920">
            <v>43550</v>
          </cell>
          <cell r="E3920" t="str">
            <v>M01 Conveyor (Drive replacement)</v>
          </cell>
          <cell r="F3920">
            <v>764759</v>
          </cell>
          <cell r="G3920">
            <v>-254919.65</v>
          </cell>
          <cell r="H3920">
            <v>509839.35</v>
          </cell>
          <cell r="I3920" t="str">
            <v>ZAR</v>
          </cell>
          <cell r="J3920" t="str">
            <v>6100</v>
          </cell>
          <cell r="K3920" t="str">
            <v>43</v>
          </cell>
        </row>
        <row r="3921">
          <cell r="A3921" t="str">
            <v>6100430004872</v>
          </cell>
          <cell r="B3921" t="str">
            <v>43000487</v>
          </cell>
          <cell r="C3921" t="str">
            <v>2</v>
          </cell>
          <cell r="D3921">
            <v>44817</v>
          </cell>
          <cell r="E3921" t="str">
            <v>M01 Tail-end structure replacement</v>
          </cell>
          <cell r="F3921">
            <v>168500</v>
          </cell>
          <cell r="G3921">
            <v>-63496.59</v>
          </cell>
          <cell r="H3921">
            <v>105003.41</v>
          </cell>
          <cell r="I3921" t="str">
            <v>ZAR</v>
          </cell>
          <cell r="J3921" t="str">
            <v>6100</v>
          </cell>
          <cell r="K3921" t="str">
            <v>43</v>
          </cell>
        </row>
        <row r="3922">
          <cell r="A3922" t="str">
            <v>6100430004873</v>
          </cell>
          <cell r="B3922" t="str">
            <v>43000487</v>
          </cell>
          <cell r="C3922" t="str">
            <v>3</v>
          </cell>
          <cell r="D3922">
            <v>44832</v>
          </cell>
          <cell r="E3922" t="str">
            <v>M01 Counterweight Replacement</v>
          </cell>
          <cell r="F3922">
            <v>374850</v>
          </cell>
          <cell r="G3922">
            <v>-131891.67000000001</v>
          </cell>
          <cell r="H3922">
            <v>242958.33</v>
          </cell>
          <cell r="I3922" t="str">
            <v>ZAR</v>
          </cell>
          <cell r="J3922" t="str">
            <v>6100</v>
          </cell>
          <cell r="K3922" t="str">
            <v>43</v>
          </cell>
        </row>
        <row r="3923">
          <cell r="A3923" t="str">
            <v>6100430004880</v>
          </cell>
          <cell r="B3923" t="str">
            <v>43000488</v>
          </cell>
          <cell r="C3923" t="str">
            <v>0</v>
          </cell>
          <cell r="D3923">
            <v>40019</v>
          </cell>
          <cell r="E3923" t="str">
            <v>Conveyor H03-Refurb (electr and mechanical)</v>
          </cell>
          <cell r="F3923">
            <v>0</v>
          </cell>
          <cell r="G3923">
            <v>0</v>
          </cell>
          <cell r="H3923">
            <v>0</v>
          </cell>
          <cell r="I3923" t="str">
            <v>ZAR</v>
          </cell>
          <cell r="J3923" t="str">
            <v>6100</v>
          </cell>
          <cell r="K3923" t="str">
            <v>43</v>
          </cell>
        </row>
        <row r="3924">
          <cell r="A3924" t="str">
            <v>6100430004882</v>
          </cell>
          <cell r="B3924" t="str">
            <v>43000488</v>
          </cell>
          <cell r="C3924" t="str">
            <v>2</v>
          </cell>
          <cell r="D3924">
            <v>40019</v>
          </cell>
          <cell r="E3924" t="str">
            <v>Conveyor H03-Refurb (electr and mechanical) Add Co</v>
          </cell>
          <cell r="F3924">
            <v>0</v>
          </cell>
          <cell r="G3924">
            <v>0</v>
          </cell>
          <cell r="H3924">
            <v>0</v>
          </cell>
          <cell r="I3924" t="str">
            <v>ZAR</v>
          </cell>
          <cell r="J3924" t="str">
            <v>6100</v>
          </cell>
          <cell r="K3924" t="str">
            <v>43</v>
          </cell>
        </row>
        <row r="3925">
          <cell r="A3925" t="str">
            <v>6100430004900</v>
          </cell>
          <cell r="B3925" t="str">
            <v>43000490</v>
          </cell>
          <cell r="C3925" t="str">
            <v>0</v>
          </cell>
          <cell r="D3925">
            <v>39958</v>
          </cell>
          <cell r="E3925" t="str">
            <v>HBI link (Mainly Import) BC</v>
          </cell>
          <cell r="F3925">
            <v>87263.49</v>
          </cell>
          <cell r="G3925">
            <v>-36230.94</v>
          </cell>
          <cell r="H3925">
            <v>51032.55</v>
          </cell>
          <cell r="I3925" t="str">
            <v>ZAR</v>
          </cell>
          <cell r="J3925" t="str">
            <v>6100</v>
          </cell>
          <cell r="K3925" t="str">
            <v>43</v>
          </cell>
        </row>
        <row r="3926">
          <cell r="A3926" t="str">
            <v>6100430005050</v>
          </cell>
          <cell r="B3926" t="str">
            <v>43000505</v>
          </cell>
          <cell r="C3926" t="str">
            <v>0</v>
          </cell>
          <cell r="D3926">
            <v>40628</v>
          </cell>
          <cell r="E3926" t="str">
            <v>Tippler 1-Refurb(Civil Structure)</v>
          </cell>
          <cell r="F3926">
            <v>130186.32</v>
          </cell>
          <cell r="G3926">
            <v>-126000.79</v>
          </cell>
          <cell r="H3926">
            <v>4185.53</v>
          </cell>
          <cell r="I3926" t="str">
            <v>ZAR</v>
          </cell>
          <cell r="J3926" t="str">
            <v>6100</v>
          </cell>
          <cell r="K3926" t="str">
            <v>43</v>
          </cell>
        </row>
        <row r="3927">
          <cell r="A3927" t="str">
            <v>6100430005060</v>
          </cell>
          <cell r="B3927" t="str">
            <v>43000506</v>
          </cell>
          <cell r="C3927" t="str">
            <v>0</v>
          </cell>
          <cell r="D3927">
            <v>40628</v>
          </cell>
          <cell r="E3927" t="str">
            <v>Tippler 1 Refurb (Steel Structure)</v>
          </cell>
          <cell r="F3927">
            <v>28731843.629999999</v>
          </cell>
          <cell r="G3927">
            <v>-21232253</v>
          </cell>
          <cell r="H3927">
            <v>7499590.6299999999</v>
          </cell>
          <cell r="I3927" t="str">
            <v>ZAR</v>
          </cell>
          <cell r="J3927" t="str">
            <v>6100</v>
          </cell>
          <cell r="K3927" t="str">
            <v>43</v>
          </cell>
        </row>
        <row r="3928">
          <cell r="A3928" t="str">
            <v>6100430005070</v>
          </cell>
          <cell r="B3928" t="str">
            <v>43000507</v>
          </cell>
          <cell r="C3928" t="str">
            <v>0</v>
          </cell>
          <cell r="D3928">
            <v>40628</v>
          </cell>
          <cell r="E3928" t="str">
            <v>Separation Blocks- Concrete 1 to 100</v>
          </cell>
          <cell r="F3928">
            <v>1438444.35</v>
          </cell>
          <cell r="G3928">
            <v>-687029.72</v>
          </cell>
          <cell r="H3928">
            <v>751414.63</v>
          </cell>
          <cell r="I3928" t="str">
            <v>ZAR</v>
          </cell>
          <cell r="J3928" t="str">
            <v>6100</v>
          </cell>
          <cell r="K3928" t="str">
            <v>43</v>
          </cell>
        </row>
        <row r="3929">
          <cell r="A3929" t="str">
            <v>6100430005080</v>
          </cell>
          <cell r="B3929" t="str">
            <v>43000508</v>
          </cell>
          <cell r="C3929" t="str">
            <v>0</v>
          </cell>
          <cell r="D3929">
            <v>40628</v>
          </cell>
          <cell r="E3929" t="str">
            <v>Separation Blocks- Concrete 101 to 200</v>
          </cell>
          <cell r="F3929">
            <v>1438444.35</v>
          </cell>
          <cell r="G3929">
            <v>-687029.72</v>
          </cell>
          <cell r="H3929">
            <v>751414.63</v>
          </cell>
          <cell r="I3929" t="str">
            <v>ZAR</v>
          </cell>
          <cell r="J3929" t="str">
            <v>6100</v>
          </cell>
          <cell r="K3929" t="str">
            <v>43</v>
          </cell>
        </row>
        <row r="3930">
          <cell r="A3930" t="str">
            <v>6100430005090</v>
          </cell>
          <cell r="B3930" t="str">
            <v>43000509</v>
          </cell>
          <cell r="C3930" t="str">
            <v>0</v>
          </cell>
          <cell r="D3930">
            <v>40628</v>
          </cell>
          <cell r="E3930" t="str">
            <v>Separation Blocks- Concrete 201 to 300</v>
          </cell>
          <cell r="F3930">
            <v>1438444.35</v>
          </cell>
          <cell r="G3930">
            <v>-687029.72</v>
          </cell>
          <cell r="H3930">
            <v>751414.63</v>
          </cell>
          <cell r="I3930" t="str">
            <v>ZAR</v>
          </cell>
          <cell r="J3930" t="str">
            <v>6100</v>
          </cell>
          <cell r="K3930" t="str">
            <v>43</v>
          </cell>
        </row>
        <row r="3931">
          <cell r="A3931" t="str">
            <v>6100430005100</v>
          </cell>
          <cell r="B3931" t="str">
            <v>43000510</v>
          </cell>
          <cell r="C3931" t="str">
            <v>0</v>
          </cell>
          <cell r="D3931">
            <v>40628</v>
          </cell>
          <cell r="E3931" t="str">
            <v>Separation Blocks- Concrete 301 to 400</v>
          </cell>
          <cell r="F3931">
            <v>1438444.35</v>
          </cell>
          <cell r="G3931">
            <v>-687029.72</v>
          </cell>
          <cell r="H3931">
            <v>751414.63</v>
          </cell>
          <cell r="I3931" t="str">
            <v>ZAR</v>
          </cell>
          <cell r="J3931" t="str">
            <v>6100</v>
          </cell>
          <cell r="K3931" t="str">
            <v>43</v>
          </cell>
        </row>
        <row r="3932">
          <cell r="A3932" t="str">
            <v>6100430005110</v>
          </cell>
          <cell r="B3932" t="str">
            <v>43000511</v>
          </cell>
          <cell r="C3932" t="str">
            <v>0</v>
          </cell>
          <cell r="D3932">
            <v>40628</v>
          </cell>
          <cell r="E3932" t="str">
            <v>Separation Blocks- Concrete 401 to 500</v>
          </cell>
          <cell r="F3932">
            <v>1438444.35</v>
          </cell>
          <cell r="G3932">
            <v>-687029.72</v>
          </cell>
          <cell r="H3932">
            <v>751414.63</v>
          </cell>
          <cell r="I3932" t="str">
            <v>ZAR</v>
          </cell>
          <cell r="J3932" t="str">
            <v>6100</v>
          </cell>
          <cell r="K3932" t="str">
            <v>43</v>
          </cell>
        </row>
        <row r="3933">
          <cell r="A3933" t="str">
            <v>6100430005120</v>
          </cell>
          <cell r="B3933" t="str">
            <v>43000512</v>
          </cell>
          <cell r="C3933" t="str">
            <v>0</v>
          </cell>
          <cell r="D3933">
            <v>40628</v>
          </cell>
          <cell r="E3933" t="str">
            <v>Separation Blocks- Concrete 501 to 600</v>
          </cell>
          <cell r="F3933">
            <v>1438444.35</v>
          </cell>
          <cell r="G3933">
            <v>-687029.72</v>
          </cell>
          <cell r="H3933">
            <v>751414.63</v>
          </cell>
          <cell r="I3933" t="str">
            <v>ZAR</v>
          </cell>
          <cell r="J3933" t="str">
            <v>6100</v>
          </cell>
          <cell r="K3933" t="str">
            <v>43</v>
          </cell>
        </row>
        <row r="3934">
          <cell r="A3934" t="str">
            <v>6100430005130</v>
          </cell>
          <cell r="B3934" t="str">
            <v>43000513</v>
          </cell>
          <cell r="C3934" t="str">
            <v>0</v>
          </cell>
          <cell r="D3934">
            <v>40628</v>
          </cell>
          <cell r="E3934" t="str">
            <v>Separation Blocks- Concrete 601 to 700</v>
          </cell>
          <cell r="F3934">
            <v>1438444.35</v>
          </cell>
          <cell r="G3934">
            <v>-687029.72</v>
          </cell>
          <cell r="H3934">
            <v>751414.63</v>
          </cell>
          <cell r="I3934" t="str">
            <v>ZAR</v>
          </cell>
          <cell r="J3934" t="str">
            <v>6100</v>
          </cell>
          <cell r="K3934" t="str">
            <v>43</v>
          </cell>
        </row>
        <row r="3935">
          <cell r="A3935" t="str">
            <v>6100430005140</v>
          </cell>
          <cell r="B3935" t="str">
            <v>43000514</v>
          </cell>
          <cell r="C3935" t="str">
            <v>0</v>
          </cell>
          <cell r="D3935">
            <v>40628</v>
          </cell>
          <cell r="E3935" t="str">
            <v>Separation Blocks- Concrete 701 to 840</v>
          </cell>
          <cell r="F3935">
            <v>2227133.0699999998</v>
          </cell>
          <cell r="G3935">
            <v>-1003030.2</v>
          </cell>
          <cell r="H3935">
            <v>1224102.8700000001</v>
          </cell>
          <cell r="I3935" t="str">
            <v>ZAR</v>
          </cell>
          <cell r="J3935" t="str">
            <v>6100</v>
          </cell>
          <cell r="K3935" t="str">
            <v>43</v>
          </cell>
        </row>
        <row r="3936">
          <cell r="A3936" t="str">
            <v>6100430005170</v>
          </cell>
          <cell r="B3936" t="str">
            <v>43000517</v>
          </cell>
          <cell r="C3936" t="str">
            <v>0</v>
          </cell>
          <cell r="D3936">
            <v>40628</v>
          </cell>
          <cell r="E3936" t="str">
            <v>Conveyor Belt N01 Refurb( Electrical and Me</v>
          </cell>
          <cell r="F3936">
            <v>2670630.9300000002</v>
          </cell>
          <cell r="G3936">
            <v>-2244102.02</v>
          </cell>
          <cell r="H3936">
            <v>426528.91</v>
          </cell>
          <cell r="I3936" t="str">
            <v>ZAR</v>
          </cell>
          <cell r="J3936" t="str">
            <v>6100</v>
          </cell>
          <cell r="K3936" t="str">
            <v>43</v>
          </cell>
        </row>
        <row r="3937">
          <cell r="A3937" t="str">
            <v>6100430005180</v>
          </cell>
          <cell r="B3937" t="str">
            <v>43000518</v>
          </cell>
          <cell r="C3937" t="str">
            <v>0</v>
          </cell>
          <cell r="D3937">
            <v>40628</v>
          </cell>
          <cell r="E3937" t="str">
            <v>Conveyor Belt N01 Refurb( Control Instrumen</v>
          </cell>
          <cell r="F3937">
            <v>216680.78</v>
          </cell>
          <cell r="G3937">
            <v>-196539.99</v>
          </cell>
          <cell r="H3937">
            <v>20140.79</v>
          </cell>
          <cell r="I3937" t="str">
            <v>ZAR</v>
          </cell>
          <cell r="J3937" t="str">
            <v>6100</v>
          </cell>
          <cell r="K3937" t="str">
            <v>43</v>
          </cell>
        </row>
        <row r="3938">
          <cell r="A3938" t="str">
            <v>6100430005181</v>
          </cell>
          <cell r="B3938" t="str">
            <v>43000518</v>
          </cell>
          <cell r="C3938" t="str">
            <v>1</v>
          </cell>
          <cell r="D3938">
            <v>43056</v>
          </cell>
          <cell r="E3938" t="str">
            <v>N01 Conveyor (Pulley replacement)</v>
          </cell>
          <cell r="F3938">
            <v>66390.14</v>
          </cell>
          <cell r="G3938">
            <v>-28458.05</v>
          </cell>
          <cell r="H3938">
            <v>37932.089999999997</v>
          </cell>
          <cell r="I3938" t="str">
            <v>ZAR</v>
          </cell>
          <cell r="J3938" t="str">
            <v>6100</v>
          </cell>
          <cell r="K3938" t="str">
            <v>43</v>
          </cell>
        </row>
        <row r="3939">
          <cell r="A3939" t="str">
            <v>6100430005182</v>
          </cell>
          <cell r="B3939" t="str">
            <v>43000518</v>
          </cell>
          <cell r="C3939" t="str">
            <v>2</v>
          </cell>
          <cell r="D3939">
            <v>42712</v>
          </cell>
          <cell r="E3939" t="str">
            <v>Tail Pulley (N01 Conveyor)</v>
          </cell>
          <cell r="F3939">
            <v>69634</v>
          </cell>
          <cell r="G3939">
            <v>-47351.12</v>
          </cell>
          <cell r="H3939">
            <v>22282.880000000001</v>
          </cell>
          <cell r="I3939" t="str">
            <v>ZAR</v>
          </cell>
          <cell r="J3939" t="str">
            <v>6100</v>
          </cell>
          <cell r="K3939" t="str">
            <v>43</v>
          </cell>
        </row>
        <row r="3940">
          <cell r="A3940" t="str">
            <v>6100430005280</v>
          </cell>
          <cell r="B3940" t="str">
            <v>43000528</v>
          </cell>
          <cell r="C3940" t="str">
            <v>0</v>
          </cell>
          <cell r="D3940">
            <v>40628</v>
          </cell>
          <cell r="E3940" t="str">
            <v>Conveyor C03 Refurb (Steel Structure)</v>
          </cell>
          <cell r="F3940">
            <v>3469649.2</v>
          </cell>
          <cell r="G3940">
            <v>-2698483.67</v>
          </cell>
          <cell r="H3940">
            <v>771165.53</v>
          </cell>
          <cell r="I3940" t="str">
            <v>ZAR</v>
          </cell>
          <cell r="J3940" t="str">
            <v>6100</v>
          </cell>
          <cell r="K3940" t="str">
            <v>43</v>
          </cell>
        </row>
        <row r="3941">
          <cell r="A3941" t="str">
            <v>6100430005281</v>
          </cell>
          <cell r="B3941" t="str">
            <v>43000528</v>
          </cell>
          <cell r="C3941" t="str">
            <v>1</v>
          </cell>
          <cell r="D3941">
            <v>44071</v>
          </cell>
          <cell r="E3941" t="str">
            <v>C03 Loading Chute replacement</v>
          </cell>
          <cell r="F3941">
            <v>225000</v>
          </cell>
          <cell r="G3941">
            <v>-117876.83</v>
          </cell>
          <cell r="H3941">
            <v>107123.17</v>
          </cell>
          <cell r="I3941" t="str">
            <v>ZAR</v>
          </cell>
          <cell r="J3941" t="str">
            <v>6100</v>
          </cell>
          <cell r="K3941" t="str">
            <v>43</v>
          </cell>
        </row>
        <row r="3942">
          <cell r="A3942" t="str">
            <v>6100430005290</v>
          </cell>
          <cell r="B3942" t="str">
            <v>43000529</v>
          </cell>
          <cell r="C3942" t="str">
            <v>0</v>
          </cell>
          <cell r="D3942">
            <v>40628</v>
          </cell>
          <cell r="E3942" t="str">
            <v>Conveyor Belt C03 Refurb (Electrical and Me</v>
          </cell>
          <cell r="F3942">
            <v>2325380.9500000002</v>
          </cell>
          <cell r="G3942">
            <v>-1949087.32</v>
          </cell>
          <cell r="H3942">
            <v>376293.63</v>
          </cell>
          <cell r="I3942" t="str">
            <v>ZAR</v>
          </cell>
          <cell r="J3942" t="str">
            <v>6100</v>
          </cell>
          <cell r="K3942" t="str">
            <v>43</v>
          </cell>
        </row>
        <row r="3943">
          <cell r="A3943" t="str">
            <v>6100430005300</v>
          </cell>
          <cell r="B3943" t="str">
            <v>43000530</v>
          </cell>
          <cell r="C3943" t="str">
            <v>0</v>
          </cell>
          <cell r="D3943">
            <v>40628</v>
          </cell>
          <cell r="E3943" t="str">
            <v>Conveyor Belt C03 Refurb (Control Instrumen</v>
          </cell>
          <cell r="F3943">
            <v>1200613.44</v>
          </cell>
          <cell r="G3943">
            <v>-1072632.56</v>
          </cell>
          <cell r="H3943">
            <v>127980.88</v>
          </cell>
          <cell r="I3943" t="str">
            <v>ZAR</v>
          </cell>
          <cell r="J3943" t="str">
            <v>6100</v>
          </cell>
          <cell r="K3943" t="str">
            <v>43</v>
          </cell>
        </row>
        <row r="3944">
          <cell r="A3944" t="str">
            <v>6100430005310</v>
          </cell>
          <cell r="B3944" t="str">
            <v>43000531</v>
          </cell>
          <cell r="C3944" t="str">
            <v>0</v>
          </cell>
          <cell r="D3944">
            <v>40628</v>
          </cell>
          <cell r="E3944" t="str">
            <v>Conveyor Belt C03 Refurb (Steel Structure)</v>
          </cell>
          <cell r="F3944">
            <v>1013566.16</v>
          </cell>
          <cell r="G3944">
            <v>-817078.78</v>
          </cell>
          <cell r="H3944">
            <v>196487.38</v>
          </cell>
          <cell r="I3944" t="str">
            <v>ZAR</v>
          </cell>
          <cell r="J3944" t="str">
            <v>6100</v>
          </cell>
          <cell r="K3944" t="str">
            <v>43</v>
          </cell>
        </row>
        <row r="3945">
          <cell r="A3945" t="str">
            <v>6100430005311</v>
          </cell>
          <cell r="B3945" t="str">
            <v>43000531</v>
          </cell>
          <cell r="C3945" t="str">
            <v>1</v>
          </cell>
          <cell r="D3945">
            <v>42957</v>
          </cell>
          <cell r="E3945" t="str">
            <v>Conveyor C03 (Steel Struct Refurb-Moving Head)</v>
          </cell>
          <cell r="F3945">
            <v>653242.75</v>
          </cell>
          <cell r="G3945">
            <v>-277129.83</v>
          </cell>
          <cell r="H3945">
            <v>376112.92</v>
          </cell>
          <cell r="I3945" t="str">
            <v>ZAR</v>
          </cell>
          <cell r="J3945" t="str">
            <v>6100</v>
          </cell>
          <cell r="K3945" t="str">
            <v>43</v>
          </cell>
        </row>
        <row r="3946">
          <cell r="A3946" t="str">
            <v>6100430005313</v>
          </cell>
          <cell r="B3946" t="str">
            <v>43000531</v>
          </cell>
          <cell r="C3946" t="str">
            <v>3</v>
          </cell>
          <cell r="D3946">
            <v>43550</v>
          </cell>
          <cell r="E3946" t="str">
            <v>C03 Conveyor (Replace Electric Motor)</v>
          </cell>
          <cell r="F3946">
            <v>325300</v>
          </cell>
          <cell r="G3946">
            <v>-107531.21</v>
          </cell>
          <cell r="H3946">
            <v>217768.79</v>
          </cell>
          <cell r="I3946" t="str">
            <v>ZAR</v>
          </cell>
          <cell r="J3946" t="str">
            <v>6100</v>
          </cell>
          <cell r="K3946" t="str">
            <v>43</v>
          </cell>
        </row>
        <row r="3947">
          <cell r="A3947" t="str">
            <v>6100430005314</v>
          </cell>
          <cell r="B3947" t="str">
            <v>43000531</v>
          </cell>
          <cell r="C3947" t="str">
            <v>4</v>
          </cell>
          <cell r="D3947">
            <v>43550</v>
          </cell>
          <cell r="E3947" t="str">
            <v>C03 Conveyor (Belt Replacement)</v>
          </cell>
          <cell r="F3947">
            <v>147000</v>
          </cell>
          <cell r="G3947">
            <v>-110891.76</v>
          </cell>
          <cell r="H3947">
            <v>36108.239999999998</v>
          </cell>
          <cell r="I3947" t="str">
            <v>ZAR</v>
          </cell>
          <cell r="J3947" t="str">
            <v>6100</v>
          </cell>
          <cell r="K3947" t="str">
            <v>43</v>
          </cell>
        </row>
        <row r="3948">
          <cell r="A3948" t="str">
            <v>6100430005315</v>
          </cell>
          <cell r="B3948" t="str">
            <v>43000531</v>
          </cell>
          <cell r="C3948" t="str">
            <v>5</v>
          </cell>
          <cell r="D3948">
            <v>43916</v>
          </cell>
          <cell r="E3948" t="str">
            <v>C03 Conveyor (Copex repairs 2019/20)</v>
          </cell>
          <cell r="F3948">
            <v>483098</v>
          </cell>
          <cell r="G3948">
            <v>-177691.22</v>
          </cell>
          <cell r="H3948">
            <v>305406.78000000003</v>
          </cell>
          <cell r="I3948" t="str">
            <v>ZAR</v>
          </cell>
          <cell r="J3948" t="str">
            <v>6100</v>
          </cell>
          <cell r="K3948" t="str">
            <v>43</v>
          </cell>
        </row>
        <row r="3949">
          <cell r="A3949" t="str">
            <v>6100430005320</v>
          </cell>
          <cell r="B3949" t="str">
            <v>43000532</v>
          </cell>
          <cell r="C3949" t="str">
            <v>0</v>
          </cell>
          <cell r="D3949">
            <v>40628</v>
          </cell>
          <cell r="E3949" t="str">
            <v>Conveyor Belt C03 Refurb (Electrical and Me</v>
          </cell>
          <cell r="F3949">
            <v>567271.52</v>
          </cell>
          <cell r="G3949">
            <v>-480017.61</v>
          </cell>
          <cell r="H3949">
            <v>87253.91</v>
          </cell>
          <cell r="I3949" t="str">
            <v>ZAR</v>
          </cell>
          <cell r="J3949" t="str">
            <v>6100</v>
          </cell>
          <cell r="K3949" t="str">
            <v>43</v>
          </cell>
        </row>
        <row r="3950">
          <cell r="A3950" t="str">
            <v>6100430005321</v>
          </cell>
          <cell r="B3950" t="str">
            <v>43000532</v>
          </cell>
          <cell r="C3950" t="str">
            <v>1</v>
          </cell>
          <cell r="D3950">
            <v>43733</v>
          </cell>
          <cell r="E3950" t="str">
            <v>C03 Conveyor (Gearbox replacement)</v>
          </cell>
          <cell r="F3950">
            <v>334479</v>
          </cell>
          <cell r="G3950">
            <v>-109634.78</v>
          </cell>
          <cell r="H3950">
            <v>224844.22</v>
          </cell>
          <cell r="I3950" t="str">
            <v>ZAR</v>
          </cell>
          <cell r="J3950" t="str">
            <v>6100</v>
          </cell>
          <cell r="K3950" t="str">
            <v>43</v>
          </cell>
        </row>
        <row r="3951">
          <cell r="A3951" t="str">
            <v>6100430005330</v>
          </cell>
          <cell r="B3951" t="str">
            <v>43000533</v>
          </cell>
          <cell r="C3951" t="str">
            <v>0</v>
          </cell>
          <cell r="D3951">
            <v>40628</v>
          </cell>
          <cell r="E3951" t="str">
            <v>Conveyor Belt C03 Refurb (Control Instrumen</v>
          </cell>
          <cell r="F3951">
            <v>292886.99</v>
          </cell>
          <cell r="G3951">
            <v>-268540.65000000002</v>
          </cell>
          <cell r="H3951">
            <v>24346.34</v>
          </cell>
          <cell r="I3951" t="str">
            <v>ZAR</v>
          </cell>
          <cell r="J3951" t="str">
            <v>6100</v>
          </cell>
          <cell r="K3951" t="str">
            <v>43</v>
          </cell>
        </row>
        <row r="3952">
          <cell r="A3952" t="str">
            <v>6100430005340</v>
          </cell>
          <cell r="B3952" t="str">
            <v>43000534</v>
          </cell>
          <cell r="C3952" t="str">
            <v>0</v>
          </cell>
          <cell r="D3952">
            <v>40628</v>
          </cell>
          <cell r="E3952" t="str">
            <v>Conveyor Belt K19 (Refurb Steel Structure) Borrowi</v>
          </cell>
          <cell r="F3952">
            <v>1512604.7</v>
          </cell>
          <cell r="G3952">
            <v>-1126323.76</v>
          </cell>
          <cell r="H3952">
            <v>386280.94</v>
          </cell>
          <cell r="I3952" t="str">
            <v>ZAR</v>
          </cell>
          <cell r="J3952" t="str">
            <v>6100</v>
          </cell>
          <cell r="K3952" t="str">
            <v>43</v>
          </cell>
        </row>
        <row r="3953">
          <cell r="A3953" t="str">
            <v>6100430005350</v>
          </cell>
          <cell r="B3953" t="str">
            <v>43000535</v>
          </cell>
          <cell r="C3953" t="str">
            <v>0</v>
          </cell>
          <cell r="D3953">
            <v>40628</v>
          </cell>
          <cell r="E3953" t="str">
            <v>Conveyor Belt K19 ( Refurb Electro/mech) Borrowing</v>
          </cell>
          <cell r="F3953">
            <v>4734147.33</v>
          </cell>
          <cell r="G3953">
            <v>-3832832.63</v>
          </cell>
          <cell r="H3953">
            <v>901314.7</v>
          </cell>
          <cell r="I3953" t="str">
            <v>ZAR</v>
          </cell>
          <cell r="J3953" t="str">
            <v>6100</v>
          </cell>
          <cell r="K3953" t="str">
            <v>43</v>
          </cell>
        </row>
        <row r="3954">
          <cell r="A3954" t="str">
            <v>6100430005360</v>
          </cell>
          <cell r="B3954" t="str">
            <v>43000536</v>
          </cell>
          <cell r="C3954" t="str">
            <v>0</v>
          </cell>
          <cell r="D3954">
            <v>40628</v>
          </cell>
          <cell r="E3954" t="str">
            <v>Conveyor Belt K19 ( Refurb Control instrument) Bor</v>
          </cell>
          <cell r="F3954">
            <v>796047.6</v>
          </cell>
          <cell r="G3954">
            <v>-697842.53</v>
          </cell>
          <cell r="H3954">
            <v>98205.07</v>
          </cell>
          <cell r="I3954" t="str">
            <v>ZAR</v>
          </cell>
          <cell r="J3954" t="str">
            <v>6100</v>
          </cell>
          <cell r="K3954" t="str">
            <v>43</v>
          </cell>
        </row>
        <row r="3955">
          <cell r="A3955" t="str">
            <v>6100430005400</v>
          </cell>
          <cell r="B3955" t="str">
            <v>43000540</v>
          </cell>
          <cell r="C3955" t="str">
            <v>0</v>
          </cell>
          <cell r="D3955">
            <v>40628</v>
          </cell>
          <cell r="E3955" t="str">
            <v>Conveyor Belt K30 (Refurb Steel Structure) Borrowi</v>
          </cell>
          <cell r="F3955">
            <v>759060.46</v>
          </cell>
          <cell r="G3955">
            <v>-595825.65</v>
          </cell>
          <cell r="H3955">
            <v>163234.81</v>
          </cell>
          <cell r="I3955" t="str">
            <v>ZAR</v>
          </cell>
          <cell r="J3955" t="str">
            <v>6100</v>
          </cell>
          <cell r="K3955" t="str">
            <v>43</v>
          </cell>
        </row>
        <row r="3956">
          <cell r="A3956" t="str">
            <v>6100430005410</v>
          </cell>
          <cell r="B3956" t="str">
            <v>43000541</v>
          </cell>
          <cell r="C3956" t="str">
            <v>0</v>
          </cell>
          <cell r="D3956">
            <v>40628</v>
          </cell>
          <cell r="E3956" t="str">
            <v>Conveyor Belt K30 ( Refurb Electro/mech) Borrowing</v>
          </cell>
          <cell r="F3956">
            <v>977657</v>
          </cell>
          <cell r="G3956">
            <v>-820141.46</v>
          </cell>
          <cell r="H3956">
            <v>157515.54</v>
          </cell>
          <cell r="I3956" t="str">
            <v>ZAR</v>
          </cell>
          <cell r="J3956" t="str">
            <v>6100</v>
          </cell>
          <cell r="K3956" t="str">
            <v>43</v>
          </cell>
        </row>
        <row r="3957">
          <cell r="A3957" t="str">
            <v>6100430005420</v>
          </cell>
          <cell r="B3957" t="str">
            <v>43000542</v>
          </cell>
          <cell r="C3957" t="str">
            <v>0</v>
          </cell>
          <cell r="D3957">
            <v>40628</v>
          </cell>
          <cell r="E3957" t="str">
            <v>Conveyor K30 refurb 2009 (control instrumentation)</v>
          </cell>
          <cell r="F3957">
            <v>1</v>
          </cell>
          <cell r="G3957">
            <v>0</v>
          </cell>
          <cell r="H3957">
            <v>1</v>
          </cell>
          <cell r="I3957" t="str">
            <v>ZAR</v>
          </cell>
          <cell r="J3957" t="str">
            <v>6100</v>
          </cell>
          <cell r="K3957" t="str">
            <v>43</v>
          </cell>
        </row>
        <row r="3958">
          <cell r="A3958" t="str">
            <v>6100430005510</v>
          </cell>
          <cell r="B3958" t="str">
            <v>43000551</v>
          </cell>
          <cell r="C3958" t="str">
            <v>0</v>
          </cell>
          <cell r="D3958">
            <v>40628</v>
          </cell>
          <cell r="E3958" t="str">
            <v>Hopper No 2-(Electro/mechanical)</v>
          </cell>
          <cell r="F3958">
            <v>8700616.9800000004</v>
          </cell>
          <cell r="G3958">
            <v>-6674110.0599999996</v>
          </cell>
          <cell r="H3958">
            <v>2026506.92</v>
          </cell>
          <cell r="I3958" t="str">
            <v>ZAR</v>
          </cell>
          <cell r="J3958" t="str">
            <v>6100</v>
          </cell>
          <cell r="K3958" t="str">
            <v>43</v>
          </cell>
        </row>
        <row r="3959">
          <cell r="A3959" t="str">
            <v>6100430005511</v>
          </cell>
          <cell r="B3959" t="str">
            <v>43000551</v>
          </cell>
          <cell r="C3959" t="str">
            <v>1</v>
          </cell>
          <cell r="D3959">
            <v>43675</v>
          </cell>
          <cell r="E3959" t="str">
            <v>Hopper No 2 (Cable tray replaced)</v>
          </cell>
          <cell r="F3959">
            <v>213048.92</v>
          </cell>
          <cell r="G3959">
            <v>-119198.3</v>
          </cell>
          <cell r="H3959">
            <v>93850.62</v>
          </cell>
          <cell r="I3959" t="str">
            <v>ZAR</v>
          </cell>
          <cell r="J3959" t="str">
            <v>6100</v>
          </cell>
          <cell r="K3959" t="str">
            <v>43</v>
          </cell>
        </row>
        <row r="3960">
          <cell r="A3960" t="str">
            <v>6100430005512</v>
          </cell>
          <cell r="B3960" t="str">
            <v>43000551</v>
          </cell>
          <cell r="C3960" t="str">
            <v>2</v>
          </cell>
          <cell r="D3960">
            <v>43550</v>
          </cell>
          <cell r="E3960" t="str">
            <v>HOPPER NO 2-(ELECTRO/MECHANICAL)</v>
          </cell>
          <cell r="F3960">
            <v>752971.5</v>
          </cell>
          <cell r="G3960">
            <v>-611789.34</v>
          </cell>
          <cell r="H3960">
            <v>141182.16</v>
          </cell>
          <cell r="I3960" t="str">
            <v>ZAR</v>
          </cell>
          <cell r="J3960" t="str">
            <v>6100</v>
          </cell>
          <cell r="K3960" t="str">
            <v>43</v>
          </cell>
        </row>
        <row r="3961">
          <cell r="A3961" t="str">
            <v>6100430005513</v>
          </cell>
          <cell r="B3961" t="str">
            <v>43000551</v>
          </cell>
          <cell r="C3961" t="str">
            <v>3</v>
          </cell>
          <cell r="D3961">
            <v>43993</v>
          </cell>
          <cell r="E3961" t="str">
            <v>Hopper No 2-Imports Repair conveyor trolley as per</v>
          </cell>
          <cell r="F3961">
            <v>327990</v>
          </cell>
          <cell r="G3961">
            <v>-105365.75</v>
          </cell>
          <cell r="H3961">
            <v>222624.25</v>
          </cell>
          <cell r="I3961" t="str">
            <v>ZAR</v>
          </cell>
          <cell r="J3961" t="str">
            <v>6100</v>
          </cell>
          <cell r="K3961" t="str">
            <v>43</v>
          </cell>
        </row>
        <row r="3962">
          <cell r="A3962" t="str">
            <v>6100430005514</v>
          </cell>
          <cell r="B3962" t="str">
            <v>43000551</v>
          </cell>
          <cell r="C3962" t="str">
            <v>4</v>
          </cell>
          <cell r="D3962">
            <v>44942</v>
          </cell>
          <cell r="E3962" t="str">
            <v>Hopper 02 - Replacement of cables, cable trays</v>
          </cell>
          <cell r="F3962">
            <v>270000</v>
          </cell>
          <cell r="G3962">
            <v>-74605.259999999995</v>
          </cell>
          <cell r="H3962">
            <v>195394.74</v>
          </cell>
          <cell r="I3962" t="str">
            <v>ZAR</v>
          </cell>
          <cell r="J3962" t="str">
            <v>6100</v>
          </cell>
          <cell r="K3962" t="str">
            <v>43</v>
          </cell>
        </row>
        <row r="3963">
          <cell r="A3963" t="str">
            <v>6100430005515</v>
          </cell>
          <cell r="B3963" t="str">
            <v>43000551</v>
          </cell>
          <cell r="C3963" t="str">
            <v>5</v>
          </cell>
          <cell r="D3963">
            <v>45376</v>
          </cell>
          <cell r="E3963" t="str">
            <v>Hopper No 2-(Electro/mechanical)HOPPER 02 FABRICAT</v>
          </cell>
          <cell r="F3963">
            <v>1309151.5</v>
          </cell>
          <cell r="G3963">
            <v>-109095.96</v>
          </cell>
          <cell r="H3963">
            <v>1200055.54</v>
          </cell>
          <cell r="I3963" t="str">
            <v>ZAR</v>
          </cell>
          <cell r="J3963" t="str">
            <v>6100</v>
          </cell>
          <cell r="K3963" t="str">
            <v>43</v>
          </cell>
        </row>
        <row r="3964">
          <cell r="A3964" t="str">
            <v>6100430005520</v>
          </cell>
          <cell r="B3964" t="str">
            <v>43000552</v>
          </cell>
          <cell r="C3964" t="str">
            <v>0</v>
          </cell>
          <cell r="D3964">
            <v>40628</v>
          </cell>
          <cell r="E3964" t="str">
            <v>Hopper No 2- (Control instrumentation)</v>
          </cell>
          <cell r="F3964">
            <v>5968893.4500000002</v>
          </cell>
          <cell r="G3964">
            <v>-4968328.47</v>
          </cell>
          <cell r="H3964">
            <v>1000564.98</v>
          </cell>
          <cell r="I3964" t="str">
            <v>ZAR</v>
          </cell>
          <cell r="J3964" t="str">
            <v>6100</v>
          </cell>
          <cell r="K3964" t="str">
            <v>43</v>
          </cell>
        </row>
        <row r="3965">
          <cell r="A3965" t="str">
            <v>6100430005530</v>
          </cell>
          <cell r="B3965" t="str">
            <v>43000553</v>
          </cell>
          <cell r="C3965" t="str">
            <v>0</v>
          </cell>
          <cell r="D3965">
            <v>40628</v>
          </cell>
          <cell r="E3965" t="str">
            <v>Man IMG Refurb (Steel structure)</v>
          </cell>
          <cell r="F3965">
            <v>18746738.760000002</v>
          </cell>
          <cell r="G3965">
            <v>-9656567.7599999998</v>
          </cell>
          <cell r="H3965">
            <v>9090171</v>
          </cell>
          <cell r="I3965" t="str">
            <v>ZAR</v>
          </cell>
          <cell r="J3965" t="str">
            <v>6100</v>
          </cell>
          <cell r="K3965" t="str">
            <v>43</v>
          </cell>
        </row>
        <row r="3966">
          <cell r="A3966" t="str">
            <v>6100430005531</v>
          </cell>
          <cell r="B3966" t="str">
            <v>43000553</v>
          </cell>
          <cell r="C3966" t="str">
            <v>1</v>
          </cell>
          <cell r="D3966">
            <v>44069</v>
          </cell>
          <cell r="E3966" t="str">
            <v>IMG - Replace Long Travel Cables</v>
          </cell>
          <cell r="F3966">
            <v>495000</v>
          </cell>
          <cell r="G3966">
            <v>-93542.15</v>
          </cell>
          <cell r="H3966">
            <v>401457.85</v>
          </cell>
          <cell r="I3966" t="str">
            <v>ZAR</v>
          </cell>
          <cell r="J3966" t="str">
            <v>6100</v>
          </cell>
          <cell r="K3966" t="str">
            <v>43</v>
          </cell>
        </row>
        <row r="3967">
          <cell r="A3967" t="str">
            <v>6100430005532</v>
          </cell>
          <cell r="B3967" t="str">
            <v>43000553</v>
          </cell>
          <cell r="C3967" t="str">
            <v>2</v>
          </cell>
          <cell r="D3967">
            <v>44082</v>
          </cell>
          <cell r="E3967" t="str">
            <v>Gearbox Repairs for IMG</v>
          </cell>
          <cell r="F3967">
            <v>209620</v>
          </cell>
          <cell r="G3967">
            <v>-39612.74</v>
          </cell>
          <cell r="H3967">
            <v>170007.26</v>
          </cell>
          <cell r="I3967" t="str">
            <v>ZAR</v>
          </cell>
          <cell r="J3967" t="str">
            <v>6100</v>
          </cell>
          <cell r="K3967" t="str">
            <v>43</v>
          </cell>
        </row>
        <row r="3968">
          <cell r="A3968" t="str">
            <v>6100430005533</v>
          </cell>
          <cell r="B3968" t="str">
            <v>43000553</v>
          </cell>
          <cell r="C3968" t="str">
            <v>3</v>
          </cell>
          <cell r="D3968">
            <v>44074</v>
          </cell>
          <cell r="E3968" t="str">
            <v>IMG drive station platform</v>
          </cell>
          <cell r="F3968">
            <v>176150</v>
          </cell>
          <cell r="G3968">
            <v>-33287.79</v>
          </cell>
          <cell r="H3968">
            <v>142862.21</v>
          </cell>
          <cell r="I3968" t="str">
            <v>ZAR</v>
          </cell>
          <cell r="J3968" t="str">
            <v>6100</v>
          </cell>
          <cell r="K3968" t="str">
            <v>43</v>
          </cell>
        </row>
        <row r="3969">
          <cell r="A3969" t="str">
            <v>6100430005534</v>
          </cell>
          <cell r="B3969" t="str">
            <v>43000553</v>
          </cell>
          <cell r="C3969" t="str">
            <v>4</v>
          </cell>
          <cell r="D3969">
            <v>44145</v>
          </cell>
          <cell r="E3969" t="str">
            <v>IMG walkways repairs</v>
          </cell>
          <cell r="F3969">
            <v>1290954</v>
          </cell>
          <cell r="G3969">
            <v>-238628.57</v>
          </cell>
          <cell r="H3969">
            <v>1052325.43</v>
          </cell>
          <cell r="I3969" t="str">
            <v>ZAR</v>
          </cell>
          <cell r="J3969" t="str">
            <v>6100</v>
          </cell>
          <cell r="K3969" t="str">
            <v>43</v>
          </cell>
        </row>
        <row r="3970">
          <cell r="A3970" t="str">
            <v>6100430005535</v>
          </cell>
          <cell r="B3970" t="str">
            <v>43000553</v>
          </cell>
          <cell r="C3970" t="str">
            <v>5</v>
          </cell>
          <cell r="D3970">
            <v>44644</v>
          </cell>
          <cell r="E3970" t="str">
            <v>Install anticollisions on IMG loader as</v>
          </cell>
          <cell r="F3970">
            <v>456847.75</v>
          </cell>
          <cell r="G3970">
            <v>-69488.17</v>
          </cell>
          <cell r="H3970">
            <v>387359.58</v>
          </cell>
          <cell r="I3970" t="str">
            <v>ZAR</v>
          </cell>
          <cell r="J3970" t="str">
            <v>6100</v>
          </cell>
          <cell r="K3970" t="str">
            <v>43</v>
          </cell>
        </row>
        <row r="3971">
          <cell r="A3971" t="str">
            <v>6100430005536</v>
          </cell>
          <cell r="B3971" t="str">
            <v>43000553</v>
          </cell>
          <cell r="C3971" t="str">
            <v>6</v>
          </cell>
          <cell r="D3971">
            <v>44644</v>
          </cell>
          <cell r="E3971" t="str">
            <v>Overhaul Long Travel Gearbox x 2</v>
          </cell>
          <cell r="F3971">
            <v>220896</v>
          </cell>
          <cell r="G3971">
            <v>-31692.74</v>
          </cell>
          <cell r="H3971">
            <v>189203.26</v>
          </cell>
          <cell r="I3971" t="str">
            <v>ZAR</v>
          </cell>
          <cell r="J3971" t="str">
            <v>6100</v>
          </cell>
          <cell r="K3971" t="str">
            <v>43</v>
          </cell>
        </row>
        <row r="3972">
          <cell r="A3972" t="str">
            <v>6100430005537</v>
          </cell>
          <cell r="B3972" t="str">
            <v>43000553</v>
          </cell>
          <cell r="C3972" t="str">
            <v>7</v>
          </cell>
          <cell r="D3972">
            <v>44644</v>
          </cell>
          <cell r="E3972" t="str">
            <v>IMG MAN, BOOM HOIST ROPES REPLACEMENT</v>
          </cell>
          <cell r="F3972">
            <v>425000</v>
          </cell>
          <cell r="G3972">
            <v>-61893.2</v>
          </cell>
          <cell r="H3972">
            <v>363106.8</v>
          </cell>
          <cell r="I3972" t="str">
            <v>ZAR</v>
          </cell>
          <cell r="J3972" t="str">
            <v>6100</v>
          </cell>
          <cell r="K3972" t="str">
            <v>43</v>
          </cell>
        </row>
        <row r="3973">
          <cell r="A3973" t="str">
            <v>6100430005538</v>
          </cell>
          <cell r="B3973" t="str">
            <v>43000553</v>
          </cell>
          <cell r="C3973" t="str">
            <v>8</v>
          </cell>
          <cell r="D3973">
            <v>44644</v>
          </cell>
          <cell r="E3973" t="str">
            <v>IMG MAN, BOOM HOIST ROPES REPLACEMENT</v>
          </cell>
          <cell r="F3973">
            <v>765191.84</v>
          </cell>
          <cell r="G3973">
            <v>-109784.8</v>
          </cell>
          <cell r="H3973">
            <v>655407.04</v>
          </cell>
          <cell r="I3973" t="str">
            <v>ZAR</v>
          </cell>
          <cell r="J3973" t="str">
            <v>6100</v>
          </cell>
          <cell r="K3973" t="str">
            <v>43</v>
          </cell>
        </row>
        <row r="3974">
          <cell r="A3974" t="str">
            <v>6100430005539</v>
          </cell>
          <cell r="B3974" t="str">
            <v>43000553</v>
          </cell>
          <cell r="C3974" t="str">
            <v>9</v>
          </cell>
          <cell r="D3974">
            <v>44644</v>
          </cell>
          <cell r="E3974" t="str">
            <v>IMG MAN, BOOM HOIST ROPES REPLACEMENT</v>
          </cell>
          <cell r="F3974">
            <v>188235</v>
          </cell>
          <cell r="G3974">
            <v>-27006.74</v>
          </cell>
          <cell r="H3974">
            <v>161228.26</v>
          </cell>
          <cell r="I3974" t="str">
            <v>ZAR</v>
          </cell>
          <cell r="J3974" t="str">
            <v>6100</v>
          </cell>
          <cell r="K3974" t="str">
            <v>43</v>
          </cell>
        </row>
        <row r="3975">
          <cell r="A3975" t="str">
            <v>61004300055310</v>
          </cell>
          <cell r="B3975" t="str">
            <v>43000553</v>
          </cell>
          <cell r="C3975" t="str">
            <v>10</v>
          </cell>
          <cell r="D3975">
            <v>44852</v>
          </cell>
          <cell r="E3975" t="str">
            <v>IMG-Loader Corrosion Protection Phase 2</v>
          </cell>
          <cell r="F3975">
            <v>1631500</v>
          </cell>
          <cell r="G3975">
            <v>-574046.30000000005</v>
          </cell>
          <cell r="H3975">
            <v>1057453.7</v>
          </cell>
          <cell r="I3975" t="str">
            <v>ZAR</v>
          </cell>
          <cell r="J3975" t="str">
            <v>6100</v>
          </cell>
          <cell r="K3975" t="str">
            <v>43</v>
          </cell>
        </row>
        <row r="3976">
          <cell r="A3976" t="str">
            <v>6100430005550</v>
          </cell>
          <cell r="B3976" t="str">
            <v>43000555</v>
          </cell>
          <cell r="C3976" t="str">
            <v>0</v>
          </cell>
          <cell r="D3976">
            <v>40628</v>
          </cell>
          <cell r="E3976" t="str">
            <v>Man IMG Refurb (Electrical and Mechanical)</v>
          </cell>
          <cell r="F3976">
            <v>22420541.309999999</v>
          </cell>
          <cell r="G3976">
            <v>-13128779.189999999</v>
          </cell>
          <cell r="H3976">
            <v>9291762.1199999992</v>
          </cell>
          <cell r="I3976" t="str">
            <v>ZAR</v>
          </cell>
          <cell r="J3976" t="str">
            <v>6100</v>
          </cell>
          <cell r="K3976" t="str">
            <v>43</v>
          </cell>
        </row>
        <row r="3977">
          <cell r="A3977" t="str">
            <v>6100430005551</v>
          </cell>
          <cell r="B3977" t="str">
            <v>43000555</v>
          </cell>
          <cell r="C3977" t="str">
            <v>1</v>
          </cell>
          <cell r="D3977">
            <v>43644</v>
          </cell>
          <cell r="E3977" t="str">
            <v>IMG Mann Shiploader (Structural repairs)</v>
          </cell>
          <cell r="F3977">
            <v>173786</v>
          </cell>
          <cell r="G3977">
            <v>-96607.74</v>
          </cell>
          <cell r="H3977">
            <v>77178.259999999995</v>
          </cell>
          <cell r="I3977" t="str">
            <v>ZAR</v>
          </cell>
          <cell r="J3977" t="str">
            <v>6100</v>
          </cell>
          <cell r="K3977" t="str">
            <v>43</v>
          </cell>
        </row>
        <row r="3978">
          <cell r="A3978" t="str">
            <v>6100430005552</v>
          </cell>
          <cell r="B3978" t="str">
            <v>43000555</v>
          </cell>
          <cell r="C3978" t="str">
            <v>2</v>
          </cell>
          <cell r="D3978">
            <v>43626</v>
          </cell>
          <cell r="E3978" t="str">
            <v>IMG Mann Shiploader (Elect repairs main circuit br</v>
          </cell>
          <cell r="F3978">
            <v>100000</v>
          </cell>
          <cell r="G3978">
            <v>-32552.959999999999</v>
          </cell>
          <cell r="H3978">
            <v>67447.039999999994</v>
          </cell>
          <cell r="I3978" t="str">
            <v>ZAR</v>
          </cell>
          <cell r="J3978" t="str">
            <v>6100</v>
          </cell>
          <cell r="K3978" t="str">
            <v>43</v>
          </cell>
        </row>
        <row r="3979">
          <cell r="A3979" t="str">
            <v>6100430005553</v>
          </cell>
          <cell r="B3979" t="str">
            <v>43000555</v>
          </cell>
          <cell r="C3979" t="str">
            <v>3</v>
          </cell>
          <cell r="D3979">
            <v>43873</v>
          </cell>
          <cell r="E3979" t="str">
            <v>IMG Loader (Slip ring Upgrade)</v>
          </cell>
          <cell r="F3979">
            <v>199972.5</v>
          </cell>
          <cell r="G3979">
            <v>-64753</v>
          </cell>
          <cell r="H3979">
            <v>135219.5</v>
          </cell>
          <cell r="I3979" t="str">
            <v>ZAR</v>
          </cell>
          <cell r="J3979" t="str">
            <v>6100</v>
          </cell>
          <cell r="K3979" t="str">
            <v>43</v>
          </cell>
        </row>
        <row r="3980">
          <cell r="A3980" t="str">
            <v>6100430005554</v>
          </cell>
          <cell r="B3980" t="str">
            <v>43000555</v>
          </cell>
          <cell r="C3980" t="str">
            <v>4</v>
          </cell>
          <cell r="D3980">
            <v>42773</v>
          </cell>
          <cell r="E3980" t="str">
            <v>Snub Pulley IMG</v>
          </cell>
          <cell r="F3980">
            <v>32550</v>
          </cell>
          <cell r="G3980">
            <v>-15599.49</v>
          </cell>
          <cell r="H3980">
            <v>16950.509999999998</v>
          </cell>
          <cell r="I3980" t="str">
            <v>ZAR</v>
          </cell>
          <cell r="J3980" t="str">
            <v>6100</v>
          </cell>
          <cell r="K3980" t="str">
            <v>43</v>
          </cell>
        </row>
        <row r="3981">
          <cell r="A3981" t="str">
            <v>6100430005555</v>
          </cell>
          <cell r="B3981" t="str">
            <v>43000555</v>
          </cell>
          <cell r="C3981" t="str">
            <v>5</v>
          </cell>
          <cell r="D3981">
            <v>42773</v>
          </cell>
          <cell r="E3981" t="str">
            <v>Drive Pulley (IMG)</v>
          </cell>
          <cell r="F3981">
            <v>87412.5</v>
          </cell>
          <cell r="G3981">
            <v>-41892.17</v>
          </cell>
          <cell r="H3981">
            <v>45520.33</v>
          </cell>
          <cell r="I3981" t="str">
            <v>ZAR</v>
          </cell>
          <cell r="J3981" t="str">
            <v>6100</v>
          </cell>
          <cell r="K3981" t="str">
            <v>43</v>
          </cell>
        </row>
        <row r="3982">
          <cell r="A3982" t="str">
            <v>6100430005556</v>
          </cell>
          <cell r="B3982" t="str">
            <v>43000555</v>
          </cell>
          <cell r="C3982" t="str">
            <v>6</v>
          </cell>
          <cell r="D3982">
            <v>42773</v>
          </cell>
          <cell r="E3982" t="str">
            <v>Head Bend Pulley (IMG)</v>
          </cell>
          <cell r="F3982">
            <v>143157</v>
          </cell>
          <cell r="G3982">
            <v>-68607.539999999994</v>
          </cell>
          <cell r="H3982">
            <v>74549.460000000006</v>
          </cell>
          <cell r="I3982" t="str">
            <v>ZAR</v>
          </cell>
          <cell r="J3982" t="str">
            <v>6100</v>
          </cell>
          <cell r="K3982" t="str">
            <v>43</v>
          </cell>
        </row>
        <row r="3983">
          <cell r="A3983" t="str">
            <v>6100430005557</v>
          </cell>
          <cell r="B3983" t="str">
            <v>43000555</v>
          </cell>
          <cell r="C3983" t="str">
            <v>7</v>
          </cell>
          <cell r="D3983">
            <v>43245</v>
          </cell>
          <cell r="E3983" t="str">
            <v>Gearbox (IMG Boom hoist conveyor drive)</v>
          </cell>
          <cell r="F3983">
            <v>950753</v>
          </cell>
          <cell r="G3983">
            <v>-295678.27</v>
          </cell>
          <cell r="H3983">
            <v>655074.73</v>
          </cell>
          <cell r="I3983" t="str">
            <v>ZAR</v>
          </cell>
          <cell r="J3983" t="str">
            <v>6100</v>
          </cell>
          <cell r="K3983" t="str">
            <v>43</v>
          </cell>
        </row>
        <row r="3984">
          <cell r="A3984" t="str">
            <v>6100430005558</v>
          </cell>
          <cell r="B3984" t="str">
            <v>43000555</v>
          </cell>
          <cell r="C3984" t="str">
            <v>8</v>
          </cell>
          <cell r="D3984">
            <v>44120</v>
          </cell>
          <cell r="E3984" t="str">
            <v>IMG - Supply &amp; install MCB</v>
          </cell>
          <cell r="F3984">
            <v>121800</v>
          </cell>
          <cell r="G3984">
            <v>-22985.31</v>
          </cell>
          <cell r="H3984">
            <v>98814.69</v>
          </cell>
          <cell r="I3984" t="str">
            <v>ZAR</v>
          </cell>
          <cell r="J3984" t="str">
            <v>6100</v>
          </cell>
          <cell r="K3984" t="str">
            <v>43</v>
          </cell>
        </row>
        <row r="3985">
          <cell r="A3985" t="str">
            <v>6100430005559</v>
          </cell>
          <cell r="B3985" t="str">
            <v>43000555</v>
          </cell>
          <cell r="C3985" t="str">
            <v>9</v>
          </cell>
          <cell r="D3985">
            <v>44340</v>
          </cell>
          <cell r="E3985" t="str">
            <v>Man IMG (Slip Ring)</v>
          </cell>
          <cell r="F3985">
            <v>110285.18</v>
          </cell>
          <cell r="G3985">
            <v>-26652.26</v>
          </cell>
          <cell r="H3985">
            <v>83632.92</v>
          </cell>
          <cell r="I3985" t="str">
            <v>ZAR</v>
          </cell>
          <cell r="J3985" t="str">
            <v>6100</v>
          </cell>
          <cell r="K3985" t="str">
            <v>43</v>
          </cell>
        </row>
        <row r="3986">
          <cell r="A3986" t="str">
            <v>61004300055510</v>
          </cell>
          <cell r="B3986" t="str">
            <v>43000555</v>
          </cell>
          <cell r="C3986" t="str">
            <v>10</v>
          </cell>
          <cell r="D3986">
            <v>44874</v>
          </cell>
          <cell r="E3986" t="str">
            <v>705-Louvered doors replacement&amp; repairs</v>
          </cell>
          <cell r="F3986">
            <v>294575.40999999997</v>
          </cell>
          <cell r="G3986">
            <v>-96257.72</v>
          </cell>
          <cell r="H3986">
            <v>198317.69</v>
          </cell>
          <cell r="I3986" t="str">
            <v>ZAR</v>
          </cell>
          <cell r="J3986" t="str">
            <v>6100</v>
          </cell>
          <cell r="K3986" t="str">
            <v>43</v>
          </cell>
        </row>
        <row r="3987">
          <cell r="A3987" t="str">
            <v>61004300055511</v>
          </cell>
          <cell r="B3987" t="str">
            <v>43000555</v>
          </cell>
          <cell r="C3987" t="str">
            <v>11</v>
          </cell>
          <cell r="D3987">
            <v>44909</v>
          </cell>
          <cell r="E3987" t="str">
            <v>EXPORT MANN GENERAL LOADER IMG drag chain replacem</v>
          </cell>
          <cell r="F3987">
            <v>669788.76</v>
          </cell>
          <cell r="G3987">
            <v>-201999.78</v>
          </cell>
          <cell r="H3987">
            <v>467788.98</v>
          </cell>
          <cell r="I3987" t="str">
            <v>ZAR</v>
          </cell>
          <cell r="J3987" t="str">
            <v>6100</v>
          </cell>
          <cell r="K3987" t="str">
            <v>43</v>
          </cell>
        </row>
        <row r="3988">
          <cell r="A3988" t="str">
            <v>61004300055512</v>
          </cell>
          <cell r="B3988" t="str">
            <v>43000555</v>
          </cell>
          <cell r="C3988" t="str">
            <v>12</v>
          </cell>
          <cell r="D3988">
            <v>44904</v>
          </cell>
          <cell r="E3988" t="str">
            <v>IMG-FABRICATE, COMP;GRID/SUPPORTING BEAM,SOW</v>
          </cell>
          <cell r="F3988">
            <v>389600</v>
          </cell>
          <cell r="G3988">
            <v>-117498.41</v>
          </cell>
          <cell r="H3988">
            <v>272101.59000000003</v>
          </cell>
          <cell r="I3988" t="str">
            <v>ZAR</v>
          </cell>
          <cell r="J3988" t="str">
            <v>6100</v>
          </cell>
          <cell r="K3988" t="str">
            <v>43</v>
          </cell>
        </row>
        <row r="3989">
          <cell r="A3989" t="str">
            <v>6100430005560</v>
          </cell>
          <cell r="B3989" t="str">
            <v>43000556</v>
          </cell>
          <cell r="C3989" t="str">
            <v>0</v>
          </cell>
          <cell r="D3989">
            <v>40628</v>
          </cell>
          <cell r="E3989" t="str">
            <v>Man IMG Refurb (Electrical and Mechanical)</v>
          </cell>
          <cell r="F3989">
            <v>9786725.4700000007</v>
          </cell>
          <cell r="G3989">
            <v>-6026121.75</v>
          </cell>
          <cell r="H3989">
            <v>3760603.72</v>
          </cell>
          <cell r="I3989" t="str">
            <v>ZAR</v>
          </cell>
          <cell r="J3989" t="str">
            <v>6100</v>
          </cell>
          <cell r="K3989" t="str">
            <v>43</v>
          </cell>
        </row>
        <row r="3990">
          <cell r="A3990" t="str">
            <v>6100430005570</v>
          </cell>
          <cell r="B3990" t="str">
            <v>43000557</v>
          </cell>
          <cell r="C3990" t="str">
            <v>0</v>
          </cell>
          <cell r="D3990">
            <v>40628</v>
          </cell>
          <cell r="E3990" t="str">
            <v>Man IMG Refurb (Control Instrumentation)</v>
          </cell>
          <cell r="F3990">
            <v>4387689.3899999997</v>
          </cell>
          <cell r="G3990">
            <v>-3412405.4</v>
          </cell>
          <cell r="H3990">
            <v>975283.99</v>
          </cell>
          <cell r="I3990" t="str">
            <v>ZAR</v>
          </cell>
          <cell r="J3990" t="str">
            <v>6100</v>
          </cell>
          <cell r="K3990" t="str">
            <v>43</v>
          </cell>
        </row>
        <row r="3991">
          <cell r="A3991" t="str">
            <v>6100430005571</v>
          </cell>
          <cell r="B3991" t="str">
            <v>43000557</v>
          </cell>
          <cell r="C3991" t="str">
            <v>1</v>
          </cell>
          <cell r="D3991">
            <v>43550</v>
          </cell>
          <cell r="E3991" t="str">
            <v>IMG Man Ship Loader (Control Instr Windspeed meter</v>
          </cell>
          <cell r="F3991">
            <v>141506.51999999999</v>
          </cell>
          <cell r="G3991">
            <v>-83497.649999999994</v>
          </cell>
          <cell r="H3991">
            <v>58008.87</v>
          </cell>
          <cell r="I3991" t="str">
            <v>ZAR</v>
          </cell>
          <cell r="J3991" t="str">
            <v>6100</v>
          </cell>
          <cell r="K3991" t="str">
            <v>43</v>
          </cell>
        </row>
        <row r="3992">
          <cell r="A3992" t="str">
            <v>6100430005650</v>
          </cell>
          <cell r="B3992" t="str">
            <v>43000565</v>
          </cell>
          <cell r="C3992" t="str">
            <v>0</v>
          </cell>
          <cell r="D3992">
            <v>40628</v>
          </cell>
          <cell r="E3992" t="str">
            <v>Conveyor Belt K31 Refurb(Steel structure)</v>
          </cell>
          <cell r="F3992">
            <v>918722.19</v>
          </cell>
          <cell r="G3992">
            <v>-728615.62</v>
          </cell>
          <cell r="H3992">
            <v>190106.57</v>
          </cell>
          <cell r="I3992" t="str">
            <v>ZAR</v>
          </cell>
          <cell r="J3992" t="str">
            <v>6100</v>
          </cell>
          <cell r="K3992" t="str">
            <v>43</v>
          </cell>
        </row>
        <row r="3993">
          <cell r="A3993" t="str">
            <v>6100430005660</v>
          </cell>
          <cell r="B3993" t="str">
            <v>43000566</v>
          </cell>
          <cell r="C3993" t="str">
            <v>0</v>
          </cell>
          <cell r="D3993">
            <v>40628</v>
          </cell>
          <cell r="E3993" t="str">
            <v>Conveyor Belt K31 Refurb(Electrical and Mec</v>
          </cell>
          <cell r="F3993">
            <v>2014985.37</v>
          </cell>
          <cell r="G3993">
            <v>-1692224.69</v>
          </cell>
          <cell r="H3993">
            <v>322760.68</v>
          </cell>
          <cell r="I3993" t="str">
            <v>ZAR</v>
          </cell>
          <cell r="J3993" t="str">
            <v>6100</v>
          </cell>
          <cell r="K3993" t="str">
            <v>43</v>
          </cell>
        </row>
        <row r="3994">
          <cell r="A3994" t="str">
            <v>6100430005670</v>
          </cell>
          <cell r="B3994" t="str">
            <v>43000567</v>
          </cell>
          <cell r="C3994" t="str">
            <v>0</v>
          </cell>
          <cell r="D3994">
            <v>40628</v>
          </cell>
          <cell r="E3994" t="str">
            <v>Conveyor Belt K31 Refurb(Control Instrument</v>
          </cell>
          <cell r="F3994">
            <v>1116553.99</v>
          </cell>
          <cell r="G3994">
            <v>-1001496.93</v>
          </cell>
          <cell r="H3994">
            <v>115057.06</v>
          </cell>
          <cell r="I3994" t="str">
            <v>ZAR</v>
          </cell>
          <cell r="J3994" t="str">
            <v>6100</v>
          </cell>
          <cell r="K3994" t="str">
            <v>43</v>
          </cell>
        </row>
        <row r="3995">
          <cell r="A3995" t="str">
            <v>6100430005680</v>
          </cell>
          <cell r="B3995" t="str">
            <v>43000568</v>
          </cell>
          <cell r="C3995" t="str">
            <v>0</v>
          </cell>
          <cell r="D3995">
            <v>40628</v>
          </cell>
          <cell r="E3995" t="str">
            <v>Conveyor Belt K31 Refurb(Steel structure)EP</v>
          </cell>
          <cell r="F3995">
            <v>86843.79</v>
          </cell>
          <cell r="G3995">
            <v>-70897.2</v>
          </cell>
          <cell r="H3995">
            <v>15946.59</v>
          </cell>
          <cell r="I3995" t="str">
            <v>ZAR</v>
          </cell>
          <cell r="J3995" t="str">
            <v>6100</v>
          </cell>
          <cell r="K3995" t="str">
            <v>43</v>
          </cell>
        </row>
        <row r="3996">
          <cell r="A3996" t="str">
            <v>6100430005690</v>
          </cell>
          <cell r="B3996" t="str">
            <v>43000569</v>
          </cell>
          <cell r="C3996" t="str">
            <v>0</v>
          </cell>
          <cell r="D3996">
            <v>40628</v>
          </cell>
          <cell r="E3996" t="str">
            <v>Conveyor Belt K31 Refurb(Electrical and Mec</v>
          </cell>
          <cell r="F3996">
            <v>683894.88</v>
          </cell>
          <cell r="G3996">
            <v>-574347.99</v>
          </cell>
          <cell r="H3996">
            <v>109546.89</v>
          </cell>
          <cell r="I3996" t="str">
            <v>ZAR</v>
          </cell>
          <cell r="J3996" t="str">
            <v>6100</v>
          </cell>
          <cell r="K3996" t="str">
            <v>43</v>
          </cell>
        </row>
        <row r="3997">
          <cell r="A3997" t="str">
            <v>6100430005700</v>
          </cell>
          <cell r="B3997" t="str">
            <v>43000570</v>
          </cell>
          <cell r="C3997" t="str">
            <v>0</v>
          </cell>
          <cell r="D3997">
            <v>40628</v>
          </cell>
          <cell r="E3997" t="str">
            <v>Conveyor Belt K31 Refurb(Control Instrument</v>
          </cell>
          <cell r="F3997">
            <v>314808.75</v>
          </cell>
          <cell r="G3997">
            <v>-285511.56</v>
          </cell>
          <cell r="H3997">
            <v>29297.19</v>
          </cell>
          <cell r="I3997" t="str">
            <v>ZAR</v>
          </cell>
          <cell r="J3997" t="str">
            <v>6100</v>
          </cell>
          <cell r="K3997" t="str">
            <v>43</v>
          </cell>
        </row>
        <row r="3998">
          <cell r="A3998" t="str">
            <v>6100430005710</v>
          </cell>
          <cell r="B3998" t="str">
            <v>43000571</v>
          </cell>
          <cell r="C3998" t="str">
            <v>0</v>
          </cell>
          <cell r="D3998">
            <v>40628</v>
          </cell>
          <cell r="E3998" t="str">
            <v>Conveyor B01 (Refurb Steel Structure) Borrowi</v>
          </cell>
          <cell r="F3998">
            <v>2208254.54</v>
          </cell>
          <cell r="G3998">
            <v>-1719305.45</v>
          </cell>
          <cell r="H3998">
            <v>488949.09</v>
          </cell>
          <cell r="I3998" t="str">
            <v>ZAR</v>
          </cell>
          <cell r="J3998" t="str">
            <v>6100</v>
          </cell>
          <cell r="K3998" t="str">
            <v>43</v>
          </cell>
        </row>
        <row r="3999">
          <cell r="A3999" t="str">
            <v>6100430005711</v>
          </cell>
          <cell r="B3999" t="str">
            <v>43000571</v>
          </cell>
          <cell r="C3999" t="str">
            <v>1</v>
          </cell>
          <cell r="D3999">
            <v>43550</v>
          </cell>
          <cell r="E3999" t="str">
            <v>B01 Conveyor (Replace Safety Guards+ Spindles)</v>
          </cell>
          <cell r="F3999">
            <v>44556.43</v>
          </cell>
          <cell r="G3999">
            <v>-13767.48</v>
          </cell>
          <cell r="H3999">
            <v>30788.95</v>
          </cell>
          <cell r="I3999" t="str">
            <v>ZAR</v>
          </cell>
          <cell r="J3999" t="str">
            <v>6100</v>
          </cell>
          <cell r="K3999" t="str">
            <v>43</v>
          </cell>
        </row>
        <row r="4000">
          <cell r="A4000" t="str">
            <v>6100430005720</v>
          </cell>
          <cell r="B4000" t="str">
            <v>43000572</v>
          </cell>
          <cell r="C4000" t="str">
            <v>0</v>
          </cell>
          <cell r="D4000">
            <v>40628</v>
          </cell>
          <cell r="E4000" t="str">
            <v>Conveyor Belt B01 ( Refurb Electro/mech) Borrowing</v>
          </cell>
          <cell r="F4000">
            <v>2825916.92</v>
          </cell>
          <cell r="G4000">
            <v>-2339678.81</v>
          </cell>
          <cell r="H4000">
            <v>486238.11</v>
          </cell>
          <cell r="I4000" t="str">
            <v>ZAR</v>
          </cell>
          <cell r="J4000" t="str">
            <v>6100</v>
          </cell>
          <cell r="K4000" t="str">
            <v>43</v>
          </cell>
        </row>
        <row r="4001">
          <cell r="A4001" t="str">
            <v>6100430005721</v>
          </cell>
          <cell r="B4001" t="str">
            <v>43000572</v>
          </cell>
          <cell r="C4001" t="str">
            <v>1</v>
          </cell>
          <cell r="D4001">
            <v>44644</v>
          </cell>
          <cell r="E4001" t="str">
            <v>Supply and install B01 c/weight winch</v>
          </cell>
          <cell r="F4001">
            <v>144500</v>
          </cell>
          <cell r="G4001">
            <v>-66006.179999999993</v>
          </cell>
          <cell r="H4001">
            <v>78493.820000000007</v>
          </cell>
          <cell r="I4001" t="str">
            <v>ZAR</v>
          </cell>
          <cell r="J4001" t="str">
            <v>6100</v>
          </cell>
          <cell r="K4001" t="str">
            <v>43</v>
          </cell>
        </row>
        <row r="4002">
          <cell r="A4002" t="str">
            <v>6100430005730</v>
          </cell>
          <cell r="B4002" t="str">
            <v>43000573</v>
          </cell>
          <cell r="C4002" t="str">
            <v>0</v>
          </cell>
          <cell r="D4002">
            <v>40628</v>
          </cell>
          <cell r="E4002" t="str">
            <v>Conveyor Belt B01 ( Refurb Control instrument) Bor</v>
          </cell>
          <cell r="F4002">
            <v>825610.39</v>
          </cell>
          <cell r="G4002">
            <v>-732801.92</v>
          </cell>
          <cell r="H4002">
            <v>92808.47</v>
          </cell>
          <cell r="I4002" t="str">
            <v>ZAR</v>
          </cell>
          <cell r="J4002" t="str">
            <v>6100</v>
          </cell>
          <cell r="K4002" t="str">
            <v>43</v>
          </cell>
        </row>
        <row r="4003">
          <cell r="A4003" t="str">
            <v>6100430005740</v>
          </cell>
          <cell r="B4003" t="str">
            <v>43000574</v>
          </cell>
          <cell r="C4003" t="str">
            <v>0</v>
          </cell>
          <cell r="D4003">
            <v>40628</v>
          </cell>
          <cell r="E4003" t="str">
            <v>Conveyor C02 (Refurb Steel Structure) Borrowi</v>
          </cell>
          <cell r="F4003">
            <v>1118630.53</v>
          </cell>
          <cell r="G4003">
            <v>-883588.52</v>
          </cell>
          <cell r="H4003">
            <v>235042.01</v>
          </cell>
          <cell r="I4003" t="str">
            <v>ZAR</v>
          </cell>
          <cell r="J4003" t="str">
            <v>6100</v>
          </cell>
          <cell r="K4003" t="str">
            <v>43</v>
          </cell>
        </row>
        <row r="4004">
          <cell r="A4004" t="str">
            <v>6100430005750</v>
          </cell>
          <cell r="B4004" t="str">
            <v>43000575</v>
          </cell>
          <cell r="C4004" t="str">
            <v>0</v>
          </cell>
          <cell r="D4004">
            <v>40628</v>
          </cell>
          <cell r="E4004" t="str">
            <v>Conveyor Belt C02 ( Refurb Electro/mech) Borrowing</v>
          </cell>
          <cell r="F4004">
            <v>3381502.71</v>
          </cell>
          <cell r="G4004">
            <v>-2801578.88</v>
          </cell>
          <cell r="H4004">
            <v>579923.82999999996</v>
          </cell>
          <cell r="I4004" t="str">
            <v>ZAR</v>
          </cell>
          <cell r="J4004" t="str">
            <v>6100</v>
          </cell>
          <cell r="K4004" t="str">
            <v>43</v>
          </cell>
        </row>
        <row r="4005">
          <cell r="A4005" t="str">
            <v>6100430005760</v>
          </cell>
          <cell r="B4005" t="str">
            <v>43000576</v>
          </cell>
          <cell r="C4005" t="str">
            <v>0</v>
          </cell>
          <cell r="D4005">
            <v>40628</v>
          </cell>
          <cell r="E4005" t="str">
            <v>Conveyor Belt C02 ( Refurb Control instrument) Bor</v>
          </cell>
          <cell r="F4005">
            <v>1132814.17</v>
          </cell>
          <cell r="G4005">
            <v>-1005858.21</v>
          </cell>
          <cell r="H4005">
            <v>126955.96</v>
          </cell>
          <cell r="I4005" t="str">
            <v>ZAR</v>
          </cell>
          <cell r="J4005" t="str">
            <v>6100</v>
          </cell>
          <cell r="K4005" t="str">
            <v>43</v>
          </cell>
        </row>
        <row r="4006">
          <cell r="A4006" t="str">
            <v>6100430005770</v>
          </cell>
          <cell r="B4006" t="str">
            <v>43000577</v>
          </cell>
          <cell r="C4006" t="str">
            <v>0</v>
          </cell>
          <cell r="D4006">
            <v>40628</v>
          </cell>
          <cell r="E4006" t="str">
            <v>Conveyor Belt J02 (Refurb Steel Structure) Borrowi</v>
          </cell>
          <cell r="F4006">
            <v>2907829.12</v>
          </cell>
          <cell r="G4006">
            <v>-2280332.7999999998</v>
          </cell>
          <cell r="H4006">
            <v>627496.31999999995</v>
          </cell>
          <cell r="I4006" t="str">
            <v>ZAR</v>
          </cell>
          <cell r="J4006" t="str">
            <v>6100</v>
          </cell>
          <cell r="K4006" t="str">
            <v>43</v>
          </cell>
        </row>
        <row r="4007">
          <cell r="A4007" t="str">
            <v>6100430005771</v>
          </cell>
          <cell r="B4007" t="str">
            <v>43000577</v>
          </cell>
          <cell r="C4007" t="str">
            <v>1</v>
          </cell>
          <cell r="D4007">
            <v>44644</v>
          </cell>
          <cell r="E4007" t="str">
            <v>FABRICATE AND INSTALL J CONVEYOR CANOPY</v>
          </cell>
          <cell r="F4007">
            <v>136866.87</v>
          </cell>
          <cell r="G4007">
            <v>-65233.95</v>
          </cell>
          <cell r="H4007">
            <v>71632.92</v>
          </cell>
          <cell r="I4007" t="str">
            <v>ZAR</v>
          </cell>
          <cell r="J4007" t="str">
            <v>6100</v>
          </cell>
          <cell r="K4007" t="str">
            <v>43</v>
          </cell>
        </row>
        <row r="4008">
          <cell r="A4008" t="str">
            <v>6100430005772</v>
          </cell>
          <cell r="B4008" t="str">
            <v>43000577</v>
          </cell>
          <cell r="C4008" t="str">
            <v>2</v>
          </cell>
          <cell r="D4008">
            <v>44644</v>
          </cell>
          <cell r="E4008" t="str">
            <v>Manufact &amp; install J02 c/weight platform</v>
          </cell>
          <cell r="F4008">
            <v>148500</v>
          </cell>
          <cell r="G4008">
            <v>-69300</v>
          </cell>
          <cell r="H4008">
            <v>79200</v>
          </cell>
          <cell r="I4008" t="str">
            <v>ZAR</v>
          </cell>
          <cell r="J4008" t="str">
            <v>6100</v>
          </cell>
          <cell r="K4008" t="str">
            <v>43</v>
          </cell>
        </row>
        <row r="4009">
          <cell r="A4009" t="str">
            <v>6100430005780</v>
          </cell>
          <cell r="B4009" t="str">
            <v>43000578</v>
          </cell>
          <cell r="C4009" t="str">
            <v>0</v>
          </cell>
          <cell r="D4009">
            <v>40628</v>
          </cell>
          <cell r="E4009" t="str">
            <v>Conveyor Belt J02 ( Refurb Electro/mech) Borrowing</v>
          </cell>
          <cell r="F4009">
            <v>5688831.6399999997</v>
          </cell>
          <cell r="G4009">
            <v>-4652648.34</v>
          </cell>
          <cell r="H4009">
            <v>1036183.3</v>
          </cell>
          <cell r="I4009" t="str">
            <v>ZAR</v>
          </cell>
          <cell r="J4009" t="str">
            <v>6100</v>
          </cell>
          <cell r="K4009" t="str">
            <v>43</v>
          </cell>
        </row>
        <row r="4010">
          <cell r="A4010" t="str">
            <v>6100430005790</v>
          </cell>
          <cell r="B4010" t="str">
            <v>43000579</v>
          </cell>
          <cell r="C4010" t="str">
            <v>0</v>
          </cell>
          <cell r="D4010">
            <v>40628</v>
          </cell>
          <cell r="E4010" t="str">
            <v>Conveyor Belt J02 ( Refurb Control instrument) Bor</v>
          </cell>
          <cell r="F4010">
            <v>1802277.78</v>
          </cell>
          <cell r="G4010">
            <v>-1573346.66</v>
          </cell>
          <cell r="H4010">
            <v>228931.12</v>
          </cell>
          <cell r="I4010" t="str">
            <v>ZAR</v>
          </cell>
          <cell r="J4010" t="str">
            <v>6100</v>
          </cell>
          <cell r="K4010" t="str">
            <v>43</v>
          </cell>
        </row>
        <row r="4011">
          <cell r="A4011" t="str">
            <v>6100430005800</v>
          </cell>
          <cell r="B4011" t="str">
            <v>43000580</v>
          </cell>
          <cell r="C4011" t="str">
            <v>0</v>
          </cell>
          <cell r="D4011">
            <v>40628</v>
          </cell>
          <cell r="E4011" t="str">
            <v>Product Dividers X 225 Concrete(Areas B,C &amp; D East</v>
          </cell>
          <cell r="F4011">
            <v>1839877</v>
          </cell>
          <cell r="G4011">
            <v>-1015897.64</v>
          </cell>
          <cell r="H4011">
            <v>823979.36</v>
          </cell>
          <cell r="I4011" t="str">
            <v>ZAR</v>
          </cell>
          <cell r="J4011" t="str">
            <v>6100</v>
          </cell>
          <cell r="K4011" t="str">
            <v>43</v>
          </cell>
        </row>
        <row r="4012">
          <cell r="A4012" t="str">
            <v>6100430005810</v>
          </cell>
          <cell r="B4012" t="str">
            <v>43000581</v>
          </cell>
          <cell r="C4012" t="str">
            <v>0</v>
          </cell>
          <cell r="D4012">
            <v>40628</v>
          </cell>
          <cell r="E4012" t="str">
            <v>Product Dividers X 225 Concrete(Areas B,C &amp; D East</v>
          </cell>
          <cell r="F4012">
            <v>1839877</v>
          </cell>
          <cell r="G4012">
            <v>-1015897.64</v>
          </cell>
          <cell r="H4012">
            <v>823979.36</v>
          </cell>
          <cell r="I4012" t="str">
            <v>ZAR</v>
          </cell>
          <cell r="J4012" t="str">
            <v>6100</v>
          </cell>
          <cell r="K4012" t="str">
            <v>43</v>
          </cell>
        </row>
        <row r="4013">
          <cell r="A4013" t="str">
            <v>6100430005820</v>
          </cell>
          <cell r="B4013" t="str">
            <v>43000582</v>
          </cell>
          <cell r="C4013" t="str">
            <v>0</v>
          </cell>
          <cell r="D4013">
            <v>40628</v>
          </cell>
          <cell r="E4013" t="str">
            <v>Product Dividers X 225 Concrete(Areas B,C &amp; D East</v>
          </cell>
          <cell r="F4013">
            <v>1839877</v>
          </cell>
          <cell r="G4013">
            <v>-1015897.64</v>
          </cell>
          <cell r="H4013">
            <v>823979.36</v>
          </cell>
          <cell r="I4013" t="str">
            <v>ZAR</v>
          </cell>
          <cell r="J4013" t="str">
            <v>6100</v>
          </cell>
          <cell r="K4013" t="str">
            <v>43</v>
          </cell>
        </row>
        <row r="4014">
          <cell r="A4014" t="str">
            <v>6100430005830</v>
          </cell>
          <cell r="B4014" t="str">
            <v>43000583</v>
          </cell>
          <cell r="C4014" t="str">
            <v>0</v>
          </cell>
          <cell r="D4014">
            <v>40628</v>
          </cell>
          <cell r="E4014" t="str">
            <v>Product Dividers X 225 Concrete(Areas B,C &amp; D East</v>
          </cell>
          <cell r="F4014">
            <v>1839877</v>
          </cell>
          <cell r="G4014">
            <v>-1004548.36</v>
          </cell>
          <cell r="H4014">
            <v>835328.64</v>
          </cell>
          <cell r="I4014" t="str">
            <v>ZAR</v>
          </cell>
          <cell r="J4014" t="str">
            <v>6100</v>
          </cell>
          <cell r="K4014" t="str">
            <v>43</v>
          </cell>
        </row>
        <row r="4015">
          <cell r="A4015" t="str">
            <v>6100430005840</v>
          </cell>
          <cell r="B4015" t="str">
            <v>43000584</v>
          </cell>
          <cell r="C4015" t="str">
            <v>0</v>
          </cell>
          <cell r="D4015">
            <v>40659</v>
          </cell>
          <cell r="E4015" t="str">
            <v>Dust unit Refurb (N Gallery)</v>
          </cell>
          <cell r="F4015">
            <v>3918280.23</v>
          </cell>
          <cell r="G4015">
            <v>-2576829.98</v>
          </cell>
          <cell r="H4015">
            <v>1341450.25</v>
          </cell>
          <cell r="I4015" t="str">
            <v>ZAR</v>
          </cell>
          <cell r="J4015" t="str">
            <v>6100</v>
          </cell>
          <cell r="K4015" t="str">
            <v>43</v>
          </cell>
        </row>
        <row r="4016">
          <cell r="A4016" t="str">
            <v>6100430005841</v>
          </cell>
          <cell r="B4016" t="str">
            <v>43000584</v>
          </cell>
          <cell r="C4016" t="str">
            <v>1</v>
          </cell>
          <cell r="D4016">
            <v>45376</v>
          </cell>
          <cell r="E4016" t="str">
            <v>FLOSEP BOTTOM DISCHARGE DUST UNIT</v>
          </cell>
          <cell r="F4016">
            <v>648630</v>
          </cell>
          <cell r="G4016">
            <v>-54052.5</v>
          </cell>
          <cell r="H4016">
            <v>594577.5</v>
          </cell>
          <cell r="I4016" t="str">
            <v>ZAR</v>
          </cell>
          <cell r="J4016" t="str">
            <v>6100</v>
          </cell>
          <cell r="K4016" t="str">
            <v>43</v>
          </cell>
        </row>
        <row r="4017">
          <cell r="A4017" t="str">
            <v>6100430005850</v>
          </cell>
          <cell r="B4017" t="str">
            <v>43000585</v>
          </cell>
          <cell r="C4017" t="str">
            <v>0</v>
          </cell>
          <cell r="D4017">
            <v>40659</v>
          </cell>
          <cell r="E4017" t="str">
            <v>Dust unit Refurb (P Gallery)</v>
          </cell>
          <cell r="F4017">
            <v>971155.42</v>
          </cell>
          <cell r="G4017">
            <v>-641008.57999999996</v>
          </cell>
          <cell r="H4017">
            <v>330146.84000000003</v>
          </cell>
          <cell r="I4017" t="str">
            <v>ZAR</v>
          </cell>
          <cell r="J4017" t="str">
            <v>6100</v>
          </cell>
          <cell r="K4017" t="str">
            <v>43</v>
          </cell>
        </row>
        <row r="4018">
          <cell r="A4018" t="str">
            <v>6100430005860</v>
          </cell>
          <cell r="B4018" t="str">
            <v>43000586</v>
          </cell>
          <cell r="C4018" t="str">
            <v>0</v>
          </cell>
          <cell r="D4018">
            <v>40628</v>
          </cell>
          <cell r="E4018" t="str">
            <v>Conveyor Belt S08 (Civil Structure)</v>
          </cell>
          <cell r="F4018">
            <v>12648060.84</v>
          </cell>
          <cell r="G4018">
            <v>-9668125.9700000007</v>
          </cell>
          <cell r="H4018">
            <v>2979934.87</v>
          </cell>
          <cell r="I4018" t="str">
            <v>ZAR</v>
          </cell>
          <cell r="J4018" t="str">
            <v>6100</v>
          </cell>
          <cell r="K4018" t="str">
            <v>43</v>
          </cell>
        </row>
        <row r="4019">
          <cell r="A4019" t="str">
            <v>6100430005870</v>
          </cell>
          <cell r="B4019" t="str">
            <v>43000587</v>
          </cell>
          <cell r="C4019" t="str">
            <v>0</v>
          </cell>
          <cell r="D4019">
            <v>40628</v>
          </cell>
          <cell r="E4019" t="str">
            <v>CONVEYOR BELT S08</v>
          </cell>
          <cell r="F4019">
            <v>6720180.8700000001</v>
          </cell>
          <cell r="G4019">
            <v>-5429768.5499999998</v>
          </cell>
          <cell r="H4019">
            <v>1290412.32</v>
          </cell>
          <cell r="I4019" t="str">
            <v>ZAR</v>
          </cell>
          <cell r="J4019" t="str">
            <v>6100</v>
          </cell>
          <cell r="K4019" t="str">
            <v>43</v>
          </cell>
        </row>
        <row r="4020">
          <cell r="A4020" t="str">
            <v>6100430005880</v>
          </cell>
          <cell r="B4020" t="str">
            <v>43000588</v>
          </cell>
          <cell r="C4020" t="str">
            <v>0</v>
          </cell>
          <cell r="D4020">
            <v>40628</v>
          </cell>
          <cell r="E4020" t="str">
            <v>Metal detector</v>
          </cell>
          <cell r="F4020">
            <v>8787492.25</v>
          </cell>
          <cell r="G4020">
            <v>-7375314.5300000003</v>
          </cell>
          <cell r="H4020">
            <v>1412177.72</v>
          </cell>
          <cell r="I4020" t="str">
            <v>ZAR</v>
          </cell>
          <cell r="J4020" t="str">
            <v>6100</v>
          </cell>
          <cell r="K4020" t="str">
            <v>43</v>
          </cell>
        </row>
        <row r="4021">
          <cell r="A4021" t="str">
            <v>6100430005882</v>
          </cell>
          <cell r="B4021" t="str">
            <v>43000588</v>
          </cell>
          <cell r="C4021" t="str">
            <v>2</v>
          </cell>
          <cell r="D4021">
            <v>43570</v>
          </cell>
          <cell r="E4021" t="str">
            <v>S08 Conveyor  (Mechanical repairs-fluid drive coup</v>
          </cell>
          <cell r="F4021">
            <v>386445</v>
          </cell>
          <cell r="G4021">
            <v>-128815</v>
          </cell>
          <cell r="H4021">
            <v>257630</v>
          </cell>
          <cell r="I4021" t="str">
            <v>ZAR</v>
          </cell>
          <cell r="J4021" t="str">
            <v>6100</v>
          </cell>
          <cell r="K4021" t="str">
            <v>43</v>
          </cell>
        </row>
        <row r="4022">
          <cell r="A4022" t="str">
            <v>6100430005883</v>
          </cell>
          <cell r="B4022" t="str">
            <v>43000588</v>
          </cell>
          <cell r="C4022" t="str">
            <v>3</v>
          </cell>
          <cell r="D4022">
            <v>43550</v>
          </cell>
          <cell r="E4022" t="str">
            <v>S08 Conveyor (Belt replacement)</v>
          </cell>
          <cell r="F4022">
            <v>1705930.01</v>
          </cell>
          <cell r="G4022">
            <v>-1477384.36</v>
          </cell>
          <cell r="H4022">
            <v>228545.65</v>
          </cell>
          <cell r="I4022" t="str">
            <v>ZAR</v>
          </cell>
          <cell r="J4022" t="str">
            <v>6100</v>
          </cell>
          <cell r="K4022" t="str">
            <v>43</v>
          </cell>
        </row>
        <row r="4023">
          <cell r="A4023" t="str">
            <v>6100430005884</v>
          </cell>
          <cell r="B4023" t="str">
            <v>43000588</v>
          </cell>
          <cell r="C4023" t="str">
            <v>4</v>
          </cell>
          <cell r="D4023">
            <v>44068</v>
          </cell>
          <cell r="E4023" t="str">
            <v>Conveyor Belt S08 - Motor 250KW (replacement)</v>
          </cell>
          <cell r="F4023">
            <v>359786</v>
          </cell>
          <cell r="G4023">
            <v>-220903.57</v>
          </cell>
          <cell r="H4023">
            <v>138882.43</v>
          </cell>
          <cell r="I4023" t="str">
            <v>ZAR</v>
          </cell>
          <cell r="J4023" t="str">
            <v>6100</v>
          </cell>
          <cell r="K4023" t="str">
            <v>43</v>
          </cell>
        </row>
        <row r="4024">
          <cell r="A4024" t="str">
            <v>6100430005885</v>
          </cell>
          <cell r="B4024" t="str">
            <v>43000588</v>
          </cell>
          <cell r="C4024" t="str">
            <v>5</v>
          </cell>
          <cell r="D4024">
            <v>44076</v>
          </cell>
          <cell r="E4024" t="str">
            <v>Conveyor Belt S08 (Belt)</v>
          </cell>
          <cell r="F4024">
            <v>1235000</v>
          </cell>
          <cell r="G4024">
            <v>-655743.6</v>
          </cell>
          <cell r="H4024">
            <v>579256.4</v>
          </cell>
          <cell r="I4024" t="str">
            <v>ZAR</v>
          </cell>
          <cell r="J4024" t="str">
            <v>6100</v>
          </cell>
          <cell r="K4024" t="str">
            <v>43</v>
          </cell>
        </row>
        <row r="4025">
          <cell r="A4025" t="str">
            <v>6100430005886</v>
          </cell>
          <cell r="B4025" t="str">
            <v>43000588</v>
          </cell>
          <cell r="C4025" t="str">
            <v>6</v>
          </cell>
          <cell r="D4025">
            <v>44644</v>
          </cell>
          <cell r="E4025" t="str">
            <v>Flat bars and studs replacement S8 hoppe</v>
          </cell>
          <cell r="F4025">
            <v>133500</v>
          </cell>
          <cell r="G4025">
            <v>-70676.47</v>
          </cell>
          <cell r="H4025">
            <v>62823.53</v>
          </cell>
          <cell r="I4025" t="str">
            <v>ZAR</v>
          </cell>
          <cell r="J4025" t="str">
            <v>6100</v>
          </cell>
          <cell r="K4025" t="str">
            <v>43</v>
          </cell>
        </row>
        <row r="4026">
          <cell r="A4026" t="str">
            <v>6100430005887</v>
          </cell>
          <cell r="B4026" t="str">
            <v>43000588</v>
          </cell>
          <cell r="C4026" t="str">
            <v>7</v>
          </cell>
          <cell r="D4026">
            <v>45376</v>
          </cell>
          <cell r="E4026" t="str">
            <v>CHUTE REPAIR STEEL LINNERS S08/R01</v>
          </cell>
          <cell r="F4026">
            <v>476500</v>
          </cell>
          <cell r="G4026">
            <v>-39708.33</v>
          </cell>
          <cell r="H4026">
            <v>436791.67</v>
          </cell>
          <cell r="I4026" t="str">
            <v>ZAR</v>
          </cell>
          <cell r="J4026" t="str">
            <v>6100</v>
          </cell>
          <cell r="K4026" t="str">
            <v>43</v>
          </cell>
        </row>
        <row r="4027">
          <cell r="A4027" t="str">
            <v>6100430005888</v>
          </cell>
          <cell r="B4027" t="str">
            <v>43000588</v>
          </cell>
          <cell r="C4027" t="str">
            <v>8</v>
          </cell>
          <cell r="D4027">
            <v>45376</v>
          </cell>
          <cell r="E4027" t="str">
            <v xml:space="preserve"> S08 damage cable and rack</v>
          </cell>
          <cell r="F4027">
            <v>167000</v>
          </cell>
          <cell r="G4027">
            <v>-13916.67</v>
          </cell>
          <cell r="H4027">
            <v>153083.32999999999</v>
          </cell>
          <cell r="I4027" t="str">
            <v>ZAR</v>
          </cell>
          <cell r="J4027" t="str">
            <v>6100</v>
          </cell>
          <cell r="K4027" t="str">
            <v>43</v>
          </cell>
        </row>
        <row r="4028">
          <cell r="A4028" t="str">
            <v>6100430005890</v>
          </cell>
          <cell r="B4028" t="str">
            <v>43000589</v>
          </cell>
          <cell r="C4028" t="str">
            <v>0</v>
          </cell>
          <cell r="D4028">
            <v>40628</v>
          </cell>
          <cell r="E4028" t="str">
            <v>Conveyor Belt S08 (Control Instrumentation)</v>
          </cell>
          <cell r="F4028">
            <v>1172830</v>
          </cell>
          <cell r="G4028">
            <v>-1039589.82</v>
          </cell>
          <cell r="H4028">
            <v>133240.18</v>
          </cell>
          <cell r="I4028" t="str">
            <v>ZAR</v>
          </cell>
          <cell r="J4028" t="str">
            <v>6100</v>
          </cell>
          <cell r="K4028" t="str">
            <v>43</v>
          </cell>
        </row>
        <row r="4029">
          <cell r="A4029" t="str">
            <v>6100430005900</v>
          </cell>
          <cell r="B4029" t="str">
            <v>43000590</v>
          </cell>
          <cell r="C4029" t="str">
            <v>0</v>
          </cell>
          <cell r="D4029">
            <v>40628</v>
          </cell>
          <cell r="E4029" t="str">
            <v>CONVEYOR N07</v>
          </cell>
          <cell r="F4029">
            <v>855368.38</v>
          </cell>
          <cell r="G4029">
            <v>-662585.85</v>
          </cell>
          <cell r="H4029">
            <v>192782.53</v>
          </cell>
          <cell r="I4029" t="str">
            <v>ZAR</v>
          </cell>
          <cell r="J4029" t="str">
            <v>6100</v>
          </cell>
          <cell r="K4029" t="str">
            <v>43</v>
          </cell>
        </row>
        <row r="4030">
          <cell r="A4030" t="str">
            <v>6100430005901</v>
          </cell>
          <cell r="B4030" t="str">
            <v>43000590</v>
          </cell>
          <cell r="C4030" t="str">
            <v>1</v>
          </cell>
          <cell r="D4030">
            <v>45376</v>
          </cell>
          <cell r="E4030" t="str">
            <v>CONVEYOR BELT N07</v>
          </cell>
          <cell r="F4030">
            <v>153763.5</v>
          </cell>
          <cell r="G4030">
            <v>-12813.63</v>
          </cell>
          <cell r="H4030">
            <v>140949.87</v>
          </cell>
          <cell r="I4030" t="str">
            <v>ZAR</v>
          </cell>
          <cell r="J4030" t="str">
            <v>6100</v>
          </cell>
          <cell r="K4030" t="str">
            <v>43</v>
          </cell>
        </row>
        <row r="4031">
          <cell r="A4031" t="str">
            <v>6100430005910</v>
          </cell>
          <cell r="B4031" t="str">
            <v>43000591</v>
          </cell>
          <cell r="C4031" t="str">
            <v>0</v>
          </cell>
          <cell r="D4031">
            <v>40628</v>
          </cell>
          <cell r="E4031" t="str">
            <v>Conveyor Belt N07 (Refurb Steel Structure) Borrowi</v>
          </cell>
          <cell r="F4031">
            <v>4422673.3499999996</v>
          </cell>
          <cell r="G4031">
            <v>-3573729.99</v>
          </cell>
          <cell r="H4031">
            <v>848943.36</v>
          </cell>
          <cell r="I4031" t="str">
            <v>ZAR</v>
          </cell>
          <cell r="J4031" t="str">
            <v>6100</v>
          </cell>
          <cell r="K4031" t="str">
            <v>43</v>
          </cell>
        </row>
        <row r="4032">
          <cell r="A4032" t="str">
            <v>6100430005911</v>
          </cell>
          <cell r="B4032" t="str">
            <v>43000591</v>
          </cell>
          <cell r="C4032" t="str">
            <v>1</v>
          </cell>
          <cell r="D4032">
            <v>43550</v>
          </cell>
          <cell r="E4032" t="str">
            <v>N07 Conveyor (Replace Saftey Guards + Spindles)</v>
          </cell>
          <cell r="F4032">
            <v>44556.43</v>
          </cell>
          <cell r="G4032">
            <v>-13466.59</v>
          </cell>
          <cell r="H4032">
            <v>31089.84</v>
          </cell>
          <cell r="I4032" t="str">
            <v>ZAR</v>
          </cell>
          <cell r="J4032" t="str">
            <v>6100</v>
          </cell>
          <cell r="K4032" t="str">
            <v>43</v>
          </cell>
        </row>
        <row r="4033">
          <cell r="A4033" t="str">
            <v>6100430005912</v>
          </cell>
          <cell r="B4033" t="str">
            <v>43000591</v>
          </cell>
          <cell r="C4033" t="str">
            <v>2</v>
          </cell>
          <cell r="D4033">
            <v>44644</v>
          </cell>
          <cell r="E4033" t="str">
            <v>Manufacture,supply and install N07 chute</v>
          </cell>
          <cell r="F4033">
            <v>225667.7</v>
          </cell>
          <cell r="G4033">
            <v>-111604.72</v>
          </cell>
          <cell r="H4033">
            <v>114062.98</v>
          </cell>
          <cell r="I4033" t="str">
            <v>ZAR</v>
          </cell>
          <cell r="J4033" t="str">
            <v>6100</v>
          </cell>
          <cell r="K4033" t="str">
            <v>43</v>
          </cell>
        </row>
        <row r="4034">
          <cell r="A4034" t="str">
            <v>6100430005913</v>
          </cell>
          <cell r="B4034" t="str">
            <v>43000591</v>
          </cell>
          <cell r="C4034" t="str">
            <v>3</v>
          </cell>
          <cell r="D4034">
            <v>44644</v>
          </cell>
          <cell r="E4034" t="str">
            <v>N07 Service platform installation</v>
          </cell>
          <cell r="F4034">
            <v>144500</v>
          </cell>
          <cell r="G4034">
            <v>-71462.960000000006</v>
          </cell>
          <cell r="H4034">
            <v>73037.039999999994</v>
          </cell>
          <cell r="I4034" t="str">
            <v>ZAR</v>
          </cell>
          <cell r="J4034" t="str">
            <v>6100</v>
          </cell>
          <cell r="K4034" t="str">
            <v>43</v>
          </cell>
        </row>
        <row r="4035">
          <cell r="A4035" t="str">
            <v>6100430005920</v>
          </cell>
          <cell r="B4035" t="str">
            <v>43000592</v>
          </cell>
          <cell r="C4035" t="str">
            <v>0</v>
          </cell>
          <cell r="D4035">
            <v>40628</v>
          </cell>
          <cell r="E4035" t="str">
            <v>Electro Mechanical - CONVEYOR N07</v>
          </cell>
          <cell r="F4035">
            <v>3513823.33</v>
          </cell>
          <cell r="G4035">
            <v>-2946864.46</v>
          </cell>
          <cell r="H4035">
            <v>566958.87</v>
          </cell>
          <cell r="I4035" t="str">
            <v>ZAR</v>
          </cell>
          <cell r="J4035" t="str">
            <v>6100</v>
          </cell>
          <cell r="K4035" t="str">
            <v>43</v>
          </cell>
        </row>
        <row r="4036">
          <cell r="A4036" t="str">
            <v>6100430005930</v>
          </cell>
          <cell r="B4036" t="str">
            <v>43000593</v>
          </cell>
          <cell r="C4036" t="str">
            <v>0</v>
          </cell>
          <cell r="D4036">
            <v>40628</v>
          </cell>
          <cell r="E4036" t="str">
            <v>Conveyor Belt N07 ( Refurb Control instrument) Bor</v>
          </cell>
          <cell r="F4036">
            <v>350344.11</v>
          </cell>
          <cell r="G4036">
            <v>-310541.81</v>
          </cell>
          <cell r="H4036">
            <v>39802.300000000003</v>
          </cell>
          <cell r="I4036" t="str">
            <v>ZAR</v>
          </cell>
          <cell r="J4036" t="str">
            <v>6100</v>
          </cell>
          <cell r="K4036" t="str">
            <v>43</v>
          </cell>
        </row>
        <row r="4037">
          <cell r="A4037" t="str">
            <v>6100430005940</v>
          </cell>
          <cell r="B4037" t="str">
            <v>43000594</v>
          </cell>
          <cell r="C4037" t="str">
            <v>0</v>
          </cell>
          <cell r="D4037">
            <v>40628</v>
          </cell>
          <cell r="E4037" t="str">
            <v>CONVEYOR BELT S07</v>
          </cell>
          <cell r="F4037">
            <v>118123.38</v>
          </cell>
          <cell r="G4037">
            <v>-91267.58</v>
          </cell>
          <cell r="H4037">
            <v>26855.8</v>
          </cell>
          <cell r="I4037" t="str">
            <v>ZAR</v>
          </cell>
          <cell r="J4037" t="str">
            <v>6100</v>
          </cell>
          <cell r="K4037" t="str">
            <v>43</v>
          </cell>
        </row>
        <row r="4038">
          <cell r="A4038" t="str">
            <v>6100430005941</v>
          </cell>
          <cell r="B4038" t="str">
            <v>43000594</v>
          </cell>
          <cell r="C4038" t="str">
            <v>1</v>
          </cell>
          <cell r="D4038">
            <v>44112</v>
          </cell>
          <cell r="E4038" t="str">
            <v>S07 Concrete towers rehabilitation</v>
          </cell>
          <cell r="F4038">
            <v>349500</v>
          </cell>
          <cell r="G4038">
            <v>-184831.74</v>
          </cell>
          <cell r="H4038">
            <v>164668.26</v>
          </cell>
          <cell r="I4038" t="str">
            <v>ZAR</v>
          </cell>
          <cell r="J4038" t="str">
            <v>6100</v>
          </cell>
          <cell r="K4038" t="str">
            <v>43</v>
          </cell>
        </row>
        <row r="4039">
          <cell r="A4039" t="str">
            <v>6100430005950</v>
          </cell>
          <cell r="B4039" t="str">
            <v>43000595</v>
          </cell>
          <cell r="C4039" t="str">
            <v>0</v>
          </cell>
          <cell r="D4039">
            <v>40628</v>
          </cell>
          <cell r="E4039" t="str">
            <v>Conveyor Belt S07 (Refurb Steel Structure) Borrowi</v>
          </cell>
          <cell r="F4039">
            <v>1875165.83</v>
          </cell>
          <cell r="G4039">
            <v>-1516779.17</v>
          </cell>
          <cell r="H4039">
            <v>358386.66</v>
          </cell>
          <cell r="I4039" t="str">
            <v>ZAR</v>
          </cell>
          <cell r="J4039" t="str">
            <v>6100</v>
          </cell>
          <cell r="K4039" t="str">
            <v>43</v>
          </cell>
        </row>
        <row r="4040">
          <cell r="A4040" t="str">
            <v>6100430005951</v>
          </cell>
          <cell r="B4040" t="str">
            <v>43000595</v>
          </cell>
          <cell r="C4040" t="str">
            <v>1</v>
          </cell>
          <cell r="D4040">
            <v>43550</v>
          </cell>
          <cell r="E4040" t="str">
            <v>S07 Conveyor (Replace Safety Guards + Spindles)</v>
          </cell>
          <cell r="F4040">
            <v>44556.43</v>
          </cell>
          <cell r="G4040">
            <v>-13962.78</v>
          </cell>
          <cell r="H4040">
            <v>30593.65</v>
          </cell>
          <cell r="I4040" t="str">
            <v>ZAR</v>
          </cell>
          <cell r="J4040" t="str">
            <v>6100</v>
          </cell>
          <cell r="K4040" t="str">
            <v>43</v>
          </cell>
        </row>
        <row r="4041">
          <cell r="A4041" t="str">
            <v>6100430005960</v>
          </cell>
          <cell r="B4041" t="str">
            <v>43000596</v>
          </cell>
          <cell r="C4041" t="str">
            <v>0</v>
          </cell>
          <cell r="D4041">
            <v>40628</v>
          </cell>
          <cell r="E4041" t="str">
            <v>Electro Mechanical - CONVEYOR S07</v>
          </cell>
          <cell r="F4041">
            <v>2131544.62</v>
          </cell>
          <cell r="G4041">
            <v>-1787617.47</v>
          </cell>
          <cell r="H4041">
            <v>343927.15</v>
          </cell>
          <cell r="I4041" t="str">
            <v>ZAR</v>
          </cell>
          <cell r="J4041" t="str">
            <v>6100</v>
          </cell>
          <cell r="K4041" t="str">
            <v>43</v>
          </cell>
        </row>
        <row r="4042">
          <cell r="A4042" t="str">
            <v>6100430005970</v>
          </cell>
          <cell r="B4042" t="str">
            <v>43000597</v>
          </cell>
          <cell r="C4042" t="str">
            <v>0</v>
          </cell>
          <cell r="D4042">
            <v>40628</v>
          </cell>
          <cell r="E4042" t="str">
            <v>Conveyor Belt S07 ( Refurb Control instrument) Bor</v>
          </cell>
          <cell r="F4042">
            <v>410100.54</v>
          </cell>
          <cell r="G4042">
            <v>-362617.49</v>
          </cell>
          <cell r="H4042">
            <v>47483.05</v>
          </cell>
          <cell r="I4042" t="str">
            <v>ZAR</v>
          </cell>
          <cell r="J4042" t="str">
            <v>6100</v>
          </cell>
          <cell r="K4042" t="str">
            <v>43</v>
          </cell>
        </row>
        <row r="4043">
          <cell r="A4043" t="str">
            <v>6100430005980</v>
          </cell>
          <cell r="B4043" t="str">
            <v>43000598</v>
          </cell>
          <cell r="C4043" t="str">
            <v>0</v>
          </cell>
          <cell r="D4043">
            <v>40628</v>
          </cell>
          <cell r="E4043" t="str">
            <v>Conveyor Belt S05 (Civil Structure) Borrowing Cost</v>
          </cell>
          <cell r="F4043">
            <v>5164193.68</v>
          </cell>
          <cell r="G4043">
            <v>-3821596.97</v>
          </cell>
          <cell r="H4043">
            <v>1342596.71</v>
          </cell>
          <cell r="I4043" t="str">
            <v>ZAR</v>
          </cell>
          <cell r="J4043" t="str">
            <v>6100</v>
          </cell>
          <cell r="K4043" t="str">
            <v>43</v>
          </cell>
        </row>
        <row r="4044">
          <cell r="A4044" t="str">
            <v>6100430005990</v>
          </cell>
          <cell r="B4044" t="str">
            <v>43000599</v>
          </cell>
          <cell r="C4044" t="str">
            <v>0</v>
          </cell>
          <cell r="D4044">
            <v>40628</v>
          </cell>
          <cell r="E4044" t="str">
            <v>Conveyor Belt S05 (Refurb Steel Structure) Borrowi</v>
          </cell>
          <cell r="F4044">
            <v>5486673.8899999997</v>
          </cell>
          <cell r="G4044">
            <v>-4399229.55</v>
          </cell>
          <cell r="H4044">
            <v>1087444.3400000001</v>
          </cell>
          <cell r="I4044" t="str">
            <v>ZAR</v>
          </cell>
          <cell r="J4044" t="str">
            <v>6100</v>
          </cell>
          <cell r="K4044" t="str">
            <v>43</v>
          </cell>
        </row>
        <row r="4045">
          <cell r="A4045" t="str">
            <v>6100430005991</v>
          </cell>
          <cell r="B4045" t="str">
            <v>43000599</v>
          </cell>
          <cell r="C4045" t="str">
            <v>1</v>
          </cell>
          <cell r="D4045">
            <v>44644</v>
          </cell>
          <cell r="E4045" t="str">
            <v>Electrical Vibrators Installation (S05)</v>
          </cell>
          <cell r="F4045">
            <v>305000</v>
          </cell>
          <cell r="G4045">
            <v>-118943.36</v>
          </cell>
          <cell r="H4045">
            <v>186056.64</v>
          </cell>
          <cell r="I4045" t="str">
            <v>ZAR</v>
          </cell>
          <cell r="J4045" t="str">
            <v>6100</v>
          </cell>
          <cell r="K4045" t="str">
            <v>43</v>
          </cell>
        </row>
        <row r="4046">
          <cell r="A4046" t="str">
            <v>6100430006000</v>
          </cell>
          <cell r="B4046" t="str">
            <v>43000600</v>
          </cell>
          <cell r="C4046" t="str">
            <v>0</v>
          </cell>
          <cell r="D4046">
            <v>40628</v>
          </cell>
          <cell r="E4046" t="str">
            <v>Electro Mechanical - CONVEYOR BELT S05</v>
          </cell>
          <cell r="F4046">
            <v>582851.32999999996</v>
          </cell>
          <cell r="G4046">
            <v>-516634.6</v>
          </cell>
          <cell r="H4046">
            <v>66216.73</v>
          </cell>
          <cell r="I4046" t="str">
            <v>ZAR</v>
          </cell>
          <cell r="J4046" t="str">
            <v>6100</v>
          </cell>
          <cell r="K4046" t="str">
            <v>43</v>
          </cell>
        </row>
        <row r="4047">
          <cell r="A4047" t="str">
            <v>6100430006010</v>
          </cell>
          <cell r="B4047" t="str">
            <v>43000601</v>
          </cell>
          <cell r="C4047" t="str">
            <v>0</v>
          </cell>
          <cell r="D4047">
            <v>40628</v>
          </cell>
          <cell r="E4047" t="str">
            <v>Conveyor Belt S05a  (Civil Structure) Borrowing Co</v>
          </cell>
          <cell r="F4047">
            <v>123852.69</v>
          </cell>
          <cell r="G4047">
            <v>-94199.1</v>
          </cell>
          <cell r="H4047">
            <v>29653.59</v>
          </cell>
          <cell r="I4047" t="str">
            <v>ZAR</v>
          </cell>
          <cell r="J4047" t="str">
            <v>6100</v>
          </cell>
          <cell r="K4047" t="str">
            <v>43</v>
          </cell>
        </row>
        <row r="4048">
          <cell r="A4048" t="str">
            <v>6100430006020</v>
          </cell>
          <cell r="B4048" t="str">
            <v>43000602</v>
          </cell>
          <cell r="C4048" t="str">
            <v>0</v>
          </cell>
          <cell r="D4048">
            <v>40628</v>
          </cell>
          <cell r="E4048" t="str">
            <v>Conveyor Belt S05a ( Refurb Electro/mech) Borrowin</v>
          </cell>
          <cell r="F4048">
            <v>713526.26</v>
          </cell>
          <cell r="G4048">
            <v>-598397.47</v>
          </cell>
          <cell r="H4048">
            <v>115128.79</v>
          </cell>
          <cell r="I4048" t="str">
            <v>ZAR</v>
          </cell>
          <cell r="J4048" t="str">
            <v>6100</v>
          </cell>
          <cell r="K4048" t="str">
            <v>43</v>
          </cell>
        </row>
        <row r="4049">
          <cell r="A4049" t="str">
            <v>6100430006030</v>
          </cell>
          <cell r="B4049" t="str">
            <v>43000603</v>
          </cell>
          <cell r="C4049" t="str">
            <v>0</v>
          </cell>
          <cell r="D4049">
            <v>40628</v>
          </cell>
          <cell r="E4049" t="str">
            <v>Conveyor S08 -Hopper 5</v>
          </cell>
          <cell r="F4049">
            <v>566652.56000000006</v>
          </cell>
          <cell r="G4049">
            <v>-470113.04</v>
          </cell>
          <cell r="H4049">
            <v>96539.520000000004</v>
          </cell>
          <cell r="I4049" t="str">
            <v>ZAR</v>
          </cell>
          <cell r="J4049" t="str">
            <v>6100</v>
          </cell>
          <cell r="K4049" t="str">
            <v>43</v>
          </cell>
        </row>
        <row r="4050">
          <cell r="A4050" t="str">
            <v>6100430006032</v>
          </cell>
          <cell r="B4050" t="str">
            <v>43000603</v>
          </cell>
          <cell r="C4050" t="str">
            <v>2</v>
          </cell>
          <cell r="D4050">
            <v>43550</v>
          </cell>
          <cell r="E4050" t="str">
            <v>S08 Hopper (Foreign objects Grid)</v>
          </cell>
          <cell r="F4050">
            <v>98600.45</v>
          </cell>
          <cell r="G4050">
            <v>-63786.16</v>
          </cell>
          <cell r="H4050">
            <v>34814.29</v>
          </cell>
          <cell r="I4050" t="str">
            <v>ZAR</v>
          </cell>
          <cell r="J4050" t="str">
            <v>6100</v>
          </cell>
          <cell r="K4050" t="str">
            <v>43</v>
          </cell>
        </row>
        <row r="4051">
          <cell r="A4051" t="str">
            <v>6100430006033</v>
          </cell>
          <cell r="B4051" t="str">
            <v>43000603</v>
          </cell>
          <cell r="C4051" t="str">
            <v>3</v>
          </cell>
          <cell r="D4051">
            <v>44007</v>
          </cell>
          <cell r="E4051" t="str">
            <v>Conveyor S08 - Hopper 1</v>
          </cell>
          <cell r="F4051">
            <v>2872613.37</v>
          </cell>
          <cell r="G4051">
            <v>-866437.6</v>
          </cell>
          <cell r="H4051">
            <v>2006175.77</v>
          </cell>
          <cell r="I4051" t="str">
            <v>ZAR</v>
          </cell>
          <cell r="J4051" t="str">
            <v>6100</v>
          </cell>
          <cell r="K4051" t="str">
            <v>43</v>
          </cell>
        </row>
        <row r="4052">
          <cell r="A4052" t="str">
            <v>6100430006040</v>
          </cell>
          <cell r="B4052" t="str">
            <v>43000604</v>
          </cell>
          <cell r="C4052" t="str">
            <v>0</v>
          </cell>
          <cell r="D4052">
            <v>40628</v>
          </cell>
          <cell r="E4052" t="str">
            <v>Conveyor S08 -Hopper 6</v>
          </cell>
          <cell r="F4052">
            <v>566652.56000000006</v>
          </cell>
          <cell r="G4052">
            <v>-470113.04</v>
          </cell>
          <cell r="H4052">
            <v>96539.520000000004</v>
          </cell>
          <cell r="I4052" t="str">
            <v>ZAR</v>
          </cell>
          <cell r="J4052" t="str">
            <v>6100</v>
          </cell>
          <cell r="K4052" t="str">
            <v>43</v>
          </cell>
        </row>
        <row r="4053">
          <cell r="A4053" t="str">
            <v>6100430006042</v>
          </cell>
          <cell r="B4053" t="str">
            <v>43000604</v>
          </cell>
          <cell r="C4053" t="str">
            <v>2</v>
          </cell>
          <cell r="D4053">
            <v>43671</v>
          </cell>
          <cell r="E4053" t="str">
            <v>GRID Foreign Objects - Conveyor S08 -Hopper 6</v>
          </cell>
          <cell r="F4053">
            <v>72638</v>
          </cell>
          <cell r="G4053">
            <v>-52827.64</v>
          </cell>
          <cell r="H4053">
            <v>19810.36</v>
          </cell>
          <cell r="I4053" t="str">
            <v>ZAR</v>
          </cell>
          <cell r="J4053" t="str">
            <v>6100</v>
          </cell>
          <cell r="K4053" t="str">
            <v>43</v>
          </cell>
        </row>
        <row r="4054">
          <cell r="A4054" t="str">
            <v>6100430006043</v>
          </cell>
          <cell r="B4054" t="str">
            <v>43000604</v>
          </cell>
          <cell r="C4054" t="str">
            <v>3</v>
          </cell>
          <cell r="D4054">
            <v>44007</v>
          </cell>
          <cell r="E4054" t="str">
            <v>Conveyor S08 - Hopper 2</v>
          </cell>
          <cell r="F4054">
            <v>1621491.37</v>
          </cell>
          <cell r="G4054">
            <v>-857030.67</v>
          </cell>
          <cell r="H4054">
            <v>764460.7</v>
          </cell>
          <cell r="I4054" t="str">
            <v>ZAR</v>
          </cell>
          <cell r="J4054" t="str">
            <v>6100</v>
          </cell>
          <cell r="K4054" t="str">
            <v>43</v>
          </cell>
        </row>
        <row r="4055">
          <cell r="A4055" t="str">
            <v>6100430006044</v>
          </cell>
          <cell r="B4055" t="str">
            <v>43000604</v>
          </cell>
          <cell r="C4055" t="str">
            <v>4</v>
          </cell>
          <cell r="D4055">
            <v>44057</v>
          </cell>
          <cell r="E4055" t="str">
            <v>Conveyor S08 -Hopper 2 repairs</v>
          </cell>
          <cell r="F4055">
            <v>269786</v>
          </cell>
          <cell r="G4055">
            <v>-187351.39</v>
          </cell>
          <cell r="H4055">
            <v>82434.61</v>
          </cell>
          <cell r="I4055" t="str">
            <v>ZAR</v>
          </cell>
          <cell r="J4055" t="str">
            <v>6100</v>
          </cell>
          <cell r="K4055" t="str">
            <v>43</v>
          </cell>
        </row>
        <row r="4056">
          <cell r="A4056" t="str">
            <v>6100430006050</v>
          </cell>
          <cell r="B4056" t="str">
            <v>43000605</v>
          </cell>
          <cell r="C4056" t="str">
            <v>0</v>
          </cell>
          <cell r="D4056">
            <v>40628</v>
          </cell>
          <cell r="E4056" t="str">
            <v>Conveyor Belt S08 -Hopper 7</v>
          </cell>
          <cell r="F4056">
            <v>567498.1</v>
          </cell>
          <cell r="G4056">
            <v>-470240.5</v>
          </cell>
          <cell r="H4056">
            <v>97257.600000000006</v>
          </cell>
          <cell r="I4056" t="str">
            <v>ZAR</v>
          </cell>
          <cell r="J4056" t="str">
            <v>6100</v>
          </cell>
          <cell r="K4056" t="str">
            <v>43</v>
          </cell>
        </row>
        <row r="4057">
          <cell r="A4057" t="str">
            <v>6100430006052</v>
          </cell>
          <cell r="B4057" t="str">
            <v>43000605</v>
          </cell>
          <cell r="C4057" t="str">
            <v>2</v>
          </cell>
          <cell r="D4057">
            <v>43550</v>
          </cell>
          <cell r="E4057" t="str">
            <v>S08 Hopper (Foreign objects Grid)</v>
          </cell>
          <cell r="F4057">
            <v>147800</v>
          </cell>
          <cell r="G4057">
            <v>-95614.13</v>
          </cell>
          <cell r="H4057">
            <v>52185.87</v>
          </cell>
          <cell r="I4057" t="str">
            <v>ZAR</v>
          </cell>
          <cell r="J4057" t="str">
            <v>6100</v>
          </cell>
          <cell r="K4057" t="str">
            <v>43</v>
          </cell>
        </row>
        <row r="4058">
          <cell r="A4058" t="str">
            <v>6100430006053</v>
          </cell>
          <cell r="B4058" t="str">
            <v>43000605</v>
          </cell>
          <cell r="C4058" t="str">
            <v>3</v>
          </cell>
          <cell r="D4058">
            <v>44007</v>
          </cell>
          <cell r="E4058" t="str">
            <v>Conveyor Belt S08 - Hopper 3</v>
          </cell>
          <cell r="F4058">
            <v>1621491.36</v>
          </cell>
          <cell r="G4058">
            <v>-857030.66</v>
          </cell>
          <cell r="H4058">
            <v>764460.7</v>
          </cell>
          <cell r="I4058" t="str">
            <v>ZAR</v>
          </cell>
          <cell r="J4058" t="str">
            <v>6100</v>
          </cell>
          <cell r="K4058" t="str">
            <v>43</v>
          </cell>
        </row>
        <row r="4059">
          <cell r="A4059" t="str">
            <v>6100430006060</v>
          </cell>
          <cell r="B4059" t="str">
            <v>43000606</v>
          </cell>
          <cell r="C4059" t="str">
            <v>0</v>
          </cell>
          <cell r="D4059">
            <v>40628</v>
          </cell>
          <cell r="E4059" t="str">
            <v>Conveyor Belt S08 -Hopper 8</v>
          </cell>
          <cell r="F4059">
            <v>567498.1</v>
          </cell>
          <cell r="G4059">
            <v>-470156.73</v>
          </cell>
          <cell r="H4059">
            <v>97341.37</v>
          </cell>
          <cell r="I4059" t="str">
            <v>ZAR</v>
          </cell>
          <cell r="J4059" t="str">
            <v>6100</v>
          </cell>
          <cell r="K4059" t="str">
            <v>43</v>
          </cell>
        </row>
        <row r="4060">
          <cell r="A4060" t="str">
            <v>6100430006062</v>
          </cell>
          <cell r="B4060" t="str">
            <v>43000606</v>
          </cell>
          <cell r="C4060" t="str">
            <v>2</v>
          </cell>
          <cell r="D4060">
            <v>44007</v>
          </cell>
          <cell r="E4060" t="str">
            <v>Conveyor Belt S08 - Hopper 4</v>
          </cell>
          <cell r="F4060">
            <v>1621491.36</v>
          </cell>
          <cell r="G4060">
            <v>-857030.66</v>
          </cell>
          <cell r="H4060">
            <v>764460.7</v>
          </cell>
          <cell r="I4060" t="str">
            <v>ZAR</v>
          </cell>
          <cell r="J4060" t="str">
            <v>6100</v>
          </cell>
          <cell r="K4060" t="str">
            <v>43</v>
          </cell>
        </row>
        <row r="4061">
          <cell r="A4061" t="str">
            <v>6100430006070</v>
          </cell>
          <cell r="B4061" t="str">
            <v>43000607</v>
          </cell>
          <cell r="C4061" t="str">
            <v>0</v>
          </cell>
          <cell r="D4061">
            <v>40628</v>
          </cell>
          <cell r="E4061" t="str">
            <v>Partitioning (S Gallery)</v>
          </cell>
          <cell r="F4061">
            <v>6343068.0999999996</v>
          </cell>
          <cell r="G4061">
            <v>-2440815.2799999998</v>
          </cell>
          <cell r="H4061">
            <v>3902252.82</v>
          </cell>
          <cell r="I4061" t="str">
            <v>ZAR</v>
          </cell>
          <cell r="J4061" t="str">
            <v>6100</v>
          </cell>
          <cell r="K4061" t="str">
            <v>43</v>
          </cell>
        </row>
        <row r="4062">
          <cell r="A4062" t="str">
            <v>6100430006071</v>
          </cell>
          <cell r="B4062" t="str">
            <v>43000607</v>
          </cell>
          <cell r="C4062" t="str">
            <v>1</v>
          </cell>
          <cell r="D4062">
            <v>44068</v>
          </cell>
          <cell r="E4062" t="str">
            <v>S Conveyor Gallery Lights Upgrade</v>
          </cell>
          <cell r="F4062">
            <v>53873.24</v>
          </cell>
          <cell r="G4062">
            <v>-7978.63</v>
          </cell>
          <cell r="H4062">
            <v>45894.61</v>
          </cell>
          <cell r="I4062" t="str">
            <v>ZAR</v>
          </cell>
          <cell r="J4062" t="str">
            <v>6100</v>
          </cell>
          <cell r="K4062" t="str">
            <v>43</v>
          </cell>
        </row>
        <row r="4063">
          <cell r="A4063" t="str">
            <v>6100430006080</v>
          </cell>
          <cell r="B4063" t="str">
            <v>43000608</v>
          </cell>
          <cell r="C4063" t="str">
            <v>0</v>
          </cell>
          <cell r="D4063">
            <v>40628</v>
          </cell>
          <cell r="E4063" t="str">
            <v>Partitioning S/R Transfer Tower</v>
          </cell>
          <cell r="F4063">
            <v>1194968.77</v>
          </cell>
          <cell r="G4063">
            <v>-435138.89</v>
          </cell>
          <cell r="H4063">
            <v>759829.88</v>
          </cell>
          <cell r="I4063" t="str">
            <v>ZAR</v>
          </cell>
          <cell r="J4063" t="str">
            <v>6100</v>
          </cell>
          <cell r="K4063" t="str">
            <v>43</v>
          </cell>
        </row>
        <row r="4064">
          <cell r="A4064" t="str">
            <v>6100430006090</v>
          </cell>
          <cell r="B4064" t="str">
            <v>43000609</v>
          </cell>
          <cell r="C4064" t="str">
            <v>0</v>
          </cell>
          <cell r="D4064">
            <v>40628</v>
          </cell>
          <cell r="E4064" t="str">
            <v>Partitioning (R Gallery)</v>
          </cell>
          <cell r="F4064">
            <v>4294219.66</v>
          </cell>
          <cell r="G4064">
            <v>-1652417.48</v>
          </cell>
          <cell r="H4064">
            <v>2641802.1800000002</v>
          </cell>
          <cell r="I4064" t="str">
            <v>ZAR</v>
          </cell>
          <cell r="J4064" t="str">
            <v>6100</v>
          </cell>
          <cell r="K4064" t="str">
            <v>43</v>
          </cell>
        </row>
        <row r="4065">
          <cell r="A4065" t="str">
            <v>6100430006091</v>
          </cell>
          <cell r="B4065" t="str">
            <v>43000609</v>
          </cell>
          <cell r="C4065" t="str">
            <v>1</v>
          </cell>
          <cell r="D4065">
            <v>44068</v>
          </cell>
          <cell r="E4065" t="str">
            <v>R Conveyor gallery Lights Upgrade</v>
          </cell>
          <cell r="F4065">
            <v>101760.56</v>
          </cell>
          <cell r="G4065">
            <v>-15070.74</v>
          </cell>
          <cell r="H4065">
            <v>86689.82</v>
          </cell>
          <cell r="I4065" t="str">
            <v>ZAR</v>
          </cell>
          <cell r="J4065" t="str">
            <v>6100</v>
          </cell>
          <cell r="K4065" t="str">
            <v>43</v>
          </cell>
        </row>
        <row r="4066">
          <cell r="A4066" t="str">
            <v>6100430006100</v>
          </cell>
          <cell r="B4066" t="str">
            <v>43000610</v>
          </cell>
          <cell r="C4066" t="str">
            <v>0</v>
          </cell>
          <cell r="D4066">
            <v>40628</v>
          </cell>
          <cell r="E4066" t="str">
            <v>Partitioning R/Q Transfer Tower</v>
          </cell>
          <cell r="F4066">
            <v>914580.01</v>
          </cell>
          <cell r="G4066">
            <v>-333037.40000000002</v>
          </cell>
          <cell r="H4066">
            <v>581542.61</v>
          </cell>
          <cell r="I4066" t="str">
            <v>ZAR</v>
          </cell>
          <cell r="J4066" t="str">
            <v>6100</v>
          </cell>
          <cell r="K4066" t="str">
            <v>43</v>
          </cell>
        </row>
        <row r="4067">
          <cell r="A4067" t="str">
            <v>6100430006110</v>
          </cell>
          <cell r="B4067" t="str">
            <v>43000611</v>
          </cell>
          <cell r="C4067" t="str">
            <v>0</v>
          </cell>
          <cell r="D4067">
            <v>40628</v>
          </cell>
          <cell r="E4067" t="str">
            <v>Partitioning (Q Gallery)</v>
          </cell>
          <cell r="F4067">
            <v>5732041.7800000003</v>
          </cell>
          <cell r="G4067">
            <v>-2205692.08</v>
          </cell>
          <cell r="H4067">
            <v>3526349.7</v>
          </cell>
          <cell r="I4067" t="str">
            <v>ZAR</v>
          </cell>
          <cell r="J4067" t="str">
            <v>6100</v>
          </cell>
          <cell r="K4067" t="str">
            <v>43</v>
          </cell>
        </row>
        <row r="4068">
          <cell r="A4068" t="str">
            <v>6100430006111</v>
          </cell>
          <cell r="B4068" t="str">
            <v>43000611</v>
          </cell>
          <cell r="C4068" t="str">
            <v>1</v>
          </cell>
          <cell r="D4068">
            <v>44068</v>
          </cell>
          <cell r="E4068" t="str">
            <v>Q Conveyor gallery Lights Upgrade</v>
          </cell>
          <cell r="F4068">
            <v>17957.75</v>
          </cell>
          <cell r="G4068">
            <v>-2659.54</v>
          </cell>
          <cell r="H4068">
            <v>15298.21</v>
          </cell>
          <cell r="I4068" t="str">
            <v>ZAR</v>
          </cell>
          <cell r="J4068" t="str">
            <v>6100</v>
          </cell>
          <cell r="K4068" t="str">
            <v>43</v>
          </cell>
        </row>
        <row r="4069">
          <cell r="A4069" t="str">
            <v>6100430006120</v>
          </cell>
          <cell r="B4069" t="str">
            <v>43000612</v>
          </cell>
          <cell r="C4069" t="str">
            <v>0</v>
          </cell>
          <cell r="D4069">
            <v>40628</v>
          </cell>
          <cell r="E4069" t="str">
            <v>Partitioning Q/W Transfer Tower</v>
          </cell>
          <cell r="F4069">
            <v>1819887.95</v>
          </cell>
          <cell r="G4069">
            <v>-662698.64</v>
          </cell>
          <cell r="H4069">
            <v>1157189.31</v>
          </cell>
          <cell r="I4069" t="str">
            <v>ZAR</v>
          </cell>
          <cell r="J4069" t="str">
            <v>6100</v>
          </cell>
          <cell r="K4069" t="str">
            <v>43</v>
          </cell>
        </row>
        <row r="4070">
          <cell r="A4070" t="str">
            <v>6100430006130</v>
          </cell>
          <cell r="B4070" t="str">
            <v>43000613</v>
          </cell>
          <cell r="C4070" t="str">
            <v>0</v>
          </cell>
          <cell r="D4070">
            <v>40628</v>
          </cell>
          <cell r="E4070" t="str">
            <v>Conveyor B02 (Refurb Steel Structure) Borrowi</v>
          </cell>
          <cell r="F4070">
            <v>2097262.2599999998</v>
          </cell>
          <cell r="G4070">
            <v>-1676692.74</v>
          </cell>
          <cell r="H4070">
            <v>420569.52</v>
          </cell>
          <cell r="I4070" t="str">
            <v>ZAR</v>
          </cell>
          <cell r="J4070" t="str">
            <v>6100</v>
          </cell>
          <cell r="K4070" t="str">
            <v>43</v>
          </cell>
        </row>
        <row r="4071">
          <cell r="A4071" t="str">
            <v>6100430006140</v>
          </cell>
          <cell r="B4071" t="str">
            <v>43000614</v>
          </cell>
          <cell r="C4071" t="str">
            <v>0</v>
          </cell>
          <cell r="D4071">
            <v>40628</v>
          </cell>
          <cell r="E4071" t="str">
            <v>Conveyor Belt B02 ( Refurb Electro/mech) Borrowing</v>
          </cell>
          <cell r="F4071">
            <v>5506008.7999999998</v>
          </cell>
          <cell r="G4071">
            <v>-4691518.8899999997</v>
          </cell>
          <cell r="H4071">
            <v>814489.91</v>
          </cell>
          <cell r="I4071" t="str">
            <v>ZAR</v>
          </cell>
          <cell r="J4071" t="str">
            <v>6100</v>
          </cell>
          <cell r="K4071" t="str">
            <v>43</v>
          </cell>
        </row>
        <row r="4072">
          <cell r="A4072" t="str">
            <v>6100430006141</v>
          </cell>
          <cell r="B4072" t="str">
            <v>43000614</v>
          </cell>
          <cell r="C4072" t="str">
            <v>1</v>
          </cell>
          <cell r="D4072">
            <v>44644</v>
          </cell>
          <cell r="E4072" t="str">
            <v>SUPPLY AND INSTALL C/WEIGHT WINCH FOR B2</v>
          </cell>
          <cell r="F4072">
            <v>144850</v>
          </cell>
          <cell r="G4072">
            <v>-71275.399999999994</v>
          </cell>
          <cell r="H4072">
            <v>73574.600000000006</v>
          </cell>
          <cell r="I4072" t="str">
            <v>ZAR</v>
          </cell>
          <cell r="J4072" t="str">
            <v>6100</v>
          </cell>
          <cell r="K4072" t="str">
            <v>43</v>
          </cell>
        </row>
        <row r="4073">
          <cell r="A4073" t="str">
            <v>6100430006142</v>
          </cell>
          <cell r="B4073" t="str">
            <v>43000614</v>
          </cell>
          <cell r="C4073" t="str">
            <v>2</v>
          </cell>
          <cell r="D4073">
            <v>44644</v>
          </cell>
          <cell r="E4073" t="str">
            <v>B-GALLARY GUTTERS AND PIPE INSTALLATION</v>
          </cell>
          <cell r="F4073">
            <v>122346</v>
          </cell>
          <cell r="G4073">
            <v>-60202</v>
          </cell>
          <cell r="H4073">
            <v>62144</v>
          </cell>
          <cell r="I4073" t="str">
            <v>ZAR</v>
          </cell>
          <cell r="J4073" t="str">
            <v>6100</v>
          </cell>
          <cell r="K4073" t="str">
            <v>43</v>
          </cell>
        </row>
        <row r="4074">
          <cell r="A4074" t="str">
            <v>6100430006143</v>
          </cell>
          <cell r="B4074" t="str">
            <v>43000614</v>
          </cell>
          <cell r="C4074" t="str">
            <v>3</v>
          </cell>
          <cell r="D4074">
            <v>44861</v>
          </cell>
          <cell r="E4074" t="str">
            <v>B02 ENERGY CHAIN</v>
          </cell>
          <cell r="F4074">
            <v>198940.5</v>
          </cell>
          <cell r="G4074">
            <v>-65007.33</v>
          </cell>
          <cell r="H4074">
            <v>133933.17000000001</v>
          </cell>
          <cell r="I4074" t="str">
            <v>ZAR</v>
          </cell>
          <cell r="J4074" t="str">
            <v>6100</v>
          </cell>
          <cell r="K4074" t="str">
            <v>43</v>
          </cell>
        </row>
        <row r="4075">
          <cell r="A4075" t="str">
            <v>6100430006150</v>
          </cell>
          <cell r="B4075" t="str">
            <v>43000615</v>
          </cell>
          <cell r="C4075" t="str">
            <v>0</v>
          </cell>
          <cell r="D4075">
            <v>40628</v>
          </cell>
          <cell r="E4075" t="str">
            <v>Conveyor Belt B02 ( Refurb Control instrument) Bor</v>
          </cell>
          <cell r="F4075">
            <v>858120.85</v>
          </cell>
          <cell r="G4075">
            <v>-766691.92</v>
          </cell>
          <cell r="H4075">
            <v>91428.93</v>
          </cell>
          <cell r="I4075" t="str">
            <v>ZAR</v>
          </cell>
          <cell r="J4075" t="str">
            <v>6100</v>
          </cell>
          <cell r="K4075" t="str">
            <v>43</v>
          </cell>
        </row>
        <row r="4076">
          <cell r="A4076" t="str">
            <v>6100430006160</v>
          </cell>
          <cell r="B4076" t="str">
            <v>43000616</v>
          </cell>
          <cell r="C4076" t="str">
            <v>0</v>
          </cell>
          <cell r="D4076">
            <v>40628</v>
          </cell>
          <cell r="E4076" t="str">
            <v>Conveyor Belt J01 (Refurb Steel Structure) Borrowi</v>
          </cell>
          <cell r="F4076">
            <v>3444567.32</v>
          </cell>
          <cell r="G4076">
            <v>-2824245.34</v>
          </cell>
          <cell r="H4076">
            <v>620321.98</v>
          </cell>
          <cell r="I4076" t="str">
            <v>ZAR</v>
          </cell>
          <cell r="J4076" t="str">
            <v>6100</v>
          </cell>
          <cell r="K4076" t="str">
            <v>43</v>
          </cell>
        </row>
        <row r="4077">
          <cell r="A4077" t="str">
            <v>6100430006170</v>
          </cell>
          <cell r="B4077" t="str">
            <v>43000617</v>
          </cell>
          <cell r="C4077" t="str">
            <v>0</v>
          </cell>
          <cell r="D4077">
            <v>40628</v>
          </cell>
          <cell r="E4077" t="str">
            <v>Conveyor Belt J01 ( Refurb Electro/mech) Borrowing</v>
          </cell>
          <cell r="F4077">
            <v>6618409.8300000001</v>
          </cell>
          <cell r="G4077">
            <v>-5639365.4100000001</v>
          </cell>
          <cell r="H4077">
            <v>979044.42</v>
          </cell>
          <cell r="I4077" t="str">
            <v>ZAR</v>
          </cell>
          <cell r="J4077" t="str">
            <v>6100</v>
          </cell>
          <cell r="K4077" t="str">
            <v>43</v>
          </cell>
        </row>
        <row r="4078">
          <cell r="A4078" t="str">
            <v>6100430006180</v>
          </cell>
          <cell r="B4078" t="str">
            <v>43000618</v>
          </cell>
          <cell r="C4078" t="str">
            <v>0</v>
          </cell>
          <cell r="D4078">
            <v>40628</v>
          </cell>
          <cell r="E4078" t="str">
            <v>Conveyor Belt J01 ( Refurb Control instrument) Bor</v>
          </cell>
          <cell r="F4078">
            <v>2373889.4300000002</v>
          </cell>
          <cell r="G4078">
            <v>-2120963.54</v>
          </cell>
          <cell r="H4078">
            <v>252925.89</v>
          </cell>
          <cell r="I4078" t="str">
            <v>ZAR</v>
          </cell>
          <cell r="J4078" t="str">
            <v>6100</v>
          </cell>
          <cell r="K4078" t="str">
            <v>43</v>
          </cell>
        </row>
        <row r="4079">
          <cell r="A4079" t="str">
            <v>6100430006190</v>
          </cell>
          <cell r="B4079" t="str">
            <v>43000619</v>
          </cell>
          <cell r="C4079" t="str">
            <v>0</v>
          </cell>
          <cell r="D4079">
            <v>40628</v>
          </cell>
          <cell r="E4079" t="str">
            <v>Conveyor Belt K11 (Refurb Steel Structure) Borrowi</v>
          </cell>
          <cell r="F4079">
            <v>2114263.5</v>
          </cell>
          <cell r="G4079">
            <v>-1727942.38</v>
          </cell>
          <cell r="H4079">
            <v>386321.12</v>
          </cell>
          <cell r="I4079" t="str">
            <v>ZAR</v>
          </cell>
          <cell r="J4079" t="str">
            <v>6100</v>
          </cell>
          <cell r="K4079" t="str">
            <v>43</v>
          </cell>
        </row>
        <row r="4080">
          <cell r="A4080" t="str">
            <v>6100430006200</v>
          </cell>
          <cell r="B4080" t="str">
            <v>43000620</v>
          </cell>
          <cell r="C4080" t="str">
            <v>0</v>
          </cell>
          <cell r="D4080">
            <v>40628</v>
          </cell>
          <cell r="E4080" t="str">
            <v>Conveyor Belt K11 ( Refurb Electro/mech) Borrowing</v>
          </cell>
          <cell r="F4080">
            <v>2899773.31</v>
          </cell>
          <cell r="G4080">
            <v>-2470816.83</v>
          </cell>
          <cell r="H4080">
            <v>428956.48</v>
          </cell>
          <cell r="I4080" t="str">
            <v>ZAR</v>
          </cell>
          <cell r="J4080" t="str">
            <v>6100</v>
          </cell>
          <cell r="K4080" t="str">
            <v>43</v>
          </cell>
        </row>
        <row r="4081">
          <cell r="A4081" t="str">
            <v>6100430006210</v>
          </cell>
          <cell r="B4081" t="str">
            <v>43000621</v>
          </cell>
          <cell r="C4081" t="str">
            <v>0</v>
          </cell>
          <cell r="D4081">
            <v>40628</v>
          </cell>
          <cell r="E4081" t="str">
            <v>Conveyor Belt K11 ( Refurb Control instrument) Bor</v>
          </cell>
          <cell r="F4081">
            <v>1741917.54</v>
          </cell>
          <cell r="G4081">
            <v>-1556324.84</v>
          </cell>
          <cell r="H4081">
            <v>185592.7</v>
          </cell>
          <cell r="I4081" t="str">
            <v>ZAR</v>
          </cell>
          <cell r="J4081" t="str">
            <v>6100</v>
          </cell>
          <cell r="K4081" t="str">
            <v>43</v>
          </cell>
        </row>
        <row r="4082">
          <cell r="A4082" t="str">
            <v>6100430006590</v>
          </cell>
          <cell r="B4082" t="str">
            <v>43000659</v>
          </cell>
          <cell r="C4082" t="str">
            <v>0</v>
          </cell>
          <cell r="D4082">
            <v>40323</v>
          </cell>
          <cell r="E4082" t="str">
            <v>M01 conveyor refurb (e/m) BC</v>
          </cell>
          <cell r="F4082">
            <v>1471686.03</v>
          </cell>
          <cell r="G4082">
            <v>-1277424.5</v>
          </cell>
          <cell r="H4082">
            <v>194261.53</v>
          </cell>
          <cell r="I4082" t="str">
            <v>ZAR</v>
          </cell>
          <cell r="J4082" t="str">
            <v>6100</v>
          </cell>
          <cell r="K4082" t="str">
            <v>43</v>
          </cell>
        </row>
        <row r="4083">
          <cell r="A4083" t="str">
            <v>6100430006600</v>
          </cell>
          <cell r="B4083" t="str">
            <v>43000660</v>
          </cell>
          <cell r="C4083" t="str">
            <v>0</v>
          </cell>
          <cell r="D4083">
            <v>40323</v>
          </cell>
          <cell r="E4083" t="str">
            <v>M01 conveyor refurb (cont instr) BC</v>
          </cell>
          <cell r="F4083">
            <v>370970.58</v>
          </cell>
          <cell r="G4083">
            <v>-340781.25</v>
          </cell>
          <cell r="H4083">
            <v>30189.33</v>
          </cell>
          <cell r="I4083" t="str">
            <v>ZAR</v>
          </cell>
          <cell r="J4083" t="str">
            <v>6100</v>
          </cell>
          <cell r="K4083" t="str">
            <v>43</v>
          </cell>
        </row>
        <row r="4084">
          <cell r="A4084" t="str">
            <v>6100430006790</v>
          </cell>
          <cell r="B4084" t="str">
            <v>43000679</v>
          </cell>
          <cell r="C4084" t="str">
            <v>0</v>
          </cell>
          <cell r="D4084">
            <v>40116</v>
          </cell>
          <cell r="E4084" t="str">
            <v>Conveyor Belt K19 Refurb Steel Struct BC</v>
          </cell>
          <cell r="F4084">
            <v>43379.97</v>
          </cell>
          <cell r="G4084">
            <v>-34613.21</v>
          </cell>
          <cell r="H4084">
            <v>8766.76</v>
          </cell>
          <cell r="I4084" t="str">
            <v>ZAR</v>
          </cell>
          <cell r="J4084" t="str">
            <v>6100</v>
          </cell>
          <cell r="K4084" t="str">
            <v>43</v>
          </cell>
        </row>
        <row r="4085">
          <cell r="A4085" t="str">
            <v>6100430006800</v>
          </cell>
          <cell r="B4085" t="str">
            <v>43000680</v>
          </cell>
          <cell r="C4085" t="str">
            <v>0</v>
          </cell>
          <cell r="D4085">
            <v>40116</v>
          </cell>
          <cell r="E4085" t="str">
            <v>Conveyor Belt K19 Refurb Electro/mech BC</v>
          </cell>
          <cell r="F4085">
            <v>360215.88</v>
          </cell>
          <cell r="G4085">
            <v>-304163.53999999998</v>
          </cell>
          <cell r="H4085">
            <v>56052.34</v>
          </cell>
          <cell r="I4085" t="str">
            <v>ZAR</v>
          </cell>
          <cell r="J4085" t="str">
            <v>6100</v>
          </cell>
          <cell r="K4085" t="str">
            <v>43</v>
          </cell>
        </row>
        <row r="4086">
          <cell r="A4086" t="str">
            <v>6100430006810</v>
          </cell>
          <cell r="B4086" t="str">
            <v>43000681</v>
          </cell>
          <cell r="C4086" t="str">
            <v>0</v>
          </cell>
          <cell r="D4086">
            <v>40116</v>
          </cell>
          <cell r="E4086" t="str">
            <v>Conveyor Belt K19( Refurb Control instrument) BC</v>
          </cell>
          <cell r="F4086">
            <v>118590.14</v>
          </cell>
          <cell r="G4086">
            <v>-107721.14</v>
          </cell>
          <cell r="H4086">
            <v>10869</v>
          </cell>
          <cell r="I4086" t="str">
            <v>ZAR</v>
          </cell>
          <cell r="J4086" t="str">
            <v>6100</v>
          </cell>
          <cell r="K4086" t="str">
            <v>43</v>
          </cell>
        </row>
        <row r="4087">
          <cell r="A4087" t="str">
            <v>6100430006820</v>
          </cell>
          <cell r="B4087" t="str">
            <v>43000682</v>
          </cell>
          <cell r="C4087" t="str">
            <v>0</v>
          </cell>
          <cell r="D4087">
            <v>40116</v>
          </cell>
          <cell r="E4087" t="str">
            <v>Conveyor Belt K30 (Refurb Steel Structure) BC</v>
          </cell>
          <cell r="F4087">
            <v>22100.720000000001</v>
          </cell>
          <cell r="G4087">
            <v>-18407.349999999999</v>
          </cell>
          <cell r="H4087">
            <v>3693.37</v>
          </cell>
          <cell r="I4087" t="str">
            <v>ZAR</v>
          </cell>
          <cell r="J4087" t="str">
            <v>6100</v>
          </cell>
          <cell r="K4087" t="str">
            <v>43</v>
          </cell>
        </row>
        <row r="4088">
          <cell r="A4088" t="str">
            <v>6100430006830</v>
          </cell>
          <cell r="B4088" t="str">
            <v>43000683</v>
          </cell>
          <cell r="C4088" t="str">
            <v>0</v>
          </cell>
          <cell r="D4088">
            <v>40116</v>
          </cell>
          <cell r="E4088" t="str">
            <v>Conveyor Belt K30( Refurb Electro/mech) BC</v>
          </cell>
          <cell r="F4088">
            <v>199235.79</v>
          </cell>
          <cell r="G4088">
            <v>-170951.57</v>
          </cell>
          <cell r="H4088">
            <v>28284.22</v>
          </cell>
          <cell r="I4088" t="str">
            <v>ZAR</v>
          </cell>
          <cell r="J4088" t="str">
            <v>6100</v>
          </cell>
          <cell r="K4088" t="str">
            <v>43</v>
          </cell>
        </row>
        <row r="4089">
          <cell r="A4089" t="str">
            <v>6100430006840</v>
          </cell>
          <cell r="B4089" t="str">
            <v>43000684</v>
          </cell>
          <cell r="C4089" t="str">
            <v>0</v>
          </cell>
          <cell r="D4089">
            <v>40116</v>
          </cell>
          <cell r="E4089" t="str">
            <v>Conveyor Belt K30( Refurb Control instrument) BC</v>
          </cell>
          <cell r="F4089">
            <v>180750.63</v>
          </cell>
          <cell r="G4089">
            <v>-165969.73000000001</v>
          </cell>
          <cell r="H4089">
            <v>14780.9</v>
          </cell>
          <cell r="I4089" t="str">
            <v>ZAR</v>
          </cell>
          <cell r="J4089" t="str">
            <v>6100</v>
          </cell>
          <cell r="K4089" t="str">
            <v>43</v>
          </cell>
        </row>
        <row r="4090">
          <cell r="A4090" t="str">
            <v>6100430006850</v>
          </cell>
          <cell r="B4090" t="str">
            <v>43000685</v>
          </cell>
          <cell r="C4090" t="str">
            <v>0</v>
          </cell>
          <cell r="D4090">
            <v>40116</v>
          </cell>
          <cell r="E4090" t="str">
            <v>Conveyor Belt M01 (Refurb Steel Structure) BC</v>
          </cell>
          <cell r="F4090">
            <v>957311.83</v>
          </cell>
          <cell r="G4090">
            <v>-803131.99</v>
          </cell>
          <cell r="H4090">
            <v>154179.84</v>
          </cell>
          <cell r="I4090" t="str">
            <v>ZAR</v>
          </cell>
          <cell r="J4090" t="str">
            <v>6100</v>
          </cell>
          <cell r="K4090" t="str">
            <v>43</v>
          </cell>
        </row>
        <row r="4091">
          <cell r="A4091" t="str">
            <v>6100430006851</v>
          </cell>
          <cell r="B4091" t="str">
            <v>43000685</v>
          </cell>
          <cell r="C4091" t="str">
            <v>1</v>
          </cell>
          <cell r="D4091">
            <v>42957</v>
          </cell>
          <cell r="E4091" t="str">
            <v>Conveyor M01 (Steel Struct Refurb-Moving Head)</v>
          </cell>
          <cell r="F4091">
            <v>653242.75</v>
          </cell>
          <cell r="G4091">
            <v>-309215.90999999997</v>
          </cell>
          <cell r="H4091">
            <v>344026.84</v>
          </cell>
          <cell r="I4091" t="str">
            <v>ZAR</v>
          </cell>
          <cell r="J4091" t="str">
            <v>6100</v>
          </cell>
          <cell r="K4091" t="str">
            <v>43</v>
          </cell>
        </row>
        <row r="4092">
          <cell r="A4092" t="str">
            <v>6100430006860</v>
          </cell>
          <cell r="B4092" t="str">
            <v>43000686</v>
          </cell>
          <cell r="C4092" t="str">
            <v>0</v>
          </cell>
          <cell r="D4092">
            <v>40116</v>
          </cell>
          <cell r="E4092" t="str">
            <v>Conveyor Belt M01( Refurb Electro/mech) BC</v>
          </cell>
          <cell r="F4092">
            <v>472008.84</v>
          </cell>
          <cell r="G4092">
            <v>-367858.13</v>
          </cell>
          <cell r="H4092">
            <v>104150.71</v>
          </cell>
          <cell r="I4092" t="str">
            <v>ZAR</v>
          </cell>
          <cell r="J4092" t="str">
            <v>6100</v>
          </cell>
          <cell r="K4092" t="str">
            <v>43</v>
          </cell>
        </row>
        <row r="4093">
          <cell r="A4093" t="str">
            <v>6100430006861</v>
          </cell>
          <cell r="B4093" t="str">
            <v>43000686</v>
          </cell>
          <cell r="C4093" t="str">
            <v>1</v>
          </cell>
          <cell r="D4093">
            <v>44068</v>
          </cell>
          <cell r="E4093" t="str">
            <v>Conveyor Belt M01 (Drive Motor)</v>
          </cell>
          <cell r="F4093">
            <v>122475</v>
          </cell>
          <cell r="G4093">
            <v>-73874.83</v>
          </cell>
          <cell r="H4093">
            <v>48600.17</v>
          </cell>
          <cell r="I4093" t="str">
            <v>ZAR</v>
          </cell>
          <cell r="J4093" t="str">
            <v>6100</v>
          </cell>
          <cell r="K4093" t="str">
            <v>43</v>
          </cell>
        </row>
        <row r="4094">
          <cell r="A4094" t="str">
            <v>6100430006870</v>
          </cell>
          <cell r="B4094" t="str">
            <v>43000687</v>
          </cell>
          <cell r="C4094" t="str">
            <v>0</v>
          </cell>
          <cell r="D4094">
            <v>40116</v>
          </cell>
          <cell r="E4094" t="str">
            <v>Conveyor Belt M01 ( Refurb Control instrument) BC</v>
          </cell>
          <cell r="F4094">
            <v>354436.22</v>
          </cell>
          <cell r="G4094">
            <v>-310637.87</v>
          </cell>
          <cell r="H4094">
            <v>43798.35</v>
          </cell>
          <cell r="I4094" t="str">
            <v>ZAR</v>
          </cell>
          <cell r="J4094" t="str">
            <v>6100</v>
          </cell>
          <cell r="K4094" t="str">
            <v>43</v>
          </cell>
        </row>
        <row r="4095">
          <cell r="A4095" t="str">
            <v>6100430006880</v>
          </cell>
          <cell r="B4095" t="str">
            <v>43000688</v>
          </cell>
          <cell r="C4095" t="str">
            <v>0</v>
          </cell>
          <cell r="D4095">
            <v>40173</v>
          </cell>
          <cell r="E4095" t="str">
            <v>Conveyor Belt S05 (Steel Structure and Hopper)</v>
          </cell>
          <cell r="F4095">
            <v>1557999.62</v>
          </cell>
          <cell r="G4095">
            <v>-1227212.67</v>
          </cell>
          <cell r="H4095">
            <v>330786.95</v>
          </cell>
          <cell r="I4095" t="str">
            <v>ZAR</v>
          </cell>
          <cell r="J4095" t="str">
            <v>6100</v>
          </cell>
          <cell r="K4095" t="str">
            <v>43</v>
          </cell>
        </row>
        <row r="4096">
          <cell r="A4096" t="str">
            <v>6100430006884</v>
          </cell>
          <cell r="B4096" t="str">
            <v>43000688</v>
          </cell>
          <cell r="C4096" t="str">
            <v>4</v>
          </cell>
          <cell r="D4096">
            <v>44007</v>
          </cell>
          <cell r="E4096" t="str">
            <v>Conveyor Belt S05 Hopper 2 (Centre)</v>
          </cell>
          <cell r="F4096">
            <v>1621491.38</v>
          </cell>
          <cell r="G4096">
            <v>-857030.67</v>
          </cell>
          <cell r="H4096">
            <v>764460.71</v>
          </cell>
          <cell r="I4096" t="str">
            <v>ZAR</v>
          </cell>
          <cell r="J4096" t="str">
            <v>6100</v>
          </cell>
          <cell r="K4096" t="str">
            <v>43</v>
          </cell>
        </row>
        <row r="4097">
          <cell r="A4097" t="str">
            <v>6100430006890</v>
          </cell>
          <cell r="B4097" t="str">
            <v>43000689</v>
          </cell>
          <cell r="C4097" t="str">
            <v>0</v>
          </cell>
          <cell r="D4097">
            <v>40234</v>
          </cell>
          <cell r="E4097" t="str">
            <v>Hopper No 2 (Steel structure)</v>
          </cell>
          <cell r="F4097">
            <v>8608852.3300000001</v>
          </cell>
          <cell r="G4097">
            <v>-6550249.6799999997</v>
          </cell>
          <cell r="H4097">
            <v>2058602.65</v>
          </cell>
          <cell r="I4097" t="str">
            <v>ZAR</v>
          </cell>
          <cell r="J4097" t="str">
            <v>6100</v>
          </cell>
          <cell r="K4097" t="str">
            <v>43</v>
          </cell>
        </row>
        <row r="4098">
          <cell r="A4098" t="str">
            <v>6100430006891</v>
          </cell>
          <cell r="B4098" t="str">
            <v>43000689</v>
          </cell>
          <cell r="C4098" t="str">
            <v>1</v>
          </cell>
          <cell r="D4098">
            <v>43560</v>
          </cell>
          <cell r="E4098" t="str">
            <v>Hopper No 2 (Steel structure Repairs catladders)</v>
          </cell>
          <cell r="F4098">
            <v>147000</v>
          </cell>
          <cell r="G4098">
            <v>-101062.5</v>
          </cell>
          <cell r="H4098">
            <v>45937.5</v>
          </cell>
          <cell r="I4098" t="str">
            <v>ZAR</v>
          </cell>
          <cell r="J4098" t="str">
            <v>6100</v>
          </cell>
          <cell r="K4098" t="str">
            <v>43</v>
          </cell>
        </row>
        <row r="4099">
          <cell r="A4099" t="str">
            <v>6100430006892</v>
          </cell>
          <cell r="B4099" t="str">
            <v>43000689</v>
          </cell>
          <cell r="C4099" t="str">
            <v>2</v>
          </cell>
          <cell r="D4099">
            <v>43584</v>
          </cell>
          <cell r="E4099" t="str">
            <v>Hopper No 2 (Mechanical Repairs- Gearboxes)</v>
          </cell>
          <cell r="F4099">
            <v>598800</v>
          </cell>
          <cell r="G4099">
            <v>-403878.12</v>
          </cell>
          <cell r="H4099">
            <v>194921.88</v>
          </cell>
          <cell r="I4099" t="str">
            <v>ZAR</v>
          </cell>
          <cell r="J4099" t="str">
            <v>6100</v>
          </cell>
          <cell r="K4099" t="str">
            <v>43</v>
          </cell>
        </row>
        <row r="4100">
          <cell r="A4100" t="str">
            <v>6100430006893</v>
          </cell>
          <cell r="B4100" t="str">
            <v>43000689</v>
          </cell>
          <cell r="C4100" t="str">
            <v>3</v>
          </cell>
          <cell r="D4100">
            <v>43916</v>
          </cell>
          <cell r="E4100" t="str">
            <v>Hopper No 2 (Copex Repairs 2019/20)</v>
          </cell>
          <cell r="F4100">
            <v>1583880</v>
          </cell>
          <cell r="G4100">
            <v>-1039197.29</v>
          </cell>
          <cell r="H4100">
            <v>544682.71</v>
          </cell>
          <cell r="I4100" t="str">
            <v>ZAR</v>
          </cell>
          <cell r="J4100" t="str">
            <v>6100</v>
          </cell>
          <cell r="K4100" t="str">
            <v>43</v>
          </cell>
        </row>
        <row r="4101">
          <cell r="A4101" t="str">
            <v>6100430006894</v>
          </cell>
          <cell r="B4101" t="str">
            <v>43000689</v>
          </cell>
          <cell r="C4101" t="str">
            <v>4</v>
          </cell>
          <cell r="D4101">
            <v>44151</v>
          </cell>
          <cell r="E4101" t="str">
            <v>Hopper 02 Corrosion Protection</v>
          </cell>
          <cell r="F4101">
            <v>386626</v>
          </cell>
          <cell r="G4101">
            <v>-110464.58</v>
          </cell>
          <cell r="H4101">
            <v>276161.42</v>
          </cell>
          <cell r="I4101" t="str">
            <v>ZAR</v>
          </cell>
          <cell r="J4101" t="str">
            <v>6100</v>
          </cell>
          <cell r="K4101" t="str">
            <v>43</v>
          </cell>
        </row>
        <row r="4102">
          <cell r="A4102" t="str">
            <v>6100430006895</v>
          </cell>
          <cell r="B4102" t="str">
            <v>43000689</v>
          </cell>
          <cell r="C4102" t="str">
            <v>5</v>
          </cell>
          <cell r="D4102">
            <v>44644</v>
          </cell>
          <cell r="E4102" t="str">
            <v>HOPPER02 UPGRADE LINERS</v>
          </cell>
          <cell r="F4102">
            <v>628454.55000000005</v>
          </cell>
          <cell r="G4102">
            <v>-144362.16</v>
          </cell>
          <cell r="H4102">
            <v>484092.39</v>
          </cell>
          <cell r="I4102" t="str">
            <v>ZAR</v>
          </cell>
          <cell r="J4102" t="str">
            <v>6100</v>
          </cell>
          <cell r="K4102" t="str">
            <v>43</v>
          </cell>
        </row>
        <row r="4103">
          <cell r="A4103" t="str">
            <v>6100430006990</v>
          </cell>
          <cell r="B4103" t="str">
            <v>43000699</v>
          </cell>
          <cell r="C4103" t="str">
            <v>0</v>
          </cell>
          <cell r="D4103">
            <v>40323</v>
          </cell>
          <cell r="E4103" t="str">
            <v>Conveyor Belt K31 Refurb Elec and Mec</v>
          </cell>
          <cell r="F4103">
            <v>410631.93</v>
          </cell>
          <cell r="G4103">
            <v>-358758.06</v>
          </cell>
          <cell r="H4103">
            <v>51873.87</v>
          </cell>
          <cell r="I4103" t="str">
            <v>ZAR</v>
          </cell>
          <cell r="J4103" t="str">
            <v>6100</v>
          </cell>
          <cell r="K4103" t="str">
            <v>43</v>
          </cell>
        </row>
        <row r="4104">
          <cell r="A4104" t="str">
            <v>6100430007000</v>
          </cell>
          <cell r="B4104" t="str">
            <v>43000700</v>
          </cell>
          <cell r="C4104" t="str">
            <v>0</v>
          </cell>
          <cell r="D4104">
            <v>40323</v>
          </cell>
          <cell r="E4104" t="str">
            <v>Conveyor Belt A01 ( Refurb) BC</v>
          </cell>
          <cell r="F4104">
            <v>1570681.7</v>
          </cell>
          <cell r="G4104">
            <v>-1284974.52</v>
          </cell>
          <cell r="H4104">
            <v>285707.18</v>
          </cell>
          <cell r="I4104" t="str">
            <v>ZAR</v>
          </cell>
          <cell r="J4104" t="str">
            <v>6100</v>
          </cell>
          <cell r="K4104" t="str">
            <v>43</v>
          </cell>
        </row>
        <row r="4105">
          <cell r="A4105" t="str">
            <v>6100430007010</v>
          </cell>
          <cell r="B4105" t="str">
            <v>43000701</v>
          </cell>
          <cell r="C4105" t="str">
            <v>0</v>
          </cell>
          <cell r="D4105">
            <v>39561</v>
          </cell>
          <cell r="E4105" t="str">
            <v>Conveyor Belt A03 (Refurb) BC</v>
          </cell>
          <cell r="F4105">
            <v>939962.9</v>
          </cell>
          <cell r="G4105">
            <v>-764666.58</v>
          </cell>
          <cell r="H4105">
            <v>175296.32</v>
          </cell>
          <cell r="I4105" t="str">
            <v>ZAR</v>
          </cell>
          <cell r="J4105" t="str">
            <v>6100</v>
          </cell>
          <cell r="K4105" t="str">
            <v>43</v>
          </cell>
        </row>
        <row r="4106">
          <cell r="A4106" t="str">
            <v>6100430007060</v>
          </cell>
          <cell r="B4106" t="str">
            <v>43000706</v>
          </cell>
          <cell r="C4106" t="str">
            <v>0</v>
          </cell>
          <cell r="D4106">
            <v>40415</v>
          </cell>
          <cell r="E4106" t="str">
            <v>Conveyor Belt- N07 Civil Struct BC</v>
          </cell>
          <cell r="F4106">
            <v>50690.42</v>
          </cell>
          <cell r="G4106">
            <v>-39288.92</v>
          </cell>
          <cell r="H4106">
            <v>11401.5</v>
          </cell>
          <cell r="I4106" t="str">
            <v>ZAR</v>
          </cell>
          <cell r="J4106" t="str">
            <v>6100</v>
          </cell>
          <cell r="K4106" t="str">
            <v>43</v>
          </cell>
        </row>
        <row r="4107">
          <cell r="A4107" t="str">
            <v>6100430007061</v>
          </cell>
          <cell r="B4107" t="str">
            <v>43000706</v>
          </cell>
          <cell r="C4107" t="str">
            <v>1</v>
          </cell>
          <cell r="D4107">
            <v>44040</v>
          </cell>
          <cell r="E4107" t="str">
            <v>N07 Counterweight Structural Repairs</v>
          </cell>
          <cell r="F4107">
            <v>119480</v>
          </cell>
          <cell r="G4107">
            <v>-72613.759999999995</v>
          </cell>
          <cell r="H4107">
            <v>46866.239999999998</v>
          </cell>
          <cell r="I4107" t="str">
            <v>ZAR</v>
          </cell>
          <cell r="J4107" t="str">
            <v>6100</v>
          </cell>
          <cell r="K4107" t="str">
            <v>43</v>
          </cell>
        </row>
        <row r="4108">
          <cell r="A4108" t="str">
            <v>6100430007070</v>
          </cell>
          <cell r="B4108" t="str">
            <v>43000707</v>
          </cell>
          <cell r="C4108" t="str">
            <v>0</v>
          </cell>
          <cell r="D4108">
            <v>40507</v>
          </cell>
          <cell r="E4108" t="str">
            <v>Conveyor Belt N07 Refurb Steel Structure BC</v>
          </cell>
          <cell r="F4108">
            <v>590912.17000000004</v>
          </cell>
          <cell r="G4108">
            <v>-469039.38</v>
          </cell>
          <cell r="H4108">
            <v>121872.79</v>
          </cell>
          <cell r="I4108" t="str">
            <v>ZAR</v>
          </cell>
          <cell r="J4108" t="str">
            <v>6100</v>
          </cell>
          <cell r="K4108" t="str">
            <v>43</v>
          </cell>
        </row>
        <row r="4109">
          <cell r="A4109" t="str">
            <v>6100430007080</v>
          </cell>
          <cell r="B4109" t="str">
            <v>43000708</v>
          </cell>
          <cell r="C4109" t="str">
            <v>0</v>
          </cell>
          <cell r="D4109">
            <v>40507</v>
          </cell>
          <cell r="E4109" t="str">
            <v>Conveyor Belt N07  Refurb Electro/mech BC</v>
          </cell>
          <cell r="F4109">
            <v>374848.16</v>
          </cell>
          <cell r="G4109">
            <v>-318159.93</v>
          </cell>
          <cell r="H4109">
            <v>56688.23</v>
          </cell>
          <cell r="I4109" t="str">
            <v>ZAR</v>
          </cell>
          <cell r="J4109" t="str">
            <v>6100</v>
          </cell>
          <cell r="K4109" t="str">
            <v>43</v>
          </cell>
        </row>
        <row r="4110">
          <cell r="A4110" t="str">
            <v>6100430007090</v>
          </cell>
          <cell r="B4110" t="str">
            <v>43000709</v>
          </cell>
          <cell r="C4110" t="str">
            <v>0</v>
          </cell>
          <cell r="D4110">
            <v>40507</v>
          </cell>
          <cell r="E4110" t="str">
            <v>Conveyor Belt- N07 Control Instru BC</v>
          </cell>
          <cell r="F4110">
            <v>37374.06</v>
          </cell>
          <cell r="G4110">
            <v>-33571.769999999997</v>
          </cell>
          <cell r="H4110">
            <v>3802.29</v>
          </cell>
          <cell r="I4110" t="str">
            <v>ZAR</v>
          </cell>
          <cell r="J4110" t="str">
            <v>6100</v>
          </cell>
          <cell r="K4110" t="str">
            <v>43</v>
          </cell>
        </row>
        <row r="4111">
          <cell r="A4111" t="str">
            <v>6100430007100</v>
          </cell>
          <cell r="B4111" t="str">
            <v>43000710</v>
          </cell>
          <cell r="C4111" t="str">
            <v>0</v>
          </cell>
          <cell r="D4111">
            <v>40415</v>
          </cell>
          <cell r="E4111" t="str">
            <v>Conveyor Belt S07 (Civil Structure) BC</v>
          </cell>
          <cell r="F4111">
            <v>7000.17</v>
          </cell>
          <cell r="G4111">
            <v>-5554.55</v>
          </cell>
          <cell r="H4111">
            <v>1445.62</v>
          </cell>
          <cell r="I4111" t="str">
            <v>ZAR</v>
          </cell>
          <cell r="J4111" t="str">
            <v>6100</v>
          </cell>
          <cell r="K4111" t="str">
            <v>43</v>
          </cell>
        </row>
        <row r="4112">
          <cell r="A4112" t="str">
            <v>6100430007110</v>
          </cell>
          <cell r="B4112" t="str">
            <v>43000711</v>
          </cell>
          <cell r="C4112" t="str">
            <v>0</v>
          </cell>
          <cell r="D4112">
            <v>40507</v>
          </cell>
          <cell r="E4112" t="str">
            <v>Conveyor Belt S07 Refurb Steel Structure BC</v>
          </cell>
          <cell r="F4112">
            <v>198112.96</v>
          </cell>
          <cell r="G4112">
            <v>-162124.79999999999</v>
          </cell>
          <cell r="H4112">
            <v>35988.160000000003</v>
          </cell>
          <cell r="I4112" t="str">
            <v>ZAR</v>
          </cell>
          <cell r="J4112" t="str">
            <v>6100</v>
          </cell>
          <cell r="K4112" t="str">
            <v>43</v>
          </cell>
        </row>
        <row r="4113">
          <cell r="A4113" t="str">
            <v>6100430007120</v>
          </cell>
          <cell r="B4113" t="str">
            <v>43000712</v>
          </cell>
          <cell r="C4113" t="str">
            <v>0</v>
          </cell>
          <cell r="D4113">
            <v>40507</v>
          </cell>
          <cell r="E4113" t="str">
            <v>Conveyor Belt- S07Electrical/Mechanical BC</v>
          </cell>
          <cell r="F4113">
            <v>227389.22</v>
          </cell>
          <cell r="G4113">
            <v>-193429.84</v>
          </cell>
          <cell r="H4113">
            <v>33959.379999999997</v>
          </cell>
          <cell r="I4113" t="str">
            <v>ZAR</v>
          </cell>
          <cell r="J4113" t="str">
            <v>6100</v>
          </cell>
          <cell r="K4113" t="str">
            <v>43</v>
          </cell>
        </row>
        <row r="4114">
          <cell r="A4114" t="str">
            <v>6100430007130</v>
          </cell>
          <cell r="B4114" t="str">
            <v>43000713</v>
          </cell>
          <cell r="C4114" t="str">
            <v>0</v>
          </cell>
          <cell r="D4114">
            <v>40507</v>
          </cell>
          <cell r="E4114" t="str">
            <v>Conveyor Belt- S07 Control Instru BC</v>
          </cell>
          <cell r="F4114">
            <v>41822.51</v>
          </cell>
          <cell r="G4114">
            <v>-37567.74</v>
          </cell>
          <cell r="H4114">
            <v>4254.7700000000004</v>
          </cell>
          <cell r="I4114" t="str">
            <v>ZAR</v>
          </cell>
          <cell r="J4114" t="str">
            <v>6100</v>
          </cell>
          <cell r="K4114" t="str">
            <v>43</v>
          </cell>
        </row>
        <row r="4115">
          <cell r="A4115" t="str">
            <v>6100430007140</v>
          </cell>
          <cell r="B4115" t="str">
            <v>43000714</v>
          </cell>
          <cell r="C4115" t="str">
            <v>0</v>
          </cell>
          <cell r="D4115">
            <v>40415</v>
          </cell>
          <cell r="E4115" t="str">
            <v>Conveyor Belt S05 (Civil Structure) BC</v>
          </cell>
          <cell r="F4115">
            <v>57185.73</v>
          </cell>
          <cell r="G4115">
            <v>-44261.52</v>
          </cell>
          <cell r="H4115">
            <v>12924.21</v>
          </cell>
          <cell r="I4115" t="str">
            <v>ZAR</v>
          </cell>
          <cell r="J4115" t="str">
            <v>6100</v>
          </cell>
          <cell r="K4115" t="str">
            <v>43</v>
          </cell>
        </row>
        <row r="4116">
          <cell r="A4116" t="str">
            <v>6100430007150</v>
          </cell>
          <cell r="B4116" t="str">
            <v>43000715</v>
          </cell>
          <cell r="C4116" t="str">
            <v>0</v>
          </cell>
          <cell r="D4116">
            <v>40507</v>
          </cell>
          <cell r="E4116" t="str">
            <v>Conveyor Belt S05 Refurb Steel Struct BC</v>
          </cell>
          <cell r="F4116">
            <v>615487.47</v>
          </cell>
          <cell r="G4116">
            <v>-491106.26</v>
          </cell>
          <cell r="H4116">
            <v>124381.21</v>
          </cell>
          <cell r="I4116" t="str">
            <v>ZAR</v>
          </cell>
          <cell r="J4116" t="str">
            <v>6100</v>
          </cell>
          <cell r="K4116" t="str">
            <v>43</v>
          </cell>
        </row>
        <row r="4117">
          <cell r="A4117" t="str">
            <v>6100430007160</v>
          </cell>
          <cell r="B4117" t="str">
            <v>43000716</v>
          </cell>
          <cell r="C4117" t="str">
            <v>0</v>
          </cell>
          <cell r="D4117">
            <v>40507</v>
          </cell>
          <cell r="E4117" t="str">
            <v>Conveyor Belt- S05 Elec/Mech BC</v>
          </cell>
          <cell r="F4117">
            <v>2394329.38</v>
          </cell>
          <cell r="G4117">
            <v>-2031446.23</v>
          </cell>
          <cell r="H4117">
            <v>362883.15</v>
          </cell>
          <cell r="I4117" t="str">
            <v>ZAR</v>
          </cell>
          <cell r="J4117" t="str">
            <v>6100</v>
          </cell>
          <cell r="K4117" t="str">
            <v>43</v>
          </cell>
        </row>
        <row r="4118">
          <cell r="A4118" t="str">
            <v>6100430007170</v>
          </cell>
          <cell r="B4118" t="str">
            <v>43000717</v>
          </cell>
          <cell r="C4118" t="str">
            <v>0</v>
          </cell>
          <cell r="D4118">
            <v>40507</v>
          </cell>
          <cell r="E4118" t="str">
            <v>Conveyor Belt S05  Refurb Electro/mech BC</v>
          </cell>
          <cell r="F4118">
            <v>255422.62</v>
          </cell>
          <cell r="G4118">
            <v>-216710.16</v>
          </cell>
          <cell r="H4118">
            <v>38712.46</v>
          </cell>
          <cell r="I4118" t="str">
            <v>ZAR</v>
          </cell>
          <cell r="J4118" t="str">
            <v>6100</v>
          </cell>
          <cell r="K4118" t="str">
            <v>43</v>
          </cell>
        </row>
        <row r="4119">
          <cell r="A4119" t="str">
            <v>6100430007180</v>
          </cell>
          <cell r="B4119" t="str">
            <v>43000718</v>
          </cell>
          <cell r="C4119" t="str">
            <v>0</v>
          </cell>
          <cell r="D4119">
            <v>40507</v>
          </cell>
          <cell r="E4119" t="str">
            <v>Conveyor Belt- S05 Control Instru BC</v>
          </cell>
          <cell r="F4119">
            <v>43279.51</v>
          </cell>
          <cell r="G4119">
            <v>-38876.54</v>
          </cell>
          <cell r="H4119">
            <v>4402.97</v>
          </cell>
          <cell r="I4119" t="str">
            <v>ZAR</v>
          </cell>
          <cell r="J4119" t="str">
            <v>6100</v>
          </cell>
          <cell r="K4119" t="str">
            <v>43</v>
          </cell>
        </row>
        <row r="4120">
          <cell r="A4120" t="str">
            <v>6100430007190</v>
          </cell>
          <cell r="B4120" t="str">
            <v>43000719</v>
          </cell>
          <cell r="C4120" t="str">
            <v>0</v>
          </cell>
          <cell r="D4120">
            <v>40415</v>
          </cell>
          <cell r="E4120" t="str">
            <v>Conveyor Belt S05a Civil Struct BC</v>
          </cell>
          <cell r="F4120">
            <v>7339.71</v>
          </cell>
          <cell r="G4120">
            <v>-5531.37</v>
          </cell>
          <cell r="H4120">
            <v>1808.34</v>
          </cell>
          <cell r="I4120" t="str">
            <v>ZAR</v>
          </cell>
          <cell r="J4120" t="str">
            <v>6100</v>
          </cell>
          <cell r="K4120" t="str">
            <v>43</v>
          </cell>
        </row>
        <row r="4121">
          <cell r="A4121" t="str">
            <v>6100430007200</v>
          </cell>
          <cell r="B4121" t="str">
            <v>43000720</v>
          </cell>
          <cell r="C4121" t="str">
            <v>0</v>
          </cell>
          <cell r="D4121">
            <v>40507</v>
          </cell>
          <cell r="E4121" t="str">
            <v>Conveyor Belt S05a ( Refurb Electro/mech) BC</v>
          </cell>
          <cell r="F4121">
            <v>76117.67</v>
          </cell>
          <cell r="G4121">
            <v>-65007.76</v>
          </cell>
          <cell r="H4121">
            <v>11109.91</v>
          </cell>
          <cell r="I4121" t="str">
            <v>ZAR</v>
          </cell>
          <cell r="J4121" t="str">
            <v>6100</v>
          </cell>
          <cell r="K4121" t="str">
            <v>43</v>
          </cell>
        </row>
        <row r="4122">
          <cell r="A4122" t="str">
            <v>6100430007210</v>
          </cell>
          <cell r="B4122" t="str">
            <v>43000721</v>
          </cell>
          <cell r="C4122" t="str">
            <v>0</v>
          </cell>
          <cell r="D4122">
            <v>40415</v>
          </cell>
          <cell r="E4122" t="str">
            <v>Conveyor Belt S08- Hopper  5 BC</v>
          </cell>
          <cell r="F4122">
            <v>30651.13</v>
          </cell>
          <cell r="G4122">
            <v>-24507.53</v>
          </cell>
          <cell r="H4122">
            <v>6143.6</v>
          </cell>
          <cell r="I4122" t="str">
            <v>ZAR</v>
          </cell>
          <cell r="J4122" t="str">
            <v>6100</v>
          </cell>
          <cell r="K4122" t="str">
            <v>43</v>
          </cell>
        </row>
        <row r="4123">
          <cell r="A4123" t="str">
            <v>6100430007220</v>
          </cell>
          <cell r="B4123" t="str">
            <v>43000722</v>
          </cell>
          <cell r="C4123" t="str">
            <v>0</v>
          </cell>
          <cell r="D4123">
            <v>40415</v>
          </cell>
          <cell r="E4123" t="str">
            <v>Conveyor Belt S08- Hopper  6 BC</v>
          </cell>
          <cell r="F4123">
            <v>30651.13</v>
          </cell>
          <cell r="G4123">
            <v>-24507.53</v>
          </cell>
          <cell r="H4123">
            <v>6143.6</v>
          </cell>
          <cell r="I4123" t="str">
            <v>ZAR</v>
          </cell>
          <cell r="J4123" t="str">
            <v>6100</v>
          </cell>
          <cell r="K4123" t="str">
            <v>43</v>
          </cell>
        </row>
        <row r="4124">
          <cell r="A4124" t="str">
            <v>6100430007230</v>
          </cell>
          <cell r="B4124" t="str">
            <v>43000723</v>
          </cell>
          <cell r="C4124" t="str">
            <v>0</v>
          </cell>
          <cell r="D4124">
            <v>40415</v>
          </cell>
          <cell r="E4124" t="str">
            <v>Conveyor Belt S08- Hopper  7 BC</v>
          </cell>
          <cell r="F4124">
            <v>30651.13</v>
          </cell>
          <cell r="G4124">
            <v>-24507.53</v>
          </cell>
          <cell r="H4124">
            <v>6143.6</v>
          </cell>
          <cell r="I4124" t="str">
            <v>ZAR</v>
          </cell>
          <cell r="J4124" t="str">
            <v>6100</v>
          </cell>
          <cell r="K4124" t="str">
            <v>43</v>
          </cell>
        </row>
        <row r="4125">
          <cell r="A4125" t="str">
            <v>6100430007240</v>
          </cell>
          <cell r="B4125" t="str">
            <v>43000724</v>
          </cell>
          <cell r="C4125" t="str">
            <v>0</v>
          </cell>
          <cell r="D4125">
            <v>40415</v>
          </cell>
          <cell r="E4125" t="str">
            <v>Conveyor Belt S08- Hopper  8 BC</v>
          </cell>
          <cell r="F4125">
            <v>30651.13</v>
          </cell>
          <cell r="G4125">
            <v>-24507.53</v>
          </cell>
          <cell r="H4125">
            <v>6143.6</v>
          </cell>
          <cell r="I4125" t="str">
            <v>ZAR</v>
          </cell>
          <cell r="J4125" t="str">
            <v>6100</v>
          </cell>
          <cell r="K4125" t="str">
            <v>43</v>
          </cell>
        </row>
        <row r="4126">
          <cell r="A4126" t="str">
            <v>6100430007250</v>
          </cell>
          <cell r="B4126" t="str">
            <v>43000725</v>
          </cell>
          <cell r="C4126" t="str">
            <v>0</v>
          </cell>
          <cell r="D4126">
            <v>40415</v>
          </cell>
          <cell r="E4126" t="str">
            <v>Partitioning S Gallery- BC</v>
          </cell>
          <cell r="F4126">
            <v>375899.74</v>
          </cell>
          <cell r="G4126">
            <v>-157001.66</v>
          </cell>
          <cell r="H4126">
            <v>218898.08</v>
          </cell>
          <cell r="I4126" t="str">
            <v>ZAR</v>
          </cell>
          <cell r="J4126" t="str">
            <v>6100</v>
          </cell>
          <cell r="K4126" t="str">
            <v>43</v>
          </cell>
        </row>
        <row r="4127">
          <cell r="A4127" t="str">
            <v>6100430007260</v>
          </cell>
          <cell r="B4127" t="str">
            <v>43000726</v>
          </cell>
          <cell r="C4127" t="str">
            <v>0</v>
          </cell>
          <cell r="D4127">
            <v>40415</v>
          </cell>
          <cell r="E4127" t="str">
            <v>Partitioning S/R Trf Tower- BC</v>
          </cell>
          <cell r="F4127">
            <v>70815.649999999994</v>
          </cell>
          <cell r="G4127">
            <v>-29577</v>
          </cell>
          <cell r="H4127">
            <v>41238.65</v>
          </cell>
          <cell r="I4127" t="str">
            <v>ZAR</v>
          </cell>
          <cell r="J4127" t="str">
            <v>6100</v>
          </cell>
          <cell r="K4127" t="str">
            <v>43</v>
          </cell>
        </row>
        <row r="4128">
          <cell r="A4128" t="str">
            <v>6100430007270</v>
          </cell>
          <cell r="B4128" t="str">
            <v>43000727</v>
          </cell>
          <cell r="C4128" t="str">
            <v>0</v>
          </cell>
          <cell r="D4128">
            <v>40415</v>
          </cell>
          <cell r="E4128" t="str">
            <v>Partitioning -R Gallery  BC</v>
          </cell>
          <cell r="F4128">
            <v>254481.91</v>
          </cell>
          <cell r="G4128">
            <v>-106289.02</v>
          </cell>
          <cell r="H4128">
            <v>148192.89000000001</v>
          </cell>
          <cell r="I4128" t="str">
            <v>ZAR</v>
          </cell>
          <cell r="J4128" t="str">
            <v>6100</v>
          </cell>
          <cell r="K4128" t="str">
            <v>43</v>
          </cell>
        </row>
        <row r="4129">
          <cell r="A4129" t="str">
            <v>6100430007280</v>
          </cell>
          <cell r="B4129" t="str">
            <v>43000728</v>
          </cell>
          <cell r="C4129" t="str">
            <v>0</v>
          </cell>
          <cell r="D4129">
            <v>40415</v>
          </cell>
          <cell r="E4129" t="str">
            <v>Partitioning - RQ Trf Tower BC</v>
          </cell>
          <cell r="F4129">
            <v>54199.39</v>
          </cell>
          <cell r="G4129">
            <v>-22636.89</v>
          </cell>
          <cell r="H4129">
            <v>31562.5</v>
          </cell>
          <cell r="I4129" t="str">
            <v>ZAR</v>
          </cell>
          <cell r="J4129" t="str">
            <v>6100</v>
          </cell>
          <cell r="K4129" t="str">
            <v>43</v>
          </cell>
        </row>
        <row r="4130">
          <cell r="A4130" t="str">
            <v>6100430007290</v>
          </cell>
          <cell r="B4130" t="str">
            <v>43000729</v>
          </cell>
          <cell r="C4130" t="str">
            <v>0</v>
          </cell>
          <cell r="D4130">
            <v>40415</v>
          </cell>
          <cell r="E4130" t="str">
            <v>Partitioning - Q Gallery BC</v>
          </cell>
          <cell r="F4130">
            <v>339689.4</v>
          </cell>
          <cell r="G4130">
            <v>-141877.68</v>
          </cell>
          <cell r="H4130">
            <v>197811.72</v>
          </cell>
          <cell r="I4130" t="str">
            <v>ZAR</v>
          </cell>
          <cell r="J4130" t="str">
            <v>6100</v>
          </cell>
          <cell r="K4130" t="str">
            <v>43</v>
          </cell>
        </row>
        <row r="4131">
          <cell r="A4131" t="str">
            <v>6100430007291</v>
          </cell>
          <cell r="B4131" t="str">
            <v>43000729</v>
          </cell>
          <cell r="C4131" t="str">
            <v>1</v>
          </cell>
          <cell r="D4131">
            <v>43165</v>
          </cell>
          <cell r="E4131" t="str">
            <v>Cladding Refurb Q03/Q04 Gallery</v>
          </cell>
          <cell r="F4131">
            <v>10390.52</v>
          </cell>
          <cell r="G4131">
            <v>-1737.16</v>
          </cell>
          <cell r="H4131">
            <v>8653.36</v>
          </cell>
          <cell r="I4131" t="str">
            <v>ZAR</v>
          </cell>
          <cell r="J4131" t="str">
            <v>6100</v>
          </cell>
          <cell r="K4131" t="str">
            <v>43</v>
          </cell>
        </row>
        <row r="4132">
          <cell r="A4132" t="str">
            <v>6100430007300</v>
          </cell>
          <cell r="B4132" t="str">
            <v>43000730</v>
          </cell>
          <cell r="C4132" t="str">
            <v>0</v>
          </cell>
          <cell r="D4132">
            <v>40415</v>
          </cell>
          <cell r="E4132" t="str">
            <v>Partitioning - Q/W Gallery BC</v>
          </cell>
          <cell r="F4132">
            <v>107849.3</v>
          </cell>
          <cell r="G4132">
            <v>-45044.86</v>
          </cell>
          <cell r="H4132">
            <v>62804.44</v>
          </cell>
          <cell r="I4132" t="str">
            <v>ZAR</v>
          </cell>
          <cell r="J4132" t="str">
            <v>6100</v>
          </cell>
          <cell r="K4132" t="str">
            <v>43</v>
          </cell>
        </row>
        <row r="4133">
          <cell r="A4133" t="str">
            <v>6100430007320</v>
          </cell>
          <cell r="B4133" t="str">
            <v>43000732</v>
          </cell>
          <cell r="C4133" t="str">
            <v>0</v>
          </cell>
          <cell r="D4133">
            <v>40384</v>
          </cell>
          <cell r="E4133" t="str">
            <v>Dust unit x 8 Refurb (BC ) (N Gallery)</v>
          </cell>
          <cell r="F4133">
            <v>47944.93</v>
          </cell>
          <cell r="G4133">
            <v>-32225.23</v>
          </cell>
          <cell r="H4133">
            <v>15719.7</v>
          </cell>
          <cell r="I4133" t="str">
            <v>ZAR</v>
          </cell>
          <cell r="J4133" t="str">
            <v>6100</v>
          </cell>
          <cell r="K4133" t="str">
            <v>43</v>
          </cell>
        </row>
        <row r="4134">
          <cell r="A4134" t="str">
            <v>6100430007330</v>
          </cell>
          <cell r="B4134" t="str">
            <v>43000733</v>
          </cell>
          <cell r="C4134" t="str">
            <v>0</v>
          </cell>
          <cell r="D4134">
            <v>40384</v>
          </cell>
          <cell r="E4134" t="str">
            <v>Dust unit  x 2 Refurb(BC )</v>
          </cell>
          <cell r="F4134">
            <v>11986.23</v>
          </cell>
          <cell r="G4134">
            <v>-8090.86</v>
          </cell>
          <cell r="H4134">
            <v>3895.37</v>
          </cell>
          <cell r="I4134" t="str">
            <v>ZAR</v>
          </cell>
          <cell r="J4134" t="str">
            <v>6100</v>
          </cell>
          <cell r="K4134" t="str">
            <v>43</v>
          </cell>
        </row>
        <row r="4135">
          <cell r="A4135" t="str">
            <v>6100430007340</v>
          </cell>
          <cell r="B4135" t="str">
            <v>43000734</v>
          </cell>
          <cell r="C4135" t="str">
            <v>0</v>
          </cell>
          <cell r="D4135">
            <v>35217</v>
          </cell>
          <cell r="E4135" t="str">
            <v>Alesa 1 Ship Unloader (Refurb)</v>
          </cell>
          <cell r="F4135">
            <v>3110886.59</v>
          </cell>
          <cell r="G4135">
            <v>-3065446.82</v>
          </cell>
          <cell r="H4135">
            <v>45439.77</v>
          </cell>
          <cell r="I4135" t="str">
            <v>ZAR</v>
          </cell>
          <cell r="J4135" t="str">
            <v>6100</v>
          </cell>
          <cell r="K4135" t="str">
            <v>43</v>
          </cell>
        </row>
        <row r="4136">
          <cell r="A4136" t="str">
            <v>6100430007350</v>
          </cell>
          <cell r="B4136" t="str">
            <v>43000735</v>
          </cell>
          <cell r="C4136" t="str">
            <v>0</v>
          </cell>
          <cell r="D4136">
            <v>35217</v>
          </cell>
          <cell r="E4136" t="str">
            <v>Alesa 1 Ship Unloader (Refurb)</v>
          </cell>
          <cell r="F4136">
            <v>258406.25</v>
          </cell>
          <cell r="G4136">
            <v>-254852.78</v>
          </cell>
          <cell r="H4136">
            <v>3553.47</v>
          </cell>
          <cell r="I4136" t="str">
            <v>ZAR</v>
          </cell>
          <cell r="J4136" t="str">
            <v>6100</v>
          </cell>
          <cell r="K4136" t="str">
            <v>43</v>
          </cell>
        </row>
        <row r="4137">
          <cell r="A4137" t="str">
            <v>6100430007360</v>
          </cell>
          <cell r="B4137" t="str">
            <v>43000736</v>
          </cell>
          <cell r="C4137" t="str">
            <v>0</v>
          </cell>
          <cell r="D4137">
            <v>36434</v>
          </cell>
          <cell r="E4137" t="str">
            <v>Caillard Grab gantry ship unloader NO2 Cap spare f</v>
          </cell>
          <cell r="F4137">
            <v>145572</v>
          </cell>
          <cell r="G4137">
            <v>-145410.47</v>
          </cell>
          <cell r="H4137">
            <v>161.53</v>
          </cell>
          <cell r="I4137" t="str">
            <v>ZAR</v>
          </cell>
          <cell r="J4137" t="str">
            <v>6100</v>
          </cell>
          <cell r="K4137" t="str">
            <v>43</v>
          </cell>
        </row>
        <row r="4138">
          <cell r="A4138" t="str">
            <v>6100430007370</v>
          </cell>
          <cell r="B4138" t="str">
            <v>43000737</v>
          </cell>
          <cell r="C4138" t="str">
            <v>0</v>
          </cell>
          <cell r="D4138">
            <v>40628</v>
          </cell>
          <cell r="E4138" t="str">
            <v>Conveyor Belt K30-Refurb</v>
          </cell>
          <cell r="F4138">
            <v>316140.02</v>
          </cell>
          <cell r="G4138">
            <v>-252767.53</v>
          </cell>
          <cell r="H4138">
            <v>63372.49</v>
          </cell>
          <cell r="I4138" t="str">
            <v>ZAR</v>
          </cell>
          <cell r="J4138" t="str">
            <v>6100</v>
          </cell>
          <cell r="K4138" t="str">
            <v>43</v>
          </cell>
        </row>
        <row r="4139">
          <cell r="A4139" t="str">
            <v>6100430007380</v>
          </cell>
          <cell r="B4139" t="str">
            <v>43000738</v>
          </cell>
          <cell r="C4139" t="str">
            <v>0</v>
          </cell>
          <cell r="D4139">
            <v>39758</v>
          </cell>
          <cell r="E4139" t="str">
            <v>Cladding(Replaced K1)</v>
          </cell>
          <cell r="F4139">
            <v>41981.01</v>
          </cell>
          <cell r="G4139">
            <v>-14273.32</v>
          </cell>
          <cell r="H4139">
            <v>27707.69</v>
          </cell>
          <cell r="I4139" t="str">
            <v>ZAR</v>
          </cell>
          <cell r="J4139" t="str">
            <v>6100</v>
          </cell>
          <cell r="K4139" t="str">
            <v>43</v>
          </cell>
        </row>
        <row r="4140">
          <cell r="A4140" t="str">
            <v>6100430007390</v>
          </cell>
          <cell r="B4140" t="str">
            <v>43000739</v>
          </cell>
          <cell r="C4140" t="str">
            <v>0</v>
          </cell>
          <cell r="D4140">
            <v>39479</v>
          </cell>
          <cell r="E4140" t="str">
            <v>Tippler 1-Refurb(Electrical/Mechanical)</v>
          </cell>
          <cell r="F4140">
            <v>41980.01</v>
          </cell>
          <cell r="G4140">
            <v>-41979.01</v>
          </cell>
          <cell r="H4140">
            <v>1</v>
          </cell>
          <cell r="I4140" t="str">
            <v>ZAR</v>
          </cell>
          <cell r="J4140" t="str">
            <v>6100</v>
          </cell>
          <cell r="K4140" t="str">
            <v>43</v>
          </cell>
        </row>
        <row r="4141">
          <cell r="A4141" t="str">
            <v>6100430007400</v>
          </cell>
          <cell r="B4141" t="str">
            <v>43000740</v>
          </cell>
          <cell r="C4141" t="str">
            <v>0</v>
          </cell>
          <cell r="D4141">
            <v>39325</v>
          </cell>
          <cell r="E4141" t="str">
            <v>Conveyor Belt P ext (Civil Structure)</v>
          </cell>
          <cell r="F4141">
            <v>41981</v>
          </cell>
          <cell r="G4141">
            <v>-36834.15</v>
          </cell>
          <cell r="H4141">
            <v>5146.8500000000004</v>
          </cell>
          <cell r="I4141" t="str">
            <v>ZAR</v>
          </cell>
          <cell r="J4141" t="str">
            <v>6100</v>
          </cell>
          <cell r="K4141" t="str">
            <v>43</v>
          </cell>
        </row>
        <row r="4142">
          <cell r="A4142" t="str">
            <v>6100430007410</v>
          </cell>
          <cell r="B4142" t="str">
            <v>43000741</v>
          </cell>
          <cell r="C4142" t="str">
            <v>0</v>
          </cell>
          <cell r="D4142">
            <v>39575</v>
          </cell>
          <cell r="E4142" t="str">
            <v>Tippler 2- Refurb(Control Instrumentation)</v>
          </cell>
          <cell r="F4142">
            <v>41980</v>
          </cell>
          <cell r="G4142">
            <v>-41979</v>
          </cell>
          <cell r="H4142">
            <v>1</v>
          </cell>
          <cell r="I4142" t="str">
            <v>ZAR</v>
          </cell>
          <cell r="J4142" t="str">
            <v>6100</v>
          </cell>
          <cell r="K4142" t="str">
            <v>43</v>
          </cell>
        </row>
        <row r="4143">
          <cell r="A4143" t="str">
            <v>6100430007420</v>
          </cell>
          <cell r="B4143" t="str">
            <v>43000742</v>
          </cell>
          <cell r="C4143" t="str">
            <v>0</v>
          </cell>
          <cell r="D4143">
            <v>39989</v>
          </cell>
          <cell r="E4143" t="str">
            <v>Conveyor Belt P1 (Steel Structure)</v>
          </cell>
          <cell r="F4143">
            <v>91967.05</v>
          </cell>
          <cell r="G4143">
            <v>-78495.17</v>
          </cell>
          <cell r="H4143">
            <v>13471.88</v>
          </cell>
          <cell r="I4143" t="str">
            <v>ZAR</v>
          </cell>
          <cell r="J4143" t="str">
            <v>6100</v>
          </cell>
          <cell r="K4143" t="str">
            <v>43</v>
          </cell>
        </row>
        <row r="4144">
          <cell r="A4144" t="str">
            <v>6100430007430</v>
          </cell>
          <cell r="B4144" t="str">
            <v>43000743</v>
          </cell>
          <cell r="C4144" t="str">
            <v>0</v>
          </cell>
          <cell r="D4144">
            <v>39989</v>
          </cell>
          <cell r="E4144" t="str">
            <v>Conveyor Belt P1 (Steel Structure)</v>
          </cell>
          <cell r="F4144">
            <v>253800</v>
          </cell>
          <cell r="G4144">
            <v>-211734.11</v>
          </cell>
          <cell r="H4144">
            <v>42065.89</v>
          </cell>
          <cell r="I4144" t="str">
            <v>ZAR</v>
          </cell>
          <cell r="J4144" t="str">
            <v>6100</v>
          </cell>
          <cell r="K4144" t="str">
            <v>43</v>
          </cell>
        </row>
        <row r="4145">
          <cell r="A4145" t="str">
            <v>6100430007440</v>
          </cell>
          <cell r="B4145" t="str">
            <v>43000744</v>
          </cell>
          <cell r="C4145" t="str">
            <v>0</v>
          </cell>
          <cell r="D4145">
            <v>39989</v>
          </cell>
          <cell r="E4145" t="str">
            <v>Conveyor Belt P2 (Steel Structure)</v>
          </cell>
          <cell r="F4145">
            <v>91967.05</v>
          </cell>
          <cell r="G4145">
            <v>-77004.820000000007</v>
          </cell>
          <cell r="H4145">
            <v>14962.23</v>
          </cell>
          <cell r="I4145" t="str">
            <v>ZAR</v>
          </cell>
          <cell r="J4145" t="str">
            <v>6100</v>
          </cell>
          <cell r="K4145" t="str">
            <v>43</v>
          </cell>
        </row>
        <row r="4146">
          <cell r="A4146" t="str">
            <v>6100430007450</v>
          </cell>
          <cell r="B4146" t="str">
            <v>43000745</v>
          </cell>
          <cell r="C4146" t="str">
            <v>0</v>
          </cell>
          <cell r="D4146">
            <v>39989</v>
          </cell>
          <cell r="E4146" t="str">
            <v>Conveyor Belt P2 (Steel Structure)</v>
          </cell>
          <cell r="F4146">
            <v>253800</v>
          </cell>
          <cell r="G4146">
            <v>-212678.57</v>
          </cell>
          <cell r="H4146">
            <v>41121.43</v>
          </cell>
          <cell r="I4146" t="str">
            <v>ZAR</v>
          </cell>
          <cell r="J4146" t="str">
            <v>6100</v>
          </cell>
          <cell r="K4146" t="str">
            <v>43</v>
          </cell>
        </row>
        <row r="4147">
          <cell r="A4147" t="str">
            <v>6100430007460</v>
          </cell>
          <cell r="B4147" t="str">
            <v>43000746</v>
          </cell>
          <cell r="C4147" t="str">
            <v>0</v>
          </cell>
          <cell r="D4147">
            <v>40628</v>
          </cell>
          <cell r="E4147" t="str">
            <v>Conveyor Belt JO3 (Civil Structure) BC</v>
          </cell>
          <cell r="F4147">
            <v>176638.43</v>
          </cell>
          <cell r="G4147">
            <v>-136160.09</v>
          </cell>
          <cell r="H4147">
            <v>40478.339999999997</v>
          </cell>
          <cell r="I4147" t="str">
            <v>ZAR</v>
          </cell>
          <cell r="J4147" t="str">
            <v>6100</v>
          </cell>
          <cell r="K4147" t="str">
            <v>43</v>
          </cell>
        </row>
        <row r="4148">
          <cell r="A4148" t="str">
            <v>6100430007470</v>
          </cell>
          <cell r="B4148" t="str">
            <v>43000747</v>
          </cell>
          <cell r="C4148" t="str">
            <v>0</v>
          </cell>
          <cell r="D4148">
            <v>40627</v>
          </cell>
          <cell r="E4148" t="str">
            <v>Conveyor Belt J03 ( Refurb Electro/mech) BC</v>
          </cell>
          <cell r="F4148">
            <v>8649595.2699999996</v>
          </cell>
          <cell r="G4148">
            <v>-6941042.4299999997</v>
          </cell>
          <cell r="H4148">
            <v>1708552.84</v>
          </cell>
          <cell r="I4148" t="str">
            <v>ZAR</v>
          </cell>
          <cell r="J4148" t="str">
            <v>6100</v>
          </cell>
          <cell r="K4148" t="str">
            <v>43</v>
          </cell>
        </row>
        <row r="4149">
          <cell r="A4149" t="str">
            <v>6100430007471</v>
          </cell>
          <cell r="B4149" t="str">
            <v>43000747</v>
          </cell>
          <cell r="C4149" t="str">
            <v>1</v>
          </cell>
          <cell r="D4149">
            <v>42900</v>
          </cell>
          <cell r="E4149" t="str">
            <v>Conveyor J03 (Steel struct refurb-Fixed Head)</v>
          </cell>
          <cell r="F4149">
            <v>64884.12</v>
          </cell>
          <cell r="G4149">
            <v>-27419.93</v>
          </cell>
          <cell r="H4149">
            <v>37464.19</v>
          </cell>
          <cell r="I4149" t="str">
            <v>ZAR</v>
          </cell>
          <cell r="J4149" t="str">
            <v>6100</v>
          </cell>
          <cell r="K4149" t="str">
            <v>43</v>
          </cell>
        </row>
        <row r="4150">
          <cell r="A4150" t="str">
            <v>6100430007473</v>
          </cell>
          <cell r="B4150" t="str">
            <v>43000747</v>
          </cell>
          <cell r="C4150" t="str">
            <v>3</v>
          </cell>
          <cell r="D4150">
            <v>43550</v>
          </cell>
          <cell r="E4150" t="str">
            <v>J03 Conveyor (Replace Safety Guards)</v>
          </cell>
          <cell r="F4150">
            <v>8000</v>
          </cell>
          <cell r="G4150">
            <v>-2401.44</v>
          </cell>
          <cell r="H4150">
            <v>5598.56</v>
          </cell>
          <cell r="I4150" t="str">
            <v>ZAR</v>
          </cell>
          <cell r="J4150" t="str">
            <v>6100</v>
          </cell>
          <cell r="K4150" t="str">
            <v>43</v>
          </cell>
        </row>
        <row r="4151">
          <cell r="A4151" t="str">
            <v>6100430007474</v>
          </cell>
          <cell r="B4151" t="str">
            <v>43000747</v>
          </cell>
          <cell r="C4151" t="str">
            <v>4</v>
          </cell>
          <cell r="D4151">
            <v>44068</v>
          </cell>
          <cell r="E4151" t="str">
            <v>J03 Structural Changes to Counter Weight</v>
          </cell>
          <cell r="F4151">
            <v>147960</v>
          </cell>
          <cell r="G4151">
            <v>-103043.56</v>
          </cell>
          <cell r="H4151">
            <v>44916.44</v>
          </cell>
          <cell r="I4151" t="str">
            <v>ZAR</v>
          </cell>
          <cell r="J4151" t="str">
            <v>6100</v>
          </cell>
          <cell r="K4151" t="str">
            <v>43</v>
          </cell>
        </row>
        <row r="4152">
          <cell r="A4152" t="str">
            <v>6100430007475</v>
          </cell>
          <cell r="B4152" t="str">
            <v>43000747</v>
          </cell>
          <cell r="C4152" t="str">
            <v>5</v>
          </cell>
          <cell r="D4152">
            <v>44907</v>
          </cell>
          <cell r="E4152" t="str">
            <v>CONVEYOR BELT J03 - Chrome route safety guards</v>
          </cell>
          <cell r="F4152">
            <v>388000</v>
          </cell>
          <cell r="G4152">
            <v>-117015.87</v>
          </cell>
          <cell r="H4152">
            <v>270984.13</v>
          </cell>
          <cell r="I4152" t="str">
            <v>ZAR</v>
          </cell>
          <cell r="J4152" t="str">
            <v>6100</v>
          </cell>
          <cell r="K4152" t="str">
            <v>43</v>
          </cell>
        </row>
        <row r="4153">
          <cell r="A4153" t="str">
            <v>6100430007480</v>
          </cell>
          <cell r="B4153" t="str">
            <v>43000748</v>
          </cell>
          <cell r="C4153" t="str">
            <v>0</v>
          </cell>
          <cell r="D4153">
            <v>40627</v>
          </cell>
          <cell r="E4153" t="str">
            <v>Conveyor Belt J03 ( Refurb Control instrument) BC</v>
          </cell>
          <cell r="F4153">
            <v>769460.19</v>
          </cell>
          <cell r="G4153">
            <v>-669109.84</v>
          </cell>
          <cell r="H4153">
            <v>100350.35</v>
          </cell>
          <cell r="I4153" t="str">
            <v>ZAR</v>
          </cell>
          <cell r="J4153" t="str">
            <v>6100</v>
          </cell>
          <cell r="K4153" t="str">
            <v>43</v>
          </cell>
        </row>
        <row r="4154">
          <cell r="A4154" t="str">
            <v>6100430007490</v>
          </cell>
          <cell r="B4154" t="str">
            <v>43000749</v>
          </cell>
          <cell r="C4154" t="str">
            <v>0</v>
          </cell>
          <cell r="D4154">
            <v>40682</v>
          </cell>
          <cell r="E4154" t="str">
            <v>Conveyor Belt J03- Civil Structure BC</v>
          </cell>
          <cell r="F4154">
            <v>11230.37</v>
          </cell>
          <cell r="G4154">
            <v>-8952.2999999999993</v>
          </cell>
          <cell r="H4154">
            <v>2278.0700000000002</v>
          </cell>
          <cell r="I4154" t="str">
            <v>ZAR</v>
          </cell>
          <cell r="J4154" t="str">
            <v>6100</v>
          </cell>
          <cell r="K4154" t="str">
            <v>43</v>
          </cell>
        </row>
        <row r="4155">
          <cell r="A4155" t="str">
            <v>6100430007500</v>
          </cell>
          <cell r="B4155" t="str">
            <v>43000750</v>
          </cell>
          <cell r="C4155" t="str">
            <v>0</v>
          </cell>
          <cell r="D4155">
            <v>40682</v>
          </cell>
          <cell r="E4155" t="str">
            <v>Conveyor Belt J03- Electrical/Mechanica(BC</v>
          </cell>
          <cell r="F4155">
            <v>352491.26</v>
          </cell>
          <cell r="G4155">
            <v>-291206.34000000003</v>
          </cell>
          <cell r="H4155">
            <v>61284.92</v>
          </cell>
          <cell r="I4155" t="str">
            <v>ZAR</v>
          </cell>
          <cell r="J4155" t="str">
            <v>6100</v>
          </cell>
          <cell r="K4155" t="str">
            <v>43</v>
          </cell>
        </row>
        <row r="4156">
          <cell r="A4156" t="str">
            <v>6100430007510</v>
          </cell>
          <cell r="B4156" t="str">
            <v>43000751</v>
          </cell>
          <cell r="C4156" t="str">
            <v>0</v>
          </cell>
          <cell r="D4156">
            <v>40682</v>
          </cell>
          <cell r="E4156" t="str">
            <v>Conveyor Belt J03-Control InstrumentationBCn</v>
          </cell>
          <cell r="F4156">
            <v>48920.959999999999</v>
          </cell>
          <cell r="G4156">
            <v>-42458.31</v>
          </cell>
          <cell r="H4156">
            <v>6462.65</v>
          </cell>
          <cell r="I4156" t="str">
            <v>ZAR</v>
          </cell>
          <cell r="J4156" t="str">
            <v>6100</v>
          </cell>
          <cell r="K4156" t="str">
            <v>43</v>
          </cell>
        </row>
        <row r="4157">
          <cell r="A4157" t="str">
            <v>6100430007520</v>
          </cell>
          <cell r="B4157" t="str">
            <v>43000752</v>
          </cell>
          <cell r="C4157" t="str">
            <v>0</v>
          </cell>
          <cell r="D4157">
            <v>40627</v>
          </cell>
          <cell r="E4157" t="str">
            <v>F01 Conveyor Steel Structure refurb</v>
          </cell>
          <cell r="F4157">
            <v>2727736.89</v>
          </cell>
          <cell r="G4157">
            <v>-2172256.7999999998</v>
          </cell>
          <cell r="H4157">
            <v>555480.09</v>
          </cell>
          <cell r="I4157" t="str">
            <v>ZAR</v>
          </cell>
          <cell r="J4157" t="str">
            <v>6100</v>
          </cell>
          <cell r="K4157" t="str">
            <v>43</v>
          </cell>
        </row>
        <row r="4158">
          <cell r="A4158" t="str">
            <v>6100430007521</v>
          </cell>
          <cell r="B4158" t="str">
            <v>43000752</v>
          </cell>
          <cell r="C4158" t="str">
            <v>1</v>
          </cell>
          <cell r="D4158">
            <v>40627</v>
          </cell>
          <cell r="E4158" t="str">
            <v>F01 Conveyor Steel Structure refurb Additional Cos</v>
          </cell>
          <cell r="F4158">
            <v>305818.34000000003</v>
          </cell>
          <cell r="G4158">
            <v>-215784.55</v>
          </cell>
          <cell r="H4158">
            <v>90033.79</v>
          </cell>
          <cell r="I4158" t="str">
            <v>ZAR</v>
          </cell>
          <cell r="J4158" t="str">
            <v>6100</v>
          </cell>
          <cell r="K4158" t="str">
            <v>43</v>
          </cell>
        </row>
        <row r="4159">
          <cell r="A4159" t="str">
            <v>6100430007522</v>
          </cell>
          <cell r="B4159" t="str">
            <v>43000752</v>
          </cell>
          <cell r="C4159" t="str">
            <v>2</v>
          </cell>
          <cell r="D4159">
            <v>43000</v>
          </cell>
          <cell r="E4159" t="str">
            <v>F01 Conveyor Steel Structure refurb (Moving Head)</v>
          </cell>
          <cell r="F4159">
            <v>653242.75</v>
          </cell>
          <cell r="G4159">
            <v>-269118.92</v>
          </cell>
          <cell r="H4159">
            <v>384123.83</v>
          </cell>
          <cell r="I4159" t="str">
            <v>ZAR</v>
          </cell>
          <cell r="J4159" t="str">
            <v>6100</v>
          </cell>
          <cell r="K4159" t="str">
            <v>43</v>
          </cell>
        </row>
        <row r="4160">
          <cell r="A4160" t="str">
            <v>6100430007523</v>
          </cell>
          <cell r="B4160" t="str">
            <v>43000752</v>
          </cell>
          <cell r="C4160" t="str">
            <v>3</v>
          </cell>
          <cell r="D4160">
            <v>44897</v>
          </cell>
          <cell r="E4160" t="str">
            <v>CONVEYOR F01 moving head support structure</v>
          </cell>
          <cell r="F4160">
            <v>462400</v>
          </cell>
          <cell r="G4160">
            <v>-139453.97</v>
          </cell>
          <cell r="H4160">
            <v>322946.03000000003</v>
          </cell>
          <cell r="I4160" t="str">
            <v>ZAR</v>
          </cell>
          <cell r="J4160" t="str">
            <v>6100</v>
          </cell>
          <cell r="K4160" t="str">
            <v>43</v>
          </cell>
        </row>
        <row r="4161">
          <cell r="A4161" t="str">
            <v>6100430007530</v>
          </cell>
          <cell r="B4161" t="str">
            <v>43000753</v>
          </cell>
          <cell r="C4161" t="str">
            <v>0</v>
          </cell>
          <cell r="D4161">
            <v>40627</v>
          </cell>
          <cell r="E4161" t="str">
            <v>F01 Conveyor Electro/Mech refurb</v>
          </cell>
          <cell r="F4161">
            <v>5677967.9800000004</v>
          </cell>
          <cell r="G4161">
            <v>-4529896.74</v>
          </cell>
          <cell r="H4161">
            <v>1148071.24</v>
          </cell>
          <cell r="I4161" t="str">
            <v>ZAR</v>
          </cell>
          <cell r="J4161" t="str">
            <v>6100</v>
          </cell>
          <cell r="K4161" t="str">
            <v>43</v>
          </cell>
        </row>
        <row r="4162">
          <cell r="A4162" t="str">
            <v>6100430007540</v>
          </cell>
          <cell r="B4162" t="str">
            <v>43000754</v>
          </cell>
          <cell r="C4162" t="str">
            <v>0</v>
          </cell>
          <cell r="D4162">
            <v>40627</v>
          </cell>
          <cell r="E4162" t="str">
            <v>F01 Conveyor Control Instrum refurb</v>
          </cell>
          <cell r="F4162">
            <v>701903.79</v>
          </cell>
          <cell r="G4162">
            <v>-596334.15</v>
          </cell>
          <cell r="H4162">
            <v>105569.64</v>
          </cell>
          <cell r="I4162" t="str">
            <v>ZAR</v>
          </cell>
          <cell r="J4162" t="str">
            <v>6100</v>
          </cell>
          <cell r="K4162" t="str">
            <v>43</v>
          </cell>
        </row>
        <row r="4163">
          <cell r="A4163" t="str">
            <v>6100430007580</v>
          </cell>
          <cell r="B4163" t="str">
            <v>43000758</v>
          </cell>
          <cell r="C4163" t="str">
            <v>0</v>
          </cell>
          <cell r="D4163">
            <v>40627</v>
          </cell>
          <cell r="E4163" t="str">
            <v>L01 Conveyor Steel Structure refurb</v>
          </cell>
          <cell r="F4163">
            <v>2459471.7799999998</v>
          </cell>
          <cell r="G4163">
            <v>-1998812.61</v>
          </cell>
          <cell r="H4163">
            <v>460659.17</v>
          </cell>
          <cell r="I4163" t="str">
            <v>ZAR</v>
          </cell>
          <cell r="J4163" t="str">
            <v>6100</v>
          </cell>
          <cell r="K4163" t="str">
            <v>43</v>
          </cell>
        </row>
        <row r="4164">
          <cell r="A4164" t="str">
            <v>6100430007590</v>
          </cell>
          <cell r="B4164" t="str">
            <v>43000759</v>
          </cell>
          <cell r="C4164" t="str">
            <v>0</v>
          </cell>
          <cell r="D4164">
            <v>40627</v>
          </cell>
          <cell r="E4164" t="str">
            <v>L01 Conveyor Electro/Mech refurb</v>
          </cell>
          <cell r="F4164">
            <v>6586659.4100000001</v>
          </cell>
          <cell r="G4164">
            <v>-5344665.05</v>
          </cell>
          <cell r="H4164">
            <v>1241994.3600000001</v>
          </cell>
          <cell r="I4164" t="str">
            <v>ZAR</v>
          </cell>
          <cell r="J4164" t="str">
            <v>6100</v>
          </cell>
          <cell r="K4164" t="str">
            <v>43</v>
          </cell>
        </row>
        <row r="4165">
          <cell r="A4165" t="str">
            <v>6100430007600</v>
          </cell>
          <cell r="B4165" t="str">
            <v>43000760</v>
          </cell>
          <cell r="C4165" t="str">
            <v>0</v>
          </cell>
          <cell r="D4165">
            <v>40627</v>
          </cell>
          <cell r="E4165" t="str">
            <v>Conveyor L01 Control Instrumentation (refurb)</v>
          </cell>
          <cell r="F4165">
            <v>513259.87</v>
          </cell>
          <cell r="G4165">
            <v>-439897.61</v>
          </cell>
          <cell r="H4165">
            <v>73362.259999999995</v>
          </cell>
          <cell r="I4165" t="str">
            <v>ZAR</v>
          </cell>
          <cell r="J4165" t="str">
            <v>6100</v>
          </cell>
          <cell r="K4165" t="str">
            <v>43</v>
          </cell>
        </row>
        <row r="4166">
          <cell r="A4166" t="str">
            <v>6100430007640</v>
          </cell>
          <cell r="B4166" t="str">
            <v>43000764</v>
          </cell>
          <cell r="C4166" t="str">
            <v>0</v>
          </cell>
          <cell r="D4166">
            <v>40627</v>
          </cell>
          <cell r="E4166" t="str">
            <v>M02 Conveyor Civils refurb</v>
          </cell>
          <cell r="F4166">
            <v>3528211.98</v>
          </cell>
          <cell r="G4166">
            <v>-2567252.2999999998</v>
          </cell>
          <cell r="H4166">
            <v>960959.68</v>
          </cell>
          <cell r="I4166" t="str">
            <v>ZAR</v>
          </cell>
          <cell r="J4166" t="str">
            <v>6100</v>
          </cell>
          <cell r="K4166" t="str">
            <v>43</v>
          </cell>
        </row>
        <row r="4167">
          <cell r="A4167" t="str">
            <v>6100430007641</v>
          </cell>
          <cell r="B4167" t="str">
            <v>43000764</v>
          </cell>
          <cell r="C4167" t="str">
            <v>1</v>
          </cell>
          <cell r="D4167">
            <v>44946</v>
          </cell>
          <cell r="E4167" t="str">
            <v>M02 Conveyor Civils refurb</v>
          </cell>
          <cell r="F4167">
            <v>275600</v>
          </cell>
          <cell r="G4167">
            <v>-76152.63</v>
          </cell>
          <cell r="H4167">
            <v>199447.37</v>
          </cell>
          <cell r="I4167" t="str">
            <v>ZAR</v>
          </cell>
          <cell r="J4167" t="str">
            <v>6100</v>
          </cell>
          <cell r="K4167" t="str">
            <v>43</v>
          </cell>
        </row>
        <row r="4168">
          <cell r="A4168" t="str">
            <v>6100430007650</v>
          </cell>
          <cell r="B4168" t="str">
            <v>43000765</v>
          </cell>
          <cell r="C4168" t="str">
            <v>0</v>
          </cell>
          <cell r="D4168">
            <v>40627</v>
          </cell>
          <cell r="E4168" t="str">
            <v>M02 Conveyor Steel Structure refurb</v>
          </cell>
          <cell r="F4168">
            <v>10145642.02</v>
          </cell>
          <cell r="G4168">
            <v>-8242493.1100000003</v>
          </cell>
          <cell r="H4168">
            <v>1903148.91</v>
          </cell>
          <cell r="I4168" t="str">
            <v>ZAR</v>
          </cell>
          <cell r="J4168" t="str">
            <v>6100</v>
          </cell>
          <cell r="K4168" t="str">
            <v>43</v>
          </cell>
        </row>
        <row r="4169">
          <cell r="A4169" t="str">
            <v>6100430007651</v>
          </cell>
          <cell r="B4169" t="str">
            <v>43000765</v>
          </cell>
          <cell r="C4169" t="str">
            <v>1</v>
          </cell>
          <cell r="D4169">
            <v>42957</v>
          </cell>
          <cell r="E4169" t="str">
            <v>M02 Conveyor Steel Structure refurb (Moving Head)</v>
          </cell>
          <cell r="F4169">
            <v>653242.75</v>
          </cell>
          <cell r="G4169">
            <v>-317630.58</v>
          </cell>
          <cell r="H4169">
            <v>335612.17</v>
          </cell>
          <cell r="I4169" t="str">
            <v>ZAR</v>
          </cell>
          <cell r="J4169" t="str">
            <v>6100</v>
          </cell>
          <cell r="K4169" t="str">
            <v>43</v>
          </cell>
        </row>
        <row r="4170">
          <cell r="A4170" t="str">
            <v>6100430007652</v>
          </cell>
          <cell r="B4170" t="str">
            <v>43000765</v>
          </cell>
          <cell r="C4170" t="str">
            <v>2</v>
          </cell>
          <cell r="D4170">
            <v>43109</v>
          </cell>
          <cell r="E4170" t="str">
            <v>BELT (M02 Conveyor)</v>
          </cell>
          <cell r="F4170">
            <v>1699500</v>
          </cell>
          <cell r="G4170">
            <v>-1402223.8</v>
          </cell>
          <cell r="H4170">
            <v>297276.2</v>
          </cell>
          <cell r="I4170" t="str">
            <v>ZAR</v>
          </cell>
          <cell r="J4170" t="str">
            <v>6100</v>
          </cell>
          <cell r="K4170" t="str">
            <v>43</v>
          </cell>
        </row>
        <row r="4171">
          <cell r="A4171" t="str">
            <v>6100430007653</v>
          </cell>
          <cell r="B4171" t="str">
            <v>43000765</v>
          </cell>
          <cell r="C4171" t="str">
            <v>3</v>
          </cell>
          <cell r="D4171">
            <v>43550</v>
          </cell>
          <cell r="E4171" t="str">
            <v>M02 Conveyor Steel Structure repairs</v>
          </cell>
          <cell r="F4171">
            <v>205000</v>
          </cell>
          <cell r="G4171">
            <v>-90777.13</v>
          </cell>
          <cell r="H4171">
            <v>114222.87</v>
          </cell>
          <cell r="I4171" t="str">
            <v>ZAR</v>
          </cell>
          <cell r="J4171" t="str">
            <v>6100</v>
          </cell>
          <cell r="K4171" t="str">
            <v>43</v>
          </cell>
        </row>
        <row r="4172">
          <cell r="A4172" t="str">
            <v>6100430007654</v>
          </cell>
          <cell r="B4172" t="str">
            <v>43000765</v>
          </cell>
          <cell r="C4172" t="str">
            <v>4</v>
          </cell>
          <cell r="D4172">
            <v>44644</v>
          </cell>
          <cell r="E4172" t="str">
            <v>M02-Conveyor VSD upgrade</v>
          </cell>
          <cell r="F4172">
            <v>798750.5</v>
          </cell>
          <cell r="G4172">
            <v>-380703.17</v>
          </cell>
          <cell r="H4172">
            <v>418047.33</v>
          </cell>
          <cell r="I4172" t="str">
            <v>ZAR</v>
          </cell>
          <cell r="J4172" t="str">
            <v>6100</v>
          </cell>
          <cell r="K4172" t="str">
            <v>43</v>
          </cell>
        </row>
        <row r="4173">
          <cell r="A4173" t="str">
            <v>6100430007660</v>
          </cell>
          <cell r="B4173" t="str">
            <v>43000766</v>
          </cell>
          <cell r="C4173" t="str">
            <v>0</v>
          </cell>
          <cell r="D4173">
            <v>40627</v>
          </cell>
          <cell r="E4173" t="str">
            <v>M02 Conveyor Electro/Mech refurb</v>
          </cell>
          <cell r="F4173">
            <v>9731162.8300000001</v>
          </cell>
          <cell r="G4173">
            <v>-7895101.5300000003</v>
          </cell>
          <cell r="H4173">
            <v>1836061.3</v>
          </cell>
          <cell r="I4173" t="str">
            <v>ZAR</v>
          </cell>
          <cell r="J4173" t="str">
            <v>6100</v>
          </cell>
          <cell r="K4173" t="str">
            <v>43</v>
          </cell>
        </row>
        <row r="4174">
          <cell r="A4174" t="str">
            <v>6100430007661</v>
          </cell>
          <cell r="B4174" t="str">
            <v>43000766</v>
          </cell>
          <cell r="C4174" t="str">
            <v>1</v>
          </cell>
          <cell r="D4174">
            <v>43644</v>
          </cell>
          <cell r="E4174" t="str">
            <v>M02 Conveyor Electro/Mech repairs</v>
          </cell>
          <cell r="F4174">
            <v>533889</v>
          </cell>
          <cell r="G4174">
            <v>-169873.77</v>
          </cell>
          <cell r="H4174">
            <v>364015.23</v>
          </cell>
          <cell r="I4174" t="str">
            <v>ZAR</v>
          </cell>
          <cell r="J4174" t="str">
            <v>6100</v>
          </cell>
          <cell r="K4174" t="str">
            <v>43</v>
          </cell>
        </row>
        <row r="4175">
          <cell r="A4175" t="str">
            <v>6100430007662</v>
          </cell>
          <cell r="B4175" t="str">
            <v>43000766</v>
          </cell>
          <cell r="C4175" t="str">
            <v>2</v>
          </cell>
          <cell r="D4175">
            <v>44644</v>
          </cell>
          <cell r="E4175" t="str">
            <v>M02 INSTALL ROAD BARRIER ALONG CONVEYOR</v>
          </cell>
          <cell r="F4175">
            <v>159800</v>
          </cell>
          <cell r="G4175">
            <v>-78036.44</v>
          </cell>
          <cell r="H4175">
            <v>81763.56</v>
          </cell>
          <cell r="I4175" t="str">
            <v>ZAR</v>
          </cell>
          <cell r="J4175" t="str">
            <v>6100</v>
          </cell>
          <cell r="K4175" t="str">
            <v>43</v>
          </cell>
        </row>
        <row r="4176">
          <cell r="A4176" t="str">
            <v>6100430007663</v>
          </cell>
          <cell r="B4176" t="str">
            <v>43000766</v>
          </cell>
          <cell r="C4176" t="str">
            <v>3</v>
          </cell>
          <cell r="D4176">
            <v>44644</v>
          </cell>
          <cell r="E4176" t="str">
            <v>M02 canopies to eliminate contamination</v>
          </cell>
          <cell r="F4176">
            <v>135000</v>
          </cell>
          <cell r="G4176">
            <v>-135000</v>
          </cell>
          <cell r="H4176">
            <v>0</v>
          </cell>
          <cell r="I4176" t="str">
            <v>ZAR</v>
          </cell>
          <cell r="J4176" t="str">
            <v>6100</v>
          </cell>
          <cell r="K4176" t="str">
            <v>43</v>
          </cell>
        </row>
        <row r="4177">
          <cell r="A4177" t="str">
            <v>6100430007670</v>
          </cell>
          <cell r="B4177" t="str">
            <v>43000767</v>
          </cell>
          <cell r="C4177" t="str">
            <v>0</v>
          </cell>
          <cell r="D4177">
            <v>40627</v>
          </cell>
          <cell r="E4177" t="str">
            <v>M02 Conveyor Control Instrum refurb</v>
          </cell>
          <cell r="F4177">
            <v>974100.29</v>
          </cell>
          <cell r="G4177">
            <v>-829205.59</v>
          </cell>
          <cell r="H4177">
            <v>144894.70000000001</v>
          </cell>
          <cell r="I4177" t="str">
            <v>ZAR</v>
          </cell>
          <cell r="J4177" t="str">
            <v>6100</v>
          </cell>
          <cell r="K4177" t="str">
            <v>43</v>
          </cell>
        </row>
        <row r="4178">
          <cell r="A4178" t="str">
            <v>6100430007720</v>
          </cell>
          <cell r="B4178" t="str">
            <v>43000772</v>
          </cell>
          <cell r="C4178" t="str">
            <v>0</v>
          </cell>
          <cell r="D4178">
            <v>40627</v>
          </cell>
          <cell r="E4178" t="str">
            <v>Conveyor Belt F03/E01 Refurb(Trf Tower)</v>
          </cell>
          <cell r="F4178">
            <v>1354960.66</v>
          </cell>
          <cell r="G4178">
            <v>-1145142.44</v>
          </cell>
          <cell r="H4178">
            <v>209818.22</v>
          </cell>
          <cell r="I4178" t="str">
            <v>ZAR</v>
          </cell>
          <cell r="J4178" t="str">
            <v>6100</v>
          </cell>
          <cell r="K4178" t="str">
            <v>43</v>
          </cell>
        </row>
        <row r="4179">
          <cell r="A4179" t="str">
            <v>6100430007740</v>
          </cell>
          <cell r="B4179" t="str">
            <v>43000774</v>
          </cell>
          <cell r="C4179" t="str">
            <v>0</v>
          </cell>
          <cell r="D4179">
            <v>40627</v>
          </cell>
          <cell r="E4179" t="str">
            <v>Conveyor Belt B01(Refurb Steel Structure) BCn</v>
          </cell>
          <cell r="F4179">
            <v>473155.17</v>
          </cell>
          <cell r="G4179">
            <v>-400201.14</v>
          </cell>
          <cell r="H4179">
            <v>72954.03</v>
          </cell>
          <cell r="I4179" t="str">
            <v>ZAR</v>
          </cell>
          <cell r="J4179" t="str">
            <v>6100</v>
          </cell>
          <cell r="K4179" t="str">
            <v>43</v>
          </cell>
        </row>
        <row r="4180">
          <cell r="A4180" t="str">
            <v>6100430007750</v>
          </cell>
          <cell r="B4180" t="str">
            <v>43000775</v>
          </cell>
          <cell r="C4180" t="str">
            <v>0</v>
          </cell>
          <cell r="D4180">
            <v>40627</v>
          </cell>
          <cell r="E4180" t="str">
            <v>Conveyor Belt B01 ( Refurb Electro/mech) BC</v>
          </cell>
          <cell r="F4180">
            <v>940259.95</v>
          </cell>
          <cell r="G4180">
            <v>-794660.31</v>
          </cell>
          <cell r="H4180">
            <v>145599.64000000001</v>
          </cell>
          <cell r="I4180" t="str">
            <v>ZAR</v>
          </cell>
          <cell r="J4180" t="str">
            <v>6100</v>
          </cell>
          <cell r="K4180" t="str">
            <v>43</v>
          </cell>
        </row>
        <row r="4181">
          <cell r="A4181" t="str">
            <v>6100430007760</v>
          </cell>
          <cell r="B4181" t="str">
            <v>43000776</v>
          </cell>
          <cell r="C4181" t="str">
            <v>0</v>
          </cell>
          <cell r="D4181">
            <v>40627</v>
          </cell>
          <cell r="E4181" t="str">
            <v>Conveyor Belt B01 ( Refurb Control instrument) BC</v>
          </cell>
          <cell r="F4181">
            <v>281043.21999999997</v>
          </cell>
          <cell r="G4181">
            <v>-250723.74</v>
          </cell>
          <cell r="H4181">
            <v>30319.48</v>
          </cell>
          <cell r="I4181" t="str">
            <v>ZAR</v>
          </cell>
          <cell r="J4181" t="str">
            <v>6100</v>
          </cell>
          <cell r="K4181" t="str">
            <v>43</v>
          </cell>
        </row>
        <row r="4182">
          <cell r="A4182" t="str">
            <v>6100430007770</v>
          </cell>
          <cell r="B4182" t="str">
            <v>43000777</v>
          </cell>
          <cell r="C4182" t="str">
            <v>0</v>
          </cell>
          <cell r="D4182">
            <v>40627</v>
          </cell>
          <cell r="E4182" t="str">
            <v>Conveyor Belt B01-Refurb</v>
          </cell>
          <cell r="F4182">
            <v>631827.82999999996</v>
          </cell>
          <cell r="G4182">
            <v>-563512.84</v>
          </cell>
          <cell r="H4182">
            <v>68314.990000000005</v>
          </cell>
          <cell r="I4182" t="str">
            <v>ZAR</v>
          </cell>
          <cell r="J4182" t="str">
            <v>6100</v>
          </cell>
          <cell r="K4182" t="str">
            <v>43</v>
          </cell>
        </row>
        <row r="4183">
          <cell r="A4183" t="str">
            <v>6100430007780</v>
          </cell>
          <cell r="B4183" t="str">
            <v>43000778</v>
          </cell>
          <cell r="C4183" t="str">
            <v>0</v>
          </cell>
          <cell r="D4183">
            <v>40627</v>
          </cell>
          <cell r="E4183" t="str">
            <v>Conveyor B01- Pulley Refurb</v>
          </cell>
          <cell r="F4183">
            <v>685066.14</v>
          </cell>
          <cell r="G4183">
            <v>-575077.26</v>
          </cell>
          <cell r="H4183">
            <v>109988.88</v>
          </cell>
          <cell r="I4183" t="str">
            <v>ZAR</v>
          </cell>
          <cell r="J4183" t="str">
            <v>6100</v>
          </cell>
          <cell r="K4183" t="str">
            <v>43</v>
          </cell>
        </row>
        <row r="4184">
          <cell r="A4184" t="str">
            <v>6100430007790</v>
          </cell>
          <cell r="B4184" t="str">
            <v>43000779</v>
          </cell>
          <cell r="C4184" t="str">
            <v>0</v>
          </cell>
          <cell r="D4184">
            <v>40627</v>
          </cell>
          <cell r="E4184" t="str">
            <v>Conveyor Belt B01- Idler Refurb</v>
          </cell>
          <cell r="F4184">
            <v>861261.22</v>
          </cell>
          <cell r="G4184">
            <v>-799250.84</v>
          </cell>
          <cell r="H4184">
            <v>62010.38</v>
          </cell>
          <cell r="I4184" t="str">
            <v>ZAR</v>
          </cell>
          <cell r="J4184" t="str">
            <v>6100</v>
          </cell>
          <cell r="K4184" t="str">
            <v>43</v>
          </cell>
        </row>
        <row r="4185">
          <cell r="A4185" t="str">
            <v>6100430007800</v>
          </cell>
          <cell r="B4185" t="str">
            <v>43000780</v>
          </cell>
          <cell r="C4185" t="str">
            <v>0</v>
          </cell>
          <cell r="D4185">
            <v>40658</v>
          </cell>
          <cell r="E4185" t="str">
            <v>Conveyor Belt B01-Refurb</v>
          </cell>
          <cell r="F4185">
            <v>66617.52</v>
          </cell>
          <cell r="G4185">
            <v>-56623.040000000001</v>
          </cell>
          <cell r="H4185">
            <v>9994.48</v>
          </cell>
          <cell r="I4185" t="str">
            <v>ZAR</v>
          </cell>
          <cell r="J4185" t="str">
            <v>6100</v>
          </cell>
          <cell r="K4185" t="str">
            <v>43</v>
          </cell>
        </row>
        <row r="4186">
          <cell r="A4186" t="str">
            <v>6100430007802</v>
          </cell>
          <cell r="B4186" t="str">
            <v>43000780</v>
          </cell>
          <cell r="C4186" t="str">
            <v>2</v>
          </cell>
          <cell r="D4186">
            <v>43430</v>
          </cell>
          <cell r="E4186" t="str">
            <v>BELT Replacement (B01 Conveyor)</v>
          </cell>
          <cell r="F4186">
            <v>329936.63</v>
          </cell>
          <cell r="G4186">
            <v>-257450.98</v>
          </cell>
          <cell r="H4186">
            <v>72485.649999999994</v>
          </cell>
          <cell r="I4186" t="str">
            <v>ZAR</v>
          </cell>
          <cell r="J4186" t="str">
            <v>6100</v>
          </cell>
          <cell r="K4186" t="str">
            <v>43</v>
          </cell>
        </row>
        <row r="4187">
          <cell r="A4187" t="str">
            <v>6100430007803</v>
          </cell>
          <cell r="B4187" t="str">
            <v>43000780</v>
          </cell>
          <cell r="C4187" t="str">
            <v>3</v>
          </cell>
          <cell r="D4187">
            <v>43550</v>
          </cell>
          <cell r="E4187" t="str">
            <v>B01 Conveyor (Belt replacement)</v>
          </cell>
          <cell r="F4187">
            <v>228017.4</v>
          </cell>
          <cell r="G4187">
            <v>-198404.75</v>
          </cell>
          <cell r="H4187">
            <v>29612.65</v>
          </cell>
          <cell r="I4187" t="str">
            <v>ZAR</v>
          </cell>
          <cell r="J4187" t="str">
            <v>6100</v>
          </cell>
          <cell r="K4187" t="str">
            <v>43</v>
          </cell>
        </row>
        <row r="4188">
          <cell r="A4188" t="str">
            <v>6100430007810</v>
          </cell>
          <cell r="B4188" t="str">
            <v>43000781</v>
          </cell>
          <cell r="C4188" t="str">
            <v>0</v>
          </cell>
          <cell r="D4188">
            <v>40627</v>
          </cell>
          <cell r="E4188" t="str">
            <v>Conveyor Belt C02 (Refurb Steel Structure) BC</v>
          </cell>
          <cell r="F4188">
            <v>358181.17</v>
          </cell>
          <cell r="G4188">
            <v>-280032.38</v>
          </cell>
          <cell r="H4188">
            <v>78148.789999999994</v>
          </cell>
          <cell r="I4188" t="str">
            <v>ZAR</v>
          </cell>
          <cell r="J4188" t="str">
            <v>6100</v>
          </cell>
          <cell r="K4188" t="str">
            <v>43</v>
          </cell>
        </row>
        <row r="4189">
          <cell r="A4189" t="str">
            <v>6100430007820</v>
          </cell>
          <cell r="B4189" t="str">
            <v>43000782</v>
          </cell>
          <cell r="C4189" t="str">
            <v>0</v>
          </cell>
          <cell r="D4189">
            <v>40627</v>
          </cell>
          <cell r="E4189" t="str">
            <v>Conveyor Belt C02 ( Refurb Electro/mech) BC</v>
          </cell>
          <cell r="F4189">
            <v>1079406.6399999999</v>
          </cell>
          <cell r="G4189">
            <v>-839046.71</v>
          </cell>
          <cell r="H4189">
            <v>240359.93</v>
          </cell>
          <cell r="I4189" t="str">
            <v>ZAR</v>
          </cell>
          <cell r="J4189" t="str">
            <v>6100</v>
          </cell>
          <cell r="K4189" t="str">
            <v>43</v>
          </cell>
        </row>
        <row r="4190">
          <cell r="A4190" t="str">
            <v>6100430007830</v>
          </cell>
          <cell r="B4190" t="str">
            <v>43000783</v>
          </cell>
          <cell r="C4190" t="str">
            <v>0</v>
          </cell>
          <cell r="D4190">
            <v>40627</v>
          </cell>
          <cell r="E4190" t="str">
            <v>Conveyor Belt C02 ( Refurb Control instrument) BC</v>
          </cell>
          <cell r="F4190">
            <v>385617.42</v>
          </cell>
          <cell r="G4190">
            <v>-318672.15999999997</v>
          </cell>
          <cell r="H4190">
            <v>66945.259999999995</v>
          </cell>
          <cell r="I4190" t="str">
            <v>ZAR</v>
          </cell>
          <cell r="J4190" t="str">
            <v>6100</v>
          </cell>
          <cell r="K4190" t="str">
            <v>43</v>
          </cell>
        </row>
        <row r="4191">
          <cell r="A4191" t="str">
            <v>6100430007840</v>
          </cell>
          <cell r="B4191" t="str">
            <v>43000784</v>
          </cell>
          <cell r="C4191" t="str">
            <v>0</v>
          </cell>
          <cell r="D4191">
            <v>40627</v>
          </cell>
          <cell r="E4191" t="str">
            <v>Conveyor Belt C02- Pulley Refurb</v>
          </cell>
          <cell r="F4191">
            <v>523292.05</v>
          </cell>
          <cell r="G4191">
            <v>-466712.14</v>
          </cell>
          <cell r="H4191">
            <v>56579.91</v>
          </cell>
          <cell r="I4191" t="str">
            <v>ZAR</v>
          </cell>
          <cell r="J4191" t="str">
            <v>6100</v>
          </cell>
          <cell r="K4191" t="str">
            <v>43</v>
          </cell>
        </row>
        <row r="4192">
          <cell r="A4192" t="str">
            <v>6100430007850</v>
          </cell>
          <cell r="B4192" t="str">
            <v>43000785</v>
          </cell>
          <cell r="C4192" t="str">
            <v>0</v>
          </cell>
          <cell r="D4192">
            <v>40627</v>
          </cell>
          <cell r="E4192" t="str">
            <v>Conveyor Belt C02- Idler Refurb</v>
          </cell>
          <cell r="F4192">
            <v>956647.34</v>
          </cell>
          <cell r="G4192">
            <v>-956646.34</v>
          </cell>
          <cell r="H4192">
            <v>1</v>
          </cell>
          <cell r="I4192" t="str">
            <v>ZAR</v>
          </cell>
          <cell r="J4192" t="str">
            <v>6100</v>
          </cell>
          <cell r="K4192" t="str">
            <v>43</v>
          </cell>
        </row>
        <row r="4193">
          <cell r="A4193" t="str">
            <v>6100430007860</v>
          </cell>
          <cell r="B4193" t="str">
            <v>43000786</v>
          </cell>
          <cell r="C4193" t="str">
            <v>0</v>
          </cell>
          <cell r="D4193">
            <v>40658</v>
          </cell>
          <cell r="E4193" t="str">
            <v>Conveyor Belt C02-Refurb</v>
          </cell>
          <cell r="F4193">
            <v>71679.199999999997</v>
          </cell>
          <cell r="G4193">
            <v>-60090.22</v>
          </cell>
          <cell r="H4193">
            <v>11588.98</v>
          </cell>
          <cell r="I4193" t="str">
            <v>ZAR</v>
          </cell>
          <cell r="J4193" t="str">
            <v>6100</v>
          </cell>
          <cell r="K4193" t="str">
            <v>43</v>
          </cell>
        </row>
        <row r="4194">
          <cell r="A4194" t="str">
            <v>6100430007861</v>
          </cell>
          <cell r="B4194" t="str">
            <v>43000786</v>
          </cell>
          <cell r="C4194" t="str">
            <v>1</v>
          </cell>
          <cell r="D4194">
            <v>42455</v>
          </cell>
          <cell r="E4194" t="str">
            <v>BELT (C02 conveyor)</v>
          </cell>
          <cell r="F4194">
            <v>762600</v>
          </cell>
          <cell r="G4194">
            <v>-755979.12</v>
          </cell>
          <cell r="H4194">
            <v>6620.88</v>
          </cell>
          <cell r="I4194" t="str">
            <v>ZAR</v>
          </cell>
          <cell r="J4194" t="str">
            <v>6100</v>
          </cell>
          <cell r="K4194" t="str">
            <v>43</v>
          </cell>
        </row>
        <row r="4195">
          <cell r="A4195" t="str">
            <v>6100430007862</v>
          </cell>
          <cell r="B4195" t="str">
            <v>43000786</v>
          </cell>
          <cell r="C4195" t="str">
            <v>2</v>
          </cell>
          <cell r="D4195">
            <v>42900</v>
          </cell>
          <cell r="E4195" t="str">
            <v>Conveyor C02 (Steel Struct Refurb-Moving Head)</v>
          </cell>
          <cell r="F4195">
            <v>653242.75</v>
          </cell>
          <cell r="G4195">
            <v>-285736.58</v>
          </cell>
          <cell r="H4195">
            <v>367506.17</v>
          </cell>
          <cell r="I4195" t="str">
            <v>ZAR</v>
          </cell>
          <cell r="J4195" t="str">
            <v>6100</v>
          </cell>
          <cell r="K4195" t="str">
            <v>43</v>
          </cell>
        </row>
        <row r="4196">
          <cell r="A4196" t="str">
            <v>6100430007864</v>
          </cell>
          <cell r="B4196" t="str">
            <v>43000786</v>
          </cell>
          <cell r="C4196" t="str">
            <v>4</v>
          </cell>
          <cell r="D4196">
            <v>43245</v>
          </cell>
          <cell r="E4196" t="str">
            <v>BELT   C02-Conveyor</v>
          </cell>
          <cell r="F4196">
            <v>1169320</v>
          </cell>
          <cell r="G4196">
            <v>-1021925.16</v>
          </cell>
          <cell r="H4196">
            <v>147394.84</v>
          </cell>
          <cell r="I4196" t="str">
            <v>ZAR</v>
          </cell>
          <cell r="J4196" t="str">
            <v>6100</v>
          </cell>
          <cell r="K4196" t="str">
            <v>43</v>
          </cell>
        </row>
        <row r="4197">
          <cell r="A4197" t="str">
            <v>6100430007865</v>
          </cell>
          <cell r="B4197" t="str">
            <v>43000786</v>
          </cell>
          <cell r="C4197" t="str">
            <v>5</v>
          </cell>
          <cell r="D4197">
            <v>43550</v>
          </cell>
          <cell r="E4197" t="str">
            <v>C02 Conveyor (Gallery Lighting Upgrade)</v>
          </cell>
          <cell r="F4197">
            <v>170368</v>
          </cell>
          <cell r="G4197">
            <v>-51884.800000000003</v>
          </cell>
          <cell r="H4197">
            <v>118483.2</v>
          </cell>
          <cell r="I4197" t="str">
            <v>ZAR</v>
          </cell>
          <cell r="J4197" t="str">
            <v>6100</v>
          </cell>
          <cell r="K4197" t="str">
            <v>43</v>
          </cell>
        </row>
        <row r="4198">
          <cell r="A4198" t="str">
            <v>6100430007866</v>
          </cell>
          <cell r="B4198" t="str">
            <v>43000786</v>
          </cell>
          <cell r="C4198" t="str">
            <v>6</v>
          </cell>
          <cell r="D4198">
            <v>43619</v>
          </cell>
          <cell r="E4198" t="str">
            <v>C02 Conveyor (Structural repairs- Moving head)</v>
          </cell>
          <cell r="F4198">
            <v>173576</v>
          </cell>
          <cell r="G4198">
            <v>-56105.36</v>
          </cell>
          <cell r="H4198">
            <v>117470.64</v>
          </cell>
          <cell r="I4198" t="str">
            <v>ZAR</v>
          </cell>
          <cell r="J4198" t="str">
            <v>6100</v>
          </cell>
          <cell r="K4198" t="str">
            <v>43</v>
          </cell>
        </row>
        <row r="4199">
          <cell r="A4199" t="str">
            <v>6100430007867</v>
          </cell>
          <cell r="B4199" t="str">
            <v>43000786</v>
          </cell>
          <cell r="C4199" t="str">
            <v>7</v>
          </cell>
          <cell r="D4199">
            <v>43550</v>
          </cell>
          <cell r="E4199" t="str">
            <v>C02  Conveyor (Scraper replacement)</v>
          </cell>
          <cell r="F4199">
            <v>123090.06</v>
          </cell>
          <cell r="G4199">
            <v>-41030.01</v>
          </cell>
          <cell r="H4199">
            <v>82060.05</v>
          </cell>
          <cell r="I4199" t="str">
            <v>ZAR</v>
          </cell>
          <cell r="J4199" t="str">
            <v>6100</v>
          </cell>
          <cell r="K4199" t="str">
            <v>43</v>
          </cell>
        </row>
        <row r="4200">
          <cell r="A4200" t="str">
            <v>6100430007868</v>
          </cell>
          <cell r="B4200" t="str">
            <v>43000786</v>
          </cell>
          <cell r="C4200" t="str">
            <v>8</v>
          </cell>
          <cell r="D4200">
            <v>43550</v>
          </cell>
          <cell r="E4200" t="str">
            <v>C02 Conveyor (Replace Safety guards + Spindles)</v>
          </cell>
          <cell r="F4200">
            <v>44556.43</v>
          </cell>
          <cell r="G4200">
            <v>-15097.64</v>
          </cell>
          <cell r="H4200">
            <v>29458.79</v>
          </cell>
          <cell r="I4200" t="str">
            <v>ZAR</v>
          </cell>
          <cell r="J4200" t="str">
            <v>6100</v>
          </cell>
          <cell r="K4200" t="str">
            <v>43</v>
          </cell>
        </row>
        <row r="4201">
          <cell r="A4201" t="str">
            <v>6100430007869</v>
          </cell>
          <cell r="B4201" t="str">
            <v>43000786</v>
          </cell>
          <cell r="C4201" t="str">
            <v>9</v>
          </cell>
          <cell r="D4201">
            <v>43550</v>
          </cell>
          <cell r="E4201" t="str">
            <v>C02 Conveyor (Belt replacement)</v>
          </cell>
          <cell r="F4201">
            <v>1595702.06</v>
          </cell>
          <cell r="G4201">
            <v>-1208865.2</v>
          </cell>
          <cell r="H4201">
            <v>386836.86</v>
          </cell>
          <cell r="I4201" t="str">
            <v>ZAR</v>
          </cell>
          <cell r="J4201" t="str">
            <v>6100</v>
          </cell>
          <cell r="K4201" t="str">
            <v>43</v>
          </cell>
        </row>
        <row r="4202">
          <cell r="A4202" t="str">
            <v>61004300078610</v>
          </cell>
          <cell r="B4202" t="str">
            <v>43000786</v>
          </cell>
          <cell r="C4202" t="str">
            <v>10</v>
          </cell>
          <cell r="D4202">
            <v>43916</v>
          </cell>
          <cell r="E4202" t="str">
            <v>C02 Conveyor (Copex repairs 2019/20)</v>
          </cell>
          <cell r="F4202">
            <v>427200</v>
          </cell>
          <cell r="G4202">
            <v>-157131.03</v>
          </cell>
          <cell r="H4202">
            <v>270068.96999999997</v>
          </cell>
          <cell r="I4202" t="str">
            <v>ZAR</v>
          </cell>
          <cell r="J4202" t="str">
            <v>6100</v>
          </cell>
          <cell r="K4202" t="str">
            <v>43</v>
          </cell>
        </row>
        <row r="4203">
          <cell r="A4203" t="str">
            <v>61004300078611</v>
          </cell>
          <cell r="B4203" t="str">
            <v>43000786</v>
          </cell>
          <cell r="C4203" t="str">
            <v>11</v>
          </cell>
          <cell r="D4203">
            <v>44000</v>
          </cell>
          <cell r="E4203" t="str">
            <v>Conveyor Belt C02 - Counter weight winch</v>
          </cell>
          <cell r="F4203">
            <v>139650</v>
          </cell>
          <cell r="G4203">
            <v>-82988.73</v>
          </cell>
          <cell r="H4203">
            <v>56661.27</v>
          </cell>
          <cell r="I4203" t="str">
            <v>ZAR</v>
          </cell>
          <cell r="J4203" t="str">
            <v>6100</v>
          </cell>
          <cell r="K4203" t="str">
            <v>43</v>
          </cell>
        </row>
        <row r="4204">
          <cell r="A4204" t="str">
            <v>61004300078612</v>
          </cell>
          <cell r="B4204" t="str">
            <v>43000786</v>
          </cell>
          <cell r="C4204" t="str">
            <v>12</v>
          </cell>
          <cell r="D4204">
            <v>44110</v>
          </cell>
          <cell r="E4204" t="str">
            <v>C02 moving head structural repairs</v>
          </cell>
          <cell r="F4204">
            <v>320640.5</v>
          </cell>
          <cell r="G4204">
            <v>-178060.61</v>
          </cell>
          <cell r="H4204">
            <v>142579.89000000001</v>
          </cell>
          <cell r="I4204" t="str">
            <v>ZAR</v>
          </cell>
          <cell r="J4204" t="str">
            <v>6100</v>
          </cell>
          <cell r="K4204" t="str">
            <v>43</v>
          </cell>
        </row>
        <row r="4205">
          <cell r="A4205" t="str">
            <v>61004300078613</v>
          </cell>
          <cell r="B4205" t="str">
            <v>43000786</v>
          </cell>
          <cell r="C4205" t="str">
            <v>13</v>
          </cell>
          <cell r="D4205">
            <v>44676</v>
          </cell>
          <cell r="E4205" t="str">
            <v>C02 Electrical Motor</v>
          </cell>
          <cell r="F4205">
            <v>249900</v>
          </cell>
          <cell r="G4205">
            <v>-123261.49</v>
          </cell>
          <cell r="H4205">
            <v>126638.51</v>
          </cell>
          <cell r="I4205" t="str">
            <v>ZAR</v>
          </cell>
          <cell r="J4205" t="str">
            <v>6100</v>
          </cell>
          <cell r="K4205" t="str">
            <v>43</v>
          </cell>
        </row>
        <row r="4206">
          <cell r="A4206" t="str">
            <v>61004300078614</v>
          </cell>
          <cell r="B4206" t="str">
            <v>43000786</v>
          </cell>
          <cell r="C4206" t="str">
            <v>14</v>
          </cell>
          <cell r="D4206">
            <v>44861</v>
          </cell>
          <cell r="E4206" t="str">
            <v>C02 energy chain</v>
          </cell>
          <cell r="F4206">
            <v>327900</v>
          </cell>
          <cell r="G4206">
            <v>-107147.12</v>
          </cell>
          <cell r="H4206">
            <v>220752.88</v>
          </cell>
          <cell r="I4206" t="str">
            <v>ZAR</v>
          </cell>
          <cell r="J4206" t="str">
            <v>6100</v>
          </cell>
          <cell r="K4206" t="str">
            <v>43</v>
          </cell>
        </row>
        <row r="4207">
          <cell r="A4207" t="str">
            <v>61004300078615</v>
          </cell>
          <cell r="B4207" t="str">
            <v>43000786</v>
          </cell>
          <cell r="C4207" t="str">
            <v>15</v>
          </cell>
          <cell r="D4207">
            <v>44875</v>
          </cell>
          <cell r="E4207" t="str">
            <v>C02 m/head and chute modification</v>
          </cell>
          <cell r="F4207">
            <v>229800</v>
          </cell>
          <cell r="G4207">
            <v>-75091.210000000006</v>
          </cell>
          <cell r="H4207">
            <v>154708.79</v>
          </cell>
          <cell r="I4207" t="str">
            <v>ZAR</v>
          </cell>
          <cell r="J4207" t="str">
            <v>6100</v>
          </cell>
          <cell r="K4207" t="str">
            <v>43</v>
          </cell>
        </row>
        <row r="4208">
          <cell r="A4208" t="str">
            <v>6100430007870</v>
          </cell>
          <cell r="B4208" t="str">
            <v>43000787</v>
          </cell>
          <cell r="C4208" t="str">
            <v>0</v>
          </cell>
          <cell r="D4208">
            <v>40627</v>
          </cell>
          <cell r="E4208" t="str">
            <v>Conveyor Belt J02 (Refurb Steel Structure) BC</v>
          </cell>
          <cell r="F4208">
            <v>836089.19</v>
          </cell>
          <cell r="G4208">
            <v>-653535.29</v>
          </cell>
          <cell r="H4208">
            <v>182553.9</v>
          </cell>
          <cell r="I4208" t="str">
            <v>ZAR</v>
          </cell>
          <cell r="J4208" t="str">
            <v>6100</v>
          </cell>
          <cell r="K4208" t="str">
            <v>43</v>
          </cell>
        </row>
        <row r="4209">
          <cell r="A4209" t="str">
            <v>6100430007880</v>
          </cell>
          <cell r="B4209" t="str">
            <v>43000788</v>
          </cell>
          <cell r="C4209" t="str">
            <v>0</v>
          </cell>
          <cell r="D4209">
            <v>40627</v>
          </cell>
          <cell r="E4209" t="str">
            <v>Conveyor Belt J02 ( Refurb Electro/mech) BC</v>
          </cell>
          <cell r="F4209">
            <v>1808426.87</v>
          </cell>
          <cell r="G4209">
            <v>-1405227.42</v>
          </cell>
          <cell r="H4209">
            <v>403199.45</v>
          </cell>
          <cell r="I4209" t="str">
            <v>ZAR</v>
          </cell>
          <cell r="J4209" t="str">
            <v>6100</v>
          </cell>
          <cell r="K4209" t="str">
            <v>43</v>
          </cell>
        </row>
        <row r="4210">
          <cell r="A4210" t="str">
            <v>6100430007890</v>
          </cell>
          <cell r="B4210" t="str">
            <v>43000789</v>
          </cell>
          <cell r="C4210" t="str">
            <v>0</v>
          </cell>
          <cell r="D4210">
            <v>40627</v>
          </cell>
          <cell r="E4210" t="str">
            <v>Conveyor Belt J02 ( Refurb Control instrument) BC</v>
          </cell>
          <cell r="F4210">
            <v>613507.26</v>
          </cell>
          <cell r="G4210">
            <v>-475364.2</v>
          </cell>
          <cell r="H4210">
            <v>138143.06</v>
          </cell>
          <cell r="I4210" t="str">
            <v>ZAR</v>
          </cell>
          <cell r="J4210" t="str">
            <v>6100</v>
          </cell>
          <cell r="K4210" t="str">
            <v>43</v>
          </cell>
        </row>
        <row r="4211">
          <cell r="A4211" t="str">
            <v>6100430007900</v>
          </cell>
          <cell r="B4211" t="str">
            <v>43000790</v>
          </cell>
          <cell r="C4211" t="str">
            <v>0</v>
          </cell>
          <cell r="D4211">
            <v>40627</v>
          </cell>
          <cell r="E4211" t="str">
            <v>Conveyor Belt J02- Pulley Refurb</v>
          </cell>
          <cell r="F4211">
            <v>1575773.95</v>
          </cell>
          <cell r="G4211">
            <v>-1405397.95</v>
          </cell>
          <cell r="H4211">
            <v>170376</v>
          </cell>
          <cell r="I4211" t="str">
            <v>ZAR</v>
          </cell>
          <cell r="J4211" t="str">
            <v>6100</v>
          </cell>
          <cell r="K4211" t="str">
            <v>43</v>
          </cell>
        </row>
        <row r="4212">
          <cell r="A4212" t="str">
            <v>6100430007901</v>
          </cell>
          <cell r="B4212" t="str">
            <v>43000790</v>
          </cell>
          <cell r="C4212" t="str">
            <v>1</v>
          </cell>
          <cell r="D4212">
            <v>43643</v>
          </cell>
          <cell r="E4212" t="str">
            <v>J02 Conveyor (Electrical repairs-Control panel)</v>
          </cell>
          <cell r="F4212">
            <v>138420.6</v>
          </cell>
          <cell r="G4212">
            <v>-44042.92</v>
          </cell>
          <cell r="H4212">
            <v>94377.68</v>
          </cell>
          <cell r="I4212" t="str">
            <v>ZAR</v>
          </cell>
          <cell r="J4212" t="str">
            <v>6100</v>
          </cell>
          <cell r="K4212" t="str">
            <v>43</v>
          </cell>
        </row>
        <row r="4213">
          <cell r="A4213" t="str">
            <v>6100430007902</v>
          </cell>
          <cell r="B4213" t="str">
            <v>43000790</v>
          </cell>
          <cell r="C4213" t="str">
            <v>2</v>
          </cell>
          <cell r="D4213">
            <v>43619</v>
          </cell>
          <cell r="E4213" t="str">
            <v>J02 Hopper (Structural repairs)</v>
          </cell>
          <cell r="F4213">
            <v>142870</v>
          </cell>
          <cell r="G4213">
            <v>-43158.65</v>
          </cell>
          <cell r="H4213">
            <v>99711.35</v>
          </cell>
          <cell r="I4213" t="str">
            <v>ZAR</v>
          </cell>
          <cell r="J4213" t="str">
            <v>6100</v>
          </cell>
          <cell r="K4213" t="str">
            <v>43</v>
          </cell>
        </row>
        <row r="4214">
          <cell r="A4214" t="str">
            <v>6100430007903</v>
          </cell>
          <cell r="B4214" t="str">
            <v>43000790</v>
          </cell>
          <cell r="C4214" t="str">
            <v>3</v>
          </cell>
          <cell r="D4214">
            <v>43584</v>
          </cell>
          <cell r="E4214" t="str">
            <v>J02 Conveyor (Structural repairs-Tripper car)</v>
          </cell>
          <cell r="F4214">
            <v>165655</v>
          </cell>
          <cell r="G4214">
            <v>-49755.55</v>
          </cell>
          <cell r="H4214">
            <v>115899.45</v>
          </cell>
          <cell r="I4214" t="str">
            <v>ZAR</v>
          </cell>
          <cell r="J4214" t="str">
            <v>6100</v>
          </cell>
          <cell r="K4214" t="str">
            <v>43</v>
          </cell>
        </row>
        <row r="4215">
          <cell r="A4215" t="str">
            <v>6100430007904</v>
          </cell>
          <cell r="B4215" t="str">
            <v>43000790</v>
          </cell>
          <cell r="C4215" t="str">
            <v>4</v>
          </cell>
          <cell r="D4215">
            <v>44888</v>
          </cell>
          <cell r="E4215" t="str">
            <v>J02 conveyor belt structural repairs</v>
          </cell>
          <cell r="F4215">
            <v>306728.2</v>
          </cell>
          <cell r="G4215">
            <v>-100228.86</v>
          </cell>
          <cell r="H4215">
            <v>206499.34</v>
          </cell>
          <cell r="I4215" t="str">
            <v>ZAR</v>
          </cell>
          <cell r="J4215" t="str">
            <v>6100</v>
          </cell>
          <cell r="K4215" t="str">
            <v>43</v>
          </cell>
        </row>
        <row r="4216">
          <cell r="A4216" t="str">
            <v>6100430007910</v>
          </cell>
          <cell r="B4216" t="str">
            <v>43000791</v>
          </cell>
          <cell r="C4216" t="str">
            <v>0</v>
          </cell>
          <cell r="D4216">
            <v>40627</v>
          </cell>
          <cell r="E4216" t="str">
            <v>Conveyor Belt J02- Idler Refurb</v>
          </cell>
          <cell r="F4216">
            <v>1758661.76</v>
          </cell>
          <cell r="G4216">
            <v>-1758660.76</v>
          </cell>
          <cell r="H4216">
            <v>1</v>
          </cell>
          <cell r="I4216" t="str">
            <v>ZAR</v>
          </cell>
          <cell r="J4216" t="str">
            <v>6100</v>
          </cell>
          <cell r="K4216" t="str">
            <v>43</v>
          </cell>
        </row>
        <row r="4217">
          <cell r="A4217" t="str">
            <v>6100430007920</v>
          </cell>
          <cell r="B4217" t="str">
            <v>43000792</v>
          </cell>
          <cell r="C4217" t="str">
            <v>0</v>
          </cell>
          <cell r="D4217">
            <v>40627</v>
          </cell>
          <cell r="E4217" t="str">
            <v>Conveyor Belt J02- Belting Refurb</v>
          </cell>
          <cell r="F4217">
            <v>1932626.12</v>
          </cell>
          <cell r="G4217">
            <v>-1929227.15</v>
          </cell>
          <cell r="H4217">
            <v>3398.97</v>
          </cell>
          <cell r="I4217" t="str">
            <v>ZAR</v>
          </cell>
          <cell r="J4217" t="str">
            <v>6100</v>
          </cell>
          <cell r="K4217" t="str">
            <v>43</v>
          </cell>
        </row>
        <row r="4218">
          <cell r="A4218" t="str">
            <v>6100430007921</v>
          </cell>
          <cell r="B4218" t="str">
            <v>43000792</v>
          </cell>
          <cell r="C4218" t="str">
            <v>1</v>
          </cell>
          <cell r="D4218">
            <v>43326</v>
          </cell>
          <cell r="E4218" t="str">
            <v>BELT  (J02 Conveyor)</v>
          </cell>
          <cell r="F4218">
            <v>1721650.5</v>
          </cell>
          <cell r="G4218">
            <v>-1192919.6599999999</v>
          </cell>
          <cell r="H4218">
            <v>528730.84</v>
          </cell>
          <cell r="I4218" t="str">
            <v>ZAR</v>
          </cell>
          <cell r="J4218" t="str">
            <v>6100</v>
          </cell>
          <cell r="K4218" t="str">
            <v>43</v>
          </cell>
        </row>
        <row r="4219">
          <cell r="A4219" t="str">
            <v>6100430007930</v>
          </cell>
          <cell r="B4219" t="str">
            <v>43000793</v>
          </cell>
          <cell r="C4219" t="str">
            <v>0</v>
          </cell>
          <cell r="D4219">
            <v>40658</v>
          </cell>
          <cell r="E4219" t="str">
            <v>Conveyor J02-Refurb</v>
          </cell>
          <cell r="F4219">
            <v>310437.96000000002</v>
          </cell>
          <cell r="G4219">
            <v>-248211.95</v>
          </cell>
          <cell r="H4219">
            <v>62226.01</v>
          </cell>
          <cell r="I4219" t="str">
            <v>ZAR</v>
          </cell>
          <cell r="J4219" t="str">
            <v>6100</v>
          </cell>
          <cell r="K4219" t="str">
            <v>43</v>
          </cell>
        </row>
        <row r="4220">
          <cell r="A4220" t="str">
            <v>6100430007931</v>
          </cell>
          <cell r="B4220" t="str">
            <v>43000793</v>
          </cell>
          <cell r="C4220" t="str">
            <v>1</v>
          </cell>
          <cell r="D4220">
            <v>42908</v>
          </cell>
          <cell r="E4220" t="str">
            <v>J02 Conveyor (Replace Stringers &amp; Plinths)</v>
          </cell>
          <cell r="F4220">
            <v>149339.32999999999</v>
          </cell>
          <cell r="G4220">
            <v>-149339.32999999999</v>
          </cell>
          <cell r="H4220">
            <v>0</v>
          </cell>
          <cell r="I4220" t="str">
            <v>ZAR</v>
          </cell>
          <cell r="J4220" t="str">
            <v>6100</v>
          </cell>
          <cell r="K4220" t="str">
            <v>43</v>
          </cell>
        </row>
        <row r="4221">
          <cell r="A4221" t="str">
            <v>6100430007932</v>
          </cell>
          <cell r="B4221" t="str">
            <v>43000793</v>
          </cell>
          <cell r="C4221" t="str">
            <v>2</v>
          </cell>
          <cell r="D4221">
            <v>43550</v>
          </cell>
          <cell r="E4221" t="str">
            <v>J02 Conveyor (Gallery return idler brackets)</v>
          </cell>
          <cell r="F4221">
            <v>68000</v>
          </cell>
          <cell r="G4221">
            <v>-20727.27</v>
          </cell>
          <cell r="H4221">
            <v>47272.73</v>
          </cell>
          <cell r="I4221" t="str">
            <v>ZAR</v>
          </cell>
          <cell r="J4221" t="str">
            <v>6100</v>
          </cell>
          <cell r="K4221" t="str">
            <v>43</v>
          </cell>
        </row>
        <row r="4222">
          <cell r="A4222" t="str">
            <v>6100430007940</v>
          </cell>
          <cell r="B4222" t="str">
            <v>43000794</v>
          </cell>
          <cell r="C4222" t="str">
            <v>0</v>
          </cell>
          <cell r="D4222">
            <v>40627</v>
          </cell>
          <cell r="E4222" t="str">
            <v>Conveyor Belt B02 (Refurb Steel Structure) BC</v>
          </cell>
          <cell r="F4222">
            <v>369036.18</v>
          </cell>
          <cell r="G4222">
            <v>-288442.65999999997</v>
          </cell>
          <cell r="H4222">
            <v>80593.52</v>
          </cell>
          <cell r="I4222" t="str">
            <v>ZAR</v>
          </cell>
          <cell r="J4222" t="str">
            <v>6100</v>
          </cell>
          <cell r="K4222" t="str">
            <v>43</v>
          </cell>
        </row>
        <row r="4223">
          <cell r="A4223" t="str">
            <v>6100430007950</v>
          </cell>
          <cell r="B4223" t="str">
            <v>43000795</v>
          </cell>
          <cell r="C4223" t="str">
            <v>0</v>
          </cell>
          <cell r="D4223">
            <v>40627</v>
          </cell>
          <cell r="E4223" t="str">
            <v>Conveyor Belt B02 ( Refurb Electro/mech) BC</v>
          </cell>
          <cell r="F4223">
            <v>1859849.41</v>
          </cell>
          <cell r="G4223">
            <v>-1446239.65</v>
          </cell>
          <cell r="H4223">
            <v>413609.76</v>
          </cell>
          <cell r="I4223" t="str">
            <v>ZAR</v>
          </cell>
          <cell r="J4223" t="str">
            <v>6100</v>
          </cell>
          <cell r="K4223" t="str">
            <v>43</v>
          </cell>
        </row>
        <row r="4224">
          <cell r="A4224" t="str">
            <v>6100430007951</v>
          </cell>
          <cell r="B4224" t="str">
            <v>43000795</v>
          </cell>
          <cell r="C4224" t="str">
            <v>1</v>
          </cell>
          <cell r="D4224">
            <v>43627</v>
          </cell>
          <cell r="E4224" t="str">
            <v>B02 Conveyor  (Mech repairs- Gearbox, fluid drive)</v>
          </cell>
          <cell r="F4224">
            <v>279062</v>
          </cell>
          <cell r="G4224">
            <v>-89711.01</v>
          </cell>
          <cell r="H4224">
            <v>189350.99</v>
          </cell>
          <cell r="I4224" t="str">
            <v>ZAR</v>
          </cell>
          <cell r="J4224" t="str">
            <v>6100</v>
          </cell>
          <cell r="K4224" t="str">
            <v>43</v>
          </cell>
        </row>
        <row r="4225">
          <cell r="A4225" t="str">
            <v>6100430007960</v>
          </cell>
          <cell r="B4225" t="str">
            <v>43000796</v>
          </cell>
          <cell r="C4225" t="str">
            <v>0</v>
          </cell>
          <cell r="D4225">
            <v>40627</v>
          </cell>
          <cell r="E4225" t="str">
            <v>Conveyor Belt B02 ( Refurb Control instrument) BC</v>
          </cell>
          <cell r="F4225">
            <v>292110</v>
          </cell>
          <cell r="G4225">
            <v>-241397.95</v>
          </cell>
          <cell r="H4225">
            <v>50712.05</v>
          </cell>
          <cell r="I4225" t="str">
            <v>ZAR</v>
          </cell>
          <cell r="J4225" t="str">
            <v>6100</v>
          </cell>
          <cell r="K4225" t="str">
            <v>43</v>
          </cell>
        </row>
        <row r="4226">
          <cell r="A4226" t="str">
            <v>6100430007970</v>
          </cell>
          <cell r="B4226" t="str">
            <v>43000797</v>
          </cell>
          <cell r="C4226" t="str">
            <v>0</v>
          </cell>
          <cell r="D4226">
            <v>40627</v>
          </cell>
          <cell r="E4226" t="str">
            <v>Conveyor B02- Pulley Refurb</v>
          </cell>
          <cell r="F4226">
            <v>513044.19</v>
          </cell>
          <cell r="G4226">
            <v>-454325.9</v>
          </cell>
          <cell r="H4226">
            <v>58718.29</v>
          </cell>
          <cell r="I4226" t="str">
            <v>ZAR</v>
          </cell>
          <cell r="J4226" t="str">
            <v>6100</v>
          </cell>
          <cell r="K4226" t="str">
            <v>43</v>
          </cell>
        </row>
        <row r="4227">
          <cell r="A4227" t="str">
            <v>6100430007980</v>
          </cell>
          <cell r="B4227" t="str">
            <v>43000798</v>
          </cell>
          <cell r="C4227" t="str">
            <v>0</v>
          </cell>
          <cell r="D4227">
            <v>40627</v>
          </cell>
          <cell r="E4227" t="str">
            <v>Conveyor Belt  B02- Idler Refurb</v>
          </cell>
          <cell r="F4227">
            <v>846161.76</v>
          </cell>
          <cell r="G4227">
            <v>-846160.76</v>
          </cell>
          <cell r="H4227">
            <v>1</v>
          </cell>
          <cell r="I4227" t="str">
            <v>ZAR</v>
          </cell>
          <cell r="J4227" t="str">
            <v>6100</v>
          </cell>
          <cell r="K4227" t="str">
            <v>43</v>
          </cell>
        </row>
        <row r="4228">
          <cell r="A4228" t="str">
            <v>6100430007990</v>
          </cell>
          <cell r="B4228" t="str">
            <v>43000799</v>
          </cell>
          <cell r="C4228" t="str">
            <v>0</v>
          </cell>
          <cell r="D4228">
            <v>40627</v>
          </cell>
          <cell r="E4228" t="str">
            <v>Conveyor Belt B02- Belting Refurb</v>
          </cell>
          <cell r="F4228">
            <v>746370.57</v>
          </cell>
          <cell r="G4228">
            <v>-713064.7</v>
          </cell>
          <cell r="H4228">
            <v>33305.870000000003</v>
          </cell>
          <cell r="I4228" t="str">
            <v>ZAR</v>
          </cell>
          <cell r="J4228" t="str">
            <v>6100</v>
          </cell>
          <cell r="K4228" t="str">
            <v>43</v>
          </cell>
        </row>
        <row r="4229">
          <cell r="A4229" t="str">
            <v>6100430007991</v>
          </cell>
          <cell r="B4229" t="str">
            <v>43000799</v>
          </cell>
          <cell r="C4229" t="str">
            <v>1</v>
          </cell>
          <cell r="D4229">
            <v>40627</v>
          </cell>
          <cell r="E4229" t="str">
            <v>Conveyor  B02- Belting Refurb additional cost</v>
          </cell>
          <cell r="F4229">
            <v>748919.52</v>
          </cell>
          <cell r="G4229">
            <v>-680717.74</v>
          </cell>
          <cell r="H4229">
            <v>68201.78</v>
          </cell>
          <cell r="I4229" t="str">
            <v>ZAR</v>
          </cell>
          <cell r="J4229" t="str">
            <v>6100</v>
          </cell>
          <cell r="K4229" t="str">
            <v>43</v>
          </cell>
        </row>
        <row r="4230">
          <cell r="A4230" t="str">
            <v>6100430007992</v>
          </cell>
          <cell r="B4230" t="str">
            <v>43000799</v>
          </cell>
          <cell r="C4230" t="str">
            <v>2</v>
          </cell>
          <cell r="D4230">
            <v>42455</v>
          </cell>
          <cell r="E4230" t="str">
            <v>BELT  (B02 Conveyor)</v>
          </cell>
          <cell r="F4230">
            <v>719400</v>
          </cell>
          <cell r="G4230">
            <v>-606517.56999999995</v>
          </cell>
          <cell r="H4230">
            <v>112882.43</v>
          </cell>
          <cell r="I4230" t="str">
            <v>ZAR</v>
          </cell>
          <cell r="J4230" t="str">
            <v>6100</v>
          </cell>
          <cell r="K4230" t="str">
            <v>43</v>
          </cell>
        </row>
        <row r="4231">
          <cell r="A4231" t="str">
            <v>6100430007994</v>
          </cell>
          <cell r="B4231" t="str">
            <v>43000799</v>
          </cell>
          <cell r="C4231" t="str">
            <v>4</v>
          </cell>
          <cell r="D4231">
            <v>43984</v>
          </cell>
          <cell r="E4231" t="str">
            <v>Conveyor  B02- Belt (500 meters)</v>
          </cell>
          <cell r="F4231">
            <v>642000</v>
          </cell>
          <cell r="G4231">
            <v>-381499.11</v>
          </cell>
          <cell r="H4231">
            <v>260500.89</v>
          </cell>
          <cell r="I4231" t="str">
            <v>ZAR</v>
          </cell>
          <cell r="J4231" t="str">
            <v>6100</v>
          </cell>
          <cell r="K4231" t="str">
            <v>43</v>
          </cell>
        </row>
        <row r="4232">
          <cell r="A4232" t="str">
            <v>6100430008000</v>
          </cell>
          <cell r="B4232" t="str">
            <v>43000800</v>
          </cell>
          <cell r="C4232" t="str">
            <v>0</v>
          </cell>
          <cell r="D4232">
            <v>40658</v>
          </cell>
          <cell r="E4232" t="str">
            <v>Conveyor Belt B02-Refurb</v>
          </cell>
          <cell r="F4232">
            <v>99112.77</v>
          </cell>
          <cell r="G4232">
            <v>-82846.19</v>
          </cell>
          <cell r="H4232">
            <v>16266.58</v>
          </cell>
          <cell r="I4232" t="str">
            <v>ZAR</v>
          </cell>
          <cell r="J4232" t="str">
            <v>6100</v>
          </cell>
          <cell r="K4232" t="str">
            <v>43</v>
          </cell>
        </row>
        <row r="4233">
          <cell r="A4233" t="str">
            <v>6100430008010</v>
          </cell>
          <cell r="B4233" t="str">
            <v>43000801</v>
          </cell>
          <cell r="C4233" t="str">
            <v>0</v>
          </cell>
          <cell r="D4233">
            <v>40627</v>
          </cell>
          <cell r="E4233" t="str">
            <v>Conveyor Belt J01 (Refurb Steel Structure) BC</v>
          </cell>
          <cell r="F4233">
            <v>964664.65</v>
          </cell>
          <cell r="G4233">
            <v>-753968.76</v>
          </cell>
          <cell r="H4233">
            <v>210695.89</v>
          </cell>
          <cell r="I4233" t="str">
            <v>ZAR</v>
          </cell>
          <cell r="J4233" t="str">
            <v>6100</v>
          </cell>
          <cell r="K4233" t="str">
            <v>43</v>
          </cell>
        </row>
        <row r="4234">
          <cell r="A4234" t="str">
            <v>6100430008020</v>
          </cell>
          <cell r="B4234" t="str">
            <v>43000802</v>
          </cell>
          <cell r="C4234" t="str">
            <v>0</v>
          </cell>
          <cell r="D4234">
            <v>40627</v>
          </cell>
          <cell r="E4234" t="str">
            <v>Conveyor Belt J01 ( Refurb Electro/mech) BC</v>
          </cell>
          <cell r="F4234">
            <v>2100667.16</v>
          </cell>
          <cell r="G4234">
            <v>-1632053.7</v>
          </cell>
          <cell r="H4234">
            <v>468613.46</v>
          </cell>
          <cell r="I4234" t="str">
            <v>ZAR</v>
          </cell>
          <cell r="J4234" t="str">
            <v>6100</v>
          </cell>
          <cell r="K4234" t="str">
            <v>43</v>
          </cell>
        </row>
        <row r="4235">
          <cell r="A4235" t="str">
            <v>6100430008030</v>
          </cell>
          <cell r="B4235" t="str">
            <v>43000803</v>
          </cell>
          <cell r="C4235" t="str">
            <v>0</v>
          </cell>
          <cell r="D4235">
            <v>40627</v>
          </cell>
          <cell r="E4235" t="str">
            <v>Conveyor Belt J01 ( Refurb Control instrument) Bor</v>
          </cell>
          <cell r="F4235">
            <v>808087.62</v>
          </cell>
          <cell r="G4235">
            <v>-667800.01</v>
          </cell>
          <cell r="H4235">
            <v>140287.60999999999</v>
          </cell>
          <cell r="I4235" t="str">
            <v>ZAR</v>
          </cell>
          <cell r="J4235" t="str">
            <v>6100</v>
          </cell>
          <cell r="K4235" t="str">
            <v>43</v>
          </cell>
        </row>
        <row r="4236">
          <cell r="A4236" t="str">
            <v>6100430008040</v>
          </cell>
          <cell r="B4236" t="str">
            <v>43000804</v>
          </cell>
          <cell r="C4236" t="str">
            <v>0</v>
          </cell>
          <cell r="D4236">
            <v>40627</v>
          </cell>
          <cell r="E4236" t="str">
            <v>Conveyor Belt J01- Pulley Refurb</v>
          </cell>
          <cell r="F4236">
            <v>2068111.39</v>
          </cell>
          <cell r="G4236">
            <v>-1844503.04</v>
          </cell>
          <cell r="H4236">
            <v>223608.35</v>
          </cell>
          <cell r="I4236" t="str">
            <v>ZAR</v>
          </cell>
          <cell r="J4236" t="str">
            <v>6100</v>
          </cell>
          <cell r="K4236" t="str">
            <v>43</v>
          </cell>
        </row>
        <row r="4237">
          <cell r="A4237" t="str">
            <v>6100430008050</v>
          </cell>
          <cell r="B4237" t="str">
            <v>43000805</v>
          </cell>
          <cell r="C4237" t="str">
            <v>0</v>
          </cell>
          <cell r="D4237">
            <v>40627</v>
          </cell>
          <cell r="E4237" t="str">
            <v>Conveyor Belt J01- Idler Refurb</v>
          </cell>
          <cell r="F4237">
            <v>1488586.16</v>
          </cell>
          <cell r="G4237">
            <v>-1488585.16</v>
          </cell>
          <cell r="H4237">
            <v>1</v>
          </cell>
          <cell r="I4237" t="str">
            <v>ZAR</v>
          </cell>
          <cell r="J4237" t="str">
            <v>6100</v>
          </cell>
          <cell r="K4237" t="str">
            <v>43</v>
          </cell>
        </row>
        <row r="4238">
          <cell r="A4238" t="str">
            <v>6100430008060</v>
          </cell>
          <cell r="B4238" t="str">
            <v>43000806</v>
          </cell>
          <cell r="C4238" t="str">
            <v>0</v>
          </cell>
          <cell r="D4238">
            <v>40627</v>
          </cell>
          <cell r="E4238" t="str">
            <v>Conveyor Belt J01- Belting Refurb</v>
          </cell>
          <cell r="F4238">
            <v>1776320.24</v>
          </cell>
          <cell r="G4238">
            <v>-1773196.09</v>
          </cell>
          <cell r="H4238">
            <v>3124.15</v>
          </cell>
          <cell r="I4238" t="str">
            <v>ZAR</v>
          </cell>
          <cell r="J4238" t="str">
            <v>6100</v>
          </cell>
          <cell r="K4238" t="str">
            <v>43</v>
          </cell>
        </row>
        <row r="4239">
          <cell r="A4239" t="str">
            <v>6100430008061</v>
          </cell>
          <cell r="B4239" t="str">
            <v>43000806</v>
          </cell>
          <cell r="C4239" t="str">
            <v>1</v>
          </cell>
          <cell r="D4239">
            <v>43048</v>
          </cell>
          <cell r="E4239" t="str">
            <v>BELT  (Conveyor J01)</v>
          </cell>
          <cell r="F4239">
            <v>0</v>
          </cell>
          <cell r="G4239">
            <v>0</v>
          </cell>
          <cell r="H4239">
            <v>0</v>
          </cell>
          <cell r="I4239" t="str">
            <v>ZAR</v>
          </cell>
          <cell r="J4239" t="str">
            <v>6100</v>
          </cell>
          <cell r="K4239" t="str">
            <v>43</v>
          </cell>
        </row>
        <row r="4240">
          <cell r="A4240" t="str">
            <v>6100430008062</v>
          </cell>
          <cell r="B4240" t="str">
            <v>43000806</v>
          </cell>
          <cell r="C4240" t="str">
            <v>2</v>
          </cell>
          <cell r="D4240">
            <v>43550</v>
          </cell>
          <cell r="E4240" t="str">
            <v>J01 Conveyor (Belt replacement)</v>
          </cell>
          <cell r="F4240">
            <v>1156500</v>
          </cell>
          <cell r="G4240">
            <v>-965342.97</v>
          </cell>
          <cell r="H4240">
            <v>191157.03</v>
          </cell>
          <cell r="I4240" t="str">
            <v>ZAR</v>
          </cell>
          <cell r="J4240" t="str">
            <v>6100</v>
          </cell>
          <cell r="K4240" t="str">
            <v>43</v>
          </cell>
        </row>
        <row r="4241">
          <cell r="A4241" t="str">
            <v>6100430008070</v>
          </cell>
          <cell r="B4241" t="str">
            <v>43000807</v>
          </cell>
          <cell r="C4241" t="str">
            <v>0</v>
          </cell>
          <cell r="D4241">
            <v>40658</v>
          </cell>
          <cell r="E4241" t="str">
            <v>Conveyor J01-Refurb</v>
          </cell>
          <cell r="F4241">
            <v>146912.54999999999</v>
          </cell>
          <cell r="G4241">
            <v>-113168.37</v>
          </cell>
          <cell r="H4241">
            <v>33744.18</v>
          </cell>
          <cell r="I4241" t="str">
            <v>ZAR</v>
          </cell>
          <cell r="J4241" t="str">
            <v>6100</v>
          </cell>
          <cell r="K4241" t="str">
            <v>43</v>
          </cell>
        </row>
        <row r="4242">
          <cell r="A4242" t="str">
            <v>6100430008071</v>
          </cell>
          <cell r="B4242" t="str">
            <v>43000807</v>
          </cell>
          <cell r="C4242" t="str">
            <v>1</v>
          </cell>
          <cell r="D4242">
            <v>40658</v>
          </cell>
          <cell r="E4242" t="str">
            <v>Conveyor J01-Refurb additional cost</v>
          </cell>
          <cell r="F4242">
            <v>457479.91</v>
          </cell>
          <cell r="G4242">
            <v>-302932.49</v>
          </cell>
          <cell r="H4242">
            <v>154547.42000000001</v>
          </cell>
          <cell r="I4242" t="str">
            <v>ZAR</v>
          </cell>
          <cell r="J4242" t="str">
            <v>6100</v>
          </cell>
          <cell r="K4242" t="str">
            <v>43</v>
          </cell>
        </row>
        <row r="4243">
          <cell r="A4243" t="str">
            <v>6100430008072</v>
          </cell>
          <cell r="B4243" t="str">
            <v>43000807</v>
          </cell>
          <cell r="C4243" t="str">
            <v>2</v>
          </cell>
          <cell r="D4243">
            <v>42908</v>
          </cell>
          <cell r="E4243" t="str">
            <v>J01 Conveyor (Replace stringers &amp; Plinths)</v>
          </cell>
          <cell r="F4243">
            <v>99559.55</v>
          </cell>
          <cell r="G4243">
            <v>-39932.1</v>
          </cell>
          <cell r="H4243">
            <v>59627.45</v>
          </cell>
          <cell r="I4243" t="str">
            <v>ZAR</v>
          </cell>
          <cell r="J4243" t="str">
            <v>6100</v>
          </cell>
          <cell r="K4243" t="str">
            <v>43</v>
          </cell>
        </row>
        <row r="4244">
          <cell r="A4244" t="str">
            <v>6100430008073</v>
          </cell>
          <cell r="B4244" t="str">
            <v>43000807</v>
          </cell>
          <cell r="C4244" t="str">
            <v>3</v>
          </cell>
          <cell r="D4244">
            <v>43550</v>
          </cell>
          <cell r="E4244" t="str">
            <v>J01 Conveyor (Primary scraper replacement)</v>
          </cell>
          <cell r="F4244">
            <v>108759.79</v>
          </cell>
          <cell r="G4244">
            <v>-35974.71</v>
          </cell>
          <cell r="H4244">
            <v>72785.08</v>
          </cell>
          <cell r="I4244" t="str">
            <v>ZAR</v>
          </cell>
          <cell r="J4244" t="str">
            <v>6100</v>
          </cell>
          <cell r="K4244" t="str">
            <v>43</v>
          </cell>
        </row>
        <row r="4245">
          <cell r="A4245" t="str">
            <v>6100430008074</v>
          </cell>
          <cell r="B4245" t="str">
            <v>43000807</v>
          </cell>
          <cell r="C4245" t="str">
            <v>4</v>
          </cell>
          <cell r="D4245">
            <v>43550</v>
          </cell>
          <cell r="E4245" t="str">
            <v>J01 Conveyor (Replace Safety Guards)</v>
          </cell>
          <cell r="F4245">
            <v>8000</v>
          </cell>
          <cell r="G4245">
            <v>-1969.22</v>
          </cell>
          <cell r="H4245">
            <v>6030.78</v>
          </cell>
          <cell r="I4245" t="str">
            <v>ZAR</v>
          </cell>
          <cell r="J4245" t="str">
            <v>6100</v>
          </cell>
          <cell r="K4245" t="str">
            <v>43</v>
          </cell>
        </row>
        <row r="4246">
          <cell r="A4246" t="str">
            <v>6100430008075</v>
          </cell>
          <cell r="B4246" t="str">
            <v>43000807</v>
          </cell>
          <cell r="C4246" t="str">
            <v>5</v>
          </cell>
          <cell r="D4246">
            <v>43550</v>
          </cell>
          <cell r="E4246" t="str">
            <v>J01 Conveyor (Gallery return idler brackets)</v>
          </cell>
          <cell r="F4246">
            <v>68000</v>
          </cell>
          <cell r="G4246">
            <v>-16738.349999999999</v>
          </cell>
          <cell r="H4246">
            <v>51261.65</v>
          </cell>
          <cell r="I4246" t="str">
            <v>ZAR</v>
          </cell>
          <cell r="J4246" t="str">
            <v>6100</v>
          </cell>
          <cell r="K4246" t="str">
            <v>43</v>
          </cell>
        </row>
        <row r="4247">
          <cell r="A4247" t="str">
            <v>6100430008076</v>
          </cell>
          <cell r="B4247" t="str">
            <v>43000807</v>
          </cell>
          <cell r="C4247" t="str">
            <v>6</v>
          </cell>
          <cell r="D4247">
            <v>44644</v>
          </cell>
          <cell r="E4247" t="str">
            <v>J01 BIN MODIFICATIONS</v>
          </cell>
          <cell r="F4247">
            <v>143950</v>
          </cell>
          <cell r="G4247">
            <v>-78666.559999999998</v>
          </cell>
          <cell r="H4247">
            <v>65283.44</v>
          </cell>
          <cell r="I4247" t="str">
            <v>ZAR</v>
          </cell>
          <cell r="J4247" t="str">
            <v>6100</v>
          </cell>
          <cell r="K4247" t="str">
            <v>43</v>
          </cell>
        </row>
        <row r="4248">
          <cell r="A4248" t="str">
            <v>6100430008077</v>
          </cell>
          <cell r="B4248" t="str">
            <v>43000807</v>
          </cell>
          <cell r="C4248" t="str">
            <v>7</v>
          </cell>
          <cell r="D4248">
            <v>44644</v>
          </cell>
          <cell r="E4248" t="str">
            <v>Manufact &amp; install J01 c/weight platform</v>
          </cell>
          <cell r="F4248">
            <v>139000</v>
          </cell>
          <cell r="G4248">
            <v>-67879.009999999995</v>
          </cell>
          <cell r="H4248">
            <v>71120.990000000005</v>
          </cell>
          <cell r="I4248" t="str">
            <v>ZAR</v>
          </cell>
          <cell r="J4248" t="str">
            <v>6100</v>
          </cell>
          <cell r="K4248" t="str">
            <v>43</v>
          </cell>
        </row>
        <row r="4249">
          <cell r="A4249" t="str">
            <v>6100430008078</v>
          </cell>
          <cell r="B4249" t="str">
            <v>43000807</v>
          </cell>
          <cell r="C4249" t="str">
            <v>8</v>
          </cell>
          <cell r="D4249">
            <v>44644</v>
          </cell>
          <cell r="E4249" t="str">
            <v>Supply and install J,K belts c/weight</v>
          </cell>
          <cell r="F4249">
            <v>142300</v>
          </cell>
          <cell r="G4249">
            <v>-64097.23</v>
          </cell>
          <cell r="H4249">
            <v>78202.77</v>
          </cell>
          <cell r="I4249" t="str">
            <v>ZAR</v>
          </cell>
          <cell r="J4249" t="str">
            <v>6100</v>
          </cell>
          <cell r="K4249" t="str">
            <v>43</v>
          </cell>
        </row>
        <row r="4250">
          <cell r="A4250" t="str">
            <v>6100430008079</v>
          </cell>
          <cell r="B4250" t="str">
            <v>43000807</v>
          </cell>
          <cell r="C4250" t="str">
            <v>9</v>
          </cell>
          <cell r="D4250">
            <v>44636</v>
          </cell>
          <cell r="E4250" t="str">
            <v>Conveyor J01-Refurb</v>
          </cell>
          <cell r="F4250">
            <v>1079151.8600000001</v>
          </cell>
          <cell r="G4250">
            <v>-717293.4</v>
          </cell>
          <cell r="H4250">
            <v>361858.46</v>
          </cell>
          <cell r="I4250" t="str">
            <v>ZAR</v>
          </cell>
          <cell r="J4250" t="str">
            <v>6100</v>
          </cell>
          <cell r="K4250" t="str">
            <v>43</v>
          </cell>
        </row>
        <row r="4251">
          <cell r="A4251" t="str">
            <v>6100430008080</v>
          </cell>
          <cell r="B4251" t="str">
            <v>43000808</v>
          </cell>
          <cell r="C4251" t="str">
            <v>0</v>
          </cell>
          <cell r="D4251">
            <v>40627</v>
          </cell>
          <cell r="E4251" t="str">
            <v>Conveyor Belt K11 (Refurb Steel Structure) BC</v>
          </cell>
          <cell r="F4251">
            <v>511820.45</v>
          </cell>
          <cell r="G4251">
            <v>-400032.23</v>
          </cell>
          <cell r="H4251">
            <v>111788.22</v>
          </cell>
          <cell r="I4251" t="str">
            <v>ZAR</v>
          </cell>
          <cell r="J4251" t="str">
            <v>6100</v>
          </cell>
          <cell r="K4251" t="str">
            <v>43</v>
          </cell>
        </row>
        <row r="4252">
          <cell r="A4252" t="str">
            <v>6100430008090</v>
          </cell>
          <cell r="B4252" t="str">
            <v>43000809</v>
          </cell>
          <cell r="C4252" t="str">
            <v>0</v>
          </cell>
          <cell r="D4252">
            <v>40627</v>
          </cell>
          <cell r="E4252" t="str">
            <v>Conveyor Belt K11 ( Refurb Electro/mech) BC</v>
          </cell>
          <cell r="F4252">
            <v>907970.79</v>
          </cell>
          <cell r="G4252">
            <v>-705423.75</v>
          </cell>
          <cell r="H4252">
            <v>202547.04</v>
          </cell>
          <cell r="I4252" t="str">
            <v>ZAR</v>
          </cell>
          <cell r="J4252" t="str">
            <v>6100</v>
          </cell>
          <cell r="K4252" t="str">
            <v>43</v>
          </cell>
        </row>
        <row r="4253">
          <cell r="A4253" t="str">
            <v>6100430008100</v>
          </cell>
          <cell r="B4253" t="str">
            <v>43000810</v>
          </cell>
          <cell r="C4253" t="str">
            <v>0</v>
          </cell>
          <cell r="D4253">
            <v>40627</v>
          </cell>
          <cell r="E4253" t="str">
            <v>Conveyor Belt K11 ( Refurb Control instrument) BC</v>
          </cell>
          <cell r="F4253">
            <v>592960.22</v>
          </cell>
          <cell r="G4253">
            <v>-492702.32</v>
          </cell>
          <cell r="H4253">
            <v>100257.9</v>
          </cell>
          <cell r="I4253" t="str">
            <v>ZAR</v>
          </cell>
          <cell r="J4253" t="str">
            <v>6100</v>
          </cell>
          <cell r="K4253" t="str">
            <v>43</v>
          </cell>
        </row>
        <row r="4254">
          <cell r="A4254" t="str">
            <v>6100430008110</v>
          </cell>
          <cell r="B4254" t="str">
            <v>43000811</v>
          </cell>
          <cell r="C4254" t="str">
            <v>0</v>
          </cell>
          <cell r="D4254">
            <v>40627</v>
          </cell>
          <cell r="E4254" t="str">
            <v>Conveyor Belt K11- Pulley Refurb</v>
          </cell>
          <cell r="F4254">
            <v>526488.25</v>
          </cell>
          <cell r="G4254">
            <v>-469562.76</v>
          </cell>
          <cell r="H4254">
            <v>56925.49</v>
          </cell>
          <cell r="I4254" t="str">
            <v>ZAR</v>
          </cell>
          <cell r="J4254" t="str">
            <v>6100</v>
          </cell>
          <cell r="K4254" t="str">
            <v>43</v>
          </cell>
        </row>
        <row r="4255">
          <cell r="A4255" t="str">
            <v>6100430008120</v>
          </cell>
          <cell r="B4255" t="str">
            <v>43000812</v>
          </cell>
          <cell r="C4255" t="str">
            <v>0</v>
          </cell>
          <cell r="D4255">
            <v>40627</v>
          </cell>
          <cell r="E4255" t="str">
            <v>Conveyor Belt K11- Idler Refurb</v>
          </cell>
          <cell r="F4255">
            <v>79116.36</v>
          </cell>
          <cell r="G4255">
            <v>-71511.89</v>
          </cell>
          <cell r="H4255">
            <v>7604.47</v>
          </cell>
          <cell r="I4255" t="str">
            <v>ZAR</v>
          </cell>
          <cell r="J4255" t="str">
            <v>6100</v>
          </cell>
          <cell r="K4255" t="str">
            <v>43</v>
          </cell>
        </row>
        <row r="4256">
          <cell r="A4256" t="str">
            <v>6100430008130</v>
          </cell>
          <cell r="B4256" t="str">
            <v>43000813</v>
          </cell>
          <cell r="C4256" t="str">
            <v>0</v>
          </cell>
          <cell r="D4256">
            <v>40658</v>
          </cell>
          <cell r="E4256" t="str">
            <v>Conveyor Belt K11-Refurb</v>
          </cell>
          <cell r="F4256">
            <v>79131.19</v>
          </cell>
          <cell r="G4256">
            <v>-66139.8</v>
          </cell>
          <cell r="H4256">
            <v>12991.39</v>
          </cell>
          <cell r="I4256" t="str">
            <v>ZAR</v>
          </cell>
          <cell r="J4256" t="str">
            <v>6100</v>
          </cell>
          <cell r="K4256" t="str">
            <v>43</v>
          </cell>
        </row>
        <row r="4257">
          <cell r="A4257" t="str">
            <v>6100430008131</v>
          </cell>
          <cell r="B4257" t="str">
            <v>43000813</v>
          </cell>
          <cell r="C4257" t="str">
            <v>1</v>
          </cell>
          <cell r="D4257">
            <v>44068</v>
          </cell>
          <cell r="E4257" t="str">
            <v>Conveyor Belt K11- Platform modification</v>
          </cell>
          <cell r="F4257">
            <v>280057</v>
          </cell>
          <cell r="G4257">
            <v>-186991.9</v>
          </cell>
          <cell r="H4257">
            <v>93065.1</v>
          </cell>
          <cell r="I4257" t="str">
            <v>ZAR</v>
          </cell>
          <cell r="J4257" t="str">
            <v>6100</v>
          </cell>
          <cell r="K4257" t="str">
            <v>43</v>
          </cell>
        </row>
        <row r="4258">
          <cell r="A4258" t="str">
            <v>6100430008132</v>
          </cell>
          <cell r="B4258" t="str">
            <v>43000813</v>
          </cell>
          <cell r="C4258" t="str">
            <v>2</v>
          </cell>
          <cell r="D4258">
            <v>44068</v>
          </cell>
          <cell r="E4258" t="str">
            <v>Conveyor Belt K11- Receiving Chute Replacement</v>
          </cell>
          <cell r="F4258">
            <v>217720</v>
          </cell>
          <cell r="G4258">
            <v>-135354.29999999999</v>
          </cell>
          <cell r="H4258">
            <v>82365.7</v>
          </cell>
          <cell r="I4258" t="str">
            <v>ZAR</v>
          </cell>
          <cell r="J4258" t="str">
            <v>6100</v>
          </cell>
          <cell r="K4258" t="str">
            <v>43</v>
          </cell>
        </row>
        <row r="4259">
          <cell r="A4259" t="str">
            <v>6100430008133</v>
          </cell>
          <cell r="B4259" t="str">
            <v>43000813</v>
          </cell>
          <cell r="C4259" t="str">
            <v>3</v>
          </cell>
          <cell r="D4259">
            <v>44832</v>
          </cell>
          <cell r="E4259" t="str">
            <v>K11 festoon installation</v>
          </cell>
          <cell r="F4259">
            <v>285680</v>
          </cell>
          <cell r="G4259">
            <v>-100517.03</v>
          </cell>
          <cell r="H4259">
            <v>185162.97</v>
          </cell>
          <cell r="I4259" t="str">
            <v>ZAR</v>
          </cell>
          <cell r="J4259" t="str">
            <v>6100</v>
          </cell>
          <cell r="K4259" t="str">
            <v>43</v>
          </cell>
        </row>
        <row r="4260">
          <cell r="A4260" t="str">
            <v>6100430008134</v>
          </cell>
          <cell r="B4260" t="str">
            <v>43000813</v>
          </cell>
          <cell r="C4260" t="str">
            <v>4</v>
          </cell>
          <cell r="D4260">
            <v>44875</v>
          </cell>
          <cell r="E4260" t="str">
            <v>Supply and install K11 drive couplings</v>
          </cell>
          <cell r="F4260">
            <v>284980</v>
          </cell>
          <cell r="G4260">
            <v>-93122.26</v>
          </cell>
          <cell r="H4260">
            <v>191857.74</v>
          </cell>
          <cell r="I4260" t="str">
            <v>ZAR</v>
          </cell>
          <cell r="J4260" t="str">
            <v>6100</v>
          </cell>
          <cell r="K4260" t="str">
            <v>43</v>
          </cell>
        </row>
        <row r="4261">
          <cell r="A4261" t="str">
            <v>6100430008150</v>
          </cell>
          <cell r="B4261" t="str">
            <v>43000815</v>
          </cell>
          <cell r="C4261" t="str">
            <v>0</v>
          </cell>
          <cell r="D4261">
            <v>40711</v>
          </cell>
          <cell r="E4261" t="str">
            <v>Concrete seperation blocks phase 2 001/100</v>
          </cell>
          <cell r="F4261">
            <v>1189695.46</v>
          </cell>
          <cell r="G4261">
            <v>-530641.35</v>
          </cell>
          <cell r="H4261">
            <v>659054.11</v>
          </cell>
          <cell r="I4261" t="str">
            <v>ZAR</v>
          </cell>
          <cell r="J4261" t="str">
            <v>6100</v>
          </cell>
          <cell r="K4261" t="str">
            <v>43</v>
          </cell>
        </row>
        <row r="4262">
          <cell r="A4262" t="str">
            <v>6100430008151</v>
          </cell>
          <cell r="B4262" t="str">
            <v>43000815</v>
          </cell>
          <cell r="C4262" t="str">
            <v>1</v>
          </cell>
          <cell r="D4262">
            <v>40711</v>
          </cell>
          <cell r="E4262" t="str">
            <v>Borrowing costs 001 - 100</v>
          </cell>
          <cell r="F4262">
            <v>143177.51999999999</v>
          </cell>
          <cell r="G4262">
            <v>-60230.03</v>
          </cell>
          <cell r="H4262">
            <v>82947.490000000005</v>
          </cell>
          <cell r="I4262" t="str">
            <v>ZAR</v>
          </cell>
          <cell r="J4262" t="str">
            <v>6100</v>
          </cell>
          <cell r="K4262" t="str">
            <v>43</v>
          </cell>
        </row>
        <row r="4263">
          <cell r="A4263" t="str">
            <v>6100430008160</v>
          </cell>
          <cell r="B4263" t="str">
            <v>43000816</v>
          </cell>
          <cell r="C4263" t="str">
            <v>0</v>
          </cell>
          <cell r="D4263">
            <v>40724</v>
          </cell>
          <cell r="E4263" t="str">
            <v>Concrete seperation blocks phase 2 101/200</v>
          </cell>
          <cell r="F4263">
            <v>1189695.44</v>
          </cell>
          <cell r="G4263">
            <v>-528154.68000000005</v>
          </cell>
          <cell r="H4263">
            <v>661540.76</v>
          </cell>
          <cell r="I4263" t="str">
            <v>ZAR</v>
          </cell>
          <cell r="J4263" t="str">
            <v>6100</v>
          </cell>
          <cell r="K4263" t="str">
            <v>43</v>
          </cell>
        </row>
        <row r="4264">
          <cell r="A4264" t="str">
            <v>6100430008161</v>
          </cell>
          <cell r="B4264" t="str">
            <v>43000816</v>
          </cell>
          <cell r="C4264" t="str">
            <v>1</v>
          </cell>
          <cell r="D4264">
            <v>40724</v>
          </cell>
          <cell r="E4264" t="str">
            <v>Borrowing costs 101-200</v>
          </cell>
          <cell r="F4264">
            <v>143177.51999999999</v>
          </cell>
          <cell r="G4264">
            <v>-66338.720000000001</v>
          </cell>
          <cell r="H4264">
            <v>76838.8</v>
          </cell>
          <cell r="I4264" t="str">
            <v>ZAR</v>
          </cell>
          <cell r="J4264" t="str">
            <v>6100</v>
          </cell>
          <cell r="K4264" t="str">
            <v>43</v>
          </cell>
        </row>
        <row r="4265">
          <cell r="A4265" t="str">
            <v>6100430008170</v>
          </cell>
          <cell r="B4265" t="str">
            <v>43000817</v>
          </cell>
          <cell r="C4265" t="str">
            <v>0</v>
          </cell>
          <cell r="D4265">
            <v>40753</v>
          </cell>
          <cell r="E4265" t="str">
            <v>Concrete seperation blocks phase 2 201/300</v>
          </cell>
          <cell r="F4265">
            <v>1189695.45</v>
          </cell>
          <cell r="G4265">
            <v>-522323.22</v>
          </cell>
          <cell r="H4265">
            <v>667372.23</v>
          </cell>
          <cell r="I4265" t="str">
            <v>ZAR</v>
          </cell>
          <cell r="J4265" t="str">
            <v>6100</v>
          </cell>
          <cell r="K4265" t="str">
            <v>43</v>
          </cell>
        </row>
        <row r="4266">
          <cell r="A4266" t="str">
            <v>6100430008171</v>
          </cell>
          <cell r="B4266" t="str">
            <v>43000817</v>
          </cell>
          <cell r="C4266" t="str">
            <v>1</v>
          </cell>
          <cell r="D4266">
            <v>40753</v>
          </cell>
          <cell r="E4266" t="str">
            <v>Borrowing costs 201-300</v>
          </cell>
          <cell r="F4266">
            <v>143177.51999999999</v>
          </cell>
          <cell r="G4266">
            <v>-65920.03</v>
          </cell>
          <cell r="H4266">
            <v>77257.490000000005</v>
          </cell>
          <cell r="I4266" t="str">
            <v>ZAR</v>
          </cell>
          <cell r="J4266" t="str">
            <v>6100</v>
          </cell>
          <cell r="K4266" t="str">
            <v>43</v>
          </cell>
        </row>
        <row r="4267">
          <cell r="A4267" t="str">
            <v>6100430008180</v>
          </cell>
          <cell r="B4267" t="str">
            <v>43000818</v>
          </cell>
          <cell r="C4267" t="str">
            <v>0</v>
          </cell>
          <cell r="D4267">
            <v>40630</v>
          </cell>
          <cell r="E4267" t="str">
            <v>Rebuild of wagon station Civil</v>
          </cell>
          <cell r="F4267">
            <v>3184823.78</v>
          </cell>
          <cell r="G4267">
            <v>-1769735.99</v>
          </cell>
          <cell r="H4267">
            <v>1415087.79</v>
          </cell>
          <cell r="I4267" t="str">
            <v>ZAR</v>
          </cell>
          <cell r="J4267" t="str">
            <v>6100</v>
          </cell>
          <cell r="K4267" t="str">
            <v>43</v>
          </cell>
        </row>
        <row r="4268">
          <cell r="A4268" t="str">
            <v>6100430008181</v>
          </cell>
          <cell r="B4268" t="str">
            <v>43000818</v>
          </cell>
          <cell r="C4268" t="str">
            <v>1</v>
          </cell>
          <cell r="D4268">
            <v>40630</v>
          </cell>
          <cell r="E4268" t="str">
            <v>Rebuild of wagon station Electrical</v>
          </cell>
          <cell r="F4268">
            <v>2567510.14</v>
          </cell>
          <cell r="G4268">
            <v>-1798225.65</v>
          </cell>
          <cell r="H4268">
            <v>769284.49</v>
          </cell>
          <cell r="I4268" t="str">
            <v>ZAR</v>
          </cell>
          <cell r="J4268" t="str">
            <v>6100</v>
          </cell>
          <cell r="K4268" t="str">
            <v>43</v>
          </cell>
        </row>
        <row r="4269">
          <cell r="A4269" t="str">
            <v>6100430008182</v>
          </cell>
          <cell r="B4269" t="str">
            <v>43000818</v>
          </cell>
          <cell r="C4269" t="str">
            <v>2</v>
          </cell>
          <cell r="D4269">
            <v>40630</v>
          </cell>
          <cell r="E4269" t="str">
            <v>Rebuild of wagon station Weighbridge</v>
          </cell>
          <cell r="F4269">
            <v>548060.01</v>
          </cell>
          <cell r="G4269">
            <v>-361766.74</v>
          </cell>
          <cell r="H4269">
            <v>186293.27</v>
          </cell>
          <cell r="I4269" t="str">
            <v>ZAR</v>
          </cell>
          <cell r="J4269" t="str">
            <v>6100</v>
          </cell>
          <cell r="K4269" t="str">
            <v>43</v>
          </cell>
        </row>
        <row r="4270">
          <cell r="A4270" t="str">
            <v>6100430008183</v>
          </cell>
          <cell r="B4270" t="str">
            <v>43000818</v>
          </cell>
          <cell r="C4270" t="str">
            <v>3</v>
          </cell>
          <cell r="D4270">
            <v>40630</v>
          </cell>
          <cell r="E4270" t="str">
            <v>Rebuild of wagon station structural and mechanical</v>
          </cell>
          <cell r="F4270">
            <v>1365254.62</v>
          </cell>
          <cell r="G4270">
            <v>-901185.48</v>
          </cell>
          <cell r="H4270">
            <v>464069.14</v>
          </cell>
          <cell r="I4270" t="str">
            <v>ZAR</v>
          </cell>
          <cell r="J4270" t="str">
            <v>6100</v>
          </cell>
          <cell r="K4270" t="str">
            <v>43</v>
          </cell>
        </row>
        <row r="4271">
          <cell r="A4271" t="str">
            <v>6100430008184</v>
          </cell>
          <cell r="B4271" t="str">
            <v>43000818</v>
          </cell>
          <cell r="C4271" t="str">
            <v>4</v>
          </cell>
          <cell r="D4271">
            <v>40630</v>
          </cell>
          <cell r="E4271" t="str">
            <v>Rebuild of wagon station Borrowing costs</v>
          </cell>
          <cell r="F4271">
            <v>1262219.8899999999</v>
          </cell>
          <cell r="G4271">
            <v>-833173.7</v>
          </cell>
          <cell r="H4271">
            <v>429046.19</v>
          </cell>
          <cell r="I4271" t="str">
            <v>ZAR</v>
          </cell>
          <cell r="J4271" t="str">
            <v>6100</v>
          </cell>
          <cell r="K4271" t="str">
            <v>43</v>
          </cell>
        </row>
        <row r="4272">
          <cell r="A4272" t="str">
            <v>6100430008185</v>
          </cell>
          <cell r="B4272" t="str">
            <v>43000818</v>
          </cell>
          <cell r="C4272" t="str">
            <v>5</v>
          </cell>
          <cell r="D4272">
            <v>40630</v>
          </cell>
          <cell r="E4272" t="str">
            <v>Rebuild of wagon station Civil - additional cost</v>
          </cell>
          <cell r="F4272">
            <v>84153.58</v>
          </cell>
          <cell r="G4272">
            <v>-42673.23</v>
          </cell>
          <cell r="H4272">
            <v>41480.35</v>
          </cell>
          <cell r="I4272" t="str">
            <v>ZAR</v>
          </cell>
          <cell r="J4272" t="str">
            <v>6100</v>
          </cell>
          <cell r="K4272" t="str">
            <v>43</v>
          </cell>
        </row>
        <row r="4273">
          <cell r="A4273" t="str">
            <v>6100430008190</v>
          </cell>
          <cell r="B4273" t="str">
            <v>43000819</v>
          </cell>
          <cell r="C4273" t="str">
            <v>0</v>
          </cell>
          <cell r="D4273">
            <v>40774</v>
          </cell>
          <cell r="E4273" t="str">
            <v>Concrete seperation blocks phase 2 301/400</v>
          </cell>
          <cell r="F4273">
            <v>2021616.68</v>
          </cell>
          <cell r="G4273">
            <v>-1172158.96</v>
          </cell>
          <cell r="H4273">
            <v>849457.72</v>
          </cell>
          <cell r="I4273" t="str">
            <v>ZAR</v>
          </cell>
          <cell r="J4273" t="str">
            <v>6100</v>
          </cell>
          <cell r="K4273" t="str">
            <v>43</v>
          </cell>
        </row>
        <row r="4274">
          <cell r="A4274" t="str">
            <v>6100430008191</v>
          </cell>
          <cell r="B4274" t="str">
            <v>43000819</v>
          </cell>
          <cell r="C4274" t="str">
            <v>1</v>
          </cell>
          <cell r="D4274">
            <v>40774</v>
          </cell>
          <cell r="E4274" t="str">
            <v>Borrowing costs 301-400</v>
          </cell>
          <cell r="F4274">
            <v>143177.51999999999</v>
          </cell>
          <cell r="G4274">
            <v>-71609.91</v>
          </cell>
          <cell r="H4274">
            <v>71567.61</v>
          </cell>
          <cell r="I4274" t="str">
            <v>ZAR</v>
          </cell>
          <cell r="J4274" t="str">
            <v>6100</v>
          </cell>
          <cell r="K4274" t="str">
            <v>43</v>
          </cell>
        </row>
        <row r="4275">
          <cell r="A4275" t="str">
            <v>6100430008200</v>
          </cell>
          <cell r="B4275" t="str">
            <v>43000820</v>
          </cell>
          <cell r="C4275" t="str">
            <v>0</v>
          </cell>
          <cell r="D4275">
            <v>40794</v>
          </cell>
          <cell r="E4275" t="str">
            <v>Concrete seperation blocks phase 2 401/435</v>
          </cell>
          <cell r="F4275">
            <v>1385468.29</v>
          </cell>
          <cell r="G4275">
            <v>-696581.54</v>
          </cell>
          <cell r="H4275">
            <v>688886.75</v>
          </cell>
          <cell r="I4275" t="str">
            <v>ZAR</v>
          </cell>
          <cell r="J4275" t="str">
            <v>6100</v>
          </cell>
          <cell r="K4275" t="str">
            <v>43</v>
          </cell>
        </row>
        <row r="4276">
          <cell r="A4276" t="str">
            <v>6100430008210</v>
          </cell>
          <cell r="B4276" t="str">
            <v>43000821</v>
          </cell>
          <cell r="C4276" t="str">
            <v>0</v>
          </cell>
          <cell r="D4276">
            <v>39758</v>
          </cell>
          <cell r="E4276" t="str">
            <v>Cladding replaced K1 gallery</v>
          </cell>
          <cell r="F4276">
            <v>144024.17000000001</v>
          </cell>
          <cell r="G4276">
            <v>-69472.39</v>
          </cell>
          <cell r="H4276">
            <v>74551.78</v>
          </cell>
          <cell r="I4276" t="str">
            <v>ZAR</v>
          </cell>
          <cell r="J4276" t="str">
            <v>6100</v>
          </cell>
          <cell r="K4276" t="str">
            <v>43</v>
          </cell>
        </row>
        <row r="4277">
          <cell r="A4277" t="str">
            <v>6100430008220</v>
          </cell>
          <cell r="B4277" t="str">
            <v>43000822</v>
          </cell>
          <cell r="C4277" t="str">
            <v>0</v>
          </cell>
          <cell r="D4277">
            <v>41236</v>
          </cell>
          <cell r="E4277" t="str">
            <v>Refurb of Civil structures at Import</v>
          </cell>
          <cell r="F4277">
            <v>1078799.68</v>
          </cell>
          <cell r="G4277">
            <v>-510538.08</v>
          </cell>
          <cell r="H4277">
            <v>568261.6</v>
          </cell>
          <cell r="I4277" t="str">
            <v>ZAR</v>
          </cell>
          <cell r="J4277" t="str">
            <v>6100</v>
          </cell>
          <cell r="K4277" t="str">
            <v>43</v>
          </cell>
        </row>
        <row r="4278">
          <cell r="A4278" t="str">
            <v>6100430008250</v>
          </cell>
          <cell r="B4278" t="str">
            <v>43000825</v>
          </cell>
          <cell r="C4278" t="str">
            <v>0</v>
          </cell>
          <cell r="D4278">
            <v>40994</v>
          </cell>
          <cell r="E4278" t="str">
            <v>HBI and NWLS Suppresion System (fire system)</v>
          </cell>
          <cell r="F4278">
            <v>1318817.94</v>
          </cell>
          <cell r="G4278">
            <v>-664331.75</v>
          </cell>
          <cell r="H4278">
            <v>654486.18999999994</v>
          </cell>
          <cell r="I4278" t="str">
            <v>ZAR</v>
          </cell>
          <cell r="J4278" t="str">
            <v>6100</v>
          </cell>
          <cell r="K4278" t="str">
            <v>43</v>
          </cell>
        </row>
        <row r="4279">
          <cell r="A4279" t="str">
            <v>6100430008260</v>
          </cell>
          <cell r="B4279" t="str">
            <v>43000826</v>
          </cell>
          <cell r="C4279" t="str">
            <v>0</v>
          </cell>
          <cell r="D4279">
            <v>40994</v>
          </cell>
          <cell r="E4279" t="str">
            <v>HBI and NWLS Suppresion System (fire system)</v>
          </cell>
          <cell r="F4279">
            <v>1318817.94</v>
          </cell>
          <cell r="G4279">
            <v>-664331.75</v>
          </cell>
          <cell r="H4279">
            <v>654486.18999999994</v>
          </cell>
          <cell r="I4279" t="str">
            <v>ZAR</v>
          </cell>
          <cell r="J4279" t="str">
            <v>6100</v>
          </cell>
          <cell r="K4279" t="str">
            <v>43</v>
          </cell>
        </row>
        <row r="4280">
          <cell r="A4280" t="str">
            <v>6100430008290</v>
          </cell>
          <cell r="B4280" t="str">
            <v>43000829</v>
          </cell>
          <cell r="C4280" t="str">
            <v>0</v>
          </cell>
          <cell r="D4280">
            <v>40994</v>
          </cell>
          <cell r="E4280" t="str">
            <v>B Tunnels Supresion System (fire system)</v>
          </cell>
          <cell r="F4280">
            <v>2476903.83</v>
          </cell>
          <cell r="G4280">
            <v>-1265837.2</v>
          </cell>
          <cell r="H4280">
            <v>1211066.6299999999</v>
          </cell>
          <cell r="I4280" t="str">
            <v>ZAR</v>
          </cell>
          <cell r="J4280" t="str">
            <v>6100</v>
          </cell>
          <cell r="K4280" t="str">
            <v>43</v>
          </cell>
        </row>
        <row r="4281">
          <cell r="A4281" t="str">
            <v>6100430008292</v>
          </cell>
          <cell r="B4281" t="str">
            <v>43000829</v>
          </cell>
          <cell r="C4281" t="str">
            <v>2</v>
          </cell>
          <cell r="D4281">
            <v>43915</v>
          </cell>
          <cell r="E4281" t="str">
            <v>Upgrade Fire Detectors - B Tunnels (Zones 37 to 42</v>
          </cell>
          <cell r="F4281">
            <v>208553.21</v>
          </cell>
          <cell r="G4281">
            <v>-76221.23</v>
          </cell>
          <cell r="H4281">
            <v>132331.98000000001</v>
          </cell>
          <cell r="I4281" t="str">
            <v>ZAR</v>
          </cell>
          <cell r="J4281" t="str">
            <v>6100</v>
          </cell>
          <cell r="K4281" t="str">
            <v>43</v>
          </cell>
        </row>
        <row r="4282">
          <cell r="A4282" t="str">
            <v>6100430008310</v>
          </cell>
          <cell r="B4282" t="str">
            <v>43000831</v>
          </cell>
          <cell r="C4282" t="str">
            <v>0</v>
          </cell>
          <cell r="D4282">
            <v>40994</v>
          </cell>
          <cell r="E4282" t="str">
            <v>Pump house pumps (fire system)</v>
          </cell>
          <cell r="F4282">
            <v>6025228.6600000001</v>
          </cell>
          <cell r="G4282">
            <v>-3086359.97</v>
          </cell>
          <cell r="H4282">
            <v>2938868.69</v>
          </cell>
          <cell r="I4282" t="str">
            <v>ZAR</v>
          </cell>
          <cell r="J4282" t="str">
            <v>6100</v>
          </cell>
          <cell r="K4282" t="str">
            <v>43</v>
          </cell>
        </row>
        <row r="4283">
          <cell r="A4283" t="str">
            <v>6100430008340</v>
          </cell>
          <cell r="B4283" t="str">
            <v>43000834</v>
          </cell>
          <cell r="C4283" t="str">
            <v>0</v>
          </cell>
          <cell r="D4283">
            <v>40908</v>
          </cell>
          <cell r="E4283" t="str">
            <v>Dust suppresion units M2/L2</v>
          </cell>
          <cell r="F4283">
            <v>299675.48</v>
          </cell>
          <cell r="G4283">
            <v>-203476.05</v>
          </cell>
          <cell r="H4283">
            <v>96199.43</v>
          </cell>
          <cell r="I4283" t="str">
            <v>ZAR</v>
          </cell>
          <cell r="J4283" t="str">
            <v>6100</v>
          </cell>
          <cell r="K4283" t="str">
            <v>43</v>
          </cell>
        </row>
        <row r="4284">
          <cell r="A4284" t="str">
            <v>6100430008350</v>
          </cell>
          <cell r="B4284" t="str">
            <v>43000835</v>
          </cell>
          <cell r="C4284" t="str">
            <v>0</v>
          </cell>
          <cell r="D4284">
            <v>40908</v>
          </cell>
          <cell r="E4284" t="str">
            <v>Dust suppresion units M00L00</v>
          </cell>
          <cell r="F4284">
            <v>468967.47</v>
          </cell>
          <cell r="G4284">
            <v>-319422.62</v>
          </cell>
          <cell r="H4284">
            <v>149544.85</v>
          </cell>
          <cell r="I4284" t="str">
            <v>ZAR</v>
          </cell>
          <cell r="J4284" t="str">
            <v>6100</v>
          </cell>
          <cell r="K4284" t="str">
            <v>43</v>
          </cell>
        </row>
        <row r="4285">
          <cell r="A4285" t="str">
            <v>6100430008360</v>
          </cell>
          <cell r="B4285" t="str">
            <v>43000836</v>
          </cell>
          <cell r="C4285" t="str">
            <v>0</v>
          </cell>
          <cell r="D4285">
            <v>40908</v>
          </cell>
          <cell r="E4285" t="str">
            <v>Dust suppresion units L2/F2</v>
          </cell>
          <cell r="F4285">
            <v>537834.37</v>
          </cell>
          <cell r="G4285">
            <v>-366589.06</v>
          </cell>
          <cell r="H4285">
            <v>171245.31</v>
          </cell>
          <cell r="I4285" t="str">
            <v>ZAR</v>
          </cell>
          <cell r="J4285" t="str">
            <v>6100</v>
          </cell>
          <cell r="K4285" t="str">
            <v>43</v>
          </cell>
        </row>
        <row r="4286">
          <cell r="A4286" t="str">
            <v>6100430008370</v>
          </cell>
          <cell r="B4286" t="str">
            <v>43000837</v>
          </cell>
          <cell r="C4286" t="str">
            <v>0</v>
          </cell>
          <cell r="D4286">
            <v>40908</v>
          </cell>
          <cell r="E4286" t="str">
            <v>Dust suppresion units D3/J1</v>
          </cell>
          <cell r="F4286">
            <v>343765.43</v>
          </cell>
          <cell r="G4286">
            <v>-233672.62</v>
          </cell>
          <cell r="H4286">
            <v>110092.81</v>
          </cell>
          <cell r="I4286" t="str">
            <v>ZAR</v>
          </cell>
          <cell r="J4286" t="str">
            <v>6100</v>
          </cell>
          <cell r="K4286" t="str">
            <v>43</v>
          </cell>
        </row>
        <row r="4287">
          <cell r="A4287" t="str">
            <v>6100430008390</v>
          </cell>
          <cell r="B4287" t="str">
            <v>43000839</v>
          </cell>
          <cell r="C4287" t="str">
            <v>0</v>
          </cell>
          <cell r="D4287">
            <v>40908</v>
          </cell>
          <cell r="E4287" t="str">
            <v>Dust suppresion units U2/U3</v>
          </cell>
          <cell r="F4287">
            <v>253956.48000000001</v>
          </cell>
          <cell r="G4287">
            <v>-252514.82</v>
          </cell>
          <cell r="H4287">
            <v>1441.66</v>
          </cell>
          <cell r="I4287" t="str">
            <v>ZAR</v>
          </cell>
          <cell r="J4287" t="str">
            <v>6100</v>
          </cell>
          <cell r="K4287" t="str">
            <v>43</v>
          </cell>
        </row>
        <row r="4288">
          <cell r="A4288" t="str">
            <v>6100430008400</v>
          </cell>
          <cell r="B4288" t="str">
            <v>43000840</v>
          </cell>
          <cell r="C4288" t="str">
            <v>0</v>
          </cell>
          <cell r="D4288">
            <v>40908</v>
          </cell>
          <cell r="E4288" t="str">
            <v>Dust suppresion units C4/D2</v>
          </cell>
          <cell r="F4288">
            <v>1051542.8899999999</v>
          </cell>
          <cell r="G4288">
            <v>-718424.33</v>
          </cell>
          <cell r="H4288">
            <v>333118.56</v>
          </cell>
          <cell r="I4288" t="str">
            <v>ZAR</v>
          </cell>
          <cell r="J4288" t="str">
            <v>6100</v>
          </cell>
          <cell r="K4288" t="str">
            <v>43</v>
          </cell>
        </row>
        <row r="4289">
          <cell r="A4289" t="str">
            <v>6100430008410</v>
          </cell>
          <cell r="B4289" t="str">
            <v>43000841</v>
          </cell>
          <cell r="C4289" t="str">
            <v>0</v>
          </cell>
          <cell r="D4289">
            <v>40908</v>
          </cell>
          <cell r="E4289" t="str">
            <v>Dust suppresion units A1/B3</v>
          </cell>
          <cell r="F4289">
            <v>710845.78</v>
          </cell>
          <cell r="G4289">
            <v>-485083.31</v>
          </cell>
          <cell r="H4289">
            <v>225762.47</v>
          </cell>
          <cell r="I4289" t="str">
            <v>ZAR</v>
          </cell>
          <cell r="J4289" t="str">
            <v>6100</v>
          </cell>
          <cell r="K4289" t="str">
            <v>43</v>
          </cell>
        </row>
        <row r="4290">
          <cell r="A4290" t="str">
            <v>6100430008420</v>
          </cell>
          <cell r="B4290" t="str">
            <v>43000842</v>
          </cell>
          <cell r="C4290" t="str">
            <v>0</v>
          </cell>
          <cell r="D4290">
            <v>40908</v>
          </cell>
          <cell r="E4290" t="str">
            <v>Dust suppresion units A2/B2</v>
          </cell>
          <cell r="F4290">
            <v>342377.7</v>
          </cell>
          <cell r="G4290">
            <v>-232722.18</v>
          </cell>
          <cell r="H4290">
            <v>109655.52</v>
          </cell>
          <cell r="I4290" t="str">
            <v>ZAR</v>
          </cell>
          <cell r="J4290" t="str">
            <v>6100</v>
          </cell>
          <cell r="K4290" t="str">
            <v>43</v>
          </cell>
        </row>
        <row r="4291">
          <cell r="A4291" t="str">
            <v>6100430008430</v>
          </cell>
          <cell r="B4291" t="str">
            <v>43000843</v>
          </cell>
          <cell r="C4291" t="str">
            <v>0</v>
          </cell>
          <cell r="D4291">
            <v>40908</v>
          </cell>
          <cell r="E4291" t="str">
            <v>Dust suppresion units Q4/W4</v>
          </cell>
          <cell r="F4291">
            <v>459918.64</v>
          </cell>
          <cell r="G4291">
            <v>-313225.13</v>
          </cell>
          <cell r="H4291">
            <v>146693.51</v>
          </cell>
          <cell r="I4291" t="str">
            <v>ZAR</v>
          </cell>
          <cell r="J4291" t="str">
            <v>6100</v>
          </cell>
          <cell r="K4291" t="str">
            <v>43</v>
          </cell>
        </row>
        <row r="4292">
          <cell r="A4292" t="str">
            <v>6100430008440</v>
          </cell>
          <cell r="B4292" t="str">
            <v>43000844</v>
          </cell>
          <cell r="C4292" t="str">
            <v>0</v>
          </cell>
          <cell r="D4292">
            <v>40908</v>
          </cell>
          <cell r="E4292" t="str">
            <v>Dust suppresion units Q3/W1</v>
          </cell>
          <cell r="F4292">
            <v>345658.47</v>
          </cell>
          <cell r="G4292">
            <v>-234969.15</v>
          </cell>
          <cell r="H4292">
            <v>110689.32</v>
          </cell>
          <cell r="I4292" t="str">
            <v>ZAR</v>
          </cell>
          <cell r="J4292" t="str">
            <v>6100</v>
          </cell>
          <cell r="K4292" t="str">
            <v>43</v>
          </cell>
        </row>
        <row r="4293">
          <cell r="A4293" t="str">
            <v>6100430008450</v>
          </cell>
          <cell r="B4293" t="str">
            <v>43000845</v>
          </cell>
          <cell r="C4293" t="str">
            <v>0</v>
          </cell>
          <cell r="D4293">
            <v>40908</v>
          </cell>
          <cell r="E4293" t="str">
            <v>Dust suppresion units P4/Q4</v>
          </cell>
          <cell r="F4293">
            <v>391614.14</v>
          </cell>
          <cell r="G4293">
            <v>-266443.87</v>
          </cell>
          <cell r="H4293">
            <v>125170.27</v>
          </cell>
          <cell r="I4293" t="str">
            <v>ZAR</v>
          </cell>
          <cell r="J4293" t="str">
            <v>6100</v>
          </cell>
          <cell r="K4293" t="str">
            <v>43</v>
          </cell>
        </row>
        <row r="4294">
          <cell r="A4294" t="str">
            <v>6100430008460</v>
          </cell>
          <cell r="B4294" t="str">
            <v>43000846</v>
          </cell>
          <cell r="C4294" t="str">
            <v>0</v>
          </cell>
          <cell r="D4294">
            <v>40908</v>
          </cell>
          <cell r="E4294" t="str">
            <v>Dust suppresion units P3/Q3</v>
          </cell>
          <cell r="F4294">
            <v>564784.68000000005</v>
          </cell>
          <cell r="G4294">
            <v>-354570.16</v>
          </cell>
          <cell r="H4294">
            <v>210214.52</v>
          </cell>
          <cell r="I4294" t="str">
            <v>ZAR</v>
          </cell>
          <cell r="J4294" t="str">
            <v>6100</v>
          </cell>
          <cell r="K4294" t="str">
            <v>43</v>
          </cell>
        </row>
        <row r="4295">
          <cell r="A4295" t="str">
            <v>6100430008470</v>
          </cell>
          <cell r="B4295" t="str">
            <v>43000847</v>
          </cell>
          <cell r="C4295" t="str">
            <v>0</v>
          </cell>
          <cell r="D4295">
            <v>40908</v>
          </cell>
          <cell r="E4295" t="str">
            <v>Dust suppresion units R2/P4</v>
          </cell>
          <cell r="F4295">
            <v>407561.85</v>
          </cell>
          <cell r="G4295">
            <v>-277366.34000000003</v>
          </cell>
          <cell r="H4295">
            <v>130195.51</v>
          </cell>
          <cell r="I4295" t="str">
            <v>ZAR</v>
          </cell>
          <cell r="J4295" t="str">
            <v>6100</v>
          </cell>
          <cell r="K4295" t="str">
            <v>43</v>
          </cell>
        </row>
        <row r="4296">
          <cell r="A4296" t="str">
            <v>6100430008480</v>
          </cell>
          <cell r="B4296" t="str">
            <v>43000848</v>
          </cell>
          <cell r="C4296" t="str">
            <v>0</v>
          </cell>
          <cell r="D4296">
            <v>40908</v>
          </cell>
          <cell r="E4296" t="str">
            <v>Dust suppresion units R1/P3</v>
          </cell>
          <cell r="F4296">
            <v>407561.85</v>
          </cell>
          <cell r="G4296">
            <v>-277366.34000000003</v>
          </cell>
          <cell r="H4296">
            <v>130195.51</v>
          </cell>
          <cell r="I4296" t="str">
            <v>ZAR</v>
          </cell>
          <cell r="J4296" t="str">
            <v>6100</v>
          </cell>
          <cell r="K4296" t="str">
            <v>43</v>
          </cell>
        </row>
        <row r="4297">
          <cell r="A4297" t="str">
            <v>6100430008490</v>
          </cell>
          <cell r="B4297" t="str">
            <v>43000849</v>
          </cell>
          <cell r="C4297" t="str">
            <v>0</v>
          </cell>
          <cell r="D4297">
            <v>40908</v>
          </cell>
          <cell r="E4297" t="str">
            <v>Dust suppresion units S1/R2</v>
          </cell>
          <cell r="F4297">
            <v>461447.17</v>
          </cell>
          <cell r="G4297">
            <v>-314271.99</v>
          </cell>
          <cell r="H4297">
            <v>147175.18</v>
          </cell>
          <cell r="I4297" t="str">
            <v>ZAR</v>
          </cell>
          <cell r="J4297" t="str">
            <v>6100</v>
          </cell>
          <cell r="K4297" t="str">
            <v>43</v>
          </cell>
        </row>
        <row r="4298">
          <cell r="A4298" t="str">
            <v>6100430008500</v>
          </cell>
          <cell r="B4298" t="str">
            <v>43000850</v>
          </cell>
          <cell r="C4298" t="str">
            <v>0</v>
          </cell>
          <cell r="D4298">
            <v>40908</v>
          </cell>
          <cell r="E4298" t="str">
            <v>Dust suppresion units S3/R1</v>
          </cell>
          <cell r="F4298">
            <v>405692.01</v>
          </cell>
          <cell r="G4298">
            <v>-276085.69</v>
          </cell>
          <cell r="H4298">
            <v>129606.32</v>
          </cell>
          <cell r="I4298" t="str">
            <v>ZAR</v>
          </cell>
          <cell r="J4298" t="str">
            <v>6100</v>
          </cell>
          <cell r="K4298" t="str">
            <v>43</v>
          </cell>
        </row>
        <row r="4299">
          <cell r="A4299" t="str">
            <v>6100430008510</v>
          </cell>
          <cell r="B4299" t="str">
            <v>43000851</v>
          </cell>
          <cell r="C4299" t="str">
            <v>0</v>
          </cell>
          <cell r="D4299">
            <v>40908</v>
          </cell>
          <cell r="E4299" t="str">
            <v>Dust suppresion units K18/N3</v>
          </cell>
          <cell r="F4299">
            <v>541156.35</v>
          </cell>
          <cell r="G4299">
            <v>-368864.24</v>
          </cell>
          <cell r="H4299">
            <v>172292.11</v>
          </cell>
          <cell r="I4299" t="str">
            <v>ZAR</v>
          </cell>
          <cell r="J4299" t="str">
            <v>6100</v>
          </cell>
          <cell r="K4299" t="str">
            <v>43</v>
          </cell>
        </row>
        <row r="4300">
          <cell r="A4300" t="str">
            <v>6100430008520</v>
          </cell>
          <cell r="B4300" t="str">
            <v>43000852</v>
          </cell>
          <cell r="C4300" t="str">
            <v>0</v>
          </cell>
          <cell r="D4300">
            <v>40908</v>
          </cell>
          <cell r="E4300" t="str">
            <v>Dust suppresion units K18/N2</v>
          </cell>
          <cell r="F4300">
            <v>478654.59</v>
          </cell>
          <cell r="G4300">
            <v>-326057.24</v>
          </cell>
          <cell r="H4300">
            <v>152597.35</v>
          </cell>
          <cell r="I4300" t="str">
            <v>ZAR</v>
          </cell>
          <cell r="J4300" t="str">
            <v>6100</v>
          </cell>
          <cell r="K4300" t="str">
            <v>43</v>
          </cell>
        </row>
        <row r="4301">
          <cell r="A4301" t="str">
            <v>6100430008530</v>
          </cell>
          <cell r="B4301" t="str">
            <v>43000853</v>
          </cell>
          <cell r="C4301" t="str">
            <v>0</v>
          </cell>
          <cell r="D4301">
            <v>40908</v>
          </cell>
          <cell r="E4301" t="str">
            <v>Dust suppresion units K13/N3</v>
          </cell>
          <cell r="F4301">
            <v>519175.44</v>
          </cell>
          <cell r="G4301">
            <v>-353809.67</v>
          </cell>
          <cell r="H4301">
            <v>165365.76999999999</v>
          </cell>
          <cell r="I4301" t="str">
            <v>ZAR</v>
          </cell>
          <cell r="J4301" t="str">
            <v>6100</v>
          </cell>
          <cell r="K4301" t="str">
            <v>43</v>
          </cell>
        </row>
        <row r="4302">
          <cell r="A4302" t="str">
            <v>6100430008540</v>
          </cell>
          <cell r="B4302" t="str">
            <v>43000854</v>
          </cell>
          <cell r="C4302" t="str">
            <v>0</v>
          </cell>
          <cell r="D4302">
            <v>40908</v>
          </cell>
          <cell r="E4302" t="str">
            <v>Dust suppresion units K13/N2</v>
          </cell>
          <cell r="F4302">
            <v>535981.11</v>
          </cell>
          <cell r="G4302">
            <v>-365319.77</v>
          </cell>
          <cell r="H4302">
            <v>170661.34</v>
          </cell>
          <cell r="I4302" t="str">
            <v>ZAR</v>
          </cell>
          <cell r="J4302" t="str">
            <v>6100</v>
          </cell>
          <cell r="K4302" t="str">
            <v>43</v>
          </cell>
        </row>
        <row r="4303">
          <cell r="A4303" t="str">
            <v>6100430008550</v>
          </cell>
          <cell r="B4303" t="str">
            <v>43000855</v>
          </cell>
          <cell r="C4303" t="str">
            <v>0</v>
          </cell>
          <cell r="D4303">
            <v>40908</v>
          </cell>
          <cell r="E4303" t="str">
            <v>Borrowing costs dust units  22 units (H2-N2)</v>
          </cell>
          <cell r="F4303">
            <v>1004163.96</v>
          </cell>
          <cell r="G4303">
            <v>-683905.89</v>
          </cell>
          <cell r="H4303">
            <v>320258.07</v>
          </cell>
          <cell r="I4303" t="str">
            <v>ZAR</v>
          </cell>
          <cell r="J4303" t="str">
            <v>6100</v>
          </cell>
          <cell r="K4303" t="str">
            <v>43</v>
          </cell>
        </row>
        <row r="4304">
          <cell r="A4304" t="str">
            <v>6100430008560</v>
          </cell>
          <cell r="B4304" t="str">
            <v>43000856</v>
          </cell>
          <cell r="C4304" t="str">
            <v>0</v>
          </cell>
          <cell r="D4304">
            <v>40982</v>
          </cell>
          <cell r="E4304" t="str">
            <v>Dust suppresion sprinkler Area A and B east</v>
          </cell>
          <cell r="F4304">
            <v>1784291.14</v>
          </cell>
          <cell r="G4304">
            <v>-1198097.67</v>
          </cell>
          <cell r="H4304">
            <v>586193.47</v>
          </cell>
          <cell r="I4304" t="str">
            <v>ZAR</v>
          </cell>
          <cell r="J4304" t="str">
            <v>6100</v>
          </cell>
          <cell r="K4304" t="str">
            <v>43</v>
          </cell>
        </row>
        <row r="4305">
          <cell r="A4305" t="str">
            <v>6100430008570</v>
          </cell>
          <cell r="B4305" t="str">
            <v>43000857</v>
          </cell>
          <cell r="C4305" t="str">
            <v>0</v>
          </cell>
          <cell r="D4305">
            <v>40982</v>
          </cell>
          <cell r="E4305" t="str">
            <v>Dust suppresion sprinkler Area A and B west chrome</v>
          </cell>
          <cell r="F4305">
            <v>3125542.28</v>
          </cell>
          <cell r="G4305">
            <v>-2099473.2599999998</v>
          </cell>
          <cell r="H4305">
            <v>1026069.02</v>
          </cell>
          <cell r="I4305" t="str">
            <v>ZAR</v>
          </cell>
          <cell r="J4305" t="str">
            <v>6100</v>
          </cell>
          <cell r="K4305" t="str">
            <v>43</v>
          </cell>
        </row>
        <row r="4306">
          <cell r="A4306" t="str">
            <v>6100430008580</v>
          </cell>
          <cell r="B4306" t="str">
            <v>43000858</v>
          </cell>
          <cell r="C4306" t="str">
            <v>0</v>
          </cell>
          <cell r="D4306">
            <v>40982</v>
          </cell>
          <cell r="E4306" t="str">
            <v>Dust suppresion sprinkler Area C and D east - Magn</v>
          </cell>
          <cell r="F4306">
            <v>1784291.14</v>
          </cell>
          <cell r="G4306">
            <v>-1198097.67</v>
          </cell>
          <cell r="H4306">
            <v>586193.47</v>
          </cell>
          <cell r="I4306" t="str">
            <v>ZAR</v>
          </cell>
          <cell r="J4306" t="str">
            <v>6100</v>
          </cell>
          <cell r="K4306" t="str">
            <v>43</v>
          </cell>
        </row>
        <row r="4307">
          <cell r="A4307" t="str">
            <v>6100430008590</v>
          </cell>
          <cell r="B4307" t="str">
            <v>43000859</v>
          </cell>
          <cell r="C4307" t="str">
            <v>0</v>
          </cell>
          <cell r="D4307">
            <v>40982</v>
          </cell>
          <cell r="E4307" t="str">
            <v>Dust suppresion sprinkler pump house chrome &amp; Mag</v>
          </cell>
          <cell r="F4307">
            <v>1428955.68</v>
          </cell>
          <cell r="G4307">
            <v>-959074.73</v>
          </cell>
          <cell r="H4307">
            <v>469880.95</v>
          </cell>
          <cell r="I4307" t="str">
            <v>ZAR</v>
          </cell>
          <cell r="J4307" t="str">
            <v>6100</v>
          </cell>
          <cell r="K4307" t="str">
            <v>43</v>
          </cell>
        </row>
        <row r="4308">
          <cell r="A4308" t="str">
            <v>6100430008600</v>
          </cell>
          <cell r="B4308" t="str">
            <v>43000860</v>
          </cell>
          <cell r="C4308" t="str">
            <v>0</v>
          </cell>
          <cell r="D4308">
            <v>40982</v>
          </cell>
          <cell r="E4308" t="str">
            <v>Borrowing costs dust suppresion east and west area</v>
          </cell>
          <cell r="F4308">
            <v>1236284.94</v>
          </cell>
          <cell r="G4308">
            <v>-826007.1</v>
          </cell>
          <cell r="H4308">
            <v>410277.84</v>
          </cell>
          <cell r="I4308" t="str">
            <v>ZAR</v>
          </cell>
          <cell r="J4308" t="str">
            <v>6100</v>
          </cell>
          <cell r="K4308" t="str">
            <v>43</v>
          </cell>
        </row>
        <row r="4309">
          <cell r="A4309" t="str">
            <v>6100430008780</v>
          </cell>
          <cell r="B4309" t="str">
            <v>43000878</v>
          </cell>
          <cell r="C4309" t="str">
            <v>0</v>
          </cell>
          <cell r="D4309">
            <v>40994</v>
          </cell>
          <cell r="E4309" t="str">
            <v>Pump house piping (fire system)</v>
          </cell>
          <cell r="F4309">
            <v>1664987.55</v>
          </cell>
          <cell r="G4309">
            <v>-783695.95</v>
          </cell>
          <cell r="H4309">
            <v>881291.6</v>
          </cell>
          <cell r="I4309" t="str">
            <v>ZAR</v>
          </cell>
          <cell r="J4309" t="str">
            <v>6100</v>
          </cell>
          <cell r="K4309" t="str">
            <v>43</v>
          </cell>
        </row>
        <row r="4310">
          <cell r="A4310" t="str">
            <v>6100430008800</v>
          </cell>
          <cell r="B4310" t="str">
            <v>43000880</v>
          </cell>
          <cell r="C4310" t="str">
            <v>0</v>
          </cell>
          <cell r="D4310">
            <v>41262</v>
          </cell>
          <cell r="E4310" t="str">
            <v>Alesa 2  Ship Unloader Mechanical</v>
          </cell>
          <cell r="F4310">
            <v>48522057.850000001</v>
          </cell>
          <cell r="G4310">
            <v>-27250870.699999999</v>
          </cell>
          <cell r="H4310">
            <v>21271187.149999999</v>
          </cell>
          <cell r="I4310" t="str">
            <v>ZAR</v>
          </cell>
          <cell r="J4310" t="str">
            <v>6100</v>
          </cell>
          <cell r="K4310" t="str">
            <v>43</v>
          </cell>
        </row>
        <row r="4311">
          <cell r="A4311" t="str">
            <v>6100430008801</v>
          </cell>
          <cell r="B4311" t="str">
            <v>43000880</v>
          </cell>
          <cell r="C4311" t="str">
            <v>1</v>
          </cell>
          <cell r="D4311">
            <v>41262</v>
          </cell>
          <cell r="E4311" t="str">
            <v>Alesa 2 Ship Unloader (Mechanical Subsequent cost)</v>
          </cell>
          <cell r="F4311">
            <v>1445000.81</v>
          </cell>
          <cell r="G4311">
            <v>-635692.12</v>
          </cell>
          <cell r="H4311">
            <v>809308.69</v>
          </cell>
          <cell r="I4311" t="str">
            <v>ZAR</v>
          </cell>
          <cell r="J4311" t="str">
            <v>6100</v>
          </cell>
          <cell r="K4311" t="str">
            <v>43</v>
          </cell>
        </row>
        <row r="4312">
          <cell r="A4312" t="str">
            <v>6100430008803</v>
          </cell>
          <cell r="B4312" t="str">
            <v>43000880</v>
          </cell>
          <cell r="C4312" t="str">
            <v>3</v>
          </cell>
          <cell r="D4312">
            <v>43245</v>
          </cell>
          <cell r="E4312" t="str">
            <v>Alesa 2  Ship Unloader (Filters Replaced)</v>
          </cell>
          <cell r="F4312">
            <v>3750962.46</v>
          </cell>
          <cell r="G4312">
            <v>-2530235.5299999998</v>
          </cell>
          <cell r="H4312">
            <v>1220726.93</v>
          </cell>
          <cell r="I4312" t="str">
            <v>ZAR</v>
          </cell>
          <cell r="J4312" t="str">
            <v>6100</v>
          </cell>
          <cell r="K4312" t="str">
            <v>43</v>
          </cell>
        </row>
        <row r="4313">
          <cell r="A4313" t="str">
            <v>6100430008804</v>
          </cell>
          <cell r="B4313" t="str">
            <v>43000880</v>
          </cell>
          <cell r="C4313" t="str">
            <v>4</v>
          </cell>
          <cell r="D4313">
            <v>42597</v>
          </cell>
          <cell r="E4313" t="str">
            <v>Alesa 2  Ship Unloader (Capital spares fitted)</v>
          </cell>
          <cell r="F4313">
            <v>238033.61</v>
          </cell>
          <cell r="G4313">
            <v>-100276.71</v>
          </cell>
          <cell r="H4313">
            <v>137756.9</v>
          </cell>
          <cell r="I4313" t="str">
            <v>ZAR</v>
          </cell>
          <cell r="J4313" t="str">
            <v>6100</v>
          </cell>
          <cell r="K4313" t="str">
            <v>43</v>
          </cell>
        </row>
        <row r="4314">
          <cell r="A4314" t="str">
            <v>6100430008805</v>
          </cell>
          <cell r="B4314" t="str">
            <v>43000880</v>
          </cell>
          <cell r="C4314" t="str">
            <v>5</v>
          </cell>
          <cell r="D4314">
            <v>43550</v>
          </cell>
          <cell r="E4314" t="str">
            <v>Alesa 2  Ship Unloader (Impellors)</v>
          </cell>
          <cell r="F4314">
            <v>1187259</v>
          </cell>
          <cell r="G4314">
            <v>-607851.31000000006</v>
          </cell>
          <cell r="H4314">
            <v>579407.68999999994</v>
          </cell>
          <cell r="I4314" t="str">
            <v>ZAR</v>
          </cell>
          <cell r="J4314" t="str">
            <v>6100</v>
          </cell>
          <cell r="K4314" t="str">
            <v>43</v>
          </cell>
        </row>
        <row r="4315">
          <cell r="A4315" t="str">
            <v>6100430008806</v>
          </cell>
          <cell r="B4315" t="str">
            <v>43000880</v>
          </cell>
          <cell r="C4315" t="str">
            <v>6</v>
          </cell>
          <cell r="D4315">
            <v>43916</v>
          </cell>
          <cell r="E4315" t="str">
            <v>Alesa 2  Ship Unloader (Copex Repairs 2019/20)</v>
          </cell>
          <cell r="F4315">
            <v>748112.2</v>
          </cell>
          <cell r="G4315">
            <v>-140073.75</v>
          </cell>
          <cell r="H4315">
            <v>608038.44999999995</v>
          </cell>
          <cell r="I4315" t="str">
            <v>ZAR</v>
          </cell>
          <cell r="J4315" t="str">
            <v>6100</v>
          </cell>
          <cell r="K4315" t="str">
            <v>43</v>
          </cell>
        </row>
        <row r="4316">
          <cell r="A4316" t="str">
            <v>6100430008807</v>
          </cell>
          <cell r="B4316" t="str">
            <v>43000880</v>
          </cell>
          <cell r="C4316" t="str">
            <v>7</v>
          </cell>
          <cell r="D4316">
            <v>44067</v>
          </cell>
          <cell r="E4316" t="str">
            <v>Alesa 2 - Hyrdaulic cylinder P/N NY41284947/CJHMIR</v>
          </cell>
          <cell r="F4316">
            <v>87000</v>
          </cell>
          <cell r="G4316">
            <v>-40600</v>
          </cell>
          <cell r="H4316">
            <v>46400</v>
          </cell>
          <cell r="I4316" t="str">
            <v>ZAR</v>
          </cell>
          <cell r="J4316" t="str">
            <v>6100</v>
          </cell>
          <cell r="K4316" t="str">
            <v>43</v>
          </cell>
        </row>
        <row r="4317">
          <cell r="A4317" t="str">
            <v>6100430008808</v>
          </cell>
          <cell r="B4317" t="str">
            <v>43000880</v>
          </cell>
          <cell r="C4317" t="str">
            <v>8</v>
          </cell>
          <cell r="D4317">
            <v>44067</v>
          </cell>
          <cell r="E4317" t="str">
            <v>Alesa 2 - Hyrdaulic cylinder P/N NY41284947/CJHMIR</v>
          </cell>
          <cell r="F4317">
            <v>87000</v>
          </cell>
          <cell r="G4317">
            <v>-40600</v>
          </cell>
          <cell r="H4317">
            <v>46400</v>
          </cell>
          <cell r="I4317" t="str">
            <v>ZAR</v>
          </cell>
          <cell r="J4317" t="str">
            <v>6100</v>
          </cell>
          <cell r="K4317" t="str">
            <v>43</v>
          </cell>
        </row>
        <row r="4318">
          <cell r="A4318" t="str">
            <v>6100430008809</v>
          </cell>
          <cell r="B4318" t="str">
            <v>43000880</v>
          </cell>
          <cell r="C4318" t="str">
            <v>9</v>
          </cell>
          <cell r="D4318">
            <v>44067</v>
          </cell>
          <cell r="E4318" t="str">
            <v>Alesa 2 - Hyrdaulic cylinder P/N NY41284947/CJHMIR</v>
          </cell>
          <cell r="F4318">
            <v>87000</v>
          </cell>
          <cell r="G4318">
            <v>-40600</v>
          </cell>
          <cell r="H4318">
            <v>46400</v>
          </cell>
          <cell r="I4318" t="str">
            <v>ZAR</v>
          </cell>
          <cell r="J4318" t="str">
            <v>6100</v>
          </cell>
          <cell r="K4318" t="str">
            <v>43</v>
          </cell>
        </row>
        <row r="4319">
          <cell r="A4319" t="str">
            <v>61004300088010</v>
          </cell>
          <cell r="B4319" t="str">
            <v>43000880</v>
          </cell>
          <cell r="C4319" t="str">
            <v>10</v>
          </cell>
          <cell r="D4319">
            <v>44067</v>
          </cell>
          <cell r="E4319" t="str">
            <v>Alesa 2 - Hyrdaulic cylinder P/N NY41284947/CJHMIR</v>
          </cell>
          <cell r="F4319">
            <v>87000</v>
          </cell>
          <cell r="G4319">
            <v>-40600</v>
          </cell>
          <cell r="H4319">
            <v>46400</v>
          </cell>
          <cell r="I4319" t="str">
            <v>ZAR</v>
          </cell>
          <cell r="J4319" t="str">
            <v>6100</v>
          </cell>
          <cell r="K4319" t="str">
            <v>43</v>
          </cell>
        </row>
        <row r="4320">
          <cell r="A4320" t="str">
            <v>61004300088011</v>
          </cell>
          <cell r="B4320" t="str">
            <v>43000880</v>
          </cell>
          <cell r="C4320" t="str">
            <v>11</v>
          </cell>
          <cell r="D4320">
            <v>44250</v>
          </cell>
          <cell r="E4320" t="str">
            <v>Supply high vacuum air filter for Alesa 02</v>
          </cell>
          <cell r="F4320">
            <v>1947703.29</v>
          </cell>
          <cell r="G4320">
            <v>-315593.96000000002</v>
          </cell>
          <cell r="H4320">
            <v>1632109.33</v>
          </cell>
          <cell r="I4320" t="str">
            <v>ZAR</v>
          </cell>
          <cell r="J4320" t="str">
            <v>6100</v>
          </cell>
          <cell r="K4320" t="str">
            <v>43</v>
          </cell>
        </row>
        <row r="4321">
          <cell r="A4321" t="str">
            <v>61004300088012</v>
          </cell>
          <cell r="B4321" t="str">
            <v>43000880</v>
          </cell>
          <cell r="C4321" t="str">
            <v>12</v>
          </cell>
          <cell r="D4321">
            <v>44250</v>
          </cell>
          <cell r="E4321" t="str">
            <v>ALESA 2 HYDRAULIC PUMPS</v>
          </cell>
          <cell r="F4321">
            <v>235644.02</v>
          </cell>
          <cell r="G4321">
            <v>-37223.760000000002</v>
          </cell>
          <cell r="H4321">
            <v>198420.26</v>
          </cell>
          <cell r="I4321" t="str">
            <v>ZAR</v>
          </cell>
          <cell r="J4321" t="str">
            <v>6100</v>
          </cell>
          <cell r="K4321" t="str">
            <v>43</v>
          </cell>
        </row>
        <row r="4322">
          <cell r="A4322" t="str">
            <v>61004300088013</v>
          </cell>
          <cell r="B4322" t="str">
            <v>43000880</v>
          </cell>
          <cell r="C4322" t="str">
            <v>13</v>
          </cell>
          <cell r="D4322">
            <v>44250</v>
          </cell>
          <cell r="E4322" t="str">
            <v>ALESA02 SUPPLY HYDRAULIC MANIFOLD BLOCK</v>
          </cell>
          <cell r="F4322">
            <v>208528.91</v>
          </cell>
          <cell r="G4322">
            <v>-32940.49</v>
          </cell>
          <cell r="H4322">
            <v>175588.42</v>
          </cell>
          <cell r="I4322" t="str">
            <v>ZAR</v>
          </cell>
          <cell r="J4322" t="str">
            <v>6100</v>
          </cell>
          <cell r="K4322" t="str">
            <v>43</v>
          </cell>
        </row>
        <row r="4323">
          <cell r="A4323" t="str">
            <v>61004300088014</v>
          </cell>
          <cell r="B4323" t="str">
            <v>43000880</v>
          </cell>
          <cell r="C4323" t="str">
            <v>14</v>
          </cell>
          <cell r="D4323">
            <v>44340</v>
          </cell>
          <cell r="E4323" t="str">
            <v>Alesa 2  Ship Unloader Mechanical (Slip Ring)</v>
          </cell>
          <cell r="F4323">
            <v>110285.19</v>
          </cell>
          <cell r="G4323">
            <v>-18527.919999999998</v>
          </cell>
          <cell r="H4323">
            <v>91757.27</v>
          </cell>
          <cell r="I4323" t="str">
            <v>ZAR</v>
          </cell>
          <cell r="J4323" t="str">
            <v>6100</v>
          </cell>
          <cell r="K4323" t="str">
            <v>43</v>
          </cell>
        </row>
        <row r="4324">
          <cell r="A4324" t="str">
            <v>61004300088015</v>
          </cell>
          <cell r="B4324" t="str">
            <v>43000880</v>
          </cell>
          <cell r="C4324" t="str">
            <v>15</v>
          </cell>
          <cell r="D4324">
            <v>44644</v>
          </cell>
          <cell r="E4324" t="str">
            <v>Alesa 2  Modify hydraulic unit platform</v>
          </cell>
          <cell r="F4324">
            <v>108000</v>
          </cell>
          <cell r="G4324">
            <v>-14353.02</v>
          </cell>
          <cell r="H4324">
            <v>93646.98</v>
          </cell>
          <cell r="I4324" t="str">
            <v>ZAR</v>
          </cell>
          <cell r="J4324" t="str">
            <v>6100</v>
          </cell>
          <cell r="K4324" t="str">
            <v>43</v>
          </cell>
        </row>
        <row r="4325">
          <cell r="A4325" t="str">
            <v>6100430008810</v>
          </cell>
          <cell r="B4325" t="str">
            <v>43000881</v>
          </cell>
          <cell r="C4325" t="str">
            <v>0</v>
          </cell>
          <cell r="D4325">
            <v>41262</v>
          </cell>
          <cell r="E4325" t="str">
            <v>Alesa 2 Ship Unloader Electrical</v>
          </cell>
          <cell r="F4325">
            <v>12153378.859999999</v>
          </cell>
          <cell r="G4325">
            <v>-5208963.66</v>
          </cell>
          <cell r="H4325">
            <v>6944415.2000000002</v>
          </cell>
          <cell r="I4325" t="str">
            <v>ZAR</v>
          </cell>
          <cell r="J4325" t="str">
            <v>6100</v>
          </cell>
          <cell r="K4325" t="str">
            <v>43</v>
          </cell>
        </row>
        <row r="4326">
          <cell r="A4326" t="str">
            <v>6100430008811</v>
          </cell>
          <cell r="B4326" t="str">
            <v>43000881</v>
          </cell>
          <cell r="C4326" t="str">
            <v>1</v>
          </cell>
          <cell r="D4326">
            <v>41262</v>
          </cell>
          <cell r="E4326" t="str">
            <v>Alesa 2 Ship Unloader (Electrical Subsequent cost)</v>
          </cell>
          <cell r="F4326">
            <v>361250.2</v>
          </cell>
          <cell r="G4326">
            <v>-116585.54</v>
          </cell>
          <cell r="H4326">
            <v>244664.66</v>
          </cell>
          <cell r="I4326" t="str">
            <v>ZAR</v>
          </cell>
          <cell r="J4326" t="str">
            <v>6100</v>
          </cell>
          <cell r="K4326" t="str">
            <v>43</v>
          </cell>
        </row>
        <row r="4327">
          <cell r="A4327" t="str">
            <v>6100430008820</v>
          </cell>
          <cell r="B4327" t="str">
            <v>43000882</v>
          </cell>
          <cell r="C4327" t="str">
            <v>0</v>
          </cell>
          <cell r="D4327">
            <v>41724</v>
          </cell>
          <cell r="E4327" t="str">
            <v>Alesa 2 Ship Unloader Control Instrumentation</v>
          </cell>
          <cell r="F4327">
            <v>24306757.719999999</v>
          </cell>
          <cell r="G4327">
            <v>-11593892.48</v>
          </cell>
          <cell r="H4327">
            <v>12712865.24</v>
          </cell>
          <cell r="I4327" t="str">
            <v>ZAR</v>
          </cell>
          <cell r="J4327" t="str">
            <v>6100</v>
          </cell>
          <cell r="K4327" t="str">
            <v>43</v>
          </cell>
        </row>
        <row r="4328">
          <cell r="A4328" t="str">
            <v>6100430008821</v>
          </cell>
          <cell r="B4328" t="str">
            <v>43000882</v>
          </cell>
          <cell r="C4328" t="str">
            <v>1</v>
          </cell>
          <cell r="D4328">
            <v>41724</v>
          </cell>
          <cell r="E4328" t="str">
            <v>Alesa Ship 2 Unloader Contr &amp; Instr Subsequent cos</v>
          </cell>
          <cell r="F4328">
            <v>722500.4</v>
          </cell>
          <cell r="G4328">
            <v>-240689.1</v>
          </cell>
          <cell r="H4328">
            <v>481811.3</v>
          </cell>
          <cell r="I4328" t="str">
            <v>ZAR</v>
          </cell>
          <cell r="J4328" t="str">
            <v>6100</v>
          </cell>
          <cell r="K4328" t="str">
            <v>43</v>
          </cell>
        </row>
        <row r="4329">
          <cell r="A4329" t="str">
            <v>6100430008830</v>
          </cell>
          <cell r="B4329" t="str">
            <v>43000883</v>
          </cell>
          <cell r="C4329" t="str">
            <v>0</v>
          </cell>
          <cell r="D4329">
            <v>41262</v>
          </cell>
          <cell r="E4329" t="str">
            <v>Alesa 2  Unloader Borrowing costs</v>
          </cell>
          <cell r="F4329">
            <v>7448910.8899999997</v>
          </cell>
          <cell r="G4329">
            <v>-3129500.55</v>
          </cell>
          <cell r="H4329">
            <v>4319410.34</v>
          </cell>
          <cell r="I4329" t="str">
            <v>ZAR</v>
          </cell>
          <cell r="J4329" t="str">
            <v>6100</v>
          </cell>
          <cell r="K4329" t="str">
            <v>43</v>
          </cell>
        </row>
        <row r="4330">
          <cell r="A4330" t="str">
            <v>6100430008840</v>
          </cell>
          <cell r="B4330" t="str">
            <v>43000884</v>
          </cell>
          <cell r="C4330" t="str">
            <v>0</v>
          </cell>
          <cell r="D4330">
            <v>41724</v>
          </cell>
          <cell r="E4330" t="str">
            <v>Alesa 2 Unloader Steel Structure</v>
          </cell>
          <cell r="F4330">
            <v>36460136.579999998</v>
          </cell>
          <cell r="G4330">
            <v>-15019269.48</v>
          </cell>
          <cell r="H4330">
            <v>21440867.100000001</v>
          </cell>
          <cell r="I4330" t="str">
            <v>ZAR</v>
          </cell>
          <cell r="J4330" t="str">
            <v>6100</v>
          </cell>
          <cell r="K4330" t="str">
            <v>43</v>
          </cell>
        </row>
        <row r="4331">
          <cell r="A4331" t="str">
            <v>6100430008841</v>
          </cell>
          <cell r="B4331" t="str">
            <v>43000884</v>
          </cell>
          <cell r="C4331" t="str">
            <v>1</v>
          </cell>
          <cell r="D4331">
            <v>41724</v>
          </cell>
          <cell r="E4331" t="str">
            <v>Alesa 2 Unloader Steel Struct(Subsequent Cost)</v>
          </cell>
          <cell r="F4331">
            <v>1083750.6100000001</v>
          </cell>
          <cell r="G4331">
            <v>-356825.17</v>
          </cell>
          <cell r="H4331">
            <v>726925.44</v>
          </cell>
          <cell r="I4331" t="str">
            <v>ZAR</v>
          </cell>
          <cell r="J4331" t="str">
            <v>6100</v>
          </cell>
          <cell r="K4331" t="str">
            <v>43</v>
          </cell>
        </row>
        <row r="4332">
          <cell r="A4332" t="str">
            <v>6100430008842</v>
          </cell>
          <cell r="B4332" t="str">
            <v>43000884</v>
          </cell>
          <cell r="C4332" t="str">
            <v>2</v>
          </cell>
          <cell r="D4332">
            <v>44152</v>
          </cell>
          <cell r="E4332" t="str">
            <v>Alesa 2 Supply Electromagnetic Thrusters</v>
          </cell>
          <cell r="F4332">
            <v>187497</v>
          </cell>
          <cell r="G4332">
            <v>-28213.84</v>
          </cell>
          <cell r="H4332">
            <v>159283.16</v>
          </cell>
          <cell r="I4332" t="str">
            <v>ZAR</v>
          </cell>
          <cell r="J4332" t="str">
            <v>6100</v>
          </cell>
          <cell r="K4332" t="str">
            <v>43</v>
          </cell>
        </row>
        <row r="4333">
          <cell r="A4333" t="str">
            <v>6100430008843</v>
          </cell>
          <cell r="B4333" t="str">
            <v>43000884</v>
          </cell>
          <cell r="C4333" t="str">
            <v>3</v>
          </cell>
          <cell r="D4333">
            <v>44158</v>
          </cell>
          <cell r="E4333" t="str">
            <v>ALESA02 SUPPLY ACTUATORS, CONTROLS &amp; LEVEL PROBES</v>
          </cell>
          <cell r="F4333">
            <v>438770</v>
          </cell>
          <cell r="G4333">
            <v>-66024.44</v>
          </cell>
          <cell r="H4333">
            <v>372745.56</v>
          </cell>
          <cell r="I4333" t="str">
            <v>ZAR</v>
          </cell>
          <cell r="J4333" t="str">
            <v>6100</v>
          </cell>
          <cell r="K4333" t="str">
            <v>43</v>
          </cell>
        </row>
        <row r="4334">
          <cell r="A4334" t="str">
            <v>6100430008850</v>
          </cell>
          <cell r="B4334" t="str">
            <v>43000885</v>
          </cell>
          <cell r="C4334" t="str">
            <v>0</v>
          </cell>
          <cell r="D4334">
            <v>41816</v>
          </cell>
          <cell r="E4334" t="str">
            <v>Dust suppression screen with manhole cover</v>
          </cell>
          <cell r="F4334">
            <v>115458</v>
          </cell>
          <cell r="G4334">
            <v>-70143.09</v>
          </cell>
          <cell r="H4334">
            <v>45314.91</v>
          </cell>
          <cell r="I4334" t="str">
            <v>ZAR</v>
          </cell>
          <cell r="J4334" t="str">
            <v>6100</v>
          </cell>
          <cell r="K4334" t="str">
            <v>43</v>
          </cell>
        </row>
        <row r="4335">
          <cell r="A4335" t="str">
            <v>6100430008860</v>
          </cell>
          <cell r="B4335" t="str">
            <v>43000886</v>
          </cell>
          <cell r="C4335" t="str">
            <v>0</v>
          </cell>
          <cell r="D4335">
            <v>41816</v>
          </cell>
          <cell r="E4335" t="str">
            <v>Refurb of Civil structures at Export</v>
          </cell>
          <cell r="F4335">
            <v>224708.99</v>
          </cell>
          <cell r="G4335">
            <v>-99267.38</v>
          </cell>
          <cell r="H4335">
            <v>125441.61</v>
          </cell>
          <cell r="I4335" t="str">
            <v>ZAR</v>
          </cell>
          <cell r="J4335" t="str">
            <v>6100</v>
          </cell>
          <cell r="K4335" t="str">
            <v>43</v>
          </cell>
        </row>
        <row r="4336">
          <cell r="A4336" t="str">
            <v>6100430008870</v>
          </cell>
          <cell r="B4336" t="str">
            <v>43000887</v>
          </cell>
          <cell r="C4336" t="str">
            <v>0</v>
          </cell>
          <cell r="D4336">
            <v>41816</v>
          </cell>
          <cell r="E4336" t="str">
            <v>Refurb of Civil structures at Storage</v>
          </cell>
          <cell r="F4336">
            <v>506483.72</v>
          </cell>
          <cell r="G4336">
            <v>-224645.3</v>
          </cell>
          <cell r="H4336">
            <v>281838.42</v>
          </cell>
          <cell r="I4336" t="str">
            <v>ZAR</v>
          </cell>
          <cell r="J4336" t="str">
            <v>6100</v>
          </cell>
          <cell r="K4336" t="str">
            <v>43</v>
          </cell>
        </row>
        <row r="4337">
          <cell r="A4337" t="str">
            <v>6100430008880</v>
          </cell>
          <cell r="B4337" t="str">
            <v>43000888</v>
          </cell>
          <cell r="C4337" t="str">
            <v>0</v>
          </cell>
          <cell r="D4337">
            <v>41816</v>
          </cell>
          <cell r="E4337" t="str">
            <v>HBI and NWLS Suppresion System Borrowing costs</v>
          </cell>
          <cell r="F4337">
            <v>62282.16</v>
          </cell>
          <cell r="G4337">
            <v>-33718.46</v>
          </cell>
          <cell r="H4337">
            <v>28563.7</v>
          </cell>
          <cell r="I4337" t="str">
            <v>ZAR</v>
          </cell>
          <cell r="J4337" t="str">
            <v>6100</v>
          </cell>
          <cell r="K4337" t="str">
            <v>43</v>
          </cell>
        </row>
        <row r="4338">
          <cell r="A4338" t="str">
            <v>6100430008890</v>
          </cell>
          <cell r="B4338" t="str">
            <v>43000889</v>
          </cell>
          <cell r="C4338" t="str">
            <v>0</v>
          </cell>
          <cell r="D4338">
            <v>41816</v>
          </cell>
          <cell r="E4338" t="str">
            <v>HBI and NWLS Suppresion System Borrowing costs</v>
          </cell>
          <cell r="F4338">
            <v>62282.16</v>
          </cell>
          <cell r="G4338">
            <v>-33718.46</v>
          </cell>
          <cell r="H4338">
            <v>28563.7</v>
          </cell>
          <cell r="I4338" t="str">
            <v>ZAR</v>
          </cell>
          <cell r="J4338" t="str">
            <v>6100</v>
          </cell>
          <cell r="K4338" t="str">
            <v>43</v>
          </cell>
        </row>
        <row r="4339">
          <cell r="A4339" t="str">
            <v>6100430008900</v>
          </cell>
          <cell r="B4339" t="str">
            <v>43000890</v>
          </cell>
          <cell r="C4339" t="str">
            <v>0</v>
          </cell>
          <cell r="D4339">
            <v>41816</v>
          </cell>
          <cell r="E4339" t="str">
            <v>HBI and NWLS Detection System (fire system)</v>
          </cell>
          <cell r="F4339">
            <v>319638.42</v>
          </cell>
          <cell r="G4339">
            <v>-166617.22</v>
          </cell>
          <cell r="H4339">
            <v>153021.20000000001</v>
          </cell>
          <cell r="I4339" t="str">
            <v>ZAR</v>
          </cell>
          <cell r="J4339" t="str">
            <v>6100</v>
          </cell>
          <cell r="K4339" t="str">
            <v>43</v>
          </cell>
        </row>
        <row r="4340">
          <cell r="A4340" t="str">
            <v>6100430008910</v>
          </cell>
          <cell r="B4340" t="str">
            <v>43000891</v>
          </cell>
          <cell r="C4340" t="str">
            <v>0</v>
          </cell>
          <cell r="D4340">
            <v>41816</v>
          </cell>
          <cell r="E4340" t="str">
            <v>HBI and NWLS Detection System Borrowring costs</v>
          </cell>
          <cell r="F4340">
            <v>62282.16</v>
          </cell>
          <cell r="G4340">
            <v>-33718.46</v>
          </cell>
          <cell r="H4340">
            <v>28563.7</v>
          </cell>
          <cell r="I4340" t="str">
            <v>ZAR</v>
          </cell>
          <cell r="J4340" t="str">
            <v>6100</v>
          </cell>
          <cell r="K4340" t="str">
            <v>43</v>
          </cell>
        </row>
        <row r="4341">
          <cell r="A4341" t="str">
            <v>6100430008920</v>
          </cell>
          <cell r="B4341" t="str">
            <v>43000892</v>
          </cell>
          <cell r="C4341" t="str">
            <v>0</v>
          </cell>
          <cell r="D4341">
            <v>41816</v>
          </cell>
          <cell r="E4341" t="str">
            <v>HBI and NWLS Detection System (fire system)</v>
          </cell>
          <cell r="F4341">
            <v>319638.42</v>
          </cell>
          <cell r="G4341">
            <v>-166617.22</v>
          </cell>
          <cell r="H4341">
            <v>153021.20000000001</v>
          </cell>
          <cell r="I4341" t="str">
            <v>ZAR</v>
          </cell>
          <cell r="J4341" t="str">
            <v>6100</v>
          </cell>
          <cell r="K4341" t="str">
            <v>43</v>
          </cell>
        </row>
        <row r="4342">
          <cell r="A4342" t="str">
            <v>6100430008930</v>
          </cell>
          <cell r="B4342" t="str">
            <v>43000893</v>
          </cell>
          <cell r="C4342" t="str">
            <v>0</v>
          </cell>
          <cell r="D4342">
            <v>41816</v>
          </cell>
          <cell r="E4342" t="str">
            <v>HBI and NWLS Detection System Borrowring costs</v>
          </cell>
          <cell r="F4342">
            <v>62282.16</v>
          </cell>
          <cell r="G4342">
            <v>-33718.46</v>
          </cell>
          <cell r="H4342">
            <v>28563.7</v>
          </cell>
          <cell r="I4342" t="str">
            <v>ZAR</v>
          </cell>
          <cell r="J4342" t="str">
            <v>6100</v>
          </cell>
          <cell r="K4342" t="str">
            <v>43</v>
          </cell>
        </row>
        <row r="4343">
          <cell r="A4343" t="str">
            <v>6100430008940</v>
          </cell>
          <cell r="B4343" t="str">
            <v>43000894</v>
          </cell>
          <cell r="C4343" t="str">
            <v>0</v>
          </cell>
          <cell r="D4343">
            <v>41816</v>
          </cell>
          <cell r="E4343" t="str">
            <v>B Tunnels Supresion System Borrowing costs</v>
          </cell>
          <cell r="F4343">
            <v>124564.31</v>
          </cell>
          <cell r="G4343">
            <v>-67437.52</v>
          </cell>
          <cell r="H4343">
            <v>57126.79</v>
          </cell>
          <cell r="I4343" t="str">
            <v>ZAR</v>
          </cell>
          <cell r="J4343" t="str">
            <v>6100</v>
          </cell>
          <cell r="K4343" t="str">
            <v>43</v>
          </cell>
        </row>
        <row r="4344">
          <cell r="A4344" t="str">
            <v>6100430008950</v>
          </cell>
          <cell r="B4344" t="str">
            <v>43000895</v>
          </cell>
          <cell r="C4344" t="str">
            <v>0</v>
          </cell>
          <cell r="D4344">
            <v>41816</v>
          </cell>
          <cell r="E4344" t="str">
            <v>B Tunnels Detection System (fire system)</v>
          </cell>
          <cell r="F4344">
            <v>426378.31</v>
          </cell>
          <cell r="G4344">
            <v>-225413.62</v>
          </cell>
          <cell r="H4344">
            <v>200964.69</v>
          </cell>
          <cell r="I4344" t="str">
            <v>ZAR</v>
          </cell>
          <cell r="J4344" t="str">
            <v>6100</v>
          </cell>
          <cell r="K4344" t="str">
            <v>43</v>
          </cell>
        </row>
        <row r="4345">
          <cell r="A4345" t="str">
            <v>6100430008960</v>
          </cell>
          <cell r="B4345" t="str">
            <v>43000896</v>
          </cell>
          <cell r="C4345" t="str">
            <v>0</v>
          </cell>
          <cell r="D4345">
            <v>41816</v>
          </cell>
          <cell r="E4345" t="str">
            <v>B Tunnels Detection System Borrowing costs</v>
          </cell>
          <cell r="F4345">
            <v>124564.31</v>
          </cell>
          <cell r="G4345">
            <v>-67437.52</v>
          </cell>
          <cell r="H4345">
            <v>57126.79</v>
          </cell>
          <cell r="I4345" t="str">
            <v>ZAR</v>
          </cell>
          <cell r="J4345" t="str">
            <v>6100</v>
          </cell>
          <cell r="K4345" t="str">
            <v>43</v>
          </cell>
        </row>
        <row r="4346">
          <cell r="A4346" t="str">
            <v>6100430008970</v>
          </cell>
          <cell r="B4346" t="str">
            <v>43000897</v>
          </cell>
          <cell r="C4346" t="str">
            <v>0</v>
          </cell>
          <cell r="D4346">
            <v>41816</v>
          </cell>
          <cell r="E4346" t="str">
            <v>Pump house IT and Electrical (fire system)</v>
          </cell>
          <cell r="F4346">
            <v>304752.73</v>
          </cell>
          <cell r="G4346">
            <v>-164989.97</v>
          </cell>
          <cell r="H4346">
            <v>139762.76</v>
          </cell>
          <cell r="I4346" t="str">
            <v>ZAR</v>
          </cell>
          <cell r="J4346" t="str">
            <v>6100</v>
          </cell>
          <cell r="K4346" t="str">
            <v>43</v>
          </cell>
        </row>
        <row r="4347">
          <cell r="A4347" t="str">
            <v>6100430009010</v>
          </cell>
          <cell r="B4347" t="str">
            <v>43000901</v>
          </cell>
          <cell r="C4347" t="str">
            <v>0</v>
          </cell>
          <cell r="D4347">
            <v>37043</v>
          </cell>
          <cell r="E4347" t="str">
            <v>Conveyor Belts R02/P04</v>
          </cell>
          <cell r="F4347">
            <v>1.01</v>
          </cell>
          <cell r="G4347">
            <v>-0.01</v>
          </cell>
          <cell r="H4347">
            <v>1</v>
          </cell>
          <cell r="I4347" t="str">
            <v>ZAR</v>
          </cell>
          <cell r="J4347" t="str">
            <v>6100</v>
          </cell>
          <cell r="K4347" t="str">
            <v>43</v>
          </cell>
        </row>
        <row r="4348">
          <cell r="A4348" t="str">
            <v>6100430009011</v>
          </cell>
          <cell r="B4348" t="str">
            <v>43000901</v>
          </cell>
          <cell r="C4348" t="str">
            <v>1</v>
          </cell>
          <cell r="D4348">
            <v>43056</v>
          </cell>
          <cell r="E4348" t="str">
            <v>P04 Conveyor (Pulley replacement)</v>
          </cell>
          <cell r="F4348">
            <v>98549.15</v>
          </cell>
          <cell r="G4348">
            <v>-41990.05</v>
          </cell>
          <cell r="H4348">
            <v>56559.1</v>
          </cell>
          <cell r="I4348" t="str">
            <v>ZAR</v>
          </cell>
          <cell r="J4348" t="str">
            <v>6100</v>
          </cell>
          <cell r="K4348" t="str">
            <v>43</v>
          </cell>
        </row>
        <row r="4349">
          <cell r="A4349" t="str">
            <v>6100430009013</v>
          </cell>
          <cell r="B4349" t="str">
            <v>43000901</v>
          </cell>
          <cell r="C4349" t="str">
            <v>3</v>
          </cell>
          <cell r="D4349">
            <v>43550</v>
          </cell>
          <cell r="E4349" t="str">
            <v>P04 Conveyor (Replace Deck Plates)</v>
          </cell>
          <cell r="F4349">
            <v>268400.65000000002</v>
          </cell>
          <cell r="G4349">
            <v>-96253</v>
          </cell>
          <cell r="H4349">
            <v>172147.65</v>
          </cell>
          <cell r="I4349" t="str">
            <v>ZAR</v>
          </cell>
          <cell r="J4349" t="str">
            <v>6100</v>
          </cell>
          <cell r="K4349" t="str">
            <v>43</v>
          </cell>
        </row>
        <row r="4350">
          <cell r="A4350" t="str">
            <v>6100430009014</v>
          </cell>
          <cell r="B4350" t="str">
            <v>43000901</v>
          </cell>
          <cell r="C4350" t="str">
            <v>4</v>
          </cell>
          <cell r="D4350">
            <v>44250</v>
          </cell>
          <cell r="E4350" t="str">
            <v>Pulley Conveyor P04</v>
          </cell>
          <cell r="F4350">
            <v>72206.100000000006</v>
          </cell>
          <cell r="G4350">
            <v>-36860.46</v>
          </cell>
          <cell r="H4350">
            <v>35345.64</v>
          </cell>
          <cell r="I4350" t="str">
            <v>ZAR</v>
          </cell>
          <cell r="J4350" t="str">
            <v>6100</v>
          </cell>
          <cell r="K4350" t="str">
            <v>43</v>
          </cell>
        </row>
        <row r="4351">
          <cell r="A4351" t="str">
            <v>6100430009015</v>
          </cell>
          <cell r="B4351" t="str">
            <v>43000901</v>
          </cell>
          <cell r="C4351" t="str">
            <v>5</v>
          </cell>
          <cell r="D4351">
            <v>44250</v>
          </cell>
          <cell r="E4351" t="str">
            <v>Pulley Conveyor P04</v>
          </cell>
          <cell r="F4351">
            <v>72206.100000000006</v>
          </cell>
          <cell r="G4351">
            <v>-36860.46</v>
          </cell>
          <cell r="H4351">
            <v>35345.64</v>
          </cell>
          <cell r="I4351" t="str">
            <v>ZAR</v>
          </cell>
          <cell r="J4351" t="str">
            <v>6100</v>
          </cell>
          <cell r="K4351" t="str">
            <v>43</v>
          </cell>
        </row>
        <row r="4352">
          <cell r="A4352" t="str">
            <v>6100430009210</v>
          </cell>
          <cell r="B4352" t="str">
            <v>43000921</v>
          </cell>
          <cell r="C4352" t="str">
            <v>0</v>
          </cell>
          <cell r="D4352">
            <v>41485</v>
          </cell>
          <cell r="E4352" t="str">
            <v>Sandvik ship loader berth 704</v>
          </cell>
          <cell r="F4352">
            <v>44899286.780000001</v>
          </cell>
          <cell r="G4352">
            <v>-22876167.050000001</v>
          </cell>
          <cell r="H4352">
            <v>22023119.73</v>
          </cell>
          <cell r="I4352" t="str">
            <v>ZAR</v>
          </cell>
          <cell r="J4352" t="str">
            <v>6100</v>
          </cell>
          <cell r="K4352" t="str">
            <v>43</v>
          </cell>
        </row>
        <row r="4353">
          <cell r="A4353" t="str">
            <v>6100430009211</v>
          </cell>
          <cell r="B4353" t="str">
            <v>43000921</v>
          </cell>
          <cell r="C4353" t="str">
            <v>1</v>
          </cell>
          <cell r="D4353">
            <v>41485</v>
          </cell>
          <cell r="E4353" t="str">
            <v>Sandvik ship loader - Mechanical</v>
          </cell>
          <cell r="F4353">
            <v>60475508.299999997</v>
          </cell>
          <cell r="G4353">
            <v>-36864087.189999998</v>
          </cell>
          <cell r="H4353">
            <v>23611421.109999999</v>
          </cell>
          <cell r="I4353" t="str">
            <v>ZAR</v>
          </cell>
          <cell r="J4353" t="str">
            <v>6100</v>
          </cell>
          <cell r="K4353" t="str">
            <v>43</v>
          </cell>
        </row>
        <row r="4354">
          <cell r="A4354" t="str">
            <v>6100430009212</v>
          </cell>
          <cell r="B4354" t="str">
            <v>43000921</v>
          </cell>
          <cell r="C4354" t="str">
            <v>2</v>
          </cell>
          <cell r="D4354">
            <v>41485</v>
          </cell>
          <cell r="E4354" t="str">
            <v>Sandvik ship loader berth 704 - ELectrical</v>
          </cell>
          <cell r="F4354">
            <v>14915682.359999999</v>
          </cell>
          <cell r="G4354">
            <v>-7612733.4400000004</v>
          </cell>
          <cell r="H4354">
            <v>7302948.9199999999</v>
          </cell>
          <cell r="I4354" t="str">
            <v>ZAR</v>
          </cell>
          <cell r="J4354" t="str">
            <v>6100</v>
          </cell>
          <cell r="K4354" t="str">
            <v>43</v>
          </cell>
        </row>
        <row r="4355">
          <cell r="A4355" t="str">
            <v>6100430009213</v>
          </cell>
          <cell r="B4355" t="str">
            <v>43000921</v>
          </cell>
          <cell r="C4355" t="str">
            <v>3</v>
          </cell>
          <cell r="D4355">
            <v>41485</v>
          </cell>
          <cell r="E4355" t="str">
            <v>Sandvik ship loader berth 704- Control &amp; Instrume</v>
          </cell>
          <cell r="F4355">
            <v>29831364.719999999</v>
          </cell>
          <cell r="G4355">
            <v>-16365113.369999999</v>
          </cell>
          <cell r="H4355">
            <v>13466251.35</v>
          </cell>
          <cell r="I4355" t="str">
            <v>ZAR</v>
          </cell>
          <cell r="J4355" t="str">
            <v>6100</v>
          </cell>
          <cell r="K4355" t="str">
            <v>43</v>
          </cell>
        </row>
        <row r="4356">
          <cell r="A4356" t="str">
            <v>6100430009214</v>
          </cell>
          <cell r="B4356" t="str">
            <v>43000921</v>
          </cell>
          <cell r="C4356" t="str">
            <v>4</v>
          </cell>
          <cell r="D4356">
            <v>41485</v>
          </cell>
          <cell r="E4356" t="str">
            <v>Sandvik ship loader berth 704 - additional cost</v>
          </cell>
          <cell r="F4356">
            <v>73051.7</v>
          </cell>
          <cell r="G4356">
            <v>-35233.06</v>
          </cell>
          <cell r="H4356">
            <v>37818.639999999999</v>
          </cell>
          <cell r="I4356" t="str">
            <v>ZAR</v>
          </cell>
          <cell r="J4356" t="str">
            <v>6100</v>
          </cell>
          <cell r="K4356" t="str">
            <v>43</v>
          </cell>
        </row>
        <row r="4357">
          <cell r="A4357" t="str">
            <v>6100430009215</v>
          </cell>
          <cell r="B4357" t="str">
            <v>43000921</v>
          </cell>
          <cell r="C4357" t="str">
            <v>5</v>
          </cell>
          <cell r="D4357">
            <v>41485</v>
          </cell>
          <cell r="E4357" t="str">
            <v>Sandvik ship loader (Subsequent Cost)</v>
          </cell>
          <cell r="F4357">
            <v>2200297.2200000002</v>
          </cell>
          <cell r="G4357">
            <v>-1171306.74</v>
          </cell>
          <cell r="H4357">
            <v>1028990.48</v>
          </cell>
          <cell r="I4357" t="str">
            <v>ZAR</v>
          </cell>
          <cell r="J4357" t="str">
            <v>6100</v>
          </cell>
          <cell r="K4357" t="str">
            <v>43</v>
          </cell>
        </row>
        <row r="4358">
          <cell r="A4358" t="str">
            <v>6100430009216</v>
          </cell>
          <cell r="B4358" t="str">
            <v>43000921</v>
          </cell>
          <cell r="C4358" t="str">
            <v>6</v>
          </cell>
          <cell r="D4358">
            <v>41485</v>
          </cell>
          <cell r="E4358" t="str">
            <v>Sandvik ship loader (Subsequent Mechanical Cost)</v>
          </cell>
          <cell r="F4358">
            <v>3474500.51</v>
          </cell>
          <cell r="G4358">
            <v>-1849616.42</v>
          </cell>
          <cell r="H4358">
            <v>1624884.09</v>
          </cell>
          <cell r="I4358" t="str">
            <v>ZAR</v>
          </cell>
          <cell r="J4358" t="str">
            <v>6100</v>
          </cell>
          <cell r="K4358" t="str">
            <v>43</v>
          </cell>
        </row>
        <row r="4359">
          <cell r="A4359" t="str">
            <v>6100430009217</v>
          </cell>
          <cell r="B4359" t="str">
            <v>43000921</v>
          </cell>
          <cell r="C4359" t="str">
            <v>7</v>
          </cell>
          <cell r="D4359">
            <v>41485</v>
          </cell>
          <cell r="E4359" t="str">
            <v>Sandvik ship loader (Subsequent Electrical Cost)</v>
          </cell>
          <cell r="F4359">
            <v>868625.15</v>
          </cell>
          <cell r="G4359">
            <v>-396535.17</v>
          </cell>
          <cell r="H4359">
            <v>472089.98</v>
          </cell>
          <cell r="I4359" t="str">
            <v>ZAR</v>
          </cell>
          <cell r="J4359" t="str">
            <v>6100</v>
          </cell>
          <cell r="K4359" t="str">
            <v>43</v>
          </cell>
        </row>
        <row r="4360">
          <cell r="A4360" t="str">
            <v>6100430009218</v>
          </cell>
          <cell r="B4360" t="str">
            <v>43000921</v>
          </cell>
          <cell r="C4360" t="str">
            <v>8</v>
          </cell>
          <cell r="D4360">
            <v>41485</v>
          </cell>
          <cell r="E4360" t="str">
            <v>Sandvik ship loader(Subsequent Contr &amp; Instr Cost)</v>
          </cell>
          <cell r="F4360">
            <v>1737250.29</v>
          </cell>
          <cell r="G4360">
            <v>-793670.96</v>
          </cell>
          <cell r="H4360">
            <v>943579.33</v>
          </cell>
          <cell r="I4360" t="str">
            <v>ZAR</v>
          </cell>
          <cell r="J4360" t="str">
            <v>6100</v>
          </cell>
          <cell r="K4360" t="str">
            <v>43</v>
          </cell>
        </row>
        <row r="4361">
          <cell r="A4361" t="str">
            <v>61004300092110</v>
          </cell>
          <cell r="B4361" t="str">
            <v>43000921</v>
          </cell>
          <cell r="C4361" t="str">
            <v>10</v>
          </cell>
          <cell r="D4361">
            <v>42089</v>
          </cell>
          <cell r="E4361" t="str">
            <v>Sandvik ship loader (capital spares fitted)</v>
          </cell>
          <cell r="F4361">
            <v>2821306.5</v>
          </cell>
          <cell r="G4361">
            <v>-1566427.31</v>
          </cell>
          <cell r="H4361">
            <v>1254879.19</v>
          </cell>
          <cell r="I4361" t="str">
            <v>ZAR</v>
          </cell>
          <cell r="J4361" t="str">
            <v>6100</v>
          </cell>
          <cell r="K4361" t="str">
            <v>43</v>
          </cell>
        </row>
        <row r="4362">
          <cell r="A4362" t="str">
            <v>61004300092111</v>
          </cell>
          <cell r="B4362" t="str">
            <v>43000921</v>
          </cell>
          <cell r="C4362" t="str">
            <v>11</v>
          </cell>
          <cell r="D4362">
            <v>43550</v>
          </cell>
          <cell r="E4362" t="str">
            <v>Cleveland Cascade Chute (Sandvik)</v>
          </cell>
          <cell r="F4362">
            <v>2411086</v>
          </cell>
          <cell r="G4362">
            <v>-754998.82</v>
          </cell>
          <cell r="H4362">
            <v>1656087.18</v>
          </cell>
          <cell r="I4362" t="str">
            <v>ZAR</v>
          </cell>
          <cell r="J4362" t="str">
            <v>6100</v>
          </cell>
          <cell r="K4362" t="str">
            <v>43</v>
          </cell>
        </row>
        <row r="4363">
          <cell r="A4363" t="str">
            <v>61004300092112</v>
          </cell>
          <cell r="B4363" t="str">
            <v>43000921</v>
          </cell>
          <cell r="C4363" t="str">
            <v>12</v>
          </cell>
          <cell r="D4363">
            <v>43550</v>
          </cell>
          <cell r="E4363" t="str">
            <v>Sandvik ship loader (Telescopic Platform)</v>
          </cell>
          <cell r="F4363">
            <v>1676184.45</v>
          </cell>
          <cell r="G4363">
            <v>-442043.16</v>
          </cell>
          <cell r="H4363">
            <v>1234141.29</v>
          </cell>
          <cell r="I4363" t="str">
            <v>ZAR</v>
          </cell>
          <cell r="J4363" t="str">
            <v>6100</v>
          </cell>
          <cell r="K4363" t="str">
            <v>43</v>
          </cell>
        </row>
        <row r="4364">
          <cell r="A4364" t="str">
            <v>61004300092113</v>
          </cell>
          <cell r="B4364" t="str">
            <v>43000921</v>
          </cell>
          <cell r="C4364" t="str">
            <v>13</v>
          </cell>
          <cell r="D4364">
            <v>43873</v>
          </cell>
          <cell r="E4364" t="str">
            <v>Sandvik ship loader (Slip ring Upgrade)</v>
          </cell>
          <cell r="F4364">
            <v>549076.49</v>
          </cell>
          <cell r="G4364">
            <v>-135944.16</v>
          </cell>
          <cell r="H4364">
            <v>413132.33</v>
          </cell>
          <cell r="I4364" t="str">
            <v>ZAR</v>
          </cell>
          <cell r="J4364" t="str">
            <v>6100</v>
          </cell>
          <cell r="K4364" t="str">
            <v>43</v>
          </cell>
        </row>
        <row r="4365">
          <cell r="A4365" t="str">
            <v>61004300092114</v>
          </cell>
          <cell r="B4365" t="str">
            <v>43000921</v>
          </cell>
          <cell r="C4365" t="str">
            <v>14</v>
          </cell>
          <cell r="D4365">
            <v>44068</v>
          </cell>
          <cell r="E4365" t="str">
            <v>Sandvik ship loader - Loading Pipe (installation)</v>
          </cell>
          <cell r="F4365">
            <v>20246.419999999998</v>
          </cell>
          <cell r="G4365">
            <v>-20246.419999999998</v>
          </cell>
          <cell r="H4365">
            <v>0</v>
          </cell>
          <cell r="I4365" t="str">
            <v>ZAR</v>
          </cell>
          <cell r="J4365" t="str">
            <v>6100</v>
          </cell>
          <cell r="K4365" t="str">
            <v>43</v>
          </cell>
        </row>
        <row r="4366">
          <cell r="A4366" t="str">
            <v>61004300092115</v>
          </cell>
          <cell r="B4366" t="str">
            <v>43000921</v>
          </cell>
          <cell r="C4366" t="str">
            <v>15</v>
          </cell>
          <cell r="D4366">
            <v>44068</v>
          </cell>
          <cell r="E4366" t="str">
            <v>Sandvik ship loader - Long Travel Gearbox Overhaul</v>
          </cell>
          <cell r="F4366">
            <v>153000</v>
          </cell>
          <cell r="G4366">
            <v>-33768</v>
          </cell>
          <cell r="H4366">
            <v>119232</v>
          </cell>
          <cell r="I4366" t="str">
            <v>ZAR</v>
          </cell>
          <cell r="J4366" t="str">
            <v>6100</v>
          </cell>
          <cell r="K4366" t="str">
            <v>43</v>
          </cell>
        </row>
        <row r="4367">
          <cell r="A4367" t="str">
            <v>61004300092116</v>
          </cell>
          <cell r="B4367" t="str">
            <v>43000921</v>
          </cell>
          <cell r="C4367" t="str">
            <v>16</v>
          </cell>
          <cell r="D4367">
            <v>44025</v>
          </cell>
          <cell r="E4367" t="str">
            <v>Sandvik ship loader - 11KV Protolon cable</v>
          </cell>
          <cell r="F4367">
            <v>894240</v>
          </cell>
          <cell r="G4367">
            <v>-233651.25</v>
          </cell>
          <cell r="H4367">
            <v>660588.75</v>
          </cell>
          <cell r="I4367" t="str">
            <v>ZAR</v>
          </cell>
          <cell r="J4367" t="str">
            <v>6100</v>
          </cell>
          <cell r="K4367" t="str">
            <v>43</v>
          </cell>
        </row>
        <row r="4368">
          <cell r="A4368" t="str">
            <v>61004300092117</v>
          </cell>
          <cell r="B4368" t="str">
            <v>43000921</v>
          </cell>
          <cell r="C4368" t="str">
            <v>17</v>
          </cell>
          <cell r="D4368">
            <v>44071</v>
          </cell>
          <cell r="E4368" t="str">
            <v>SANDVIK - 2 Terminations &amp; 1 Joint</v>
          </cell>
          <cell r="F4368">
            <v>130500</v>
          </cell>
          <cell r="G4368">
            <v>-21746.29</v>
          </cell>
          <cell r="H4368">
            <v>108753.71</v>
          </cell>
          <cell r="I4368" t="str">
            <v>ZAR</v>
          </cell>
          <cell r="J4368" t="str">
            <v>6100</v>
          </cell>
          <cell r="K4368" t="str">
            <v>43</v>
          </cell>
        </row>
        <row r="4369">
          <cell r="A4369" t="str">
            <v>61004300092118</v>
          </cell>
          <cell r="B4369" t="str">
            <v>43000921</v>
          </cell>
          <cell r="C4369" t="str">
            <v>18</v>
          </cell>
          <cell r="D4369">
            <v>44340</v>
          </cell>
          <cell r="E4369" t="str">
            <v>Sandvik ship loader berth 704 (Slip rings)</v>
          </cell>
          <cell r="F4369">
            <v>110285.19</v>
          </cell>
          <cell r="G4369">
            <v>-18527.919999999998</v>
          </cell>
          <cell r="H4369">
            <v>91757.27</v>
          </cell>
          <cell r="I4369" t="str">
            <v>ZAR</v>
          </cell>
          <cell r="J4369" t="str">
            <v>6100</v>
          </cell>
          <cell r="K4369" t="str">
            <v>43</v>
          </cell>
        </row>
        <row r="4370">
          <cell r="A4370" t="str">
            <v>61004300092119</v>
          </cell>
          <cell r="B4370" t="str">
            <v>43000921</v>
          </cell>
          <cell r="C4370" t="str">
            <v>19</v>
          </cell>
          <cell r="D4370">
            <v>44644</v>
          </cell>
          <cell r="E4370" t="str">
            <v>Replace Sandvik Shelter</v>
          </cell>
          <cell r="F4370">
            <v>143000</v>
          </cell>
          <cell r="G4370">
            <v>-28429</v>
          </cell>
          <cell r="H4370">
            <v>114571</v>
          </cell>
          <cell r="I4370" t="str">
            <v>ZAR</v>
          </cell>
          <cell r="J4370" t="str">
            <v>6100</v>
          </cell>
          <cell r="K4370" t="str">
            <v>43</v>
          </cell>
        </row>
        <row r="4371">
          <cell r="A4371" t="str">
            <v>61004300092120</v>
          </cell>
          <cell r="B4371" t="str">
            <v>43000921</v>
          </cell>
          <cell r="C4371" t="str">
            <v>20</v>
          </cell>
          <cell r="D4371">
            <v>44644</v>
          </cell>
          <cell r="E4371" t="str">
            <v>Supply &amp; install festoon system rail &amp; r</v>
          </cell>
          <cell r="F4371">
            <v>126024</v>
          </cell>
          <cell r="G4371">
            <v>-24551.759999999998</v>
          </cell>
          <cell r="H4371">
            <v>101472.24</v>
          </cell>
          <cell r="I4371" t="str">
            <v>ZAR</v>
          </cell>
          <cell r="J4371" t="str">
            <v>6100</v>
          </cell>
          <cell r="K4371" t="str">
            <v>43</v>
          </cell>
        </row>
        <row r="4372">
          <cell r="A4372" t="str">
            <v>61004300092121</v>
          </cell>
          <cell r="B4372" t="str">
            <v>43000921</v>
          </cell>
          <cell r="C4372" t="str">
            <v>21</v>
          </cell>
          <cell r="D4372">
            <v>44819</v>
          </cell>
          <cell r="E4372" t="str">
            <v>Emergency hoist brake service (sandvik)</v>
          </cell>
          <cell r="F4372">
            <v>310960</v>
          </cell>
          <cell r="G4372">
            <v>-117180.42</v>
          </cell>
          <cell r="H4372">
            <v>193779.58</v>
          </cell>
          <cell r="I4372" t="str">
            <v>ZAR</v>
          </cell>
          <cell r="J4372" t="str">
            <v>6100</v>
          </cell>
          <cell r="K4372" t="str">
            <v>43</v>
          </cell>
        </row>
        <row r="4373">
          <cell r="A4373" t="str">
            <v>61004300092122</v>
          </cell>
          <cell r="B4373" t="str">
            <v>43000921</v>
          </cell>
          <cell r="C4373" t="str">
            <v>22</v>
          </cell>
          <cell r="D4373">
            <v>44862</v>
          </cell>
          <cell r="E4373" t="str">
            <v>Purchasing of 11kV Protolon cable SandVik</v>
          </cell>
          <cell r="F4373">
            <v>807300</v>
          </cell>
          <cell r="G4373">
            <v>-263799.55</v>
          </cell>
          <cell r="H4373">
            <v>543500.44999999995</v>
          </cell>
          <cell r="I4373" t="str">
            <v>ZAR</v>
          </cell>
          <cell r="J4373" t="str">
            <v>6100</v>
          </cell>
          <cell r="K4373" t="str">
            <v>43</v>
          </cell>
        </row>
        <row r="4374">
          <cell r="A4374" t="str">
            <v>61004300092123</v>
          </cell>
          <cell r="B4374" t="str">
            <v>43000921</v>
          </cell>
          <cell r="C4374" t="str">
            <v>23</v>
          </cell>
          <cell r="D4374">
            <v>44880</v>
          </cell>
          <cell r="E4374" t="str">
            <v>704 Louver doors replacement and Structu</v>
          </cell>
          <cell r="F4374">
            <v>972264.95999999996</v>
          </cell>
          <cell r="G4374">
            <v>-317704.76</v>
          </cell>
          <cell r="H4374">
            <v>654560.19999999995</v>
          </cell>
          <cell r="I4374" t="str">
            <v>ZAR</v>
          </cell>
          <cell r="J4374" t="str">
            <v>6100</v>
          </cell>
          <cell r="K4374" t="str">
            <v>43</v>
          </cell>
        </row>
        <row r="4375">
          <cell r="A4375" t="str">
            <v>61004300092124</v>
          </cell>
          <cell r="B4375" t="str">
            <v>43000921</v>
          </cell>
          <cell r="C4375" t="str">
            <v>24</v>
          </cell>
          <cell r="D4375">
            <v>44819</v>
          </cell>
          <cell r="E4375" t="str">
            <v>Sandvik Supply &amp; install new drag chain for load</v>
          </cell>
          <cell r="F4375">
            <v>890900</v>
          </cell>
          <cell r="G4375">
            <v>-291117.32</v>
          </cell>
          <cell r="H4375">
            <v>599782.68000000005</v>
          </cell>
          <cell r="I4375" t="str">
            <v>ZAR</v>
          </cell>
          <cell r="J4375" t="str">
            <v>6100</v>
          </cell>
          <cell r="K4375" t="str">
            <v>43</v>
          </cell>
        </row>
        <row r="4376">
          <cell r="A4376" t="str">
            <v>61004300092125</v>
          </cell>
          <cell r="B4376" t="str">
            <v>43000921</v>
          </cell>
          <cell r="C4376" t="str">
            <v>25</v>
          </cell>
          <cell r="D4376">
            <v>44902</v>
          </cell>
          <cell r="E4376" t="str">
            <v>SANDVIK  GENERAL LOADER electrical and instrument</v>
          </cell>
          <cell r="F4376">
            <v>918969</v>
          </cell>
          <cell r="G4376">
            <v>-277149.38</v>
          </cell>
          <cell r="H4376">
            <v>641819.62</v>
          </cell>
          <cell r="I4376" t="str">
            <v>ZAR</v>
          </cell>
          <cell r="J4376" t="str">
            <v>6100</v>
          </cell>
          <cell r="K4376" t="str">
            <v>43</v>
          </cell>
        </row>
        <row r="4377">
          <cell r="A4377" t="str">
            <v>6100430009240</v>
          </cell>
          <cell r="B4377" t="str">
            <v>43000924</v>
          </cell>
          <cell r="C4377" t="str">
            <v>0</v>
          </cell>
          <cell r="D4377">
            <v>42241</v>
          </cell>
          <cell r="E4377" t="str">
            <v>Storage Area C West</v>
          </cell>
          <cell r="F4377">
            <v>83373963.799999997</v>
          </cell>
          <cell r="G4377">
            <v>-25264665.600000001</v>
          </cell>
          <cell r="H4377">
            <v>58109298.200000003</v>
          </cell>
          <cell r="I4377" t="str">
            <v>ZAR</v>
          </cell>
          <cell r="J4377" t="str">
            <v>6100</v>
          </cell>
          <cell r="K4377" t="str">
            <v>43</v>
          </cell>
        </row>
        <row r="4378">
          <cell r="A4378" t="str">
            <v>6100430009241</v>
          </cell>
          <cell r="B4378" t="str">
            <v>43000924</v>
          </cell>
          <cell r="C4378" t="str">
            <v>1</v>
          </cell>
          <cell r="D4378">
            <v>42241</v>
          </cell>
          <cell r="E4378" t="str">
            <v>Dust Suppression System (Storage Area C West)</v>
          </cell>
          <cell r="F4378">
            <v>2842218.73</v>
          </cell>
          <cell r="G4378">
            <v>-1404113.36</v>
          </cell>
          <cell r="H4378">
            <v>1438105.37</v>
          </cell>
          <cell r="I4378" t="str">
            <v>ZAR</v>
          </cell>
          <cell r="J4378" t="str">
            <v>6100</v>
          </cell>
          <cell r="K4378" t="str">
            <v>43</v>
          </cell>
        </row>
        <row r="4379">
          <cell r="A4379" t="str">
            <v>6100430009242</v>
          </cell>
          <cell r="B4379" t="str">
            <v>43000924</v>
          </cell>
          <cell r="C4379" t="str">
            <v>2</v>
          </cell>
          <cell r="D4379">
            <v>42241</v>
          </cell>
          <cell r="E4379" t="str">
            <v>Storage Area C West</v>
          </cell>
          <cell r="F4379">
            <v>1358525.41</v>
          </cell>
          <cell r="G4379">
            <v>-385373.72</v>
          </cell>
          <cell r="H4379">
            <v>973151.69</v>
          </cell>
          <cell r="I4379" t="str">
            <v>ZAR</v>
          </cell>
          <cell r="J4379" t="str">
            <v>6100</v>
          </cell>
          <cell r="K4379" t="str">
            <v>43</v>
          </cell>
        </row>
        <row r="4380">
          <cell r="A4380" t="str">
            <v>6100430009243</v>
          </cell>
          <cell r="B4380" t="str">
            <v>43000924</v>
          </cell>
          <cell r="C4380" t="str">
            <v>3</v>
          </cell>
          <cell r="D4380">
            <v>42676</v>
          </cell>
          <cell r="E4380" t="str">
            <v>Storage Area C West (Additional Cost)</v>
          </cell>
          <cell r="F4380">
            <v>23899.74</v>
          </cell>
          <cell r="G4380">
            <v>-7025.77</v>
          </cell>
          <cell r="H4380">
            <v>16873.97</v>
          </cell>
          <cell r="I4380" t="str">
            <v>ZAR</v>
          </cell>
          <cell r="J4380" t="str">
            <v>6100</v>
          </cell>
          <cell r="K4380" t="str">
            <v>43</v>
          </cell>
        </row>
        <row r="4381">
          <cell r="A4381" t="str">
            <v>6100430009250</v>
          </cell>
          <cell r="B4381" t="str">
            <v>43000925</v>
          </cell>
          <cell r="C4381" t="str">
            <v>0</v>
          </cell>
          <cell r="D4381">
            <v>42241</v>
          </cell>
          <cell r="E4381" t="str">
            <v>Storage Area D West</v>
          </cell>
          <cell r="F4381">
            <v>83373963.819999993</v>
          </cell>
          <cell r="G4381">
            <v>-25264665.609999999</v>
          </cell>
          <cell r="H4381">
            <v>58109298.210000001</v>
          </cell>
          <cell r="I4381" t="str">
            <v>ZAR</v>
          </cell>
          <cell r="J4381" t="str">
            <v>6100</v>
          </cell>
          <cell r="K4381" t="str">
            <v>43</v>
          </cell>
        </row>
        <row r="4382">
          <cell r="A4382" t="str">
            <v>6100430009251</v>
          </cell>
          <cell r="B4382" t="str">
            <v>43000925</v>
          </cell>
          <cell r="C4382" t="str">
            <v>1</v>
          </cell>
          <cell r="D4382">
            <v>42241</v>
          </cell>
          <cell r="E4382" t="str">
            <v>Dust Suppression System (Storage Area D West)</v>
          </cell>
          <cell r="F4382">
            <v>2842218.72</v>
          </cell>
          <cell r="G4382">
            <v>-1404113.36</v>
          </cell>
          <cell r="H4382">
            <v>1438105.36</v>
          </cell>
          <cell r="I4382" t="str">
            <v>ZAR</v>
          </cell>
          <cell r="J4382" t="str">
            <v>6100</v>
          </cell>
          <cell r="K4382" t="str">
            <v>43</v>
          </cell>
        </row>
        <row r="4383">
          <cell r="A4383" t="str">
            <v>6100430009252</v>
          </cell>
          <cell r="B4383" t="str">
            <v>43000925</v>
          </cell>
          <cell r="C4383" t="str">
            <v>2</v>
          </cell>
          <cell r="D4383">
            <v>42241</v>
          </cell>
          <cell r="E4383" t="str">
            <v>Storage Area D West</v>
          </cell>
          <cell r="F4383">
            <v>1358525.41</v>
          </cell>
          <cell r="G4383">
            <v>-385373.72</v>
          </cell>
          <cell r="H4383">
            <v>973151.69</v>
          </cell>
          <cell r="I4383" t="str">
            <v>ZAR</v>
          </cell>
          <cell r="J4383" t="str">
            <v>6100</v>
          </cell>
          <cell r="K4383" t="str">
            <v>43</v>
          </cell>
        </row>
        <row r="4384">
          <cell r="A4384" t="str">
            <v>6100430009253</v>
          </cell>
          <cell r="B4384" t="str">
            <v>43000925</v>
          </cell>
          <cell r="C4384" t="str">
            <v>3</v>
          </cell>
          <cell r="D4384">
            <v>42676</v>
          </cell>
          <cell r="E4384" t="str">
            <v>Storage Area D West (Additional Cost)</v>
          </cell>
          <cell r="F4384">
            <v>23899.74</v>
          </cell>
          <cell r="G4384">
            <v>-7025.77</v>
          </cell>
          <cell r="H4384">
            <v>16873.97</v>
          </cell>
          <cell r="I4384" t="str">
            <v>ZAR</v>
          </cell>
          <cell r="J4384" t="str">
            <v>6100</v>
          </cell>
          <cell r="K4384" t="str">
            <v>43</v>
          </cell>
        </row>
        <row r="4385">
          <cell r="A4385" t="str">
            <v>6100430009260</v>
          </cell>
          <cell r="B4385" t="str">
            <v>43000926</v>
          </cell>
          <cell r="C4385" t="str">
            <v>0</v>
          </cell>
          <cell r="D4385">
            <v>42241</v>
          </cell>
          <cell r="E4385" t="str">
            <v>Seperating Wall C &amp; D West Storage Areas</v>
          </cell>
          <cell r="F4385">
            <v>100824638.53</v>
          </cell>
          <cell r="G4385">
            <v>-29513941.27</v>
          </cell>
          <cell r="H4385">
            <v>71310697.260000005</v>
          </cell>
          <cell r="I4385" t="str">
            <v>ZAR</v>
          </cell>
          <cell r="J4385" t="str">
            <v>6100</v>
          </cell>
          <cell r="K4385" t="str">
            <v>43</v>
          </cell>
        </row>
        <row r="4386">
          <cell r="A4386" t="str">
            <v>6100430009270</v>
          </cell>
          <cell r="B4386" t="str">
            <v>43000927</v>
          </cell>
          <cell r="C4386" t="str">
            <v>0</v>
          </cell>
          <cell r="D4386">
            <v>42241</v>
          </cell>
          <cell r="E4386" t="str">
            <v>K51 Conveyor System Steel Structure</v>
          </cell>
          <cell r="F4386">
            <v>12034830.619999999</v>
          </cell>
          <cell r="G4386">
            <v>-6144249.1600000001</v>
          </cell>
          <cell r="H4386">
            <v>5890581.46</v>
          </cell>
          <cell r="I4386" t="str">
            <v>ZAR</v>
          </cell>
          <cell r="J4386" t="str">
            <v>6100</v>
          </cell>
          <cell r="K4386" t="str">
            <v>43</v>
          </cell>
        </row>
        <row r="4387">
          <cell r="A4387" t="str">
            <v>6100430009271</v>
          </cell>
          <cell r="B4387" t="str">
            <v>43000927</v>
          </cell>
          <cell r="C4387" t="str">
            <v>1</v>
          </cell>
          <cell r="D4387">
            <v>42241</v>
          </cell>
          <cell r="E4387" t="str">
            <v>K51 Conveyor (Control Instrumentation)</v>
          </cell>
          <cell r="F4387">
            <v>8632823.9100000001</v>
          </cell>
          <cell r="G4387">
            <v>-4785234.25</v>
          </cell>
          <cell r="H4387">
            <v>3847589.66</v>
          </cell>
          <cell r="I4387" t="str">
            <v>ZAR</v>
          </cell>
          <cell r="J4387" t="str">
            <v>6100</v>
          </cell>
          <cell r="K4387" t="str">
            <v>43</v>
          </cell>
        </row>
        <row r="4388">
          <cell r="A4388" t="str">
            <v>6100430009272</v>
          </cell>
          <cell r="B4388" t="str">
            <v>43000927</v>
          </cell>
          <cell r="C4388" t="str">
            <v>2</v>
          </cell>
          <cell r="D4388">
            <v>42241</v>
          </cell>
          <cell r="E4388" t="str">
            <v>K51 Conveyor (Electro Mech Equipment)</v>
          </cell>
          <cell r="F4388">
            <v>2853477.75</v>
          </cell>
          <cell r="G4388">
            <v>-1456811.5</v>
          </cell>
          <cell r="H4388">
            <v>1396666.25</v>
          </cell>
          <cell r="I4388" t="str">
            <v>ZAR</v>
          </cell>
          <cell r="J4388" t="str">
            <v>6100</v>
          </cell>
          <cell r="K4388" t="str">
            <v>43</v>
          </cell>
        </row>
        <row r="4389">
          <cell r="A4389" t="str">
            <v>6100430009273</v>
          </cell>
          <cell r="B4389" t="str">
            <v>43000927</v>
          </cell>
          <cell r="C4389" t="str">
            <v>3</v>
          </cell>
          <cell r="D4389">
            <v>42241</v>
          </cell>
          <cell r="E4389" t="str">
            <v>K51 Conveyor (Belt)</v>
          </cell>
          <cell r="F4389">
            <v>514183.37</v>
          </cell>
          <cell r="G4389">
            <v>-511937.69</v>
          </cell>
          <cell r="H4389">
            <v>2245.6799999999998</v>
          </cell>
          <cell r="I4389" t="str">
            <v>ZAR</v>
          </cell>
          <cell r="J4389" t="str">
            <v>6100</v>
          </cell>
          <cell r="K4389" t="str">
            <v>43</v>
          </cell>
        </row>
        <row r="4390">
          <cell r="A4390" t="str">
            <v>6100430009274</v>
          </cell>
          <cell r="B4390" t="str">
            <v>43000927</v>
          </cell>
          <cell r="C4390" t="str">
            <v>4</v>
          </cell>
          <cell r="D4390">
            <v>42676</v>
          </cell>
          <cell r="E4390" t="str">
            <v>K51 Conveyor System Steel Struct (Additional Cost)</v>
          </cell>
          <cell r="F4390">
            <v>218749.54</v>
          </cell>
          <cell r="G4390">
            <v>-95979.89</v>
          </cell>
          <cell r="H4390">
            <v>122769.65</v>
          </cell>
          <cell r="I4390" t="str">
            <v>ZAR</v>
          </cell>
          <cell r="J4390" t="str">
            <v>6100</v>
          </cell>
          <cell r="K4390" t="str">
            <v>43</v>
          </cell>
        </row>
        <row r="4391">
          <cell r="A4391" t="str">
            <v>6100430009275</v>
          </cell>
          <cell r="B4391" t="str">
            <v>43000927</v>
          </cell>
          <cell r="C4391" t="str">
            <v>5</v>
          </cell>
          <cell r="D4391">
            <v>43662</v>
          </cell>
          <cell r="E4391" t="str">
            <v>K51 Stacker (Electrical repairs)</v>
          </cell>
          <cell r="F4391">
            <v>442863.4</v>
          </cell>
          <cell r="G4391">
            <v>-157054.35999999999</v>
          </cell>
          <cell r="H4391">
            <v>285809.03999999998</v>
          </cell>
          <cell r="I4391" t="str">
            <v>ZAR</v>
          </cell>
          <cell r="J4391" t="str">
            <v>6100</v>
          </cell>
          <cell r="K4391" t="str">
            <v>43</v>
          </cell>
        </row>
        <row r="4392">
          <cell r="A4392" t="str">
            <v>6100430009276</v>
          </cell>
          <cell r="B4392" t="str">
            <v>43000927</v>
          </cell>
          <cell r="C4392" t="str">
            <v>6</v>
          </cell>
          <cell r="D4392">
            <v>43550</v>
          </cell>
          <cell r="E4392" t="str">
            <v>K51 Stacker (Replace Safety Guards)</v>
          </cell>
          <cell r="F4392">
            <v>8000</v>
          </cell>
          <cell r="G4392">
            <v>-1891.37</v>
          </cell>
          <cell r="H4392">
            <v>6108.63</v>
          </cell>
          <cell r="I4392" t="str">
            <v>ZAR</v>
          </cell>
          <cell r="J4392" t="str">
            <v>6100</v>
          </cell>
          <cell r="K4392" t="str">
            <v>43</v>
          </cell>
        </row>
        <row r="4393">
          <cell r="A4393" t="str">
            <v>6100430009277</v>
          </cell>
          <cell r="B4393" t="str">
            <v>43000927</v>
          </cell>
          <cell r="C4393" t="str">
            <v>7</v>
          </cell>
          <cell r="D4393">
            <v>44004</v>
          </cell>
          <cell r="E4393" t="str">
            <v>K51 Conveyor - Electrical work for K51 stacker</v>
          </cell>
          <cell r="F4393">
            <v>452686</v>
          </cell>
          <cell r="G4393">
            <v>-160408.29999999999</v>
          </cell>
          <cell r="H4393">
            <v>292277.7</v>
          </cell>
          <cell r="I4393" t="str">
            <v>ZAR</v>
          </cell>
          <cell r="J4393" t="str">
            <v>6100</v>
          </cell>
          <cell r="K4393" t="str">
            <v>43</v>
          </cell>
        </row>
        <row r="4394">
          <cell r="A4394" t="str">
            <v>6100430009278</v>
          </cell>
          <cell r="B4394" t="str">
            <v>43000927</v>
          </cell>
          <cell r="C4394" t="str">
            <v>8</v>
          </cell>
          <cell r="D4394">
            <v>44004</v>
          </cell>
          <cell r="E4394" t="str">
            <v>K51 Conveyor System - Electrical work for K51 stac</v>
          </cell>
          <cell r="F4394">
            <v>0</v>
          </cell>
          <cell r="G4394">
            <v>0</v>
          </cell>
          <cell r="H4394">
            <v>0</v>
          </cell>
          <cell r="I4394" t="str">
            <v>ZAR</v>
          </cell>
          <cell r="J4394" t="str">
            <v>6100</v>
          </cell>
          <cell r="K4394" t="str">
            <v>43</v>
          </cell>
        </row>
        <row r="4395">
          <cell r="A4395" t="str">
            <v>6100430009279</v>
          </cell>
          <cell r="B4395" t="str">
            <v>43000927</v>
          </cell>
          <cell r="C4395" t="str">
            <v>9</v>
          </cell>
          <cell r="D4395">
            <v>44091</v>
          </cell>
          <cell r="E4395" t="str">
            <v>Supply and Install K51 reeling drum system</v>
          </cell>
          <cell r="F4395">
            <v>353022.49</v>
          </cell>
          <cell r="G4395">
            <v>-127395.08</v>
          </cell>
          <cell r="H4395">
            <v>225627.41</v>
          </cell>
          <cell r="I4395" t="str">
            <v>ZAR</v>
          </cell>
          <cell r="J4395" t="str">
            <v>6100</v>
          </cell>
          <cell r="K4395" t="str">
            <v>43</v>
          </cell>
        </row>
        <row r="4396">
          <cell r="A4396" t="str">
            <v>61004300092710</v>
          </cell>
          <cell r="B4396" t="str">
            <v>43000927</v>
          </cell>
          <cell r="C4396" t="str">
            <v>10</v>
          </cell>
          <cell r="D4396">
            <v>45376</v>
          </cell>
          <cell r="E4396" t="str">
            <v>Hydraulic system replacement</v>
          </cell>
          <cell r="F4396">
            <v>238900</v>
          </cell>
          <cell r="G4396">
            <v>-19908.330000000002</v>
          </cell>
          <cell r="H4396">
            <v>218991.67</v>
          </cell>
          <cell r="I4396" t="str">
            <v>ZAR</v>
          </cell>
          <cell r="J4396" t="str">
            <v>6100</v>
          </cell>
          <cell r="K4396" t="str">
            <v>43</v>
          </cell>
        </row>
        <row r="4397">
          <cell r="A4397" t="str">
            <v>61004300092711</v>
          </cell>
          <cell r="B4397" t="str">
            <v>43000927</v>
          </cell>
          <cell r="C4397" t="str">
            <v>11</v>
          </cell>
          <cell r="D4397">
            <v>45376</v>
          </cell>
          <cell r="E4397" t="str">
            <v>main cable for k51 400v</v>
          </cell>
          <cell r="F4397">
            <v>347826.1</v>
          </cell>
          <cell r="G4397">
            <v>-28985.51</v>
          </cell>
          <cell r="H4397">
            <v>318840.59000000003</v>
          </cell>
          <cell r="I4397" t="str">
            <v>ZAR</v>
          </cell>
          <cell r="J4397" t="str">
            <v>6100</v>
          </cell>
          <cell r="K4397" t="str">
            <v>43</v>
          </cell>
        </row>
        <row r="4398">
          <cell r="A4398" t="str">
            <v>61004300092712</v>
          </cell>
          <cell r="B4398" t="str">
            <v>43000927</v>
          </cell>
          <cell r="C4398" t="str">
            <v>12</v>
          </cell>
          <cell r="D4398">
            <v>45376</v>
          </cell>
          <cell r="E4398" t="str">
            <v xml:space="preserve"> K51 belt tensioner</v>
          </cell>
          <cell r="F4398">
            <v>178000</v>
          </cell>
          <cell r="G4398">
            <v>-14833.33</v>
          </cell>
          <cell r="H4398">
            <v>163166.67000000001</v>
          </cell>
          <cell r="I4398" t="str">
            <v>ZAR</v>
          </cell>
          <cell r="J4398" t="str">
            <v>6100</v>
          </cell>
          <cell r="K4398" t="str">
            <v>43</v>
          </cell>
        </row>
        <row r="4399">
          <cell r="A4399" t="str">
            <v>6100430009280</v>
          </cell>
          <cell r="B4399" t="str">
            <v>43000928</v>
          </cell>
          <cell r="C4399" t="str">
            <v>0</v>
          </cell>
          <cell r="D4399">
            <v>42241</v>
          </cell>
          <cell r="E4399" t="str">
            <v>CONVEYOR BELT K05</v>
          </cell>
          <cell r="F4399">
            <v>10512049.48</v>
          </cell>
          <cell r="G4399">
            <v>-5378631.2000000002</v>
          </cell>
          <cell r="H4399">
            <v>5133418.28</v>
          </cell>
          <cell r="I4399" t="str">
            <v>ZAR</v>
          </cell>
          <cell r="J4399" t="str">
            <v>6100</v>
          </cell>
          <cell r="K4399" t="str">
            <v>43</v>
          </cell>
        </row>
        <row r="4400">
          <cell r="A4400" t="str">
            <v>6100430009281</v>
          </cell>
          <cell r="B4400" t="str">
            <v>43000928</v>
          </cell>
          <cell r="C4400" t="str">
            <v>1</v>
          </cell>
          <cell r="D4400">
            <v>42241</v>
          </cell>
          <cell r="E4400" t="str">
            <v>Structure</v>
          </cell>
          <cell r="F4400">
            <v>6191449.2300000004</v>
          </cell>
          <cell r="G4400">
            <v>-2528297.29</v>
          </cell>
          <cell r="H4400">
            <v>3663151.94</v>
          </cell>
          <cell r="I4400" t="str">
            <v>ZAR</v>
          </cell>
          <cell r="J4400" t="str">
            <v>6100</v>
          </cell>
          <cell r="K4400" t="str">
            <v>43</v>
          </cell>
        </row>
        <row r="4401">
          <cell r="A4401" t="str">
            <v>6100430009282</v>
          </cell>
          <cell r="B4401" t="str">
            <v>43000928</v>
          </cell>
          <cell r="C4401" t="str">
            <v>2</v>
          </cell>
          <cell r="D4401">
            <v>42241</v>
          </cell>
          <cell r="E4401" t="str">
            <v>Electro Mechanical -CONVEYOR K05</v>
          </cell>
          <cell r="F4401">
            <v>2242881.0499999998</v>
          </cell>
          <cell r="G4401">
            <v>-1147600.29</v>
          </cell>
          <cell r="H4401">
            <v>1095280.76</v>
          </cell>
          <cell r="I4401" t="str">
            <v>ZAR</v>
          </cell>
          <cell r="J4401" t="str">
            <v>6100</v>
          </cell>
          <cell r="K4401" t="str">
            <v>43</v>
          </cell>
        </row>
        <row r="4402">
          <cell r="A4402" t="str">
            <v>6100430009283</v>
          </cell>
          <cell r="B4402" t="str">
            <v>43000928</v>
          </cell>
          <cell r="C4402" t="str">
            <v>3</v>
          </cell>
          <cell r="D4402">
            <v>42241</v>
          </cell>
          <cell r="E4402" t="str">
            <v>K05 Conveyor (Belt)</v>
          </cell>
          <cell r="F4402">
            <v>514183.37</v>
          </cell>
          <cell r="G4402">
            <v>-511702.64</v>
          </cell>
          <cell r="H4402">
            <v>2480.73</v>
          </cell>
          <cell r="I4402" t="str">
            <v>ZAR</v>
          </cell>
          <cell r="J4402" t="str">
            <v>6100</v>
          </cell>
          <cell r="K4402" t="str">
            <v>43</v>
          </cell>
        </row>
        <row r="4403">
          <cell r="A4403" t="str">
            <v>6100430009284</v>
          </cell>
          <cell r="B4403" t="str">
            <v>43000928</v>
          </cell>
          <cell r="C4403" t="str">
            <v>4</v>
          </cell>
          <cell r="D4403">
            <v>42676</v>
          </cell>
          <cell r="E4403" t="str">
            <v>K05 Conveyor System Steel Struct (Additional Cost)</v>
          </cell>
          <cell r="F4403">
            <v>193985.46</v>
          </cell>
          <cell r="G4403">
            <v>-85343.34</v>
          </cell>
          <cell r="H4403">
            <v>108642.12</v>
          </cell>
          <cell r="I4403" t="str">
            <v>ZAR</v>
          </cell>
          <cell r="J4403" t="str">
            <v>6100</v>
          </cell>
          <cell r="K4403" t="str">
            <v>43</v>
          </cell>
        </row>
        <row r="4404">
          <cell r="A4404" t="str">
            <v>6100430009285</v>
          </cell>
          <cell r="B4404" t="str">
            <v>43000928</v>
          </cell>
          <cell r="C4404" t="str">
            <v>5</v>
          </cell>
          <cell r="D4404">
            <v>43552</v>
          </cell>
          <cell r="E4404" t="str">
            <v>K05 Walkway Bridge + Safety Guards Replacement</v>
          </cell>
          <cell r="F4404">
            <v>132950</v>
          </cell>
          <cell r="G4404">
            <v>-43261.5</v>
          </cell>
          <cell r="H4404">
            <v>89688.5</v>
          </cell>
          <cell r="I4404" t="str">
            <v>ZAR</v>
          </cell>
          <cell r="J4404" t="str">
            <v>6100</v>
          </cell>
          <cell r="K4404" t="str">
            <v>43</v>
          </cell>
        </row>
        <row r="4405">
          <cell r="A4405" t="str">
            <v>6100430009290</v>
          </cell>
          <cell r="B4405" t="str">
            <v>43000929</v>
          </cell>
          <cell r="C4405" t="str">
            <v>0</v>
          </cell>
          <cell r="D4405">
            <v>42241</v>
          </cell>
          <cell r="E4405" t="str">
            <v>Transfer House K04 &amp; K06 Conveyors</v>
          </cell>
          <cell r="F4405">
            <v>18925109.050000001</v>
          </cell>
          <cell r="G4405">
            <v>-8362998.8499999996</v>
          </cell>
          <cell r="H4405">
            <v>10562110.199999999</v>
          </cell>
          <cell r="I4405" t="str">
            <v>ZAR</v>
          </cell>
          <cell r="J4405" t="str">
            <v>6100</v>
          </cell>
          <cell r="K4405" t="str">
            <v>43</v>
          </cell>
        </row>
        <row r="4406">
          <cell r="A4406" t="str">
            <v>6100430009300</v>
          </cell>
          <cell r="B4406" t="str">
            <v>43000930</v>
          </cell>
          <cell r="C4406" t="str">
            <v>0</v>
          </cell>
          <cell r="D4406">
            <v>42241</v>
          </cell>
          <cell r="E4406" t="str">
            <v>K04 Conveyor System (Steel Structure)</v>
          </cell>
          <cell r="F4406">
            <v>9143929.8000000007</v>
          </cell>
          <cell r="G4406">
            <v>-4657243.93</v>
          </cell>
          <cell r="H4406">
            <v>4486685.87</v>
          </cell>
          <cell r="I4406" t="str">
            <v>ZAR</v>
          </cell>
          <cell r="J4406" t="str">
            <v>6100</v>
          </cell>
          <cell r="K4406" t="str">
            <v>43</v>
          </cell>
        </row>
        <row r="4407">
          <cell r="A4407" t="str">
            <v>6100430009301</v>
          </cell>
          <cell r="B4407" t="str">
            <v>43000930</v>
          </cell>
          <cell r="C4407" t="str">
            <v>1</v>
          </cell>
          <cell r="D4407">
            <v>42241</v>
          </cell>
          <cell r="E4407" t="str">
            <v>K04 Conveyor (Control Instrumentation)</v>
          </cell>
          <cell r="F4407">
            <v>5698093.4900000002</v>
          </cell>
          <cell r="G4407">
            <v>-3152132.21</v>
          </cell>
          <cell r="H4407">
            <v>2545961.2799999998</v>
          </cell>
          <cell r="I4407" t="str">
            <v>ZAR</v>
          </cell>
          <cell r="J4407" t="str">
            <v>6100</v>
          </cell>
          <cell r="K4407" t="str">
            <v>43</v>
          </cell>
        </row>
        <row r="4408">
          <cell r="A4408" t="str">
            <v>6100430009302</v>
          </cell>
          <cell r="B4408" t="str">
            <v>43000930</v>
          </cell>
          <cell r="C4408" t="str">
            <v>2</v>
          </cell>
          <cell r="D4408">
            <v>42241</v>
          </cell>
          <cell r="E4408" t="str">
            <v>K04 Conveyor (Electro Mechanical Equipme</v>
          </cell>
          <cell r="F4408">
            <v>9177019</v>
          </cell>
          <cell r="G4408">
            <v>-4674097.62</v>
          </cell>
          <cell r="H4408">
            <v>4502921.38</v>
          </cell>
          <cell r="I4408" t="str">
            <v>ZAR</v>
          </cell>
          <cell r="J4408" t="str">
            <v>6100</v>
          </cell>
          <cell r="K4408" t="str">
            <v>43</v>
          </cell>
        </row>
        <row r="4409">
          <cell r="A4409" t="str">
            <v>6100430009303</v>
          </cell>
          <cell r="B4409" t="str">
            <v>43000930</v>
          </cell>
          <cell r="C4409" t="str">
            <v>3</v>
          </cell>
          <cell r="D4409">
            <v>42241</v>
          </cell>
          <cell r="E4409" t="str">
            <v>K04 Conveyor (Belt)</v>
          </cell>
          <cell r="F4409">
            <v>812473.51</v>
          </cell>
          <cell r="G4409">
            <v>-806097.18</v>
          </cell>
          <cell r="H4409">
            <v>6376.33</v>
          </cell>
          <cell r="I4409" t="str">
            <v>ZAR</v>
          </cell>
          <cell r="J4409" t="str">
            <v>6100</v>
          </cell>
          <cell r="K4409" t="str">
            <v>43</v>
          </cell>
        </row>
        <row r="4410">
          <cell r="A4410" t="str">
            <v>6100430009305</v>
          </cell>
          <cell r="B4410" t="str">
            <v>43000930</v>
          </cell>
          <cell r="C4410" t="str">
            <v>5</v>
          </cell>
          <cell r="D4410">
            <v>43567</v>
          </cell>
          <cell r="E4410" t="str">
            <v>K04 Conveyor (Mech repair- Rupex coupling)</v>
          </cell>
          <cell r="F4410">
            <v>98000</v>
          </cell>
          <cell r="G4410">
            <v>-32580.65</v>
          </cell>
          <cell r="H4410">
            <v>65419.35</v>
          </cell>
          <cell r="I4410" t="str">
            <v>ZAR</v>
          </cell>
          <cell r="J4410" t="str">
            <v>6100</v>
          </cell>
          <cell r="K4410" t="str">
            <v>43</v>
          </cell>
        </row>
        <row r="4411">
          <cell r="A4411" t="str">
            <v>6100430009307</v>
          </cell>
          <cell r="B4411" t="str">
            <v>43000930</v>
          </cell>
          <cell r="C4411" t="str">
            <v>7</v>
          </cell>
          <cell r="D4411">
            <v>44068</v>
          </cell>
          <cell r="E4411" t="str">
            <v>K04 Conveyor - Grid coupling replacement</v>
          </cell>
          <cell r="F4411">
            <v>278796</v>
          </cell>
          <cell r="G4411">
            <v>-278796</v>
          </cell>
          <cell r="H4411">
            <v>0</v>
          </cell>
          <cell r="I4411" t="str">
            <v>ZAR</v>
          </cell>
          <cell r="J4411" t="str">
            <v>6100</v>
          </cell>
          <cell r="K4411" t="str">
            <v>43</v>
          </cell>
        </row>
        <row r="4412">
          <cell r="A4412" t="str">
            <v>6100430009308</v>
          </cell>
          <cell r="B4412" t="str">
            <v>43000930</v>
          </cell>
          <cell r="C4412" t="str">
            <v>8</v>
          </cell>
          <cell r="D4412">
            <v>44077</v>
          </cell>
          <cell r="E4412" t="str">
            <v>K04 Hopper 3 - Hydraulic System replacement</v>
          </cell>
          <cell r="F4412">
            <v>252093.8</v>
          </cell>
          <cell r="G4412">
            <v>-65260.4</v>
          </cell>
          <cell r="H4412">
            <v>186833.4</v>
          </cell>
          <cell r="I4412" t="str">
            <v>ZAR</v>
          </cell>
          <cell r="J4412" t="str">
            <v>6100</v>
          </cell>
          <cell r="K4412" t="str">
            <v>43</v>
          </cell>
        </row>
        <row r="4413">
          <cell r="A4413" t="str">
            <v>6100430009309</v>
          </cell>
          <cell r="B4413" t="str">
            <v>43000930</v>
          </cell>
          <cell r="C4413" t="str">
            <v>9</v>
          </cell>
          <cell r="D4413">
            <v>44644</v>
          </cell>
          <cell r="E4413" t="str">
            <v>Supply &amp; install actuators for K4 hop 2</v>
          </cell>
          <cell r="F4413">
            <v>135990</v>
          </cell>
          <cell r="G4413">
            <v>-35061.07</v>
          </cell>
          <cell r="H4413">
            <v>100928.93</v>
          </cell>
          <cell r="I4413" t="str">
            <v>ZAR</v>
          </cell>
          <cell r="J4413" t="str">
            <v>6100</v>
          </cell>
          <cell r="K4413" t="str">
            <v>43</v>
          </cell>
        </row>
        <row r="4414">
          <cell r="A4414" t="str">
            <v>61004300093010</v>
          </cell>
          <cell r="B4414" t="str">
            <v>43000930</v>
          </cell>
          <cell r="C4414" t="str">
            <v>10</v>
          </cell>
          <cell r="D4414">
            <v>44644</v>
          </cell>
          <cell r="E4414" t="str">
            <v>Supply and install actuators on K04 hopp</v>
          </cell>
          <cell r="F4414">
            <v>125365.5</v>
          </cell>
          <cell r="G4414">
            <v>-35567.56</v>
          </cell>
          <cell r="H4414">
            <v>89797.94</v>
          </cell>
          <cell r="I4414" t="str">
            <v>ZAR</v>
          </cell>
          <cell r="J4414" t="str">
            <v>6100</v>
          </cell>
          <cell r="K4414" t="str">
            <v>43</v>
          </cell>
        </row>
        <row r="4415">
          <cell r="A4415" t="str">
            <v>61004300093011</v>
          </cell>
          <cell r="B4415" t="str">
            <v>43000930</v>
          </cell>
          <cell r="C4415" t="str">
            <v>11</v>
          </cell>
          <cell r="D4415">
            <v>44644</v>
          </cell>
          <cell r="E4415" t="str">
            <v>Supply &amp; install actuators for K4 hop 3</v>
          </cell>
          <cell r="F4415">
            <v>142000</v>
          </cell>
          <cell r="G4415">
            <v>-36610.57</v>
          </cell>
          <cell r="H4415">
            <v>105389.43</v>
          </cell>
          <cell r="I4415" t="str">
            <v>ZAR</v>
          </cell>
          <cell r="J4415" t="str">
            <v>6100</v>
          </cell>
          <cell r="K4415" t="str">
            <v>43</v>
          </cell>
        </row>
        <row r="4416">
          <cell r="A4416" t="str">
            <v>61004300093012</v>
          </cell>
          <cell r="B4416" t="str">
            <v>43000930</v>
          </cell>
          <cell r="C4416" t="str">
            <v>12</v>
          </cell>
          <cell r="D4416">
            <v>44644</v>
          </cell>
          <cell r="E4416" t="str">
            <v>Supply &amp; install actuators for K4 hop 1</v>
          </cell>
          <cell r="F4416">
            <v>138500</v>
          </cell>
          <cell r="G4416">
            <v>-33317.69</v>
          </cell>
          <cell r="H4416">
            <v>105182.31</v>
          </cell>
          <cell r="I4416" t="str">
            <v>ZAR</v>
          </cell>
          <cell r="J4416" t="str">
            <v>6100</v>
          </cell>
          <cell r="K4416" t="str">
            <v>43</v>
          </cell>
        </row>
        <row r="4417">
          <cell r="A4417" t="str">
            <v>61004300093014</v>
          </cell>
          <cell r="B4417" t="str">
            <v>43000930</v>
          </cell>
          <cell r="C4417" t="str">
            <v>14</v>
          </cell>
          <cell r="D4417">
            <v>45376</v>
          </cell>
          <cell r="E4417" t="str">
            <v>Hydraulic system replacement</v>
          </cell>
          <cell r="F4417">
            <v>236900</v>
          </cell>
          <cell r="G4417">
            <v>-19741.669999999998</v>
          </cell>
          <cell r="H4417">
            <v>217158.33</v>
          </cell>
          <cell r="I4417" t="str">
            <v>ZAR</v>
          </cell>
          <cell r="J4417" t="str">
            <v>6100</v>
          </cell>
          <cell r="K4417" t="str">
            <v>43</v>
          </cell>
        </row>
        <row r="4418">
          <cell r="A4418" t="str">
            <v>6100430009310</v>
          </cell>
          <cell r="B4418" t="str">
            <v>43000931</v>
          </cell>
          <cell r="C4418" t="str">
            <v>0</v>
          </cell>
          <cell r="D4418">
            <v>42241</v>
          </cell>
          <cell r="E4418" t="str">
            <v>K06 Conveyor System (Steel Structure)</v>
          </cell>
          <cell r="F4418">
            <v>9231651.3499999996</v>
          </cell>
          <cell r="G4418">
            <v>-4701924.13</v>
          </cell>
          <cell r="H4418">
            <v>4529727.22</v>
          </cell>
          <cell r="I4418" t="str">
            <v>ZAR</v>
          </cell>
          <cell r="J4418" t="str">
            <v>6100</v>
          </cell>
          <cell r="K4418" t="str">
            <v>43</v>
          </cell>
        </row>
        <row r="4419">
          <cell r="A4419" t="str">
            <v>6100430009311</v>
          </cell>
          <cell r="B4419" t="str">
            <v>43000931</v>
          </cell>
          <cell r="C4419" t="str">
            <v>1</v>
          </cell>
          <cell r="D4419">
            <v>42241</v>
          </cell>
          <cell r="E4419" t="str">
            <v>K06 Conveyor (Control Instrumentation)</v>
          </cell>
          <cell r="F4419">
            <v>5698093.4900000002</v>
          </cell>
          <cell r="G4419">
            <v>-3152132.96</v>
          </cell>
          <cell r="H4419">
            <v>2545960.5299999998</v>
          </cell>
          <cell r="I4419" t="str">
            <v>ZAR</v>
          </cell>
          <cell r="J4419" t="str">
            <v>6100</v>
          </cell>
          <cell r="K4419" t="str">
            <v>43</v>
          </cell>
        </row>
        <row r="4420">
          <cell r="A4420" t="str">
            <v>6100430009312</v>
          </cell>
          <cell r="B4420" t="str">
            <v>43000931</v>
          </cell>
          <cell r="C4420" t="str">
            <v>2</v>
          </cell>
          <cell r="D4420">
            <v>42241</v>
          </cell>
          <cell r="E4420" t="str">
            <v>K06 Conveyor (Electro Mechanical Equipme</v>
          </cell>
          <cell r="F4420">
            <v>9177019</v>
          </cell>
          <cell r="G4420">
            <v>-4674098.9400000004</v>
          </cell>
          <cell r="H4420">
            <v>4502920.0599999996</v>
          </cell>
          <cell r="I4420" t="str">
            <v>ZAR</v>
          </cell>
          <cell r="J4420" t="str">
            <v>6100</v>
          </cell>
          <cell r="K4420" t="str">
            <v>43</v>
          </cell>
        </row>
        <row r="4421">
          <cell r="A4421" t="str">
            <v>6100430009313</v>
          </cell>
          <cell r="B4421" t="str">
            <v>43000931</v>
          </cell>
          <cell r="C4421" t="str">
            <v>3</v>
          </cell>
          <cell r="D4421">
            <v>42241</v>
          </cell>
          <cell r="E4421" t="str">
            <v>K06 Conveyor (Belt)</v>
          </cell>
          <cell r="F4421">
            <v>812473.51</v>
          </cell>
          <cell r="G4421">
            <v>-806097.19</v>
          </cell>
          <cell r="H4421">
            <v>6376.32</v>
          </cell>
          <cell r="I4421" t="str">
            <v>ZAR</v>
          </cell>
          <cell r="J4421" t="str">
            <v>6100</v>
          </cell>
          <cell r="K4421" t="str">
            <v>43</v>
          </cell>
        </row>
        <row r="4422">
          <cell r="A4422" t="str">
            <v>6100430009314</v>
          </cell>
          <cell r="B4422" t="str">
            <v>43000931</v>
          </cell>
          <cell r="C4422" t="str">
            <v>4</v>
          </cell>
          <cell r="D4422">
            <v>43567</v>
          </cell>
          <cell r="E4422" t="str">
            <v>K06 Conveyor (Mech repairs-Rupex coupling)</v>
          </cell>
          <cell r="F4422">
            <v>98000</v>
          </cell>
          <cell r="G4422">
            <v>-32580.66</v>
          </cell>
          <cell r="H4422">
            <v>65419.34</v>
          </cell>
          <cell r="I4422" t="str">
            <v>ZAR</v>
          </cell>
          <cell r="J4422" t="str">
            <v>6100</v>
          </cell>
          <cell r="K4422" t="str">
            <v>43</v>
          </cell>
        </row>
        <row r="4423">
          <cell r="A4423" t="str">
            <v>6100430009316</v>
          </cell>
          <cell r="B4423" t="str">
            <v>43000931</v>
          </cell>
          <cell r="C4423" t="str">
            <v>6</v>
          </cell>
          <cell r="D4423">
            <v>44068</v>
          </cell>
          <cell r="E4423" t="str">
            <v>K06 Conveyor System - Grid coupling replacement</v>
          </cell>
          <cell r="F4423">
            <v>278796</v>
          </cell>
          <cell r="G4423">
            <v>-98410.38</v>
          </cell>
          <cell r="H4423">
            <v>180385.62</v>
          </cell>
          <cell r="I4423" t="str">
            <v>ZAR</v>
          </cell>
          <cell r="J4423" t="str">
            <v>6100</v>
          </cell>
          <cell r="K4423" t="str">
            <v>43</v>
          </cell>
        </row>
        <row r="4424">
          <cell r="A4424" t="str">
            <v>6100430009317</v>
          </cell>
          <cell r="B4424" t="str">
            <v>43000931</v>
          </cell>
          <cell r="C4424" t="str">
            <v>7</v>
          </cell>
          <cell r="D4424">
            <v>44644</v>
          </cell>
          <cell r="E4424" t="str">
            <v>Supply &amp; install actuators for K6 hop 1</v>
          </cell>
          <cell r="F4424">
            <v>141070</v>
          </cell>
          <cell r="G4424">
            <v>-42457.96</v>
          </cell>
          <cell r="H4424">
            <v>98612.04</v>
          </cell>
          <cell r="I4424" t="str">
            <v>ZAR</v>
          </cell>
          <cell r="J4424" t="str">
            <v>6100</v>
          </cell>
          <cell r="K4424" t="str">
            <v>43</v>
          </cell>
        </row>
        <row r="4425">
          <cell r="A4425" t="str">
            <v>6100430009318</v>
          </cell>
          <cell r="B4425" t="str">
            <v>43000931</v>
          </cell>
          <cell r="C4425" t="str">
            <v>8</v>
          </cell>
          <cell r="D4425">
            <v>44644</v>
          </cell>
          <cell r="E4425" t="str">
            <v>Supply &amp; install actuators for K6 hop 4</v>
          </cell>
          <cell r="F4425">
            <v>148924.29999999999</v>
          </cell>
          <cell r="G4425">
            <v>-42251.45</v>
          </cell>
          <cell r="H4425">
            <v>106672.85</v>
          </cell>
          <cell r="I4425" t="str">
            <v>ZAR</v>
          </cell>
          <cell r="J4425" t="str">
            <v>6100</v>
          </cell>
          <cell r="K4425" t="str">
            <v>43</v>
          </cell>
        </row>
        <row r="4426">
          <cell r="A4426" t="str">
            <v>6100430009319</v>
          </cell>
          <cell r="B4426" t="str">
            <v>43000931</v>
          </cell>
          <cell r="C4426" t="str">
            <v>9</v>
          </cell>
          <cell r="D4426">
            <v>44644</v>
          </cell>
          <cell r="E4426" t="str">
            <v>Supply &amp; install actuators for K6 hop 3</v>
          </cell>
          <cell r="F4426">
            <v>146300</v>
          </cell>
          <cell r="G4426">
            <v>-40244.339999999997</v>
          </cell>
          <cell r="H4426">
            <v>106055.66</v>
          </cell>
          <cell r="I4426" t="str">
            <v>ZAR</v>
          </cell>
          <cell r="J4426" t="str">
            <v>6100</v>
          </cell>
          <cell r="K4426" t="str">
            <v>43</v>
          </cell>
        </row>
        <row r="4427">
          <cell r="A4427" t="str">
            <v>6100430009320</v>
          </cell>
          <cell r="B4427" t="str">
            <v>43000932</v>
          </cell>
          <cell r="C4427" t="str">
            <v>0</v>
          </cell>
          <cell r="D4427">
            <v>42241</v>
          </cell>
          <cell r="E4427" t="str">
            <v>Hopper 1 Area C West (K04)</v>
          </cell>
          <cell r="F4427">
            <v>0</v>
          </cell>
          <cell r="G4427">
            <v>0</v>
          </cell>
          <cell r="H4427">
            <v>0</v>
          </cell>
          <cell r="I4427" t="str">
            <v>ZAR</v>
          </cell>
          <cell r="J4427" t="str">
            <v>6100</v>
          </cell>
          <cell r="K4427" t="str">
            <v>43</v>
          </cell>
        </row>
        <row r="4428">
          <cell r="A4428" t="str">
            <v>6100430009321</v>
          </cell>
          <cell r="B4428" t="str">
            <v>43000932</v>
          </cell>
          <cell r="C4428" t="str">
            <v>1</v>
          </cell>
          <cell r="D4428">
            <v>42241</v>
          </cell>
          <cell r="E4428" t="str">
            <v>Hopper 1 (Steel Structure) (K04)</v>
          </cell>
          <cell r="F4428">
            <v>1495905.6</v>
          </cell>
          <cell r="G4428">
            <v>-737548</v>
          </cell>
          <cell r="H4428">
            <v>758357.6</v>
          </cell>
          <cell r="I4428" t="str">
            <v>ZAR</v>
          </cell>
          <cell r="J4428" t="str">
            <v>6100</v>
          </cell>
          <cell r="K4428" t="str">
            <v>43</v>
          </cell>
        </row>
        <row r="4429">
          <cell r="A4429" t="str">
            <v>6100430009324</v>
          </cell>
          <cell r="B4429" t="str">
            <v>43000932</v>
          </cell>
          <cell r="C4429" t="str">
            <v>4</v>
          </cell>
          <cell r="D4429">
            <v>42676</v>
          </cell>
          <cell r="E4429" t="str">
            <v>Hopper 1 Area C West (Additional Cost) K04</v>
          </cell>
          <cell r="F4429">
            <v>550970.75</v>
          </cell>
          <cell r="G4429">
            <v>-225723.06</v>
          </cell>
          <cell r="H4429">
            <v>325247.69</v>
          </cell>
          <cell r="I4429" t="str">
            <v>ZAR</v>
          </cell>
          <cell r="J4429" t="str">
            <v>6100</v>
          </cell>
          <cell r="K4429" t="str">
            <v>43</v>
          </cell>
        </row>
        <row r="4430">
          <cell r="A4430" t="str">
            <v>6100430009325</v>
          </cell>
          <cell r="B4430" t="str">
            <v>43000932</v>
          </cell>
          <cell r="C4430" t="str">
            <v>5</v>
          </cell>
          <cell r="D4430">
            <v>43614</v>
          </cell>
          <cell r="E4430" t="str">
            <v>Hopper 1 (K04 Conveyor Hydraulic repair)</v>
          </cell>
          <cell r="F4430">
            <v>189447.56</v>
          </cell>
          <cell r="G4430">
            <v>-77240.33</v>
          </cell>
          <cell r="H4430">
            <v>112207.23</v>
          </cell>
          <cell r="I4430" t="str">
            <v>ZAR</v>
          </cell>
          <cell r="J4430" t="str">
            <v>6100</v>
          </cell>
          <cell r="K4430" t="str">
            <v>43</v>
          </cell>
        </row>
        <row r="4431">
          <cell r="A4431" t="str">
            <v>6100430009326</v>
          </cell>
          <cell r="B4431" t="str">
            <v>43000932</v>
          </cell>
          <cell r="C4431" t="str">
            <v>6</v>
          </cell>
          <cell r="D4431">
            <v>44068</v>
          </cell>
          <cell r="E4431" t="str">
            <v>Hopper 1 Area C West (K04) - Repairs</v>
          </cell>
          <cell r="F4431">
            <v>199350</v>
          </cell>
          <cell r="G4431">
            <v>-46724.71</v>
          </cell>
          <cell r="H4431">
            <v>152625.29</v>
          </cell>
          <cell r="I4431" t="str">
            <v>ZAR</v>
          </cell>
          <cell r="J4431" t="str">
            <v>6100</v>
          </cell>
          <cell r="K4431" t="str">
            <v>43</v>
          </cell>
        </row>
        <row r="4432">
          <cell r="A4432" t="str">
            <v>6100430009327</v>
          </cell>
          <cell r="B4432" t="str">
            <v>43000932</v>
          </cell>
          <cell r="C4432" t="str">
            <v>7</v>
          </cell>
          <cell r="D4432">
            <v>43969</v>
          </cell>
          <cell r="E4432" t="str">
            <v>Hopper 1 (K06) - Replace hydraulic system</v>
          </cell>
          <cell r="F4432">
            <v>145415.29999999999</v>
          </cell>
          <cell r="G4432">
            <v>-41818.769999999997</v>
          </cell>
          <cell r="H4432">
            <v>103596.53</v>
          </cell>
          <cell r="I4432" t="str">
            <v>ZAR</v>
          </cell>
          <cell r="J4432" t="str">
            <v>6100</v>
          </cell>
          <cell r="K4432" t="str">
            <v>43</v>
          </cell>
        </row>
        <row r="4433">
          <cell r="A4433" t="str">
            <v>6100430009330</v>
          </cell>
          <cell r="B4433" t="str">
            <v>43000933</v>
          </cell>
          <cell r="C4433" t="str">
            <v>0</v>
          </cell>
          <cell r="D4433">
            <v>42241</v>
          </cell>
          <cell r="E4433" t="str">
            <v>Hopper 2 Area C West (K04)</v>
          </cell>
          <cell r="F4433">
            <v>0</v>
          </cell>
          <cell r="G4433">
            <v>0</v>
          </cell>
          <cell r="H4433">
            <v>0</v>
          </cell>
          <cell r="I4433" t="str">
            <v>ZAR</v>
          </cell>
          <cell r="J4433" t="str">
            <v>6100</v>
          </cell>
          <cell r="K4433" t="str">
            <v>43</v>
          </cell>
        </row>
        <row r="4434">
          <cell r="A4434" t="str">
            <v>6100430009331</v>
          </cell>
          <cell r="B4434" t="str">
            <v>43000933</v>
          </cell>
          <cell r="C4434" t="str">
            <v>1</v>
          </cell>
          <cell r="D4434">
            <v>42241</v>
          </cell>
          <cell r="E4434" t="str">
            <v>Hopper 2 (Steel Structure) (K04)</v>
          </cell>
          <cell r="F4434">
            <v>1495905.6</v>
          </cell>
          <cell r="G4434">
            <v>-737548.41</v>
          </cell>
          <cell r="H4434">
            <v>758357.19</v>
          </cell>
          <cell r="I4434" t="str">
            <v>ZAR</v>
          </cell>
          <cell r="J4434" t="str">
            <v>6100</v>
          </cell>
          <cell r="K4434" t="str">
            <v>43</v>
          </cell>
        </row>
        <row r="4435">
          <cell r="A4435" t="str">
            <v>6100430009334</v>
          </cell>
          <cell r="B4435" t="str">
            <v>43000933</v>
          </cell>
          <cell r="C4435" t="str">
            <v>4</v>
          </cell>
          <cell r="D4435">
            <v>42676</v>
          </cell>
          <cell r="E4435" t="str">
            <v>Hopper 2 Area C West (Additional Cost) K04</v>
          </cell>
          <cell r="F4435">
            <v>550970.75</v>
          </cell>
          <cell r="G4435">
            <v>-223023.82</v>
          </cell>
          <cell r="H4435">
            <v>327946.93</v>
          </cell>
          <cell r="I4435" t="str">
            <v>ZAR</v>
          </cell>
          <cell r="J4435" t="str">
            <v>6100</v>
          </cell>
          <cell r="K4435" t="str">
            <v>43</v>
          </cell>
        </row>
        <row r="4436">
          <cell r="A4436" t="str">
            <v>6100430009335</v>
          </cell>
          <cell r="B4436" t="str">
            <v>43000933</v>
          </cell>
          <cell r="C4436" t="str">
            <v>5</v>
          </cell>
          <cell r="D4436">
            <v>44068</v>
          </cell>
          <cell r="E4436" t="str">
            <v>Hopper 2 Area C West (K04) - Replace hydraulic sys</v>
          </cell>
          <cell r="F4436">
            <v>133285.1</v>
          </cell>
          <cell r="G4436">
            <v>-38000.65</v>
          </cell>
          <cell r="H4436">
            <v>95284.45</v>
          </cell>
          <cell r="I4436" t="str">
            <v>ZAR</v>
          </cell>
          <cell r="J4436" t="str">
            <v>6100</v>
          </cell>
          <cell r="K4436" t="str">
            <v>43</v>
          </cell>
        </row>
        <row r="4437">
          <cell r="A4437" t="str">
            <v>6100430009340</v>
          </cell>
          <cell r="B4437" t="str">
            <v>43000934</v>
          </cell>
          <cell r="C4437" t="str">
            <v>0</v>
          </cell>
          <cell r="D4437">
            <v>42241</v>
          </cell>
          <cell r="E4437" t="str">
            <v>Hopper 3 Area C West (K04)</v>
          </cell>
          <cell r="F4437">
            <v>0</v>
          </cell>
          <cell r="G4437">
            <v>0</v>
          </cell>
          <cell r="H4437">
            <v>0</v>
          </cell>
          <cell r="I4437" t="str">
            <v>ZAR</v>
          </cell>
          <cell r="J4437" t="str">
            <v>6100</v>
          </cell>
          <cell r="K4437" t="str">
            <v>43</v>
          </cell>
        </row>
        <row r="4438">
          <cell r="A4438" t="str">
            <v>6100430009341</v>
          </cell>
          <cell r="B4438" t="str">
            <v>43000934</v>
          </cell>
          <cell r="C4438" t="str">
            <v>1</v>
          </cell>
          <cell r="D4438">
            <v>42241</v>
          </cell>
          <cell r="E4438" t="str">
            <v>Hopper 3 (Steel Structure) (K04)</v>
          </cell>
          <cell r="F4438">
            <v>1495905.6</v>
          </cell>
          <cell r="G4438">
            <v>-737548</v>
          </cell>
          <cell r="H4438">
            <v>758357.6</v>
          </cell>
          <cell r="I4438" t="str">
            <v>ZAR</v>
          </cell>
          <cell r="J4438" t="str">
            <v>6100</v>
          </cell>
          <cell r="K4438" t="str">
            <v>43</v>
          </cell>
        </row>
        <row r="4439">
          <cell r="A4439" t="str">
            <v>6100430009344</v>
          </cell>
          <cell r="B4439" t="str">
            <v>43000934</v>
          </cell>
          <cell r="C4439" t="str">
            <v>4</v>
          </cell>
          <cell r="D4439">
            <v>42676</v>
          </cell>
          <cell r="E4439" t="str">
            <v>Hopper 3 Area C West (Additional Cost) K04</v>
          </cell>
          <cell r="F4439">
            <v>550970.75</v>
          </cell>
          <cell r="G4439">
            <v>-225723.06</v>
          </cell>
          <cell r="H4439">
            <v>325247.69</v>
          </cell>
          <cell r="I4439" t="str">
            <v>ZAR</v>
          </cell>
          <cell r="J4439" t="str">
            <v>6100</v>
          </cell>
          <cell r="K4439" t="str">
            <v>43</v>
          </cell>
        </row>
        <row r="4440">
          <cell r="A4440" t="str">
            <v>6100430009350</v>
          </cell>
          <cell r="B4440" t="str">
            <v>43000935</v>
          </cell>
          <cell r="C4440" t="str">
            <v>0</v>
          </cell>
          <cell r="D4440">
            <v>42241</v>
          </cell>
          <cell r="E4440" t="str">
            <v>Hopper 4 Area C West (K04)</v>
          </cell>
          <cell r="F4440">
            <v>0</v>
          </cell>
          <cell r="G4440">
            <v>0</v>
          </cell>
          <cell r="H4440">
            <v>0</v>
          </cell>
          <cell r="I4440" t="str">
            <v>ZAR</v>
          </cell>
          <cell r="J4440" t="str">
            <v>6100</v>
          </cell>
          <cell r="K4440" t="str">
            <v>43</v>
          </cell>
        </row>
        <row r="4441">
          <cell r="A4441" t="str">
            <v>6100430009351</v>
          </cell>
          <cell r="B4441" t="str">
            <v>43000935</v>
          </cell>
          <cell r="C4441" t="str">
            <v>1</v>
          </cell>
          <cell r="D4441">
            <v>42241</v>
          </cell>
          <cell r="E4441" t="str">
            <v>Hopper 4 (Steel Structure) (K04)</v>
          </cell>
          <cell r="F4441">
            <v>1495905.6</v>
          </cell>
          <cell r="G4441">
            <v>-737548</v>
          </cell>
          <cell r="H4441">
            <v>758357.6</v>
          </cell>
          <cell r="I4441" t="str">
            <v>ZAR</v>
          </cell>
          <cell r="J4441" t="str">
            <v>6100</v>
          </cell>
          <cell r="K4441" t="str">
            <v>43</v>
          </cell>
        </row>
        <row r="4442">
          <cell r="A4442" t="str">
            <v>6100430009354</v>
          </cell>
          <cell r="B4442" t="str">
            <v>43000935</v>
          </cell>
          <cell r="C4442" t="str">
            <v>4</v>
          </cell>
          <cell r="D4442">
            <v>42676</v>
          </cell>
          <cell r="E4442" t="str">
            <v>Hopper 4 Area C West (Additional Cost) K04</v>
          </cell>
          <cell r="F4442">
            <v>550970.75</v>
          </cell>
          <cell r="G4442">
            <v>-225723.06</v>
          </cell>
          <cell r="H4442">
            <v>325247.69</v>
          </cell>
          <cell r="I4442" t="str">
            <v>ZAR</v>
          </cell>
          <cell r="J4442" t="str">
            <v>6100</v>
          </cell>
          <cell r="K4442" t="str">
            <v>43</v>
          </cell>
        </row>
        <row r="4443">
          <cell r="A4443" t="str">
            <v>6100430009360</v>
          </cell>
          <cell r="B4443" t="str">
            <v>43000936</v>
          </cell>
          <cell r="C4443" t="str">
            <v>0</v>
          </cell>
          <cell r="D4443">
            <v>42241</v>
          </cell>
          <cell r="E4443" t="str">
            <v>Hopper 1 Area D West</v>
          </cell>
          <cell r="F4443">
            <v>0</v>
          </cell>
          <cell r="G4443">
            <v>0</v>
          </cell>
          <cell r="H4443">
            <v>0</v>
          </cell>
          <cell r="I4443" t="str">
            <v>ZAR</v>
          </cell>
          <cell r="J4443" t="str">
            <v>6100</v>
          </cell>
          <cell r="K4443" t="str">
            <v>43</v>
          </cell>
        </row>
        <row r="4444">
          <cell r="A4444" t="str">
            <v>6100430009361</v>
          </cell>
          <cell r="B4444" t="str">
            <v>43000936</v>
          </cell>
          <cell r="C4444" t="str">
            <v>1</v>
          </cell>
          <cell r="D4444">
            <v>42241</v>
          </cell>
          <cell r="E4444" t="str">
            <v>Hopper 1 (Steel Structure) K06 Conveyor</v>
          </cell>
          <cell r="F4444">
            <v>1495905.6</v>
          </cell>
          <cell r="G4444">
            <v>-874182.93</v>
          </cell>
          <cell r="H4444">
            <v>621722.67000000004</v>
          </cell>
          <cell r="I4444" t="str">
            <v>ZAR</v>
          </cell>
          <cell r="J4444" t="str">
            <v>6100</v>
          </cell>
          <cell r="K4444" t="str">
            <v>43</v>
          </cell>
        </row>
        <row r="4445">
          <cell r="A4445" t="str">
            <v>6100430009364</v>
          </cell>
          <cell r="B4445" t="str">
            <v>43000936</v>
          </cell>
          <cell r="C4445" t="str">
            <v>4</v>
          </cell>
          <cell r="D4445">
            <v>42676</v>
          </cell>
          <cell r="E4445" t="str">
            <v>Hopper 1 Area D West (Additional Cost) K06</v>
          </cell>
          <cell r="F4445">
            <v>550970.75</v>
          </cell>
          <cell r="G4445">
            <v>-225723.06</v>
          </cell>
          <cell r="H4445">
            <v>325247.69</v>
          </cell>
          <cell r="I4445" t="str">
            <v>ZAR</v>
          </cell>
          <cell r="J4445" t="str">
            <v>6100</v>
          </cell>
          <cell r="K4445" t="str">
            <v>43</v>
          </cell>
        </row>
        <row r="4446">
          <cell r="A4446" t="str">
            <v>6100430009365</v>
          </cell>
          <cell r="B4446" t="str">
            <v>43000936</v>
          </cell>
          <cell r="C4446" t="str">
            <v>5</v>
          </cell>
          <cell r="D4446">
            <v>44068</v>
          </cell>
          <cell r="E4446" t="str">
            <v>Hopper 1 Area D West (K06) - Structural Repairs</v>
          </cell>
          <cell r="F4446">
            <v>146470</v>
          </cell>
          <cell r="G4446">
            <v>-34644.1</v>
          </cell>
          <cell r="H4446">
            <v>111825.9</v>
          </cell>
          <cell r="I4446" t="str">
            <v>ZAR</v>
          </cell>
          <cell r="J4446" t="str">
            <v>6100</v>
          </cell>
          <cell r="K4446" t="str">
            <v>43</v>
          </cell>
        </row>
        <row r="4447">
          <cell r="A4447" t="str">
            <v>6100430009370</v>
          </cell>
          <cell r="B4447" t="str">
            <v>43000937</v>
          </cell>
          <cell r="C4447" t="str">
            <v>0</v>
          </cell>
          <cell r="D4447">
            <v>42241</v>
          </cell>
          <cell r="E4447" t="str">
            <v>Hopper 2 Area D West (K06)</v>
          </cell>
          <cell r="F4447">
            <v>0</v>
          </cell>
          <cell r="G4447">
            <v>0</v>
          </cell>
          <cell r="H4447">
            <v>0</v>
          </cell>
          <cell r="I4447" t="str">
            <v>ZAR</v>
          </cell>
          <cell r="J4447" t="str">
            <v>6100</v>
          </cell>
          <cell r="K4447" t="str">
            <v>43</v>
          </cell>
        </row>
        <row r="4448">
          <cell r="A4448" t="str">
            <v>6100430009371</v>
          </cell>
          <cell r="B4448" t="str">
            <v>43000937</v>
          </cell>
          <cell r="C4448" t="str">
            <v>1</v>
          </cell>
          <cell r="D4448">
            <v>42241</v>
          </cell>
          <cell r="E4448" t="str">
            <v>Hopper 2 (Steel Structure) (K06)</v>
          </cell>
          <cell r="F4448">
            <v>1495905.6</v>
          </cell>
          <cell r="G4448">
            <v>-737548</v>
          </cell>
          <cell r="H4448">
            <v>758357.6</v>
          </cell>
          <cell r="I4448" t="str">
            <v>ZAR</v>
          </cell>
          <cell r="J4448" t="str">
            <v>6100</v>
          </cell>
          <cell r="K4448" t="str">
            <v>43</v>
          </cell>
        </row>
        <row r="4449">
          <cell r="A4449" t="str">
            <v>6100430009374</v>
          </cell>
          <cell r="B4449" t="str">
            <v>43000937</v>
          </cell>
          <cell r="C4449" t="str">
            <v>4</v>
          </cell>
          <cell r="D4449">
            <v>42676</v>
          </cell>
          <cell r="E4449" t="str">
            <v>Hopper 2 Area D West (Additional Cost) K06</v>
          </cell>
          <cell r="F4449">
            <v>550970.75</v>
          </cell>
          <cell r="G4449">
            <v>-225723.06</v>
          </cell>
          <cell r="H4449">
            <v>325247.69</v>
          </cell>
          <cell r="I4449" t="str">
            <v>ZAR</v>
          </cell>
          <cell r="J4449" t="str">
            <v>6100</v>
          </cell>
          <cell r="K4449" t="str">
            <v>43</v>
          </cell>
        </row>
        <row r="4450">
          <cell r="A4450" t="str">
            <v>6100430009375</v>
          </cell>
          <cell r="B4450" t="str">
            <v>43000937</v>
          </cell>
          <cell r="C4450" t="str">
            <v>5</v>
          </cell>
          <cell r="D4450">
            <v>44068</v>
          </cell>
          <cell r="E4450" t="str">
            <v>Hopper 2 Area D West (K06) - Structural Repairs</v>
          </cell>
          <cell r="F4450">
            <v>196263</v>
          </cell>
          <cell r="G4450">
            <v>-46001.15</v>
          </cell>
          <cell r="H4450">
            <v>150261.85</v>
          </cell>
          <cell r="I4450" t="str">
            <v>ZAR</v>
          </cell>
          <cell r="J4450" t="str">
            <v>6100</v>
          </cell>
          <cell r="K4450" t="str">
            <v>43</v>
          </cell>
        </row>
        <row r="4451">
          <cell r="A4451" t="str">
            <v>6100430009376</v>
          </cell>
          <cell r="B4451" t="str">
            <v>43000937</v>
          </cell>
          <cell r="C4451" t="str">
            <v>6</v>
          </cell>
          <cell r="D4451">
            <v>43992</v>
          </cell>
          <cell r="E4451" t="str">
            <v>Hopper 2 (K06) - Hydraulic sytem replacement</v>
          </cell>
          <cell r="F4451">
            <v>239900</v>
          </cell>
          <cell r="G4451">
            <v>-67422.880000000005</v>
          </cell>
          <cell r="H4451">
            <v>172477.12</v>
          </cell>
          <cell r="I4451" t="str">
            <v>ZAR</v>
          </cell>
          <cell r="J4451" t="str">
            <v>6100</v>
          </cell>
          <cell r="K4451" t="str">
            <v>43</v>
          </cell>
        </row>
        <row r="4452">
          <cell r="A4452" t="str">
            <v>6100430009380</v>
          </cell>
          <cell r="B4452" t="str">
            <v>43000938</v>
          </cell>
          <cell r="C4452" t="str">
            <v>0</v>
          </cell>
          <cell r="D4452">
            <v>42241</v>
          </cell>
          <cell r="E4452" t="str">
            <v>Hopper 3 Area D West (K06)</v>
          </cell>
          <cell r="F4452">
            <v>0</v>
          </cell>
          <cell r="G4452">
            <v>0</v>
          </cell>
          <cell r="H4452">
            <v>0</v>
          </cell>
          <cell r="I4452" t="str">
            <v>ZAR</v>
          </cell>
          <cell r="J4452" t="str">
            <v>6100</v>
          </cell>
          <cell r="K4452" t="str">
            <v>43</v>
          </cell>
        </row>
        <row r="4453">
          <cell r="A4453" t="str">
            <v>6100430009381</v>
          </cell>
          <cell r="B4453" t="str">
            <v>43000938</v>
          </cell>
          <cell r="C4453" t="str">
            <v>1</v>
          </cell>
          <cell r="D4453">
            <v>42241</v>
          </cell>
          <cell r="E4453" t="str">
            <v>Hopper 3 (Steel Structure) (K06)</v>
          </cell>
          <cell r="F4453">
            <v>1495905.6</v>
          </cell>
          <cell r="G4453">
            <v>-737548</v>
          </cell>
          <cell r="H4453">
            <v>758357.6</v>
          </cell>
          <cell r="I4453" t="str">
            <v>ZAR</v>
          </cell>
          <cell r="J4453" t="str">
            <v>6100</v>
          </cell>
          <cell r="K4453" t="str">
            <v>43</v>
          </cell>
        </row>
        <row r="4454">
          <cell r="A4454" t="str">
            <v>6100430009384</v>
          </cell>
          <cell r="B4454" t="str">
            <v>43000938</v>
          </cell>
          <cell r="C4454" t="str">
            <v>4</v>
          </cell>
          <cell r="D4454">
            <v>42676</v>
          </cell>
          <cell r="E4454" t="str">
            <v>Hopper 3 Area D West (Additional Cost)</v>
          </cell>
          <cell r="F4454">
            <v>550970.75</v>
          </cell>
          <cell r="G4454">
            <v>-225723.06</v>
          </cell>
          <cell r="H4454">
            <v>325247.69</v>
          </cell>
          <cell r="I4454" t="str">
            <v>ZAR</v>
          </cell>
          <cell r="J4454" t="str">
            <v>6100</v>
          </cell>
          <cell r="K4454" t="str">
            <v>43</v>
          </cell>
        </row>
        <row r="4455">
          <cell r="A4455" t="str">
            <v>6100430009385</v>
          </cell>
          <cell r="B4455" t="str">
            <v>43000938</v>
          </cell>
          <cell r="C4455" t="str">
            <v>5</v>
          </cell>
          <cell r="D4455">
            <v>44068</v>
          </cell>
          <cell r="E4455" t="str">
            <v>Hopper 3 Area D West (K06) - Structural Repairs</v>
          </cell>
          <cell r="F4455">
            <v>145980</v>
          </cell>
          <cell r="G4455">
            <v>-30169.21</v>
          </cell>
          <cell r="H4455">
            <v>115810.79</v>
          </cell>
          <cell r="I4455" t="str">
            <v>ZAR</v>
          </cell>
          <cell r="J4455" t="str">
            <v>6100</v>
          </cell>
          <cell r="K4455" t="str">
            <v>43</v>
          </cell>
        </row>
        <row r="4456">
          <cell r="A4456" t="str">
            <v>6100430009390</v>
          </cell>
          <cell r="B4456" t="str">
            <v>43000939</v>
          </cell>
          <cell r="C4456" t="str">
            <v>0</v>
          </cell>
          <cell r="D4456">
            <v>42241</v>
          </cell>
          <cell r="E4456" t="str">
            <v>Hopper 4 Area D West (K06)</v>
          </cell>
          <cell r="F4456">
            <v>0</v>
          </cell>
          <cell r="G4456">
            <v>0</v>
          </cell>
          <cell r="H4456">
            <v>0</v>
          </cell>
          <cell r="I4456" t="str">
            <v>ZAR</v>
          </cell>
          <cell r="J4456" t="str">
            <v>6100</v>
          </cell>
          <cell r="K4456" t="str">
            <v>43</v>
          </cell>
        </row>
        <row r="4457">
          <cell r="A4457" t="str">
            <v>6100430009391</v>
          </cell>
          <cell r="B4457" t="str">
            <v>43000939</v>
          </cell>
          <cell r="C4457" t="str">
            <v>1</v>
          </cell>
          <cell r="D4457">
            <v>42241</v>
          </cell>
          <cell r="E4457" t="str">
            <v>Hopper 4 (Steel structure) (K06)</v>
          </cell>
          <cell r="F4457">
            <v>1495905.6</v>
          </cell>
          <cell r="G4457">
            <v>-737548</v>
          </cell>
          <cell r="H4457">
            <v>758357.6</v>
          </cell>
          <cell r="I4457" t="str">
            <v>ZAR</v>
          </cell>
          <cell r="J4457" t="str">
            <v>6100</v>
          </cell>
          <cell r="K4457" t="str">
            <v>43</v>
          </cell>
        </row>
        <row r="4458">
          <cell r="A4458" t="str">
            <v>6100430009394</v>
          </cell>
          <cell r="B4458" t="str">
            <v>43000939</v>
          </cell>
          <cell r="C4458" t="str">
            <v>4</v>
          </cell>
          <cell r="D4458">
            <v>42676</v>
          </cell>
          <cell r="E4458" t="str">
            <v>Hopper 4 Area D West (Additional Cost) K06</v>
          </cell>
          <cell r="F4458">
            <v>550970.75</v>
          </cell>
          <cell r="G4458">
            <v>-225723.06</v>
          </cell>
          <cell r="H4458">
            <v>325247.69</v>
          </cell>
          <cell r="I4458" t="str">
            <v>ZAR</v>
          </cell>
          <cell r="J4458" t="str">
            <v>6100</v>
          </cell>
          <cell r="K4458" t="str">
            <v>43</v>
          </cell>
        </row>
        <row r="4459">
          <cell r="A4459" t="str">
            <v>6100430009395</v>
          </cell>
          <cell r="B4459" t="str">
            <v>43000939</v>
          </cell>
          <cell r="C4459" t="str">
            <v>5</v>
          </cell>
          <cell r="D4459">
            <v>44068</v>
          </cell>
          <cell r="E4459" t="str">
            <v>Hopper 4 Area D West (K06) - Structural Repairs</v>
          </cell>
          <cell r="F4459">
            <v>142750</v>
          </cell>
          <cell r="G4459">
            <v>-33764.22</v>
          </cell>
          <cell r="H4459">
            <v>108985.78</v>
          </cell>
          <cell r="I4459" t="str">
            <v>ZAR</v>
          </cell>
          <cell r="J4459" t="str">
            <v>6100</v>
          </cell>
          <cell r="K4459" t="str">
            <v>43</v>
          </cell>
        </row>
        <row r="4460">
          <cell r="A4460" t="str">
            <v>6100430009450</v>
          </cell>
          <cell r="B4460" t="str">
            <v>43000945</v>
          </cell>
          <cell r="C4460" t="str">
            <v>0</v>
          </cell>
          <cell r="D4460">
            <v>42454</v>
          </cell>
          <cell r="E4460" t="str">
            <v>Dust Unit Bottom Discharge</v>
          </cell>
          <cell r="F4460">
            <v>15754119.689999999</v>
          </cell>
          <cell r="G4460">
            <v>-7037552.9299999997</v>
          </cell>
          <cell r="H4460">
            <v>8716566.7599999998</v>
          </cell>
          <cell r="I4460" t="str">
            <v>ZAR</v>
          </cell>
          <cell r="J4460" t="str">
            <v>6100</v>
          </cell>
          <cell r="K4460" t="str">
            <v>43</v>
          </cell>
        </row>
        <row r="4461">
          <cell r="A4461" t="str">
            <v>6100430009460</v>
          </cell>
          <cell r="B4461" t="str">
            <v>43000946</v>
          </cell>
          <cell r="C4461" t="str">
            <v>0</v>
          </cell>
          <cell r="D4461">
            <v>42240</v>
          </cell>
          <cell r="E4461" t="str">
            <v>Grab Trailer 4</v>
          </cell>
          <cell r="F4461">
            <v>93216.48</v>
          </cell>
          <cell r="G4461">
            <v>-79169.039999999994</v>
          </cell>
          <cell r="H4461">
            <v>14047.44</v>
          </cell>
          <cell r="I4461" t="str">
            <v>ZAR</v>
          </cell>
          <cell r="J4461" t="str">
            <v>6100</v>
          </cell>
          <cell r="K4461" t="str">
            <v>43</v>
          </cell>
        </row>
        <row r="4462">
          <cell r="A4462" t="str">
            <v>6100430009470</v>
          </cell>
          <cell r="B4462" t="str">
            <v>43000947</v>
          </cell>
          <cell r="C4462" t="str">
            <v>0</v>
          </cell>
          <cell r="D4462">
            <v>42240</v>
          </cell>
          <cell r="E4462" t="str">
            <v>Grab Trailer 5</v>
          </cell>
          <cell r="F4462">
            <v>93216.48</v>
          </cell>
          <cell r="G4462">
            <v>-79169.039999999994</v>
          </cell>
          <cell r="H4462">
            <v>14047.44</v>
          </cell>
          <cell r="I4462" t="str">
            <v>ZAR</v>
          </cell>
          <cell r="J4462" t="str">
            <v>6100</v>
          </cell>
          <cell r="K4462" t="str">
            <v>43</v>
          </cell>
        </row>
        <row r="4463">
          <cell r="A4463" t="str">
            <v>6100430009480</v>
          </cell>
          <cell r="B4463" t="str">
            <v>43000948</v>
          </cell>
          <cell r="C4463" t="str">
            <v>0</v>
          </cell>
          <cell r="D4463">
            <v>42240</v>
          </cell>
          <cell r="E4463" t="str">
            <v>Grab Trailer 6</v>
          </cell>
          <cell r="F4463">
            <v>93216.48</v>
          </cell>
          <cell r="G4463">
            <v>-79169.039999999994</v>
          </cell>
          <cell r="H4463">
            <v>14047.44</v>
          </cell>
          <cell r="I4463" t="str">
            <v>ZAR</v>
          </cell>
          <cell r="J4463" t="str">
            <v>6100</v>
          </cell>
          <cell r="K4463" t="str">
            <v>43</v>
          </cell>
        </row>
        <row r="4464">
          <cell r="A4464" t="str">
            <v>6100430009490</v>
          </cell>
          <cell r="B4464" t="str">
            <v>43000949</v>
          </cell>
          <cell r="C4464" t="str">
            <v>0</v>
          </cell>
          <cell r="D4464">
            <v>42240</v>
          </cell>
          <cell r="E4464" t="str">
            <v>Grab Trailer 7</v>
          </cell>
          <cell r="F4464">
            <v>93216.48</v>
          </cell>
          <cell r="G4464">
            <v>-79169.039999999994</v>
          </cell>
          <cell r="H4464">
            <v>14047.44</v>
          </cell>
          <cell r="I4464" t="str">
            <v>ZAR</v>
          </cell>
          <cell r="J4464" t="str">
            <v>6100</v>
          </cell>
          <cell r="K4464" t="str">
            <v>43</v>
          </cell>
        </row>
        <row r="4465">
          <cell r="A4465" t="str">
            <v>6100430009521</v>
          </cell>
          <cell r="B4465" t="str">
            <v>43000952</v>
          </cell>
          <cell r="C4465" t="str">
            <v>1</v>
          </cell>
          <cell r="D4465">
            <v>42089</v>
          </cell>
          <cell r="E4465" t="str">
            <v>K18 Hopper Steel Structure</v>
          </cell>
          <cell r="F4465">
            <v>3141283.21</v>
          </cell>
          <cell r="G4465">
            <v>-1568381.5</v>
          </cell>
          <cell r="H4465">
            <v>1572901.71</v>
          </cell>
          <cell r="I4465" t="str">
            <v>ZAR</v>
          </cell>
          <cell r="J4465" t="str">
            <v>6100</v>
          </cell>
          <cell r="K4465" t="str">
            <v>43</v>
          </cell>
        </row>
        <row r="4466">
          <cell r="A4466" t="str">
            <v>6100430009522</v>
          </cell>
          <cell r="B4466" t="str">
            <v>43000952</v>
          </cell>
          <cell r="C4466" t="str">
            <v>2</v>
          </cell>
          <cell r="D4466">
            <v>42089</v>
          </cell>
          <cell r="E4466" t="str">
            <v>K18 Hopper (Control Instrumentation)</v>
          </cell>
          <cell r="F4466">
            <v>1467042.1</v>
          </cell>
          <cell r="G4466">
            <v>-645915.12</v>
          </cell>
          <cell r="H4466">
            <v>821126.98</v>
          </cell>
          <cell r="I4466" t="str">
            <v>ZAR</v>
          </cell>
          <cell r="J4466" t="str">
            <v>6100</v>
          </cell>
          <cell r="K4466" t="str">
            <v>43</v>
          </cell>
        </row>
        <row r="4467">
          <cell r="A4467" t="str">
            <v>6100430009523</v>
          </cell>
          <cell r="B4467" t="str">
            <v>43000952</v>
          </cell>
          <cell r="C4467" t="str">
            <v>3</v>
          </cell>
          <cell r="D4467">
            <v>42089</v>
          </cell>
          <cell r="E4467" t="str">
            <v>K18 Hopper (Electro Mech Equipment)</v>
          </cell>
          <cell r="F4467">
            <v>2593758.88</v>
          </cell>
          <cell r="G4467">
            <v>-1141990.46</v>
          </cell>
          <cell r="H4467">
            <v>1451768.42</v>
          </cell>
          <cell r="I4467" t="str">
            <v>ZAR</v>
          </cell>
          <cell r="J4467" t="str">
            <v>6100</v>
          </cell>
          <cell r="K4467" t="str">
            <v>43</v>
          </cell>
        </row>
        <row r="4468">
          <cell r="A4468" t="str">
            <v>6100430009530</v>
          </cell>
          <cell r="B4468" t="str">
            <v>43000953</v>
          </cell>
          <cell r="C4468" t="str">
            <v>0</v>
          </cell>
          <cell r="D4468">
            <v>42089</v>
          </cell>
          <cell r="E4468" t="str">
            <v>K21 Rear End Dump Chute</v>
          </cell>
          <cell r="F4468">
            <v>2452259.63</v>
          </cell>
          <cell r="G4468">
            <v>-1105616.98</v>
          </cell>
          <cell r="H4468">
            <v>1346642.65</v>
          </cell>
          <cell r="I4468" t="str">
            <v>ZAR</v>
          </cell>
          <cell r="J4468" t="str">
            <v>6100</v>
          </cell>
          <cell r="K4468" t="str">
            <v>43</v>
          </cell>
        </row>
        <row r="4469">
          <cell r="A4469" t="str">
            <v>6100430009540</v>
          </cell>
          <cell r="B4469" t="str">
            <v>43000954</v>
          </cell>
          <cell r="C4469" t="str">
            <v>0</v>
          </cell>
          <cell r="D4469">
            <v>42089</v>
          </cell>
          <cell r="E4469" t="str">
            <v>K24 Rear End Dump Chute</v>
          </cell>
          <cell r="F4469">
            <v>1110400.96</v>
          </cell>
          <cell r="G4469">
            <v>-500631.12</v>
          </cell>
          <cell r="H4469">
            <v>609769.84</v>
          </cell>
          <cell r="I4469" t="str">
            <v>ZAR</v>
          </cell>
          <cell r="J4469" t="str">
            <v>6100</v>
          </cell>
          <cell r="K4469" t="str">
            <v>43</v>
          </cell>
        </row>
        <row r="4470">
          <cell r="A4470" t="str">
            <v>6100430009550</v>
          </cell>
          <cell r="B4470" t="str">
            <v>43000955</v>
          </cell>
          <cell r="C4470" t="str">
            <v>0</v>
          </cell>
          <cell r="D4470">
            <v>42089</v>
          </cell>
          <cell r="E4470" t="str">
            <v>K30 Conveyor Steel Structure + Dump Chute</v>
          </cell>
          <cell r="F4470">
            <v>4469544.53</v>
          </cell>
          <cell r="G4470">
            <v>-2294846.7799999998</v>
          </cell>
          <cell r="H4470">
            <v>2174697.75</v>
          </cell>
          <cell r="I4470" t="str">
            <v>ZAR</v>
          </cell>
          <cell r="J4470" t="str">
            <v>6100</v>
          </cell>
          <cell r="K4470" t="str">
            <v>43</v>
          </cell>
        </row>
        <row r="4471">
          <cell r="A4471" t="str">
            <v>6100430009551</v>
          </cell>
          <cell r="B4471" t="str">
            <v>43000955</v>
          </cell>
          <cell r="C4471" t="str">
            <v>1</v>
          </cell>
          <cell r="D4471">
            <v>42089</v>
          </cell>
          <cell r="E4471" t="str">
            <v>K30 Conveyor (Control Instrumentation)</v>
          </cell>
          <cell r="F4471">
            <v>1488531.86</v>
          </cell>
          <cell r="G4471">
            <v>-831788.33</v>
          </cell>
          <cell r="H4471">
            <v>656743.53</v>
          </cell>
          <cell r="I4471" t="str">
            <v>ZAR</v>
          </cell>
          <cell r="J4471" t="str">
            <v>6100</v>
          </cell>
          <cell r="K4471" t="str">
            <v>43</v>
          </cell>
        </row>
        <row r="4472">
          <cell r="A4472" t="str">
            <v>6100430009552</v>
          </cell>
          <cell r="B4472" t="str">
            <v>43000955</v>
          </cell>
          <cell r="C4472" t="str">
            <v>2</v>
          </cell>
          <cell r="D4472">
            <v>42089</v>
          </cell>
          <cell r="E4472" t="str">
            <v>K30 Conveyor (Electro Mech Equip)</v>
          </cell>
          <cell r="F4472">
            <v>1647375.54</v>
          </cell>
          <cell r="G4472">
            <v>-845830.11</v>
          </cell>
          <cell r="H4472">
            <v>801545.43</v>
          </cell>
          <cell r="I4472" t="str">
            <v>ZAR</v>
          </cell>
          <cell r="J4472" t="str">
            <v>6100</v>
          </cell>
          <cell r="K4472" t="str">
            <v>43</v>
          </cell>
        </row>
        <row r="4473">
          <cell r="A4473" t="str">
            <v>6100430009560</v>
          </cell>
          <cell r="B4473" t="str">
            <v>43000956</v>
          </cell>
          <cell r="C4473" t="str">
            <v>0</v>
          </cell>
          <cell r="D4473">
            <v>42742</v>
          </cell>
          <cell r="E4473" t="str">
            <v>A03 Conveyor Gearbox</v>
          </cell>
          <cell r="F4473">
            <v>360417</v>
          </cell>
          <cell r="G4473">
            <v>-173173.76000000001</v>
          </cell>
          <cell r="H4473">
            <v>187243.24</v>
          </cell>
          <cell r="I4473" t="str">
            <v>ZAR</v>
          </cell>
          <cell r="J4473" t="str">
            <v>6100</v>
          </cell>
          <cell r="K4473" t="str">
            <v>43</v>
          </cell>
        </row>
        <row r="4474">
          <cell r="A4474" t="str">
            <v>6100430009562</v>
          </cell>
          <cell r="B4474" t="str">
            <v>43000956</v>
          </cell>
          <cell r="C4474" t="str">
            <v>2</v>
          </cell>
          <cell r="D4474">
            <v>42791</v>
          </cell>
          <cell r="E4474" t="str">
            <v>A03 Conveyor (Control Instrumentation)</v>
          </cell>
          <cell r="F4474">
            <v>2544250.08</v>
          </cell>
          <cell r="G4474">
            <v>-1199948.93</v>
          </cell>
          <cell r="H4474">
            <v>1344301.15</v>
          </cell>
          <cell r="I4474" t="str">
            <v>ZAR</v>
          </cell>
          <cell r="J4474" t="str">
            <v>6100</v>
          </cell>
          <cell r="K4474" t="str">
            <v>43</v>
          </cell>
        </row>
        <row r="4475">
          <cell r="A4475" t="str">
            <v>6100430009613</v>
          </cell>
          <cell r="B4475" t="str">
            <v>43000961</v>
          </cell>
          <cell r="C4475" t="str">
            <v>3</v>
          </cell>
          <cell r="D4475">
            <v>42668</v>
          </cell>
          <cell r="E4475" t="str">
            <v>Belt (F03 Conveyor)</v>
          </cell>
          <cell r="F4475">
            <v>868870</v>
          </cell>
          <cell r="G4475">
            <v>-852677.96</v>
          </cell>
          <cell r="H4475">
            <v>16192.04</v>
          </cell>
          <cell r="I4475" t="str">
            <v>ZAR</v>
          </cell>
          <cell r="J4475" t="str">
            <v>6100</v>
          </cell>
          <cell r="K4475" t="str">
            <v>43</v>
          </cell>
        </row>
        <row r="4476">
          <cell r="A4476" t="str">
            <v>6100430009615</v>
          </cell>
          <cell r="B4476" t="str">
            <v>43000961</v>
          </cell>
          <cell r="C4476" t="str">
            <v>5</v>
          </cell>
          <cell r="D4476">
            <v>43983</v>
          </cell>
          <cell r="E4476" t="str">
            <v>Conveyor F03 - Pipe Conveyor Belt 600meters</v>
          </cell>
          <cell r="F4476">
            <v>1318800</v>
          </cell>
          <cell r="G4476">
            <v>-783677.6</v>
          </cell>
          <cell r="H4476">
            <v>535122.4</v>
          </cell>
          <cell r="I4476" t="str">
            <v>ZAR</v>
          </cell>
          <cell r="J4476" t="str">
            <v>6100</v>
          </cell>
          <cell r="K4476" t="str">
            <v>43</v>
          </cell>
        </row>
        <row r="4477">
          <cell r="A4477" t="str">
            <v>6100430009616</v>
          </cell>
          <cell r="B4477" t="str">
            <v>43000961</v>
          </cell>
          <cell r="C4477" t="str">
            <v>6</v>
          </cell>
          <cell r="D4477">
            <v>43992</v>
          </cell>
          <cell r="E4477" t="str">
            <v>Conveyor F03 - Replace gearbox as per specs</v>
          </cell>
          <cell r="F4477">
            <v>124609.37</v>
          </cell>
          <cell r="G4477">
            <v>-37353.96</v>
          </cell>
          <cell r="H4477">
            <v>87255.41</v>
          </cell>
          <cell r="I4477" t="str">
            <v>ZAR</v>
          </cell>
          <cell r="J4477" t="str">
            <v>6100</v>
          </cell>
          <cell r="K4477" t="str">
            <v>43</v>
          </cell>
        </row>
        <row r="4478">
          <cell r="A4478" t="str">
            <v>6100430009640</v>
          </cell>
          <cell r="B4478" t="str">
            <v>43000964</v>
          </cell>
          <cell r="C4478" t="str">
            <v>0</v>
          </cell>
          <cell r="D4478">
            <v>42723</v>
          </cell>
          <cell r="E4478" t="str">
            <v>Drive Gearbox (N03 conveyor)</v>
          </cell>
          <cell r="F4478">
            <v>348847</v>
          </cell>
          <cell r="G4478">
            <v>-145853.10999999999</v>
          </cell>
          <cell r="H4478">
            <v>202993.89</v>
          </cell>
          <cell r="I4478" t="str">
            <v>ZAR</v>
          </cell>
          <cell r="J4478" t="str">
            <v>6100</v>
          </cell>
          <cell r="K4478" t="str">
            <v>43</v>
          </cell>
        </row>
        <row r="4479">
          <cell r="A4479" t="str">
            <v>6100430009660</v>
          </cell>
          <cell r="B4479" t="str">
            <v>43000966</v>
          </cell>
          <cell r="C4479" t="str">
            <v>0</v>
          </cell>
          <cell r="D4479">
            <v>42797</v>
          </cell>
          <cell r="E4479" t="str">
            <v>GP Shed 1 Rail Beam</v>
          </cell>
          <cell r="F4479">
            <v>55255694.130000003</v>
          </cell>
          <cell r="G4479">
            <v>-16225139.869999999</v>
          </cell>
          <cell r="H4479">
            <v>39030554.259999998</v>
          </cell>
          <cell r="I4479" t="str">
            <v>ZAR</v>
          </cell>
          <cell r="J4479" t="str">
            <v>6100</v>
          </cell>
          <cell r="K4479" t="str">
            <v>43</v>
          </cell>
        </row>
        <row r="4480">
          <cell r="A4480" t="str">
            <v>6100430009661</v>
          </cell>
          <cell r="B4480" t="str">
            <v>43000966</v>
          </cell>
          <cell r="C4480" t="str">
            <v>1</v>
          </cell>
          <cell r="D4480">
            <v>43550</v>
          </cell>
          <cell r="E4480" t="str">
            <v>GP Shed 1 (Reclaimer HT cable replacement)</v>
          </cell>
          <cell r="F4480">
            <v>67200</v>
          </cell>
          <cell r="G4480">
            <v>-31563.63</v>
          </cell>
          <cell r="H4480">
            <v>35636.370000000003</v>
          </cell>
          <cell r="I4480" t="str">
            <v>ZAR</v>
          </cell>
          <cell r="J4480" t="str">
            <v>6100</v>
          </cell>
          <cell r="K4480" t="str">
            <v>43</v>
          </cell>
        </row>
        <row r="4481">
          <cell r="A4481" t="str">
            <v>6100430009673</v>
          </cell>
          <cell r="B4481" t="str">
            <v>43000967</v>
          </cell>
          <cell r="C4481" t="str">
            <v>3</v>
          </cell>
          <cell r="D4481">
            <v>42768</v>
          </cell>
          <cell r="E4481" t="str">
            <v>BELT  (M00 conveyor)</v>
          </cell>
          <cell r="F4481">
            <v>1849130</v>
          </cell>
          <cell r="G4481">
            <v>-1810827.74</v>
          </cell>
          <cell r="H4481">
            <v>38302.26</v>
          </cell>
          <cell r="I4481" t="str">
            <v>ZAR</v>
          </cell>
          <cell r="J4481" t="str">
            <v>6100</v>
          </cell>
          <cell r="K4481" t="str">
            <v>43</v>
          </cell>
        </row>
        <row r="4482">
          <cell r="A4482" t="str">
            <v>6100430009675</v>
          </cell>
          <cell r="B4482" t="str">
            <v>43000967</v>
          </cell>
          <cell r="C4482" t="str">
            <v>5</v>
          </cell>
          <cell r="D4482">
            <v>42820</v>
          </cell>
          <cell r="E4482" t="str">
            <v>M00 Conveyor (Refurb subsequent cost)</v>
          </cell>
          <cell r="F4482">
            <v>258501.83</v>
          </cell>
          <cell r="G4482">
            <v>-106076.37</v>
          </cell>
          <cell r="H4482">
            <v>152425.46</v>
          </cell>
          <cell r="I4482" t="str">
            <v>ZAR</v>
          </cell>
          <cell r="J4482" t="str">
            <v>6100</v>
          </cell>
          <cell r="K4482" t="str">
            <v>43</v>
          </cell>
        </row>
        <row r="4483">
          <cell r="A4483" t="str">
            <v>6100430009683</v>
          </cell>
          <cell r="B4483" t="str">
            <v>43000968</v>
          </cell>
          <cell r="C4483" t="str">
            <v>3</v>
          </cell>
          <cell r="D4483">
            <v>42819</v>
          </cell>
          <cell r="E4483" t="str">
            <v>BELT (P02 Conveyor)</v>
          </cell>
          <cell r="F4483">
            <v>2338650</v>
          </cell>
          <cell r="G4483">
            <v>-2299049.15</v>
          </cell>
          <cell r="H4483">
            <v>39600.85</v>
          </cell>
          <cell r="I4483" t="str">
            <v>ZAR</v>
          </cell>
          <cell r="J4483" t="str">
            <v>6100</v>
          </cell>
          <cell r="K4483" t="str">
            <v>43</v>
          </cell>
        </row>
        <row r="4484">
          <cell r="A4484" t="str">
            <v>6100430009685</v>
          </cell>
          <cell r="B4484" t="str">
            <v>43000968</v>
          </cell>
          <cell r="C4484" t="str">
            <v>5</v>
          </cell>
          <cell r="D4484">
            <v>42820</v>
          </cell>
          <cell r="E4484" t="str">
            <v>P02 Conveyor (Refurb subsequent cost)</v>
          </cell>
          <cell r="F4484">
            <v>326934.99</v>
          </cell>
          <cell r="G4484">
            <v>-134157.94</v>
          </cell>
          <cell r="H4484">
            <v>192777.05</v>
          </cell>
          <cell r="I4484" t="str">
            <v>ZAR</v>
          </cell>
          <cell r="J4484" t="str">
            <v>6100</v>
          </cell>
          <cell r="K4484" t="str">
            <v>43</v>
          </cell>
        </row>
        <row r="4485">
          <cell r="A4485" t="str">
            <v>6100430009687</v>
          </cell>
          <cell r="B4485" t="str">
            <v>43000968</v>
          </cell>
          <cell r="C4485" t="str">
            <v>7</v>
          </cell>
          <cell r="D4485">
            <v>43550</v>
          </cell>
          <cell r="E4485" t="str">
            <v>P02 Conveyor (Belt replacement)</v>
          </cell>
          <cell r="F4485">
            <v>1317930</v>
          </cell>
          <cell r="G4485">
            <v>-1156644.8600000001</v>
          </cell>
          <cell r="H4485">
            <v>161285.14000000001</v>
          </cell>
          <cell r="I4485" t="str">
            <v>ZAR</v>
          </cell>
          <cell r="J4485" t="str">
            <v>6100</v>
          </cell>
          <cell r="K4485" t="str">
            <v>43</v>
          </cell>
        </row>
        <row r="4486">
          <cell r="A4486" t="str">
            <v>6100430009688</v>
          </cell>
          <cell r="B4486" t="str">
            <v>43000968</v>
          </cell>
          <cell r="C4486" t="str">
            <v>8</v>
          </cell>
          <cell r="D4486">
            <v>44071</v>
          </cell>
          <cell r="E4486" t="str">
            <v>Replace P01/P02 junction boxes</v>
          </cell>
          <cell r="F4486">
            <v>225937</v>
          </cell>
          <cell r="G4486">
            <v>-72017.42</v>
          </cell>
          <cell r="H4486">
            <v>153919.57999999999</v>
          </cell>
          <cell r="I4486" t="str">
            <v>ZAR</v>
          </cell>
          <cell r="J4486" t="str">
            <v>6100</v>
          </cell>
          <cell r="K4486" t="str">
            <v>43</v>
          </cell>
        </row>
        <row r="4487">
          <cell r="A4487" t="str">
            <v>6100430009692</v>
          </cell>
          <cell r="B4487" t="str">
            <v>43000969</v>
          </cell>
          <cell r="C4487" t="str">
            <v>2</v>
          </cell>
          <cell r="D4487">
            <v>42795</v>
          </cell>
          <cell r="E4487" t="str">
            <v>Filter cartridges (Alesa 2)</v>
          </cell>
          <cell r="F4487">
            <v>1862913.53</v>
          </cell>
          <cell r="G4487">
            <v>-755751.24</v>
          </cell>
          <cell r="H4487">
            <v>1107162.29</v>
          </cell>
          <cell r="I4487" t="str">
            <v>ZAR</v>
          </cell>
          <cell r="J4487" t="str">
            <v>6100</v>
          </cell>
          <cell r="K4487" t="str">
            <v>43</v>
          </cell>
        </row>
        <row r="4488">
          <cell r="A4488" t="str">
            <v>6100430009702</v>
          </cell>
          <cell r="B4488" t="str">
            <v>43000970</v>
          </cell>
          <cell r="C4488" t="str">
            <v>2</v>
          </cell>
          <cell r="D4488">
            <v>42795</v>
          </cell>
          <cell r="E4488" t="str">
            <v>Lobster and Gyro (Elmec 1)</v>
          </cell>
          <cell r="F4488">
            <v>684952.42</v>
          </cell>
          <cell r="G4488">
            <v>-329266.42</v>
          </cell>
          <cell r="H4488">
            <v>355686</v>
          </cell>
          <cell r="I4488" t="str">
            <v>ZAR</v>
          </cell>
          <cell r="J4488" t="str">
            <v>6100</v>
          </cell>
          <cell r="K4488" t="str">
            <v>43</v>
          </cell>
        </row>
        <row r="4489">
          <cell r="A4489" t="str">
            <v>6100430009750</v>
          </cell>
          <cell r="B4489" t="str">
            <v>43000975</v>
          </cell>
          <cell r="C4489" t="str">
            <v>0</v>
          </cell>
          <cell r="D4489">
            <v>43448</v>
          </cell>
          <cell r="E4489" t="str">
            <v>Caillard 8 Ship Unloader (Refurb Steel Structure)</v>
          </cell>
          <cell r="F4489">
            <v>22391633.050000001</v>
          </cell>
          <cell r="G4489">
            <v>-4382248.1399999997</v>
          </cell>
          <cell r="H4489">
            <v>18009384.91</v>
          </cell>
          <cell r="I4489" t="str">
            <v>ZAR</v>
          </cell>
          <cell r="J4489" t="str">
            <v>6100</v>
          </cell>
          <cell r="K4489" t="str">
            <v>43</v>
          </cell>
        </row>
        <row r="4490">
          <cell r="A4490" t="str">
            <v>6100430009751</v>
          </cell>
          <cell r="B4490" t="str">
            <v>43000975</v>
          </cell>
          <cell r="C4490" t="str">
            <v>1</v>
          </cell>
          <cell r="D4490">
            <v>43448</v>
          </cell>
          <cell r="E4490" t="str">
            <v>Caillard 8 Ship Unloader (Refurb Control Instrumen</v>
          </cell>
          <cell r="F4490">
            <v>11176301.85</v>
          </cell>
          <cell r="G4490">
            <v>-3293331.76</v>
          </cell>
          <cell r="H4490">
            <v>7882970.0899999999</v>
          </cell>
          <cell r="I4490" t="str">
            <v>ZAR</v>
          </cell>
          <cell r="J4490" t="str">
            <v>6100</v>
          </cell>
          <cell r="K4490" t="str">
            <v>43</v>
          </cell>
        </row>
        <row r="4491">
          <cell r="A4491" t="str">
            <v>6100430009752</v>
          </cell>
          <cell r="B4491" t="str">
            <v>43000975</v>
          </cell>
          <cell r="C4491" t="str">
            <v>2</v>
          </cell>
          <cell r="D4491">
            <v>43448</v>
          </cell>
          <cell r="E4491" t="str">
            <v>Caillard 8 Ship Unloader (Refurb Electr/Mechanical</v>
          </cell>
          <cell r="F4491">
            <v>23895397.850000001</v>
          </cell>
          <cell r="G4491">
            <v>-4879540.87</v>
          </cell>
          <cell r="H4491">
            <v>19015856.98</v>
          </cell>
          <cell r="I4491" t="str">
            <v>ZAR</v>
          </cell>
          <cell r="J4491" t="str">
            <v>6100</v>
          </cell>
          <cell r="K4491" t="str">
            <v>43</v>
          </cell>
        </row>
        <row r="4492">
          <cell r="A4492" t="str">
            <v>6100430009753</v>
          </cell>
          <cell r="B4492" t="str">
            <v>43000975</v>
          </cell>
          <cell r="C4492" t="str">
            <v>3</v>
          </cell>
          <cell r="D4492">
            <v>43696</v>
          </cell>
          <cell r="E4492" t="str">
            <v>Caillard 8 Ship Unloader (Sprinkler System)</v>
          </cell>
          <cell r="F4492">
            <v>136858.01</v>
          </cell>
          <cell r="G4492">
            <v>-64365.55</v>
          </cell>
          <cell r="H4492">
            <v>72492.460000000006</v>
          </cell>
          <cell r="I4492" t="str">
            <v>ZAR</v>
          </cell>
          <cell r="J4492" t="str">
            <v>6100</v>
          </cell>
          <cell r="K4492" t="str">
            <v>43</v>
          </cell>
        </row>
        <row r="4493">
          <cell r="A4493" t="str">
            <v>6100430009754</v>
          </cell>
          <cell r="B4493" t="str">
            <v>43000975</v>
          </cell>
          <cell r="C4493" t="str">
            <v>4</v>
          </cell>
          <cell r="D4493">
            <v>43873</v>
          </cell>
          <cell r="E4493" t="str">
            <v>Caillard 8 Ship Unloader (Slip ring Upgrade)</v>
          </cell>
          <cell r="F4493">
            <v>523423.12</v>
          </cell>
          <cell r="G4493">
            <v>-127101.09</v>
          </cell>
          <cell r="H4493">
            <v>396322.03</v>
          </cell>
          <cell r="I4493" t="str">
            <v>ZAR</v>
          </cell>
          <cell r="J4493" t="str">
            <v>6100</v>
          </cell>
          <cell r="K4493" t="str">
            <v>43</v>
          </cell>
        </row>
        <row r="4494">
          <cell r="A4494" t="str">
            <v>6100430009755</v>
          </cell>
          <cell r="B4494" t="str">
            <v>43000975</v>
          </cell>
          <cell r="C4494" t="str">
            <v>5</v>
          </cell>
          <cell r="D4494">
            <v>43916</v>
          </cell>
          <cell r="E4494" t="str">
            <v>Caillard 8 Ship Unloader (Copex Repairs 2019/20)</v>
          </cell>
          <cell r="F4494">
            <v>1208243</v>
          </cell>
          <cell r="G4494">
            <v>-281923.36</v>
          </cell>
          <cell r="H4494">
            <v>926319.64</v>
          </cell>
          <cell r="I4494" t="str">
            <v>ZAR</v>
          </cell>
          <cell r="J4494" t="str">
            <v>6100</v>
          </cell>
          <cell r="K4494" t="str">
            <v>43</v>
          </cell>
        </row>
        <row r="4495">
          <cell r="A4495" t="str">
            <v>6100430009756</v>
          </cell>
          <cell r="B4495" t="str">
            <v>43000975</v>
          </cell>
          <cell r="C4495" t="str">
            <v>6</v>
          </cell>
          <cell r="D4495">
            <v>44340</v>
          </cell>
          <cell r="E4495" t="str">
            <v>Caillard 8 Ship Unloader (Slip Ring)</v>
          </cell>
          <cell r="F4495">
            <v>110285.18</v>
          </cell>
          <cell r="G4495">
            <v>-18527.919999999998</v>
          </cell>
          <cell r="H4495">
            <v>91757.26</v>
          </cell>
          <cell r="I4495" t="str">
            <v>ZAR</v>
          </cell>
          <cell r="J4495" t="str">
            <v>6100</v>
          </cell>
          <cell r="K4495" t="str">
            <v>43</v>
          </cell>
        </row>
        <row r="4496">
          <cell r="A4496" t="str">
            <v>6100430009757</v>
          </cell>
          <cell r="B4496" t="str">
            <v>43000975</v>
          </cell>
          <cell r="C4496" t="str">
            <v>7</v>
          </cell>
          <cell r="D4496">
            <v>44281</v>
          </cell>
          <cell r="E4496" t="str">
            <v>Caillard 8 Ship Unloader (Refurbishment)</v>
          </cell>
          <cell r="F4496">
            <v>1857010</v>
          </cell>
          <cell r="G4496">
            <v>-220306.04</v>
          </cell>
          <cell r="H4496">
            <v>1636703.96</v>
          </cell>
          <cell r="I4496" t="str">
            <v>ZAR</v>
          </cell>
          <cell r="J4496" t="str">
            <v>6100</v>
          </cell>
          <cell r="K4496" t="str">
            <v>43</v>
          </cell>
        </row>
        <row r="4497">
          <cell r="A4497" t="str">
            <v>6100430009758</v>
          </cell>
          <cell r="B4497" t="str">
            <v>43000975</v>
          </cell>
          <cell r="C4497" t="str">
            <v>8</v>
          </cell>
          <cell r="D4497">
            <v>44281</v>
          </cell>
          <cell r="E4497" t="str">
            <v>Caillard 8 Super Structure Corrosion Protection</v>
          </cell>
          <cell r="F4497">
            <v>1785000</v>
          </cell>
          <cell r="G4497">
            <v>-351060.15</v>
          </cell>
          <cell r="H4497">
            <v>1433939.85</v>
          </cell>
          <cell r="I4497" t="str">
            <v>ZAR</v>
          </cell>
          <cell r="J4497" t="str">
            <v>6100</v>
          </cell>
          <cell r="K4497" t="str">
            <v>43</v>
          </cell>
        </row>
        <row r="4498">
          <cell r="A4498" t="str">
            <v>6100430009759</v>
          </cell>
          <cell r="B4498" t="str">
            <v>43000975</v>
          </cell>
          <cell r="C4498" t="str">
            <v>9</v>
          </cell>
          <cell r="D4498">
            <v>44644</v>
          </cell>
          <cell r="E4498" t="str">
            <v>CAILLARD 08 REPLACE DAMAGE TROLLEY RAIL</v>
          </cell>
          <cell r="F4498">
            <v>118600</v>
          </cell>
          <cell r="G4498">
            <v>-19294.43</v>
          </cell>
          <cell r="H4498">
            <v>99305.57</v>
          </cell>
          <cell r="I4498" t="str">
            <v>ZAR</v>
          </cell>
          <cell r="J4498" t="str">
            <v>6100</v>
          </cell>
          <cell r="K4498" t="str">
            <v>43</v>
          </cell>
        </row>
        <row r="4499">
          <cell r="A4499" t="str">
            <v>61004300097510</v>
          </cell>
          <cell r="B4499" t="str">
            <v>43000975</v>
          </cell>
          <cell r="C4499" t="str">
            <v>10</v>
          </cell>
          <cell r="D4499">
            <v>44770</v>
          </cell>
          <cell r="E4499" t="str">
            <v>Caillard 8 REPLACE, CABLE;FESTOON</v>
          </cell>
          <cell r="F4499">
            <v>389000</v>
          </cell>
          <cell r="G4499">
            <v>-28086.65</v>
          </cell>
          <cell r="H4499">
            <v>360913.35</v>
          </cell>
          <cell r="I4499" t="str">
            <v>ZAR</v>
          </cell>
          <cell r="J4499" t="str">
            <v>6100</v>
          </cell>
          <cell r="K4499" t="str">
            <v>43</v>
          </cell>
        </row>
        <row r="4500">
          <cell r="A4500" t="str">
            <v>61004300097511</v>
          </cell>
          <cell r="B4500" t="str">
            <v>43000975</v>
          </cell>
          <cell r="C4500" t="str">
            <v>11</v>
          </cell>
          <cell r="D4500">
            <v>44816</v>
          </cell>
          <cell r="E4500" t="str">
            <v>Caillard 8 Hoppers and shaker beds struc</v>
          </cell>
          <cell r="F4500">
            <v>390000</v>
          </cell>
          <cell r="G4500">
            <v>-146965.41</v>
          </cell>
          <cell r="H4500">
            <v>243034.59</v>
          </cell>
          <cell r="I4500" t="str">
            <v>ZAR</v>
          </cell>
          <cell r="J4500" t="str">
            <v>6100</v>
          </cell>
          <cell r="K4500" t="str">
            <v>43</v>
          </cell>
        </row>
        <row r="4501">
          <cell r="A4501" t="str">
            <v>61004300097512</v>
          </cell>
          <cell r="B4501" t="str">
            <v>43000975</v>
          </cell>
          <cell r="C4501" t="str">
            <v>12</v>
          </cell>
          <cell r="D4501">
            <v>44908</v>
          </cell>
          <cell r="E4501" t="str">
            <v>CAILLARD 8 - Supply and Install Fibre Opt Cables</v>
          </cell>
          <cell r="F4501">
            <v>120000</v>
          </cell>
          <cell r="G4501">
            <v>-36190.47</v>
          </cell>
          <cell r="H4501">
            <v>83809.53</v>
          </cell>
          <cell r="I4501" t="str">
            <v>ZAR</v>
          </cell>
          <cell r="J4501" t="str">
            <v>6100</v>
          </cell>
          <cell r="K4501" t="str">
            <v>43</v>
          </cell>
        </row>
        <row r="4502">
          <cell r="A4502" t="str">
            <v>61004300097513</v>
          </cell>
          <cell r="B4502" t="str">
            <v>43000975</v>
          </cell>
          <cell r="C4502" t="str">
            <v>13</v>
          </cell>
          <cell r="D4502">
            <v>44909</v>
          </cell>
          <cell r="E4502" t="str">
            <v>CAILLARD 8 - RE-WIRE H7&amp;B1 CONTROL PANEL</v>
          </cell>
          <cell r="F4502">
            <v>390000</v>
          </cell>
          <cell r="G4502">
            <v>-117619.05</v>
          </cell>
          <cell r="H4502">
            <v>272380.95</v>
          </cell>
          <cell r="I4502" t="str">
            <v>ZAR</v>
          </cell>
          <cell r="J4502" t="str">
            <v>6100</v>
          </cell>
          <cell r="K4502" t="str">
            <v>43</v>
          </cell>
        </row>
        <row r="4503">
          <cell r="A4503" t="str">
            <v>61004300097514</v>
          </cell>
          <cell r="B4503" t="str">
            <v>43000975</v>
          </cell>
          <cell r="C4503" t="str">
            <v>14</v>
          </cell>
          <cell r="D4503">
            <v>44944</v>
          </cell>
          <cell r="E4503" t="str">
            <v>Caillard 8 Cabin repairs</v>
          </cell>
          <cell r="F4503">
            <v>666409.25</v>
          </cell>
          <cell r="G4503">
            <v>-184139.39</v>
          </cell>
          <cell r="H4503">
            <v>482269.86</v>
          </cell>
          <cell r="I4503" t="str">
            <v>ZAR</v>
          </cell>
          <cell r="J4503" t="str">
            <v>6100</v>
          </cell>
          <cell r="K4503" t="str">
            <v>43</v>
          </cell>
        </row>
        <row r="4504">
          <cell r="A4504" t="str">
            <v>61004300097515</v>
          </cell>
          <cell r="B4504" t="str">
            <v>43000975</v>
          </cell>
          <cell r="C4504" t="str">
            <v>15</v>
          </cell>
          <cell r="D4504">
            <v>44944</v>
          </cell>
          <cell r="E4504" t="str">
            <v>Caillard 8 install shuttle belt wheels</v>
          </cell>
          <cell r="F4504">
            <v>417121.28000000003</v>
          </cell>
          <cell r="G4504">
            <v>-115257.2</v>
          </cell>
          <cell r="H4504">
            <v>301864.08</v>
          </cell>
          <cell r="I4504" t="str">
            <v>ZAR</v>
          </cell>
          <cell r="J4504" t="str">
            <v>6100</v>
          </cell>
          <cell r="K4504" t="str">
            <v>43</v>
          </cell>
        </row>
        <row r="4505">
          <cell r="A4505" t="str">
            <v>61004300097516</v>
          </cell>
          <cell r="B4505" t="str">
            <v>43000975</v>
          </cell>
          <cell r="C4505" t="str">
            <v>16</v>
          </cell>
          <cell r="D4505">
            <v>44944</v>
          </cell>
          <cell r="E4505" t="str">
            <v>Caillard 8 repairs &amp; corrossion protection</v>
          </cell>
          <cell r="F4505">
            <v>942130</v>
          </cell>
          <cell r="G4505">
            <v>-260325.39</v>
          </cell>
          <cell r="H4505">
            <v>681804.61</v>
          </cell>
          <cell r="I4505" t="str">
            <v>ZAR</v>
          </cell>
          <cell r="J4505" t="str">
            <v>6100</v>
          </cell>
          <cell r="K4505" t="str">
            <v>43</v>
          </cell>
        </row>
        <row r="4506">
          <cell r="A4506" t="str">
            <v>6100430009773</v>
          </cell>
          <cell r="B4506" t="str">
            <v>43000977</v>
          </cell>
          <cell r="C4506" t="str">
            <v>3</v>
          </cell>
          <cell r="D4506">
            <v>42820</v>
          </cell>
          <cell r="E4506" t="str">
            <v>Elmec 1 Shiploader Refurb(Mechanical)</v>
          </cell>
          <cell r="F4506">
            <v>744317.8</v>
          </cell>
          <cell r="G4506">
            <v>-259809.69</v>
          </cell>
          <cell r="H4506">
            <v>484508.11</v>
          </cell>
          <cell r="I4506" t="str">
            <v>ZAR</v>
          </cell>
          <cell r="J4506" t="str">
            <v>6100</v>
          </cell>
          <cell r="K4506" t="str">
            <v>43</v>
          </cell>
        </row>
        <row r="4507">
          <cell r="A4507" t="str">
            <v>61004300097715</v>
          </cell>
          <cell r="B4507" t="str">
            <v>43000977</v>
          </cell>
          <cell r="C4507" t="str">
            <v>15</v>
          </cell>
          <cell r="D4507">
            <v>42820</v>
          </cell>
          <cell r="E4507" t="str">
            <v>Elmec 1 Telescopic Pipe</v>
          </cell>
          <cell r="F4507">
            <v>469800</v>
          </cell>
          <cell r="G4507">
            <v>-156301.38</v>
          </cell>
          <cell r="H4507">
            <v>313498.62</v>
          </cell>
          <cell r="I4507" t="str">
            <v>ZAR</v>
          </cell>
          <cell r="J4507" t="str">
            <v>6100</v>
          </cell>
          <cell r="K4507" t="str">
            <v>43</v>
          </cell>
        </row>
        <row r="4508">
          <cell r="A4508" t="str">
            <v>61004300097717</v>
          </cell>
          <cell r="B4508" t="str">
            <v>43000977</v>
          </cell>
          <cell r="C4508" t="str">
            <v>17</v>
          </cell>
          <cell r="D4508">
            <v>43312</v>
          </cell>
          <cell r="E4508" t="str">
            <v>FEEDER REFURB (Elmec 1 Shiploader)</v>
          </cell>
          <cell r="F4508">
            <v>1780000</v>
          </cell>
          <cell r="G4508">
            <v>-1111624.3700000001</v>
          </cell>
          <cell r="H4508">
            <v>668375.63</v>
          </cell>
          <cell r="I4508" t="str">
            <v>ZAR</v>
          </cell>
          <cell r="J4508" t="str">
            <v>6100</v>
          </cell>
          <cell r="K4508" t="str">
            <v>43</v>
          </cell>
        </row>
        <row r="4509">
          <cell r="A4509" t="str">
            <v>61004300097718</v>
          </cell>
          <cell r="B4509" t="str">
            <v>43000977</v>
          </cell>
          <cell r="C4509" t="str">
            <v>18</v>
          </cell>
          <cell r="D4509">
            <v>43696</v>
          </cell>
          <cell r="E4509" t="str">
            <v>Elmec 1 Shiploader (Install Feeder no 6 + Gyro)</v>
          </cell>
          <cell r="F4509">
            <v>3420802.44</v>
          </cell>
          <cell r="G4509">
            <v>-1016738.52</v>
          </cell>
          <cell r="H4509">
            <v>2404063.92</v>
          </cell>
          <cell r="I4509" t="str">
            <v>ZAR</v>
          </cell>
          <cell r="J4509" t="str">
            <v>6100</v>
          </cell>
          <cell r="K4509" t="str">
            <v>43</v>
          </cell>
        </row>
        <row r="4510">
          <cell r="A4510" t="str">
            <v>61004300097719</v>
          </cell>
          <cell r="B4510" t="str">
            <v>43000977</v>
          </cell>
          <cell r="C4510" t="str">
            <v>19</v>
          </cell>
          <cell r="D4510">
            <v>43873</v>
          </cell>
          <cell r="E4510" t="str">
            <v>Elmec 1 Shiploader (Slip ring Upgrade)</v>
          </cell>
          <cell r="F4510">
            <v>712531.91</v>
          </cell>
          <cell r="G4510">
            <v>-173844.6</v>
          </cell>
          <cell r="H4510">
            <v>538687.31000000006</v>
          </cell>
          <cell r="I4510" t="str">
            <v>ZAR</v>
          </cell>
          <cell r="J4510" t="str">
            <v>6100</v>
          </cell>
          <cell r="K4510" t="str">
            <v>43</v>
          </cell>
        </row>
        <row r="4511">
          <cell r="A4511" t="str">
            <v>61004300097720</v>
          </cell>
          <cell r="B4511" t="str">
            <v>43000977</v>
          </cell>
          <cell r="C4511" t="str">
            <v>20</v>
          </cell>
          <cell r="D4511">
            <v>43997</v>
          </cell>
          <cell r="E4511" t="str">
            <v>Elmec 1 Shiploader - Blower overhaul and maintenan</v>
          </cell>
          <cell r="F4511">
            <v>1675251</v>
          </cell>
          <cell r="G4511">
            <v>-251753</v>
          </cell>
          <cell r="H4511">
            <v>1423498</v>
          </cell>
          <cell r="I4511" t="str">
            <v>ZAR</v>
          </cell>
          <cell r="J4511" t="str">
            <v>6100</v>
          </cell>
          <cell r="K4511" t="str">
            <v>43</v>
          </cell>
        </row>
        <row r="4512">
          <cell r="A4512" t="str">
            <v>61004300097721</v>
          </cell>
          <cell r="B4512" t="str">
            <v>43000977</v>
          </cell>
          <cell r="C4512" t="str">
            <v>21</v>
          </cell>
          <cell r="D4512">
            <v>44057</v>
          </cell>
          <cell r="E4512" t="str">
            <v>Elmec 1 Shiploader - Overhaul Feeder No5</v>
          </cell>
          <cell r="F4512">
            <v>1810992.72</v>
          </cell>
          <cell r="G4512">
            <v>-846806.78</v>
          </cell>
          <cell r="H4512">
            <v>964185.94</v>
          </cell>
          <cell r="I4512" t="str">
            <v>ZAR</v>
          </cell>
          <cell r="J4512" t="str">
            <v>6100</v>
          </cell>
          <cell r="K4512" t="str">
            <v>43</v>
          </cell>
        </row>
        <row r="4513">
          <cell r="A4513" t="str">
            <v>61004300097722</v>
          </cell>
          <cell r="B4513" t="str">
            <v>43000977</v>
          </cell>
          <cell r="C4513" t="str">
            <v>22</v>
          </cell>
          <cell r="D4513">
            <v>44340</v>
          </cell>
          <cell r="E4513" t="str">
            <v>Elmec 1 Shiploader Refurb (Slip Ring)</v>
          </cell>
          <cell r="F4513">
            <v>110285.19</v>
          </cell>
          <cell r="G4513">
            <v>-18527.919999999998</v>
          </cell>
          <cell r="H4513">
            <v>91757.27</v>
          </cell>
          <cell r="I4513" t="str">
            <v>ZAR</v>
          </cell>
          <cell r="J4513" t="str">
            <v>6100</v>
          </cell>
          <cell r="K4513" t="str">
            <v>43</v>
          </cell>
        </row>
        <row r="4514">
          <cell r="A4514" t="str">
            <v>61004300097723</v>
          </cell>
          <cell r="B4514" t="str">
            <v>43000977</v>
          </cell>
          <cell r="C4514" t="str">
            <v>23</v>
          </cell>
          <cell r="D4514">
            <v>44817</v>
          </cell>
          <cell r="E4514" t="str">
            <v>Elmec 1REPLACE, EQUIP;PLATFORMS/HANDRAILS,SOW</v>
          </cell>
          <cell r="F4514">
            <v>220000</v>
          </cell>
          <cell r="G4514">
            <v>-82903.570000000007</v>
          </cell>
          <cell r="H4514">
            <v>137096.43</v>
          </cell>
          <cell r="I4514" t="str">
            <v>ZAR</v>
          </cell>
          <cell r="J4514" t="str">
            <v>6100</v>
          </cell>
          <cell r="K4514" t="str">
            <v>43</v>
          </cell>
        </row>
        <row r="4515">
          <cell r="A4515" t="str">
            <v>61004300097724</v>
          </cell>
          <cell r="B4515" t="str">
            <v>43000977</v>
          </cell>
          <cell r="C4515" t="str">
            <v>24</v>
          </cell>
          <cell r="D4515">
            <v>44812</v>
          </cell>
          <cell r="E4515" t="str">
            <v>Elmec Hand rails repairs/replace</v>
          </cell>
          <cell r="F4515">
            <v>137000</v>
          </cell>
          <cell r="G4515">
            <v>-51626.31</v>
          </cell>
          <cell r="H4515">
            <v>85373.69</v>
          </cell>
          <cell r="I4515" t="str">
            <v>ZAR</v>
          </cell>
          <cell r="J4515" t="str">
            <v>6100</v>
          </cell>
          <cell r="K4515" t="str">
            <v>43</v>
          </cell>
        </row>
        <row r="4516">
          <cell r="A4516" t="str">
            <v>61004300097725</v>
          </cell>
          <cell r="B4516" t="str">
            <v>43000977</v>
          </cell>
          <cell r="C4516" t="str">
            <v>25</v>
          </cell>
          <cell r="D4516">
            <v>44832</v>
          </cell>
          <cell r="E4516" t="str">
            <v>Repair Elmec1 feeder 6</v>
          </cell>
          <cell r="F4516">
            <v>1980000</v>
          </cell>
          <cell r="G4516">
            <v>-696666.67</v>
          </cell>
          <cell r="H4516">
            <v>1283333.33</v>
          </cell>
          <cell r="I4516" t="str">
            <v>ZAR</v>
          </cell>
          <cell r="J4516" t="str">
            <v>6100</v>
          </cell>
          <cell r="K4516" t="str">
            <v>43</v>
          </cell>
        </row>
        <row r="4517">
          <cell r="A4517" t="str">
            <v>61004300097727</v>
          </cell>
          <cell r="B4517" t="str">
            <v>43000977</v>
          </cell>
          <cell r="C4517" t="str">
            <v>27</v>
          </cell>
          <cell r="D4517">
            <v>45376</v>
          </cell>
          <cell r="E4517" t="str">
            <v>Overhaul blowe Refurb(Mechanical)</v>
          </cell>
          <cell r="F4517">
            <v>1958776</v>
          </cell>
          <cell r="G4517">
            <v>-163231.32999999999</v>
          </cell>
          <cell r="H4517">
            <v>1795544.67</v>
          </cell>
          <cell r="I4517" t="str">
            <v>ZAR</v>
          </cell>
          <cell r="J4517" t="str">
            <v>6100</v>
          </cell>
          <cell r="K4517" t="str">
            <v>43</v>
          </cell>
        </row>
        <row r="4518">
          <cell r="A4518" t="str">
            <v>6100430009783</v>
          </cell>
          <cell r="B4518" t="str">
            <v>43000978</v>
          </cell>
          <cell r="C4518" t="str">
            <v>3</v>
          </cell>
          <cell r="D4518">
            <v>42820</v>
          </cell>
          <cell r="E4518" t="str">
            <v>IMG Shiploader Gearboxes</v>
          </cell>
          <cell r="F4518">
            <v>1285687.1000000001</v>
          </cell>
          <cell r="G4518">
            <v>-576059.59</v>
          </cell>
          <cell r="H4518">
            <v>709627.51</v>
          </cell>
          <cell r="I4518" t="str">
            <v>ZAR</v>
          </cell>
          <cell r="J4518" t="str">
            <v>6100</v>
          </cell>
          <cell r="K4518" t="str">
            <v>43</v>
          </cell>
        </row>
        <row r="4519">
          <cell r="A4519" t="str">
            <v>61004300097816</v>
          </cell>
          <cell r="B4519" t="str">
            <v>43000978</v>
          </cell>
          <cell r="C4519" t="str">
            <v>16</v>
          </cell>
          <cell r="D4519">
            <v>43916</v>
          </cell>
          <cell r="E4519" t="str">
            <v>IMG Shiploader (Copex repairs)</v>
          </cell>
          <cell r="F4519">
            <v>501998</v>
          </cell>
          <cell r="G4519">
            <v>-159248.71</v>
          </cell>
          <cell r="H4519">
            <v>342749.29</v>
          </cell>
          <cell r="I4519" t="str">
            <v>ZAR</v>
          </cell>
          <cell r="J4519" t="str">
            <v>6100</v>
          </cell>
          <cell r="K4519" t="str">
            <v>43</v>
          </cell>
        </row>
        <row r="4520">
          <cell r="A4520" t="str">
            <v>6100430009802</v>
          </cell>
          <cell r="B4520" t="str">
            <v>43000980</v>
          </cell>
          <cell r="C4520" t="str">
            <v>2</v>
          </cell>
          <cell r="D4520">
            <v>42820</v>
          </cell>
          <cell r="E4520" t="str">
            <v>S04 Conveyor (Pulley refurbishment)</v>
          </cell>
          <cell r="F4520">
            <v>450620</v>
          </cell>
          <cell r="G4520">
            <v>-181361.12</v>
          </cell>
          <cell r="H4520">
            <v>269258.88</v>
          </cell>
          <cell r="I4520" t="str">
            <v>ZAR</v>
          </cell>
          <cell r="J4520" t="str">
            <v>6100</v>
          </cell>
          <cell r="K4520" t="str">
            <v>43</v>
          </cell>
        </row>
        <row r="4521">
          <cell r="A4521" t="str">
            <v>6100430009832</v>
          </cell>
          <cell r="B4521" t="str">
            <v>43000983</v>
          </cell>
          <cell r="C4521" t="str">
            <v>2</v>
          </cell>
          <cell r="D4521">
            <v>42820</v>
          </cell>
          <cell r="E4521" t="str">
            <v>P2 Conveyor (Pulley refurbishment)</v>
          </cell>
          <cell r="F4521">
            <v>675000</v>
          </cell>
          <cell r="G4521">
            <v>-272028.06</v>
          </cell>
          <cell r="H4521">
            <v>402971.94</v>
          </cell>
          <cell r="I4521" t="str">
            <v>ZAR</v>
          </cell>
          <cell r="J4521" t="str">
            <v>6100</v>
          </cell>
          <cell r="K4521" t="str">
            <v>43</v>
          </cell>
        </row>
        <row r="4522">
          <cell r="A4522" t="str">
            <v>6100430009833</v>
          </cell>
          <cell r="B4522" t="str">
            <v>43000983</v>
          </cell>
          <cell r="C4522" t="str">
            <v>3</v>
          </cell>
          <cell r="D4522">
            <v>44068</v>
          </cell>
          <cell r="E4522" t="str">
            <v>P2 Conveyor - Rupex Coupling X 2</v>
          </cell>
          <cell r="F4522">
            <v>197800</v>
          </cell>
          <cell r="G4522">
            <v>-48602.29</v>
          </cell>
          <cell r="H4522">
            <v>149197.71</v>
          </cell>
          <cell r="I4522" t="str">
            <v>ZAR</v>
          </cell>
          <cell r="J4522" t="str">
            <v>6100</v>
          </cell>
          <cell r="K4522" t="str">
            <v>43</v>
          </cell>
        </row>
        <row r="4523">
          <cell r="A4523" t="str">
            <v>6100430009834</v>
          </cell>
          <cell r="B4523" t="str">
            <v>43000983</v>
          </cell>
          <cell r="C4523" t="str">
            <v>4</v>
          </cell>
          <cell r="D4523">
            <v>44068</v>
          </cell>
          <cell r="E4523" t="str">
            <v>P2 Conveyor (Tripper Head Pulley)</v>
          </cell>
          <cell r="F4523">
            <v>145640.95000000001</v>
          </cell>
          <cell r="G4523">
            <v>-36070.25</v>
          </cell>
          <cell r="H4523">
            <v>109570.7</v>
          </cell>
          <cell r="I4523" t="str">
            <v>ZAR</v>
          </cell>
          <cell r="J4523" t="str">
            <v>6100</v>
          </cell>
          <cell r="K4523" t="str">
            <v>43</v>
          </cell>
        </row>
        <row r="4524">
          <cell r="A4524" t="str">
            <v>6100430009842</v>
          </cell>
          <cell r="B4524" t="str">
            <v>43000984</v>
          </cell>
          <cell r="C4524" t="str">
            <v>2</v>
          </cell>
          <cell r="D4524">
            <v>42820</v>
          </cell>
          <cell r="E4524" t="str">
            <v>R02 Conveyor (Pulley refurbishment)</v>
          </cell>
          <cell r="F4524">
            <v>164500</v>
          </cell>
          <cell r="G4524">
            <v>-65872.429999999993</v>
          </cell>
          <cell r="H4524">
            <v>98627.57</v>
          </cell>
          <cell r="I4524" t="str">
            <v>ZAR</v>
          </cell>
          <cell r="J4524" t="str">
            <v>6100</v>
          </cell>
          <cell r="K4524" t="str">
            <v>43</v>
          </cell>
        </row>
        <row r="4525">
          <cell r="A4525" t="str">
            <v>6100430009852</v>
          </cell>
          <cell r="B4525" t="str">
            <v>43000985</v>
          </cell>
          <cell r="C4525" t="str">
            <v>2</v>
          </cell>
          <cell r="D4525">
            <v>42820</v>
          </cell>
          <cell r="E4525" t="str">
            <v>N3 Conveyor (Pulley refurbishment)</v>
          </cell>
          <cell r="F4525">
            <v>753200</v>
          </cell>
          <cell r="G4525">
            <v>-300552.63</v>
          </cell>
          <cell r="H4525">
            <v>452647.37</v>
          </cell>
          <cell r="I4525" t="str">
            <v>ZAR</v>
          </cell>
          <cell r="J4525" t="str">
            <v>6100</v>
          </cell>
          <cell r="K4525" t="str">
            <v>43</v>
          </cell>
        </row>
        <row r="4526">
          <cell r="A4526" t="str">
            <v>6100430009860</v>
          </cell>
          <cell r="B4526" t="str">
            <v>43000986</v>
          </cell>
          <cell r="C4526" t="str">
            <v>0</v>
          </cell>
          <cell r="D4526">
            <v>42820</v>
          </cell>
          <cell r="E4526" t="str">
            <v>Q03 Conveyor (Pulley refurbishment)</v>
          </cell>
          <cell r="F4526">
            <v>0</v>
          </cell>
          <cell r="G4526">
            <v>0</v>
          </cell>
          <cell r="H4526">
            <v>0</v>
          </cell>
          <cell r="I4526" t="str">
            <v>ZAR</v>
          </cell>
          <cell r="J4526" t="str">
            <v>6100</v>
          </cell>
          <cell r="K4526" t="str">
            <v>43</v>
          </cell>
        </row>
        <row r="4527">
          <cell r="A4527" t="str">
            <v>6100430009862</v>
          </cell>
          <cell r="B4527" t="str">
            <v>43000986</v>
          </cell>
          <cell r="C4527" t="str">
            <v>2</v>
          </cell>
          <cell r="D4527">
            <v>42820</v>
          </cell>
          <cell r="E4527" t="str">
            <v>Q03 Conveyor (Pulley refurbishment)</v>
          </cell>
          <cell r="F4527">
            <v>178000</v>
          </cell>
          <cell r="G4527">
            <v>-71542.28</v>
          </cell>
          <cell r="H4527">
            <v>106457.72</v>
          </cell>
          <cell r="I4527" t="str">
            <v>ZAR</v>
          </cell>
          <cell r="J4527" t="str">
            <v>6100</v>
          </cell>
          <cell r="K4527" t="str">
            <v>43</v>
          </cell>
        </row>
        <row r="4528">
          <cell r="A4528" t="str">
            <v>6100430009863</v>
          </cell>
          <cell r="B4528" t="str">
            <v>43000986</v>
          </cell>
          <cell r="C4528" t="str">
            <v>3</v>
          </cell>
          <cell r="D4528">
            <v>42943</v>
          </cell>
          <cell r="E4528" t="str">
            <v>Q03 Conveyor (Steel Struct refurb-Moving head)</v>
          </cell>
          <cell r="F4528">
            <v>653242.75</v>
          </cell>
          <cell r="G4528">
            <v>-262852.57</v>
          </cell>
          <cell r="H4528">
            <v>390390.18</v>
          </cell>
          <cell r="I4528" t="str">
            <v>ZAR</v>
          </cell>
          <cell r="J4528" t="str">
            <v>6100</v>
          </cell>
          <cell r="K4528" t="str">
            <v>43</v>
          </cell>
        </row>
        <row r="4529">
          <cell r="A4529" t="str">
            <v>6100430009865</v>
          </cell>
          <cell r="B4529" t="str">
            <v>43000986</v>
          </cell>
          <cell r="C4529" t="str">
            <v>5</v>
          </cell>
          <cell r="D4529">
            <v>43578</v>
          </cell>
          <cell r="E4529" t="str">
            <v>Q03 Conveyor (Counterweight repairs)</v>
          </cell>
          <cell r="F4529">
            <v>130762.5</v>
          </cell>
          <cell r="G4529">
            <v>-32328.86</v>
          </cell>
          <cell r="H4529">
            <v>98433.64</v>
          </cell>
          <cell r="I4529" t="str">
            <v>ZAR</v>
          </cell>
          <cell r="J4529" t="str">
            <v>6100</v>
          </cell>
          <cell r="K4529" t="str">
            <v>43</v>
          </cell>
        </row>
        <row r="4530">
          <cell r="A4530" t="str">
            <v>6100430009866</v>
          </cell>
          <cell r="B4530" t="str">
            <v>43000986</v>
          </cell>
          <cell r="C4530" t="str">
            <v>6</v>
          </cell>
          <cell r="D4530">
            <v>43550</v>
          </cell>
          <cell r="E4530" t="str">
            <v>Q03 Conveyor (Belt replacement)</v>
          </cell>
          <cell r="F4530">
            <v>388994.89</v>
          </cell>
          <cell r="G4530">
            <v>-342490.73</v>
          </cell>
          <cell r="H4530">
            <v>46504.160000000003</v>
          </cell>
          <cell r="I4530" t="str">
            <v>ZAR</v>
          </cell>
          <cell r="J4530" t="str">
            <v>6100</v>
          </cell>
          <cell r="K4530" t="str">
            <v>43</v>
          </cell>
        </row>
        <row r="4531">
          <cell r="A4531" t="str">
            <v>6100430009867</v>
          </cell>
          <cell r="B4531" t="str">
            <v>43000986</v>
          </cell>
          <cell r="C4531" t="str">
            <v>7</v>
          </cell>
          <cell r="D4531">
            <v>43915</v>
          </cell>
          <cell r="E4531" t="str">
            <v>Q03 Gearbox</v>
          </cell>
          <cell r="F4531">
            <v>219742.81</v>
          </cell>
          <cell r="G4531">
            <v>-80018.83</v>
          </cell>
          <cell r="H4531">
            <v>139723.98000000001</v>
          </cell>
          <cell r="I4531" t="str">
            <v>ZAR</v>
          </cell>
          <cell r="J4531" t="str">
            <v>6100</v>
          </cell>
          <cell r="K4531" t="str">
            <v>43</v>
          </cell>
        </row>
        <row r="4532">
          <cell r="A4532" t="str">
            <v>6100430009868</v>
          </cell>
          <cell r="B4532" t="str">
            <v>43000986</v>
          </cell>
          <cell r="C4532" t="str">
            <v>8</v>
          </cell>
          <cell r="D4532">
            <v>44250</v>
          </cell>
          <cell r="E4532" t="str">
            <v>CONVEYOR BELT Q3 Gearbox and Shaft</v>
          </cell>
          <cell r="F4532">
            <v>230417.68</v>
          </cell>
          <cell r="G4532">
            <v>-60558.49</v>
          </cell>
          <cell r="H4532">
            <v>169859.19</v>
          </cell>
          <cell r="I4532" t="str">
            <v>ZAR</v>
          </cell>
          <cell r="J4532" t="str">
            <v>6100</v>
          </cell>
          <cell r="K4532" t="str">
            <v>43</v>
          </cell>
        </row>
        <row r="4533">
          <cell r="A4533" t="str">
            <v>6100430009869</v>
          </cell>
          <cell r="B4533" t="str">
            <v>43000986</v>
          </cell>
          <cell r="C4533" t="str">
            <v>9</v>
          </cell>
          <cell r="D4533">
            <v>44644</v>
          </cell>
          <cell r="E4533" t="str">
            <v>Replace Q03 cascade and chute liners</v>
          </cell>
          <cell r="F4533">
            <v>136986.29999999999</v>
          </cell>
          <cell r="G4533">
            <v>-37359.9</v>
          </cell>
          <cell r="H4533">
            <v>99626.4</v>
          </cell>
          <cell r="I4533" t="str">
            <v>ZAR</v>
          </cell>
          <cell r="J4533" t="str">
            <v>6100</v>
          </cell>
          <cell r="K4533" t="str">
            <v>43</v>
          </cell>
        </row>
        <row r="4534">
          <cell r="A4534" t="str">
            <v>61004300098610</v>
          </cell>
          <cell r="B4534" t="str">
            <v>43000986</v>
          </cell>
          <cell r="C4534" t="str">
            <v>10</v>
          </cell>
          <cell r="D4534">
            <v>44644</v>
          </cell>
          <cell r="E4534" t="str">
            <v>Fabricate handrails and stairways on Q3</v>
          </cell>
          <cell r="F4534">
            <v>296928.7</v>
          </cell>
          <cell r="G4534">
            <v>-66983.92</v>
          </cell>
          <cell r="H4534">
            <v>229944.78</v>
          </cell>
          <cell r="I4534" t="str">
            <v>ZAR</v>
          </cell>
          <cell r="J4534" t="str">
            <v>6100</v>
          </cell>
          <cell r="K4534" t="str">
            <v>43</v>
          </cell>
        </row>
        <row r="4535">
          <cell r="A4535" t="str">
            <v>6100430009872</v>
          </cell>
          <cell r="B4535" t="str">
            <v>43000987</v>
          </cell>
          <cell r="C4535" t="str">
            <v>2</v>
          </cell>
          <cell r="D4535">
            <v>42941</v>
          </cell>
          <cell r="E4535" t="str">
            <v>W04 Conveyor (Pulley refurbishment)</v>
          </cell>
          <cell r="F4535">
            <v>320000</v>
          </cell>
          <cell r="G4535">
            <v>-129572.04</v>
          </cell>
          <cell r="H4535">
            <v>190427.96</v>
          </cell>
          <cell r="I4535" t="str">
            <v>ZAR</v>
          </cell>
          <cell r="J4535" t="str">
            <v>6100</v>
          </cell>
          <cell r="K4535" t="str">
            <v>43</v>
          </cell>
        </row>
        <row r="4536">
          <cell r="A4536" t="str">
            <v>6100430009880</v>
          </cell>
          <cell r="B4536" t="str">
            <v>43000988</v>
          </cell>
          <cell r="C4536" t="str">
            <v>0</v>
          </cell>
          <cell r="D4536">
            <v>42820</v>
          </cell>
          <cell r="E4536" t="str">
            <v>M02 Conveyor Safety Guards</v>
          </cell>
          <cell r="F4536">
            <v>65933</v>
          </cell>
          <cell r="G4536">
            <v>-26544.75</v>
          </cell>
          <cell r="H4536">
            <v>39388.25</v>
          </cell>
          <cell r="I4536" t="str">
            <v>ZAR</v>
          </cell>
          <cell r="J4536" t="str">
            <v>6100</v>
          </cell>
          <cell r="K4536" t="str">
            <v>43</v>
          </cell>
        </row>
        <row r="4537">
          <cell r="A4537" t="str">
            <v>6100430009890</v>
          </cell>
          <cell r="B4537" t="str">
            <v>43000989</v>
          </cell>
          <cell r="C4537" t="str">
            <v>0</v>
          </cell>
          <cell r="D4537">
            <v>42820</v>
          </cell>
          <cell r="E4537" t="str">
            <v>L01 Conveyor Safety Guards</v>
          </cell>
          <cell r="F4537">
            <v>65933</v>
          </cell>
          <cell r="G4537">
            <v>-26704.47</v>
          </cell>
          <cell r="H4537">
            <v>39228.53</v>
          </cell>
          <cell r="I4537" t="str">
            <v>ZAR</v>
          </cell>
          <cell r="J4537" t="str">
            <v>6100</v>
          </cell>
          <cell r="K4537" t="str">
            <v>43</v>
          </cell>
        </row>
        <row r="4538">
          <cell r="A4538" t="str">
            <v>6100430009900</v>
          </cell>
          <cell r="B4538" t="str">
            <v>43000990</v>
          </cell>
          <cell r="C4538" t="str">
            <v>0</v>
          </cell>
          <cell r="D4538">
            <v>42820</v>
          </cell>
          <cell r="E4538" t="str">
            <v>F01 Conveyor Safety Guards</v>
          </cell>
          <cell r="F4538">
            <v>65933</v>
          </cell>
          <cell r="G4538">
            <v>-26519.84</v>
          </cell>
          <cell r="H4538">
            <v>39413.160000000003</v>
          </cell>
          <cell r="I4538" t="str">
            <v>ZAR</v>
          </cell>
          <cell r="J4538" t="str">
            <v>6100</v>
          </cell>
          <cell r="K4538" t="str">
            <v>43</v>
          </cell>
        </row>
        <row r="4539">
          <cell r="A4539" t="str">
            <v>6100430009930</v>
          </cell>
          <cell r="B4539" t="str">
            <v>43000993</v>
          </cell>
          <cell r="C4539" t="str">
            <v>0</v>
          </cell>
          <cell r="D4539">
            <v>42820</v>
          </cell>
          <cell r="E4539" t="str">
            <v>V51 Conveyor Safety Guards</v>
          </cell>
          <cell r="F4539">
            <v>65935</v>
          </cell>
          <cell r="G4539">
            <v>-26202.19</v>
          </cell>
          <cell r="H4539">
            <v>39732.81</v>
          </cell>
          <cell r="I4539" t="str">
            <v>ZAR</v>
          </cell>
          <cell r="J4539" t="str">
            <v>6100</v>
          </cell>
          <cell r="K4539" t="str">
            <v>43</v>
          </cell>
        </row>
        <row r="4540">
          <cell r="A4540" t="str">
            <v>6100430009933</v>
          </cell>
          <cell r="B4540" t="str">
            <v>43000993</v>
          </cell>
          <cell r="C4540" t="str">
            <v>3</v>
          </cell>
          <cell r="D4540">
            <v>44064</v>
          </cell>
          <cell r="E4540" t="str">
            <v>V51 - Fabricate and install gratings</v>
          </cell>
          <cell r="F4540">
            <v>210600</v>
          </cell>
          <cell r="G4540">
            <v>-124605</v>
          </cell>
          <cell r="H4540">
            <v>85995</v>
          </cell>
          <cell r="I4540" t="str">
            <v>ZAR</v>
          </cell>
          <cell r="J4540" t="str">
            <v>6100</v>
          </cell>
          <cell r="K4540" t="str">
            <v>43</v>
          </cell>
        </row>
        <row r="4541">
          <cell r="A4541" t="str">
            <v>6100430009940</v>
          </cell>
          <cell r="B4541" t="str">
            <v>43000994</v>
          </cell>
          <cell r="C4541" t="str">
            <v>0</v>
          </cell>
          <cell r="D4541">
            <v>42820</v>
          </cell>
          <cell r="E4541" t="str">
            <v>K2 Conveyor Belt Canopies</v>
          </cell>
          <cell r="F4541">
            <v>287589.2</v>
          </cell>
          <cell r="G4541">
            <v>-115785.41</v>
          </cell>
          <cell r="H4541">
            <v>171803.79</v>
          </cell>
          <cell r="I4541" t="str">
            <v>ZAR</v>
          </cell>
          <cell r="J4541" t="str">
            <v>6100</v>
          </cell>
          <cell r="K4541" t="str">
            <v>43</v>
          </cell>
        </row>
        <row r="4542">
          <cell r="A4542" t="str">
            <v>6100430009960</v>
          </cell>
          <cell r="B4542" t="str">
            <v>43000996</v>
          </cell>
          <cell r="C4542" t="str">
            <v>0</v>
          </cell>
          <cell r="D4542">
            <v>42820</v>
          </cell>
          <cell r="E4542" t="str">
            <v>X2 Conveyor Gallery (Half Returns Brackets Refurb)</v>
          </cell>
          <cell r="F4542">
            <v>162100</v>
          </cell>
          <cell r="G4542">
            <v>-65262.400000000001</v>
          </cell>
          <cell r="H4542">
            <v>96837.6</v>
          </cell>
          <cell r="I4542" t="str">
            <v>ZAR</v>
          </cell>
          <cell r="J4542" t="str">
            <v>6100</v>
          </cell>
          <cell r="K4542" t="str">
            <v>43</v>
          </cell>
        </row>
        <row r="4543">
          <cell r="A4543" t="str">
            <v>6100430009970</v>
          </cell>
          <cell r="B4543" t="str">
            <v>43000997</v>
          </cell>
          <cell r="C4543" t="str">
            <v>0</v>
          </cell>
          <cell r="D4543">
            <v>42941</v>
          </cell>
          <cell r="E4543" t="str">
            <v>X20 Conveyor Gallery (Half Returns Brackets Refurb</v>
          </cell>
          <cell r="F4543">
            <v>162100</v>
          </cell>
          <cell r="G4543">
            <v>-65518.91</v>
          </cell>
          <cell r="H4543">
            <v>96581.09</v>
          </cell>
          <cell r="I4543" t="str">
            <v>ZAR</v>
          </cell>
          <cell r="J4543" t="str">
            <v>6100</v>
          </cell>
          <cell r="K4543" t="str">
            <v>43</v>
          </cell>
        </row>
        <row r="4544">
          <cell r="A4544" t="str">
            <v>6100430009980</v>
          </cell>
          <cell r="B4544" t="str">
            <v>43000998</v>
          </cell>
          <cell r="C4544" t="str">
            <v>0</v>
          </cell>
          <cell r="D4544">
            <v>42820</v>
          </cell>
          <cell r="E4544" t="str">
            <v>C2 Conveyor (Moving head clamps &amp; Guards)</v>
          </cell>
          <cell r="F4544">
            <v>298000</v>
          </cell>
          <cell r="G4544">
            <v>-119976.89</v>
          </cell>
          <cell r="H4544">
            <v>178023.11</v>
          </cell>
          <cell r="I4544" t="str">
            <v>ZAR</v>
          </cell>
          <cell r="J4544" t="str">
            <v>6100</v>
          </cell>
          <cell r="K4544" t="str">
            <v>43</v>
          </cell>
        </row>
        <row r="4545">
          <cell r="A4545" t="str">
            <v>6100430009990</v>
          </cell>
          <cell r="B4545" t="str">
            <v>43000999</v>
          </cell>
          <cell r="C4545" t="str">
            <v>0</v>
          </cell>
          <cell r="D4545">
            <v>42820</v>
          </cell>
          <cell r="E4545" t="str">
            <v>S05 Conveyor Hopper Refurbishment</v>
          </cell>
          <cell r="F4545">
            <v>398500</v>
          </cell>
          <cell r="G4545">
            <v>-159294.20000000001</v>
          </cell>
          <cell r="H4545">
            <v>239205.8</v>
          </cell>
          <cell r="I4545" t="str">
            <v>ZAR</v>
          </cell>
          <cell r="J4545" t="str">
            <v>6100</v>
          </cell>
          <cell r="K4545" t="str">
            <v>43</v>
          </cell>
        </row>
        <row r="4546">
          <cell r="A4546" t="str">
            <v>6100430009993</v>
          </cell>
          <cell r="B4546" t="str">
            <v>43000999</v>
          </cell>
          <cell r="C4546" t="str">
            <v>3</v>
          </cell>
          <cell r="D4546">
            <v>44007</v>
          </cell>
          <cell r="E4546" t="str">
            <v>S05 Conveyor Hopper 1 (East end)</v>
          </cell>
          <cell r="F4546">
            <v>1621491.38</v>
          </cell>
          <cell r="G4546">
            <v>-857030.67</v>
          </cell>
          <cell r="H4546">
            <v>764460.71</v>
          </cell>
          <cell r="I4546" t="str">
            <v>ZAR</v>
          </cell>
          <cell r="J4546" t="str">
            <v>6100</v>
          </cell>
          <cell r="K4546" t="str">
            <v>43</v>
          </cell>
        </row>
        <row r="4547">
          <cell r="A4547" t="str">
            <v>6100430009994</v>
          </cell>
          <cell r="B4547" t="str">
            <v>43000999</v>
          </cell>
          <cell r="C4547" t="str">
            <v>4</v>
          </cell>
          <cell r="D4547">
            <v>44068</v>
          </cell>
          <cell r="E4547" t="str">
            <v>S05 Conveyor Hopper 3 Refurbishment</v>
          </cell>
          <cell r="F4547">
            <v>145021.65</v>
          </cell>
          <cell r="G4547">
            <v>-51190.239999999998</v>
          </cell>
          <cell r="H4547">
            <v>93831.41</v>
          </cell>
          <cell r="I4547" t="str">
            <v>ZAR</v>
          </cell>
          <cell r="J4547" t="str">
            <v>6100</v>
          </cell>
          <cell r="K4547" t="str">
            <v>43</v>
          </cell>
        </row>
        <row r="4548">
          <cell r="A4548" t="str">
            <v>6100430010002</v>
          </cell>
          <cell r="B4548" t="str">
            <v>43001000</v>
          </cell>
          <cell r="C4548" t="str">
            <v>2</v>
          </cell>
          <cell r="D4548">
            <v>42820</v>
          </cell>
          <cell r="E4548" t="str">
            <v>C3 Conveyor (Fluid Drive Coupling)</v>
          </cell>
          <cell r="F4548">
            <v>168671</v>
          </cell>
          <cell r="G4548">
            <v>-67908.37</v>
          </cell>
          <cell r="H4548">
            <v>100762.63</v>
          </cell>
          <cell r="I4548" t="str">
            <v>ZAR</v>
          </cell>
          <cell r="J4548" t="str">
            <v>6100</v>
          </cell>
          <cell r="K4548" t="str">
            <v>43</v>
          </cell>
        </row>
        <row r="4549">
          <cell r="A4549" t="str">
            <v>6100430010050</v>
          </cell>
          <cell r="B4549" t="str">
            <v>43001005</v>
          </cell>
          <cell r="C4549" t="str">
            <v>0</v>
          </cell>
          <cell r="D4549">
            <v>43329</v>
          </cell>
          <cell r="E4549" t="str">
            <v>Tippler 1 Shut (Mechanical Costs Jun/Jul18)</v>
          </cell>
          <cell r="F4549">
            <v>8170283.3600000003</v>
          </cell>
          <cell r="G4549">
            <v>-1569708.43</v>
          </cell>
          <cell r="H4549">
            <v>6600574.9299999997</v>
          </cell>
          <cell r="I4549" t="str">
            <v>ZAR</v>
          </cell>
          <cell r="J4549" t="str">
            <v>6100</v>
          </cell>
          <cell r="K4549" t="str">
            <v>43</v>
          </cell>
        </row>
        <row r="4550">
          <cell r="A4550" t="str">
            <v>61004300100510</v>
          </cell>
          <cell r="B4550" t="str">
            <v>43001005</v>
          </cell>
          <cell r="C4550" t="str">
            <v>10</v>
          </cell>
          <cell r="D4550">
            <v>45376</v>
          </cell>
          <cell r="E4550" t="str">
            <v>Magnitite route shut</v>
          </cell>
          <cell r="F4550">
            <v>2499375</v>
          </cell>
          <cell r="G4550">
            <v>-208281.25</v>
          </cell>
          <cell r="H4550">
            <v>2291093.75</v>
          </cell>
          <cell r="I4550" t="str">
            <v>ZAR</v>
          </cell>
          <cell r="J4550" t="str">
            <v>6100</v>
          </cell>
          <cell r="K4550" t="str">
            <v>43</v>
          </cell>
        </row>
        <row r="4551">
          <cell r="A4551" t="str">
            <v>6100430010090</v>
          </cell>
          <cell r="B4551" t="str">
            <v>43001009</v>
          </cell>
          <cell r="C4551" t="str">
            <v>0</v>
          </cell>
          <cell r="D4551">
            <v>42866</v>
          </cell>
          <cell r="E4551" t="str">
            <v>Storage Area (Freedom Square)</v>
          </cell>
          <cell r="F4551">
            <v>218800</v>
          </cell>
          <cell r="G4551">
            <v>-60884.5</v>
          </cell>
          <cell r="H4551">
            <v>157915.5</v>
          </cell>
          <cell r="I4551" t="str">
            <v>ZAR</v>
          </cell>
          <cell r="J4551" t="str">
            <v>6100</v>
          </cell>
          <cell r="K4551" t="str">
            <v>43</v>
          </cell>
        </row>
        <row r="4552">
          <cell r="A4552" t="str">
            <v>6100430010132</v>
          </cell>
          <cell r="B4552" t="str">
            <v>43001013</v>
          </cell>
          <cell r="C4552" t="str">
            <v>2</v>
          </cell>
          <cell r="D4552">
            <v>43259</v>
          </cell>
          <cell r="E4552" t="str">
            <v>W Gallery (Water Booster Pump)</v>
          </cell>
          <cell r="F4552">
            <v>44671</v>
          </cell>
          <cell r="G4552">
            <v>-10587.97</v>
          </cell>
          <cell r="H4552">
            <v>34083.03</v>
          </cell>
          <cell r="I4552" t="str">
            <v>ZAR</v>
          </cell>
          <cell r="J4552" t="str">
            <v>6100</v>
          </cell>
          <cell r="K4552" t="str">
            <v>43</v>
          </cell>
        </row>
        <row r="4553">
          <cell r="A4553" t="str">
            <v>6100430010133</v>
          </cell>
          <cell r="B4553" t="str">
            <v>43001013</v>
          </cell>
          <cell r="C4553" t="str">
            <v>3</v>
          </cell>
          <cell r="D4553">
            <v>45376</v>
          </cell>
          <cell r="E4553" t="str">
            <v>IMPORT MECHANICAL WORKSHOP (RDI01)</v>
          </cell>
          <cell r="F4553">
            <v>450331</v>
          </cell>
          <cell r="G4553">
            <v>-37527.58</v>
          </cell>
          <cell r="H4553">
            <v>412803.42</v>
          </cell>
          <cell r="I4553" t="str">
            <v>ZAR</v>
          </cell>
          <cell r="J4553" t="str">
            <v>6100</v>
          </cell>
          <cell r="K4553" t="str">
            <v>43</v>
          </cell>
        </row>
        <row r="4554">
          <cell r="A4554" t="str">
            <v>6100430010150</v>
          </cell>
          <cell r="B4554" t="str">
            <v>43001015</v>
          </cell>
          <cell r="C4554" t="str">
            <v>0</v>
          </cell>
          <cell r="D4554">
            <v>43185</v>
          </cell>
          <cell r="E4554" t="str">
            <v>Elmec 1 Shiploader (Feeder Refurb &amp; Lobster Bend)</v>
          </cell>
          <cell r="F4554">
            <v>1904051.6</v>
          </cell>
          <cell r="G4554">
            <v>-578019.67000000004</v>
          </cell>
          <cell r="H4554">
            <v>1326031.93</v>
          </cell>
          <cell r="I4554" t="str">
            <v>ZAR</v>
          </cell>
          <cell r="J4554" t="str">
            <v>6100</v>
          </cell>
          <cell r="K4554" t="str">
            <v>43</v>
          </cell>
        </row>
        <row r="4555">
          <cell r="A4555" t="str">
            <v>6100430010180</v>
          </cell>
          <cell r="B4555" t="str">
            <v>43001018</v>
          </cell>
          <cell r="C4555" t="str">
            <v>0</v>
          </cell>
          <cell r="D4555">
            <v>43550</v>
          </cell>
          <cell r="E4555" t="str">
            <v>Fire System Upgrade (Sulphur Route)</v>
          </cell>
          <cell r="F4555">
            <v>290156.58</v>
          </cell>
          <cell r="G4555">
            <v>-139900.59</v>
          </cell>
          <cell r="H4555">
            <v>150255.99</v>
          </cell>
          <cell r="I4555" t="str">
            <v>ZAR</v>
          </cell>
          <cell r="J4555" t="str">
            <v>6100</v>
          </cell>
          <cell r="K4555" t="str">
            <v>43</v>
          </cell>
        </row>
        <row r="4556">
          <cell r="A4556" t="str">
            <v>6100430010200</v>
          </cell>
          <cell r="B4556" t="str">
            <v>43001020</v>
          </cell>
          <cell r="C4556" t="str">
            <v>0</v>
          </cell>
          <cell r="D4556">
            <v>43651</v>
          </cell>
          <cell r="E4556" t="str">
            <v>Fire Hose Reel (Trnf Hse 11)</v>
          </cell>
          <cell r="F4556">
            <v>14875</v>
          </cell>
          <cell r="G4556">
            <v>-7027.02</v>
          </cell>
          <cell r="H4556">
            <v>7847.98</v>
          </cell>
          <cell r="I4556" t="str">
            <v>ZAR</v>
          </cell>
          <cell r="J4556" t="str">
            <v>6100</v>
          </cell>
          <cell r="K4556" t="str">
            <v>43</v>
          </cell>
        </row>
        <row r="4557">
          <cell r="A4557" t="str">
            <v>6100430010210</v>
          </cell>
          <cell r="B4557" t="str">
            <v>43001021</v>
          </cell>
          <cell r="C4557" t="str">
            <v>0</v>
          </cell>
          <cell r="D4557">
            <v>43651</v>
          </cell>
          <cell r="E4557" t="str">
            <v>Fire Hose Reel (Trnf Hse 11)</v>
          </cell>
          <cell r="F4557">
            <v>14875</v>
          </cell>
          <cell r="G4557">
            <v>-7027.02</v>
          </cell>
          <cell r="H4557">
            <v>7847.98</v>
          </cell>
          <cell r="I4557" t="str">
            <v>ZAR</v>
          </cell>
          <cell r="J4557" t="str">
            <v>6100</v>
          </cell>
          <cell r="K4557" t="str">
            <v>43</v>
          </cell>
        </row>
        <row r="4558">
          <cell r="A4558" t="str">
            <v>6100430010220</v>
          </cell>
          <cell r="B4558" t="str">
            <v>43001022</v>
          </cell>
          <cell r="C4558" t="str">
            <v>0</v>
          </cell>
          <cell r="D4558">
            <v>43651</v>
          </cell>
          <cell r="E4558" t="str">
            <v>Fire Hose Reel (Trnf Hse 11)</v>
          </cell>
          <cell r="F4558">
            <v>14875</v>
          </cell>
          <cell r="G4558">
            <v>-7027.03</v>
          </cell>
          <cell r="H4558">
            <v>7847.97</v>
          </cell>
          <cell r="I4558" t="str">
            <v>ZAR</v>
          </cell>
          <cell r="J4558" t="str">
            <v>6100</v>
          </cell>
          <cell r="K4558" t="str">
            <v>43</v>
          </cell>
        </row>
        <row r="4559">
          <cell r="A4559" t="str">
            <v>6100430010290</v>
          </cell>
          <cell r="B4559" t="str">
            <v>43001029</v>
          </cell>
          <cell r="C4559" t="str">
            <v>0</v>
          </cell>
          <cell r="D4559">
            <v>45011</v>
          </cell>
          <cell r="E4559" t="str">
            <v>S05 TO N02 TRANSFER POINT</v>
          </cell>
          <cell r="F4559">
            <v>9963697.6300000008</v>
          </cell>
          <cell r="G4559">
            <v>-664246.43999999994</v>
          </cell>
          <cell r="H4559">
            <v>9299451.1899999995</v>
          </cell>
          <cell r="I4559" t="str">
            <v>ZAR</v>
          </cell>
          <cell r="J4559" t="str">
            <v>6100</v>
          </cell>
          <cell r="K4559" t="str">
            <v>43</v>
          </cell>
        </row>
        <row r="4560">
          <cell r="A4560" t="str">
            <v>6100430010330</v>
          </cell>
          <cell r="B4560" t="str">
            <v>43001033</v>
          </cell>
          <cell r="C4560" t="str">
            <v>0</v>
          </cell>
          <cell r="D4560">
            <v>45376</v>
          </cell>
          <cell r="E4560" t="str">
            <v>Conveyor-Civil structure C01</v>
          </cell>
          <cell r="F4560">
            <v>53779066.460000001</v>
          </cell>
          <cell r="G4560">
            <v>-179263.55</v>
          </cell>
          <cell r="H4560">
            <v>53599802.909999996</v>
          </cell>
          <cell r="I4560" t="str">
            <v>ZAR</v>
          </cell>
          <cell r="J4560" t="str">
            <v>6100</v>
          </cell>
          <cell r="K4560" t="str">
            <v>43</v>
          </cell>
        </row>
        <row r="4561">
          <cell r="A4561" t="str">
            <v>6100430010331</v>
          </cell>
          <cell r="B4561" t="str">
            <v>43001033</v>
          </cell>
          <cell r="C4561" t="str">
            <v>1</v>
          </cell>
          <cell r="D4561">
            <v>45376</v>
          </cell>
          <cell r="E4561" t="str">
            <v>Mechanical (incl. Drive and pulleys) (11(e) 8.33%)</v>
          </cell>
          <cell r="F4561">
            <v>85083219.799999997</v>
          </cell>
          <cell r="G4561">
            <v>-472684.55</v>
          </cell>
          <cell r="H4561">
            <v>84610535.25</v>
          </cell>
          <cell r="I4561" t="str">
            <v>ZAR</v>
          </cell>
          <cell r="J4561" t="str">
            <v>6100</v>
          </cell>
          <cell r="K4561" t="str">
            <v>43</v>
          </cell>
        </row>
        <row r="4562">
          <cell r="A4562" t="str">
            <v>6100430010332</v>
          </cell>
          <cell r="B4562" t="str">
            <v>43001033</v>
          </cell>
          <cell r="C4562" t="str">
            <v>2</v>
          </cell>
          <cell r="D4562">
            <v>45376</v>
          </cell>
          <cell r="E4562" t="str">
            <v>Idlers (11(e) 8.33%)</v>
          </cell>
          <cell r="F4562">
            <v>24790868.190000001</v>
          </cell>
          <cell r="G4562">
            <v>-688635.23</v>
          </cell>
          <cell r="H4562">
            <v>24102232.960000001</v>
          </cell>
          <cell r="I4562" t="str">
            <v>ZAR</v>
          </cell>
          <cell r="J4562" t="str">
            <v>6100</v>
          </cell>
          <cell r="K4562" t="str">
            <v>43</v>
          </cell>
        </row>
        <row r="4563">
          <cell r="A4563" t="str">
            <v>6100430010333</v>
          </cell>
          <cell r="B4563" t="str">
            <v>43001033</v>
          </cell>
          <cell r="C4563" t="str">
            <v>3</v>
          </cell>
          <cell r="D4563">
            <v>45376</v>
          </cell>
          <cell r="E4563" t="str">
            <v>Belt (11(e) 8.33%)</v>
          </cell>
          <cell r="F4563">
            <v>41288574.149999999</v>
          </cell>
          <cell r="G4563">
            <v>-1146904.8400000001</v>
          </cell>
          <cell r="H4563">
            <v>40141669.310000002</v>
          </cell>
          <cell r="I4563" t="str">
            <v>ZAR</v>
          </cell>
          <cell r="J4563" t="str">
            <v>6100</v>
          </cell>
          <cell r="K4563" t="str">
            <v>43</v>
          </cell>
        </row>
        <row r="4564">
          <cell r="A4564" t="str">
            <v>6100430010335</v>
          </cell>
          <cell r="B4564" t="str">
            <v>43001033</v>
          </cell>
          <cell r="C4564" t="str">
            <v>5</v>
          </cell>
          <cell r="D4564">
            <v>45376</v>
          </cell>
          <cell r="E4564" t="str">
            <v>Conveyor-Control instrumentation C01</v>
          </cell>
          <cell r="F4564">
            <v>11582481.609999999</v>
          </cell>
          <cell r="G4564">
            <v>-965206.8</v>
          </cell>
          <cell r="H4564">
            <v>10617274.810000001</v>
          </cell>
          <cell r="I4564" t="str">
            <v>ZAR</v>
          </cell>
          <cell r="J4564" t="str">
            <v>6100</v>
          </cell>
          <cell r="K4564" t="str">
            <v>43</v>
          </cell>
        </row>
        <row r="4565">
          <cell r="A4565" t="str">
            <v>6100430010336</v>
          </cell>
          <cell r="B4565" t="str">
            <v>43001033</v>
          </cell>
          <cell r="C4565" t="str">
            <v>6</v>
          </cell>
          <cell r="D4565">
            <v>45376</v>
          </cell>
          <cell r="E4565" t="str">
            <v>CONVEYOR-MECHANISM C01</v>
          </cell>
          <cell r="F4565">
            <v>11809733.52</v>
          </cell>
          <cell r="G4565">
            <v>-984144.46</v>
          </cell>
          <cell r="H4565">
            <v>10825589.060000001</v>
          </cell>
          <cell r="I4565" t="str">
            <v>ZAR</v>
          </cell>
          <cell r="J4565" t="str">
            <v>6100</v>
          </cell>
          <cell r="K4565" t="str">
            <v>43</v>
          </cell>
        </row>
        <row r="4566">
          <cell r="A4566" t="str">
            <v>6100Acquisition:Acquis. and production costs 33043</v>
          </cell>
          <cell r="B4566" t="str">
            <v>Acquisition:Acquis. and production costs 33043</v>
          </cell>
          <cell r="C4566"/>
          <cell r="D4566"/>
          <cell r="E4566"/>
          <cell r="F4566">
            <v>3523168092.9200001</v>
          </cell>
          <cell r="G4566">
            <v>-2049395691.99</v>
          </cell>
          <cell r="H4566">
            <v>1473772400.9300001</v>
          </cell>
          <cell r="I4566" t="str">
            <v>ZAR</v>
          </cell>
          <cell r="J4566" t="str">
            <v>6100</v>
          </cell>
          <cell r="K4566" t="str">
            <v>43</v>
          </cell>
        </row>
        <row r="4567">
          <cell r="A4567" t="str">
            <v>6100Acquisition:Acquis. and production costs 33043 Bulk handling equip</v>
          </cell>
          <cell r="B4567" t="str">
            <v>Acquisition:Acquis. and production costs 33043 Bulk handling equip</v>
          </cell>
          <cell r="C4567"/>
          <cell r="D4567"/>
          <cell r="E4567"/>
          <cell r="F4567">
            <v>3523168092.9200001</v>
          </cell>
          <cell r="G4567">
            <v>-2049395691.99</v>
          </cell>
          <cell r="H4567">
            <v>1473772400.9300001</v>
          </cell>
          <cell r="I4567" t="str">
            <v>ZAR</v>
          </cell>
          <cell r="J4567" t="str">
            <v>6100</v>
          </cell>
          <cell r="K4567"/>
        </row>
        <row r="4568">
          <cell r="A4568" t="str">
            <v>6100440000150</v>
          </cell>
          <cell r="B4568" t="str">
            <v>44000015</v>
          </cell>
          <cell r="C4568" t="str">
            <v>0</v>
          </cell>
          <cell r="D4568">
            <v>41816</v>
          </cell>
          <cell r="E4568" t="str">
            <v>Liebherr Harbour Mobile Crane 550c MHC09</v>
          </cell>
          <cell r="F4568">
            <v>48425470.32</v>
          </cell>
          <cell r="G4568">
            <v>-32072849.870000001</v>
          </cell>
          <cell r="H4568">
            <v>16352620.449999999</v>
          </cell>
          <cell r="I4568" t="str">
            <v>ZAR</v>
          </cell>
          <cell r="J4568" t="str">
            <v>6100</v>
          </cell>
          <cell r="K4568" t="str">
            <v>44</v>
          </cell>
        </row>
        <row r="4569">
          <cell r="A4569" t="str">
            <v>6100440000151</v>
          </cell>
          <cell r="B4569" t="str">
            <v>44000015</v>
          </cell>
          <cell r="C4569" t="str">
            <v>1</v>
          </cell>
          <cell r="D4569">
            <v>43550</v>
          </cell>
          <cell r="E4569" t="str">
            <v>Liebherr Mobile Crane 550c MHC09</v>
          </cell>
          <cell r="F4569">
            <v>8963009.9199999999</v>
          </cell>
          <cell r="G4569">
            <v>-3735379.52</v>
          </cell>
          <cell r="H4569">
            <v>5227630.4000000004</v>
          </cell>
          <cell r="I4569" t="str">
            <v>ZAR</v>
          </cell>
          <cell r="J4569" t="str">
            <v>6100</v>
          </cell>
          <cell r="K4569" t="str">
            <v>44</v>
          </cell>
        </row>
        <row r="4570">
          <cell r="A4570" t="str">
            <v>6100440000152</v>
          </cell>
          <cell r="B4570" t="str">
            <v>44000015</v>
          </cell>
          <cell r="C4570" t="str">
            <v>2</v>
          </cell>
          <cell r="D4570">
            <v>43644</v>
          </cell>
          <cell r="E4570" t="str">
            <v>Liebherr Mobile Crane 550c MHC09-Cooler</v>
          </cell>
          <cell r="F4570">
            <v>480722</v>
          </cell>
          <cell r="G4570">
            <v>-193333.85</v>
          </cell>
          <cell r="H4570">
            <v>287388.15000000002</v>
          </cell>
          <cell r="I4570" t="str">
            <v>ZAR</v>
          </cell>
          <cell r="J4570" t="str">
            <v>6100</v>
          </cell>
          <cell r="K4570" t="str">
            <v>44</v>
          </cell>
        </row>
        <row r="4571">
          <cell r="A4571" t="str">
            <v>6100440000153</v>
          </cell>
          <cell r="B4571" t="str">
            <v>44000015</v>
          </cell>
          <cell r="C4571" t="str">
            <v>3</v>
          </cell>
          <cell r="D4571">
            <v>44250</v>
          </cell>
          <cell r="E4571" t="str">
            <v>SUPPLY LIEBHERR 550/09 MODULE 41</v>
          </cell>
          <cell r="F4571">
            <v>203483.66</v>
          </cell>
          <cell r="G4571">
            <v>-31961.82</v>
          </cell>
          <cell r="H4571">
            <v>171521.84</v>
          </cell>
          <cell r="I4571" t="str">
            <v>ZAR</v>
          </cell>
          <cell r="J4571" t="str">
            <v>6100</v>
          </cell>
          <cell r="K4571" t="str">
            <v>44</v>
          </cell>
        </row>
        <row r="4572">
          <cell r="A4572" t="str">
            <v>6100440000154</v>
          </cell>
          <cell r="B4572" t="str">
            <v>44000015</v>
          </cell>
          <cell r="C4572" t="str">
            <v>4</v>
          </cell>
          <cell r="D4572">
            <v>44946</v>
          </cell>
          <cell r="E4572" t="str">
            <v>Overhaul hydraulic cylinders on MHC 09</v>
          </cell>
          <cell r="F4572">
            <v>498000</v>
          </cell>
          <cell r="G4572">
            <v>-137605.26</v>
          </cell>
          <cell r="H4572">
            <v>360394.74</v>
          </cell>
          <cell r="I4572" t="str">
            <v>ZAR</v>
          </cell>
          <cell r="J4572" t="str">
            <v>6100</v>
          </cell>
          <cell r="K4572" t="str">
            <v>44</v>
          </cell>
        </row>
        <row r="4573">
          <cell r="A4573" t="str">
            <v>6100440000156</v>
          </cell>
          <cell r="B4573" t="str">
            <v>44000015</v>
          </cell>
          <cell r="C4573" t="str">
            <v>6</v>
          </cell>
          <cell r="D4573">
            <v>45376</v>
          </cell>
          <cell r="E4573" t="str">
            <v>Liebherr 08 cable reel</v>
          </cell>
          <cell r="F4573">
            <v>450000</v>
          </cell>
          <cell r="G4573">
            <v>-37500</v>
          </cell>
          <cell r="H4573">
            <v>412500</v>
          </cell>
          <cell r="I4573" t="str">
            <v>ZAR</v>
          </cell>
          <cell r="J4573" t="str">
            <v>6100</v>
          </cell>
          <cell r="K4573" t="str">
            <v>44</v>
          </cell>
        </row>
        <row r="4574">
          <cell r="A4574" t="str">
            <v>6100440000157</v>
          </cell>
          <cell r="B4574" t="str">
            <v>44000015</v>
          </cell>
          <cell r="C4574" t="str">
            <v>7</v>
          </cell>
          <cell r="D4574">
            <v>45376</v>
          </cell>
          <cell r="E4574" t="str">
            <v>LIEBHERR 05 REFURB SUPPORT PADS</v>
          </cell>
          <cell r="F4574">
            <v>367950</v>
          </cell>
          <cell r="G4574">
            <v>-30662.5</v>
          </cell>
          <cell r="H4574">
            <v>337287.5</v>
          </cell>
          <cell r="I4574" t="str">
            <v>ZAR</v>
          </cell>
          <cell r="J4574" t="str">
            <v>6100</v>
          </cell>
          <cell r="K4574" t="str">
            <v>44</v>
          </cell>
        </row>
        <row r="4575">
          <cell r="A4575" t="str">
            <v>6100440000158</v>
          </cell>
          <cell r="B4575" t="str">
            <v>44000015</v>
          </cell>
          <cell r="C4575" t="str">
            <v>8</v>
          </cell>
          <cell r="D4575">
            <v>45376</v>
          </cell>
          <cell r="E4575" t="str">
            <v>LIEBHERR 550/08</v>
          </cell>
          <cell r="F4575">
            <v>1510000</v>
          </cell>
          <cell r="G4575">
            <v>-125833.33</v>
          </cell>
          <cell r="H4575">
            <v>1384166.67</v>
          </cell>
          <cell r="I4575" t="str">
            <v>ZAR</v>
          </cell>
          <cell r="J4575" t="str">
            <v>6100</v>
          </cell>
          <cell r="K4575" t="str">
            <v>44</v>
          </cell>
        </row>
        <row r="4576">
          <cell r="A4576" t="str">
            <v>6100440000159</v>
          </cell>
          <cell r="B4576" t="str">
            <v>44000015</v>
          </cell>
          <cell r="C4576" t="str">
            <v>9</v>
          </cell>
          <cell r="D4576">
            <v>45376</v>
          </cell>
          <cell r="E4576" t="str">
            <v>LIEBHERR 550/05</v>
          </cell>
          <cell r="F4576">
            <v>450000</v>
          </cell>
          <cell r="G4576">
            <v>-37500</v>
          </cell>
          <cell r="H4576">
            <v>412500</v>
          </cell>
          <cell r="I4576" t="str">
            <v>ZAR</v>
          </cell>
          <cell r="J4576" t="str">
            <v>6100</v>
          </cell>
          <cell r="K4576" t="str">
            <v>44</v>
          </cell>
        </row>
        <row r="4577">
          <cell r="A4577" t="str">
            <v>61004400001510</v>
          </cell>
          <cell r="B4577" t="str">
            <v>44000015</v>
          </cell>
          <cell r="C4577" t="str">
            <v>10</v>
          </cell>
          <cell r="D4577">
            <v>45376</v>
          </cell>
          <cell r="E4577" t="str">
            <v>LIEBHERR 550/09</v>
          </cell>
          <cell r="F4577">
            <v>450000</v>
          </cell>
          <cell r="G4577">
            <v>-37500</v>
          </cell>
          <cell r="H4577">
            <v>412500</v>
          </cell>
          <cell r="I4577" t="str">
            <v>ZAR</v>
          </cell>
          <cell r="J4577" t="str">
            <v>6100</v>
          </cell>
          <cell r="K4577" t="str">
            <v>44</v>
          </cell>
        </row>
        <row r="4578">
          <cell r="A4578" t="str">
            <v>61004400001511</v>
          </cell>
          <cell r="B4578" t="str">
            <v>44000015</v>
          </cell>
          <cell r="C4578" t="str">
            <v>11</v>
          </cell>
          <cell r="D4578">
            <v>45376</v>
          </cell>
          <cell r="E4578" t="str">
            <v>LIEBHERR 550/09</v>
          </cell>
          <cell r="F4578">
            <v>269000</v>
          </cell>
          <cell r="G4578">
            <v>-22416.67</v>
          </cell>
          <cell r="H4578">
            <v>246583.33</v>
          </cell>
          <cell r="I4578" t="str">
            <v>ZAR</v>
          </cell>
          <cell r="J4578" t="str">
            <v>6100</v>
          </cell>
          <cell r="K4578" t="str">
            <v>44</v>
          </cell>
        </row>
        <row r="4579">
          <cell r="A4579" t="str">
            <v>61004400001512</v>
          </cell>
          <cell r="B4579" t="str">
            <v>44000015</v>
          </cell>
          <cell r="C4579" t="str">
            <v>12</v>
          </cell>
          <cell r="D4579">
            <v>45376</v>
          </cell>
          <cell r="E4579" t="str">
            <v>LIEBHERR 550/05</v>
          </cell>
          <cell r="F4579">
            <v>269000</v>
          </cell>
          <cell r="G4579">
            <v>-22416.67</v>
          </cell>
          <cell r="H4579">
            <v>246583.33</v>
          </cell>
          <cell r="I4579" t="str">
            <v>ZAR</v>
          </cell>
          <cell r="J4579" t="str">
            <v>6100</v>
          </cell>
          <cell r="K4579" t="str">
            <v>44</v>
          </cell>
        </row>
        <row r="4580">
          <cell r="A4580" t="str">
            <v>61004400001513</v>
          </cell>
          <cell r="B4580" t="str">
            <v>44000015</v>
          </cell>
          <cell r="C4580" t="str">
            <v>13</v>
          </cell>
          <cell r="D4580">
            <v>45376</v>
          </cell>
          <cell r="E4580" t="str">
            <v>LIEBHERR 09 SPARES</v>
          </cell>
          <cell r="F4580">
            <v>149800</v>
          </cell>
          <cell r="G4580">
            <v>-12483.33</v>
          </cell>
          <cell r="H4580">
            <v>137316.67000000001</v>
          </cell>
          <cell r="I4580" t="str">
            <v>ZAR</v>
          </cell>
          <cell r="J4580" t="str">
            <v>6100</v>
          </cell>
          <cell r="K4580" t="str">
            <v>44</v>
          </cell>
        </row>
        <row r="4581">
          <cell r="A4581" t="str">
            <v>61004400001514</v>
          </cell>
          <cell r="B4581" t="str">
            <v>44000015</v>
          </cell>
          <cell r="C4581" t="str">
            <v>14</v>
          </cell>
          <cell r="D4581">
            <v>45376</v>
          </cell>
          <cell r="E4581" t="str">
            <v>LIEBHERR 550/05</v>
          </cell>
          <cell r="F4581">
            <v>378000</v>
          </cell>
          <cell r="G4581">
            <v>-31500</v>
          </cell>
          <cell r="H4581">
            <v>346500</v>
          </cell>
          <cell r="I4581" t="str">
            <v>ZAR</v>
          </cell>
          <cell r="J4581" t="str">
            <v>6100</v>
          </cell>
          <cell r="K4581" t="str">
            <v>44</v>
          </cell>
        </row>
        <row r="4582">
          <cell r="A4582" t="str">
            <v>6100440000170</v>
          </cell>
          <cell r="B4582" t="str">
            <v>44000017</v>
          </cell>
          <cell r="C4582" t="str">
            <v>0</v>
          </cell>
          <cell r="D4582">
            <v>41999</v>
          </cell>
          <cell r="E4582" t="str">
            <v>Trailer GT 1 (multi-purpose grab 20t)</v>
          </cell>
          <cell r="F4582">
            <v>770000.45</v>
          </cell>
          <cell r="G4582">
            <v>-744446.64</v>
          </cell>
          <cell r="H4582">
            <v>25553.81</v>
          </cell>
          <cell r="I4582" t="str">
            <v>ZAR</v>
          </cell>
          <cell r="J4582" t="str">
            <v>6100</v>
          </cell>
          <cell r="K4582" t="str">
            <v>44</v>
          </cell>
        </row>
        <row r="4583">
          <cell r="A4583" t="str">
            <v>6100440000180</v>
          </cell>
          <cell r="B4583" t="str">
            <v>44000018</v>
          </cell>
          <cell r="C4583" t="str">
            <v>0</v>
          </cell>
          <cell r="D4583">
            <v>41999</v>
          </cell>
          <cell r="E4583" t="str">
            <v>Trailer GT 2  (multi-purpose grab 20t)</v>
          </cell>
          <cell r="F4583">
            <v>770000.46</v>
          </cell>
          <cell r="G4583">
            <v>-744493.38</v>
          </cell>
          <cell r="H4583">
            <v>25507.08</v>
          </cell>
          <cell r="I4583" t="str">
            <v>ZAR</v>
          </cell>
          <cell r="J4583" t="str">
            <v>6100</v>
          </cell>
          <cell r="K4583" t="str">
            <v>44</v>
          </cell>
        </row>
        <row r="4584">
          <cell r="A4584" t="str">
            <v>6100440000181</v>
          </cell>
          <cell r="B4584" t="str">
            <v>44000018</v>
          </cell>
          <cell r="C4584" t="str">
            <v>1</v>
          </cell>
          <cell r="D4584">
            <v>41999</v>
          </cell>
          <cell r="E4584" t="str">
            <v>Trailer(multi-purpose grab 20t) Additional Cost</v>
          </cell>
          <cell r="F4584">
            <v>0</v>
          </cell>
          <cell r="G4584">
            <v>0</v>
          </cell>
          <cell r="H4584">
            <v>0</v>
          </cell>
          <cell r="I4584" t="str">
            <v>ZAR</v>
          </cell>
          <cell r="J4584" t="str">
            <v>6100</v>
          </cell>
          <cell r="K4584" t="str">
            <v>44</v>
          </cell>
        </row>
        <row r="4585">
          <cell r="A4585" t="str">
            <v>6100440000182</v>
          </cell>
          <cell r="B4585" t="str">
            <v>44000018</v>
          </cell>
          <cell r="C4585" t="str">
            <v>2</v>
          </cell>
          <cell r="D4585">
            <v>41999</v>
          </cell>
          <cell r="E4585" t="str">
            <v>Trailer(multi-purpose grab 20t) Additional Cost</v>
          </cell>
          <cell r="F4585">
            <v>119522.1</v>
          </cell>
          <cell r="G4585">
            <v>-107206.68</v>
          </cell>
          <cell r="H4585">
            <v>12315.42</v>
          </cell>
          <cell r="I4585" t="str">
            <v>ZAR</v>
          </cell>
          <cell r="J4585" t="str">
            <v>6100</v>
          </cell>
          <cell r="K4585" t="str">
            <v>44</v>
          </cell>
        </row>
        <row r="4586">
          <cell r="A4586" t="str">
            <v>6100440000220</v>
          </cell>
          <cell r="B4586" t="str">
            <v>44000022</v>
          </cell>
          <cell r="C4586" t="str">
            <v>0</v>
          </cell>
          <cell r="D4586">
            <v>42030</v>
          </cell>
          <cell r="E4586" t="str">
            <v>8T FORKLIFT - 8TF10 NRB52971</v>
          </cell>
          <cell r="F4586">
            <v>358897.49</v>
          </cell>
          <cell r="G4586">
            <v>-358896.36</v>
          </cell>
          <cell r="H4586">
            <v>1.1299999999999999</v>
          </cell>
          <cell r="I4586" t="str">
            <v>ZAR</v>
          </cell>
          <cell r="J4586" t="str">
            <v>6100</v>
          </cell>
          <cell r="K4586" t="str">
            <v>44</v>
          </cell>
        </row>
        <row r="4587">
          <cell r="A4587" t="str">
            <v>6100440000230</v>
          </cell>
          <cell r="B4587" t="str">
            <v>44000023</v>
          </cell>
          <cell r="C4587" t="str">
            <v>0</v>
          </cell>
          <cell r="D4587">
            <v>32964</v>
          </cell>
          <cell r="E4587" t="str">
            <v>Weighers- Conveyor 2 and 3</v>
          </cell>
          <cell r="F4587">
            <v>109915</v>
          </cell>
          <cell r="G4587">
            <v>-109914</v>
          </cell>
          <cell r="H4587">
            <v>1</v>
          </cell>
          <cell r="I4587" t="str">
            <v>ZAR</v>
          </cell>
          <cell r="J4587" t="str">
            <v>6100</v>
          </cell>
          <cell r="K4587" t="str">
            <v>44</v>
          </cell>
        </row>
        <row r="4588">
          <cell r="A4588" t="str">
            <v>6100440000240</v>
          </cell>
          <cell r="B4588" t="str">
            <v>44000024</v>
          </cell>
          <cell r="C4588" t="str">
            <v>0</v>
          </cell>
          <cell r="D4588">
            <v>32964</v>
          </cell>
          <cell r="E4588" t="str">
            <v>Crane Poet- Gantry Frame</v>
          </cell>
          <cell r="F4588">
            <v>115587</v>
          </cell>
          <cell r="G4588">
            <v>-115586</v>
          </cell>
          <cell r="H4588">
            <v>1</v>
          </cell>
          <cell r="I4588" t="str">
            <v>ZAR</v>
          </cell>
          <cell r="J4588" t="str">
            <v>6100</v>
          </cell>
          <cell r="K4588" t="str">
            <v>44</v>
          </cell>
        </row>
        <row r="4589">
          <cell r="A4589" t="str">
            <v>6100440000250</v>
          </cell>
          <cell r="B4589" t="str">
            <v>44000025</v>
          </cell>
          <cell r="C4589" t="str">
            <v>0</v>
          </cell>
          <cell r="D4589">
            <v>32964</v>
          </cell>
          <cell r="E4589" t="str">
            <v>Crane Poet- Gantry Frame</v>
          </cell>
          <cell r="F4589">
            <v>125598</v>
          </cell>
          <cell r="G4589">
            <v>-125597</v>
          </cell>
          <cell r="H4589">
            <v>1</v>
          </cell>
          <cell r="I4589" t="str">
            <v>ZAR</v>
          </cell>
          <cell r="J4589" t="str">
            <v>6100</v>
          </cell>
          <cell r="K4589" t="str">
            <v>44</v>
          </cell>
        </row>
        <row r="4590">
          <cell r="A4590" t="str">
            <v>6100440000260</v>
          </cell>
          <cell r="B4590" t="str">
            <v>44000026</v>
          </cell>
          <cell r="C4590" t="str">
            <v>0</v>
          </cell>
          <cell r="D4590">
            <v>37591</v>
          </cell>
          <cell r="E4590" t="str">
            <v>Belt Weigher and link</v>
          </cell>
          <cell r="F4590">
            <v>133230.99</v>
          </cell>
          <cell r="G4590">
            <v>-131768.65</v>
          </cell>
          <cell r="H4590">
            <v>1462.34</v>
          </cell>
          <cell r="I4590" t="str">
            <v>ZAR</v>
          </cell>
          <cell r="J4590" t="str">
            <v>6100</v>
          </cell>
          <cell r="K4590" t="str">
            <v>44</v>
          </cell>
        </row>
        <row r="4591">
          <cell r="A4591" t="str">
            <v>6100440000270</v>
          </cell>
          <cell r="B4591" t="str">
            <v>44000027</v>
          </cell>
          <cell r="C4591" t="str">
            <v>0</v>
          </cell>
          <cell r="D4591">
            <v>38317</v>
          </cell>
          <cell r="E4591" t="str">
            <v>Trailer- 2 Wheel</v>
          </cell>
          <cell r="F4591">
            <v>17900.009999999998</v>
          </cell>
          <cell r="G4591">
            <v>-17899.009999999998</v>
          </cell>
          <cell r="H4591">
            <v>1</v>
          </cell>
          <cell r="I4591" t="str">
            <v>ZAR</v>
          </cell>
          <cell r="J4591" t="str">
            <v>6100</v>
          </cell>
          <cell r="K4591" t="str">
            <v>44</v>
          </cell>
        </row>
        <row r="4592">
          <cell r="A4592" t="str">
            <v>6100440000280</v>
          </cell>
          <cell r="B4592" t="str">
            <v>44000028</v>
          </cell>
          <cell r="C4592" t="str">
            <v>0</v>
          </cell>
          <cell r="D4592">
            <v>40628</v>
          </cell>
          <cell r="E4592" t="str">
            <v>Crane Rails Berths 704-705</v>
          </cell>
          <cell r="F4592">
            <v>8314642.0999999996</v>
          </cell>
          <cell r="G4592">
            <v>-4225204.54</v>
          </cell>
          <cell r="H4592">
            <v>4089437.56</v>
          </cell>
          <cell r="I4592" t="str">
            <v>ZAR</v>
          </cell>
          <cell r="J4592" t="str">
            <v>6100</v>
          </cell>
          <cell r="K4592" t="str">
            <v>44</v>
          </cell>
        </row>
        <row r="4593">
          <cell r="A4593" t="str">
            <v>6100440000290</v>
          </cell>
          <cell r="B4593" t="str">
            <v>44000029</v>
          </cell>
          <cell r="C4593" t="str">
            <v>0</v>
          </cell>
          <cell r="D4593">
            <v>40476</v>
          </cell>
          <cell r="E4593" t="str">
            <v>Crane Rails Refurb BC</v>
          </cell>
          <cell r="F4593">
            <v>712240.23</v>
          </cell>
          <cell r="G4593">
            <v>-370519.44</v>
          </cell>
          <cell r="H4593">
            <v>341720.79</v>
          </cell>
          <cell r="I4593" t="str">
            <v>ZAR</v>
          </cell>
          <cell r="J4593" t="str">
            <v>6100</v>
          </cell>
          <cell r="K4593" t="str">
            <v>44</v>
          </cell>
        </row>
        <row r="4594">
          <cell r="A4594" t="str">
            <v>6100440000300</v>
          </cell>
          <cell r="B4594" t="str">
            <v>44000030</v>
          </cell>
          <cell r="C4594" t="str">
            <v>0</v>
          </cell>
          <cell r="D4594">
            <v>42515</v>
          </cell>
          <cell r="E4594" t="str">
            <v>Water tanker trailer 40TSST12</v>
          </cell>
          <cell r="F4594">
            <v>118919.21</v>
          </cell>
          <cell r="G4594">
            <v>-96423.91</v>
          </cell>
          <cell r="H4594">
            <v>22495.3</v>
          </cell>
          <cell r="I4594" t="str">
            <v>ZAR</v>
          </cell>
          <cell r="J4594" t="str">
            <v>6100</v>
          </cell>
          <cell r="K4594" t="str">
            <v>44</v>
          </cell>
        </row>
        <row r="4595">
          <cell r="A4595" t="str">
            <v>6100440000320</v>
          </cell>
          <cell r="B4595" t="str">
            <v>44000032</v>
          </cell>
          <cell r="C4595" t="str">
            <v>0</v>
          </cell>
          <cell r="D4595">
            <v>41075</v>
          </cell>
          <cell r="E4595" t="str">
            <v>LIEBHER MOBILE HAROBUR CRANE 05 550C- 141142</v>
          </cell>
          <cell r="F4595">
            <v>44468249.719999999</v>
          </cell>
          <cell r="G4595">
            <v>-26143152.48</v>
          </cell>
          <cell r="H4595">
            <v>18325097.239999998</v>
          </cell>
          <cell r="I4595" t="str">
            <v>ZAR</v>
          </cell>
          <cell r="J4595" t="str">
            <v>6100</v>
          </cell>
          <cell r="K4595" t="str">
            <v>44</v>
          </cell>
        </row>
        <row r="4596">
          <cell r="A4596" t="str">
            <v>6100440000321</v>
          </cell>
          <cell r="B4596" t="str">
            <v>44000032</v>
          </cell>
          <cell r="C4596" t="str">
            <v>1</v>
          </cell>
          <cell r="D4596">
            <v>43710</v>
          </cell>
          <cell r="E4596" t="str">
            <v>LIEBHER MOBILE HAROBUR CRANE 05 550C- 141142</v>
          </cell>
          <cell r="F4596">
            <v>11880619</v>
          </cell>
          <cell r="G4596">
            <v>-3969642.54</v>
          </cell>
          <cell r="H4596">
            <v>7910976.46</v>
          </cell>
          <cell r="I4596" t="str">
            <v>ZAR</v>
          </cell>
          <cell r="J4596" t="str">
            <v>6100</v>
          </cell>
          <cell r="K4596" t="str">
            <v>44</v>
          </cell>
        </row>
        <row r="4597">
          <cell r="A4597" t="str">
            <v>6100440000322</v>
          </cell>
          <cell r="B4597" t="str">
            <v>44000032</v>
          </cell>
          <cell r="C4597" t="str">
            <v>2</v>
          </cell>
          <cell r="D4597">
            <v>43306</v>
          </cell>
          <cell r="E4597" t="str">
            <v>LIEBHER MOBILE HAROBUR CRANE 05 550C- 141142</v>
          </cell>
          <cell r="F4597">
            <v>684477</v>
          </cell>
          <cell r="G4597">
            <v>-218767.17</v>
          </cell>
          <cell r="H4597">
            <v>465709.83</v>
          </cell>
          <cell r="I4597" t="str">
            <v>ZAR</v>
          </cell>
          <cell r="J4597" t="str">
            <v>6100</v>
          </cell>
          <cell r="K4597" t="str">
            <v>44</v>
          </cell>
        </row>
        <row r="4598">
          <cell r="A4598" t="str">
            <v>6100440000323</v>
          </cell>
          <cell r="B4598" t="str">
            <v>44000032</v>
          </cell>
          <cell r="C4598" t="str">
            <v>3</v>
          </cell>
          <cell r="D4598">
            <v>44250</v>
          </cell>
          <cell r="E4598" t="str">
            <v>LHM550/05 SUPPLY HYDRAULIC V PUMP</v>
          </cell>
          <cell r="F4598">
            <v>567310.68999999994</v>
          </cell>
          <cell r="G4598">
            <v>-97078.63</v>
          </cell>
          <cell r="H4598">
            <v>470232.06</v>
          </cell>
          <cell r="I4598" t="str">
            <v>ZAR</v>
          </cell>
          <cell r="J4598" t="str">
            <v>6100</v>
          </cell>
          <cell r="K4598" t="str">
            <v>44</v>
          </cell>
        </row>
        <row r="4599">
          <cell r="A4599" t="str">
            <v>6100440000324</v>
          </cell>
          <cell r="B4599" t="str">
            <v>44000032</v>
          </cell>
          <cell r="C4599" t="str">
            <v>4</v>
          </cell>
          <cell r="D4599">
            <v>44250</v>
          </cell>
          <cell r="E4599" t="str">
            <v>LHM550/05 SUPPLY HYDRAULIC V PUMP</v>
          </cell>
          <cell r="F4599">
            <v>567310.68999999994</v>
          </cell>
          <cell r="G4599">
            <v>-97078.63</v>
          </cell>
          <cell r="H4599">
            <v>470232.06</v>
          </cell>
          <cell r="I4599" t="str">
            <v>ZAR</v>
          </cell>
          <cell r="J4599" t="str">
            <v>6100</v>
          </cell>
          <cell r="K4599" t="str">
            <v>44</v>
          </cell>
        </row>
        <row r="4600">
          <cell r="A4600" t="str">
            <v>6100440000325</v>
          </cell>
          <cell r="B4600" t="str">
            <v>44000032</v>
          </cell>
          <cell r="C4600" t="str">
            <v>5</v>
          </cell>
          <cell r="D4600">
            <v>44644</v>
          </cell>
          <cell r="E4600" t="str">
            <v>LIEBHERR 05 GEARBOX AND PUMPS</v>
          </cell>
          <cell r="F4600">
            <v>997787</v>
          </cell>
          <cell r="G4600">
            <v>-89057.94</v>
          </cell>
          <cell r="H4600">
            <v>908729.06</v>
          </cell>
          <cell r="I4600" t="str">
            <v>ZAR</v>
          </cell>
          <cell r="J4600" t="str">
            <v>6100</v>
          </cell>
          <cell r="K4600" t="str">
            <v>44</v>
          </cell>
        </row>
        <row r="4601">
          <cell r="A4601" t="str">
            <v>61004400003210</v>
          </cell>
          <cell r="B4601" t="str">
            <v>44000032</v>
          </cell>
          <cell r="C4601" t="str">
            <v>10</v>
          </cell>
          <cell r="D4601">
            <v>45376</v>
          </cell>
          <cell r="E4601" t="str">
            <v>Supply and install interme</v>
          </cell>
          <cell r="F4601">
            <v>180000</v>
          </cell>
          <cell r="G4601">
            <v>-15000</v>
          </cell>
          <cell r="H4601">
            <v>165000</v>
          </cell>
          <cell r="I4601" t="str">
            <v>ZAR</v>
          </cell>
          <cell r="J4601" t="str">
            <v>6100</v>
          </cell>
          <cell r="K4601" t="str">
            <v>44</v>
          </cell>
        </row>
        <row r="4602">
          <cell r="A4602" t="str">
            <v>6100440000330</v>
          </cell>
          <cell r="B4602" t="str">
            <v>44000033</v>
          </cell>
          <cell r="C4602" t="str">
            <v>0</v>
          </cell>
          <cell r="D4602">
            <v>41816</v>
          </cell>
          <cell r="E4602" t="str">
            <v>LIEBHERR MOBILE HARBOUR CRANE 08 550C 141200</v>
          </cell>
          <cell r="F4602">
            <v>6222723.1299999999</v>
          </cell>
          <cell r="G4602">
            <v>-3419029.21</v>
          </cell>
          <cell r="H4602">
            <v>2803693.92</v>
          </cell>
          <cell r="I4602" t="str">
            <v>ZAR</v>
          </cell>
          <cell r="J4602" t="str">
            <v>6100</v>
          </cell>
          <cell r="K4602" t="str">
            <v>44</v>
          </cell>
        </row>
        <row r="4603">
          <cell r="A4603" t="str">
            <v>6100440000331</v>
          </cell>
          <cell r="B4603" t="str">
            <v>44000033</v>
          </cell>
          <cell r="C4603" t="str">
            <v>1</v>
          </cell>
          <cell r="D4603">
            <v>43708</v>
          </cell>
          <cell r="E4603" t="str">
            <v>LIEBHERR MOBILE HARBOUR CRANE 08 550C 141200</v>
          </cell>
          <cell r="F4603">
            <v>16669325</v>
          </cell>
          <cell r="G4603">
            <v>-5916829.0300000003</v>
          </cell>
          <cell r="H4603">
            <v>10752495.970000001</v>
          </cell>
          <cell r="I4603" t="str">
            <v>ZAR</v>
          </cell>
          <cell r="J4603" t="str">
            <v>6100</v>
          </cell>
          <cell r="K4603" t="str">
            <v>44</v>
          </cell>
        </row>
        <row r="4604">
          <cell r="A4604" t="str">
            <v>6100440000332</v>
          </cell>
          <cell r="B4604" t="str">
            <v>44000033</v>
          </cell>
          <cell r="C4604" t="str">
            <v>2</v>
          </cell>
          <cell r="D4604">
            <v>43550</v>
          </cell>
          <cell r="E4604" t="str">
            <v>LIEBHERR MOBILE CRANE 08 550C 141200</v>
          </cell>
          <cell r="F4604">
            <v>1019474.27</v>
          </cell>
          <cell r="G4604">
            <v>-334915.33</v>
          </cell>
          <cell r="H4604">
            <v>684558.94</v>
          </cell>
          <cell r="I4604" t="str">
            <v>ZAR</v>
          </cell>
          <cell r="J4604" t="str">
            <v>6100</v>
          </cell>
          <cell r="K4604" t="str">
            <v>44</v>
          </cell>
        </row>
        <row r="4605">
          <cell r="A4605" t="str">
            <v>6100440000333</v>
          </cell>
          <cell r="B4605" t="str">
            <v>44000033</v>
          </cell>
          <cell r="C4605" t="str">
            <v>3</v>
          </cell>
          <cell r="D4605">
            <v>43985</v>
          </cell>
          <cell r="E4605" t="str">
            <v>LIEBHERR MOBILE HARBOUR CRANE 08 550C  - TURBO KIT</v>
          </cell>
          <cell r="F4605">
            <v>275527</v>
          </cell>
          <cell r="G4605">
            <v>-142214.31</v>
          </cell>
          <cell r="H4605">
            <v>133312.69</v>
          </cell>
          <cell r="I4605" t="str">
            <v>ZAR</v>
          </cell>
          <cell r="J4605" t="str">
            <v>6100</v>
          </cell>
          <cell r="K4605" t="str">
            <v>44</v>
          </cell>
        </row>
        <row r="4606">
          <cell r="A4606" t="str">
            <v>6100440000334</v>
          </cell>
          <cell r="B4606" t="str">
            <v>44000033</v>
          </cell>
          <cell r="C4606" t="str">
            <v>4</v>
          </cell>
          <cell r="D4606">
            <v>44734</v>
          </cell>
          <cell r="E4606" t="str">
            <v>Liebherr 08 Hydraulic Cooler</v>
          </cell>
          <cell r="F4606">
            <v>553387</v>
          </cell>
          <cell r="G4606">
            <v>-55591.38</v>
          </cell>
          <cell r="H4606">
            <v>497795.62</v>
          </cell>
          <cell r="I4606" t="str">
            <v>ZAR</v>
          </cell>
          <cell r="J4606" t="str">
            <v>6100</v>
          </cell>
          <cell r="K4606" t="str">
            <v>44</v>
          </cell>
        </row>
        <row r="4607">
          <cell r="A4607" t="str">
            <v>6100440000335</v>
          </cell>
          <cell r="B4607" t="str">
            <v>44000033</v>
          </cell>
          <cell r="C4607" t="str">
            <v>5</v>
          </cell>
          <cell r="D4607">
            <v>44831</v>
          </cell>
          <cell r="E4607" t="str">
            <v>ILiebherr 08 Overhaul hydraulic cylinders MHC08</v>
          </cell>
          <cell r="F4607">
            <v>498000</v>
          </cell>
          <cell r="G4607">
            <v>-175222.22</v>
          </cell>
          <cell r="H4607">
            <v>322777.78000000003</v>
          </cell>
          <cell r="I4607" t="str">
            <v>ZAR</v>
          </cell>
          <cell r="J4607" t="str">
            <v>6100</v>
          </cell>
          <cell r="K4607" t="str">
            <v>44</v>
          </cell>
        </row>
        <row r="4608">
          <cell r="A4608" t="str">
            <v>6100440000337</v>
          </cell>
          <cell r="B4608" t="str">
            <v>44000033</v>
          </cell>
          <cell r="C4608" t="str">
            <v>7</v>
          </cell>
          <cell r="D4608">
            <v>45376</v>
          </cell>
          <cell r="E4608" t="str">
            <v>LIEBHERR 08 PUMPS AND MOTORS</v>
          </cell>
          <cell r="F4608">
            <v>294110</v>
          </cell>
          <cell r="G4608">
            <v>-24509.17</v>
          </cell>
          <cell r="H4608">
            <v>269600.83</v>
          </cell>
          <cell r="I4608" t="str">
            <v>ZAR</v>
          </cell>
          <cell r="J4608" t="str">
            <v>6100</v>
          </cell>
          <cell r="K4608" t="str">
            <v>44</v>
          </cell>
        </row>
        <row r="4609">
          <cell r="A4609" t="str">
            <v>6100440000338</v>
          </cell>
          <cell r="B4609" t="str">
            <v>44000033</v>
          </cell>
          <cell r="C4609" t="str">
            <v>8</v>
          </cell>
          <cell r="D4609">
            <v>45376</v>
          </cell>
          <cell r="E4609" t="str">
            <v>LIEBHERR 08 PUMPS AND MOTORS</v>
          </cell>
          <cell r="F4609">
            <v>332179</v>
          </cell>
          <cell r="G4609">
            <v>-27681.58</v>
          </cell>
          <cell r="H4609">
            <v>304497.42</v>
          </cell>
          <cell r="I4609" t="str">
            <v>ZAR</v>
          </cell>
          <cell r="J4609" t="str">
            <v>6100</v>
          </cell>
          <cell r="K4609" t="str">
            <v>44</v>
          </cell>
        </row>
        <row r="4610">
          <cell r="A4610" t="str">
            <v>6100440000339</v>
          </cell>
          <cell r="B4610" t="str">
            <v>44000033</v>
          </cell>
          <cell r="C4610" t="str">
            <v>9</v>
          </cell>
          <cell r="D4610">
            <v>45376</v>
          </cell>
          <cell r="E4610" t="str">
            <v>LIEBHERR 08 REPAIR OUTRIGGER CYLINDERS</v>
          </cell>
          <cell r="F4610">
            <v>495807.6</v>
          </cell>
          <cell r="G4610">
            <v>-41317.300000000003</v>
          </cell>
          <cell r="H4610">
            <v>454490.3</v>
          </cell>
          <cell r="I4610" t="str">
            <v>ZAR</v>
          </cell>
          <cell r="J4610" t="str">
            <v>6100</v>
          </cell>
          <cell r="K4610" t="str">
            <v>44</v>
          </cell>
        </row>
        <row r="4611">
          <cell r="A4611" t="str">
            <v>61004400003310</v>
          </cell>
          <cell r="B4611" t="str">
            <v>44000033</v>
          </cell>
          <cell r="C4611" t="str">
            <v>10</v>
          </cell>
          <cell r="D4611">
            <v>45376</v>
          </cell>
          <cell r="E4611" t="str">
            <v>LIEBHERR 08 PUMPS AND MOTORS</v>
          </cell>
          <cell r="F4611">
            <v>603420</v>
          </cell>
          <cell r="G4611">
            <v>-50285</v>
          </cell>
          <cell r="H4611">
            <v>553135</v>
          </cell>
          <cell r="I4611" t="str">
            <v>ZAR</v>
          </cell>
          <cell r="J4611" t="str">
            <v>6100</v>
          </cell>
          <cell r="K4611" t="str">
            <v>44</v>
          </cell>
        </row>
        <row r="4612">
          <cell r="A4612" t="str">
            <v>61004400003311</v>
          </cell>
          <cell r="B4612" t="str">
            <v>44000033</v>
          </cell>
          <cell r="C4612" t="str">
            <v>11</v>
          </cell>
          <cell r="D4612">
            <v>45376</v>
          </cell>
          <cell r="E4612" t="str">
            <v>LIEBHERR 550/08</v>
          </cell>
          <cell r="F4612">
            <v>1510000</v>
          </cell>
          <cell r="G4612">
            <v>-125833.33</v>
          </cell>
          <cell r="H4612">
            <v>1384166.67</v>
          </cell>
          <cell r="I4612" t="str">
            <v>ZAR</v>
          </cell>
          <cell r="J4612" t="str">
            <v>6100</v>
          </cell>
          <cell r="K4612" t="str">
            <v>44</v>
          </cell>
        </row>
        <row r="4613">
          <cell r="A4613" t="str">
            <v>61004400003312</v>
          </cell>
          <cell r="B4613" t="str">
            <v>44000033</v>
          </cell>
          <cell r="C4613" t="str">
            <v>12</v>
          </cell>
          <cell r="D4613">
            <v>45376</v>
          </cell>
          <cell r="E4613" t="str">
            <v>Repair MHC 09 boom cylinders</v>
          </cell>
          <cell r="F4613">
            <v>910000</v>
          </cell>
          <cell r="G4613">
            <v>-75833.33</v>
          </cell>
          <cell r="H4613">
            <v>834166.67</v>
          </cell>
          <cell r="I4613" t="str">
            <v>ZAR</v>
          </cell>
          <cell r="J4613" t="str">
            <v>6100</v>
          </cell>
          <cell r="K4613" t="str">
            <v>44</v>
          </cell>
        </row>
        <row r="4614">
          <cell r="A4614" t="str">
            <v>61004400003314</v>
          </cell>
          <cell r="B4614" t="str">
            <v>44000033</v>
          </cell>
          <cell r="C4614" t="str">
            <v>14</v>
          </cell>
          <cell r="D4614">
            <v>45376</v>
          </cell>
          <cell r="E4614" t="str">
            <v>STORAGE RANDOM</v>
          </cell>
          <cell r="F4614">
            <v>423000</v>
          </cell>
          <cell r="G4614">
            <v>-35250</v>
          </cell>
          <cell r="H4614">
            <v>387750</v>
          </cell>
          <cell r="I4614" t="str">
            <v>ZAR</v>
          </cell>
          <cell r="J4614" t="str">
            <v>6100</v>
          </cell>
          <cell r="K4614" t="str">
            <v>44</v>
          </cell>
        </row>
        <row r="4615">
          <cell r="A4615" t="str">
            <v>61004400003315</v>
          </cell>
          <cell r="B4615" t="str">
            <v>44000033</v>
          </cell>
          <cell r="C4615" t="str">
            <v>15</v>
          </cell>
          <cell r="D4615">
            <v>45376</v>
          </cell>
          <cell r="E4615" t="str">
            <v>LIEBHERR 550/08</v>
          </cell>
          <cell r="F4615">
            <v>214088</v>
          </cell>
          <cell r="G4615">
            <v>-17840.669999999998</v>
          </cell>
          <cell r="H4615">
            <v>196247.33</v>
          </cell>
          <cell r="I4615" t="str">
            <v>ZAR</v>
          </cell>
          <cell r="J4615" t="str">
            <v>6100</v>
          </cell>
          <cell r="K4615" t="str">
            <v>44</v>
          </cell>
        </row>
        <row r="4616">
          <cell r="A4616" t="str">
            <v>6100Acquisition:Acquis. and production costs 33044</v>
          </cell>
          <cell r="B4616" t="str">
            <v>Acquisition:Acquis. and production costs 33044</v>
          </cell>
          <cell r="C4616"/>
          <cell r="D4616"/>
          <cell r="E4616"/>
          <cell r="F4616">
            <v>163897684.03999999</v>
          </cell>
          <cell r="G4616">
            <v>-84749027.680000007</v>
          </cell>
          <cell r="H4616">
            <v>79148656.359999999</v>
          </cell>
          <cell r="I4616" t="str">
            <v>ZAR</v>
          </cell>
          <cell r="J4616" t="str">
            <v>6100</v>
          </cell>
          <cell r="K4616" t="str">
            <v>44</v>
          </cell>
        </row>
        <row r="4617">
          <cell r="A4617" t="str">
            <v>6100Acquisition:Acquis. and production costs 33044 Container handling E</v>
          </cell>
          <cell r="B4617" t="str">
            <v>Acquisition:Acquis. and production costs 33044 Container handling E</v>
          </cell>
          <cell r="C4617"/>
          <cell r="D4617"/>
          <cell r="E4617"/>
          <cell r="F4617">
            <v>163897684.03999999</v>
          </cell>
          <cell r="G4617">
            <v>-84749027.680000007</v>
          </cell>
          <cell r="H4617">
            <v>79148656.359999999</v>
          </cell>
          <cell r="I4617" t="str">
            <v>ZAR</v>
          </cell>
          <cell r="J4617" t="str">
            <v>6100</v>
          </cell>
          <cell r="K4617"/>
        </row>
        <row r="4618">
          <cell r="A4618" t="str">
            <v>6100Balance sheet item 90 PROPERTY, PLANT AND EQUIPMENT</v>
          </cell>
          <cell r="B4618" t="str">
            <v>Balance sheet item 90 PROPERTY, PLANT AND EQUIPMENT</v>
          </cell>
          <cell r="C4618"/>
          <cell r="D4618"/>
          <cell r="E4618"/>
          <cell r="F4618">
            <v>3687065776.96</v>
          </cell>
          <cell r="G4618">
            <v>-2134144719.6700001</v>
          </cell>
          <cell r="H4618">
            <v>1552921057.29</v>
          </cell>
          <cell r="I4618" t="str">
            <v>ZAR</v>
          </cell>
          <cell r="J4618" t="str">
            <v>6100</v>
          </cell>
          <cell r="K4618"/>
        </row>
        <row r="4619">
          <cell r="A4619" t="str">
            <v xml:space="preserve">6100Business Area  </v>
          </cell>
          <cell r="B4619" t="str">
            <v xml:space="preserve">Business Area  </v>
          </cell>
          <cell r="C4619"/>
          <cell r="D4619"/>
          <cell r="E4619"/>
          <cell r="F4619">
            <v>3687065776.96</v>
          </cell>
          <cell r="G4619">
            <v>-2134144719.6700001</v>
          </cell>
          <cell r="H4619">
            <v>1552921057.29</v>
          </cell>
          <cell r="I4619" t="str">
            <v>ZAR</v>
          </cell>
          <cell r="J4619" t="str">
            <v>6100</v>
          </cell>
          <cell r="K4619"/>
        </row>
        <row r="4620">
          <cell r="A4620" t="str">
            <v>6100</v>
          </cell>
          <cell r="B4620"/>
          <cell r="C4620"/>
          <cell r="D4620"/>
          <cell r="E4620"/>
          <cell r="F4620">
            <v>3687065776.96</v>
          </cell>
          <cell r="G4620">
            <v>-2134144719.6700001</v>
          </cell>
          <cell r="H4620">
            <v>1552921057.29</v>
          </cell>
          <cell r="I4620" t="str">
            <v>ZAR</v>
          </cell>
          <cell r="J4620" t="str">
            <v>6100</v>
          </cell>
          <cell r="K4620"/>
        </row>
        <row r="4621">
          <cell r="A4621" t="str">
            <v>6200430000290</v>
          </cell>
          <cell r="B4621" t="str">
            <v>43000029</v>
          </cell>
          <cell r="C4621" t="str">
            <v>0</v>
          </cell>
          <cell r="D4621">
            <v>41031</v>
          </cell>
          <cell r="E4621" t="str">
            <v>MHA Shed Fire system upgrade</v>
          </cell>
          <cell r="F4621">
            <v>1919351.85</v>
          </cell>
          <cell r="G4621">
            <v>-1591692.98</v>
          </cell>
          <cell r="H4621">
            <v>327658.87</v>
          </cell>
          <cell r="I4621" t="str">
            <v>ZAR</v>
          </cell>
          <cell r="J4621" t="str">
            <v>6200</v>
          </cell>
          <cell r="K4621" t="str">
            <v>43</v>
          </cell>
        </row>
        <row r="4622">
          <cell r="A4622" t="str">
            <v>6200430000300</v>
          </cell>
          <cell r="B4622" t="str">
            <v>43000030</v>
          </cell>
          <cell r="C4622" t="str">
            <v>0</v>
          </cell>
          <cell r="D4622">
            <v>41031</v>
          </cell>
          <cell r="E4622" t="str">
            <v>Paper Shed Fire system upgrade</v>
          </cell>
          <cell r="F4622">
            <v>404300.96</v>
          </cell>
          <cell r="G4622">
            <v>-335281.26</v>
          </cell>
          <cell r="H4622">
            <v>69019.7</v>
          </cell>
          <cell r="I4622" t="str">
            <v>ZAR</v>
          </cell>
          <cell r="J4622" t="str">
            <v>6200</v>
          </cell>
          <cell r="K4622" t="str">
            <v>43</v>
          </cell>
        </row>
        <row r="4623">
          <cell r="A4623" t="str">
            <v>6200430000310</v>
          </cell>
          <cell r="B4623" t="str">
            <v>43000031</v>
          </cell>
          <cell r="C4623" t="str">
            <v>0</v>
          </cell>
          <cell r="D4623">
            <v>41031</v>
          </cell>
          <cell r="E4623" t="str">
            <v>Steel Shed Fire system upgrade</v>
          </cell>
          <cell r="F4623">
            <v>816890.43</v>
          </cell>
          <cell r="G4623">
            <v>-677436.27</v>
          </cell>
          <cell r="H4623">
            <v>139454.16</v>
          </cell>
          <cell r="I4623" t="str">
            <v>ZAR</v>
          </cell>
          <cell r="J4623" t="str">
            <v>6200</v>
          </cell>
          <cell r="K4623" t="str">
            <v>43</v>
          </cell>
        </row>
        <row r="4624">
          <cell r="A4624" t="str">
            <v>6200430000320</v>
          </cell>
          <cell r="B4624" t="str">
            <v>43000032</v>
          </cell>
          <cell r="C4624" t="str">
            <v>0</v>
          </cell>
          <cell r="D4624">
            <v>41031</v>
          </cell>
          <cell r="E4624" t="str">
            <v>Pump house Fire system upgrade</v>
          </cell>
          <cell r="F4624">
            <v>829066.75</v>
          </cell>
          <cell r="G4624">
            <v>-508125.93</v>
          </cell>
          <cell r="H4624">
            <v>320940.82</v>
          </cell>
          <cell r="I4624" t="str">
            <v>ZAR</v>
          </cell>
          <cell r="J4624" t="str">
            <v>6200</v>
          </cell>
          <cell r="K4624" t="str">
            <v>43</v>
          </cell>
        </row>
        <row r="4625">
          <cell r="A4625" t="str">
            <v>6200430000420</v>
          </cell>
          <cell r="B4625" t="str">
            <v>43000042</v>
          </cell>
          <cell r="C4625" t="str">
            <v>0</v>
          </cell>
          <cell r="D4625">
            <v>39473</v>
          </cell>
          <cell r="E4625" t="str">
            <v>PITCH COKE 25TS01</v>
          </cell>
          <cell r="F4625">
            <v>1</v>
          </cell>
          <cell r="G4625">
            <v>0</v>
          </cell>
          <cell r="H4625">
            <v>1</v>
          </cell>
          <cell r="I4625" t="str">
            <v>ZAR</v>
          </cell>
          <cell r="J4625" t="str">
            <v>6200</v>
          </cell>
          <cell r="K4625" t="str">
            <v>43</v>
          </cell>
        </row>
        <row r="4626">
          <cell r="A4626" t="str">
            <v>6200430000430</v>
          </cell>
          <cell r="B4626" t="str">
            <v>43000043</v>
          </cell>
          <cell r="C4626" t="str">
            <v>0</v>
          </cell>
          <cell r="D4626">
            <v>39473</v>
          </cell>
          <cell r="E4626" t="str">
            <v>PITCH COKE 25TS02</v>
          </cell>
          <cell r="F4626">
            <v>1</v>
          </cell>
          <cell r="G4626">
            <v>0</v>
          </cell>
          <cell r="H4626">
            <v>1</v>
          </cell>
          <cell r="I4626" t="str">
            <v>ZAR</v>
          </cell>
          <cell r="J4626" t="str">
            <v>6200</v>
          </cell>
          <cell r="K4626" t="str">
            <v>43</v>
          </cell>
        </row>
        <row r="4627">
          <cell r="A4627" t="str">
            <v>6200430000440</v>
          </cell>
          <cell r="B4627" t="str">
            <v>43000044</v>
          </cell>
          <cell r="C4627" t="str">
            <v>0</v>
          </cell>
          <cell r="D4627">
            <v>39473</v>
          </cell>
          <cell r="E4627" t="str">
            <v>PITCH COKE 25TS04</v>
          </cell>
          <cell r="F4627">
            <v>1</v>
          </cell>
          <cell r="G4627">
            <v>0</v>
          </cell>
          <cell r="H4627">
            <v>1</v>
          </cell>
          <cell r="I4627" t="str">
            <v>ZAR</v>
          </cell>
          <cell r="J4627" t="str">
            <v>6200</v>
          </cell>
          <cell r="K4627" t="str">
            <v>43</v>
          </cell>
        </row>
        <row r="4628">
          <cell r="A4628" t="str">
            <v>6200430000450</v>
          </cell>
          <cell r="B4628" t="str">
            <v>43000045</v>
          </cell>
          <cell r="C4628" t="str">
            <v>0</v>
          </cell>
          <cell r="D4628">
            <v>39473</v>
          </cell>
          <cell r="E4628" t="str">
            <v>PITCH COKE 25TS06</v>
          </cell>
          <cell r="F4628">
            <v>1</v>
          </cell>
          <cell r="G4628">
            <v>0</v>
          </cell>
          <cell r="H4628">
            <v>1</v>
          </cell>
          <cell r="I4628" t="str">
            <v>ZAR</v>
          </cell>
          <cell r="J4628" t="str">
            <v>6200</v>
          </cell>
          <cell r="K4628" t="str">
            <v>43</v>
          </cell>
        </row>
        <row r="4629">
          <cell r="A4629" t="str">
            <v>6200430000470</v>
          </cell>
          <cell r="B4629" t="str">
            <v>43000047</v>
          </cell>
          <cell r="C4629" t="str">
            <v>0</v>
          </cell>
          <cell r="D4629">
            <v>39473</v>
          </cell>
          <cell r="E4629" t="str">
            <v>Pitch Coke Skip 25T PCS 01 - Refurb</v>
          </cell>
          <cell r="F4629">
            <v>114089.39</v>
          </cell>
          <cell r="G4629">
            <v>-95318.36</v>
          </cell>
          <cell r="H4629">
            <v>18771.03</v>
          </cell>
          <cell r="I4629" t="str">
            <v>ZAR</v>
          </cell>
          <cell r="J4629" t="str">
            <v>6200</v>
          </cell>
          <cell r="K4629" t="str">
            <v>43</v>
          </cell>
        </row>
        <row r="4630">
          <cell r="A4630" t="str">
            <v>6200430000471</v>
          </cell>
          <cell r="B4630" t="str">
            <v>43000047</v>
          </cell>
          <cell r="C4630" t="str">
            <v>1</v>
          </cell>
          <cell r="D4630">
            <v>45376</v>
          </cell>
          <cell r="E4630" t="str">
            <v>Pitch Coke Skip 25T PCS 01 - Refurb 2</v>
          </cell>
          <cell r="F4630">
            <v>206857</v>
          </cell>
          <cell r="G4630">
            <v>-17238.080000000002</v>
          </cell>
          <cell r="H4630">
            <v>189618.92</v>
          </cell>
          <cell r="I4630" t="str">
            <v>ZAR</v>
          </cell>
          <cell r="J4630" t="str">
            <v>6200</v>
          </cell>
          <cell r="K4630" t="str">
            <v>43</v>
          </cell>
        </row>
        <row r="4631">
          <cell r="A4631" t="str">
            <v>6200430000480</v>
          </cell>
          <cell r="B4631" t="str">
            <v>43000048</v>
          </cell>
          <cell r="C4631" t="str">
            <v>0</v>
          </cell>
          <cell r="D4631">
            <v>39412</v>
          </cell>
          <cell r="E4631" t="str">
            <v>Pitch Coke Skip 25T PCS 03 - Refurb</v>
          </cell>
          <cell r="F4631">
            <v>114089.39</v>
          </cell>
          <cell r="G4631">
            <v>-96089.16</v>
          </cell>
          <cell r="H4631">
            <v>18000.23</v>
          </cell>
          <cell r="I4631" t="str">
            <v>ZAR</v>
          </cell>
          <cell r="J4631" t="str">
            <v>6200</v>
          </cell>
          <cell r="K4631" t="str">
            <v>43</v>
          </cell>
        </row>
        <row r="4632">
          <cell r="A4632" t="str">
            <v>6200430000490</v>
          </cell>
          <cell r="B4632" t="str">
            <v>43000049</v>
          </cell>
          <cell r="C4632" t="str">
            <v>0</v>
          </cell>
          <cell r="D4632">
            <v>39473</v>
          </cell>
          <cell r="E4632" t="str">
            <v>Pitch Coke Skip 25T PCS 02 - Refurb</v>
          </cell>
          <cell r="F4632">
            <v>114089.39</v>
          </cell>
          <cell r="G4632">
            <v>-95318.36</v>
          </cell>
          <cell r="H4632">
            <v>18771.03</v>
          </cell>
          <cell r="I4632" t="str">
            <v>ZAR</v>
          </cell>
          <cell r="J4632" t="str">
            <v>6200</v>
          </cell>
          <cell r="K4632" t="str">
            <v>43</v>
          </cell>
        </row>
        <row r="4633">
          <cell r="A4633" t="str">
            <v>6200430000491</v>
          </cell>
          <cell r="B4633" t="str">
            <v>43000049</v>
          </cell>
          <cell r="C4633" t="str">
            <v>1</v>
          </cell>
          <cell r="D4633">
            <v>45376</v>
          </cell>
          <cell r="E4633" t="str">
            <v>Pitch Coke Skip 25T PCS 02 - Refurb</v>
          </cell>
          <cell r="F4633">
            <v>174861.42</v>
          </cell>
          <cell r="G4633">
            <v>-14571.79</v>
          </cell>
          <cell r="H4633">
            <v>160289.63</v>
          </cell>
          <cell r="I4633" t="str">
            <v>ZAR</v>
          </cell>
          <cell r="J4633" t="str">
            <v>6200</v>
          </cell>
          <cell r="K4633" t="str">
            <v>43</v>
          </cell>
        </row>
        <row r="4634">
          <cell r="A4634" t="str">
            <v>6200430000500</v>
          </cell>
          <cell r="B4634" t="str">
            <v>43000050</v>
          </cell>
          <cell r="C4634" t="str">
            <v>0</v>
          </cell>
          <cell r="D4634">
            <v>39473</v>
          </cell>
          <cell r="E4634" t="str">
            <v>Pitch Coke Skip 25T PCS 04 - Refurb</v>
          </cell>
          <cell r="F4634">
            <v>114089.39</v>
          </cell>
          <cell r="G4634">
            <v>-95318.36</v>
          </cell>
          <cell r="H4634">
            <v>18771.03</v>
          </cell>
          <cell r="I4634" t="str">
            <v>ZAR</v>
          </cell>
          <cell r="J4634" t="str">
            <v>6200</v>
          </cell>
          <cell r="K4634" t="str">
            <v>43</v>
          </cell>
        </row>
        <row r="4635">
          <cell r="A4635" t="str">
            <v>6200430000510</v>
          </cell>
          <cell r="B4635" t="str">
            <v>43000051</v>
          </cell>
          <cell r="C4635" t="str">
            <v>0</v>
          </cell>
          <cell r="D4635">
            <v>39473</v>
          </cell>
          <cell r="E4635" t="str">
            <v>Pitch Coke Skip 25T PCS 05 - Refurb</v>
          </cell>
          <cell r="F4635">
            <v>114089.39</v>
          </cell>
          <cell r="G4635">
            <v>-95318.36</v>
          </cell>
          <cell r="H4635">
            <v>18771.03</v>
          </cell>
          <cell r="I4635" t="str">
            <v>ZAR</v>
          </cell>
          <cell r="J4635" t="str">
            <v>6200</v>
          </cell>
          <cell r="K4635" t="str">
            <v>43</v>
          </cell>
        </row>
        <row r="4636">
          <cell r="A4636" t="str">
            <v>6200430000520</v>
          </cell>
          <cell r="B4636" t="str">
            <v>43000052</v>
          </cell>
          <cell r="C4636" t="str">
            <v>0</v>
          </cell>
          <cell r="D4636">
            <v>39473</v>
          </cell>
          <cell r="E4636" t="str">
            <v>Pitch Coke Skip 25T PCS 06</v>
          </cell>
          <cell r="F4636">
            <v>114089.38</v>
          </cell>
          <cell r="G4636">
            <v>-112572.6</v>
          </cell>
          <cell r="H4636">
            <v>1516.78</v>
          </cell>
          <cell r="I4636" t="str">
            <v>ZAR</v>
          </cell>
          <cell r="J4636" t="str">
            <v>6200</v>
          </cell>
          <cell r="K4636" t="str">
            <v>43</v>
          </cell>
        </row>
        <row r="4637">
          <cell r="A4637" t="str">
            <v>6200430000521</v>
          </cell>
          <cell r="B4637" t="str">
            <v>43000052</v>
          </cell>
          <cell r="C4637" t="str">
            <v>1</v>
          </cell>
          <cell r="D4637">
            <v>45376</v>
          </cell>
          <cell r="E4637" t="str">
            <v>Pitch Coke Skip 25T PCS 06-Refr</v>
          </cell>
          <cell r="F4637">
            <v>175914.04</v>
          </cell>
          <cell r="G4637">
            <v>-14659.5</v>
          </cell>
          <cell r="H4637">
            <v>161254.54</v>
          </cell>
          <cell r="I4637" t="str">
            <v>ZAR</v>
          </cell>
          <cell r="J4637" t="str">
            <v>6200</v>
          </cell>
          <cell r="K4637" t="str">
            <v>43</v>
          </cell>
        </row>
        <row r="4638">
          <cell r="A4638" t="str">
            <v>6200430000530</v>
          </cell>
          <cell r="B4638" t="str">
            <v>43000053</v>
          </cell>
          <cell r="C4638" t="str">
            <v>0</v>
          </cell>
          <cell r="D4638">
            <v>39473</v>
          </cell>
          <cell r="E4638" t="str">
            <v>Pitch Coke Skip 25T PCS 07 - Refurb</v>
          </cell>
          <cell r="F4638">
            <v>114089.39</v>
          </cell>
          <cell r="G4638">
            <v>-95318.36</v>
          </cell>
          <cell r="H4638">
            <v>18771.03</v>
          </cell>
          <cell r="I4638" t="str">
            <v>ZAR</v>
          </cell>
          <cell r="J4638" t="str">
            <v>6200</v>
          </cell>
          <cell r="K4638" t="str">
            <v>43</v>
          </cell>
        </row>
        <row r="4639">
          <cell r="A4639" t="str">
            <v>6200430000540</v>
          </cell>
          <cell r="B4639" t="str">
            <v>43000054</v>
          </cell>
          <cell r="C4639" t="str">
            <v>0</v>
          </cell>
          <cell r="D4639">
            <v>39473</v>
          </cell>
          <cell r="E4639" t="str">
            <v>Pitch Coke Skip 25T PCS 08 - Refurb</v>
          </cell>
          <cell r="F4639">
            <v>114089.39</v>
          </cell>
          <cell r="G4639">
            <v>-95318.36</v>
          </cell>
          <cell r="H4639">
            <v>18771.03</v>
          </cell>
          <cell r="I4639" t="str">
            <v>ZAR</v>
          </cell>
          <cell r="J4639" t="str">
            <v>6200</v>
          </cell>
          <cell r="K4639" t="str">
            <v>43</v>
          </cell>
        </row>
        <row r="4640">
          <cell r="A4640" t="str">
            <v>6200430000541</v>
          </cell>
          <cell r="B4640" t="str">
            <v>43000054</v>
          </cell>
          <cell r="C4640" t="str">
            <v>1</v>
          </cell>
          <cell r="D4640">
            <v>45376</v>
          </cell>
          <cell r="E4640" t="str">
            <v>Pitch Coke Skip 25T PCS 08 - Refurb</v>
          </cell>
          <cell r="F4640">
            <v>174861.42</v>
          </cell>
          <cell r="G4640">
            <v>-14571.79</v>
          </cell>
          <cell r="H4640">
            <v>160289.63</v>
          </cell>
          <cell r="I4640" t="str">
            <v>ZAR</v>
          </cell>
          <cell r="J4640" t="str">
            <v>6200</v>
          </cell>
          <cell r="K4640" t="str">
            <v>43</v>
          </cell>
        </row>
        <row r="4641">
          <cell r="A4641" t="str">
            <v>6200430000542</v>
          </cell>
          <cell r="B4641" t="str">
            <v>43000054</v>
          </cell>
          <cell r="C4641" t="str">
            <v>2</v>
          </cell>
          <cell r="D4641">
            <v>45376</v>
          </cell>
          <cell r="E4641" t="str">
            <v>Pitch Coke Skip 25T PCS 08 - Refurb</v>
          </cell>
          <cell r="F4641">
            <v>176255.07</v>
          </cell>
          <cell r="G4641">
            <v>-14687.92</v>
          </cell>
          <cell r="H4641">
            <v>161567.15</v>
          </cell>
          <cell r="I4641" t="str">
            <v>ZAR</v>
          </cell>
          <cell r="J4641" t="str">
            <v>6200</v>
          </cell>
          <cell r="K4641" t="str">
            <v>43</v>
          </cell>
        </row>
        <row r="4642">
          <cell r="A4642" t="str">
            <v>6200430000590</v>
          </cell>
          <cell r="B4642" t="str">
            <v>43000059</v>
          </cell>
          <cell r="C4642" t="str">
            <v>0</v>
          </cell>
          <cell r="D4642">
            <v>39387</v>
          </cell>
          <cell r="E4642" t="str">
            <v>Skip SWL 20TS 200</v>
          </cell>
          <cell r="F4642">
            <v>81852.05</v>
          </cell>
          <cell r="G4642">
            <v>-81851.05</v>
          </cell>
          <cell r="H4642">
            <v>1</v>
          </cell>
          <cell r="I4642" t="str">
            <v>ZAR</v>
          </cell>
          <cell r="J4642" t="str">
            <v>6200</v>
          </cell>
          <cell r="K4642" t="str">
            <v>43</v>
          </cell>
        </row>
        <row r="4643">
          <cell r="A4643" t="str">
            <v>6200430000610</v>
          </cell>
          <cell r="B4643" t="str">
            <v>43000061</v>
          </cell>
          <cell r="C4643" t="str">
            <v>0</v>
          </cell>
          <cell r="D4643">
            <v>39387</v>
          </cell>
          <cell r="E4643" t="str">
            <v>20TS 202 - FERROS SKIP</v>
          </cell>
          <cell r="F4643">
            <v>81855.520000000004</v>
          </cell>
          <cell r="G4643">
            <v>-80502.89</v>
          </cell>
          <cell r="H4643">
            <v>1352.63</v>
          </cell>
          <cell r="I4643" t="str">
            <v>ZAR</v>
          </cell>
          <cell r="J4643" t="str">
            <v>6200</v>
          </cell>
          <cell r="K4643" t="str">
            <v>43</v>
          </cell>
        </row>
        <row r="4644">
          <cell r="A4644" t="str">
            <v>6200430000630</v>
          </cell>
          <cell r="B4644" t="str">
            <v>43000063</v>
          </cell>
          <cell r="C4644" t="str">
            <v>0</v>
          </cell>
          <cell r="D4644">
            <v>39387</v>
          </cell>
          <cell r="E4644" t="str">
            <v>20TS SKIP 204</v>
          </cell>
          <cell r="F4644">
            <v>81852.05</v>
          </cell>
          <cell r="G4644">
            <v>-80003.320000000007</v>
          </cell>
          <cell r="H4644">
            <v>1848.73</v>
          </cell>
          <cell r="I4644" t="str">
            <v>ZAR</v>
          </cell>
          <cell r="J4644" t="str">
            <v>6200</v>
          </cell>
          <cell r="K4644" t="str">
            <v>43</v>
          </cell>
        </row>
        <row r="4645">
          <cell r="A4645" t="str">
            <v>6200430000632</v>
          </cell>
          <cell r="B4645" t="str">
            <v>43000063</v>
          </cell>
          <cell r="C4645" t="str">
            <v>2</v>
          </cell>
          <cell r="D4645">
            <v>43915</v>
          </cell>
          <cell r="E4645" t="str">
            <v>20TS SKIP 204</v>
          </cell>
          <cell r="F4645">
            <v>57937.99</v>
          </cell>
          <cell r="G4645">
            <v>-47466.3</v>
          </cell>
          <cell r="H4645">
            <v>10471.69</v>
          </cell>
          <cell r="I4645" t="str">
            <v>ZAR</v>
          </cell>
          <cell r="J4645" t="str">
            <v>6200</v>
          </cell>
          <cell r="K4645" t="str">
            <v>43</v>
          </cell>
        </row>
        <row r="4646">
          <cell r="A4646" t="str">
            <v>6200430000633</v>
          </cell>
          <cell r="B4646" t="str">
            <v>43000063</v>
          </cell>
          <cell r="C4646" t="str">
            <v>3</v>
          </cell>
          <cell r="D4646">
            <v>44029</v>
          </cell>
          <cell r="E4646" t="str">
            <v>20TS SKIP 204 - Refurb of Skip</v>
          </cell>
          <cell r="F4646">
            <v>60817.5</v>
          </cell>
          <cell r="G4646">
            <v>-41918.15</v>
          </cell>
          <cell r="H4646">
            <v>18899.349999999999</v>
          </cell>
          <cell r="I4646" t="str">
            <v>ZAR</v>
          </cell>
          <cell r="J4646" t="str">
            <v>6200</v>
          </cell>
          <cell r="K4646" t="str">
            <v>43</v>
          </cell>
        </row>
        <row r="4647">
          <cell r="A4647" t="str">
            <v>6200430000634</v>
          </cell>
          <cell r="B4647" t="str">
            <v>43000063</v>
          </cell>
          <cell r="C4647" t="str">
            <v>4</v>
          </cell>
          <cell r="D4647">
            <v>45376</v>
          </cell>
          <cell r="E4647" t="str">
            <v>20TS SKIP 204-Refr</v>
          </cell>
          <cell r="F4647">
            <v>71040.36</v>
          </cell>
          <cell r="G4647">
            <v>-5920.03</v>
          </cell>
          <cell r="H4647">
            <v>65120.33</v>
          </cell>
          <cell r="I4647" t="str">
            <v>ZAR</v>
          </cell>
          <cell r="J4647" t="str">
            <v>6200</v>
          </cell>
          <cell r="K4647" t="str">
            <v>43</v>
          </cell>
        </row>
        <row r="4648">
          <cell r="A4648" t="str">
            <v>6200430000640</v>
          </cell>
          <cell r="B4648" t="str">
            <v>43000064</v>
          </cell>
          <cell r="C4648" t="str">
            <v>0</v>
          </cell>
          <cell r="D4648">
            <v>39387</v>
          </cell>
          <cell r="E4648" t="str">
            <v>20TS SKIP 205</v>
          </cell>
          <cell r="F4648">
            <v>81852.05</v>
          </cell>
          <cell r="G4648">
            <v>-80499.789999999994</v>
          </cell>
          <cell r="H4648">
            <v>1352.26</v>
          </cell>
          <cell r="I4648" t="str">
            <v>ZAR</v>
          </cell>
          <cell r="J4648" t="str">
            <v>6200</v>
          </cell>
          <cell r="K4648" t="str">
            <v>43</v>
          </cell>
        </row>
        <row r="4649">
          <cell r="A4649" t="str">
            <v>6200430000650</v>
          </cell>
          <cell r="B4649" t="str">
            <v>43000065</v>
          </cell>
          <cell r="C4649" t="str">
            <v>0</v>
          </cell>
          <cell r="D4649">
            <v>39387</v>
          </cell>
          <cell r="E4649" t="str">
            <v>20TS SKIP 206</v>
          </cell>
          <cell r="F4649">
            <v>81852.05</v>
          </cell>
          <cell r="G4649">
            <v>-80003.320000000007</v>
          </cell>
          <cell r="H4649">
            <v>1848.73</v>
          </cell>
          <cell r="I4649" t="str">
            <v>ZAR</v>
          </cell>
          <cell r="J4649" t="str">
            <v>6200</v>
          </cell>
          <cell r="K4649" t="str">
            <v>43</v>
          </cell>
        </row>
        <row r="4650">
          <cell r="A4650" t="str">
            <v>6200430000652</v>
          </cell>
          <cell r="B4650" t="str">
            <v>43000065</v>
          </cell>
          <cell r="C4650" t="str">
            <v>2</v>
          </cell>
          <cell r="D4650">
            <v>43915</v>
          </cell>
          <cell r="E4650" t="str">
            <v>20TS SKIP 206</v>
          </cell>
          <cell r="F4650">
            <v>57937.99</v>
          </cell>
          <cell r="G4650">
            <v>-43161.69</v>
          </cell>
          <cell r="H4650">
            <v>14776.3</v>
          </cell>
          <cell r="I4650" t="str">
            <v>ZAR</v>
          </cell>
          <cell r="J4650" t="str">
            <v>6200</v>
          </cell>
          <cell r="K4650" t="str">
            <v>43</v>
          </cell>
        </row>
        <row r="4651">
          <cell r="A4651" t="str">
            <v>6200430000660</v>
          </cell>
          <cell r="B4651" t="str">
            <v>43000066</v>
          </cell>
          <cell r="C4651" t="str">
            <v>0</v>
          </cell>
          <cell r="D4651">
            <v>39387</v>
          </cell>
          <cell r="E4651" t="str">
            <v>20TS SKIP 207</v>
          </cell>
          <cell r="F4651">
            <v>81852.05</v>
          </cell>
          <cell r="G4651">
            <v>-80003.320000000007</v>
          </cell>
          <cell r="H4651">
            <v>1848.73</v>
          </cell>
          <cell r="I4651" t="str">
            <v>ZAR</v>
          </cell>
          <cell r="J4651" t="str">
            <v>6200</v>
          </cell>
          <cell r="K4651" t="str">
            <v>43</v>
          </cell>
        </row>
        <row r="4652">
          <cell r="A4652" t="str">
            <v>6200430000662</v>
          </cell>
          <cell r="B4652" t="str">
            <v>43000066</v>
          </cell>
          <cell r="C4652" t="str">
            <v>2</v>
          </cell>
          <cell r="D4652">
            <v>43915</v>
          </cell>
          <cell r="E4652" t="str">
            <v>20TS SKIP 207</v>
          </cell>
          <cell r="F4652">
            <v>57937.99</v>
          </cell>
          <cell r="G4652">
            <v>-47305.36</v>
          </cell>
          <cell r="H4652">
            <v>10632.63</v>
          </cell>
          <cell r="I4652" t="str">
            <v>ZAR</v>
          </cell>
          <cell r="J4652" t="str">
            <v>6200</v>
          </cell>
          <cell r="K4652" t="str">
            <v>43</v>
          </cell>
        </row>
        <row r="4653">
          <cell r="A4653" t="str">
            <v>6200430000670</v>
          </cell>
          <cell r="B4653" t="str">
            <v>43000067</v>
          </cell>
          <cell r="C4653" t="str">
            <v>0</v>
          </cell>
          <cell r="D4653">
            <v>39387</v>
          </cell>
          <cell r="E4653" t="str">
            <v>20TS SKIP 208</v>
          </cell>
          <cell r="F4653">
            <v>81852.05</v>
          </cell>
          <cell r="G4653">
            <v>-80003.320000000007</v>
          </cell>
          <cell r="H4653">
            <v>1848.73</v>
          </cell>
          <cell r="I4653" t="str">
            <v>ZAR</v>
          </cell>
          <cell r="J4653" t="str">
            <v>6200</v>
          </cell>
          <cell r="K4653" t="str">
            <v>43</v>
          </cell>
        </row>
        <row r="4654">
          <cell r="A4654" t="str">
            <v>6200430000672</v>
          </cell>
          <cell r="B4654" t="str">
            <v>43000067</v>
          </cell>
          <cell r="C4654" t="str">
            <v>2</v>
          </cell>
          <cell r="D4654">
            <v>43915</v>
          </cell>
          <cell r="E4654" t="str">
            <v>20TS SKIP 208</v>
          </cell>
          <cell r="F4654">
            <v>57937.99</v>
          </cell>
          <cell r="G4654">
            <v>-47305.36</v>
          </cell>
          <cell r="H4654">
            <v>10632.63</v>
          </cell>
          <cell r="I4654" t="str">
            <v>ZAR</v>
          </cell>
          <cell r="J4654" t="str">
            <v>6200</v>
          </cell>
          <cell r="K4654" t="str">
            <v>43</v>
          </cell>
        </row>
        <row r="4655">
          <cell r="A4655" t="str">
            <v>6200430000680</v>
          </cell>
          <cell r="B4655" t="str">
            <v>43000068</v>
          </cell>
          <cell r="C4655" t="str">
            <v>0</v>
          </cell>
          <cell r="D4655">
            <v>39387</v>
          </cell>
          <cell r="E4655" t="str">
            <v>20TS SKIP 209</v>
          </cell>
          <cell r="F4655">
            <v>81852.05</v>
          </cell>
          <cell r="G4655">
            <v>-80499.789999999994</v>
          </cell>
          <cell r="H4655">
            <v>1352.26</v>
          </cell>
          <cell r="I4655" t="str">
            <v>ZAR</v>
          </cell>
          <cell r="J4655" t="str">
            <v>6200</v>
          </cell>
          <cell r="K4655" t="str">
            <v>43</v>
          </cell>
        </row>
        <row r="4656">
          <cell r="A4656" t="str">
            <v>6200430000690</v>
          </cell>
          <cell r="B4656" t="str">
            <v>43000069</v>
          </cell>
          <cell r="C4656" t="str">
            <v>0</v>
          </cell>
          <cell r="D4656">
            <v>39387</v>
          </cell>
          <cell r="E4656" t="str">
            <v>20TS SKIP 210</v>
          </cell>
          <cell r="F4656">
            <v>81852.05</v>
          </cell>
          <cell r="G4656">
            <v>-80003.320000000007</v>
          </cell>
          <cell r="H4656">
            <v>1848.73</v>
          </cell>
          <cell r="I4656" t="str">
            <v>ZAR</v>
          </cell>
          <cell r="J4656" t="str">
            <v>6200</v>
          </cell>
          <cell r="K4656" t="str">
            <v>43</v>
          </cell>
        </row>
        <row r="4657">
          <cell r="A4657" t="str">
            <v>6200430000692</v>
          </cell>
          <cell r="B4657" t="str">
            <v>43000069</v>
          </cell>
          <cell r="C4657" t="str">
            <v>2</v>
          </cell>
          <cell r="D4657">
            <v>43915</v>
          </cell>
          <cell r="E4657" t="str">
            <v>20TS SKIP 210</v>
          </cell>
          <cell r="F4657">
            <v>57937.99</v>
          </cell>
          <cell r="G4657">
            <v>-47305.36</v>
          </cell>
          <cell r="H4657">
            <v>10632.63</v>
          </cell>
          <cell r="I4657" t="str">
            <v>ZAR</v>
          </cell>
          <cell r="J4657" t="str">
            <v>6200</v>
          </cell>
          <cell r="K4657" t="str">
            <v>43</v>
          </cell>
        </row>
        <row r="4658">
          <cell r="A4658" t="str">
            <v>6200430000700</v>
          </cell>
          <cell r="B4658" t="str">
            <v>43000070</v>
          </cell>
          <cell r="C4658" t="str">
            <v>0</v>
          </cell>
          <cell r="D4658">
            <v>39387</v>
          </cell>
          <cell r="E4658" t="str">
            <v>20TS SKIP 211</v>
          </cell>
          <cell r="F4658">
            <v>81852.05</v>
          </cell>
          <cell r="G4658">
            <v>-80003.320000000007</v>
          </cell>
          <cell r="H4658">
            <v>1848.73</v>
          </cell>
          <cell r="I4658" t="str">
            <v>ZAR</v>
          </cell>
          <cell r="J4658" t="str">
            <v>6200</v>
          </cell>
          <cell r="K4658" t="str">
            <v>43</v>
          </cell>
        </row>
        <row r="4659">
          <cell r="A4659" t="str">
            <v>6200430000702</v>
          </cell>
          <cell r="B4659" t="str">
            <v>43000070</v>
          </cell>
          <cell r="C4659" t="str">
            <v>2</v>
          </cell>
          <cell r="D4659">
            <v>43915</v>
          </cell>
          <cell r="E4659" t="str">
            <v>20TS SKIP 211</v>
          </cell>
          <cell r="F4659">
            <v>57937.99</v>
          </cell>
          <cell r="G4659">
            <v>-47305.36</v>
          </cell>
          <cell r="H4659">
            <v>10632.63</v>
          </cell>
          <cell r="I4659" t="str">
            <v>ZAR</v>
          </cell>
          <cell r="J4659" t="str">
            <v>6200</v>
          </cell>
          <cell r="K4659" t="str">
            <v>43</v>
          </cell>
        </row>
        <row r="4660">
          <cell r="A4660" t="str">
            <v>6200430000720</v>
          </cell>
          <cell r="B4660" t="str">
            <v>43000072</v>
          </cell>
          <cell r="C4660" t="str">
            <v>0</v>
          </cell>
          <cell r="D4660">
            <v>39387</v>
          </cell>
          <cell r="E4660" t="str">
            <v>Skip SWL 20TS 213</v>
          </cell>
          <cell r="F4660">
            <v>81852.05</v>
          </cell>
          <cell r="G4660">
            <v>-80003.320000000007</v>
          </cell>
          <cell r="H4660">
            <v>1848.73</v>
          </cell>
          <cell r="I4660" t="str">
            <v>ZAR</v>
          </cell>
          <cell r="J4660" t="str">
            <v>6200</v>
          </cell>
          <cell r="K4660" t="str">
            <v>43</v>
          </cell>
        </row>
        <row r="4661">
          <cell r="A4661" t="str">
            <v>6200430000722</v>
          </cell>
          <cell r="B4661" t="str">
            <v>43000072</v>
          </cell>
          <cell r="C4661" t="str">
            <v>2</v>
          </cell>
          <cell r="D4661">
            <v>43915</v>
          </cell>
          <cell r="E4661" t="str">
            <v>Skip SWL 20TS 213</v>
          </cell>
          <cell r="F4661">
            <v>57937.99</v>
          </cell>
          <cell r="G4661">
            <v>-47305.36</v>
          </cell>
          <cell r="H4661">
            <v>10632.63</v>
          </cell>
          <cell r="I4661" t="str">
            <v>ZAR</v>
          </cell>
          <cell r="J4661" t="str">
            <v>6200</v>
          </cell>
          <cell r="K4661" t="str">
            <v>43</v>
          </cell>
        </row>
        <row r="4662">
          <cell r="A4662" t="str">
            <v>6200430000730</v>
          </cell>
          <cell r="B4662" t="str">
            <v>43000073</v>
          </cell>
          <cell r="C4662" t="str">
            <v>0</v>
          </cell>
          <cell r="D4662">
            <v>39387</v>
          </cell>
          <cell r="E4662" t="str">
            <v>Skip SWL 20TS 214</v>
          </cell>
          <cell r="F4662">
            <v>81852.05</v>
          </cell>
          <cell r="G4662">
            <v>-80003.320000000007</v>
          </cell>
          <cell r="H4662">
            <v>1848.73</v>
          </cell>
          <cell r="I4662" t="str">
            <v>ZAR</v>
          </cell>
          <cell r="J4662" t="str">
            <v>6200</v>
          </cell>
          <cell r="K4662" t="str">
            <v>43</v>
          </cell>
        </row>
        <row r="4663">
          <cell r="A4663" t="str">
            <v>6200430000732</v>
          </cell>
          <cell r="B4663" t="str">
            <v>43000073</v>
          </cell>
          <cell r="C4663" t="str">
            <v>2</v>
          </cell>
          <cell r="D4663">
            <v>43915</v>
          </cell>
          <cell r="E4663" t="str">
            <v>Skip SWL 20TS 214</v>
          </cell>
          <cell r="F4663">
            <v>57937.99</v>
          </cell>
          <cell r="G4663">
            <v>-47305.36</v>
          </cell>
          <cell r="H4663">
            <v>10632.63</v>
          </cell>
          <cell r="I4663" t="str">
            <v>ZAR</v>
          </cell>
          <cell r="J4663" t="str">
            <v>6200</v>
          </cell>
          <cell r="K4663" t="str">
            <v>43</v>
          </cell>
        </row>
        <row r="4664">
          <cell r="A4664" t="str">
            <v>6200430000733</v>
          </cell>
          <cell r="B4664" t="str">
            <v>43000073</v>
          </cell>
          <cell r="C4664" t="str">
            <v>3</v>
          </cell>
          <cell r="D4664">
            <v>44889</v>
          </cell>
          <cell r="E4664" t="str">
            <v>Refurbish Equipment: skip 214</v>
          </cell>
          <cell r="F4664">
            <v>120543</v>
          </cell>
          <cell r="G4664">
            <v>-56923.08</v>
          </cell>
          <cell r="H4664">
            <v>63619.92</v>
          </cell>
          <cell r="I4664" t="str">
            <v>ZAR</v>
          </cell>
          <cell r="J4664" t="str">
            <v>6200</v>
          </cell>
          <cell r="K4664" t="str">
            <v>43</v>
          </cell>
        </row>
        <row r="4665">
          <cell r="A4665" t="str">
            <v>6200430000740</v>
          </cell>
          <cell r="B4665" t="str">
            <v>43000074</v>
          </cell>
          <cell r="C4665" t="str">
            <v>0</v>
          </cell>
          <cell r="D4665">
            <v>39387</v>
          </cell>
          <cell r="E4665" t="str">
            <v>Skip SWL 20TS 215</v>
          </cell>
          <cell r="F4665">
            <v>81852.05</v>
          </cell>
          <cell r="G4665">
            <v>-80003.320000000007</v>
          </cell>
          <cell r="H4665">
            <v>1848.73</v>
          </cell>
          <cell r="I4665" t="str">
            <v>ZAR</v>
          </cell>
          <cell r="J4665" t="str">
            <v>6200</v>
          </cell>
          <cell r="K4665" t="str">
            <v>43</v>
          </cell>
        </row>
        <row r="4666">
          <cell r="A4666" t="str">
            <v>6200430000742</v>
          </cell>
          <cell r="B4666" t="str">
            <v>43000074</v>
          </cell>
          <cell r="C4666" t="str">
            <v>2</v>
          </cell>
          <cell r="D4666">
            <v>43915</v>
          </cell>
          <cell r="E4666" t="str">
            <v>Skip SWL 20TS 215</v>
          </cell>
          <cell r="F4666">
            <v>57937.99</v>
          </cell>
          <cell r="G4666">
            <v>-47091.54</v>
          </cell>
          <cell r="H4666">
            <v>10846.45</v>
          </cell>
          <cell r="I4666" t="str">
            <v>ZAR</v>
          </cell>
          <cell r="J4666" t="str">
            <v>6200</v>
          </cell>
          <cell r="K4666" t="str">
            <v>43</v>
          </cell>
        </row>
        <row r="4667">
          <cell r="A4667" t="str">
            <v>6200430000750</v>
          </cell>
          <cell r="B4667" t="str">
            <v>43000075</v>
          </cell>
          <cell r="C4667" t="str">
            <v>0</v>
          </cell>
          <cell r="D4667">
            <v>39387</v>
          </cell>
          <cell r="E4667" t="str">
            <v>Skip SWL 20TS 216</v>
          </cell>
          <cell r="F4667">
            <v>81852.05</v>
          </cell>
          <cell r="G4667">
            <v>-81851.05</v>
          </cell>
          <cell r="H4667">
            <v>1</v>
          </cell>
          <cell r="I4667" t="str">
            <v>ZAR</v>
          </cell>
          <cell r="J4667" t="str">
            <v>6200</v>
          </cell>
          <cell r="K4667" t="str">
            <v>43</v>
          </cell>
        </row>
        <row r="4668">
          <cell r="A4668" t="str">
            <v>6200430000780</v>
          </cell>
          <cell r="B4668" t="str">
            <v>43000078</v>
          </cell>
          <cell r="C4668" t="str">
            <v>0</v>
          </cell>
          <cell r="D4668">
            <v>39387</v>
          </cell>
          <cell r="E4668" t="str">
            <v>Skip SWL 20TS 219</v>
          </cell>
          <cell r="F4668">
            <v>81852.05</v>
          </cell>
          <cell r="G4668">
            <v>-80003.320000000007</v>
          </cell>
          <cell r="H4668">
            <v>1848.73</v>
          </cell>
          <cell r="I4668" t="str">
            <v>ZAR</v>
          </cell>
          <cell r="J4668" t="str">
            <v>6200</v>
          </cell>
          <cell r="K4668" t="str">
            <v>43</v>
          </cell>
        </row>
        <row r="4669">
          <cell r="A4669" t="str">
            <v>6200430000790</v>
          </cell>
          <cell r="B4669" t="str">
            <v>43000079</v>
          </cell>
          <cell r="C4669" t="str">
            <v>0</v>
          </cell>
          <cell r="D4669">
            <v>39387</v>
          </cell>
          <cell r="E4669" t="str">
            <v>Skip SWL 20TS 220</v>
          </cell>
          <cell r="F4669">
            <v>81852.05</v>
          </cell>
          <cell r="G4669">
            <v>-80499.789999999994</v>
          </cell>
          <cell r="H4669">
            <v>1352.26</v>
          </cell>
          <cell r="I4669" t="str">
            <v>ZAR</v>
          </cell>
          <cell r="J4669" t="str">
            <v>6200</v>
          </cell>
          <cell r="K4669" t="str">
            <v>43</v>
          </cell>
        </row>
        <row r="4670">
          <cell r="A4670" t="str">
            <v>6200430000800</v>
          </cell>
          <cell r="B4670" t="str">
            <v>43000080</v>
          </cell>
          <cell r="C4670" t="str">
            <v>0</v>
          </cell>
          <cell r="D4670">
            <v>39387</v>
          </cell>
          <cell r="E4670" t="str">
            <v>Skip SWL 20TS 221</v>
          </cell>
          <cell r="F4670">
            <v>81852.05</v>
          </cell>
          <cell r="G4670">
            <v>-80003.320000000007</v>
          </cell>
          <cell r="H4670">
            <v>1848.73</v>
          </cell>
          <cell r="I4670" t="str">
            <v>ZAR</v>
          </cell>
          <cell r="J4670" t="str">
            <v>6200</v>
          </cell>
          <cell r="K4670" t="str">
            <v>43</v>
          </cell>
        </row>
        <row r="4671">
          <cell r="A4671" t="str">
            <v>6200430000801</v>
          </cell>
          <cell r="B4671" t="str">
            <v>43000080</v>
          </cell>
          <cell r="C4671" t="str">
            <v>1</v>
          </cell>
          <cell r="D4671">
            <v>44889</v>
          </cell>
          <cell r="E4671" t="str">
            <v>Refurbish Equipment: skip 221</v>
          </cell>
          <cell r="F4671">
            <v>120543</v>
          </cell>
          <cell r="G4671">
            <v>-56923.08</v>
          </cell>
          <cell r="H4671">
            <v>63619.92</v>
          </cell>
          <cell r="I4671" t="str">
            <v>ZAR</v>
          </cell>
          <cell r="J4671" t="str">
            <v>6200</v>
          </cell>
          <cell r="K4671" t="str">
            <v>43</v>
          </cell>
        </row>
        <row r="4672">
          <cell r="A4672" t="str">
            <v>6200430000820</v>
          </cell>
          <cell r="B4672" t="str">
            <v>43000082</v>
          </cell>
          <cell r="C4672" t="str">
            <v>0</v>
          </cell>
          <cell r="D4672">
            <v>39387</v>
          </cell>
          <cell r="E4672" t="str">
            <v>Skip SWL 20TS 223</v>
          </cell>
          <cell r="F4672">
            <v>81852.05</v>
          </cell>
          <cell r="G4672">
            <v>-80499.789999999994</v>
          </cell>
          <cell r="H4672">
            <v>1352.26</v>
          </cell>
          <cell r="I4672" t="str">
            <v>ZAR</v>
          </cell>
          <cell r="J4672" t="str">
            <v>6200</v>
          </cell>
          <cell r="K4672" t="str">
            <v>43</v>
          </cell>
        </row>
        <row r="4673">
          <cell r="A4673" t="str">
            <v>6200430000821</v>
          </cell>
          <cell r="B4673" t="str">
            <v>43000082</v>
          </cell>
          <cell r="C4673" t="str">
            <v>1</v>
          </cell>
          <cell r="D4673">
            <v>43915</v>
          </cell>
          <cell r="E4673" t="str">
            <v>Skip SWL 20TS 223</v>
          </cell>
          <cell r="F4673">
            <v>57937.66</v>
          </cell>
          <cell r="G4673">
            <v>-57588.1</v>
          </cell>
          <cell r="H4673">
            <v>349.56</v>
          </cell>
          <cell r="I4673" t="str">
            <v>ZAR</v>
          </cell>
          <cell r="J4673" t="str">
            <v>6200</v>
          </cell>
          <cell r="K4673" t="str">
            <v>43</v>
          </cell>
        </row>
        <row r="4674">
          <cell r="A4674" t="str">
            <v>6200430000830</v>
          </cell>
          <cell r="B4674" t="str">
            <v>43000083</v>
          </cell>
          <cell r="C4674" t="str">
            <v>0</v>
          </cell>
          <cell r="D4674">
            <v>39387</v>
          </cell>
          <cell r="E4674" t="str">
            <v>Skip SWL 20TS 224</v>
          </cell>
          <cell r="F4674">
            <v>81852.05</v>
          </cell>
          <cell r="G4674">
            <v>-80499.789999999994</v>
          </cell>
          <cell r="H4674">
            <v>1352.26</v>
          </cell>
          <cell r="I4674" t="str">
            <v>ZAR</v>
          </cell>
          <cell r="J4674" t="str">
            <v>6200</v>
          </cell>
          <cell r="K4674" t="str">
            <v>43</v>
          </cell>
        </row>
        <row r="4675">
          <cell r="A4675" t="str">
            <v>6200430000850</v>
          </cell>
          <cell r="B4675" t="str">
            <v>43000085</v>
          </cell>
          <cell r="C4675" t="str">
            <v>0</v>
          </cell>
          <cell r="D4675">
            <v>39387</v>
          </cell>
          <cell r="E4675" t="str">
            <v>Skip SWL 20TS 226</v>
          </cell>
          <cell r="F4675">
            <v>81852.05</v>
          </cell>
          <cell r="G4675">
            <v>-80003.320000000007</v>
          </cell>
          <cell r="H4675">
            <v>1848.73</v>
          </cell>
          <cell r="I4675" t="str">
            <v>ZAR</v>
          </cell>
          <cell r="J4675" t="str">
            <v>6200</v>
          </cell>
          <cell r="K4675" t="str">
            <v>43</v>
          </cell>
        </row>
        <row r="4676">
          <cell r="A4676" t="str">
            <v>6200430000851</v>
          </cell>
          <cell r="B4676" t="str">
            <v>43000085</v>
          </cell>
          <cell r="C4676" t="str">
            <v>1</v>
          </cell>
          <cell r="D4676">
            <v>45376</v>
          </cell>
          <cell r="E4676" t="str">
            <v>Skip SWL 20TS 226-Refr</v>
          </cell>
          <cell r="F4676">
            <v>73373.52</v>
          </cell>
          <cell r="G4676">
            <v>-6114.46</v>
          </cell>
          <cell r="H4676">
            <v>67259.06</v>
          </cell>
          <cell r="I4676" t="str">
            <v>ZAR</v>
          </cell>
          <cell r="J4676" t="str">
            <v>6200</v>
          </cell>
          <cell r="K4676" t="str">
            <v>43</v>
          </cell>
        </row>
        <row r="4677">
          <cell r="A4677" t="str">
            <v>6200430000870</v>
          </cell>
          <cell r="B4677" t="str">
            <v>43000087</v>
          </cell>
          <cell r="C4677" t="str">
            <v>0</v>
          </cell>
          <cell r="D4677">
            <v>39387</v>
          </cell>
          <cell r="E4677" t="str">
            <v>20TS SKIP 228 - DO NOT USE</v>
          </cell>
          <cell r="F4677">
            <v>81852.05</v>
          </cell>
          <cell r="G4677">
            <v>-81851.05</v>
          </cell>
          <cell r="H4677">
            <v>1</v>
          </cell>
          <cell r="I4677" t="str">
            <v>ZAR</v>
          </cell>
          <cell r="J4677" t="str">
            <v>6200</v>
          </cell>
          <cell r="K4677" t="str">
            <v>43</v>
          </cell>
        </row>
        <row r="4678">
          <cell r="A4678" t="str">
            <v>6200430000890</v>
          </cell>
          <cell r="B4678" t="str">
            <v>43000089</v>
          </cell>
          <cell r="C4678" t="str">
            <v>0</v>
          </cell>
          <cell r="D4678">
            <v>39387</v>
          </cell>
          <cell r="E4678" t="str">
            <v>20TS SKIP 230</v>
          </cell>
          <cell r="F4678">
            <v>81852.05</v>
          </cell>
          <cell r="G4678">
            <v>-80003.320000000007</v>
          </cell>
          <cell r="H4678">
            <v>1848.73</v>
          </cell>
          <cell r="I4678" t="str">
            <v>ZAR</v>
          </cell>
          <cell r="J4678" t="str">
            <v>6200</v>
          </cell>
          <cell r="K4678" t="str">
            <v>43</v>
          </cell>
        </row>
        <row r="4679">
          <cell r="A4679" t="str">
            <v>6200430000892</v>
          </cell>
          <cell r="B4679" t="str">
            <v>43000089</v>
          </cell>
          <cell r="C4679" t="str">
            <v>2</v>
          </cell>
          <cell r="D4679">
            <v>43915</v>
          </cell>
          <cell r="E4679" t="str">
            <v>20TS SKIP 230</v>
          </cell>
          <cell r="F4679">
            <v>57937.99</v>
          </cell>
          <cell r="G4679">
            <v>-47880.61</v>
          </cell>
          <cell r="H4679">
            <v>10057.379999999999</v>
          </cell>
          <cell r="I4679" t="str">
            <v>ZAR</v>
          </cell>
          <cell r="J4679" t="str">
            <v>6200</v>
          </cell>
          <cell r="K4679" t="str">
            <v>43</v>
          </cell>
        </row>
        <row r="4680">
          <cell r="A4680" t="str">
            <v>6200430000893</v>
          </cell>
          <cell r="B4680" t="str">
            <v>43000089</v>
          </cell>
          <cell r="C4680" t="str">
            <v>3</v>
          </cell>
          <cell r="D4680">
            <v>45376</v>
          </cell>
          <cell r="E4680" t="str">
            <v>20TS SKIP 230-Refre</v>
          </cell>
          <cell r="F4680">
            <v>91509.77</v>
          </cell>
          <cell r="G4680">
            <v>-7625.81</v>
          </cell>
          <cell r="H4680">
            <v>83883.960000000006</v>
          </cell>
          <cell r="I4680" t="str">
            <v>ZAR</v>
          </cell>
          <cell r="J4680" t="str">
            <v>6200</v>
          </cell>
          <cell r="K4680" t="str">
            <v>43</v>
          </cell>
        </row>
        <row r="4681">
          <cell r="A4681" t="str">
            <v>6200430000900</v>
          </cell>
          <cell r="B4681" t="str">
            <v>43000090</v>
          </cell>
          <cell r="C4681" t="str">
            <v>0</v>
          </cell>
          <cell r="D4681">
            <v>39387</v>
          </cell>
          <cell r="E4681" t="str">
            <v>Skip SWL 20TS 231</v>
          </cell>
          <cell r="F4681">
            <v>81852.05</v>
          </cell>
          <cell r="G4681">
            <v>-80499.789999999994</v>
          </cell>
          <cell r="H4681">
            <v>1352.26</v>
          </cell>
          <cell r="I4681" t="str">
            <v>ZAR</v>
          </cell>
          <cell r="J4681" t="str">
            <v>6200</v>
          </cell>
          <cell r="K4681" t="str">
            <v>43</v>
          </cell>
        </row>
        <row r="4682">
          <cell r="A4682" t="str">
            <v>6200430000910</v>
          </cell>
          <cell r="B4682" t="str">
            <v>43000091</v>
          </cell>
          <cell r="C4682" t="str">
            <v>0</v>
          </cell>
          <cell r="D4682">
            <v>39387</v>
          </cell>
          <cell r="E4682" t="str">
            <v>Skip SWL 20TS 232</v>
          </cell>
          <cell r="F4682">
            <v>81852.05</v>
          </cell>
          <cell r="G4682">
            <v>-80003.320000000007</v>
          </cell>
          <cell r="H4682">
            <v>1848.73</v>
          </cell>
          <cell r="I4682" t="str">
            <v>ZAR</v>
          </cell>
          <cell r="J4682" t="str">
            <v>6200</v>
          </cell>
          <cell r="K4682" t="str">
            <v>43</v>
          </cell>
        </row>
        <row r="4683">
          <cell r="A4683" t="str">
            <v>6200430000911</v>
          </cell>
          <cell r="B4683" t="str">
            <v>43000091</v>
          </cell>
          <cell r="C4683" t="str">
            <v>1</v>
          </cell>
          <cell r="D4683">
            <v>43915</v>
          </cell>
          <cell r="E4683" t="str">
            <v>Skip SWL 20TS 232</v>
          </cell>
          <cell r="F4683">
            <v>57937.99</v>
          </cell>
          <cell r="G4683">
            <v>-47967.08</v>
          </cell>
          <cell r="H4683">
            <v>9970.91</v>
          </cell>
          <cell r="I4683" t="str">
            <v>ZAR</v>
          </cell>
          <cell r="J4683" t="str">
            <v>6200</v>
          </cell>
          <cell r="K4683" t="str">
            <v>43</v>
          </cell>
        </row>
        <row r="4684">
          <cell r="A4684" t="str">
            <v>6200430000912</v>
          </cell>
          <cell r="B4684" t="str">
            <v>43000091</v>
          </cell>
          <cell r="C4684" t="str">
            <v>2</v>
          </cell>
          <cell r="D4684">
            <v>44029</v>
          </cell>
          <cell r="E4684" t="str">
            <v>Skip SWL 20TS 232 - Refurb of Skip</v>
          </cell>
          <cell r="F4684">
            <v>60817.5</v>
          </cell>
          <cell r="G4684">
            <v>-59691.25</v>
          </cell>
          <cell r="H4684">
            <v>1126.25</v>
          </cell>
          <cell r="I4684" t="str">
            <v>ZAR</v>
          </cell>
          <cell r="J4684" t="str">
            <v>6200</v>
          </cell>
          <cell r="K4684" t="str">
            <v>43</v>
          </cell>
        </row>
        <row r="4685">
          <cell r="A4685" t="str">
            <v>6200430000920</v>
          </cell>
          <cell r="B4685" t="str">
            <v>43000092</v>
          </cell>
          <cell r="C4685" t="str">
            <v>0</v>
          </cell>
          <cell r="D4685">
            <v>39387</v>
          </cell>
          <cell r="E4685" t="str">
            <v>Skip SWL 20TS 233</v>
          </cell>
          <cell r="F4685">
            <v>81852.05</v>
          </cell>
          <cell r="G4685">
            <v>-80003.320000000007</v>
          </cell>
          <cell r="H4685">
            <v>1848.73</v>
          </cell>
          <cell r="I4685" t="str">
            <v>ZAR</v>
          </cell>
          <cell r="J4685" t="str">
            <v>6200</v>
          </cell>
          <cell r="K4685" t="str">
            <v>43</v>
          </cell>
        </row>
        <row r="4686">
          <cell r="A4686" t="str">
            <v>6200430000922</v>
          </cell>
          <cell r="B4686" t="str">
            <v>43000092</v>
          </cell>
          <cell r="C4686" t="str">
            <v>2</v>
          </cell>
          <cell r="D4686">
            <v>43915</v>
          </cell>
          <cell r="E4686" t="str">
            <v>Skip SWL 20TS 233</v>
          </cell>
          <cell r="F4686">
            <v>57937.99</v>
          </cell>
          <cell r="G4686">
            <v>-47880.61</v>
          </cell>
          <cell r="H4686">
            <v>10057.379999999999</v>
          </cell>
          <cell r="I4686" t="str">
            <v>ZAR</v>
          </cell>
          <cell r="J4686" t="str">
            <v>6200</v>
          </cell>
          <cell r="K4686" t="str">
            <v>43</v>
          </cell>
        </row>
        <row r="4687">
          <cell r="A4687" t="str">
            <v>6200430000930</v>
          </cell>
          <cell r="B4687" t="str">
            <v>43000093</v>
          </cell>
          <cell r="C4687" t="str">
            <v>0</v>
          </cell>
          <cell r="D4687">
            <v>39387</v>
          </cell>
          <cell r="E4687" t="str">
            <v>Skip SWL 20TS 234</v>
          </cell>
          <cell r="F4687">
            <v>81852.05</v>
          </cell>
          <cell r="G4687">
            <v>-80499.789999999994</v>
          </cell>
          <cell r="H4687">
            <v>1352.26</v>
          </cell>
          <cell r="I4687" t="str">
            <v>ZAR</v>
          </cell>
          <cell r="J4687" t="str">
            <v>6200</v>
          </cell>
          <cell r="K4687" t="str">
            <v>43</v>
          </cell>
        </row>
        <row r="4688">
          <cell r="A4688" t="str">
            <v>6200430000940</v>
          </cell>
          <cell r="B4688" t="str">
            <v>43000094</v>
          </cell>
          <cell r="C4688" t="str">
            <v>0</v>
          </cell>
          <cell r="D4688">
            <v>39387</v>
          </cell>
          <cell r="E4688" t="str">
            <v>Skip SWL 20TS 235</v>
          </cell>
          <cell r="F4688">
            <v>81852.05</v>
          </cell>
          <cell r="G4688">
            <v>-80499.789999999994</v>
          </cell>
          <cell r="H4688">
            <v>1352.26</v>
          </cell>
          <cell r="I4688" t="str">
            <v>ZAR</v>
          </cell>
          <cell r="J4688" t="str">
            <v>6200</v>
          </cell>
          <cell r="K4688" t="str">
            <v>43</v>
          </cell>
        </row>
        <row r="4689">
          <cell r="A4689" t="str">
            <v>6200430000950</v>
          </cell>
          <cell r="B4689" t="str">
            <v>43000095</v>
          </cell>
          <cell r="C4689" t="str">
            <v>0</v>
          </cell>
          <cell r="D4689">
            <v>39387</v>
          </cell>
          <cell r="E4689" t="str">
            <v>20TON SWL SKIP TS236</v>
          </cell>
          <cell r="F4689">
            <v>81852.05</v>
          </cell>
          <cell r="G4689">
            <v>-80003.320000000007</v>
          </cell>
          <cell r="H4689">
            <v>1848.73</v>
          </cell>
          <cell r="I4689" t="str">
            <v>ZAR</v>
          </cell>
          <cell r="J4689" t="str">
            <v>6200</v>
          </cell>
          <cell r="K4689" t="str">
            <v>43</v>
          </cell>
        </row>
        <row r="4690">
          <cell r="A4690" t="str">
            <v>6200430000952</v>
          </cell>
          <cell r="B4690" t="str">
            <v>43000095</v>
          </cell>
          <cell r="C4690" t="str">
            <v>2</v>
          </cell>
          <cell r="D4690">
            <v>43915</v>
          </cell>
          <cell r="E4690" t="str">
            <v>20TON SWL SKIP TS236</v>
          </cell>
          <cell r="F4690">
            <v>57937.99</v>
          </cell>
          <cell r="G4690">
            <v>-47880.61</v>
          </cell>
          <cell r="H4690">
            <v>10057.379999999999</v>
          </cell>
          <cell r="I4690" t="str">
            <v>ZAR</v>
          </cell>
          <cell r="J4690" t="str">
            <v>6200</v>
          </cell>
          <cell r="K4690" t="str">
            <v>43</v>
          </cell>
        </row>
        <row r="4691">
          <cell r="A4691" t="str">
            <v>6200430000960</v>
          </cell>
          <cell r="B4691" t="str">
            <v>43000096</v>
          </cell>
          <cell r="C4691" t="str">
            <v>0</v>
          </cell>
          <cell r="D4691">
            <v>39387</v>
          </cell>
          <cell r="E4691" t="str">
            <v>20TON SWL SKIP TS237 - SCRAPPED</v>
          </cell>
          <cell r="F4691">
            <v>81852.05</v>
          </cell>
          <cell r="G4691">
            <v>-68673.149999999994</v>
          </cell>
          <cell r="H4691">
            <v>13178.9</v>
          </cell>
          <cell r="I4691" t="str">
            <v>ZAR</v>
          </cell>
          <cell r="J4691" t="str">
            <v>6200</v>
          </cell>
          <cell r="K4691" t="str">
            <v>43</v>
          </cell>
        </row>
        <row r="4692">
          <cell r="A4692" t="str">
            <v>6200430000970</v>
          </cell>
          <cell r="B4692" t="str">
            <v>43000097</v>
          </cell>
          <cell r="C4692" t="str">
            <v>0</v>
          </cell>
          <cell r="D4692">
            <v>39387</v>
          </cell>
          <cell r="E4692" t="str">
            <v>20TON SWL SKIP TS238</v>
          </cell>
          <cell r="F4692">
            <v>81830.14</v>
          </cell>
          <cell r="G4692">
            <v>-79983.97</v>
          </cell>
          <cell r="H4692">
            <v>1846.17</v>
          </cell>
          <cell r="I4692" t="str">
            <v>ZAR</v>
          </cell>
          <cell r="J4692" t="str">
            <v>6200</v>
          </cell>
          <cell r="K4692" t="str">
            <v>43</v>
          </cell>
        </row>
        <row r="4693">
          <cell r="A4693" t="str">
            <v>6200430000972</v>
          </cell>
          <cell r="B4693" t="str">
            <v>43000097</v>
          </cell>
          <cell r="C4693" t="str">
            <v>2</v>
          </cell>
          <cell r="D4693">
            <v>43915</v>
          </cell>
          <cell r="E4693" t="str">
            <v>20TON SWL SKIP TS238</v>
          </cell>
          <cell r="F4693">
            <v>57937.99</v>
          </cell>
          <cell r="G4693">
            <v>-47645.26</v>
          </cell>
          <cell r="H4693">
            <v>10292.73</v>
          </cell>
          <cell r="I4693" t="str">
            <v>ZAR</v>
          </cell>
          <cell r="J4693" t="str">
            <v>6200</v>
          </cell>
          <cell r="K4693" t="str">
            <v>43</v>
          </cell>
        </row>
        <row r="4694">
          <cell r="A4694" t="str">
            <v>6200430000973</v>
          </cell>
          <cell r="B4694" t="str">
            <v>43000097</v>
          </cell>
          <cell r="C4694" t="str">
            <v>3</v>
          </cell>
          <cell r="D4694">
            <v>44029</v>
          </cell>
          <cell r="E4694" t="str">
            <v>20TON SWL SKIP TS238 - Refurb of Skips</v>
          </cell>
          <cell r="F4694">
            <v>60817.5</v>
          </cell>
          <cell r="G4694">
            <v>-45798.239999999998</v>
          </cell>
          <cell r="H4694">
            <v>15019.26</v>
          </cell>
          <cell r="I4694" t="str">
            <v>ZAR</v>
          </cell>
          <cell r="J4694" t="str">
            <v>6200</v>
          </cell>
          <cell r="K4694" t="str">
            <v>43</v>
          </cell>
        </row>
        <row r="4695">
          <cell r="A4695" t="str">
            <v>6200430000974</v>
          </cell>
          <cell r="B4695" t="str">
            <v>43000097</v>
          </cell>
          <cell r="C4695" t="str">
            <v>4</v>
          </cell>
          <cell r="D4695">
            <v>45376</v>
          </cell>
          <cell r="E4695" t="str">
            <v>20TON SWL SKIP TS238-Refr</v>
          </cell>
          <cell r="F4695">
            <v>87671.87</v>
          </cell>
          <cell r="G4695">
            <v>-7305.99</v>
          </cell>
          <cell r="H4695">
            <v>80365.88</v>
          </cell>
          <cell r="I4695" t="str">
            <v>ZAR</v>
          </cell>
          <cell r="J4695" t="str">
            <v>6200</v>
          </cell>
          <cell r="K4695" t="str">
            <v>43</v>
          </cell>
        </row>
        <row r="4696">
          <cell r="A4696" t="str">
            <v>6200430000990</v>
          </cell>
          <cell r="B4696" t="str">
            <v>43000099</v>
          </cell>
          <cell r="C4696" t="str">
            <v>0</v>
          </cell>
          <cell r="D4696">
            <v>39387</v>
          </cell>
          <cell r="E4696" t="str">
            <v>20TS SKIP 240</v>
          </cell>
          <cell r="F4696">
            <v>81830.09</v>
          </cell>
          <cell r="G4696">
            <v>-78408.179999999993</v>
          </cell>
          <cell r="H4696">
            <v>3421.91</v>
          </cell>
          <cell r="I4696" t="str">
            <v>ZAR</v>
          </cell>
          <cell r="J4696" t="str">
            <v>6200</v>
          </cell>
          <cell r="K4696" t="str">
            <v>43</v>
          </cell>
        </row>
        <row r="4697">
          <cell r="A4697" t="str">
            <v>6200430000992</v>
          </cell>
          <cell r="B4697" t="str">
            <v>43000099</v>
          </cell>
          <cell r="C4697" t="str">
            <v>2</v>
          </cell>
          <cell r="D4697">
            <v>43915</v>
          </cell>
          <cell r="E4697" t="str">
            <v>20TS SKIP 240</v>
          </cell>
          <cell r="F4697">
            <v>57937.99</v>
          </cell>
          <cell r="G4697">
            <v>-47765.11</v>
          </cell>
          <cell r="H4697">
            <v>10172.879999999999</v>
          </cell>
          <cell r="I4697" t="str">
            <v>ZAR</v>
          </cell>
          <cell r="J4697" t="str">
            <v>6200</v>
          </cell>
          <cell r="K4697" t="str">
            <v>43</v>
          </cell>
        </row>
        <row r="4698">
          <cell r="A4698" t="str">
            <v>6200430000993</v>
          </cell>
          <cell r="B4698" t="str">
            <v>43000099</v>
          </cell>
          <cell r="C4698" t="str">
            <v>3</v>
          </cell>
          <cell r="D4698">
            <v>45376</v>
          </cell>
          <cell r="E4698" t="str">
            <v>20TS SKIP 240-Refre</v>
          </cell>
          <cell r="F4698">
            <v>73373.52</v>
          </cell>
          <cell r="G4698">
            <v>-6114.46</v>
          </cell>
          <cell r="H4698">
            <v>67259.06</v>
          </cell>
          <cell r="I4698" t="str">
            <v>ZAR</v>
          </cell>
          <cell r="J4698" t="str">
            <v>6200</v>
          </cell>
          <cell r="K4698" t="str">
            <v>43</v>
          </cell>
        </row>
        <row r="4699">
          <cell r="A4699" t="str">
            <v>6200430001000</v>
          </cell>
          <cell r="B4699" t="str">
            <v>43000100</v>
          </cell>
          <cell r="C4699" t="str">
            <v>0</v>
          </cell>
          <cell r="D4699">
            <v>39387</v>
          </cell>
          <cell r="E4699" t="str">
            <v>Skip SWL 20TS 241</v>
          </cell>
          <cell r="F4699">
            <v>81852.05</v>
          </cell>
          <cell r="G4699">
            <v>-80003.320000000007</v>
          </cell>
          <cell r="H4699">
            <v>1848.73</v>
          </cell>
          <cell r="I4699" t="str">
            <v>ZAR</v>
          </cell>
          <cell r="J4699" t="str">
            <v>6200</v>
          </cell>
          <cell r="K4699" t="str">
            <v>43</v>
          </cell>
        </row>
        <row r="4700">
          <cell r="A4700" t="str">
            <v>6200430001020</v>
          </cell>
          <cell r="B4700" t="str">
            <v>43000102</v>
          </cell>
          <cell r="C4700" t="str">
            <v>0</v>
          </cell>
          <cell r="D4700">
            <v>39387</v>
          </cell>
          <cell r="E4700" t="str">
            <v>Skip SWL 20TS 243</v>
          </cell>
          <cell r="F4700">
            <v>81852.05</v>
          </cell>
          <cell r="G4700">
            <v>-78559.08</v>
          </cell>
          <cell r="H4700">
            <v>3292.97</v>
          </cell>
          <cell r="I4700" t="str">
            <v>ZAR</v>
          </cell>
          <cell r="J4700" t="str">
            <v>6200</v>
          </cell>
          <cell r="K4700" t="str">
            <v>43</v>
          </cell>
        </row>
        <row r="4701">
          <cell r="A4701" t="str">
            <v>6200430001022</v>
          </cell>
          <cell r="B4701" t="str">
            <v>43000102</v>
          </cell>
          <cell r="C4701" t="str">
            <v>2</v>
          </cell>
          <cell r="D4701">
            <v>43915</v>
          </cell>
          <cell r="E4701" t="str">
            <v>Skip SWL 20TS 243</v>
          </cell>
          <cell r="F4701">
            <v>57937.99</v>
          </cell>
          <cell r="G4701">
            <v>-47645.26</v>
          </cell>
          <cell r="H4701">
            <v>10292.73</v>
          </cell>
          <cell r="I4701" t="str">
            <v>ZAR</v>
          </cell>
          <cell r="J4701" t="str">
            <v>6200</v>
          </cell>
          <cell r="K4701" t="str">
            <v>43</v>
          </cell>
        </row>
        <row r="4702">
          <cell r="A4702" t="str">
            <v>6200430001023</v>
          </cell>
          <cell r="B4702" t="str">
            <v>43000102</v>
          </cell>
          <cell r="C4702" t="str">
            <v>3</v>
          </cell>
          <cell r="D4702">
            <v>44029</v>
          </cell>
          <cell r="E4702" t="str">
            <v>Skip SWL 20TS 243</v>
          </cell>
          <cell r="F4702">
            <v>60817.5</v>
          </cell>
          <cell r="G4702">
            <v>-42439.96</v>
          </cell>
          <cell r="H4702">
            <v>18377.54</v>
          </cell>
          <cell r="I4702" t="str">
            <v>ZAR</v>
          </cell>
          <cell r="J4702" t="str">
            <v>6200</v>
          </cell>
          <cell r="K4702" t="str">
            <v>43</v>
          </cell>
        </row>
        <row r="4703">
          <cell r="A4703" t="str">
            <v>6200430001030</v>
          </cell>
          <cell r="B4703" t="str">
            <v>43000103</v>
          </cell>
          <cell r="C4703" t="str">
            <v>0</v>
          </cell>
          <cell r="D4703">
            <v>39387</v>
          </cell>
          <cell r="E4703" t="str">
            <v>20TON SWL SKIP TS244</v>
          </cell>
          <cell r="F4703">
            <v>81852.05</v>
          </cell>
          <cell r="G4703">
            <v>-78427.210000000006</v>
          </cell>
          <cell r="H4703">
            <v>3424.84</v>
          </cell>
          <cell r="I4703" t="str">
            <v>ZAR</v>
          </cell>
          <cell r="J4703" t="str">
            <v>6200</v>
          </cell>
          <cell r="K4703" t="str">
            <v>43</v>
          </cell>
        </row>
        <row r="4704">
          <cell r="A4704" t="str">
            <v>6200430001032</v>
          </cell>
          <cell r="B4704" t="str">
            <v>43000103</v>
          </cell>
          <cell r="C4704" t="str">
            <v>2</v>
          </cell>
          <cell r="D4704">
            <v>43915</v>
          </cell>
          <cell r="E4704" t="str">
            <v>20TON SWL SKIP TS244</v>
          </cell>
          <cell r="F4704">
            <v>57937.99</v>
          </cell>
          <cell r="G4704">
            <v>-47765</v>
          </cell>
          <cell r="H4704">
            <v>10172.99</v>
          </cell>
          <cell r="I4704" t="str">
            <v>ZAR</v>
          </cell>
          <cell r="J4704" t="str">
            <v>6200</v>
          </cell>
          <cell r="K4704" t="str">
            <v>43</v>
          </cell>
        </row>
        <row r="4705">
          <cell r="A4705" t="str">
            <v>6200430001040</v>
          </cell>
          <cell r="B4705" t="str">
            <v>43000104</v>
          </cell>
          <cell r="C4705" t="str">
            <v>0</v>
          </cell>
          <cell r="D4705">
            <v>39387</v>
          </cell>
          <cell r="E4705" t="str">
            <v>Skip SWL 20TS 245</v>
          </cell>
          <cell r="F4705">
            <v>81852.05</v>
          </cell>
          <cell r="G4705">
            <v>-80003.320000000007</v>
          </cell>
          <cell r="H4705">
            <v>1848.73</v>
          </cell>
          <cell r="I4705" t="str">
            <v>ZAR</v>
          </cell>
          <cell r="J4705" t="str">
            <v>6200</v>
          </cell>
          <cell r="K4705" t="str">
            <v>43</v>
          </cell>
        </row>
        <row r="4706">
          <cell r="A4706" t="str">
            <v>6200430001042</v>
          </cell>
          <cell r="B4706" t="str">
            <v>43000104</v>
          </cell>
          <cell r="C4706" t="str">
            <v>2</v>
          </cell>
          <cell r="D4706">
            <v>43915</v>
          </cell>
          <cell r="E4706" t="str">
            <v>Skip SWL 20TS 245</v>
          </cell>
          <cell r="F4706">
            <v>57937.99</v>
          </cell>
          <cell r="G4706">
            <v>-47880.61</v>
          </cell>
          <cell r="H4706">
            <v>10057.379999999999</v>
          </cell>
          <cell r="I4706" t="str">
            <v>ZAR</v>
          </cell>
          <cell r="J4706" t="str">
            <v>6200</v>
          </cell>
          <cell r="K4706" t="str">
            <v>43</v>
          </cell>
        </row>
        <row r="4707">
          <cell r="A4707" t="str">
            <v>6200430001043</v>
          </cell>
          <cell r="B4707" t="str">
            <v>43000104</v>
          </cell>
          <cell r="C4707" t="str">
            <v>3</v>
          </cell>
          <cell r="D4707">
            <v>45376</v>
          </cell>
          <cell r="E4707" t="str">
            <v>Skip SWL 20TS 245-Refr</v>
          </cell>
          <cell r="F4707">
            <v>87671.87</v>
          </cell>
          <cell r="G4707">
            <v>-7305.99</v>
          </cell>
          <cell r="H4707">
            <v>80365.88</v>
          </cell>
          <cell r="I4707" t="str">
            <v>ZAR</v>
          </cell>
          <cell r="J4707" t="str">
            <v>6200</v>
          </cell>
          <cell r="K4707" t="str">
            <v>43</v>
          </cell>
        </row>
        <row r="4708">
          <cell r="A4708" t="str">
            <v>6200430001050</v>
          </cell>
          <cell r="B4708" t="str">
            <v>43000105</v>
          </cell>
          <cell r="C4708" t="str">
            <v>0</v>
          </cell>
          <cell r="D4708">
            <v>39387</v>
          </cell>
          <cell r="E4708" t="str">
            <v>Skip SWL 20TS 246</v>
          </cell>
          <cell r="F4708">
            <v>81852.05</v>
          </cell>
          <cell r="G4708">
            <v>-80003.320000000007</v>
          </cell>
          <cell r="H4708">
            <v>1848.73</v>
          </cell>
          <cell r="I4708" t="str">
            <v>ZAR</v>
          </cell>
          <cell r="J4708" t="str">
            <v>6200</v>
          </cell>
          <cell r="K4708" t="str">
            <v>43</v>
          </cell>
        </row>
        <row r="4709">
          <cell r="A4709" t="str">
            <v>6200430001052</v>
          </cell>
          <cell r="B4709" t="str">
            <v>43000105</v>
          </cell>
          <cell r="C4709" t="str">
            <v>2</v>
          </cell>
          <cell r="D4709">
            <v>43915</v>
          </cell>
          <cell r="E4709" t="str">
            <v>Skip SWL 20TS 246</v>
          </cell>
          <cell r="F4709">
            <v>57937.99</v>
          </cell>
          <cell r="G4709">
            <v>-47880.61</v>
          </cell>
          <cell r="H4709">
            <v>10057.379999999999</v>
          </cell>
          <cell r="I4709" t="str">
            <v>ZAR</v>
          </cell>
          <cell r="J4709" t="str">
            <v>6200</v>
          </cell>
          <cell r="K4709" t="str">
            <v>43</v>
          </cell>
        </row>
        <row r="4710">
          <cell r="A4710" t="str">
            <v>6200430001053</v>
          </cell>
          <cell r="B4710" t="str">
            <v>43000105</v>
          </cell>
          <cell r="C4710" t="str">
            <v>3</v>
          </cell>
          <cell r="D4710">
            <v>44889</v>
          </cell>
          <cell r="E4710" t="str">
            <v>Skip SWL 20TS 246</v>
          </cell>
          <cell r="F4710">
            <v>120543</v>
          </cell>
          <cell r="G4710">
            <v>-56923.08</v>
          </cell>
          <cell r="H4710">
            <v>63619.92</v>
          </cell>
          <cell r="I4710" t="str">
            <v>ZAR</v>
          </cell>
          <cell r="J4710" t="str">
            <v>6200</v>
          </cell>
          <cell r="K4710" t="str">
            <v>43</v>
          </cell>
        </row>
        <row r="4711">
          <cell r="A4711" t="str">
            <v>6200430001060</v>
          </cell>
          <cell r="B4711" t="str">
            <v>43000106</v>
          </cell>
          <cell r="C4711" t="str">
            <v>0</v>
          </cell>
          <cell r="D4711">
            <v>39387</v>
          </cell>
          <cell r="E4711" t="str">
            <v>Skip SWL 20TS 247</v>
          </cell>
          <cell r="F4711">
            <v>81852.05</v>
          </cell>
          <cell r="G4711">
            <v>-80499.789999999994</v>
          </cell>
          <cell r="H4711">
            <v>1352.26</v>
          </cell>
          <cell r="I4711" t="str">
            <v>ZAR</v>
          </cell>
          <cell r="J4711" t="str">
            <v>6200</v>
          </cell>
          <cell r="K4711" t="str">
            <v>43</v>
          </cell>
        </row>
        <row r="4712">
          <cell r="A4712" t="str">
            <v>6200430001070</v>
          </cell>
          <cell r="B4712" t="str">
            <v>43000107</v>
          </cell>
          <cell r="C4712" t="str">
            <v>0</v>
          </cell>
          <cell r="D4712">
            <v>39387</v>
          </cell>
          <cell r="E4712" t="str">
            <v>Skip SWL 20TS 248</v>
          </cell>
          <cell r="F4712">
            <v>81852.05</v>
          </cell>
          <cell r="G4712">
            <v>-80003.320000000007</v>
          </cell>
          <cell r="H4712">
            <v>1848.73</v>
          </cell>
          <cell r="I4712" t="str">
            <v>ZAR</v>
          </cell>
          <cell r="J4712" t="str">
            <v>6200</v>
          </cell>
          <cell r="K4712" t="str">
            <v>43</v>
          </cell>
        </row>
        <row r="4713">
          <cell r="A4713" t="str">
            <v>6200430001072</v>
          </cell>
          <cell r="B4713" t="str">
            <v>43000107</v>
          </cell>
          <cell r="C4713" t="str">
            <v>2</v>
          </cell>
          <cell r="D4713">
            <v>43915</v>
          </cell>
          <cell r="E4713" t="str">
            <v>Skip SWL 20TS 248</v>
          </cell>
          <cell r="F4713">
            <v>57937.99</v>
          </cell>
          <cell r="G4713">
            <v>-47880.61</v>
          </cell>
          <cell r="H4713">
            <v>10057.379999999999</v>
          </cell>
          <cell r="I4713" t="str">
            <v>ZAR</v>
          </cell>
          <cell r="J4713" t="str">
            <v>6200</v>
          </cell>
          <cell r="K4713" t="str">
            <v>43</v>
          </cell>
        </row>
        <row r="4714">
          <cell r="A4714" t="str">
            <v>6200430001073</v>
          </cell>
          <cell r="B4714" t="str">
            <v>43000107</v>
          </cell>
          <cell r="C4714" t="str">
            <v>3</v>
          </cell>
          <cell r="D4714">
            <v>45376</v>
          </cell>
          <cell r="E4714" t="str">
            <v>Skip SWL 20TS 248 -Refr</v>
          </cell>
          <cell r="F4714">
            <v>87671.87</v>
          </cell>
          <cell r="G4714">
            <v>-7305.99</v>
          </cell>
          <cell r="H4714">
            <v>80365.88</v>
          </cell>
          <cell r="I4714" t="str">
            <v>ZAR</v>
          </cell>
          <cell r="J4714" t="str">
            <v>6200</v>
          </cell>
          <cell r="K4714" t="str">
            <v>43</v>
          </cell>
        </row>
        <row r="4715">
          <cell r="A4715" t="str">
            <v>6200430001080</v>
          </cell>
          <cell r="B4715" t="str">
            <v>43000108</v>
          </cell>
          <cell r="C4715" t="str">
            <v>0</v>
          </cell>
          <cell r="D4715">
            <v>39387</v>
          </cell>
          <cell r="E4715" t="str">
            <v>20TON SWL SKIP TS249</v>
          </cell>
          <cell r="F4715">
            <v>81852.05</v>
          </cell>
          <cell r="G4715">
            <v>-80499.789999999994</v>
          </cell>
          <cell r="H4715">
            <v>1352.26</v>
          </cell>
          <cell r="I4715" t="str">
            <v>ZAR</v>
          </cell>
          <cell r="J4715" t="str">
            <v>6200</v>
          </cell>
          <cell r="K4715" t="str">
            <v>43</v>
          </cell>
        </row>
        <row r="4716">
          <cell r="A4716" t="str">
            <v>6200430001090</v>
          </cell>
          <cell r="B4716" t="str">
            <v>43000109</v>
          </cell>
          <cell r="C4716" t="str">
            <v>0</v>
          </cell>
          <cell r="D4716">
            <v>39387</v>
          </cell>
          <cell r="E4716" t="str">
            <v>Skip SWL 20TS 250</v>
          </cell>
          <cell r="F4716">
            <v>81852.05</v>
          </cell>
          <cell r="G4716">
            <v>-80499.789999999994</v>
          </cell>
          <cell r="H4716">
            <v>1352.26</v>
          </cell>
          <cell r="I4716" t="str">
            <v>ZAR</v>
          </cell>
          <cell r="J4716" t="str">
            <v>6200</v>
          </cell>
          <cell r="K4716" t="str">
            <v>43</v>
          </cell>
        </row>
        <row r="4717">
          <cell r="A4717" t="str">
            <v>6200430001100</v>
          </cell>
          <cell r="B4717" t="str">
            <v>43000110</v>
          </cell>
          <cell r="C4717" t="str">
            <v>0</v>
          </cell>
          <cell r="D4717">
            <v>39387</v>
          </cell>
          <cell r="E4717" t="str">
            <v>Skip SWL 20TS 251</v>
          </cell>
          <cell r="F4717">
            <v>81852.05</v>
          </cell>
          <cell r="G4717">
            <v>-80003.320000000007</v>
          </cell>
          <cell r="H4717">
            <v>1848.73</v>
          </cell>
          <cell r="I4717" t="str">
            <v>ZAR</v>
          </cell>
          <cell r="J4717" t="str">
            <v>6200</v>
          </cell>
          <cell r="K4717" t="str">
            <v>43</v>
          </cell>
        </row>
        <row r="4718">
          <cell r="A4718" t="str">
            <v>6200430001102</v>
          </cell>
          <cell r="B4718" t="str">
            <v>43000110</v>
          </cell>
          <cell r="C4718" t="str">
            <v>2</v>
          </cell>
          <cell r="D4718">
            <v>43915</v>
          </cell>
          <cell r="E4718" t="str">
            <v>Skip SWL 20TS 251</v>
          </cell>
          <cell r="F4718">
            <v>57937.99</v>
          </cell>
          <cell r="G4718">
            <v>-47880.61</v>
          </cell>
          <cell r="H4718">
            <v>10057.379999999999</v>
          </cell>
          <cell r="I4718" t="str">
            <v>ZAR</v>
          </cell>
          <cell r="J4718" t="str">
            <v>6200</v>
          </cell>
          <cell r="K4718" t="str">
            <v>43</v>
          </cell>
        </row>
        <row r="4719">
          <cell r="A4719" t="str">
            <v>6200430001103</v>
          </cell>
          <cell r="B4719" t="str">
            <v>43000110</v>
          </cell>
          <cell r="C4719" t="str">
            <v>3</v>
          </cell>
          <cell r="D4719">
            <v>44889</v>
          </cell>
          <cell r="E4719" t="str">
            <v>Refurbish Equipment: skip 251</v>
          </cell>
          <cell r="F4719">
            <v>120543</v>
          </cell>
          <cell r="G4719">
            <v>-56923.08</v>
          </cell>
          <cell r="H4719">
            <v>63619.92</v>
          </cell>
          <cell r="I4719" t="str">
            <v>ZAR</v>
          </cell>
          <cell r="J4719" t="str">
            <v>6200</v>
          </cell>
          <cell r="K4719" t="str">
            <v>43</v>
          </cell>
        </row>
        <row r="4720">
          <cell r="A4720" t="str">
            <v>6200430001110</v>
          </cell>
          <cell r="B4720" t="str">
            <v>43000111</v>
          </cell>
          <cell r="C4720" t="str">
            <v>0</v>
          </cell>
          <cell r="D4720">
            <v>39387</v>
          </cell>
          <cell r="E4720" t="str">
            <v>Skip SWL 20TS  252</v>
          </cell>
          <cell r="F4720">
            <v>81852.05</v>
          </cell>
          <cell r="G4720">
            <v>-80003.320000000007</v>
          </cell>
          <cell r="H4720">
            <v>1848.73</v>
          </cell>
          <cell r="I4720" t="str">
            <v>ZAR</v>
          </cell>
          <cell r="J4720" t="str">
            <v>6200</v>
          </cell>
          <cell r="K4720" t="str">
            <v>43</v>
          </cell>
        </row>
        <row r="4721">
          <cell r="A4721" t="str">
            <v>6200430001112</v>
          </cell>
          <cell r="B4721" t="str">
            <v>43000111</v>
          </cell>
          <cell r="C4721" t="str">
            <v>2</v>
          </cell>
          <cell r="D4721">
            <v>43915</v>
          </cell>
          <cell r="E4721" t="str">
            <v>Skip SWL 20TS  252</v>
          </cell>
          <cell r="F4721">
            <v>57937.99</v>
          </cell>
          <cell r="G4721">
            <v>-47645.26</v>
          </cell>
          <cell r="H4721">
            <v>10292.73</v>
          </cell>
          <cell r="I4721" t="str">
            <v>ZAR</v>
          </cell>
          <cell r="J4721" t="str">
            <v>6200</v>
          </cell>
          <cell r="K4721" t="str">
            <v>43</v>
          </cell>
        </row>
        <row r="4722">
          <cell r="A4722" t="str">
            <v>6200430001120</v>
          </cell>
          <cell r="B4722" t="str">
            <v>43000112</v>
          </cell>
          <cell r="C4722" t="str">
            <v>0</v>
          </cell>
          <cell r="D4722">
            <v>39387</v>
          </cell>
          <cell r="E4722" t="str">
            <v>Skip SWL 20TS 253</v>
          </cell>
          <cell r="F4722">
            <v>81852.05</v>
          </cell>
          <cell r="G4722">
            <v>-80499.789999999994</v>
          </cell>
          <cell r="H4722">
            <v>1352.26</v>
          </cell>
          <cell r="I4722" t="str">
            <v>ZAR</v>
          </cell>
          <cell r="J4722" t="str">
            <v>6200</v>
          </cell>
          <cell r="K4722" t="str">
            <v>43</v>
          </cell>
        </row>
        <row r="4723">
          <cell r="A4723" t="str">
            <v>6200430001130</v>
          </cell>
          <cell r="B4723" t="str">
            <v>43000113</v>
          </cell>
          <cell r="C4723" t="str">
            <v>0</v>
          </cell>
          <cell r="D4723">
            <v>39387</v>
          </cell>
          <cell r="E4723" t="str">
            <v>Skip SWL 20TS 254</v>
          </cell>
          <cell r="F4723">
            <v>81852.05</v>
          </cell>
          <cell r="G4723">
            <v>-80499.789999999994</v>
          </cell>
          <cell r="H4723">
            <v>1352.26</v>
          </cell>
          <cell r="I4723" t="str">
            <v>ZAR</v>
          </cell>
          <cell r="J4723" t="str">
            <v>6200</v>
          </cell>
          <cell r="K4723" t="str">
            <v>43</v>
          </cell>
        </row>
        <row r="4724">
          <cell r="A4724" t="str">
            <v>6200430001150</v>
          </cell>
          <cell r="B4724" t="str">
            <v>43000115</v>
          </cell>
          <cell r="C4724" t="str">
            <v>0</v>
          </cell>
          <cell r="D4724">
            <v>39387</v>
          </cell>
          <cell r="E4724" t="str">
            <v>20TON SWL SKIP TS256</v>
          </cell>
          <cell r="F4724">
            <v>81852.05</v>
          </cell>
          <cell r="G4724">
            <v>-80499.789999999994</v>
          </cell>
          <cell r="H4724">
            <v>1352.26</v>
          </cell>
          <cell r="I4724" t="str">
            <v>ZAR</v>
          </cell>
          <cell r="J4724" t="str">
            <v>6200</v>
          </cell>
          <cell r="K4724" t="str">
            <v>43</v>
          </cell>
        </row>
        <row r="4725">
          <cell r="A4725" t="str">
            <v>6200430001152</v>
          </cell>
          <cell r="B4725" t="str">
            <v>43000115</v>
          </cell>
          <cell r="C4725" t="str">
            <v>2</v>
          </cell>
          <cell r="D4725">
            <v>43915</v>
          </cell>
          <cell r="E4725" t="str">
            <v>20TON SWL SKIP TS256</v>
          </cell>
          <cell r="F4725">
            <v>57937.99</v>
          </cell>
          <cell r="G4725">
            <v>-55870.91</v>
          </cell>
          <cell r="H4725">
            <v>2067.08</v>
          </cell>
          <cell r="I4725" t="str">
            <v>ZAR</v>
          </cell>
          <cell r="J4725" t="str">
            <v>6200</v>
          </cell>
          <cell r="K4725" t="str">
            <v>43</v>
          </cell>
        </row>
        <row r="4726">
          <cell r="A4726" t="str">
            <v>6200430001160</v>
          </cell>
          <cell r="B4726" t="str">
            <v>43000116</v>
          </cell>
          <cell r="C4726" t="str">
            <v>0</v>
          </cell>
          <cell r="D4726">
            <v>39387</v>
          </cell>
          <cell r="E4726" t="str">
            <v>Skip SWL 20TS 258</v>
          </cell>
          <cell r="F4726">
            <v>81852.05</v>
          </cell>
          <cell r="G4726">
            <v>-80003.320000000007</v>
          </cell>
          <cell r="H4726">
            <v>1848.73</v>
          </cell>
          <cell r="I4726" t="str">
            <v>ZAR</v>
          </cell>
          <cell r="J4726" t="str">
            <v>6200</v>
          </cell>
          <cell r="K4726" t="str">
            <v>43</v>
          </cell>
        </row>
        <row r="4727">
          <cell r="A4727" t="str">
            <v>6200430001162</v>
          </cell>
          <cell r="B4727" t="str">
            <v>43000116</v>
          </cell>
          <cell r="C4727" t="str">
            <v>2</v>
          </cell>
          <cell r="D4727">
            <v>43915</v>
          </cell>
          <cell r="E4727" t="str">
            <v>Skip SWL 20TS 258</v>
          </cell>
          <cell r="F4727">
            <v>57937.99</v>
          </cell>
          <cell r="G4727">
            <v>-47880.61</v>
          </cell>
          <cell r="H4727">
            <v>10057.379999999999</v>
          </cell>
          <cell r="I4727" t="str">
            <v>ZAR</v>
          </cell>
          <cell r="J4727" t="str">
            <v>6200</v>
          </cell>
          <cell r="K4727" t="str">
            <v>43</v>
          </cell>
        </row>
        <row r="4728">
          <cell r="A4728" t="str">
            <v>6200430001170</v>
          </cell>
          <cell r="B4728" t="str">
            <v>43000117</v>
          </cell>
          <cell r="C4728" t="str">
            <v>0</v>
          </cell>
          <cell r="D4728">
            <v>39387</v>
          </cell>
          <cell r="E4728" t="str">
            <v>Skip SWL 20TS 259</v>
          </cell>
          <cell r="F4728">
            <v>81852.05</v>
          </cell>
          <cell r="G4728">
            <v>-80499.789999999994</v>
          </cell>
          <cell r="H4728">
            <v>1352.26</v>
          </cell>
          <cell r="I4728" t="str">
            <v>ZAR</v>
          </cell>
          <cell r="J4728" t="str">
            <v>6200</v>
          </cell>
          <cell r="K4728" t="str">
            <v>43</v>
          </cell>
        </row>
        <row r="4729">
          <cell r="A4729" t="str">
            <v>6200430001180</v>
          </cell>
          <cell r="B4729" t="str">
            <v>43000118</v>
          </cell>
          <cell r="C4729" t="str">
            <v>0</v>
          </cell>
          <cell r="D4729">
            <v>39387</v>
          </cell>
          <cell r="E4729" t="str">
            <v>Skip SWL 20TS 261</v>
          </cell>
          <cell r="F4729">
            <v>81852.05</v>
          </cell>
          <cell r="G4729">
            <v>-80003.320000000007</v>
          </cell>
          <cell r="H4729">
            <v>1848.73</v>
          </cell>
          <cell r="I4729" t="str">
            <v>ZAR</v>
          </cell>
          <cell r="J4729" t="str">
            <v>6200</v>
          </cell>
          <cell r="K4729" t="str">
            <v>43</v>
          </cell>
        </row>
        <row r="4730">
          <cell r="A4730" t="str">
            <v>6200430001182</v>
          </cell>
          <cell r="B4730" t="str">
            <v>43000118</v>
          </cell>
          <cell r="C4730" t="str">
            <v>2</v>
          </cell>
          <cell r="D4730">
            <v>43915</v>
          </cell>
          <cell r="E4730" t="str">
            <v>Skip SWL 20TS 261</v>
          </cell>
          <cell r="F4730">
            <v>57937.99</v>
          </cell>
          <cell r="G4730">
            <v>-47880.61</v>
          </cell>
          <cell r="H4730">
            <v>10057.379999999999</v>
          </cell>
          <cell r="I4730" t="str">
            <v>ZAR</v>
          </cell>
          <cell r="J4730" t="str">
            <v>6200</v>
          </cell>
          <cell r="K4730" t="str">
            <v>43</v>
          </cell>
        </row>
        <row r="4731">
          <cell r="A4731" t="str">
            <v>6200430001190</v>
          </cell>
          <cell r="B4731" t="str">
            <v>43000119</v>
          </cell>
          <cell r="C4731" t="str">
            <v>0</v>
          </cell>
          <cell r="D4731">
            <v>39387</v>
          </cell>
          <cell r="E4731" t="str">
            <v>Skip SWL 20TS 262</v>
          </cell>
          <cell r="F4731">
            <v>81852.05</v>
          </cell>
          <cell r="G4731">
            <v>-80003.320000000007</v>
          </cell>
          <cell r="H4731">
            <v>1848.73</v>
          </cell>
          <cell r="I4731" t="str">
            <v>ZAR</v>
          </cell>
          <cell r="J4731" t="str">
            <v>6200</v>
          </cell>
          <cell r="K4731" t="str">
            <v>43</v>
          </cell>
        </row>
        <row r="4732">
          <cell r="A4732" t="str">
            <v>6200430001192</v>
          </cell>
          <cell r="B4732" t="str">
            <v>43000119</v>
          </cell>
          <cell r="C4732" t="str">
            <v>2</v>
          </cell>
          <cell r="D4732">
            <v>43915</v>
          </cell>
          <cell r="E4732" t="str">
            <v>Skip SWL 20TS 262</v>
          </cell>
          <cell r="F4732">
            <v>57937.99</v>
          </cell>
          <cell r="G4732">
            <v>-47880.61</v>
          </cell>
          <cell r="H4732">
            <v>10057.379999999999</v>
          </cell>
          <cell r="I4732" t="str">
            <v>ZAR</v>
          </cell>
          <cell r="J4732" t="str">
            <v>6200</v>
          </cell>
          <cell r="K4732" t="str">
            <v>43</v>
          </cell>
        </row>
        <row r="4733">
          <cell r="A4733" t="str">
            <v>6200430001200</v>
          </cell>
          <cell r="B4733" t="str">
            <v>43000120</v>
          </cell>
          <cell r="C4733" t="str">
            <v>0</v>
          </cell>
          <cell r="D4733">
            <v>39387</v>
          </cell>
          <cell r="E4733" t="str">
            <v>Skip SWL 20TS 263</v>
          </cell>
          <cell r="F4733">
            <v>81852.05</v>
          </cell>
          <cell r="G4733">
            <v>-80499.789999999994</v>
          </cell>
          <cell r="H4733">
            <v>1352.26</v>
          </cell>
          <cell r="I4733" t="str">
            <v>ZAR</v>
          </cell>
          <cell r="J4733" t="str">
            <v>6200</v>
          </cell>
          <cell r="K4733" t="str">
            <v>43</v>
          </cell>
        </row>
        <row r="4734">
          <cell r="A4734" t="str">
            <v>6200430001210</v>
          </cell>
          <cell r="B4734" t="str">
            <v>43000121</v>
          </cell>
          <cell r="C4734" t="str">
            <v>0</v>
          </cell>
          <cell r="D4734">
            <v>39387</v>
          </cell>
          <cell r="E4734" t="str">
            <v>Skip SWL 20TS 264</v>
          </cell>
          <cell r="F4734">
            <v>81852.05</v>
          </cell>
          <cell r="G4734">
            <v>-80499.789999999994</v>
          </cell>
          <cell r="H4734">
            <v>1352.26</v>
          </cell>
          <cell r="I4734" t="str">
            <v>ZAR</v>
          </cell>
          <cell r="J4734" t="str">
            <v>6200</v>
          </cell>
          <cell r="K4734" t="str">
            <v>43</v>
          </cell>
        </row>
        <row r="4735">
          <cell r="A4735" t="str">
            <v>6200430001230</v>
          </cell>
          <cell r="B4735" t="str">
            <v>43000123</v>
          </cell>
          <cell r="C4735" t="str">
            <v>0</v>
          </cell>
          <cell r="D4735">
            <v>39387</v>
          </cell>
          <cell r="E4735" t="str">
            <v>Skip SWL 20TS 266</v>
          </cell>
          <cell r="F4735">
            <v>81852.05</v>
          </cell>
          <cell r="G4735">
            <v>-80003.320000000007</v>
          </cell>
          <cell r="H4735">
            <v>1848.73</v>
          </cell>
          <cell r="I4735" t="str">
            <v>ZAR</v>
          </cell>
          <cell r="J4735" t="str">
            <v>6200</v>
          </cell>
          <cell r="K4735" t="str">
            <v>43</v>
          </cell>
        </row>
        <row r="4736">
          <cell r="A4736" t="str">
            <v>6200430001231</v>
          </cell>
          <cell r="B4736" t="str">
            <v>43000123</v>
          </cell>
          <cell r="C4736" t="str">
            <v>1</v>
          </cell>
          <cell r="D4736">
            <v>43915</v>
          </cell>
          <cell r="E4736" t="str">
            <v>Skip SWL 20TS 266</v>
          </cell>
          <cell r="F4736">
            <v>57937.99</v>
          </cell>
          <cell r="G4736">
            <v>-47880.61</v>
          </cell>
          <cell r="H4736">
            <v>10057.379999999999</v>
          </cell>
          <cell r="I4736" t="str">
            <v>ZAR</v>
          </cell>
          <cell r="J4736" t="str">
            <v>6200</v>
          </cell>
          <cell r="K4736" t="str">
            <v>43</v>
          </cell>
        </row>
        <row r="4737">
          <cell r="A4737" t="str">
            <v>6200430001232</v>
          </cell>
          <cell r="B4737" t="str">
            <v>43000123</v>
          </cell>
          <cell r="C4737" t="str">
            <v>2</v>
          </cell>
          <cell r="D4737">
            <v>45376</v>
          </cell>
          <cell r="E4737" t="str">
            <v>Skip SWL 20TS 266-Refr</v>
          </cell>
          <cell r="F4737">
            <v>70797.95</v>
          </cell>
          <cell r="G4737">
            <v>-5899.83</v>
          </cell>
          <cell r="H4737">
            <v>64898.12</v>
          </cell>
          <cell r="I4737" t="str">
            <v>ZAR</v>
          </cell>
          <cell r="J4737" t="str">
            <v>6200</v>
          </cell>
          <cell r="K4737" t="str">
            <v>43</v>
          </cell>
        </row>
        <row r="4738">
          <cell r="A4738" t="str">
            <v>6200430001240</v>
          </cell>
          <cell r="B4738" t="str">
            <v>43000124</v>
          </cell>
          <cell r="C4738" t="str">
            <v>0</v>
          </cell>
          <cell r="D4738">
            <v>39387</v>
          </cell>
          <cell r="E4738" t="str">
            <v>Skip SWL 20TS 267</v>
          </cell>
          <cell r="F4738">
            <v>81852.05</v>
          </cell>
          <cell r="G4738">
            <v>-80003.320000000007</v>
          </cell>
          <cell r="H4738">
            <v>1848.73</v>
          </cell>
          <cell r="I4738" t="str">
            <v>ZAR</v>
          </cell>
          <cell r="J4738" t="str">
            <v>6200</v>
          </cell>
          <cell r="K4738" t="str">
            <v>43</v>
          </cell>
        </row>
        <row r="4739">
          <cell r="A4739" t="str">
            <v>6200430001242</v>
          </cell>
          <cell r="B4739" t="str">
            <v>43000124</v>
          </cell>
          <cell r="C4739" t="str">
            <v>2</v>
          </cell>
          <cell r="D4739">
            <v>43915</v>
          </cell>
          <cell r="E4739" t="str">
            <v>Skip SWL 20TS 267</v>
          </cell>
          <cell r="F4739">
            <v>57937.99</v>
          </cell>
          <cell r="G4739">
            <v>-47880.61</v>
          </cell>
          <cell r="H4739">
            <v>10057.379999999999</v>
          </cell>
          <cell r="I4739" t="str">
            <v>ZAR</v>
          </cell>
          <cell r="J4739" t="str">
            <v>6200</v>
          </cell>
          <cell r="K4739" t="str">
            <v>43</v>
          </cell>
        </row>
        <row r="4740">
          <cell r="A4740" t="str">
            <v>6200430001250</v>
          </cell>
          <cell r="B4740" t="str">
            <v>43000125</v>
          </cell>
          <cell r="C4740" t="str">
            <v>0</v>
          </cell>
          <cell r="D4740">
            <v>39387</v>
          </cell>
          <cell r="E4740" t="str">
            <v>Skip SWL 20TS 268</v>
          </cell>
          <cell r="F4740">
            <v>81852.05</v>
          </cell>
          <cell r="G4740">
            <v>-80003.320000000007</v>
          </cell>
          <cell r="H4740">
            <v>1848.73</v>
          </cell>
          <cell r="I4740" t="str">
            <v>ZAR</v>
          </cell>
          <cell r="J4740" t="str">
            <v>6200</v>
          </cell>
          <cell r="K4740" t="str">
            <v>43</v>
          </cell>
        </row>
        <row r="4741">
          <cell r="A4741" t="str">
            <v>6200430001260</v>
          </cell>
          <cell r="B4741" t="str">
            <v>43000126</v>
          </cell>
          <cell r="C4741" t="str">
            <v>0</v>
          </cell>
          <cell r="D4741">
            <v>39387</v>
          </cell>
          <cell r="E4741" t="str">
            <v>Skip SWL 20TS 269</v>
          </cell>
          <cell r="F4741">
            <v>81852.05</v>
          </cell>
          <cell r="G4741">
            <v>-80499.789999999994</v>
          </cell>
          <cell r="H4741">
            <v>1352.26</v>
          </cell>
          <cell r="I4741" t="str">
            <v>ZAR</v>
          </cell>
          <cell r="J4741" t="str">
            <v>6200</v>
          </cell>
          <cell r="K4741" t="str">
            <v>43</v>
          </cell>
        </row>
        <row r="4742">
          <cell r="A4742" t="str">
            <v>6200430001270</v>
          </cell>
          <cell r="B4742" t="str">
            <v>43000127</v>
          </cell>
          <cell r="C4742" t="str">
            <v>0</v>
          </cell>
          <cell r="D4742">
            <v>39387</v>
          </cell>
          <cell r="E4742" t="str">
            <v>Skip SWL 20TS 270 - SCRAPPED</v>
          </cell>
          <cell r="F4742">
            <v>81852.05</v>
          </cell>
          <cell r="G4742">
            <v>-68673.149999999994</v>
          </cell>
          <cell r="H4742">
            <v>13178.9</v>
          </cell>
          <cell r="I4742" t="str">
            <v>ZAR</v>
          </cell>
          <cell r="J4742" t="str">
            <v>6200</v>
          </cell>
          <cell r="K4742" t="str">
            <v>43</v>
          </cell>
        </row>
        <row r="4743">
          <cell r="A4743" t="str">
            <v>6200430001280</v>
          </cell>
          <cell r="B4743" t="str">
            <v>43000128</v>
          </cell>
          <cell r="C4743" t="str">
            <v>0</v>
          </cell>
          <cell r="D4743">
            <v>39387</v>
          </cell>
          <cell r="E4743" t="str">
            <v>Skip SWL 20TS 271</v>
          </cell>
          <cell r="F4743">
            <v>81852.05</v>
          </cell>
          <cell r="G4743">
            <v>-80003.320000000007</v>
          </cell>
          <cell r="H4743">
            <v>1848.73</v>
          </cell>
          <cell r="I4743" t="str">
            <v>ZAR</v>
          </cell>
          <cell r="J4743" t="str">
            <v>6200</v>
          </cell>
          <cell r="K4743" t="str">
            <v>43</v>
          </cell>
        </row>
        <row r="4744">
          <cell r="A4744" t="str">
            <v>6200430001282</v>
          </cell>
          <cell r="B4744" t="str">
            <v>43000128</v>
          </cell>
          <cell r="C4744" t="str">
            <v>2</v>
          </cell>
          <cell r="D4744">
            <v>43915</v>
          </cell>
          <cell r="E4744" t="str">
            <v>Skip SWL 20TS 271</v>
          </cell>
          <cell r="F4744">
            <v>57937.99</v>
          </cell>
          <cell r="G4744">
            <v>-47880.61</v>
          </cell>
          <cell r="H4744">
            <v>10057.379999999999</v>
          </cell>
          <cell r="I4744" t="str">
            <v>ZAR</v>
          </cell>
          <cell r="J4744" t="str">
            <v>6200</v>
          </cell>
          <cell r="K4744" t="str">
            <v>43</v>
          </cell>
        </row>
        <row r="4745">
          <cell r="A4745" t="str">
            <v>6200430001283</v>
          </cell>
          <cell r="B4745" t="str">
            <v>43000128</v>
          </cell>
          <cell r="C4745" t="str">
            <v>3</v>
          </cell>
          <cell r="D4745">
            <v>45376</v>
          </cell>
          <cell r="E4745" t="str">
            <v>Skip SWL 20TS 271-Refr</v>
          </cell>
          <cell r="F4745">
            <v>87671.87</v>
          </cell>
          <cell r="G4745">
            <v>-7305.99</v>
          </cell>
          <cell r="H4745">
            <v>80365.88</v>
          </cell>
          <cell r="I4745" t="str">
            <v>ZAR</v>
          </cell>
          <cell r="J4745" t="str">
            <v>6200</v>
          </cell>
          <cell r="K4745" t="str">
            <v>43</v>
          </cell>
        </row>
        <row r="4746">
          <cell r="A4746" t="str">
            <v>6200430001310</v>
          </cell>
          <cell r="B4746" t="str">
            <v>43000131</v>
          </cell>
          <cell r="C4746" t="str">
            <v>0</v>
          </cell>
          <cell r="D4746">
            <v>39387</v>
          </cell>
          <cell r="E4746" t="str">
            <v>Skip SWL 20TS 274</v>
          </cell>
          <cell r="F4746">
            <v>81852.05</v>
          </cell>
          <cell r="G4746">
            <v>-80003.320000000007</v>
          </cell>
          <cell r="H4746">
            <v>1848.73</v>
          </cell>
          <cell r="I4746" t="str">
            <v>ZAR</v>
          </cell>
          <cell r="J4746" t="str">
            <v>6200</v>
          </cell>
          <cell r="K4746" t="str">
            <v>43</v>
          </cell>
        </row>
        <row r="4747">
          <cell r="A4747" t="str">
            <v>6200430001312</v>
          </cell>
          <cell r="B4747" t="str">
            <v>43000131</v>
          </cell>
          <cell r="C4747" t="str">
            <v>2</v>
          </cell>
          <cell r="D4747">
            <v>43915</v>
          </cell>
          <cell r="E4747" t="str">
            <v>Skip SWL 20TS 274</v>
          </cell>
          <cell r="F4747">
            <v>57937.99</v>
          </cell>
          <cell r="G4747">
            <v>-47880.61</v>
          </cell>
          <cell r="H4747">
            <v>10057.379999999999</v>
          </cell>
          <cell r="I4747" t="str">
            <v>ZAR</v>
          </cell>
          <cell r="J4747" t="str">
            <v>6200</v>
          </cell>
          <cell r="K4747" t="str">
            <v>43</v>
          </cell>
        </row>
        <row r="4748">
          <cell r="A4748" t="str">
            <v>6200430001313</v>
          </cell>
          <cell r="B4748" t="str">
            <v>43000131</v>
          </cell>
          <cell r="C4748" t="str">
            <v>3</v>
          </cell>
          <cell r="D4748">
            <v>45376</v>
          </cell>
          <cell r="E4748" t="str">
            <v>Skip SWL 20TS 274-Refre</v>
          </cell>
          <cell r="F4748">
            <v>91509.77</v>
          </cell>
          <cell r="G4748">
            <v>-7625.81</v>
          </cell>
          <cell r="H4748">
            <v>83883.960000000006</v>
          </cell>
          <cell r="I4748" t="str">
            <v>ZAR</v>
          </cell>
          <cell r="J4748" t="str">
            <v>6200</v>
          </cell>
          <cell r="K4748" t="str">
            <v>43</v>
          </cell>
        </row>
        <row r="4749">
          <cell r="A4749" t="str">
            <v>6200430001330</v>
          </cell>
          <cell r="B4749" t="str">
            <v>43000133</v>
          </cell>
          <cell r="C4749" t="str">
            <v>0</v>
          </cell>
          <cell r="D4749">
            <v>39387</v>
          </cell>
          <cell r="E4749" t="str">
            <v>Skip SWL 20TS 276</v>
          </cell>
          <cell r="F4749">
            <v>81852.039999999994</v>
          </cell>
          <cell r="G4749">
            <v>-80003.31</v>
          </cell>
          <cell r="H4749">
            <v>1848.73</v>
          </cell>
          <cell r="I4749" t="str">
            <v>ZAR</v>
          </cell>
          <cell r="J4749" t="str">
            <v>6200</v>
          </cell>
          <cell r="K4749" t="str">
            <v>43</v>
          </cell>
        </row>
        <row r="4750">
          <cell r="A4750" t="str">
            <v>6200430001332</v>
          </cell>
          <cell r="B4750" t="str">
            <v>43000133</v>
          </cell>
          <cell r="C4750" t="str">
            <v>2</v>
          </cell>
          <cell r="D4750">
            <v>43915</v>
          </cell>
          <cell r="E4750" t="str">
            <v>Skip SWL 20TS 276</v>
          </cell>
          <cell r="F4750">
            <v>57937.99</v>
          </cell>
          <cell r="G4750">
            <v>-47880.61</v>
          </cell>
          <cell r="H4750">
            <v>10057.379999999999</v>
          </cell>
          <cell r="I4750" t="str">
            <v>ZAR</v>
          </cell>
          <cell r="J4750" t="str">
            <v>6200</v>
          </cell>
          <cell r="K4750" t="str">
            <v>43</v>
          </cell>
        </row>
        <row r="4751">
          <cell r="A4751" t="str">
            <v>6200430001333</v>
          </cell>
          <cell r="B4751" t="str">
            <v>43000133</v>
          </cell>
          <cell r="C4751" t="str">
            <v>3</v>
          </cell>
          <cell r="D4751">
            <v>45376</v>
          </cell>
          <cell r="E4751" t="str">
            <v>Skip SWL 20TS 276-Refre</v>
          </cell>
          <cell r="F4751">
            <v>87671.87</v>
          </cell>
          <cell r="G4751">
            <v>-7305.99</v>
          </cell>
          <cell r="H4751">
            <v>80365.88</v>
          </cell>
          <cell r="I4751" t="str">
            <v>ZAR</v>
          </cell>
          <cell r="J4751" t="str">
            <v>6200</v>
          </cell>
          <cell r="K4751" t="str">
            <v>43</v>
          </cell>
        </row>
        <row r="4752">
          <cell r="A4752" t="str">
            <v>6200430001340</v>
          </cell>
          <cell r="B4752" t="str">
            <v>43000134</v>
          </cell>
          <cell r="C4752" t="str">
            <v>0</v>
          </cell>
          <cell r="D4752">
            <v>39387</v>
          </cell>
          <cell r="E4752" t="str">
            <v>Skip SWL 20TS 277</v>
          </cell>
          <cell r="F4752">
            <v>81852.039999999994</v>
          </cell>
          <cell r="G4752">
            <v>-80499.78</v>
          </cell>
          <cell r="H4752">
            <v>1352.26</v>
          </cell>
          <cell r="I4752" t="str">
            <v>ZAR</v>
          </cell>
          <cell r="J4752" t="str">
            <v>6200</v>
          </cell>
          <cell r="K4752" t="str">
            <v>43</v>
          </cell>
        </row>
        <row r="4753">
          <cell r="A4753" t="str">
            <v>6200430001350</v>
          </cell>
          <cell r="B4753" t="str">
            <v>43000135</v>
          </cell>
          <cell r="C4753" t="str">
            <v>0</v>
          </cell>
          <cell r="D4753">
            <v>39387</v>
          </cell>
          <cell r="E4753" t="str">
            <v>20TON SWL SKIP TS278</v>
          </cell>
          <cell r="F4753">
            <v>81852.039999999994</v>
          </cell>
          <cell r="G4753">
            <v>-80188.17</v>
          </cell>
          <cell r="H4753">
            <v>1663.87</v>
          </cell>
          <cell r="I4753" t="str">
            <v>ZAR</v>
          </cell>
          <cell r="J4753" t="str">
            <v>6200</v>
          </cell>
          <cell r="K4753" t="str">
            <v>43</v>
          </cell>
        </row>
        <row r="4754">
          <cell r="A4754" t="str">
            <v>6200430001352</v>
          </cell>
          <cell r="B4754" t="str">
            <v>43000135</v>
          </cell>
          <cell r="C4754" t="str">
            <v>2</v>
          </cell>
          <cell r="D4754">
            <v>43915</v>
          </cell>
          <cell r="E4754" t="str">
            <v>20TON SWL SKIP TS278</v>
          </cell>
          <cell r="F4754">
            <v>57937.99</v>
          </cell>
          <cell r="G4754">
            <v>-41920.639999999999</v>
          </cell>
          <cell r="H4754">
            <v>16017.35</v>
          </cell>
          <cell r="I4754" t="str">
            <v>ZAR</v>
          </cell>
          <cell r="J4754" t="str">
            <v>6200</v>
          </cell>
          <cell r="K4754" t="str">
            <v>43</v>
          </cell>
        </row>
        <row r="4755">
          <cell r="A4755" t="str">
            <v>6200430001353</v>
          </cell>
          <cell r="B4755" t="str">
            <v>43000135</v>
          </cell>
          <cell r="C4755" t="str">
            <v>3</v>
          </cell>
          <cell r="D4755">
            <v>43915</v>
          </cell>
          <cell r="E4755" t="str">
            <v>20TON SWL SKIP TS278</v>
          </cell>
          <cell r="F4755">
            <v>57937.99</v>
          </cell>
          <cell r="G4755">
            <v>-47844.5</v>
          </cell>
          <cell r="H4755">
            <v>10093.49</v>
          </cell>
          <cell r="I4755" t="str">
            <v>ZAR</v>
          </cell>
          <cell r="J4755" t="str">
            <v>6200</v>
          </cell>
          <cell r="K4755" t="str">
            <v>43</v>
          </cell>
        </row>
        <row r="4756">
          <cell r="A4756" t="str">
            <v>6200430001360</v>
          </cell>
          <cell r="B4756" t="str">
            <v>43000136</v>
          </cell>
          <cell r="C4756" t="str">
            <v>0</v>
          </cell>
          <cell r="D4756">
            <v>39387</v>
          </cell>
          <cell r="E4756" t="str">
            <v>20TON SWL SKIP TS279</v>
          </cell>
          <cell r="F4756">
            <v>81852.039999999994</v>
          </cell>
          <cell r="G4756">
            <v>-80003.31</v>
          </cell>
          <cell r="H4756">
            <v>1848.73</v>
          </cell>
          <cell r="I4756" t="str">
            <v>ZAR</v>
          </cell>
          <cell r="J4756" t="str">
            <v>6200</v>
          </cell>
          <cell r="K4756" t="str">
            <v>43</v>
          </cell>
        </row>
        <row r="4757">
          <cell r="A4757" t="str">
            <v>6200430001362</v>
          </cell>
          <cell r="B4757" t="str">
            <v>43000136</v>
          </cell>
          <cell r="C4757" t="str">
            <v>2</v>
          </cell>
          <cell r="D4757">
            <v>43915</v>
          </cell>
          <cell r="E4757" t="str">
            <v>20TON SWL SKIP TS279</v>
          </cell>
          <cell r="F4757">
            <v>57937.99</v>
          </cell>
          <cell r="G4757">
            <v>-47880.61</v>
          </cell>
          <cell r="H4757">
            <v>10057.379999999999</v>
          </cell>
          <cell r="I4757" t="str">
            <v>ZAR</v>
          </cell>
          <cell r="J4757" t="str">
            <v>6200</v>
          </cell>
          <cell r="K4757" t="str">
            <v>43</v>
          </cell>
        </row>
        <row r="4758">
          <cell r="A4758" t="str">
            <v>6200430001363</v>
          </cell>
          <cell r="B4758" t="str">
            <v>43000136</v>
          </cell>
          <cell r="C4758" t="str">
            <v>3</v>
          </cell>
          <cell r="D4758">
            <v>45376</v>
          </cell>
          <cell r="E4758" t="str">
            <v>20TON SWL SKIP TS279-Refr</v>
          </cell>
          <cell r="F4758">
            <v>71986.759999999995</v>
          </cell>
          <cell r="G4758">
            <v>-5998.9</v>
          </cell>
          <cell r="H4758">
            <v>65987.86</v>
          </cell>
          <cell r="I4758" t="str">
            <v>ZAR</v>
          </cell>
          <cell r="J4758" t="str">
            <v>6200</v>
          </cell>
          <cell r="K4758" t="str">
            <v>43</v>
          </cell>
        </row>
        <row r="4759">
          <cell r="A4759" t="str">
            <v>6200430001370</v>
          </cell>
          <cell r="B4759" t="str">
            <v>43000137</v>
          </cell>
          <cell r="C4759" t="str">
            <v>0</v>
          </cell>
          <cell r="D4759">
            <v>39387</v>
          </cell>
          <cell r="E4759" t="str">
            <v>Skip SWL 20TS 280</v>
          </cell>
          <cell r="F4759">
            <v>81852.039999999994</v>
          </cell>
          <cell r="G4759">
            <v>-80499.78</v>
          </cell>
          <cell r="H4759">
            <v>1352.26</v>
          </cell>
          <cell r="I4759" t="str">
            <v>ZAR</v>
          </cell>
          <cell r="J4759" t="str">
            <v>6200</v>
          </cell>
          <cell r="K4759" t="str">
            <v>43</v>
          </cell>
        </row>
        <row r="4760">
          <cell r="A4760" t="str">
            <v>6200430001390</v>
          </cell>
          <cell r="B4760" t="str">
            <v>43000139</v>
          </cell>
          <cell r="C4760" t="str">
            <v>0</v>
          </cell>
          <cell r="D4760">
            <v>39387</v>
          </cell>
          <cell r="E4760" t="str">
            <v>20TON SWL SKIP TS282</v>
          </cell>
          <cell r="F4760">
            <v>81852.039999999994</v>
          </cell>
          <cell r="G4760">
            <v>-80003.31</v>
          </cell>
          <cell r="H4760">
            <v>1848.73</v>
          </cell>
          <cell r="I4760" t="str">
            <v>ZAR</v>
          </cell>
          <cell r="J4760" t="str">
            <v>6200</v>
          </cell>
          <cell r="K4760" t="str">
            <v>43</v>
          </cell>
        </row>
        <row r="4761">
          <cell r="A4761" t="str">
            <v>6200430001392</v>
          </cell>
          <cell r="B4761" t="str">
            <v>43000139</v>
          </cell>
          <cell r="C4761" t="str">
            <v>2</v>
          </cell>
          <cell r="D4761">
            <v>43915</v>
          </cell>
          <cell r="E4761" t="str">
            <v>20TON SWL SKIP TS282</v>
          </cell>
          <cell r="F4761">
            <v>57937.99</v>
          </cell>
          <cell r="G4761">
            <v>-47645.26</v>
          </cell>
          <cell r="H4761">
            <v>10292.73</v>
          </cell>
          <cell r="I4761" t="str">
            <v>ZAR</v>
          </cell>
          <cell r="J4761" t="str">
            <v>6200</v>
          </cell>
          <cell r="K4761" t="str">
            <v>43</v>
          </cell>
        </row>
        <row r="4762">
          <cell r="A4762" t="str">
            <v>6200430001420</v>
          </cell>
          <cell r="B4762" t="str">
            <v>43000142</v>
          </cell>
          <cell r="C4762" t="str">
            <v>0</v>
          </cell>
          <cell r="D4762">
            <v>39387</v>
          </cell>
          <cell r="E4762" t="str">
            <v>Skip SWL 20T 285</v>
          </cell>
          <cell r="F4762">
            <v>81852.039999999994</v>
          </cell>
          <cell r="G4762">
            <v>-78336.05</v>
          </cell>
          <cell r="H4762">
            <v>3515.99</v>
          </cell>
          <cell r="I4762" t="str">
            <v>ZAR</v>
          </cell>
          <cell r="J4762" t="str">
            <v>6200</v>
          </cell>
          <cell r="K4762" t="str">
            <v>43</v>
          </cell>
        </row>
        <row r="4763">
          <cell r="A4763" t="str">
            <v>6200430001422</v>
          </cell>
          <cell r="B4763" t="str">
            <v>43000142</v>
          </cell>
          <cell r="C4763" t="str">
            <v>2</v>
          </cell>
          <cell r="D4763">
            <v>43915</v>
          </cell>
          <cell r="E4763" t="str">
            <v>Skip SWL 20T 285</v>
          </cell>
          <cell r="F4763">
            <v>57937.99</v>
          </cell>
          <cell r="G4763">
            <v>-47645.26</v>
          </cell>
          <cell r="H4763">
            <v>10292.73</v>
          </cell>
          <cell r="I4763" t="str">
            <v>ZAR</v>
          </cell>
          <cell r="J4763" t="str">
            <v>6200</v>
          </cell>
          <cell r="K4763" t="str">
            <v>43</v>
          </cell>
        </row>
        <row r="4764">
          <cell r="A4764" t="str">
            <v>6200430001430</v>
          </cell>
          <cell r="B4764" t="str">
            <v>43000143</v>
          </cell>
          <cell r="C4764" t="str">
            <v>0</v>
          </cell>
          <cell r="D4764">
            <v>39387</v>
          </cell>
          <cell r="E4764" t="str">
            <v>20TON SWL SKIP TS286</v>
          </cell>
          <cell r="F4764">
            <v>81852.039999999994</v>
          </cell>
          <cell r="G4764">
            <v>-78336.05</v>
          </cell>
          <cell r="H4764">
            <v>3515.99</v>
          </cell>
          <cell r="I4764" t="str">
            <v>ZAR</v>
          </cell>
          <cell r="J4764" t="str">
            <v>6200</v>
          </cell>
          <cell r="K4764" t="str">
            <v>43</v>
          </cell>
        </row>
        <row r="4765">
          <cell r="A4765" t="str">
            <v>6200430001432</v>
          </cell>
          <cell r="B4765" t="str">
            <v>43000143</v>
          </cell>
          <cell r="C4765" t="str">
            <v>2</v>
          </cell>
          <cell r="D4765">
            <v>43915</v>
          </cell>
          <cell r="E4765" t="str">
            <v>20TON SWL SKIP TS286</v>
          </cell>
          <cell r="F4765">
            <v>57937.99</v>
          </cell>
          <cell r="G4765">
            <v>-47645.26</v>
          </cell>
          <cell r="H4765">
            <v>10292.73</v>
          </cell>
          <cell r="I4765" t="str">
            <v>ZAR</v>
          </cell>
          <cell r="J4765" t="str">
            <v>6200</v>
          </cell>
          <cell r="K4765" t="str">
            <v>43</v>
          </cell>
        </row>
        <row r="4766">
          <cell r="A4766" t="str">
            <v>6200430001433</v>
          </cell>
          <cell r="B4766" t="str">
            <v>43000143</v>
          </cell>
          <cell r="C4766" t="str">
            <v>3</v>
          </cell>
          <cell r="D4766">
            <v>44889</v>
          </cell>
          <cell r="E4766" t="str">
            <v>Refurbish Equipment: skip 286</v>
          </cell>
          <cell r="F4766">
            <v>120543</v>
          </cell>
          <cell r="G4766">
            <v>-56923.08</v>
          </cell>
          <cell r="H4766">
            <v>63619.92</v>
          </cell>
          <cell r="I4766" t="str">
            <v>ZAR</v>
          </cell>
          <cell r="J4766" t="str">
            <v>6200</v>
          </cell>
          <cell r="K4766" t="str">
            <v>43</v>
          </cell>
        </row>
        <row r="4767">
          <cell r="A4767" t="str">
            <v>6200430001450</v>
          </cell>
          <cell r="B4767" t="str">
            <v>43000145</v>
          </cell>
          <cell r="C4767" t="str">
            <v>0</v>
          </cell>
          <cell r="D4767">
            <v>39387</v>
          </cell>
          <cell r="E4767" t="str">
            <v>20TON SWL SKIP TS288</v>
          </cell>
          <cell r="F4767">
            <v>81852.039999999994</v>
          </cell>
          <cell r="G4767">
            <v>-80499.78</v>
          </cell>
          <cell r="H4767">
            <v>1352.26</v>
          </cell>
          <cell r="I4767" t="str">
            <v>ZAR</v>
          </cell>
          <cell r="J4767" t="str">
            <v>6200</v>
          </cell>
          <cell r="K4767" t="str">
            <v>43</v>
          </cell>
        </row>
        <row r="4768">
          <cell r="A4768" t="str">
            <v>6200430001460</v>
          </cell>
          <cell r="B4768" t="str">
            <v>43000146</v>
          </cell>
          <cell r="C4768" t="str">
            <v>0</v>
          </cell>
          <cell r="D4768">
            <v>39387</v>
          </cell>
          <cell r="E4768" t="str">
            <v>Skip SWL 20TS 289</v>
          </cell>
          <cell r="F4768">
            <v>81852.039999999994</v>
          </cell>
          <cell r="G4768">
            <v>-80003.31</v>
          </cell>
          <cell r="H4768">
            <v>1848.73</v>
          </cell>
          <cell r="I4768" t="str">
            <v>ZAR</v>
          </cell>
          <cell r="J4768" t="str">
            <v>6200</v>
          </cell>
          <cell r="K4768" t="str">
            <v>43</v>
          </cell>
        </row>
        <row r="4769">
          <cell r="A4769" t="str">
            <v>6200430001462</v>
          </cell>
          <cell r="B4769" t="str">
            <v>43000146</v>
          </cell>
          <cell r="C4769" t="str">
            <v>2</v>
          </cell>
          <cell r="D4769">
            <v>43915</v>
          </cell>
          <cell r="E4769" t="str">
            <v>Skip SWL 20TS 289</v>
          </cell>
          <cell r="F4769">
            <v>57937.99</v>
          </cell>
          <cell r="G4769">
            <v>-47880.61</v>
          </cell>
          <cell r="H4769">
            <v>10057.379999999999</v>
          </cell>
          <cell r="I4769" t="str">
            <v>ZAR</v>
          </cell>
          <cell r="J4769" t="str">
            <v>6200</v>
          </cell>
          <cell r="K4769" t="str">
            <v>43</v>
          </cell>
        </row>
        <row r="4770">
          <cell r="A4770" t="str">
            <v>6200430001463</v>
          </cell>
          <cell r="B4770" t="str">
            <v>43000146</v>
          </cell>
          <cell r="C4770" t="str">
            <v>3</v>
          </cell>
          <cell r="D4770">
            <v>44889</v>
          </cell>
          <cell r="E4770" t="str">
            <v>Refurbish Equipment: skip 289</v>
          </cell>
          <cell r="F4770">
            <v>120543</v>
          </cell>
          <cell r="G4770">
            <v>-56923.08</v>
          </cell>
          <cell r="H4770">
            <v>63619.92</v>
          </cell>
          <cell r="I4770" t="str">
            <v>ZAR</v>
          </cell>
          <cell r="J4770" t="str">
            <v>6200</v>
          </cell>
          <cell r="K4770" t="str">
            <v>43</v>
          </cell>
        </row>
        <row r="4771">
          <cell r="A4771" t="str">
            <v>6200430001470</v>
          </cell>
          <cell r="B4771" t="str">
            <v>43000147</v>
          </cell>
          <cell r="C4771" t="str">
            <v>0</v>
          </cell>
          <cell r="D4771">
            <v>39387</v>
          </cell>
          <cell r="E4771" t="str">
            <v>20TON SWL SKIP TS290</v>
          </cell>
          <cell r="F4771">
            <v>81852.039999999994</v>
          </cell>
          <cell r="G4771">
            <v>-80003.31</v>
          </cell>
          <cell r="H4771">
            <v>1848.73</v>
          </cell>
          <cell r="I4771" t="str">
            <v>ZAR</v>
          </cell>
          <cell r="J4771" t="str">
            <v>6200</v>
          </cell>
          <cell r="K4771" t="str">
            <v>43</v>
          </cell>
        </row>
        <row r="4772">
          <cell r="A4772" t="str">
            <v>6200430001472</v>
          </cell>
          <cell r="B4772" t="str">
            <v>43000147</v>
          </cell>
          <cell r="C4772" t="str">
            <v>2</v>
          </cell>
          <cell r="D4772">
            <v>43915</v>
          </cell>
          <cell r="E4772" t="str">
            <v>20TON SWL SKIP TS290</v>
          </cell>
          <cell r="F4772">
            <v>57937.99</v>
          </cell>
          <cell r="G4772">
            <v>-47880.61</v>
          </cell>
          <cell r="H4772">
            <v>10057.379999999999</v>
          </cell>
          <cell r="I4772" t="str">
            <v>ZAR</v>
          </cell>
          <cell r="J4772" t="str">
            <v>6200</v>
          </cell>
          <cell r="K4772" t="str">
            <v>43</v>
          </cell>
        </row>
        <row r="4773">
          <cell r="A4773" t="str">
            <v>6200430001490</v>
          </cell>
          <cell r="B4773" t="str">
            <v>43000149</v>
          </cell>
          <cell r="C4773" t="str">
            <v>0</v>
          </cell>
          <cell r="D4773">
            <v>39387</v>
          </cell>
          <cell r="E4773" t="str">
            <v>20TON SWL SKIP TS292</v>
          </cell>
          <cell r="F4773">
            <v>81852.039999999994</v>
          </cell>
          <cell r="G4773">
            <v>-78503.69</v>
          </cell>
          <cell r="H4773">
            <v>3348.35</v>
          </cell>
          <cell r="I4773" t="str">
            <v>ZAR</v>
          </cell>
          <cell r="J4773" t="str">
            <v>6200</v>
          </cell>
          <cell r="K4773" t="str">
            <v>43</v>
          </cell>
        </row>
        <row r="4774">
          <cell r="A4774" t="str">
            <v>6200430001492</v>
          </cell>
          <cell r="B4774" t="str">
            <v>43000149</v>
          </cell>
          <cell r="C4774" t="str">
            <v>2</v>
          </cell>
          <cell r="D4774">
            <v>43915</v>
          </cell>
          <cell r="E4774" t="str">
            <v>20TON SWL SKIP TS292</v>
          </cell>
          <cell r="F4774">
            <v>57937.99</v>
          </cell>
          <cell r="G4774">
            <v>-47674.76</v>
          </cell>
          <cell r="H4774">
            <v>10263.23</v>
          </cell>
          <cell r="I4774" t="str">
            <v>ZAR</v>
          </cell>
          <cell r="J4774" t="str">
            <v>6200</v>
          </cell>
          <cell r="K4774" t="str">
            <v>43</v>
          </cell>
        </row>
        <row r="4775">
          <cell r="A4775" t="str">
            <v>6200430001500</v>
          </cell>
          <cell r="B4775" t="str">
            <v>43000150</v>
          </cell>
          <cell r="C4775" t="str">
            <v>0</v>
          </cell>
          <cell r="D4775">
            <v>39387</v>
          </cell>
          <cell r="E4775" t="str">
            <v>Skip SWL 20TS 293</v>
          </cell>
          <cell r="F4775">
            <v>81852.039999999994</v>
          </cell>
          <cell r="G4775">
            <v>-80003.31</v>
          </cell>
          <cell r="H4775">
            <v>1848.73</v>
          </cell>
          <cell r="I4775" t="str">
            <v>ZAR</v>
          </cell>
          <cell r="J4775" t="str">
            <v>6200</v>
          </cell>
          <cell r="K4775" t="str">
            <v>43</v>
          </cell>
        </row>
        <row r="4776">
          <cell r="A4776" t="str">
            <v>6200430001510</v>
          </cell>
          <cell r="B4776" t="str">
            <v>43000151</v>
          </cell>
          <cell r="C4776" t="str">
            <v>0</v>
          </cell>
          <cell r="D4776">
            <v>39387</v>
          </cell>
          <cell r="E4776" t="str">
            <v>20TS SKIP 294 - DO NOT USE</v>
          </cell>
          <cell r="F4776">
            <v>81852.039999999994</v>
          </cell>
          <cell r="G4776">
            <v>-81851.039999999994</v>
          </cell>
          <cell r="H4776">
            <v>1</v>
          </cell>
          <cell r="I4776" t="str">
            <v>ZAR</v>
          </cell>
          <cell r="J4776" t="str">
            <v>6200</v>
          </cell>
          <cell r="K4776" t="str">
            <v>43</v>
          </cell>
        </row>
        <row r="4777">
          <cell r="A4777" t="str">
            <v>6200430001520</v>
          </cell>
          <cell r="B4777" t="str">
            <v>43000152</v>
          </cell>
          <cell r="C4777" t="str">
            <v>0</v>
          </cell>
          <cell r="D4777">
            <v>39387</v>
          </cell>
          <cell r="E4777" t="str">
            <v>Skip SWL 20TS 295</v>
          </cell>
          <cell r="F4777">
            <v>81852.039999999994</v>
          </cell>
          <cell r="G4777">
            <v>-80003.31</v>
          </cell>
          <cell r="H4777">
            <v>1848.73</v>
          </cell>
          <cell r="I4777" t="str">
            <v>ZAR</v>
          </cell>
          <cell r="J4777" t="str">
            <v>6200</v>
          </cell>
          <cell r="K4777" t="str">
            <v>43</v>
          </cell>
        </row>
        <row r="4778">
          <cell r="A4778" t="str">
            <v>6200430001521</v>
          </cell>
          <cell r="B4778" t="str">
            <v>43000152</v>
          </cell>
          <cell r="C4778" t="str">
            <v>1</v>
          </cell>
          <cell r="D4778">
            <v>43915</v>
          </cell>
          <cell r="E4778" t="str">
            <v>Skip SWL 20TS 295</v>
          </cell>
          <cell r="F4778">
            <v>57937.99</v>
          </cell>
          <cell r="G4778">
            <v>-47880.61</v>
          </cell>
          <cell r="H4778">
            <v>10057.379999999999</v>
          </cell>
          <cell r="I4778" t="str">
            <v>ZAR</v>
          </cell>
          <cell r="J4778" t="str">
            <v>6200</v>
          </cell>
          <cell r="K4778" t="str">
            <v>43</v>
          </cell>
        </row>
        <row r="4779">
          <cell r="A4779" t="str">
            <v>6200430001522</v>
          </cell>
          <cell r="B4779" t="str">
            <v>43000152</v>
          </cell>
          <cell r="C4779" t="str">
            <v>2</v>
          </cell>
          <cell r="D4779">
            <v>45376</v>
          </cell>
          <cell r="E4779" t="str">
            <v>Skip SWL 20TS 295 Refr</v>
          </cell>
          <cell r="F4779">
            <v>69769.31</v>
          </cell>
          <cell r="G4779">
            <v>-5814.11</v>
          </cell>
          <cell r="H4779">
            <v>63955.199999999997</v>
          </cell>
          <cell r="I4779" t="str">
            <v>ZAR</v>
          </cell>
          <cell r="J4779" t="str">
            <v>6200</v>
          </cell>
          <cell r="K4779" t="str">
            <v>43</v>
          </cell>
        </row>
        <row r="4780">
          <cell r="A4780" t="str">
            <v>6200430001540</v>
          </cell>
          <cell r="B4780" t="str">
            <v>43000154</v>
          </cell>
          <cell r="C4780" t="str">
            <v>0</v>
          </cell>
          <cell r="D4780">
            <v>39387</v>
          </cell>
          <cell r="E4780" t="str">
            <v>Skip SWL 20TS 297</v>
          </cell>
          <cell r="F4780">
            <v>81852.039999999994</v>
          </cell>
          <cell r="G4780">
            <v>-80499.78</v>
          </cell>
          <cell r="H4780">
            <v>1352.26</v>
          </cell>
          <cell r="I4780" t="str">
            <v>ZAR</v>
          </cell>
          <cell r="J4780" t="str">
            <v>6200</v>
          </cell>
          <cell r="K4780" t="str">
            <v>43</v>
          </cell>
        </row>
        <row r="4781">
          <cell r="A4781" t="str">
            <v>6200430001550</v>
          </cell>
          <cell r="B4781" t="str">
            <v>43000155</v>
          </cell>
          <cell r="C4781" t="str">
            <v>0</v>
          </cell>
          <cell r="D4781">
            <v>39387</v>
          </cell>
          <cell r="E4781" t="str">
            <v>20TON SWL SKIP TS298</v>
          </cell>
          <cell r="F4781">
            <v>81852.009999999995</v>
          </cell>
          <cell r="G4781">
            <v>-80003.28</v>
          </cell>
          <cell r="H4781">
            <v>1848.73</v>
          </cell>
          <cell r="I4781" t="str">
            <v>ZAR</v>
          </cell>
          <cell r="J4781" t="str">
            <v>6200</v>
          </cell>
          <cell r="K4781" t="str">
            <v>43</v>
          </cell>
        </row>
        <row r="4782">
          <cell r="A4782" t="str">
            <v>6200430001552</v>
          </cell>
          <cell r="B4782" t="str">
            <v>43000155</v>
          </cell>
          <cell r="C4782" t="str">
            <v>2</v>
          </cell>
          <cell r="D4782">
            <v>43915</v>
          </cell>
          <cell r="E4782" t="str">
            <v>20TON SWL SKIP TS298</v>
          </cell>
          <cell r="F4782">
            <v>57937.99</v>
          </cell>
          <cell r="G4782">
            <v>-47880.61</v>
          </cell>
          <cell r="H4782">
            <v>10057.379999999999</v>
          </cell>
          <cell r="I4782" t="str">
            <v>ZAR</v>
          </cell>
          <cell r="J4782" t="str">
            <v>6200</v>
          </cell>
          <cell r="K4782" t="str">
            <v>43</v>
          </cell>
        </row>
        <row r="4783">
          <cell r="A4783" t="str">
            <v>6200430001570</v>
          </cell>
          <cell r="B4783" t="str">
            <v>43000157</v>
          </cell>
          <cell r="C4783" t="str">
            <v>0</v>
          </cell>
          <cell r="D4783">
            <v>39503</v>
          </cell>
          <cell r="E4783" t="str">
            <v>Skip SWL 20TS 300</v>
          </cell>
          <cell r="F4783">
            <v>82187.72</v>
          </cell>
          <cell r="G4783">
            <v>-78133.929999999993</v>
          </cell>
          <cell r="H4783">
            <v>4053.79</v>
          </cell>
          <cell r="I4783" t="str">
            <v>ZAR</v>
          </cell>
          <cell r="J4783" t="str">
            <v>6200</v>
          </cell>
          <cell r="K4783" t="str">
            <v>43</v>
          </cell>
        </row>
        <row r="4784">
          <cell r="A4784" t="str">
            <v>6200430001572</v>
          </cell>
          <cell r="B4784" t="str">
            <v>43000157</v>
          </cell>
          <cell r="C4784" t="str">
            <v>2</v>
          </cell>
          <cell r="D4784">
            <v>43915</v>
          </cell>
          <cell r="E4784" t="str">
            <v>Skip SWL 20TS 300</v>
          </cell>
          <cell r="F4784">
            <v>57937.99</v>
          </cell>
          <cell r="G4784">
            <v>-47737.58</v>
          </cell>
          <cell r="H4784">
            <v>10200.41</v>
          </cell>
          <cell r="I4784" t="str">
            <v>ZAR</v>
          </cell>
          <cell r="J4784" t="str">
            <v>6200</v>
          </cell>
          <cell r="K4784" t="str">
            <v>43</v>
          </cell>
        </row>
        <row r="4785">
          <cell r="A4785" t="str">
            <v>6200430001580</v>
          </cell>
          <cell r="B4785" t="str">
            <v>43000158</v>
          </cell>
          <cell r="C4785" t="str">
            <v>0</v>
          </cell>
          <cell r="D4785">
            <v>39473</v>
          </cell>
          <cell r="E4785" t="str">
            <v>Pitch Coke Skip 25T PCS 09</v>
          </cell>
          <cell r="F4785">
            <v>111644.48</v>
          </cell>
          <cell r="G4785">
            <v>-111194.3</v>
          </cell>
          <cell r="H4785">
            <v>450.18</v>
          </cell>
          <cell r="I4785" t="str">
            <v>ZAR</v>
          </cell>
          <cell r="J4785" t="str">
            <v>6200</v>
          </cell>
          <cell r="K4785" t="str">
            <v>43</v>
          </cell>
        </row>
        <row r="4786">
          <cell r="A4786" t="str">
            <v>6200430001590</v>
          </cell>
          <cell r="B4786" t="str">
            <v>43000159</v>
          </cell>
          <cell r="C4786" t="str">
            <v>0</v>
          </cell>
          <cell r="D4786">
            <v>39473</v>
          </cell>
          <cell r="E4786" t="str">
            <v>Pitch Coke Skip 25T PCS 01 - Refurb</v>
          </cell>
          <cell r="F4786">
            <v>48888.9</v>
          </cell>
          <cell r="G4786">
            <v>-36364.35</v>
          </cell>
          <cell r="H4786">
            <v>12524.55</v>
          </cell>
          <cell r="I4786" t="str">
            <v>ZAR</v>
          </cell>
          <cell r="J4786" t="str">
            <v>6200</v>
          </cell>
          <cell r="K4786" t="str">
            <v>43</v>
          </cell>
        </row>
        <row r="4787">
          <cell r="A4787" t="str">
            <v>6200430001600</v>
          </cell>
          <cell r="B4787" t="str">
            <v>43000160</v>
          </cell>
          <cell r="C4787" t="str">
            <v>0</v>
          </cell>
          <cell r="D4787">
            <v>39473</v>
          </cell>
          <cell r="E4787" t="str">
            <v>Pitch Coke Skip 25T PCS 02 - Refurb</v>
          </cell>
          <cell r="F4787">
            <v>48888.9</v>
          </cell>
          <cell r="G4787">
            <v>-36312.620000000003</v>
          </cell>
          <cell r="H4787">
            <v>12576.28</v>
          </cell>
          <cell r="I4787" t="str">
            <v>ZAR</v>
          </cell>
          <cell r="J4787" t="str">
            <v>6200</v>
          </cell>
          <cell r="K4787" t="str">
            <v>43</v>
          </cell>
        </row>
        <row r="4788">
          <cell r="A4788" t="str">
            <v>6200430001610</v>
          </cell>
          <cell r="B4788" t="str">
            <v>43000161</v>
          </cell>
          <cell r="C4788" t="str">
            <v>0</v>
          </cell>
          <cell r="D4788">
            <v>39412</v>
          </cell>
          <cell r="E4788" t="str">
            <v>Pitch Coke Skip 25T PCS 03 - Refurb</v>
          </cell>
          <cell r="F4788">
            <v>48888.9</v>
          </cell>
          <cell r="G4788">
            <v>-36029.71</v>
          </cell>
          <cell r="H4788">
            <v>12859.19</v>
          </cell>
          <cell r="I4788" t="str">
            <v>ZAR</v>
          </cell>
          <cell r="J4788" t="str">
            <v>6200</v>
          </cell>
          <cell r="K4788" t="str">
            <v>43</v>
          </cell>
        </row>
        <row r="4789">
          <cell r="A4789" t="str">
            <v>6200430001620</v>
          </cell>
          <cell r="B4789" t="str">
            <v>43000162</v>
          </cell>
          <cell r="C4789" t="str">
            <v>0</v>
          </cell>
          <cell r="D4789">
            <v>39473</v>
          </cell>
          <cell r="E4789" t="str">
            <v>Pitch Coke Skip 25T PCS 04 - Refurb</v>
          </cell>
          <cell r="F4789">
            <v>48888.9</v>
          </cell>
          <cell r="G4789">
            <v>-36312.730000000003</v>
          </cell>
          <cell r="H4789">
            <v>12576.17</v>
          </cell>
          <cell r="I4789" t="str">
            <v>ZAR</v>
          </cell>
          <cell r="J4789" t="str">
            <v>6200</v>
          </cell>
          <cell r="K4789" t="str">
            <v>43</v>
          </cell>
        </row>
        <row r="4790">
          <cell r="A4790" t="str">
            <v>6200430001630</v>
          </cell>
          <cell r="B4790" t="str">
            <v>43000163</v>
          </cell>
          <cell r="C4790" t="str">
            <v>0</v>
          </cell>
          <cell r="D4790">
            <v>39473</v>
          </cell>
          <cell r="E4790" t="str">
            <v>Pitch Coke Skip 25T PCS 05 - Refurb</v>
          </cell>
          <cell r="F4790">
            <v>48888.9</v>
          </cell>
          <cell r="G4790">
            <v>-36312.730000000003</v>
          </cell>
          <cell r="H4790">
            <v>12576.17</v>
          </cell>
          <cell r="I4790" t="str">
            <v>ZAR</v>
          </cell>
          <cell r="J4790" t="str">
            <v>6200</v>
          </cell>
          <cell r="K4790" t="str">
            <v>43</v>
          </cell>
        </row>
        <row r="4791">
          <cell r="A4791" t="str">
            <v>6200430001640</v>
          </cell>
          <cell r="B4791" t="str">
            <v>43000164</v>
          </cell>
          <cell r="C4791" t="str">
            <v>0</v>
          </cell>
          <cell r="D4791">
            <v>39473</v>
          </cell>
          <cell r="E4791" t="str">
            <v>25TP C06 - PITCH COKE SKIPS- REFURB</v>
          </cell>
          <cell r="F4791">
            <v>1</v>
          </cell>
          <cell r="G4791">
            <v>0</v>
          </cell>
          <cell r="H4791">
            <v>1</v>
          </cell>
          <cell r="I4791" t="str">
            <v>ZAR</v>
          </cell>
          <cell r="J4791" t="str">
            <v>6200</v>
          </cell>
          <cell r="K4791" t="str">
            <v>43</v>
          </cell>
        </row>
        <row r="4792">
          <cell r="A4792" t="str">
            <v>6200430001650</v>
          </cell>
          <cell r="B4792" t="str">
            <v>43000165</v>
          </cell>
          <cell r="C4792" t="str">
            <v>0</v>
          </cell>
          <cell r="D4792">
            <v>39473</v>
          </cell>
          <cell r="E4792" t="str">
            <v>Pitch Coke Skip 25T PCS 07 - Refurb</v>
          </cell>
          <cell r="F4792">
            <v>48888.9</v>
          </cell>
          <cell r="G4792">
            <v>-36312.730000000003</v>
          </cell>
          <cell r="H4792">
            <v>12576.17</v>
          </cell>
          <cell r="I4792" t="str">
            <v>ZAR</v>
          </cell>
          <cell r="J4792" t="str">
            <v>6200</v>
          </cell>
          <cell r="K4792" t="str">
            <v>43</v>
          </cell>
        </row>
        <row r="4793">
          <cell r="A4793" t="str">
            <v>6200430001660</v>
          </cell>
          <cell r="B4793" t="str">
            <v>43000166</v>
          </cell>
          <cell r="C4793" t="str">
            <v>0</v>
          </cell>
          <cell r="D4793">
            <v>39473</v>
          </cell>
          <cell r="E4793" t="str">
            <v>Pitch Coke Skip 25T PCS 08 - Refurb</v>
          </cell>
          <cell r="F4793">
            <v>591181.59</v>
          </cell>
          <cell r="G4793">
            <v>-331376.15999999997</v>
          </cell>
          <cell r="H4793">
            <v>259805.43</v>
          </cell>
          <cell r="I4793" t="str">
            <v>ZAR</v>
          </cell>
          <cell r="J4793" t="str">
            <v>6200</v>
          </cell>
          <cell r="K4793" t="str">
            <v>43</v>
          </cell>
        </row>
        <row r="4794">
          <cell r="A4794" t="str">
            <v>6200430001670</v>
          </cell>
          <cell r="B4794" t="str">
            <v>43000167</v>
          </cell>
          <cell r="C4794" t="str">
            <v>0</v>
          </cell>
          <cell r="D4794">
            <v>39473</v>
          </cell>
          <cell r="E4794" t="str">
            <v>Pitch Coke Skip 25T PCS 09 - Refurb</v>
          </cell>
          <cell r="F4794">
            <v>48888.89</v>
          </cell>
          <cell r="G4794">
            <v>-48888.89</v>
          </cell>
          <cell r="H4794">
            <v>0</v>
          </cell>
          <cell r="I4794" t="str">
            <v>ZAR</v>
          </cell>
          <cell r="J4794" t="str">
            <v>6200</v>
          </cell>
          <cell r="K4794" t="str">
            <v>43</v>
          </cell>
        </row>
        <row r="4795">
          <cell r="A4795" t="str">
            <v>6200430002030</v>
          </cell>
          <cell r="B4795" t="str">
            <v>43000203</v>
          </cell>
          <cell r="C4795" t="str">
            <v>0</v>
          </cell>
          <cell r="D4795">
            <v>41359</v>
          </cell>
          <cell r="E4795" t="str">
            <v>NFS Forklift 8 ton 8TF19</v>
          </cell>
          <cell r="F4795">
            <v>638204.47</v>
          </cell>
          <cell r="G4795">
            <v>-539486.96</v>
          </cell>
          <cell r="H4795">
            <v>98717.51</v>
          </cell>
          <cell r="I4795" t="str">
            <v>ZAR</v>
          </cell>
          <cell r="J4795" t="str">
            <v>6200</v>
          </cell>
          <cell r="K4795" t="str">
            <v>43</v>
          </cell>
        </row>
        <row r="4796">
          <cell r="A4796" t="str">
            <v>6200430002031</v>
          </cell>
          <cell r="B4796" t="str">
            <v>43000203</v>
          </cell>
          <cell r="C4796" t="str">
            <v>1</v>
          </cell>
          <cell r="D4796">
            <v>44887</v>
          </cell>
          <cell r="E4796" t="str">
            <v>8TF 19 - FORKLIFT Refurb</v>
          </cell>
          <cell r="F4796">
            <v>498742</v>
          </cell>
          <cell r="G4796">
            <v>-235517.05</v>
          </cell>
          <cell r="H4796">
            <v>263224.95</v>
          </cell>
          <cell r="I4796" t="str">
            <v>ZAR</v>
          </cell>
          <cell r="J4796" t="str">
            <v>6200</v>
          </cell>
          <cell r="K4796" t="str">
            <v>43</v>
          </cell>
        </row>
        <row r="4797">
          <cell r="A4797" t="str">
            <v>6200430002040</v>
          </cell>
          <cell r="B4797" t="str">
            <v>43000204</v>
          </cell>
          <cell r="C4797" t="str">
            <v>0</v>
          </cell>
          <cell r="D4797">
            <v>41359</v>
          </cell>
          <cell r="E4797" t="str">
            <v>NFS Forklift 8 ton 8TF24</v>
          </cell>
          <cell r="F4797">
            <v>638204.47</v>
          </cell>
          <cell r="G4797">
            <v>-539486.96</v>
          </cell>
          <cell r="H4797">
            <v>98717.51</v>
          </cell>
          <cell r="I4797" t="str">
            <v>ZAR</v>
          </cell>
          <cell r="J4797" t="str">
            <v>6200</v>
          </cell>
          <cell r="K4797" t="str">
            <v>43</v>
          </cell>
        </row>
        <row r="4798">
          <cell r="A4798" t="str">
            <v>6200430002050</v>
          </cell>
          <cell r="B4798" t="str">
            <v>43000205</v>
          </cell>
          <cell r="C4798" t="str">
            <v>0</v>
          </cell>
          <cell r="D4798">
            <v>41359</v>
          </cell>
          <cell r="E4798" t="str">
            <v>NFS Forklift 8 ton 8TF23</v>
          </cell>
          <cell r="F4798">
            <v>638204.47</v>
          </cell>
          <cell r="G4798">
            <v>-540422.88</v>
          </cell>
          <cell r="H4798">
            <v>97781.59</v>
          </cell>
          <cell r="I4798" t="str">
            <v>ZAR</v>
          </cell>
          <cell r="J4798" t="str">
            <v>6200</v>
          </cell>
          <cell r="K4798" t="str">
            <v>43</v>
          </cell>
        </row>
        <row r="4799">
          <cell r="A4799" t="str">
            <v>6200430002051</v>
          </cell>
          <cell r="B4799" t="str">
            <v>43000205</v>
          </cell>
          <cell r="C4799" t="str">
            <v>1</v>
          </cell>
          <cell r="D4799">
            <v>44279</v>
          </cell>
          <cell r="E4799" t="str">
            <v>NFS Forklift 8 ton 8TF23 - ECM tran selector</v>
          </cell>
          <cell r="F4799">
            <v>7250</v>
          </cell>
          <cell r="G4799">
            <v>-5437.5</v>
          </cell>
          <cell r="H4799">
            <v>1812.5</v>
          </cell>
          <cell r="I4799" t="str">
            <v>ZAR</v>
          </cell>
          <cell r="J4799" t="str">
            <v>6200</v>
          </cell>
          <cell r="K4799" t="str">
            <v>43</v>
          </cell>
        </row>
        <row r="4800">
          <cell r="A4800" t="str">
            <v>6200430002060</v>
          </cell>
          <cell r="B4800" t="str">
            <v>43000206</v>
          </cell>
          <cell r="C4800" t="str">
            <v>0</v>
          </cell>
          <cell r="D4800">
            <v>41359</v>
          </cell>
          <cell r="E4800" t="str">
            <v>NFS Forklift 8 ton 8TF18</v>
          </cell>
          <cell r="F4800">
            <v>638204.47</v>
          </cell>
          <cell r="G4800">
            <v>-546699.6</v>
          </cell>
          <cell r="H4800">
            <v>91504.87</v>
          </cell>
          <cell r="I4800" t="str">
            <v>ZAR</v>
          </cell>
          <cell r="J4800" t="str">
            <v>6200</v>
          </cell>
          <cell r="K4800" t="str">
            <v>43</v>
          </cell>
        </row>
        <row r="4801">
          <cell r="A4801" t="str">
            <v>6200430002061</v>
          </cell>
          <cell r="B4801" t="str">
            <v>43000206</v>
          </cell>
          <cell r="C4801" t="str">
            <v>1</v>
          </cell>
          <cell r="D4801">
            <v>44063</v>
          </cell>
          <cell r="E4801" t="str">
            <v>Mast carraige bearings : Hyundai 8 ton 8TF18</v>
          </cell>
          <cell r="F4801">
            <v>71500</v>
          </cell>
          <cell r="G4801">
            <v>-55527.32</v>
          </cell>
          <cell r="H4801">
            <v>15972.68</v>
          </cell>
          <cell r="I4801" t="str">
            <v>ZAR</v>
          </cell>
          <cell r="J4801" t="str">
            <v>6200</v>
          </cell>
          <cell r="K4801" t="str">
            <v>43</v>
          </cell>
        </row>
        <row r="4802">
          <cell r="A4802" t="str">
            <v>6200430002062</v>
          </cell>
          <cell r="B4802" t="str">
            <v>43000206</v>
          </cell>
          <cell r="C4802" t="str">
            <v>2</v>
          </cell>
          <cell r="D4802">
            <v>44705</v>
          </cell>
          <cell r="E4802" t="str">
            <v>8TF18 - Forks</v>
          </cell>
          <cell r="F4802">
            <v>124318</v>
          </cell>
          <cell r="G4802">
            <v>-124318</v>
          </cell>
          <cell r="H4802">
            <v>0</v>
          </cell>
          <cell r="I4802" t="str">
            <v>ZAR</v>
          </cell>
          <cell r="J4802" t="str">
            <v>6200</v>
          </cell>
          <cell r="K4802" t="str">
            <v>43</v>
          </cell>
        </row>
        <row r="4803">
          <cell r="A4803" t="str">
            <v>6200430002063</v>
          </cell>
          <cell r="B4803" t="str">
            <v>43000206</v>
          </cell>
          <cell r="C4803" t="str">
            <v>3</v>
          </cell>
          <cell r="D4803">
            <v>44887</v>
          </cell>
          <cell r="E4803" t="str">
            <v>8TF 18 - FORKLIFT Engine replacement</v>
          </cell>
          <cell r="F4803">
            <v>465236</v>
          </cell>
          <cell r="G4803">
            <v>-219694.78</v>
          </cell>
          <cell r="H4803">
            <v>245541.22</v>
          </cell>
          <cell r="I4803" t="str">
            <v>ZAR</v>
          </cell>
          <cell r="J4803" t="str">
            <v>6200</v>
          </cell>
          <cell r="K4803" t="str">
            <v>43</v>
          </cell>
        </row>
        <row r="4804">
          <cell r="A4804" t="str">
            <v>6200430002070</v>
          </cell>
          <cell r="B4804" t="str">
            <v>43000207</v>
          </cell>
          <cell r="C4804" t="str">
            <v>0</v>
          </cell>
          <cell r="D4804">
            <v>41359</v>
          </cell>
          <cell r="E4804" t="str">
            <v>NFS Forklift 8 ton 8TF26</v>
          </cell>
          <cell r="F4804">
            <v>638204.47</v>
          </cell>
          <cell r="G4804">
            <v>-539486.96</v>
          </cell>
          <cell r="H4804">
            <v>98717.51</v>
          </cell>
          <cell r="I4804" t="str">
            <v>ZAR</v>
          </cell>
          <cell r="J4804" t="str">
            <v>6200</v>
          </cell>
          <cell r="K4804" t="str">
            <v>43</v>
          </cell>
        </row>
        <row r="4805">
          <cell r="A4805" t="str">
            <v>6200430002080</v>
          </cell>
          <cell r="B4805" t="str">
            <v>43000208</v>
          </cell>
          <cell r="C4805" t="str">
            <v>0</v>
          </cell>
          <cell r="D4805">
            <v>41359</v>
          </cell>
          <cell r="E4805" t="str">
            <v>NFS Forklift 8 ton 8TF20</v>
          </cell>
          <cell r="F4805">
            <v>638204.47</v>
          </cell>
          <cell r="G4805">
            <v>-575977.17000000004</v>
          </cell>
          <cell r="H4805">
            <v>62227.3</v>
          </cell>
          <cell r="I4805" t="str">
            <v>ZAR</v>
          </cell>
          <cell r="J4805" t="str">
            <v>6200</v>
          </cell>
          <cell r="K4805" t="str">
            <v>43</v>
          </cell>
        </row>
        <row r="4806">
          <cell r="A4806" t="str">
            <v>6200430002081</v>
          </cell>
          <cell r="B4806" t="str">
            <v>43000208</v>
          </cell>
          <cell r="C4806" t="str">
            <v>1</v>
          </cell>
          <cell r="D4806">
            <v>44124</v>
          </cell>
          <cell r="E4806" t="str">
            <v>Engine Rebuild: Hyundai 8TF20</v>
          </cell>
          <cell r="F4806">
            <v>277081.44</v>
          </cell>
          <cell r="G4806">
            <v>-207811.08</v>
          </cell>
          <cell r="H4806">
            <v>69270.36</v>
          </cell>
          <cell r="I4806" t="str">
            <v>ZAR</v>
          </cell>
          <cell r="J4806" t="str">
            <v>6200</v>
          </cell>
          <cell r="K4806" t="str">
            <v>43</v>
          </cell>
        </row>
        <row r="4807">
          <cell r="A4807" t="str">
            <v>6200430002090</v>
          </cell>
          <cell r="B4807" t="str">
            <v>43000209</v>
          </cell>
          <cell r="C4807" t="str">
            <v>0</v>
          </cell>
          <cell r="D4807">
            <v>41359</v>
          </cell>
          <cell r="E4807" t="str">
            <v>NFS Forklift 8 ton 8TF22</v>
          </cell>
          <cell r="F4807">
            <v>638204.47</v>
          </cell>
          <cell r="G4807">
            <v>-539486.96</v>
          </cell>
          <cell r="H4807">
            <v>98717.51</v>
          </cell>
          <cell r="I4807" t="str">
            <v>ZAR</v>
          </cell>
          <cell r="J4807" t="str">
            <v>6200</v>
          </cell>
          <cell r="K4807" t="str">
            <v>43</v>
          </cell>
        </row>
        <row r="4808">
          <cell r="A4808" t="str">
            <v>6200430002091</v>
          </cell>
          <cell r="B4808" t="str">
            <v>43000209</v>
          </cell>
          <cell r="C4808" t="str">
            <v>1</v>
          </cell>
          <cell r="D4808">
            <v>44858</v>
          </cell>
          <cell r="E4808" t="str">
            <v>Replace engine supplied by MHA -  8TF22</v>
          </cell>
          <cell r="F4808">
            <v>465236</v>
          </cell>
          <cell r="G4808">
            <v>-232618</v>
          </cell>
          <cell r="H4808">
            <v>232618</v>
          </cell>
          <cell r="I4808" t="str">
            <v>ZAR</v>
          </cell>
          <cell r="J4808" t="str">
            <v>6200</v>
          </cell>
          <cell r="K4808" t="str">
            <v>43</v>
          </cell>
        </row>
        <row r="4809">
          <cell r="A4809" t="str">
            <v>6200430002100</v>
          </cell>
          <cell r="B4809" t="str">
            <v>43000210</v>
          </cell>
          <cell r="C4809" t="str">
            <v>0</v>
          </cell>
          <cell r="D4809">
            <v>41359</v>
          </cell>
          <cell r="E4809" t="str">
            <v>NFS Forklift 8 ton 8TF25</v>
          </cell>
          <cell r="F4809">
            <v>638204.47</v>
          </cell>
          <cell r="G4809">
            <v>-543614.23</v>
          </cell>
          <cell r="H4809">
            <v>94590.24</v>
          </cell>
          <cell r="I4809" t="str">
            <v>ZAR</v>
          </cell>
          <cell r="J4809" t="str">
            <v>6200</v>
          </cell>
          <cell r="K4809" t="str">
            <v>43</v>
          </cell>
        </row>
        <row r="4810">
          <cell r="A4810" t="str">
            <v>6200430002101</v>
          </cell>
          <cell r="B4810" t="str">
            <v>43000210</v>
          </cell>
          <cell r="C4810" t="str">
            <v>1</v>
          </cell>
          <cell r="D4810">
            <v>44056</v>
          </cell>
          <cell r="E4810" t="str">
            <v>Replace radiator total 8TF25</v>
          </cell>
          <cell r="F4810">
            <v>38124</v>
          </cell>
          <cell r="G4810">
            <v>-29599.759999999998</v>
          </cell>
          <cell r="H4810">
            <v>8524.24</v>
          </cell>
          <cell r="I4810" t="str">
            <v>ZAR</v>
          </cell>
          <cell r="J4810" t="str">
            <v>6200</v>
          </cell>
          <cell r="K4810" t="str">
            <v>43</v>
          </cell>
        </row>
        <row r="4811">
          <cell r="A4811" t="str">
            <v>6200430002110</v>
          </cell>
          <cell r="B4811" t="str">
            <v>43000211</v>
          </cell>
          <cell r="C4811" t="str">
            <v>0</v>
          </cell>
          <cell r="D4811">
            <v>41359</v>
          </cell>
          <cell r="E4811" t="str">
            <v>NFS Forklift 8 ton 8TF21</v>
          </cell>
          <cell r="F4811">
            <v>638204.47</v>
          </cell>
          <cell r="G4811">
            <v>-558721.68999999994</v>
          </cell>
          <cell r="H4811">
            <v>79482.78</v>
          </cell>
          <cell r="I4811" t="str">
            <v>ZAR</v>
          </cell>
          <cell r="J4811" t="str">
            <v>6200</v>
          </cell>
          <cell r="K4811" t="str">
            <v>43</v>
          </cell>
        </row>
        <row r="4812">
          <cell r="A4812" t="str">
            <v>6200430002111</v>
          </cell>
          <cell r="B4812" t="str">
            <v>43000211</v>
          </cell>
          <cell r="C4812" t="str">
            <v>1</v>
          </cell>
          <cell r="D4812">
            <v>44279</v>
          </cell>
          <cell r="E4812" t="str">
            <v>NFS Forklift 8 ton 8TF21 - Defect Repairs</v>
          </cell>
          <cell r="F4812">
            <v>149000</v>
          </cell>
          <cell r="G4812">
            <v>-111750</v>
          </cell>
          <cell r="H4812">
            <v>37250</v>
          </cell>
          <cell r="I4812" t="str">
            <v>ZAR</v>
          </cell>
          <cell r="J4812" t="str">
            <v>6200</v>
          </cell>
          <cell r="K4812" t="str">
            <v>43</v>
          </cell>
        </row>
        <row r="4813">
          <cell r="A4813" t="str">
            <v>6200430002112</v>
          </cell>
          <cell r="B4813" t="str">
            <v>43000211</v>
          </cell>
          <cell r="C4813" t="str">
            <v>2</v>
          </cell>
          <cell r="D4813">
            <v>45376</v>
          </cell>
          <cell r="E4813" t="str">
            <v>NFS Forklift 8 ton 8TF21-Refre</v>
          </cell>
          <cell r="F4813">
            <v>116990.09</v>
          </cell>
          <cell r="G4813">
            <v>-9749.17</v>
          </cell>
          <cell r="H4813">
            <v>107240.92</v>
          </cell>
          <cell r="I4813" t="str">
            <v>ZAR</v>
          </cell>
          <cell r="J4813" t="str">
            <v>6200</v>
          </cell>
          <cell r="K4813" t="str">
            <v>43</v>
          </cell>
        </row>
        <row r="4814">
          <cell r="A4814" t="str">
            <v>6200430002120</v>
          </cell>
          <cell r="B4814" t="str">
            <v>43000212</v>
          </cell>
          <cell r="C4814" t="str">
            <v>0</v>
          </cell>
          <cell r="D4814">
            <v>41359</v>
          </cell>
          <cell r="E4814" t="str">
            <v>NFS Forklift 8 ton 8TF17</v>
          </cell>
          <cell r="F4814">
            <v>638204.47</v>
          </cell>
          <cell r="G4814">
            <v>-550871.78</v>
          </cell>
          <cell r="H4814">
            <v>87332.69</v>
          </cell>
          <cell r="I4814" t="str">
            <v>ZAR</v>
          </cell>
          <cell r="J4814" t="str">
            <v>6200</v>
          </cell>
          <cell r="K4814" t="str">
            <v>43</v>
          </cell>
        </row>
        <row r="4815">
          <cell r="A4815" t="str">
            <v>6200430002121</v>
          </cell>
          <cell r="B4815" t="str">
            <v>43000212</v>
          </cell>
          <cell r="C4815" t="str">
            <v>1</v>
          </cell>
          <cell r="D4815">
            <v>43740</v>
          </cell>
          <cell r="E4815" t="str">
            <v>NFS Forklift 8 ton 8TF17</v>
          </cell>
          <cell r="F4815">
            <v>194425.32</v>
          </cell>
          <cell r="G4815">
            <v>-160863.57999999999</v>
          </cell>
          <cell r="H4815">
            <v>33561.74</v>
          </cell>
          <cell r="I4815" t="str">
            <v>ZAR</v>
          </cell>
          <cell r="J4815" t="str">
            <v>6200</v>
          </cell>
          <cell r="K4815" t="str">
            <v>43</v>
          </cell>
        </row>
        <row r="4816">
          <cell r="A4816" t="str">
            <v>6200430002130</v>
          </cell>
          <cell r="B4816" t="str">
            <v>43000213</v>
          </cell>
          <cell r="C4816" t="str">
            <v>0</v>
          </cell>
          <cell r="D4816">
            <v>41359</v>
          </cell>
          <cell r="E4816" t="str">
            <v>NFS Forklift 8 ton 8TF16</v>
          </cell>
          <cell r="F4816">
            <v>638204.47</v>
          </cell>
          <cell r="G4816">
            <v>-539486.96</v>
          </cell>
          <cell r="H4816">
            <v>98717.51</v>
          </cell>
          <cell r="I4816" t="str">
            <v>ZAR</v>
          </cell>
          <cell r="J4816" t="str">
            <v>6200</v>
          </cell>
          <cell r="K4816" t="str">
            <v>43</v>
          </cell>
        </row>
        <row r="4817">
          <cell r="A4817" t="str">
            <v>6200430002131</v>
          </cell>
          <cell r="B4817" t="str">
            <v>43000213</v>
          </cell>
          <cell r="C4817" t="str">
            <v>1</v>
          </cell>
          <cell r="D4817">
            <v>44902</v>
          </cell>
          <cell r="E4817" t="str">
            <v>Supply Transmission - 8TF16</v>
          </cell>
          <cell r="F4817">
            <v>399900</v>
          </cell>
          <cell r="G4817">
            <v>-177733.33</v>
          </cell>
          <cell r="H4817">
            <v>222166.67</v>
          </cell>
          <cell r="I4817" t="str">
            <v>ZAR</v>
          </cell>
          <cell r="J4817" t="str">
            <v>6200</v>
          </cell>
          <cell r="K4817" t="str">
            <v>43</v>
          </cell>
        </row>
        <row r="4818">
          <cell r="A4818" t="str">
            <v>6200430002140</v>
          </cell>
          <cell r="B4818" t="str">
            <v>43000214</v>
          </cell>
          <cell r="C4818" t="str">
            <v>0</v>
          </cell>
          <cell r="D4818">
            <v>41359</v>
          </cell>
          <cell r="E4818" t="str">
            <v>NFS Forklift 18 ton 18TF11</v>
          </cell>
          <cell r="F4818">
            <v>95521.05</v>
          </cell>
          <cell r="G4818">
            <v>-91702.83</v>
          </cell>
          <cell r="H4818">
            <v>3818.22</v>
          </cell>
          <cell r="I4818" t="str">
            <v>ZAR</v>
          </cell>
          <cell r="J4818" t="str">
            <v>6200</v>
          </cell>
          <cell r="K4818" t="str">
            <v>43</v>
          </cell>
        </row>
        <row r="4819">
          <cell r="A4819" t="str">
            <v>6200430002141</v>
          </cell>
          <cell r="B4819" t="str">
            <v>43000214</v>
          </cell>
          <cell r="C4819" t="str">
            <v>1</v>
          </cell>
          <cell r="D4819">
            <v>43663</v>
          </cell>
          <cell r="E4819" t="str">
            <v>NFS Forklift 18 ton 18TF11 (Main control valve)</v>
          </cell>
          <cell r="F4819">
            <v>316436.8</v>
          </cell>
          <cell r="G4819">
            <v>-295628.21999999997</v>
          </cell>
          <cell r="H4819">
            <v>20808.580000000002</v>
          </cell>
          <cell r="I4819" t="str">
            <v>ZAR</v>
          </cell>
          <cell r="J4819" t="str">
            <v>6200</v>
          </cell>
          <cell r="K4819" t="str">
            <v>43</v>
          </cell>
        </row>
        <row r="4820">
          <cell r="A4820" t="str">
            <v>6200430002142</v>
          </cell>
          <cell r="B4820" t="str">
            <v>43000214</v>
          </cell>
          <cell r="C4820" t="str">
            <v>2</v>
          </cell>
          <cell r="D4820">
            <v>44006</v>
          </cell>
          <cell r="E4820" t="str">
            <v>NFS Forklift 18 ton 18TF11 - Rebuild tra</v>
          </cell>
          <cell r="F4820">
            <v>197611.68</v>
          </cell>
          <cell r="G4820">
            <v>-176240.2</v>
          </cell>
          <cell r="H4820">
            <v>21371.48</v>
          </cell>
          <cell r="I4820" t="str">
            <v>ZAR</v>
          </cell>
          <cell r="J4820" t="str">
            <v>6200</v>
          </cell>
          <cell r="K4820" t="str">
            <v>43</v>
          </cell>
        </row>
        <row r="4821">
          <cell r="A4821" t="str">
            <v>6200430002143</v>
          </cell>
          <cell r="B4821" t="str">
            <v>43000214</v>
          </cell>
          <cell r="C4821" t="str">
            <v>3</v>
          </cell>
          <cell r="D4821">
            <v>44055</v>
          </cell>
          <cell r="E4821" t="str">
            <v>Repair 7 x Cylinders : Hyundai 18TF11</v>
          </cell>
          <cell r="F4821">
            <v>149919.1</v>
          </cell>
          <cell r="G4821">
            <v>-131390.19</v>
          </cell>
          <cell r="H4821">
            <v>18528.91</v>
          </cell>
          <cell r="I4821" t="str">
            <v>ZAR</v>
          </cell>
          <cell r="J4821" t="str">
            <v>6200</v>
          </cell>
          <cell r="K4821" t="str">
            <v>43</v>
          </cell>
        </row>
        <row r="4822">
          <cell r="A4822" t="str">
            <v>6200430002144</v>
          </cell>
          <cell r="B4822" t="str">
            <v>43000214</v>
          </cell>
          <cell r="C4822" t="str">
            <v>4</v>
          </cell>
          <cell r="D4822">
            <v>44074</v>
          </cell>
          <cell r="E4822" t="str">
            <v>18TF11 - Supply Radiator Assembly</v>
          </cell>
          <cell r="F4822">
            <v>135500</v>
          </cell>
          <cell r="G4822">
            <v>-117706.86</v>
          </cell>
          <cell r="H4822">
            <v>17793.14</v>
          </cell>
          <cell r="I4822" t="str">
            <v>ZAR</v>
          </cell>
          <cell r="J4822" t="str">
            <v>6200</v>
          </cell>
          <cell r="K4822" t="str">
            <v>43</v>
          </cell>
        </row>
        <row r="4823">
          <cell r="A4823" t="str">
            <v>6200430002145</v>
          </cell>
          <cell r="B4823" t="str">
            <v>43000214</v>
          </cell>
          <cell r="C4823" t="str">
            <v>5</v>
          </cell>
          <cell r="D4823">
            <v>44082</v>
          </cell>
          <cell r="E4823" t="str">
            <v>Supply Bearings for Mast Carriage : 18TF11</v>
          </cell>
          <cell r="F4823">
            <v>150794.69</v>
          </cell>
          <cell r="G4823">
            <v>-130993.13</v>
          </cell>
          <cell r="H4823">
            <v>19801.560000000001</v>
          </cell>
          <cell r="I4823" t="str">
            <v>ZAR</v>
          </cell>
          <cell r="J4823" t="str">
            <v>6200</v>
          </cell>
          <cell r="K4823" t="str">
            <v>43</v>
          </cell>
        </row>
        <row r="4824">
          <cell r="A4824" t="str">
            <v>6200430002146</v>
          </cell>
          <cell r="B4824" t="str">
            <v>43000214</v>
          </cell>
          <cell r="C4824" t="str">
            <v>6</v>
          </cell>
          <cell r="D4824">
            <v>44058</v>
          </cell>
          <cell r="E4824" t="str">
            <v>REPLACE BEARING - 18TF11 Hyundai</v>
          </cell>
          <cell r="F4824">
            <v>46780.800000000003</v>
          </cell>
          <cell r="G4824">
            <v>-40999.03</v>
          </cell>
          <cell r="H4824">
            <v>5781.77</v>
          </cell>
          <cell r="I4824" t="str">
            <v>ZAR</v>
          </cell>
          <cell r="J4824" t="str">
            <v>6200</v>
          </cell>
          <cell r="K4824" t="str">
            <v>43</v>
          </cell>
        </row>
        <row r="4825">
          <cell r="A4825" t="str">
            <v>6200430002147</v>
          </cell>
          <cell r="B4825" t="str">
            <v>43000214</v>
          </cell>
          <cell r="C4825" t="str">
            <v>7</v>
          </cell>
          <cell r="D4825">
            <v>44058</v>
          </cell>
          <cell r="E4825" t="str">
            <v>NFS Forklift 18 ton 18TF11 -Replace bearing</v>
          </cell>
          <cell r="F4825">
            <v>52724.14</v>
          </cell>
          <cell r="G4825">
            <v>-46207.81</v>
          </cell>
          <cell r="H4825">
            <v>6516.33</v>
          </cell>
          <cell r="I4825" t="str">
            <v>ZAR</v>
          </cell>
          <cell r="J4825" t="str">
            <v>6200</v>
          </cell>
          <cell r="K4825" t="str">
            <v>43</v>
          </cell>
        </row>
        <row r="4826">
          <cell r="A4826" t="str">
            <v>6200430002148</v>
          </cell>
          <cell r="B4826" t="str">
            <v>43000214</v>
          </cell>
          <cell r="C4826" t="str">
            <v>8</v>
          </cell>
          <cell r="D4826">
            <v>44645</v>
          </cell>
          <cell r="E4826" t="str">
            <v>NFS Forklift 18 ton 18TF11 Engine rebuild</v>
          </cell>
          <cell r="F4826">
            <v>345750</v>
          </cell>
          <cell r="G4826">
            <v>-284169.84999999998</v>
          </cell>
          <cell r="H4826">
            <v>61580.15</v>
          </cell>
          <cell r="I4826" t="str">
            <v>ZAR</v>
          </cell>
          <cell r="J4826" t="str">
            <v>6200</v>
          </cell>
          <cell r="K4826" t="str">
            <v>43</v>
          </cell>
        </row>
        <row r="4827">
          <cell r="A4827" t="str">
            <v>6200430002149</v>
          </cell>
          <cell r="B4827" t="str">
            <v>43000214</v>
          </cell>
          <cell r="C4827" t="str">
            <v>9</v>
          </cell>
          <cell r="D4827">
            <v>44901</v>
          </cell>
          <cell r="E4827" t="str">
            <v>Valves replacement on 18TF11</v>
          </cell>
          <cell r="F4827">
            <v>235353.4</v>
          </cell>
          <cell r="G4827">
            <v>-104601.51</v>
          </cell>
          <cell r="H4827">
            <v>130751.89</v>
          </cell>
          <cell r="I4827" t="str">
            <v>ZAR</v>
          </cell>
          <cell r="J4827" t="str">
            <v>6200</v>
          </cell>
          <cell r="K4827" t="str">
            <v>43</v>
          </cell>
        </row>
        <row r="4828">
          <cell r="A4828" t="str">
            <v>62004300021411</v>
          </cell>
          <cell r="B4828" t="str">
            <v>43000214</v>
          </cell>
          <cell r="C4828" t="str">
            <v>11</v>
          </cell>
          <cell r="D4828">
            <v>45376</v>
          </cell>
          <cell r="E4828" t="str">
            <v>NFS Forklift 18 ton 18TF11-Refr</v>
          </cell>
          <cell r="F4828">
            <v>543320.87</v>
          </cell>
          <cell r="G4828">
            <v>-45276.74</v>
          </cell>
          <cell r="H4828">
            <v>498044.13</v>
          </cell>
          <cell r="I4828" t="str">
            <v>ZAR</v>
          </cell>
          <cell r="J4828" t="str">
            <v>6200</v>
          </cell>
          <cell r="K4828" t="str">
            <v>43</v>
          </cell>
        </row>
        <row r="4829">
          <cell r="A4829" t="str">
            <v>6200430002150</v>
          </cell>
          <cell r="B4829" t="str">
            <v>43000215</v>
          </cell>
          <cell r="C4829" t="str">
            <v>0</v>
          </cell>
          <cell r="D4829">
            <v>41359</v>
          </cell>
          <cell r="E4829" t="str">
            <v>NFS Forklift 18 ton 18TF12</v>
          </cell>
          <cell r="F4829">
            <v>1819669.17</v>
          </cell>
          <cell r="G4829">
            <v>-1563955.93</v>
          </cell>
          <cell r="H4829">
            <v>255713.24</v>
          </cell>
          <cell r="I4829" t="str">
            <v>ZAR</v>
          </cell>
          <cell r="J4829" t="str">
            <v>6200</v>
          </cell>
          <cell r="K4829" t="str">
            <v>43</v>
          </cell>
        </row>
        <row r="4830">
          <cell r="A4830" t="str">
            <v>6200430002151</v>
          </cell>
          <cell r="B4830" t="str">
            <v>43000215</v>
          </cell>
          <cell r="C4830" t="str">
            <v>1</v>
          </cell>
          <cell r="D4830">
            <v>43663</v>
          </cell>
          <cell r="E4830" t="str">
            <v>NFS Forklift 18 ton 18TF12 (Main control valve)</v>
          </cell>
          <cell r="F4830">
            <v>166546.06</v>
          </cell>
          <cell r="G4830">
            <v>-145461.88</v>
          </cell>
          <cell r="H4830">
            <v>21084.18</v>
          </cell>
          <cell r="I4830" t="str">
            <v>ZAR</v>
          </cell>
          <cell r="J4830" t="str">
            <v>6200</v>
          </cell>
          <cell r="K4830" t="str">
            <v>43</v>
          </cell>
        </row>
        <row r="4831">
          <cell r="A4831" t="str">
            <v>6200430002152</v>
          </cell>
          <cell r="B4831" t="str">
            <v>43000215</v>
          </cell>
          <cell r="C4831" t="str">
            <v>2</v>
          </cell>
          <cell r="D4831">
            <v>44056</v>
          </cell>
          <cell r="E4831" t="str">
            <v>Supply Fan Motor: Hyundai 18TF12</v>
          </cell>
          <cell r="F4831">
            <v>42100</v>
          </cell>
          <cell r="G4831">
            <v>-32699.46</v>
          </cell>
          <cell r="H4831">
            <v>9400.5400000000009</v>
          </cell>
          <cell r="I4831" t="str">
            <v>ZAR</v>
          </cell>
          <cell r="J4831" t="str">
            <v>6200</v>
          </cell>
          <cell r="K4831" t="str">
            <v>43</v>
          </cell>
        </row>
        <row r="4832">
          <cell r="A4832" t="str">
            <v>6200430002153</v>
          </cell>
          <cell r="B4832" t="str">
            <v>43000215</v>
          </cell>
          <cell r="C4832" t="str">
            <v>3</v>
          </cell>
          <cell r="D4832">
            <v>44082</v>
          </cell>
          <cell r="E4832" t="str">
            <v>Supply Bearings for Mast Carriage : 18TF12</v>
          </cell>
          <cell r="F4832">
            <v>181873.51</v>
          </cell>
          <cell r="G4832">
            <v>-138755.07</v>
          </cell>
          <cell r="H4832">
            <v>43118.44</v>
          </cell>
          <cell r="I4832" t="str">
            <v>ZAR</v>
          </cell>
          <cell r="J4832" t="str">
            <v>6200</v>
          </cell>
          <cell r="K4832" t="str">
            <v>43</v>
          </cell>
        </row>
        <row r="4833">
          <cell r="A4833" t="str">
            <v>6200430002154</v>
          </cell>
          <cell r="B4833" t="str">
            <v>43000215</v>
          </cell>
          <cell r="C4833" t="str">
            <v>4</v>
          </cell>
          <cell r="D4833">
            <v>44737</v>
          </cell>
          <cell r="E4833" t="str">
            <v>18TF12 - FORKS</v>
          </cell>
          <cell r="F4833">
            <v>153900</v>
          </cell>
          <cell r="G4833">
            <v>-96463.64</v>
          </cell>
          <cell r="H4833">
            <v>57436.36</v>
          </cell>
          <cell r="I4833" t="str">
            <v>ZAR</v>
          </cell>
          <cell r="J4833" t="str">
            <v>6200</v>
          </cell>
          <cell r="K4833" t="str">
            <v>43</v>
          </cell>
        </row>
        <row r="4834">
          <cell r="A4834" t="str">
            <v>6200430002155</v>
          </cell>
          <cell r="B4834" t="str">
            <v>43000215</v>
          </cell>
          <cell r="C4834" t="str">
            <v>5</v>
          </cell>
          <cell r="D4834">
            <v>44802</v>
          </cell>
          <cell r="E4834" t="str">
            <v>Replace forks - 18TF12</v>
          </cell>
          <cell r="F4834">
            <v>238800</v>
          </cell>
          <cell r="G4834">
            <v>-126033.33</v>
          </cell>
          <cell r="H4834">
            <v>112766.67</v>
          </cell>
          <cell r="I4834" t="str">
            <v>ZAR</v>
          </cell>
          <cell r="J4834" t="str">
            <v>6200</v>
          </cell>
          <cell r="K4834" t="str">
            <v>43</v>
          </cell>
        </row>
        <row r="4835">
          <cell r="A4835" t="str">
            <v>6200430002160</v>
          </cell>
          <cell r="B4835" t="str">
            <v>43000216</v>
          </cell>
          <cell r="C4835" t="str">
            <v>0</v>
          </cell>
          <cell r="D4835">
            <v>41359</v>
          </cell>
          <cell r="E4835" t="str">
            <v>NFS Forklift 18 ton 18TF13</v>
          </cell>
          <cell r="F4835">
            <v>1819669.17</v>
          </cell>
          <cell r="G4835">
            <v>-1537997.52</v>
          </cell>
          <cell r="H4835">
            <v>281671.65000000002</v>
          </cell>
          <cell r="I4835" t="str">
            <v>ZAR</v>
          </cell>
          <cell r="J4835" t="str">
            <v>6200</v>
          </cell>
          <cell r="K4835" t="str">
            <v>43</v>
          </cell>
        </row>
        <row r="4836">
          <cell r="A4836" t="str">
            <v>6200430002161</v>
          </cell>
          <cell r="B4836" t="str">
            <v>43000216</v>
          </cell>
          <cell r="C4836" t="str">
            <v>1</v>
          </cell>
          <cell r="D4836">
            <v>43856</v>
          </cell>
          <cell r="E4836" t="str">
            <v>NFS Forklift 18 ton 18TF13</v>
          </cell>
          <cell r="F4836">
            <v>169585.91</v>
          </cell>
          <cell r="G4836">
            <v>-169585.91</v>
          </cell>
          <cell r="H4836">
            <v>0</v>
          </cell>
          <cell r="I4836" t="str">
            <v>ZAR</v>
          </cell>
          <cell r="J4836" t="str">
            <v>6200</v>
          </cell>
          <cell r="K4836" t="str">
            <v>43</v>
          </cell>
        </row>
        <row r="4837">
          <cell r="A4837" t="str">
            <v>6200430002162</v>
          </cell>
          <cell r="B4837" t="str">
            <v>43000216</v>
          </cell>
          <cell r="C4837" t="str">
            <v>2</v>
          </cell>
          <cell r="D4837">
            <v>44055</v>
          </cell>
          <cell r="E4837" t="str">
            <v>Examiners Defects Repairs : Hyundai 18TF13</v>
          </cell>
          <cell r="F4837">
            <v>56149</v>
          </cell>
          <cell r="G4837">
            <v>-43579.09</v>
          </cell>
          <cell r="H4837">
            <v>12569.91</v>
          </cell>
          <cell r="I4837" t="str">
            <v>ZAR</v>
          </cell>
          <cell r="J4837" t="str">
            <v>6200</v>
          </cell>
          <cell r="K4837" t="str">
            <v>43</v>
          </cell>
        </row>
        <row r="4838">
          <cell r="A4838" t="str">
            <v>6200430002163</v>
          </cell>
          <cell r="B4838" t="str">
            <v>43000216</v>
          </cell>
          <cell r="C4838" t="str">
            <v>3</v>
          </cell>
          <cell r="D4838">
            <v>44082</v>
          </cell>
          <cell r="E4838" t="str">
            <v>Supply Bearings for Mast Carriage : 18TF13</v>
          </cell>
          <cell r="F4838">
            <v>111755.11</v>
          </cell>
          <cell r="G4838">
            <v>-85194.11</v>
          </cell>
          <cell r="H4838">
            <v>26561</v>
          </cell>
          <cell r="I4838" t="str">
            <v>ZAR</v>
          </cell>
          <cell r="J4838" t="str">
            <v>6200</v>
          </cell>
          <cell r="K4838" t="str">
            <v>43</v>
          </cell>
        </row>
        <row r="4839">
          <cell r="A4839" t="str">
            <v>6200430002170</v>
          </cell>
          <cell r="B4839" t="str">
            <v>43000217</v>
          </cell>
          <cell r="C4839" t="str">
            <v>0</v>
          </cell>
          <cell r="D4839">
            <v>41359</v>
          </cell>
          <cell r="E4839" t="str">
            <v>NFS Forklift 18 ton 18TF14</v>
          </cell>
          <cell r="F4839">
            <v>1819669.17</v>
          </cell>
          <cell r="G4839">
            <v>-1545307.89</v>
          </cell>
          <cell r="H4839">
            <v>274361.28000000003</v>
          </cell>
          <cell r="I4839" t="str">
            <v>ZAR</v>
          </cell>
          <cell r="J4839" t="str">
            <v>6200</v>
          </cell>
          <cell r="K4839" t="str">
            <v>43</v>
          </cell>
        </row>
        <row r="4840">
          <cell r="A4840" t="str">
            <v>6200430002171</v>
          </cell>
          <cell r="B4840" t="str">
            <v>43000217</v>
          </cell>
          <cell r="C4840" t="str">
            <v>1</v>
          </cell>
          <cell r="D4840">
            <v>43856</v>
          </cell>
          <cell r="E4840" t="str">
            <v>NFS Forklift 18 ton 18TF14</v>
          </cell>
          <cell r="F4840">
            <v>169585.91</v>
          </cell>
          <cell r="G4840">
            <v>-169585.91</v>
          </cell>
          <cell r="H4840">
            <v>0</v>
          </cell>
          <cell r="I4840" t="str">
            <v>ZAR</v>
          </cell>
          <cell r="J4840" t="str">
            <v>6200</v>
          </cell>
          <cell r="K4840" t="str">
            <v>43</v>
          </cell>
        </row>
        <row r="4841">
          <cell r="A4841" t="str">
            <v>6200430002172</v>
          </cell>
          <cell r="B4841" t="str">
            <v>43000217</v>
          </cell>
          <cell r="C4841" t="str">
            <v>2</v>
          </cell>
          <cell r="D4841">
            <v>44055</v>
          </cell>
          <cell r="E4841" t="str">
            <v>Repair 5 x Cylinders : 18TF14</v>
          </cell>
          <cell r="F4841">
            <v>147800</v>
          </cell>
          <cell r="G4841">
            <v>-114736.79</v>
          </cell>
          <cell r="H4841">
            <v>33063.21</v>
          </cell>
          <cell r="I4841" t="str">
            <v>ZAR</v>
          </cell>
          <cell r="J4841" t="str">
            <v>6200</v>
          </cell>
          <cell r="K4841" t="str">
            <v>43</v>
          </cell>
        </row>
        <row r="4842">
          <cell r="A4842" t="str">
            <v>6200430002173</v>
          </cell>
          <cell r="B4842" t="str">
            <v>43000217</v>
          </cell>
          <cell r="C4842" t="str">
            <v>3</v>
          </cell>
          <cell r="D4842">
            <v>44082</v>
          </cell>
          <cell r="E4842" t="str">
            <v>Supply Bearings for Mast Carriage : 18TF14</v>
          </cell>
          <cell r="F4842">
            <v>106020.51</v>
          </cell>
          <cell r="G4842">
            <v>-80840.38</v>
          </cell>
          <cell r="H4842">
            <v>25180.13</v>
          </cell>
          <cell r="I4842" t="str">
            <v>ZAR</v>
          </cell>
          <cell r="J4842" t="str">
            <v>6200</v>
          </cell>
          <cell r="K4842" t="str">
            <v>43</v>
          </cell>
        </row>
        <row r="4843">
          <cell r="A4843" t="str">
            <v>6200430002174</v>
          </cell>
          <cell r="B4843" t="str">
            <v>43000217</v>
          </cell>
          <cell r="C4843" t="str">
            <v>4</v>
          </cell>
          <cell r="D4843">
            <v>44712</v>
          </cell>
          <cell r="E4843" t="str">
            <v>18TF14 - FORKS</v>
          </cell>
          <cell r="F4843">
            <v>438200</v>
          </cell>
          <cell r="G4843">
            <v>-274661.25</v>
          </cell>
          <cell r="H4843">
            <v>163538.75</v>
          </cell>
          <cell r="I4843" t="str">
            <v>ZAR</v>
          </cell>
          <cell r="J4843" t="str">
            <v>6200</v>
          </cell>
          <cell r="K4843" t="str">
            <v>43</v>
          </cell>
        </row>
        <row r="4844">
          <cell r="A4844" t="str">
            <v>6200430002175</v>
          </cell>
          <cell r="B4844" t="str">
            <v>43000217</v>
          </cell>
          <cell r="C4844" t="str">
            <v>5</v>
          </cell>
          <cell r="D4844">
            <v>45376</v>
          </cell>
          <cell r="E4844" t="str">
            <v>NFS Forklift 18 ton 18TF14-Refre</v>
          </cell>
          <cell r="F4844">
            <v>705807.6</v>
          </cell>
          <cell r="G4844">
            <v>-58817.3</v>
          </cell>
          <cell r="H4844">
            <v>646990.30000000005</v>
          </cell>
          <cell r="I4844" t="str">
            <v>ZAR</v>
          </cell>
          <cell r="J4844" t="str">
            <v>6200</v>
          </cell>
          <cell r="K4844" t="str">
            <v>43</v>
          </cell>
        </row>
        <row r="4845">
          <cell r="A4845" t="str">
            <v>6200430002180</v>
          </cell>
          <cell r="B4845" t="str">
            <v>43000218</v>
          </cell>
          <cell r="C4845" t="str">
            <v>0</v>
          </cell>
          <cell r="D4845">
            <v>41359</v>
          </cell>
          <cell r="E4845" t="str">
            <v>NFS Forklift 18 ton 18TF15</v>
          </cell>
          <cell r="F4845">
            <v>1819669.17</v>
          </cell>
          <cell r="G4845">
            <v>-1590046.35</v>
          </cell>
          <cell r="H4845">
            <v>229622.82</v>
          </cell>
          <cell r="I4845" t="str">
            <v>ZAR</v>
          </cell>
          <cell r="J4845" t="str">
            <v>6200</v>
          </cell>
          <cell r="K4845" t="str">
            <v>43</v>
          </cell>
        </row>
        <row r="4846">
          <cell r="A4846" t="str">
            <v>6200430002181</v>
          </cell>
          <cell r="B4846" t="str">
            <v>43000218</v>
          </cell>
          <cell r="C4846" t="str">
            <v>1</v>
          </cell>
          <cell r="D4846">
            <v>44082</v>
          </cell>
          <cell r="E4846" t="str">
            <v>Supply Bearings for Mast Carriage : 18TF15</v>
          </cell>
          <cell r="F4846">
            <v>150794.72</v>
          </cell>
          <cell r="G4846">
            <v>-115139.16</v>
          </cell>
          <cell r="H4846">
            <v>35655.56</v>
          </cell>
          <cell r="I4846" t="str">
            <v>ZAR</v>
          </cell>
          <cell r="J4846" t="str">
            <v>6200</v>
          </cell>
          <cell r="K4846" t="str">
            <v>43</v>
          </cell>
        </row>
        <row r="4847">
          <cell r="A4847" t="str">
            <v>6200430002182</v>
          </cell>
          <cell r="B4847" t="str">
            <v>43000218</v>
          </cell>
          <cell r="C4847" t="str">
            <v>2</v>
          </cell>
          <cell r="D4847">
            <v>44279</v>
          </cell>
          <cell r="E4847" t="str">
            <v>NFS Forklift 18 ton 18TF15 - Supply ECM</v>
          </cell>
          <cell r="F4847">
            <v>43603.69</v>
          </cell>
          <cell r="G4847">
            <v>-32702.76</v>
          </cell>
          <cell r="H4847">
            <v>10900.93</v>
          </cell>
          <cell r="I4847" t="str">
            <v>ZAR</v>
          </cell>
          <cell r="J4847" t="str">
            <v>6200</v>
          </cell>
          <cell r="K4847" t="str">
            <v>43</v>
          </cell>
        </row>
        <row r="4848">
          <cell r="A4848" t="str">
            <v>6200430002183</v>
          </cell>
          <cell r="B4848" t="str">
            <v>43000218</v>
          </cell>
          <cell r="C4848" t="str">
            <v>3</v>
          </cell>
          <cell r="D4848">
            <v>44340</v>
          </cell>
          <cell r="E4848" t="str">
            <v>NFS Forklift 18 ton 18TF15 - Refurb</v>
          </cell>
          <cell r="F4848">
            <v>285650.96000000002</v>
          </cell>
          <cell r="G4848">
            <v>-222172.97</v>
          </cell>
          <cell r="H4848">
            <v>63477.99</v>
          </cell>
          <cell r="I4848" t="str">
            <v>ZAR</v>
          </cell>
          <cell r="J4848" t="str">
            <v>6200</v>
          </cell>
          <cell r="K4848" t="str">
            <v>43</v>
          </cell>
        </row>
        <row r="4849">
          <cell r="A4849" t="str">
            <v>6200430002184</v>
          </cell>
          <cell r="B4849" t="str">
            <v>43000218</v>
          </cell>
          <cell r="C4849" t="str">
            <v>4</v>
          </cell>
          <cell r="D4849">
            <v>44737</v>
          </cell>
          <cell r="E4849" t="str">
            <v>18TF15 - FORKS</v>
          </cell>
          <cell r="F4849">
            <v>153900</v>
          </cell>
          <cell r="G4849">
            <v>-96463.64</v>
          </cell>
          <cell r="H4849">
            <v>57436.36</v>
          </cell>
          <cell r="I4849" t="str">
            <v>ZAR</v>
          </cell>
          <cell r="J4849" t="str">
            <v>6200</v>
          </cell>
          <cell r="K4849" t="str">
            <v>43</v>
          </cell>
        </row>
        <row r="4850">
          <cell r="A4850" t="str">
            <v>6200430002190</v>
          </cell>
          <cell r="B4850" t="str">
            <v>43000219</v>
          </cell>
          <cell r="C4850" t="str">
            <v>0</v>
          </cell>
          <cell r="D4850">
            <v>41359</v>
          </cell>
          <cell r="E4850" t="str">
            <v>NFS Forklift 18 ton 18TF16</v>
          </cell>
          <cell r="F4850">
            <v>1819669.17</v>
          </cell>
          <cell r="G4850">
            <v>-1592135.42</v>
          </cell>
          <cell r="H4850">
            <v>227533.75</v>
          </cell>
          <cell r="I4850" t="str">
            <v>ZAR</v>
          </cell>
          <cell r="J4850" t="str">
            <v>6200</v>
          </cell>
          <cell r="K4850" t="str">
            <v>43</v>
          </cell>
        </row>
        <row r="4851">
          <cell r="A4851" t="str">
            <v>6200430002191</v>
          </cell>
          <cell r="B4851" t="str">
            <v>43000219</v>
          </cell>
          <cell r="C4851" t="str">
            <v>1</v>
          </cell>
          <cell r="D4851">
            <v>44082</v>
          </cell>
          <cell r="E4851" t="str">
            <v>Supply Bearings for Mast Carriage : 18TF16</v>
          </cell>
          <cell r="F4851">
            <v>135145.5</v>
          </cell>
          <cell r="G4851">
            <v>-103195.88</v>
          </cell>
          <cell r="H4851">
            <v>31949.62</v>
          </cell>
          <cell r="I4851" t="str">
            <v>ZAR</v>
          </cell>
          <cell r="J4851" t="str">
            <v>6200</v>
          </cell>
          <cell r="K4851" t="str">
            <v>43</v>
          </cell>
        </row>
        <row r="4852">
          <cell r="A4852" t="str">
            <v>6200430002192</v>
          </cell>
          <cell r="B4852" t="str">
            <v>43000219</v>
          </cell>
          <cell r="C4852" t="str">
            <v>2</v>
          </cell>
          <cell r="D4852">
            <v>44279</v>
          </cell>
          <cell r="E4852" t="str">
            <v>NFS Forklift 18 ton 18TF16 - Repairs Engine</v>
          </cell>
          <cell r="F4852">
            <v>277081.44</v>
          </cell>
          <cell r="G4852">
            <v>-203962.73</v>
          </cell>
          <cell r="H4852">
            <v>73118.710000000006</v>
          </cell>
          <cell r="I4852" t="str">
            <v>ZAR</v>
          </cell>
          <cell r="J4852" t="str">
            <v>6200</v>
          </cell>
          <cell r="K4852" t="str">
            <v>43</v>
          </cell>
        </row>
        <row r="4853">
          <cell r="A4853" t="str">
            <v>6200430002193</v>
          </cell>
          <cell r="B4853" t="str">
            <v>43000219</v>
          </cell>
          <cell r="C4853" t="str">
            <v>3</v>
          </cell>
          <cell r="D4853">
            <v>44737</v>
          </cell>
          <cell r="E4853" t="str">
            <v>18TF16 - Forks</v>
          </cell>
          <cell r="F4853">
            <v>474088</v>
          </cell>
          <cell r="G4853">
            <v>-297155.64</v>
          </cell>
          <cell r="H4853">
            <v>176932.36</v>
          </cell>
          <cell r="I4853" t="str">
            <v>ZAR</v>
          </cell>
          <cell r="J4853" t="str">
            <v>6200</v>
          </cell>
          <cell r="K4853" t="str">
            <v>43</v>
          </cell>
        </row>
        <row r="4854">
          <cell r="A4854" t="str">
            <v>6200430002194</v>
          </cell>
          <cell r="B4854" t="str">
            <v>43000219</v>
          </cell>
          <cell r="C4854" t="str">
            <v>4</v>
          </cell>
          <cell r="D4854">
            <v>45376</v>
          </cell>
          <cell r="E4854" t="str">
            <v>NFS Forklift 18 ton 18TF16-Refre</v>
          </cell>
          <cell r="F4854">
            <v>125550</v>
          </cell>
          <cell r="G4854">
            <v>-10462.5</v>
          </cell>
          <cell r="H4854">
            <v>115087.5</v>
          </cell>
          <cell r="I4854" t="str">
            <v>ZAR</v>
          </cell>
          <cell r="J4854" t="str">
            <v>6200</v>
          </cell>
          <cell r="K4854" t="str">
            <v>43</v>
          </cell>
        </row>
        <row r="4855">
          <cell r="A4855" t="str">
            <v>6200430002200</v>
          </cell>
          <cell r="B4855" t="str">
            <v>43000220</v>
          </cell>
          <cell r="C4855" t="str">
            <v>0</v>
          </cell>
          <cell r="D4855">
            <v>41359</v>
          </cell>
          <cell r="E4855" t="str">
            <v>Forklift 18 ton 18TF17 (Hyundai)</v>
          </cell>
          <cell r="F4855">
            <v>1914169.17</v>
          </cell>
          <cell r="G4855">
            <v>-1649410.67</v>
          </cell>
          <cell r="H4855">
            <v>264758.5</v>
          </cell>
          <cell r="I4855" t="str">
            <v>ZAR</v>
          </cell>
          <cell r="J4855" t="str">
            <v>6200</v>
          </cell>
          <cell r="K4855" t="str">
            <v>43</v>
          </cell>
        </row>
        <row r="4856">
          <cell r="A4856" t="str">
            <v>6200430002201</v>
          </cell>
          <cell r="B4856" t="str">
            <v>43000220</v>
          </cell>
          <cell r="C4856" t="str">
            <v>1</v>
          </cell>
          <cell r="D4856">
            <v>44082</v>
          </cell>
          <cell r="E4856" t="str">
            <v>SUPPLY BEARINGS FOR MAST*CARRAIGE:18TR17</v>
          </cell>
          <cell r="F4856">
            <v>150794.69</v>
          </cell>
          <cell r="G4856">
            <v>-115086.76</v>
          </cell>
          <cell r="H4856">
            <v>35707.93</v>
          </cell>
          <cell r="I4856" t="str">
            <v>ZAR</v>
          </cell>
          <cell r="J4856" t="str">
            <v>6200</v>
          </cell>
          <cell r="K4856" t="str">
            <v>43</v>
          </cell>
        </row>
        <row r="4857">
          <cell r="A4857" t="str">
            <v>6200430002202</v>
          </cell>
          <cell r="B4857" t="str">
            <v>43000220</v>
          </cell>
          <cell r="C4857" t="str">
            <v>2</v>
          </cell>
          <cell r="D4857">
            <v>44124</v>
          </cell>
          <cell r="E4857" t="str">
            <v>Engine rebuilt : Hyundai 18TR17</v>
          </cell>
          <cell r="F4857">
            <v>129500</v>
          </cell>
          <cell r="G4857">
            <v>-97125</v>
          </cell>
          <cell r="H4857">
            <v>32375</v>
          </cell>
          <cell r="I4857" t="str">
            <v>ZAR</v>
          </cell>
          <cell r="J4857" t="str">
            <v>6200</v>
          </cell>
          <cell r="K4857" t="str">
            <v>43</v>
          </cell>
        </row>
        <row r="4858">
          <cell r="A4858" t="str">
            <v>6200430002203</v>
          </cell>
          <cell r="B4858" t="str">
            <v>43000220</v>
          </cell>
          <cell r="C4858" t="str">
            <v>3</v>
          </cell>
          <cell r="D4858">
            <v>44726</v>
          </cell>
          <cell r="E4858" t="str">
            <v>18TF17 - Forks</v>
          </cell>
          <cell r="F4858">
            <v>321188</v>
          </cell>
          <cell r="G4858">
            <v>-201318.8</v>
          </cell>
          <cell r="H4858">
            <v>119869.2</v>
          </cell>
          <cell r="I4858" t="str">
            <v>ZAR</v>
          </cell>
          <cell r="J4858" t="str">
            <v>6200</v>
          </cell>
          <cell r="K4858" t="str">
            <v>43</v>
          </cell>
        </row>
        <row r="4859">
          <cell r="A4859" t="str">
            <v>6200430002204</v>
          </cell>
          <cell r="B4859" t="str">
            <v>43000220</v>
          </cell>
          <cell r="C4859" t="str">
            <v>4</v>
          </cell>
          <cell r="D4859">
            <v>44714</v>
          </cell>
          <cell r="E4859" t="str">
            <v>18TF17 - Engine replacement</v>
          </cell>
          <cell r="F4859">
            <v>615412</v>
          </cell>
          <cell r="G4859">
            <v>-385736.71</v>
          </cell>
          <cell r="H4859">
            <v>229675.29</v>
          </cell>
          <cell r="I4859" t="str">
            <v>ZAR</v>
          </cell>
          <cell r="J4859" t="str">
            <v>6200</v>
          </cell>
          <cell r="K4859" t="str">
            <v>43</v>
          </cell>
        </row>
        <row r="4860">
          <cell r="A4860" t="str">
            <v>6200430002210</v>
          </cell>
          <cell r="B4860" t="str">
            <v>43000221</v>
          </cell>
          <cell r="C4860" t="str">
            <v>0</v>
          </cell>
          <cell r="D4860">
            <v>41359</v>
          </cell>
          <cell r="E4860" t="str">
            <v>Forklift 18 ton 18TF18 (Hyundai)</v>
          </cell>
          <cell r="F4860">
            <v>1914169.17</v>
          </cell>
          <cell r="G4860">
            <v>-1610874.6</v>
          </cell>
          <cell r="H4860">
            <v>303294.57</v>
          </cell>
          <cell r="I4860" t="str">
            <v>ZAR</v>
          </cell>
          <cell r="J4860" t="str">
            <v>6200</v>
          </cell>
          <cell r="K4860" t="str">
            <v>43</v>
          </cell>
        </row>
        <row r="4861">
          <cell r="A4861" t="str">
            <v>6200430002211</v>
          </cell>
          <cell r="B4861" t="str">
            <v>43000221</v>
          </cell>
          <cell r="C4861" t="str">
            <v>1</v>
          </cell>
          <cell r="D4861">
            <v>43976</v>
          </cell>
          <cell r="E4861" t="str">
            <v>Forklift 18 ton 18TF18 (Rebuild Engine)</v>
          </cell>
          <cell r="F4861">
            <v>611613.19999999995</v>
          </cell>
          <cell r="G4861">
            <v>-611613.19999999995</v>
          </cell>
          <cell r="H4861">
            <v>0</v>
          </cell>
          <cell r="I4861" t="str">
            <v>ZAR</v>
          </cell>
          <cell r="J4861" t="str">
            <v>6200</v>
          </cell>
          <cell r="K4861" t="str">
            <v>43</v>
          </cell>
        </row>
        <row r="4862">
          <cell r="A4862" t="str">
            <v>6200430002212</v>
          </cell>
          <cell r="B4862" t="str">
            <v>43000221</v>
          </cell>
          <cell r="C4862" t="str">
            <v>2</v>
          </cell>
          <cell r="D4862">
            <v>43959</v>
          </cell>
          <cell r="E4862" t="str">
            <v>Forklift 18 ton 18TF18 (Hyundai)Forks PN61HS-75000</v>
          </cell>
          <cell r="F4862">
            <v>225304</v>
          </cell>
          <cell r="G4862">
            <v>-184204.95</v>
          </cell>
          <cell r="H4862">
            <v>41099.050000000003</v>
          </cell>
          <cell r="I4862" t="str">
            <v>ZAR</v>
          </cell>
          <cell r="J4862" t="str">
            <v>6200</v>
          </cell>
          <cell r="K4862" t="str">
            <v>43</v>
          </cell>
        </row>
        <row r="4863">
          <cell r="A4863" t="str">
            <v>6200430002213</v>
          </cell>
          <cell r="B4863" t="str">
            <v>43000221</v>
          </cell>
          <cell r="C4863" t="str">
            <v>3</v>
          </cell>
          <cell r="D4863">
            <v>43986</v>
          </cell>
          <cell r="E4863" t="str">
            <v>Forklift 18 ton 18TF18 (Hyundai) - Mast repairs as</v>
          </cell>
          <cell r="F4863">
            <v>126985</v>
          </cell>
          <cell r="G4863">
            <v>-102067.84</v>
          </cell>
          <cell r="H4863">
            <v>24917.16</v>
          </cell>
          <cell r="I4863" t="str">
            <v>ZAR</v>
          </cell>
          <cell r="J4863" t="str">
            <v>6200</v>
          </cell>
          <cell r="K4863" t="str">
            <v>43</v>
          </cell>
        </row>
        <row r="4864">
          <cell r="A4864" t="str">
            <v>6200430002214</v>
          </cell>
          <cell r="B4864" t="str">
            <v>43000221</v>
          </cell>
          <cell r="C4864" t="str">
            <v>4</v>
          </cell>
          <cell r="D4864">
            <v>44082</v>
          </cell>
          <cell r="E4864" t="str">
            <v>SUPPLY BEARINGS FOR MAST*CARRAIGE:18TR18</v>
          </cell>
          <cell r="F4864">
            <v>195828.66</v>
          </cell>
          <cell r="G4864">
            <v>-149292.54999999999</v>
          </cell>
          <cell r="H4864">
            <v>46536.11</v>
          </cell>
          <cell r="I4864" t="str">
            <v>ZAR</v>
          </cell>
          <cell r="J4864" t="str">
            <v>6200</v>
          </cell>
          <cell r="K4864" t="str">
            <v>43</v>
          </cell>
        </row>
        <row r="4865">
          <cell r="A4865" t="str">
            <v>6200430002215</v>
          </cell>
          <cell r="B4865" t="str">
            <v>43000221</v>
          </cell>
          <cell r="C4865" t="str">
            <v>5</v>
          </cell>
          <cell r="D4865">
            <v>44279</v>
          </cell>
          <cell r="E4865" t="str">
            <v>Forklift 18 ton 18TF18 (Hyundai) Supply ECM</v>
          </cell>
          <cell r="F4865">
            <v>43603.69</v>
          </cell>
          <cell r="G4865">
            <v>-32702.76</v>
          </cell>
          <cell r="H4865">
            <v>10900.93</v>
          </cell>
          <cell r="I4865" t="str">
            <v>ZAR</v>
          </cell>
          <cell r="J4865" t="str">
            <v>6200</v>
          </cell>
          <cell r="K4865" t="str">
            <v>43</v>
          </cell>
        </row>
        <row r="4866">
          <cell r="A4866" t="str">
            <v>6200430002216</v>
          </cell>
          <cell r="B4866" t="str">
            <v>43000221</v>
          </cell>
          <cell r="C4866" t="str">
            <v>6</v>
          </cell>
          <cell r="D4866">
            <v>44737</v>
          </cell>
          <cell r="E4866" t="str">
            <v>18TR18 FORK HYUNDAI</v>
          </cell>
          <cell r="F4866">
            <v>311900</v>
          </cell>
          <cell r="G4866">
            <v>-195497.13</v>
          </cell>
          <cell r="H4866">
            <v>116402.87</v>
          </cell>
          <cell r="I4866" t="str">
            <v>ZAR</v>
          </cell>
          <cell r="J4866" t="str">
            <v>6200</v>
          </cell>
          <cell r="K4866" t="str">
            <v>43</v>
          </cell>
        </row>
        <row r="4867">
          <cell r="A4867" t="str">
            <v>6200430002220</v>
          </cell>
          <cell r="B4867" t="str">
            <v>43000222</v>
          </cell>
          <cell r="C4867" t="str">
            <v>0</v>
          </cell>
          <cell r="D4867">
            <v>41359</v>
          </cell>
          <cell r="E4867" t="str">
            <v>Forklift 18 ton 18TF19 (Hyundai)</v>
          </cell>
          <cell r="F4867">
            <v>1914169.17</v>
          </cell>
          <cell r="G4867">
            <v>-1618086.03</v>
          </cell>
          <cell r="H4867">
            <v>296083.14</v>
          </cell>
          <cell r="I4867" t="str">
            <v>ZAR</v>
          </cell>
          <cell r="J4867" t="str">
            <v>6200</v>
          </cell>
          <cell r="K4867" t="str">
            <v>43</v>
          </cell>
        </row>
        <row r="4868">
          <cell r="A4868" t="str">
            <v>6200430002221</v>
          </cell>
          <cell r="B4868" t="str">
            <v>43000222</v>
          </cell>
          <cell r="C4868" t="str">
            <v>1</v>
          </cell>
          <cell r="D4868">
            <v>44876</v>
          </cell>
          <cell r="E4868" t="str">
            <v>18TR19 - HYUNDAI Replace engine as per scope</v>
          </cell>
          <cell r="F4868">
            <v>110000</v>
          </cell>
          <cell r="G4868">
            <v>-51944.45</v>
          </cell>
          <cell r="H4868">
            <v>58055.55</v>
          </cell>
          <cell r="I4868" t="str">
            <v>ZAR</v>
          </cell>
          <cell r="J4868" t="str">
            <v>6200</v>
          </cell>
          <cell r="K4868" t="str">
            <v>43</v>
          </cell>
        </row>
        <row r="4869">
          <cell r="A4869" t="str">
            <v>6200430002230</v>
          </cell>
          <cell r="B4869" t="str">
            <v>43000223</v>
          </cell>
          <cell r="C4869" t="str">
            <v>0</v>
          </cell>
          <cell r="D4869">
            <v>41359</v>
          </cell>
          <cell r="E4869" t="str">
            <v>NFS Forklift 18 ton 18TF20</v>
          </cell>
          <cell r="F4869">
            <v>1819669.17</v>
          </cell>
          <cell r="G4869">
            <v>-1590980.5</v>
          </cell>
          <cell r="H4869">
            <v>228688.67</v>
          </cell>
          <cell r="I4869" t="str">
            <v>ZAR</v>
          </cell>
          <cell r="J4869" t="str">
            <v>6200</v>
          </cell>
          <cell r="K4869" t="str">
            <v>43</v>
          </cell>
        </row>
        <row r="4870">
          <cell r="A4870" t="str">
            <v>6200430002232</v>
          </cell>
          <cell r="B4870" t="str">
            <v>43000223</v>
          </cell>
          <cell r="C4870" t="str">
            <v>2</v>
          </cell>
          <cell r="D4870">
            <v>43959</v>
          </cell>
          <cell r="E4870" t="str">
            <v>NFS Forklift 18 ton 18TF20 - Forks P/N61</v>
          </cell>
          <cell r="F4870">
            <v>225304</v>
          </cell>
          <cell r="G4870">
            <v>-184444.22</v>
          </cell>
          <cell r="H4870">
            <v>40859.78</v>
          </cell>
          <cell r="I4870" t="str">
            <v>ZAR</v>
          </cell>
          <cell r="J4870" t="str">
            <v>6200</v>
          </cell>
          <cell r="K4870" t="str">
            <v>43</v>
          </cell>
        </row>
        <row r="4871">
          <cell r="A4871" t="str">
            <v>6200430002233</v>
          </cell>
          <cell r="B4871" t="str">
            <v>43000223</v>
          </cell>
          <cell r="C4871" t="str">
            <v>3</v>
          </cell>
          <cell r="D4871">
            <v>44084</v>
          </cell>
          <cell r="E4871" t="str">
            <v>Defect repairs Scope:18TR20</v>
          </cell>
          <cell r="F4871">
            <v>175000</v>
          </cell>
          <cell r="G4871">
            <v>-133623.41</v>
          </cell>
          <cell r="H4871">
            <v>41376.589999999997</v>
          </cell>
          <cell r="I4871" t="str">
            <v>ZAR</v>
          </cell>
          <cell r="J4871" t="str">
            <v>6200</v>
          </cell>
          <cell r="K4871" t="str">
            <v>43</v>
          </cell>
        </row>
        <row r="4872">
          <cell r="A4872" t="str">
            <v>6200430002234</v>
          </cell>
          <cell r="B4872" t="str">
            <v>43000223</v>
          </cell>
          <cell r="C4872" t="str">
            <v>4</v>
          </cell>
          <cell r="D4872">
            <v>44082</v>
          </cell>
          <cell r="E4872" t="str">
            <v>SUPPLY BEARINGS FOR MAST*CARRAIGE:18TR20</v>
          </cell>
          <cell r="F4872">
            <v>119232.45</v>
          </cell>
          <cell r="G4872">
            <v>-91041.42</v>
          </cell>
          <cell r="H4872">
            <v>28191.03</v>
          </cell>
          <cell r="I4872" t="str">
            <v>ZAR</v>
          </cell>
          <cell r="J4872" t="str">
            <v>6200</v>
          </cell>
          <cell r="K4872" t="str">
            <v>43</v>
          </cell>
        </row>
        <row r="4873">
          <cell r="A4873" t="str">
            <v>6200430002240</v>
          </cell>
          <cell r="B4873" t="str">
            <v>43000224</v>
          </cell>
          <cell r="C4873" t="str">
            <v>0</v>
          </cell>
          <cell r="D4873">
            <v>41359</v>
          </cell>
          <cell r="E4873" t="str">
            <v>Bobcat Skid Steer Loader with bucket G11</v>
          </cell>
          <cell r="F4873">
            <v>400197.25</v>
          </cell>
          <cell r="G4873">
            <v>-360618.41</v>
          </cell>
          <cell r="H4873">
            <v>39578.839999999997</v>
          </cell>
          <cell r="I4873" t="str">
            <v>ZAR</v>
          </cell>
          <cell r="J4873" t="str">
            <v>6200</v>
          </cell>
          <cell r="K4873" t="str">
            <v>43</v>
          </cell>
        </row>
        <row r="4874">
          <cell r="A4874" t="str">
            <v>6200430002241</v>
          </cell>
          <cell r="B4874" t="str">
            <v>43000224</v>
          </cell>
          <cell r="C4874" t="str">
            <v>1</v>
          </cell>
          <cell r="D4874">
            <v>44907</v>
          </cell>
          <cell r="E4874" t="str">
            <v>Bobcat Skid Steer Loader -Refurb as per scope, G11</v>
          </cell>
          <cell r="F4874">
            <v>440550.2</v>
          </cell>
          <cell r="G4874">
            <v>-195800.09</v>
          </cell>
          <cell r="H4874">
            <v>244750.11</v>
          </cell>
          <cell r="I4874" t="str">
            <v>ZAR</v>
          </cell>
          <cell r="J4874" t="str">
            <v>6200</v>
          </cell>
          <cell r="K4874" t="str">
            <v>43</v>
          </cell>
        </row>
        <row r="4875">
          <cell r="A4875" t="str">
            <v>6200430002250</v>
          </cell>
          <cell r="B4875" t="str">
            <v>43000225</v>
          </cell>
          <cell r="C4875" t="str">
            <v>0</v>
          </cell>
          <cell r="D4875">
            <v>41359</v>
          </cell>
          <cell r="E4875" t="str">
            <v>Bobcat Skid Steer Loader with bucket G12</v>
          </cell>
          <cell r="F4875">
            <v>400197.25</v>
          </cell>
          <cell r="G4875">
            <v>-360828.34</v>
          </cell>
          <cell r="H4875">
            <v>39368.910000000003</v>
          </cell>
          <cell r="I4875" t="str">
            <v>ZAR</v>
          </cell>
          <cell r="J4875" t="str">
            <v>6200</v>
          </cell>
          <cell r="K4875" t="str">
            <v>43</v>
          </cell>
        </row>
        <row r="4876">
          <cell r="A4876" t="str">
            <v>6200430002251</v>
          </cell>
          <cell r="B4876" t="str">
            <v>43000225</v>
          </cell>
          <cell r="C4876" t="str">
            <v>1</v>
          </cell>
          <cell r="D4876">
            <v>43763</v>
          </cell>
          <cell r="E4876" t="str">
            <v>Bobcat Skid Steer Loader with bucket G12</v>
          </cell>
          <cell r="F4876">
            <v>101909.4</v>
          </cell>
          <cell r="G4876">
            <v>-77328.600000000006</v>
          </cell>
          <cell r="H4876">
            <v>24580.799999999999</v>
          </cell>
          <cell r="I4876" t="str">
            <v>ZAR</v>
          </cell>
          <cell r="J4876" t="str">
            <v>6200</v>
          </cell>
          <cell r="K4876" t="str">
            <v>43</v>
          </cell>
        </row>
        <row r="4877">
          <cell r="A4877" t="str">
            <v>6200430002260</v>
          </cell>
          <cell r="B4877" t="str">
            <v>43000226</v>
          </cell>
          <cell r="C4877" t="str">
            <v>0</v>
          </cell>
          <cell r="D4877">
            <v>41359</v>
          </cell>
          <cell r="E4877" t="str">
            <v>Bobcat Skid Steer Loader with bucket G13</v>
          </cell>
          <cell r="F4877">
            <v>400197.25</v>
          </cell>
          <cell r="G4877">
            <v>-360618.41</v>
          </cell>
          <cell r="H4877">
            <v>39578.839999999997</v>
          </cell>
          <cell r="I4877" t="str">
            <v>ZAR</v>
          </cell>
          <cell r="J4877" t="str">
            <v>6200</v>
          </cell>
          <cell r="K4877" t="str">
            <v>43</v>
          </cell>
        </row>
        <row r="4878">
          <cell r="A4878" t="str">
            <v>6200430002270</v>
          </cell>
          <cell r="B4878" t="str">
            <v>43000227</v>
          </cell>
          <cell r="C4878" t="str">
            <v>0</v>
          </cell>
          <cell r="D4878">
            <v>41359</v>
          </cell>
          <cell r="E4878" t="str">
            <v>Bobcat Skid Steer Loader with bucket G14</v>
          </cell>
          <cell r="F4878">
            <v>400197.25</v>
          </cell>
          <cell r="G4878">
            <v>-360618.41</v>
          </cell>
          <cell r="H4878">
            <v>39578.839999999997</v>
          </cell>
          <cell r="I4878" t="str">
            <v>ZAR</v>
          </cell>
          <cell r="J4878" t="str">
            <v>6200</v>
          </cell>
          <cell r="K4878" t="str">
            <v>43</v>
          </cell>
        </row>
        <row r="4879">
          <cell r="A4879" t="str">
            <v>6200430002271</v>
          </cell>
          <cell r="B4879" t="str">
            <v>43000227</v>
          </cell>
          <cell r="C4879" t="str">
            <v>1</v>
          </cell>
          <cell r="D4879">
            <v>43944</v>
          </cell>
          <cell r="E4879" t="str">
            <v>Bobcat G14 Engine Rebuild</v>
          </cell>
          <cell r="F4879">
            <v>97860</v>
          </cell>
          <cell r="G4879">
            <v>-97860</v>
          </cell>
          <cell r="H4879">
            <v>0</v>
          </cell>
          <cell r="I4879" t="str">
            <v>ZAR</v>
          </cell>
          <cell r="J4879" t="str">
            <v>6200</v>
          </cell>
          <cell r="K4879" t="str">
            <v>43</v>
          </cell>
        </row>
        <row r="4880">
          <cell r="A4880" t="str">
            <v>6200430002272</v>
          </cell>
          <cell r="B4880" t="str">
            <v>43000227</v>
          </cell>
          <cell r="C4880" t="str">
            <v>2</v>
          </cell>
          <cell r="D4880">
            <v>45376</v>
          </cell>
          <cell r="E4880" t="str">
            <v>Bobcat Skid Steer Loader with bucket G14 Refr</v>
          </cell>
          <cell r="F4880">
            <v>376786.21</v>
          </cell>
          <cell r="G4880">
            <v>-31398.85</v>
          </cell>
          <cell r="H4880">
            <v>345387.36</v>
          </cell>
          <cell r="I4880" t="str">
            <v>ZAR</v>
          </cell>
          <cell r="J4880" t="str">
            <v>6200</v>
          </cell>
          <cell r="K4880" t="str">
            <v>43</v>
          </cell>
        </row>
        <row r="4881">
          <cell r="A4881" t="str">
            <v>6200430002280</v>
          </cell>
          <cell r="B4881" t="str">
            <v>43000228</v>
          </cell>
          <cell r="C4881" t="str">
            <v>0</v>
          </cell>
          <cell r="D4881">
            <v>41379</v>
          </cell>
          <cell r="E4881" t="str">
            <v>Forklift Fantuzzi 32 Ton 32TF09</v>
          </cell>
          <cell r="F4881">
            <v>3535415.2</v>
          </cell>
          <cell r="G4881">
            <v>-2622770.6</v>
          </cell>
          <cell r="H4881">
            <v>912644.6</v>
          </cell>
          <cell r="I4881" t="str">
            <v>ZAR</v>
          </cell>
          <cell r="J4881" t="str">
            <v>6200</v>
          </cell>
          <cell r="K4881" t="str">
            <v>43</v>
          </cell>
        </row>
        <row r="4882">
          <cell r="A4882" t="str">
            <v>6200430002281</v>
          </cell>
          <cell r="B4882" t="str">
            <v>43000228</v>
          </cell>
          <cell r="C4882" t="str">
            <v>1</v>
          </cell>
          <cell r="D4882">
            <v>44839</v>
          </cell>
          <cell r="E4882" t="str">
            <v>Forklift Fantuzzi 32 Ton 32TF09</v>
          </cell>
          <cell r="F4882">
            <v>358736</v>
          </cell>
          <cell r="G4882">
            <v>-179368</v>
          </cell>
          <cell r="H4882">
            <v>179368</v>
          </cell>
          <cell r="I4882" t="str">
            <v>ZAR</v>
          </cell>
          <cell r="J4882" t="str">
            <v>6200</v>
          </cell>
          <cell r="K4882" t="str">
            <v>43</v>
          </cell>
        </row>
        <row r="4883">
          <cell r="A4883" t="str">
            <v>6200430002290</v>
          </cell>
          <cell r="B4883" t="str">
            <v>43000229</v>
          </cell>
          <cell r="C4883" t="str">
            <v>0</v>
          </cell>
          <cell r="D4883">
            <v>41438</v>
          </cell>
          <cell r="E4883" t="str">
            <v>Forklift Fantuzzi 32 Ton 32TF10</v>
          </cell>
          <cell r="F4883">
            <v>3500415.2</v>
          </cell>
          <cell r="G4883">
            <v>-2539210.6800000002</v>
          </cell>
          <cell r="H4883">
            <v>961204.52</v>
          </cell>
          <cell r="I4883" t="str">
            <v>ZAR</v>
          </cell>
          <cell r="J4883" t="str">
            <v>6200</v>
          </cell>
          <cell r="K4883" t="str">
            <v>43</v>
          </cell>
        </row>
        <row r="4884">
          <cell r="A4884" t="str">
            <v>6200430002291</v>
          </cell>
          <cell r="B4884" t="str">
            <v>43000229</v>
          </cell>
          <cell r="C4884" t="str">
            <v>1</v>
          </cell>
          <cell r="D4884">
            <v>44711</v>
          </cell>
          <cell r="E4884" t="str">
            <v>32TF10 - FORK PINS</v>
          </cell>
          <cell r="F4884">
            <v>335200</v>
          </cell>
          <cell r="G4884">
            <v>-151212.44</v>
          </cell>
          <cell r="H4884">
            <v>183987.56</v>
          </cell>
          <cell r="I4884" t="str">
            <v>ZAR</v>
          </cell>
          <cell r="J4884" t="str">
            <v>6200</v>
          </cell>
          <cell r="K4884" t="str">
            <v>43</v>
          </cell>
        </row>
        <row r="4885">
          <cell r="A4885" t="str">
            <v>6200430002300</v>
          </cell>
          <cell r="B4885" t="str">
            <v>43000230</v>
          </cell>
          <cell r="C4885" t="str">
            <v>0</v>
          </cell>
          <cell r="D4885">
            <v>41437</v>
          </cell>
          <cell r="E4885" t="str">
            <v>Forklift Fantuzzi 32 Ton 32TF11</v>
          </cell>
          <cell r="F4885">
            <v>3500415.2</v>
          </cell>
          <cell r="G4885">
            <v>-2539753.9700000002</v>
          </cell>
          <cell r="H4885">
            <v>960661.23</v>
          </cell>
          <cell r="I4885" t="str">
            <v>ZAR</v>
          </cell>
          <cell r="J4885" t="str">
            <v>6200</v>
          </cell>
          <cell r="K4885" t="str">
            <v>43</v>
          </cell>
        </row>
        <row r="4886">
          <cell r="A4886" t="str">
            <v>6200430002310</v>
          </cell>
          <cell r="B4886" t="str">
            <v>43000231</v>
          </cell>
          <cell r="C4886" t="str">
            <v>0</v>
          </cell>
          <cell r="D4886">
            <v>41437</v>
          </cell>
          <cell r="E4886" t="str">
            <v>Forklift Fantuzzi 32 Ton 32TF12</v>
          </cell>
          <cell r="F4886">
            <v>3543150.4</v>
          </cell>
          <cell r="G4886">
            <v>-2571111.6</v>
          </cell>
          <cell r="H4886">
            <v>972038.8</v>
          </cell>
          <cell r="I4886" t="str">
            <v>ZAR</v>
          </cell>
          <cell r="J4886" t="str">
            <v>6200</v>
          </cell>
          <cell r="K4886" t="str">
            <v>43</v>
          </cell>
        </row>
        <row r="4887">
          <cell r="A4887" t="str">
            <v>6200430002311</v>
          </cell>
          <cell r="B4887" t="str">
            <v>43000231</v>
          </cell>
          <cell r="C4887" t="str">
            <v>1</v>
          </cell>
          <cell r="D4887">
            <v>43976</v>
          </cell>
          <cell r="E4887" t="str">
            <v>Forklift Fantuzzi 32 Ton 32TF12 (Transmission)</v>
          </cell>
          <cell r="F4887">
            <v>65243.75</v>
          </cell>
          <cell r="G4887">
            <v>-43379.02</v>
          </cell>
          <cell r="H4887">
            <v>21864.73</v>
          </cell>
          <cell r="I4887" t="str">
            <v>ZAR</v>
          </cell>
          <cell r="J4887" t="str">
            <v>6200</v>
          </cell>
          <cell r="K4887" t="str">
            <v>43</v>
          </cell>
        </row>
        <row r="4888">
          <cell r="A4888" t="str">
            <v>6200430002312</v>
          </cell>
          <cell r="B4888" t="str">
            <v>43000231</v>
          </cell>
          <cell r="C4888" t="str">
            <v>2</v>
          </cell>
          <cell r="D4888">
            <v>45376</v>
          </cell>
          <cell r="E4888" t="str">
            <v>Forklift Fantuzzi 32 Ton 32TF12-Refr</v>
          </cell>
          <cell r="F4888">
            <v>596848.65</v>
          </cell>
          <cell r="G4888">
            <v>-49737.39</v>
          </cell>
          <cell r="H4888">
            <v>547111.26</v>
          </cell>
          <cell r="I4888" t="str">
            <v>ZAR</v>
          </cell>
          <cell r="J4888" t="str">
            <v>6200</v>
          </cell>
          <cell r="K4888" t="str">
            <v>43</v>
          </cell>
        </row>
        <row r="4889">
          <cell r="A4889" t="str">
            <v>6200430002320</v>
          </cell>
          <cell r="B4889" t="str">
            <v>43000232</v>
          </cell>
          <cell r="C4889" t="str">
            <v>0</v>
          </cell>
          <cell r="D4889">
            <v>41445</v>
          </cell>
          <cell r="E4889" t="str">
            <v>Forklift Fantuzzi 32 Ton 32TF13</v>
          </cell>
          <cell r="F4889">
            <v>3536150.4</v>
          </cell>
          <cell r="G4889">
            <v>-2561291.23</v>
          </cell>
          <cell r="H4889">
            <v>974859.17</v>
          </cell>
          <cell r="I4889" t="str">
            <v>ZAR</v>
          </cell>
          <cell r="J4889" t="str">
            <v>6200</v>
          </cell>
          <cell r="K4889" t="str">
            <v>43</v>
          </cell>
        </row>
        <row r="4890">
          <cell r="A4890" t="str">
            <v>6200430002321</v>
          </cell>
          <cell r="B4890" t="str">
            <v>43000232</v>
          </cell>
          <cell r="C4890" t="str">
            <v>1</v>
          </cell>
          <cell r="D4890">
            <v>44862</v>
          </cell>
          <cell r="E4890" t="str">
            <v>Forklift Fantuzzi 32 Ton 32TF13</v>
          </cell>
          <cell r="F4890">
            <v>512012.5</v>
          </cell>
          <cell r="G4890">
            <v>-241783.69</v>
          </cell>
          <cell r="H4890">
            <v>270228.81</v>
          </cell>
          <cell r="I4890" t="str">
            <v>ZAR</v>
          </cell>
          <cell r="J4890" t="str">
            <v>6200</v>
          </cell>
          <cell r="K4890" t="str">
            <v>43</v>
          </cell>
        </row>
        <row r="4891">
          <cell r="A4891" t="str">
            <v>6200430002330</v>
          </cell>
          <cell r="B4891" t="str">
            <v>43000233</v>
          </cell>
          <cell r="C4891" t="str">
            <v>0</v>
          </cell>
          <cell r="D4891">
            <v>41453</v>
          </cell>
          <cell r="E4891" t="str">
            <v>Forklift Fantuzzi 32 Ton 32TF14</v>
          </cell>
          <cell r="F4891">
            <v>3563462.4</v>
          </cell>
          <cell r="G4891">
            <v>-2568732.5</v>
          </cell>
          <cell r="H4891">
            <v>994729.9</v>
          </cell>
          <cell r="I4891" t="str">
            <v>ZAR</v>
          </cell>
          <cell r="J4891" t="str">
            <v>6200</v>
          </cell>
          <cell r="K4891" t="str">
            <v>43</v>
          </cell>
        </row>
        <row r="4892">
          <cell r="A4892" t="str">
            <v>6200430002331</v>
          </cell>
          <cell r="B4892" t="str">
            <v>43000233</v>
          </cell>
          <cell r="C4892" t="str">
            <v>1</v>
          </cell>
          <cell r="D4892">
            <v>43976</v>
          </cell>
          <cell r="E4892" t="str">
            <v>Forklift Fantuzzi 32 Ton 32TF14 (new transmission)</v>
          </cell>
          <cell r="F4892">
            <v>65243.75</v>
          </cell>
          <cell r="G4892">
            <v>-65243.75</v>
          </cell>
          <cell r="H4892">
            <v>0</v>
          </cell>
          <cell r="I4892" t="str">
            <v>ZAR</v>
          </cell>
          <cell r="J4892" t="str">
            <v>6200</v>
          </cell>
          <cell r="K4892" t="str">
            <v>43</v>
          </cell>
        </row>
        <row r="4893">
          <cell r="A4893" t="str">
            <v>6200430002332</v>
          </cell>
          <cell r="B4893" t="str">
            <v>43000233</v>
          </cell>
          <cell r="C4893" t="str">
            <v>2</v>
          </cell>
          <cell r="D4893">
            <v>44726</v>
          </cell>
          <cell r="E4893" t="str">
            <v>32TF14 - forks</v>
          </cell>
          <cell r="F4893">
            <v>357032</v>
          </cell>
          <cell r="G4893">
            <v>-212289.3</v>
          </cell>
          <cell r="H4893">
            <v>144742.70000000001</v>
          </cell>
          <cell r="I4893" t="str">
            <v>ZAR</v>
          </cell>
          <cell r="J4893" t="str">
            <v>6200</v>
          </cell>
          <cell r="K4893" t="str">
            <v>43</v>
          </cell>
        </row>
        <row r="4894">
          <cell r="A4894" t="str">
            <v>6200430002333</v>
          </cell>
          <cell r="B4894" t="str">
            <v>43000233</v>
          </cell>
          <cell r="C4894" t="str">
            <v>3</v>
          </cell>
          <cell r="D4894">
            <v>45376</v>
          </cell>
          <cell r="E4894" t="str">
            <v>Forklift Fantuzzi 32 Ton 32TF14-Refre</v>
          </cell>
          <cell r="F4894">
            <v>596848.65</v>
          </cell>
          <cell r="G4894">
            <v>-49737.39</v>
          </cell>
          <cell r="H4894">
            <v>547111.26</v>
          </cell>
          <cell r="I4894" t="str">
            <v>ZAR</v>
          </cell>
          <cell r="J4894" t="str">
            <v>6200</v>
          </cell>
          <cell r="K4894" t="str">
            <v>43</v>
          </cell>
        </row>
        <row r="4895">
          <cell r="A4895" t="str">
            <v>6200430002340</v>
          </cell>
          <cell r="B4895" t="str">
            <v>43000234</v>
          </cell>
          <cell r="C4895" t="str">
            <v>0</v>
          </cell>
          <cell r="D4895">
            <v>41453</v>
          </cell>
          <cell r="E4895" t="str">
            <v>Forklift Fantuzzi 42 Ton 42F05</v>
          </cell>
          <cell r="F4895">
            <v>3986278.3999999999</v>
          </cell>
          <cell r="G4895">
            <v>-2873520.84</v>
          </cell>
          <cell r="H4895">
            <v>1112757.56</v>
          </cell>
          <cell r="I4895" t="str">
            <v>ZAR</v>
          </cell>
          <cell r="J4895" t="str">
            <v>6200</v>
          </cell>
          <cell r="K4895" t="str">
            <v>43</v>
          </cell>
        </row>
        <row r="4896">
          <cell r="A4896" t="str">
            <v>6200430002350</v>
          </cell>
          <cell r="B4896" t="str">
            <v>43000235</v>
          </cell>
          <cell r="C4896" t="str">
            <v>0</v>
          </cell>
          <cell r="D4896">
            <v>41456</v>
          </cell>
          <cell r="E4896" t="str">
            <v>Forklift Fantuzzi 42 Ton 42F06</v>
          </cell>
          <cell r="F4896">
            <v>3983809.12</v>
          </cell>
          <cell r="G4896">
            <v>-2865104.25</v>
          </cell>
          <cell r="H4896">
            <v>1118704.8700000001</v>
          </cell>
          <cell r="I4896" t="str">
            <v>ZAR</v>
          </cell>
          <cell r="J4896" t="str">
            <v>6200</v>
          </cell>
          <cell r="K4896" t="str">
            <v>43</v>
          </cell>
        </row>
        <row r="4897">
          <cell r="A4897" t="str">
            <v>6200430002351</v>
          </cell>
          <cell r="B4897" t="str">
            <v>43000235</v>
          </cell>
          <cell r="C4897" t="str">
            <v>1</v>
          </cell>
          <cell r="D4897">
            <v>44279</v>
          </cell>
          <cell r="E4897" t="str">
            <v>Recondition steering cylinder 42TF06</v>
          </cell>
          <cell r="F4897">
            <v>48961.8</v>
          </cell>
          <cell r="G4897">
            <v>-30972.799999999999</v>
          </cell>
          <cell r="H4897">
            <v>17989</v>
          </cell>
          <cell r="I4897" t="str">
            <v>ZAR</v>
          </cell>
          <cell r="J4897" t="str">
            <v>6200</v>
          </cell>
          <cell r="K4897" t="str">
            <v>43</v>
          </cell>
        </row>
        <row r="4898">
          <cell r="A4898" t="str">
            <v>6200430002352</v>
          </cell>
          <cell r="B4898" t="str">
            <v>43000235</v>
          </cell>
          <cell r="C4898" t="str">
            <v>2</v>
          </cell>
          <cell r="D4898">
            <v>44894</v>
          </cell>
          <cell r="E4898" t="str">
            <v>Forklift Fantuzzi 42 Ton - Forks replacement</v>
          </cell>
          <cell r="F4898">
            <v>707232.94</v>
          </cell>
          <cell r="G4898">
            <v>-314325.75</v>
          </cell>
          <cell r="H4898">
            <v>392907.19</v>
          </cell>
          <cell r="I4898" t="str">
            <v>ZAR</v>
          </cell>
          <cell r="J4898" t="str">
            <v>6200</v>
          </cell>
          <cell r="K4898" t="str">
            <v>43</v>
          </cell>
        </row>
        <row r="4899">
          <cell r="A4899" t="str">
            <v>6200430002360</v>
          </cell>
          <cell r="B4899" t="str">
            <v>43000236</v>
          </cell>
          <cell r="C4899" t="str">
            <v>0</v>
          </cell>
          <cell r="D4899">
            <v>41486</v>
          </cell>
          <cell r="E4899" t="str">
            <v>Forklift Fantuzzi 42 Ton 42F07</v>
          </cell>
          <cell r="F4899">
            <v>3995338.41</v>
          </cell>
          <cell r="G4899">
            <v>-2845111.81</v>
          </cell>
          <cell r="H4899">
            <v>1150226.6000000001</v>
          </cell>
          <cell r="I4899" t="str">
            <v>ZAR</v>
          </cell>
          <cell r="J4899" t="str">
            <v>6200</v>
          </cell>
          <cell r="K4899" t="str">
            <v>43</v>
          </cell>
        </row>
        <row r="4900">
          <cell r="A4900" t="str">
            <v>6200430002361</v>
          </cell>
          <cell r="B4900" t="str">
            <v>43000236</v>
          </cell>
          <cell r="C4900" t="str">
            <v>1</v>
          </cell>
          <cell r="D4900">
            <v>44279</v>
          </cell>
          <cell r="E4900" t="str">
            <v>Recondition steering cylinder 42F07</v>
          </cell>
          <cell r="F4900">
            <v>48961.8</v>
          </cell>
          <cell r="G4900">
            <v>-30664.43</v>
          </cell>
          <cell r="H4900">
            <v>18297.37</v>
          </cell>
          <cell r="I4900" t="str">
            <v>ZAR</v>
          </cell>
          <cell r="J4900" t="str">
            <v>6200</v>
          </cell>
          <cell r="K4900" t="str">
            <v>43</v>
          </cell>
        </row>
        <row r="4901">
          <cell r="A4901" t="str">
            <v>6200430002362</v>
          </cell>
          <cell r="B4901" t="str">
            <v>43000236</v>
          </cell>
          <cell r="C4901" t="str">
            <v>2</v>
          </cell>
          <cell r="D4901">
            <v>44868</v>
          </cell>
          <cell r="E4901" t="str">
            <v>Forklift Fantuzzi 42 Ton 42F07 - REPLACE FORKS</v>
          </cell>
          <cell r="F4901">
            <v>616415</v>
          </cell>
          <cell r="G4901">
            <v>-291084.86</v>
          </cell>
          <cell r="H4901">
            <v>325330.14</v>
          </cell>
          <cell r="I4901" t="str">
            <v>ZAR</v>
          </cell>
          <cell r="J4901" t="str">
            <v>6200</v>
          </cell>
          <cell r="K4901" t="str">
            <v>43</v>
          </cell>
        </row>
        <row r="4902">
          <cell r="A4902" t="str">
            <v>6200430002363</v>
          </cell>
          <cell r="B4902" t="str">
            <v>43000236</v>
          </cell>
          <cell r="C4902" t="str">
            <v>3</v>
          </cell>
          <cell r="D4902">
            <v>44894</v>
          </cell>
          <cell r="E4902" t="str">
            <v>Forklift Fantuzzi 42 Ton 42F07 - Forks - 42TF07</v>
          </cell>
          <cell r="F4902">
            <v>707232.94</v>
          </cell>
          <cell r="G4902">
            <v>-314325.75</v>
          </cell>
          <cell r="H4902">
            <v>392907.19</v>
          </cell>
          <cell r="I4902" t="str">
            <v>ZAR</v>
          </cell>
          <cell r="J4902" t="str">
            <v>6200</v>
          </cell>
          <cell r="K4902" t="str">
            <v>43</v>
          </cell>
        </row>
        <row r="4903">
          <cell r="A4903" t="str">
            <v>6200430002370</v>
          </cell>
          <cell r="B4903" t="str">
            <v>43000237</v>
          </cell>
          <cell r="C4903" t="str">
            <v>0</v>
          </cell>
          <cell r="D4903">
            <v>42060</v>
          </cell>
          <cell r="E4903" t="str">
            <v>SKIP 25 TON - PCS30</v>
          </cell>
          <cell r="F4903">
            <v>212001.73</v>
          </cell>
          <cell r="G4903">
            <v>-163193.32</v>
          </cell>
          <cell r="H4903">
            <v>48808.41</v>
          </cell>
          <cell r="I4903" t="str">
            <v>ZAR</v>
          </cell>
          <cell r="J4903" t="str">
            <v>6200</v>
          </cell>
          <cell r="K4903" t="str">
            <v>43</v>
          </cell>
        </row>
        <row r="4904">
          <cell r="A4904" t="str">
            <v>6200430002380</v>
          </cell>
          <cell r="B4904" t="str">
            <v>43000238</v>
          </cell>
          <cell r="C4904" t="str">
            <v>0</v>
          </cell>
          <cell r="D4904">
            <v>42060</v>
          </cell>
          <cell r="E4904" t="str">
            <v>SKIP 25 TON - PCS31</v>
          </cell>
          <cell r="F4904">
            <v>212001.73</v>
          </cell>
          <cell r="G4904">
            <v>-163193.32</v>
          </cell>
          <cell r="H4904">
            <v>48808.41</v>
          </cell>
          <cell r="I4904" t="str">
            <v>ZAR</v>
          </cell>
          <cell r="J4904" t="str">
            <v>6200</v>
          </cell>
          <cell r="K4904" t="str">
            <v>43</v>
          </cell>
        </row>
        <row r="4905">
          <cell r="A4905" t="str">
            <v>6200430002390</v>
          </cell>
          <cell r="B4905" t="str">
            <v>43000239</v>
          </cell>
          <cell r="C4905" t="str">
            <v>0</v>
          </cell>
          <cell r="D4905">
            <v>42060</v>
          </cell>
          <cell r="E4905" t="str">
            <v>SKIP 25 TON - PCS32</v>
          </cell>
          <cell r="F4905">
            <v>212001.73</v>
          </cell>
          <cell r="G4905">
            <v>-163193.32</v>
          </cell>
          <cell r="H4905">
            <v>48808.41</v>
          </cell>
          <cell r="I4905" t="str">
            <v>ZAR</v>
          </cell>
          <cell r="J4905" t="str">
            <v>6200</v>
          </cell>
          <cell r="K4905" t="str">
            <v>43</v>
          </cell>
        </row>
        <row r="4906">
          <cell r="A4906" t="str">
            <v>6200430002400</v>
          </cell>
          <cell r="B4906" t="str">
            <v>43000240</v>
          </cell>
          <cell r="C4906" t="str">
            <v>0</v>
          </cell>
          <cell r="D4906">
            <v>42060</v>
          </cell>
          <cell r="E4906" t="str">
            <v>SKIP 25 TON - PCS33</v>
          </cell>
          <cell r="F4906">
            <v>212001.73</v>
          </cell>
          <cell r="G4906">
            <v>-163193.32</v>
          </cell>
          <cell r="H4906">
            <v>48808.41</v>
          </cell>
          <cell r="I4906" t="str">
            <v>ZAR</v>
          </cell>
          <cell r="J4906" t="str">
            <v>6200</v>
          </cell>
          <cell r="K4906" t="str">
            <v>43</v>
          </cell>
        </row>
        <row r="4907">
          <cell r="A4907" t="str">
            <v>6200430002401</v>
          </cell>
          <cell r="B4907" t="str">
            <v>43000240</v>
          </cell>
          <cell r="C4907" t="str">
            <v>1</v>
          </cell>
          <cell r="D4907">
            <v>45376</v>
          </cell>
          <cell r="E4907" t="str">
            <v>SKIP 25 TON - PCS33 Refr</v>
          </cell>
          <cell r="F4907">
            <v>206857</v>
          </cell>
          <cell r="G4907">
            <v>-17238.080000000002</v>
          </cell>
          <cell r="H4907">
            <v>189618.92</v>
          </cell>
          <cell r="I4907" t="str">
            <v>ZAR</v>
          </cell>
          <cell r="J4907" t="str">
            <v>6200</v>
          </cell>
          <cell r="K4907" t="str">
            <v>43</v>
          </cell>
        </row>
        <row r="4908">
          <cell r="A4908" t="str">
            <v>6200430002410</v>
          </cell>
          <cell r="B4908" t="str">
            <v>43000241</v>
          </cell>
          <cell r="C4908" t="str">
            <v>0</v>
          </cell>
          <cell r="D4908">
            <v>42060</v>
          </cell>
          <cell r="E4908" t="str">
            <v>SKIP 25 TON - PCS34</v>
          </cell>
          <cell r="F4908">
            <v>212001.73</v>
          </cell>
          <cell r="G4908">
            <v>-163193.32</v>
          </cell>
          <cell r="H4908">
            <v>48808.41</v>
          </cell>
          <cell r="I4908" t="str">
            <v>ZAR</v>
          </cell>
          <cell r="J4908" t="str">
            <v>6200</v>
          </cell>
          <cell r="K4908" t="str">
            <v>43</v>
          </cell>
        </row>
        <row r="4909">
          <cell r="A4909" t="str">
            <v>6200430002411</v>
          </cell>
          <cell r="B4909" t="str">
            <v>43000241</v>
          </cell>
          <cell r="C4909" t="str">
            <v>1</v>
          </cell>
          <cell r="D4909">
            <v>45376</v>
          </cell>
          <cell r="E4909" t="str">
            <v>SKIP 25 TON - PCS34 Rebr</v>
          </cell>
          <cell r="F4909">
            <v>206857</v>
          </cell>
          <cell r="G4909">
            <v>-17238.080000000002</v>
          </cell>
          <cell r="H4909">
            <v>189618.92</v>
          </cell>
          <cell r="I4909" t="str">
            <v>ZAR</v>
          </cell>
          <cell r="J4909" t="str">
            <v>6200</v>
          </cell>
          <cell r="K4909" t="str">
            <v>43</v>
          </cell>
        </row>
        <row r="4910">
          <cell r="A4910" t="str">
            <v>6200430002420</v>
          </cell>
          <cell r="B4910" t="str">
            <v>43000242</v>
          </cell>
          <cell r="C4910" t="str">
            <v>0</v>
          </cell>
          <cell r="D4910">
            <v>42060</v>
          </cell>
          <cell r="E4910" t="str">
            <v>SKIP 25 TON - PCS35</v>
          </cell>
          <cell r="F4910">
            <v>212001.73</v>
          </cell>
          <cell r="G4910">
            <v>-163193.32</v>
          </cell>
          <cell r="H4910">
            <v>48808.41</v>
          </cell>
          <cell r="I4910" t="str">
            <v>ZAR</v>
          </cell>
          <cell r="J4910" t="str">
            <v>6200</v>
          </cell>
          <cell r="K4910" t="str">
            <v>43</v>
          </cell>
        </row>
        <row r="4911">
          <cell r="A4911" t="str">
            <v>6200430002430</v>
          </cell>
          <cell r="B4911" t="str">
            <v>43000243</v>
          </cell>
          <cell r="C4911" t="str">
            <v>0</v>
          </cell>
          <cell r="D4911">
            <v>42060</v>
          </cell>
          <cell r="E4911" t="str">
            <v>SKIP 25 TON - PCS36</v>
          </cell>
          <cell r="F4911">
            <v>212001.73</v>
          </cell>
          <cell r="G4911">
            <v>-163193.32</v>
          </cell>
          <cell r="H4911">
            <v>48808.41</v>
          </cell>
          <cell r="I4911" t="str">
            <v>ZAR</v>
          </cell>
          <cell r="J4911" t="str">
            <v>6200</v>
          </cell>
          <cell r="K4911" t="str">
            <v>43</v>
          </cell>
        </row>
        <row r="4912">
          <cell r="A4912" t="str">
            <v>6200430002440</v>
          </cell>
          <cell r="B4912" t="str">
            <v>43000244</v>
          </cell>
          <cell r="C4912" t="str">
            <v>0</v>
          </cell>
          <cell r="D4912">
            <v>42060</v>
          </cell>
          <cell r="E4912" t="str">
            <v>SKIP 25 TON - PCS37</v>
          </cell>
          <cell r="F4912">
            <v>212001.73</v>
          </cell>
          <cell r="G4912">
            <v>-163193.32</v>
          </cell>
          <cell r="H4912">
            <v>48808.41</v>
          </cell>
          <cell r="I4912" t="str">
            <v>ZAR</v>
          </cell>
          <cell r="J4912" t="str">
            <v>6200</v>
          </cell>
          <cell r="K4912" t="str">
            <v>43</v>
          </cell>
        </row>
        <row r="4913">
          <cell r="A4913" t="str">
            <v>6200430002441</v>
          </cell>
          <cell r="B4913" t="str">
            <v>43000244</v>
          </cell>
          <cell r="C4913" t="str">
            <v>1</v>
          </cell>
          <cell r="D4913">
            <v>45376</v>
          </cell>
          <cell r="E4913" t="str">
            <v>SKIP 25 TON - PCS37 Rebr</v>
          </cell>
          <cell r="F4913">
            <v>206857</v>
          </cell>
          <cell r="G4913">
            <v>-17238.080000000002</v>
          </cell>
          <cell r="H4913">
            <v>189618.92</v>
          </cell>
          <cell r="I4913" t="str">
            <v>ZAR</v>
          </cell>
          <cell r="J4913" t="str">
            <v>6200</v>
          </cell>
          <cell r="K4913" t="str">
            <v>43</v>
          </cell>
        </row>
        <row r="4914">
          <cell r="A4914" t="str">
            <v>6200430002450</v>
          </cell>
          <cell r="B4914" t="str">
            <v>43000245</v>
          </cell>
          <cell r="C4914" t="str">
            <v>0</v>
          </cell>
          <cell r="D4914">
            <v>42060</v>
          </cell>
          <cell r="E4914" t="str">
            <v>SKIP 25 TON - PCS38</v>
          </cell>
          <cell r="F4914">
            <v>212001.73</v>
          </cell>
          <cell r="G4914">
            <v>-163193.32</v>
          </cell>
          <cell r="H4914">
            <v>48808.41</v>
          </cell>
          <cell r="I4914" t="str">
            <v>ZAR</v>
          </cell>
          <cell r="J4914" t="str">
            <v>6200</v>
          </cell>
          <cell r="K4914" t="str">
            <v>43</v>
          </cell>
        </row>
        <row r="4915">
          <cell r="A4915" t="str">
            <v>6200430002460</v>
          </cell>
          <cell r="B4915" t="str">
            <v>43000246</v>
          </cell>
          <cell r="C4915" t="str">
            <v>0</v>
          </cell>
          <cell r="D4915">
            <v>42060</v>
          </cell>
          <cell r="E4915" t="str">
            <v>SKIP 25 TON - PCS39</v>
          </cell>
          <cell r="F4915">
            <v>212001.73</v>
          </cell>
          <cell r="G4915">
            <v>-163193.32</v>
          </cell>
          <cell r="H4915">
            <v>48808.41</v>
          </cell>
          <cell r="I4915" t="str">
            <v>ZAR</v>
          </cell>
          <cell r="J4915" t="str">
            <v>6200</v>
          </cell>
          <cell r="K4915" t="str">
            <v>43</v>
          </cell>
        </row>
        <row r="4916">
          <cell r="A4916" t="str">
            <v>6200430002461</v>
          </cell>
          <cell r="B4916" t="str">
            <v>43000246</v>
          </cell>
          <cell r="C4916" t="str">
            <v>1</v>
          </cell>
          <cell r="D4916">
            <v>45376</v>
          </cell>
          <cell r="E4916" t="str">
            <v>SKIP 25 TON - PCS39-Refre</v>
          </cell>
          <cell r="F4916">
            <v>81551.259999999995</v>
          </cell>
          <cell r="G4916">
            <v>-6795.94</v>
          </cell>
          <cell r="H4916">
            <v>74755.320000000007</v>
          </cell>
          <cell r="I4916" t="str">
            <v>ZAR</v>
          </cell>
          <cell r="J4916" t="str">
            <v>6200</v>
          </cell>
          <cell r="K4916" t="str">
            <v>43</v>
          </cell>
        </row>
        <row r="4917">
          <cell r="A4917" t="str">
            <v>6200430002470</v>
          </cell>
          <cell r="B4917" t="str">
            <v>43000247</v>
          </cell>
          <cell r="C4917" t="str">
            <v>0</v>
          </cell>
          <cell r="D4917">
            <v>42060</v>
          </cell>
          <cell r="E4917" t="str">
            <v>SKIP 25 TON - PCS40</v>
          </cell>
          <cell r="F4917">
            <v>212001.73</v>
          </cell>
          <cell r="G4917">
            <v>-163193.32</v>
          </cell>
          <cell r="H4917">
            <v>48808.41</v>
          </cell>
          <cell r="I4917" t="str">
            <v>ZAR</v>
          </cell>
          <cell r="J4917" t="str">
            <v>6200</v>
          </cell>
          <cell r="K4917" t="str">
            <v>43</v>
          </cell>
        </row>
        <row r="4918">
          <cell r="A4918" t="str">
            <v>6200430002471</v>
          </cell>
          <cell r="B4918" t="str">
            <v>43000247</v>
          </cell>
          <cell r="C4918" t="str">
            <v>1</v>
          </cell>
          <cell r="D4918">
            <v>45376</v>
          </cell>
          <cell r="E4918" t="str">
            <v>SKIP 25 TON - PCS40 Refr</v>
          </cell>
          <cell r="F4918">
            <v>415405</v>
          </cell>
          <cell r="G4918">
            <v>-34617.08</v>
          </cell>
          <cell r="H4918">
            <v>380787.92</v>
          </cell>
          <cell r="I4918" t="str">
            <v>ZAR</v>
          </cell>
          <cell r="J4918" t="str">
            <v>6200</v>
          </cell>
          <cell r="K4918" t="str">
            <v>43</v>
          </cell>
        </row>
        <row r="4919">
          <cell r="A4919" t="str">
            <v>6200430002480</v>
          </cell>
          <cell r="B4919" t="str">
            <v>43000248</v>
          </cell>
          <cell r="C4919" t="str">
            <v>0</v>
          </cell>
          <cell r="D4919">
            <v>42060</v>
          </cell>
          <cell r="E4919" t="str">
            <v>SKIP 20 TON - 20TS430</v>
          </cell>
          <cell r="F4919">
            <v>174886.41</v>
          </cell>
          <cell r="G4919">
            <v>-137698.87</v>
          </cell>
          <cell r="H4919">
            <v>37187.54</v>
          </cell>
          <cell r="I4919" t="str">
            <v>ZAR</v>
          </cell>
          <cell r="J4919" t="str">
            <v>6200</v>
          </cell>
          <cell r="K4919" t="str">
            <v>43</v>
          </cell>
        </row>
        <row r="4920">
          <cell r="A4920" t="str">
            <v>6200430002490</v>
          </cell>
          <cell r="B4920" t="str">
            <v>43000249</v>
          </cell>
          <cell r="C4920" t="str">
            <v>0</v>
          </cell>
          <cell r="D4920">
            <v>42060</v>
          </cell>
          <cell r="E4920" t="str">
            <v>SKIP 20 TON - 20TS429</v>
          </cell>
          <cell r="F4920">
            <v>174886.41</v>
          </cell>
          <cell r="G4920">
            <v>-137698.87</v>
          </cell>
          <cell r="H4920">
            <v>37187.54</v>
          </cell>
          <cell r="I4920" t="str">
            <v>ZAR</v>
          </cell>
          <cell r="J4920" t="str">
            <v>6200</v>
          </cell>
          <cell r="K4920" t="str">
            <v>43</v>
          </cell>
        </row>
        <row r="4921">
          <cell r="A4921" t="str">
            <v>6200430002491</v>
          </cell>
          <cell r="B4921" t="str">
            <v>43000249</v>
          </cell>
          <cell r="C4921" t="str">
            <v>1</v>
          </cell>
          <cell r="D4921">
            <v>45376</v>
          </cell>
          <cell r="E4921" t="str">
            <v>SKIP 20 TON - 20TS429-Refr</v>
          </cell>
          <cell r="F4921">
            <v>91509.77</v>
          </cell>
          <cell r="G4921">
            <v>-7625.81</v>
          </cell>
          <cell r="H4921">
            <v>83883.960000000006</v>
          </cell>
          <cell r="I4921" t="str">
            <v>ZAR</v>
          </cell>
          <cell r="J4921" t="str">
            <v>6200</v>
          </cell>
          <cell r="K4921" t="str">
            <v>43</v>
          </cell>
        </row>
        <row r="4922">
          <cell r="A4922" t="str">
            <v>6200430002500</v>
          </cell>
          <cell r="B4922" t="str">
            <v>43000250</v>
          </cell>
          <cell r="C4922" t="str">
            <v>0</v>
          </cell>
          <cell r="D4922">
            <v>42060</v>
          </cell>
          <cell r="E4922" t="str">
            <v>SKIP 20 TON - 20TS428</v>
          </cell>
          <cell r="F4922">
            <v>174886.41</v>
          </cell>
          <cell r="G4922">
            <v>-137698.87</v>
          </cell>
          <cell r="H4922">
            <v>37187.54</v>
          </cell>
          <cell r="I4922" t="str">
            <v>ZAR</v>
          </cell>
          <cell r="J4922" t="str">
            <v>6200</v>
          </cell>
          <cell r="K4922" t="str">
            <v>43</v>
          </cell>
        </row>
        <row r="4923">
          <cell r="A4923" t="str">
            <v>6200430002510</v>
          </cell>
          <cell r="B4923" t="str">
            <v>43000251</v>
          </cell>
          <cell r="C4923" t="str">
            <v>0</v>
          </cell>
          <cell r="D4923">
            <v>42060</v>
          </cell>
          <cell r="E4923" t="str">
            <v>SKIP 20 TON - 20TS427</v>
          </cell>
          <cell r="F4923">
            <v>174886.41</v>
          </cell>
          <cell r="G4923">
            <v>-137698.87</v>
          </cell>
          <cell r="H4923">
            <v>37187.54</v>
          </cell>
          <cell r="I4923" t="str">
            <v>ZAR</v>
          </cell>
          <cell r="J4923" t="str">
            <v>6200</v>
          </cell>
          <cell r="K4923" t="str">
            <v>43</v>
          </cell>
        </row>
        <row r="4924">
          <cell r="A4924" t="str">
            <v>6200430002520</v>
          </cell>
          <cell r="B4924" t="str">
            <v>43000252</v>
          </cell>
          <cell r="C4924" t="str">
            <v>0</v>
          </cell>
          <cell r="D4924">
            <v>42060</v>
          </cell>
          <cell r="E4924" t="str">
            <v>SKIP 20 TON - 20TS426</v>
          </cell>
          <cell r="F4924">
            <v>174886.41</v>
          </cell>
          <cell r="G4924">
            <v>-137288.62</v>
          </cell>
          <cell r="H4924">
            <v>37597.79</v>
          </cell>
          <cell r="I4924" t="str">
            <v>ZAR</v>
          </cell>
          <cell r="J4924" t="str">
            <v>6200</v>
          </cell>
          <cell r="K4924" t="str">
            <v>43</v>
          </cell>
        </row>
        <row r="4925">
          <cell r="A4925" t="str">
            <v>6200430002521</v>
          </cell>
          <cell r="B4925" t="str">
            <v>43000252</v>
          </cell>
          <cell r="C4925" t="str">
            <v>1</v>
          </cell>
          <cell r="D4925">
            <v>45376</v>
          </cell>
          <cell r="E4925" t="str">
            <v>SKIP 20 TON - 20TS426-Refr</v>
          </cell>
          <cell r="F4925">
            <v>16609.560000000001</v>
          </cell>
          <cell r="G4925">
            <v>-1384.13</v>
          </cell>
          <cell r="H4925">
            <v>15225.43</v>
          </cell>
          <cell r="I4925" t="str">
            <v>ZAR</v>
          </cell>
          <cell r="J4925" t="str">
            <v>6200</v>
          </cell>
          <cell r="K4925" t="str">
            <v>43</v>
          </cell>
        </row>
        <row r="4926">
          <cell r="A4926" t="str">
            <v>6200430002530</v>
          </cell>
          <cell r="B4926" t="str">
            <v>43000253</v>
          </cell>
          <cell r="C4926" t="str">
            <v>0</v>
          </cell>
          <cell r="D4926">
            <v>42060</v>
          </cell>
          <cell r="E4926" t="str">
            <v>SKIP 20 TON - 20TS425</v>
          </cell>
          <cell r="F4926">
            <v>174886.41</v>
          </cell>
          <cell r="G4926">
            <v>-138586.01999999999</v>
          </cell>
          <cell r="H4926">
            <v>36300.39</v>
          </cell>
          <cell r="I4926" t="str">
            <v>ZAR</v>
          </cell>
          <cell r="J4926" t="str">
            <v>6200</v>
          </cell>
          <cell r="K4926" t="str">
            <v>43</v>
          </cell>
        </row>
        <row r="4927">
          <cell r="A4927" t="str">
            <v>6200430002531</v>
          </cell>
          <cell r="B4927" t="str">
            <v>43000253</v>
          </cell>
          <cell r="C4927" t="str">
            <v>1</v>
          </cell>
          <cell r="D4927">
            <v>45376</v>
          </cell>
          <cell r="E4927" t="str">
            <v>SKIP 20 TON - 20TS425-Refr</v>
          </cell>
          <cell r="F4927">
            <v>70023.66</v>
          </cell>
          <cell r="G4927">
            <v>-5835.31</v>
          </cell>
          <cell r="H4927">
            <v>64188.35</v>
          </cell>
          <cell r="I4927" t="str">
            <v>ZAR</v>
          </cell>
          <cell r="J4927" t="str">
            <v>6200</v>
          </cell>
          <cell r="K4927" t="str">
            <v>43</v>
          </cell>
        </row>
        <row r="4928">
          <cell r="A4928" t="str">
            <v>6200430002540</v>
          </cell>
          <cell r="B4928" t="str">
            <v>43000254</v>
          </cell>
          <cell r="C4928" t="str">
            <v>0</v>
          </cell>
          <cell r="D4928">
            <v>42060</v>
          </cell>
          <cell r="E4928" t="str">
            <v>SKIP 20 TON - 20TS424</v>
          </cell>
          <cell r="F4928">
            <v>174886.41</v>
          </cell>
          <cell r="G4928">
            <v>-138586.01999999999</v>
          </cell>
          <cell r="H4928">
            <v>36300.39</v>
          </cell>
          <cell r="I4928" t="str">
            <v>ZAR</v>
          </cell>
          <cell r="J4928" t="str">
            <v>6200</v>
          </cell>
          <cell r="K4928" t="str">
            <v>43</v>
          </cell>
        </row>
        <row r="4929">
          <cell r="A4929" t="str">
            <v>6200430002550</v>
          </cell>
          <cell r="B4929" t="str">
            <v>43000255</v>
          </cell>
          <cell r="C4929" t="str">
            <v>0</v>
          </cell>
          <cell r="D4929">
            <v>42060</v>
          </cell>
          <cell r="E4929" t="str">
            <v>SKIP 20 TON - 20TS423</v>
          </cell>
          <cell r="F4929">
            <v>174886.41</v>
          </cell>
          <cell r="G4929">
            <v>-138586.01999999999</v>
          </cell>
          <cell r="H4929">
            <v>36300.39</v>
          </cell>
          <cell r="I4929" t="str">
            <v>ZAR</v>
          </cell>
          <cell r="J4929" t="str">
            <v>6200</v>
          </cell>
          <cell r="K4929" t="str">
            <v>43</v>
          </cell>
        </row>
        <row r="4930">
          <cell r="A4930" t="str">
            <v>6200430002560</v>
          </cell>
          <cell r="B4930" t="str">
            <v>43000256</v>
          </cell>
          <cell r="C4930" t="str">
            <v>0</v>
          </cell>
          <cell r="D4930">
            <v>42060</v>
          </cell>
          <cell r="E4930" t="str">
            <v>SKIP 20 TON - 20TS422</v>
          </cell>
          <cell r="F4930">
            <v>174886.41</v>
          </cell>
          <cell r="G4930">
            <v>-138586.01999999999</v>
          </cell>
          <cell r="H4930">
            <v>36300.39</v>
          </cell>
          <cell r="I4930" t="str">
            <v>ZAR</v>
          </cell>
          <cell r="J4930" t="str">
            <v>6200</v>
          </cell>
          <cell r="K4930" t="str">
            <v>43</v>
          </cell>
        </row>
        <row r="4931">
          <cell r="A4931" t="str">
            <v>6200430002561</v>
          </cell>
          <cell r="B4931" t="str">
            <v>43000256</v>
          </cell>
          <cell r="C4931" t="str">
            <v>1</v>
          </cell>
          <cell r="D4931">
            <v>45376</v>
          </cell>
          <cell r="E4931" t="str">
            <v>SKIP 20 TON - 20TS422-Refr</v>
          </cell>
          <cell r="F4931">
            <v>83149.89</v>
          </cell>
          <cell r="G4931">
            <v>-6929.16</v>
          </cell>
          <cell r="H4931">
            <v>76220.73</v>
          </cell>
          <cell r="I4931" t="str">
            <v>ZAR</v>
          </cell>
          <cell r="J4931" t="str">
            <v>6200</v>
          </cell>
          <cell r="K4931" t="str">
            <v>43</v>
          </cell>
        </row>
        <row r="4932">
          <cell r="A4932" t="str">
            <v>6200430002570</v>
          </cell>
          <cell r="B4932" t="str">
            <v>43000257</v>
          </cell>
          <cell r="C4932" t="str">
            <v>0</v>
          </cell>
          <cell r="D4932">
            <v>42060</v>
          </cell>
          <cell r="E4932" t="str">
            <v>SKIP 20 TON - 20TS421</v>
          </cell>
          <cell r="F4932">
            <v>174886.41</v>
          </cell>
          <cell r="G4932">
            <v>-138586.01999999999</v>
          </cell>
          <cell r="H4932">
            <v>36300.39</v>
          </cell>
          <cell r="I4932" t="str">
            <v>ZAR</v>
          </cell>
          <cell r="J4932" t="str">
            <v>6200</v>
          </cell>
          <cell r="K4932" t="str">
            <v>43</v>
          </cell>
        </row>
        <row r="4933">
          <cell r="A4933" t="str">
            <v>6200430002580</v>
          </cell>
          <cell r="B4933" t="str">
            <v>43000258</v>
          </cell>
          <cell r="C4933" t="str">
            <v>0</v>
          </cell>
          <cell r="D4933">
            <v>42060</v>
          </cell>
          <cell r="E4933" t="str">
            <v>SKIP 20 TON - 20TS420</v>
          </cell>
          <cell r="F4933">
            <v>174886.41</v>
          </cell>
          <cell r="G4933">
            <v>-138586.01999999999</v>
          </cell>
          <cell r="H4933">
            <v>36300.39</v>
          </cell>
          <cell r="I4933" t="str">
            <v>ZAR</v>
          </cell>
          <cell r="J4933" t="str">
            <v>6200</v>
          </cell>
          <cell r="K4933" t="str">
            <v>43</v>
          </cell>
        </row>
        <row r="4934">
          <cell r="A4934" t="str">
            <v>6200430002581</v>
          </cell>
          <cell r="B4934" t="str">
            <v>43000258</v>
          </cell>
          <cell r="C4934" t="str">
            <v>1</v>
          </cell>
          <cell r="D4934">
            <v>44889</v>
          </cell>
          <cell r="E4934" t="str">
            <v>Refurbish Equipment: skips 420</v>
          </cell>
          <cell r="F4934">
            <v>120543</v>
          </cell>
          <cell r="G4934">
            <v>-56923.08</v>
          </cell>
          <cell r="H4934">
            <v>63619.92</v>
          </cell>
          <cell r="I4934" t="str">
            <v>ZAR</v>
          </cell>
          <cell r="J4934" t="str">
            <v>6200</v>
          </cell>
          <cell r="K4934" t="str">
            <v>43</v>
          </cell>
        </row>
        <row r="4935">
          <cell r="A4935" t="str">
            <v>6200430002590</v>
          </cell>
          <cell r="B4935" t="str">
            <v>43000259</v>
          </cell>
          <cell r="C4935" t="str">
            <v>0</v>
          </cell>
          <cell r="D4935">
            <v>42060</v>
          </cell>
          <cell r="E4935" t="str">
            <v>SKIP 20 TON - 20TS419</v>
          </cell>
          <cell r="F4935">
            <v>174886.41</v>
          </cell>
          <cell r="G4935">
            <v>-138586.01999999999</v>
          </cell>
          <cell r="H4935">
            <v>36300.39</v>
          </cell>
          <cell r="I4935" t="str">
            <v>ZAR</v>
          </cell>
          <cell r="J4935" t="str">
            <v>6200</v>
          </cell>
          <cell r="K4935" t="str">
            <v>43</v>
          </cell>
        </row>
        <row r="4936">
          <cell r="A4936" t="str">
            <v>6200430002600</v>
          </cell>
          <cell r="B4936" t="str">
            <v>43000260</v>
          </cell>
          <cell r="C4936" t="str">
            <v>0</v>
          </cell>
          <cell r="D4936">
            <v>42060</v>
          </cell>
          <cell r="E4936" t="str">
            <v>SKIP 20 TON - 20TS418</v>
          </cell>
          <cell r="F4936">
            <v>174886.41</v>
          </cell>
          <cell r="G4936">
            <v>-138586.01999999999</v>
          </cell>
          <cell r="H4936">
            <v>36300.39</v>
          </cell>
          <cell r="I4936" t="str">
            <v>ZAR</v>
          </cell>
          <cell r="J4936" t="str">
            <v>6200</v>
          </cell>
          <cell r="K4936" t="str">
            <v>43</v>
          </cell>
        </row>
        <row r="4937">
          <cell r="A4937" t="str">
            <v>6200430002610</v>
          </cell>
          <cell r="B4937" t="str">
            <v>43000261</v>
          </cell>
          <cell r="C4937" t="str">
            <v>0</v>
          </cell>
          <cell r="D4937">
            <v>42060</v>
          </cell>
          <cell r="E4937" t="str">
            <v>SKIP 20 TON - 20TS417</v>
          </cell>
          <cell r="F4937">
            <v>174886.41</v>
          </cell>
          <cell r="G4937">
            <v>-138586.01999999999</v>
          </cell>
          <cell r="H4937">
            <v>36300.39</v>
          </cell>
          <cell r="I4937" t="str">
            <v>ZAR</v>
          </cell>
          <cell r="J4937" t="str">
            <v>6200</v>
          </cell>
          <cell r="K4937" t="str">
            <v>43</v>
          </cell>
        </row>
        <row r="4938">
          <cell r="A4938" t="str">
            <v>6200430002620</v>
          </cell>
          <cell r="B4938" t="str">
            <v>43000262</v>
          </cell>
          <cell r="C4938" t="str">
            <v>0</v>
          </cell>
          <cell r="D4938">
            <v>42060</v>
          </cell>
          <cell r="E4938" t="str">
            <v>SKIP 20 TON - 20TS416</v>
          </cell>
          <cell r="F4938">
            <v>174886.41</v>
          </cell>
          <cell r="G4938">
            <v>-138586.01999999999</v>
          </cell>
          <cell r="H4938">
            <v>36300.39</v>
          </cell>
          <cell r="I4938" t="str">
            <v>ZAR</v>
          </cell>
          <cell r="J4938" t="str">
            <v>6200</v>
          </cell>
          <cell r="K4938" t="str">
            <v>43</v>
          </cell>
        </row>
        <row r="4939">
          <cell r="A4939" t="str">
            <v>6200430002630</v>
          </cell>
          <cell r="B4939" t="str">
            <v>43000263</v>
          </cell>
          <cell r="C4939" t="str">
            <v>0</v>
          </cell>
          <cell r="D4939">
            <v>42060</v>
          </cell>
          <cell r="E4939" t="str">
            <v>SKIP 20 TON - 20TS415</v>
          </cell>
          <cell r="F4939">
            <v>174886.41</v>
          </cell>
          <cell r="G4939">
            <v>-138586.01999999999</v>
          </cell>
          <cell r="H4939">
            <v>36300.39</v>
          </cell>
          <cell r="I4939" t="str">
            <v>ZAR</v>
          </cell>
          <cell r="J4939" t="str">
            <v>6200</v>
          </cell>
          <cell r="K4939" t="str">
            <v>43</v>
          </cell>
        </row>
        <row r="4940">
          <cell r="A4940" t="str">
            <v>6200430002640</v>
          </cell>
          <cell r="B4940" t="str">
            <v>43000264</v>
          </cell>
          <cell r="C4940" t="str">
            <v>0</v>
          </cell>
          <cell r="D4940">
            <v>42060</v>
          </cell>
          <cell r="E4940" t="str">
            <v>SKIP 20 TON - 20TS414</v>
          </cell>
          <cell r="F4940">
            <v>174886.41</v>
          </cell>
          <cell r="G4940">
            <v>-138586.01999999999</v>
          </cell>
          <cell r="H4940">
            <v>36300.39</v>
          </cell>
          <cell r="I4940" t="str">
            <v>ZAR</v>
          </cell>
          <cell r="J4940" t="str">
            <v>6200</v>
          </cell>
          <cell r="K4940" t="str">
            <v>43</v>
          </cell>
        </row>
        <row r="4941">
          <cell r="A4941" t="str">
            <v>6200430002650</v>
          </cell>
          <cell r="B4941" t="str">
            <v>43000265</v>
          </cell>
          <cell r="C4941" t="str">
            <v>0</v>
          </cell>
          <cell r="D4941">
            <v>42060</v>
          </cell>
          <cell r="E4941" t="str">
            <v>SKIP 20 TON - 20TS413</v>
          </cell>
          <cell r="F4941">
            <v>174886.41</v>
          </cell>
          <cell r="G4941">
            <v>-138586.01999999999</v>
          </cell>
          <cell r="H4941">
            <v>36300.39</v>
          </cell>
          <cell r="I4941" t="str">
            <v>ZAR</v>
          </cell>
          <cell r="J4941" t="str">
            <v>6200</v>
          </cell>
          <cell r="K4941" t="str">
            <v>43</v>
          </cell>
        </row>
        <row r="4942">
          <cell r="A4942" t="str">
            <v>6200430002651</v>
          </cell>
          <cell r="B4942" t="str">
            <v>43000265</v>
          </cell>
          <cell r="C4942" t="str">
            <v>1</v>
          </cell>
          <cell r="D4942">
            <v>45376</v>
          </cell>
          <cell r="E4942" t="str">
            <v>SKIP 20 TON - 20TS413-REFR</v>
          </cell>
          <cell r="F4942">
            <v>153784.70000000001</v>
          </cell>
          <cell r="G4942">
            <v>-12815.39</v>
          </cell>
          <cell r="H4942">
            <v>140969.31</v>
          </cell>
          <cell r="I4942" t="str">
            <v>ZAR</v>
          </cell>
          <cell r="J4942" t="str">
            <v>6200</v>
          </cell>
          <cell r="K4942" t="str">
            <v>43</v>
          </cell>
        </row>
        <row r="4943">
          <cell r="A4943" t="str">
            <v>6200430002660</v>
          </cell>
          <cell r="B4943" t="str">
            <v>43000266</v>
          </cell>
          <cell r="C4943" t="str">
            <v>0</v>
          </cell>
          <cell r="D4943">
            <v>42060</v>
          </cell>
          <cell r="E4943" t="str">
            <v>SKIP 20 TON - 20TS412</v>
          </cell>
          <cell r="F4943">
            <v>174886.41</v>
          </cell>
          <cell r="G4943">
            <v>-138586.01999999999</v>
          </cell>
          <cell r="H4943">
            <v>36300.39</v>
          </cell>
          <cell r="I4943" t="str">
            <v>ZAR</v>
          </cell>
          <cell r="J4943" t="str">
            <v>6200</v>
          </cell>
          <cell r="K4943" t="str">
            <v>43</v>
          </cell>
        </row>
        <row r="4944">
          <cell r="A4944" t="str">
            <v>6200430002661</v>
          </cell>
          <cell r="B4944" t="str">
            <v>43000266</v>
          </cell>
          <cell r="C4944" t="str">
            <v>1</v>
          </cell>
          <cell r="D4944">
            <v>45376</v>
          </cell>
          <cell r="E4944" t="str">
            <v>SKIP 20 TON - 20TS412-Refr</v>
          </cell>
          <cell r="F4944">
            <v>69769.31</v>
          </cell>
          <cell r="G4944">
            <v>-5814.11</v>
          </cell>
          <cell r="H4944">
            <v>63955.199999999997</v>
          </cell>
          <cell r="I4944" t="str">
            <v>ZAR</v>
          </cell>
          <cell r="J4944" t="str">
            <v>6200</v>
          </cell>
          <cell r="K4944" t="str">
            <v>43</v>
          </cell>
        </row>
        <row r="4945">
          <cell r="A4945" t="str">
            <v>6200430002670</v>
          </cell>
          <cell r="B4945" t="str">
            <v>43000267</v>
          </cell>
          <cell r="C4945" t="str">
            <v>0</v>
          </cell>
          <cell r="D4945">
            <v>42060</v>
          </cell>
          <cell r="E4945" t="str">
            <v>SKIP 20 TON - 20TS411</v>
          </cell>
          <cell r="F4945">
            <v>174886.41</v>
          </cell>
          <cell r="G4945">
            <v>-138586.01999999999</v>
          </cell>
          <cell r="H4945">
            <v>36300.39</v>
          </cell>
          <cell r="I4945" t="str">
            <v>ZAR</v>
          </cell>
          <cell r="J4945" t="str">
            <v>6200</v>
          </cell>
          <cell r="K4945" t="str">
            <v>43</v>
          </cell>
        </row>
        <row r="4946">
          <cell r="A4946" t="str">
            <v>6200430002680</v>
          </cell>
          <cell r="B4946" t="str">
            <v>43000268</v>
          </cell>
          <cell r="C4946" t="str">
            <v>0</v>
          </cell>
          <cell r="D4946">
            <v>42060</v>
          </cell>
          <cell r="E4946" t="str">
            <v>SKIP 20 TON - 20TS410</v>
          </cell>
          <cell r="F4946">
            <v>174886.41</v>
          </cell>
          <cell r="G4946">
            <v>-138586.01999999999</v>
          </cell>
          <cell r="H4946">
            <v>36300.39</v>
          </cell>
          <cell r="I4946" t="str">
            <v>ZAR</v>
          </cell>
          <cell r="J4946" t="str">
            <v>6200</v>
          </cell>
          <cell r="K4946" t="str">
            <v>43</v>
          </cell>
        </row>
        <row r="4947">
          <cell r="A4947" t="str">
            <v>6200430002690</v>
          </cell>
          <cell r="B4947" t="str">
            <v>43000269</v>
          </cell>
          <cell r="C4947" t="str">
            <v>0</v>
          </cell>
          <cell r="D4947">
            <v>42060</v>
          </cell>
          <cell r="E4947" t="str">
            <v>SKIP 20 TON - 20TS409</v>
          </cell>
          <cell r="F4947">
            <v>174886.41</v>
          </cell>
          <cell r="G4947">
            <v>-138586.01999999999</v>
          </cell>
          <cell r="H4947">
            <v>36300.39</v>
          </cell>
          <cell r="I4947" t="str">
            <v>ZAR</v>
          </cell>
          <cell r="J4947" t="str">
            <v>6200</v>
          </cell>
          <cell r="K4947" t="str">
            <v>43</v>
          </cell>
        </row>
        <row r="4948">
          <cell r="A4948" t="str">
            <v>6200430002700</v>
          </cell>
          <cell r="B4948" t="str">
            <v>43000270</v>
          </cell>
          <cell r="C4948" t="str">
            <v>0</v>
          </cell>
          <cell r="D4948">
            <v>42060</v>
          </cell>
          <cell r="E4948" t="str">
            <v>SKIP 20 TON - 20TS408</v>
          </cell>
          <cell r="F4948">
            <v>174886.41</v>
          </cell>
          <cell r="G4948">
            <v>-138586.01999999999</v>
          </cell>
          <cell r="H4948">
            <v>36300.39</v>
          </cell>
          <cell r="I4948" t="str">
            <v>ZAR</v>
          </cell>
          <cell r="J4948" t="str">
            <v>6200</v>
          </cell>
          <cell r="K4948" t="str">
            <v>43</v>
          </cell>
        </row>
        <row r="4949">
          <cell r="A4949" t="str">
            <v>6200430002710</v>
          </cell>
          <cell r="B4949" t="str">
            <v>43000271</v>
          </cell>
          <cell r="C4949" t="str">
            <v>0</v>
          </cell>
          <cell r="D4949">
            <v>42060</v>
          </cell>
          <cell r="E4949" t="str">
            <v>SKIP 20 TON - 20TS407</v>
          </cell>
          <cell r="F4949">
            <v>174886.41</v>
          </cell>
          <cell r="G4949">
            <v>-138586.01999999999</v>
          </cell>
          <cell r="H4949">
            <v>36300.39</v>
          </cell>
          <cell r="I4949" t="str">
            <v>ZAR</v>
          </cell>
          <cell r="J4949" t="str">
            <v>6200</v>
          </cell>
          <cell r="K4949" t="str">
            <v>43</v>
          </cell>
        </row>
        <row r="4950">
          <cell r="A4950" t="str">
            <v>6200430002711</v>
          </cell>
          <cell r="B4950" t="str">
            <v>43000271</v>
          </cell>
          <cell r="C4950" t="str">
            <v>1</v>
          </cell>
          <cell r="D4950">
            <v>45376</v>
          </cell>
          <cell r="E4950" t="str">
            <v>SKIP 20 TON - 20TS407-Refr</v>
          </cell>
          <cell r="F4950">
            <v>46350.03</v>
          </cell>
          <cell r="G4950">
            <v>-3862.5</v>
          </cell>
          <cell r="H4950">
            <v>42487.53</v>
          </cell>
          <cell r="I4950" t="str">
            <v>ZAR</v>
          </cell>
          <cell r="J4950" t="str">
            <v>6200</v>
          </cell>
          <cell r="K4950" t="str">
            <v>43</v>
          </cell>
        </row>
        <row r="4951">
          <cell r="A4951" t="str">
            <v>6200430002720</v>
          </cell>
          <cell r="B4951" t="str">
            <v>43000272</v>
          </cell>
          <cell r="C4951" t="str">
            <v>0</v>
          </cell>
          <cell r="D4951">
            <v>42060</v>
          </cell>
          <cell r="E4951" t="str">
            <v>SKIP 20 TON - 20TS406</v>
          </cell>
          <cell r="F4951">
            <v>174886.41</v>
          </cell>
          <cell r="G4951">
            <v>-138586.01999999999</v>
          </cell>
          <cell r="H4951">
            <v>36300.39</v>
          </cell>
          <cell r="I4951" t="str">
            <v>ZAR</v>
          </cell>
          <cell r="J4951" t="str">
            <v>6200</v>
          </cell>
          <cell r="K4951" t="str">
            <v>43</v>
          </cell>
        </row>
        <row r="4952">
          <cell r="A4952" t="str">
            <v>6200430002730</v>
          </cell>
          <cell r="B4952" t="str">
            <v>43000273</v>
          </cell>
          <cell r="C4952" t="str">
            <v>0</v>
          </cell>
          <cell r="D4952">
            <v>42060</v>
          </cell>
          <cell r="E4952" t="str">
            <v>SKIP 20 TON - 20TS405</v>
          </cell>
          <cell r="F4952">
            <v>174886.41</v>
          </cell>
          <cell r="G4952">
            <v>-138586.01999999999</v>
          </cell>
          <cell r="H4952">
            <v>36300.39</v>
          </cell>
          <cell r="I4952" t="str">
            <v>ZAR</v>
          </cell>
          <cell r="J4952" t="str">
            <v>6200</v>
          </cell>
          <cell r="K4952" t="str">
            <v>43</v>
          </cell>
        </row>
        <row r="4953">
          <cell r="A4953" t="str">
            <v>6200430002740</v>
          </cell>
          <cell r="B4953" t="str">
            <v>43000274</v>
          </cell>
          <cell r="C4953" t="str">
            <v>0</v>
          </cell>
          <cell r="D4953">
            <v>42060</v>
          </cell>
          <cell r="E4953" t="str">
            <v>SKIP 20 TON - 20TS404</v>
          </cell>
          <cell r="F4953">
            <v>174886.41</v>
          </cell>
          <cell r="G4953">
            <v>-138586.01999999999</v>
          </cell>
          <cell r="H4953">
            <v>36300.39</v>
          </cell>
          <cell r="I4953" t="str">
            <v>ZAR</v>
          </cell>
          <cell r="J4953" t="str">
            <v>6200</v>
          </cell>
          <cell r="K4953" t="str">
            <v>43</v>
          </cell>
        </row>
        <row r="4954">
          <cell r="A4954" t="str">
            <v>6200430002750</v>
          </cell>
          <cell r="B4954" t="str">
            <v>43000275</v>
          </cell>
          <cell r="C4954" t="str">
            <v>0</v>
          </cell>
          <cell r="D4954">
            <v>42060</v>
          </cell>
          <cell r="E4954" t="str">
            <v>SKIP 20 TON - 20TS403</v>
          </cell>
          <cell r="F4954">
            <v>174886.41</v>
          </cell>
          <cell r="G4954">
            <v>-138586.01999999999</v>
          </cell>
          <cell r="H4954">
            <v>36300.39</v>
          </cell>
          <cell r="I4954" t="str">
            <v>ZAR</v>
          </cell>
          <cell r="J4954" t="str">
            <v>6200</v>
          </cell>
          <cell r="K4954" t="str">
            <v>43</v>
          </cell>
        </row>
        <row r="4955">
          <cell r="A4955" t="str">
            <v>6200430002760</v>
          </cell>
          <cell r="B4955" t="str">
            <v>43000276</v>
          </cell>
          <cell r="C4955" t="str">
            <v>0</v>
          </cell>
          <cell r="D4955">
            <v>42060</v>
          </cell>
          <cell r="E4955" t="str">
            <v>SKIP 20 TON - 20TS402</v>
          </cell>
          <cell r="F4955">
            <v>174886.41</v>
          </cell>
          <cell r="G4955">
            <v>-138586.01999999999</v>
          </cell>
          <cell r="H4955">
            <v>36300.39</v>
          </cell>
          <cell r="I4955" t="str">
            <v>ZAR</v>
          </cell>
          <cell r="J4955" t="str">
            <v>6200</v>
          </cell>
          <cell r="K4955" t="str">
            <v>43</v>
          </cell>
        </row>
        <row r="4956">
          <cell r="A4956" t="str">
            <v>6200430002770</v>
          </cell>
          <cell r="B4956" t="str">
            <v>43000277</v>
          </cell>
          <cell r="C4956" t="str">
            <v>0</v>
          </cell>
          <cell r="D4956">
            <v>42060</v>
          </cell>
          <cell r="E4956" t="str">
            <v>SKIP 20 TON - 20TS401</v>
          </cell>
          <cell r="F4956">
            <v>174886.41</v>
          </cell>
          <cell r="G4956">
            <v>-138586.01999999999</v>
          </cell>
          <cell r="H4956">
            <v>36300.39</v>
          </cell>
          <cell r="I4956" t="str">
            <v>ZAR</v>
          </cell>
          <cell r="J4956" t="str">
            <v>6200</v>
          </cell>
          <cell r="K4956" t="str">
            <v>43</v>
          </cell>
        </row>
        <row r="4957">
          <cell r="A4957" t="str">
            <v>6200430002780</v>
          </cell>
          <cell r="B4957" t="str">
            <v>43000278</v>
          </cell>
          <cell r="C4957" t="str">
            <v>0</v>
          </cell>
          <cell r="D4957">
            <v>42060</v>
          </cell>
          <cell r="E4957" t="str">
            <v>SKIP 20 TON - 20TS400</v>
          </cell>
          <cell r="F4957">
            <v>174886.41</v>
          </cell>
          <cell r="G4957">
            <v>-138586.01999999999</v>
          </cell>
          <cell r="H4957">
            <v>36300.39</v>
          </cell>
          <cell r="I4957" t="str">
            <v>ZAR</v>
          </cell>
          <cell r="J4957" t="str">
            <v>6200</v>
          </cell>
          <cell r="K4957" t="str">
            <v>43</v>
          </cell>
        </row>
        <row r="4958">
          <cell r="A4958" t="str">
            <v>6200430002790</v>
          </cell>
          <cell r="B4958" t="str">
            <v>43000279</v>
          </cell>
          <cell r="C4958" t="str">
            <v>0</v>
          </cell>
          <cell r="D4958">
            <v>42060</v>
          </cell>
          <cell r="E4958" t="str">
            <v>SKIP 20 TON - 20TS462</v>
          </cell>
          <cell r="F4958">
            <v>174886.41</v>
          </cell>
          <cell r="G4958">
            <v>-136526.82999999999</v>
          </cell>
          <cell r="H4958">
            <v>38359.58</v>
          </cell>
          <cell r="I4958" t="str">
            <v>ZAR</v>
          </cell>
          <cell r="J4958" t="str">
            <v>6200</v>
          </cell>
          <cell r="K4958" t="str">
            <v>43</v>
          </cell>
        </row>
        <row r="4959">
          <cell r="A4959" t="str">
            <v>6200430002800</v>
          </cell>
          <cell r="B4959" t="str">
            <v>43000280</v>
          </cell>
          <cell r="C4959" t="str">
            <v>0</v>
          </cell>
          <cell r="D4959">
            <v>42060</v>
          </cell>
          <cell r="E4959" t="str">
            <v>SKIP 20 TON - 20TS461</v>
          </cell>
          <cell r="F4959">
            <v>174886.41</v>
          </cell>
          <cell r="G4959">
            <v>-136526.82999999999</v>
          </cell>
          <cell r="H4959">
            <v>38359.58</v>
          </cell>
          <cell r="I4959" t="str">
            <v>ZAR</v>
          </cell>
          <cell r="J4959" t="str">
            <v>6200</v>
          </cell>
          <cell r="K4959" t="str">
            <v>43</v>
          </cell>
        </row>
        <row r="4960">
          <cell r="A4960" t="str">
            <v>6200430002810</v>
          </cell>
          <cell r="B4960" t="str">
            <v>43000281</v>
          </cell>
          <cell r="C4960" t="str">
            <v>0</v>
          </cell>
          <cell r="D4960">
            <v>42060</v>
          </cell>
          <cell r="E4960" t="str">
            <v>SKIP 20 TON - 20TS460</v>
          </cell>
          <cell r="F4960">
            <v>174886.41</v>
          </cell>
          <cell r="G4960">
            <v>-136526.82999999999</v>
          </cell>
          <cell r="H4960">
            <v>38359.58</v>
          </cell>
          <cell r="I4960" t="str">
            <v>ZAR</v>
          </cell>
          <cell r="J4960" t="str">
            <v>6200</v>
          </cell>
          <cell r="K4960" t="str">
            <v>43</v>
          </cell>
        </row>
        <row r="4961">
          <cell r="A4961" t="str">
            <v>6200430002820</v>
          </cell>
          <cell r="B4961" t="str">
            <v>43000282</v>
          </cell>
          <cell r="C4961" t="str">
            <v>0</v>
          </cell>
          <cell r="D4961">
            <v>42060</v>
          </cell>
          <cell r="E4961" t="str">
            <v>SKIP 20 TON - 20TS459</v>
          </cell>
          <cell r="F4961">
            <v>174886.41</v>
          </cell>
          <cell r="G4961">
            <v>-136526.82999999999</v>
          </cell>
          <cell r="H4961">
            <v>38359.58</v>
          </cell>
          <cell r="I4961" t="str">
            <v>ZAR</v>
          </cell>
          <cell r="J4961" t="str">
            <v>6200</v>
          </cell>
          <cell r="K4961" t="str">
            <v>43</v>
          </cell>
        </row>
        <row r="4962">
          <cell r="A4962" t="str">
            <v>6200430002830</v>
          </cell>
          <cell r="B4962" t="str">
            <v>43000283</v>
          </cell>
          <cell r="C4962" t="str">
            <v>0</v>
          </cell>
          <cell r="D4962">
            <v>42060</v>
          </cell>
          <cell r="E4962" t="str">
            <v>SKIP 20 TON - 20TS458</v>
          </cell>
          <cell r="F4962">
            <v>174886.41</v>
          </cell>
          <cell r="G4962">
            <v>-136526.82999999999</v>
          </cell>
          <cell r="H4962">
            <v>38359.58</v>
          </cell>
          <cell r="I4962" t="str">
            <v>ZAR</v>
          </cell>
          <cell r="J4962" t="str">
            <v>6200</v>
          </cell>
          <cell r="K4962" t="str">
            <v>43</v>
          </cell>
        </row>
        <row r="4963">
          <cell r="A4963" t="str">
            <v>6200430002831</v>
          </cell>
          <cell r="B4963" t="str">
            <v>43000283</v>
          </cell>
          <cell r="C4963" t="str">
            <v>1</v>
          </cell>
          <cell r="D4963">
            <v>45376</v>
          </cell>
          <cell r="E4963" t="str">
            <v>SKIP 20 TON - 20TS458-Refr</v>
          </cell>
          <cell r="F4963">
            <v>46350.03</v>
          </cell>
          <cell r="G4963">
            <v>-3862.5</v>
          </cell>
          <cell r="H4963">
            <v>42487.53</v>
          </cell>
          <cell r="I4963" t="str">
            <v>ZAR</v>
          </cell>
          <cell r="J4963" t="str">
            <v>6200</v>
          </cell>
          <cell r="K4963" t="str">
            <v>43</v>
          </cell>
        </row>
        <row r="4964">
          <cell r="A4964" t="str">
            <v>6200430002840</v>
          </cell>
          <cell r="B4964" t="str">
            <v>43000284</v>
          </cell>
          <cell r="C4964" t="str">
            <v>0</v>
          </cell>
          <cell r="D4964">
            <v>42060</v>
          </cell>
          <cell r="E4964" t="str">
            <v>SKIP 20 TON - 20TS457</v>
          </cell>
          <cell r="F4964">
            <v>174886.41</v>
          </cell>
          <cell r="G4964">
            <v>-136526.82999999999</v>
          </cell>
          <cell r="H4964">
            <v>38359.58</v>
          </cell>
          <cell r="I4964" t="str">
            <v>ZAR</v>
          </cell>
          <cell r="J4964" t="str">
            <v>6200</v>
          </cell>
          <cell r="K4964" t="str">
            <v>43</v>
          </cell>
        </row>
        <row r="4965">
          <cell r="A4965" t="str">
            <v>6200430002841</v>
          </cell>
          <cell r="B4965" t="str">
            <v>43000284</v>
          </cell>
          <cell r="C4965" t="str">
            <v>1</v>
          </cell>
          <cell r="D4965">
            <v>45376</v>
          </cell>
          <cell r="E4965" t="str">
            <v>SKIP 20 TON - 20TS457-Refr</v>
          </cell>
          <cell r="F4965">
            <v>124263.22</v>
          </cell>
          <cell r="G4965">
            <v>-10355.27</v>
          </cell>
          <cell r="H4965">
            <v>113907.95</v>
          </cell>
          <cell r="I4965" t="str">
            <v>ZAR</v>
          </cell>
          <cell r="J4965" t="str">
            <v>6200</v>
          </cell>
          <cell r="K4965" t="str">
            <v>43</v>
          </cell>
        </row>
        <row r="4966">
          <cell r="A4966" t="str">
            <v>6200430002850</v>
          </cell>
          <cell r="B4966" t="str">
            <v>43000285</v>
          </cell>
          <cell r="C4966" t="str">
            <v>0</v>
          </cell>
          <cell r="D4966">
            <v>42060</v>
          </cell>
          <cell r="E4966" t="str">
            <v>SKIP 20 TON - 20TS456</v>
          </cell>
          <cell r="F4966">
            <v>174886.41</v>
          </cell>
          <cell r="G4966">
            <v>-136898.41</v>
          </cell>
          <cell r="H4966">
            <v>37988</v>
          </cell>
          <cell r="I4966" t="str">
            <v>ZAR</v>
          </cell>
          <cell r="J4966" t="str">
            <v>6200</v>
          </cell>
          <cell r="K4966" t="str">
            <v>43</v>
          </cell>
        </row>
        <row r="4967">
          <cell r="A4967" t="str">
            <v>6200430002860</v>
          </cell>
          <cell r="B4967" t="str">
            <v>43000286</v>
          </cell>
          <cell r="C4967" t="str">
            <v>0</v>
          </cell>
          <cell r="D4967">
            <v>42060</v>
          </cell>
          <cell r="E4967" t="str">
            <v>SKIP 20 TON - 20TS455</v>
          </cell>
          <cell r="F4967">
            <v>174886.41</v>
          </cell>
          <cell r="G4967">
            <v>-136898.41</v>
          </cell>
          <cell r="H4967">
            <v>37988</v>
          </cell>
          <cell r="I4967" t="str">
            <v>ZAR</v>
          </cell>
          <cell r="J4967" t="str">
            <v>6200</v>
          </cell>
          <cell r="K4967" t="str">
            <v>43</v>
          </cell>
        </row>
        <row r="4968">
          <cell r="A4968" t="str">
            <v>6200430002870</v>
          </cell>
          <cell r="B4968" t="str">
            <v>43000287</v>
          </cell>
          <cell r="C4968" t="str">
            <v>0</v>
          </cell>
          <cell r="D4968">
            <v>42060</v>
          </cell>
          <cell r="E4968" t="str">
            <v>SKIP 20 TON - 20TS454</v>
          </cell>
          <cell r="F4968">
            <v>174886.41</v>
          </cell>
          <cell r="G4968">
            <v>-136898.41</v>
          </cell>
          <cell r="H4968">
            <v>37988</v>
          </cell>
          <cell r="I4968" t="str">
            <v>ZAR</v>
          </cell>
          <cell r="J4968" t="str">
            <v>6200</v>
          </cell>
          <cell r="K4968" t="str">
            <v>43</v>
          </cell>
        </row>
        <row r="4969">
          <cell r="A4969" t="str">
            <v>6200430002880</v>
          </cell>
          <cell r="B4969" t="str">
            <v>43000288</v>
          </cell>
          <cell r="C4969" t="str">
            <v>0</v>
          </cell>
          <cell r="D4969">
            <v>42060</v>
          </cell>
          <cell r="E4969" t="str">
            <v>SKIP 20 TON - 20TS453</v>
          </cell>
          <cell r="F4969">
            <v>174886.41</v>
          </cell>
          <cell r="G4969">
            <v>-136898.41</v>
          </cell>
          <cell r="H4969">
            <v>37988</v>
          </cell>
          <cell r="I4969" t="str">
            <v>ZAR</v>
          </cell>
          <cell r="J4969" t="str">
            <v>6200</v>
          </cell>
          <cell r="K4969" t="str">
            <v>43</v>
          </cell>
        </row>
        <row r="4970">
          <cell r="A4970" t="str">
            <v>6200430002890</v>
          </cell>
          <cell r="B4970" t="str">
            <v>43000289</v>
          </cell>
          <cell r="C4970" t="str">
            <v>0</v>
          </cell>
          <cell r="D4970">
            <v>42060</v>
          </cell>
          <cell r="E4970" t="str">
            <v>SKIP 20 TON - 20TS452</v>
          </cell>
          <cell r="F4970">
            <v>174886.41</v>
          </cell>
          <cell r="G4970">
            <v>-136898.41</v>
          </cell>
          <cell r="H4970">
            <v>37988</v>
          </cell>
          <cell r="I4970" t="str">
            <v>ZAR</v>
          </cell>
          <cell r="J4970" t="str">
            <v>6200</v>
          </cell>
          <cell r="K4970" t="str">
            <v>43</v>
          </cell>
        </row>
        <row r="4971">
          <cell r="A4971" t="str">
            <v>6200430002900</v>
          </cell>
          <cell r="B4971" t="str">
            <v>43000290</v>
          </cell>
          <cell r="C4971" t="str">
            <v>0</v>
          </cell>
          <cell r="D4971">
            <v>42060</v>
          </cell>
          <cell r="E4971" t="str">
            <v>SKIP 20 TON - 20TS451</v>
          </cell>
          <cell r="F4971">
            <v>174886.41</v>
          </cell>
          <cell r="G4971">
            <v>-136898.41</v>
          </cell>
          <cell r="H4971">
            <v>37988</v>
          </cell>
          <cell r="I4971" t="str">
            <v>ZAR</v>
          </cell>
          <cell r="J4971" t="str">
            <v>6200</v>
          </cell>
          <cell r="K4971" t="str">
            <v>43</v>
          </cell>
        </row>
        <row r="4972">
          <cell r="A4972" t="str">
            <v>6200430002910</v>
          </cell>
          <cell r="B4972" t="str">
            <v>43000291</v>
          </cell>
          <cell r="C4972" t="str">
            <v>0</v>
          </cell>
          <cell r="D4972">
            <v>42060</v>
          </cell>
          <cell r="E4972" t="str">
            <v>SKIP 20 TON - 20TS450</v>
          </cell>
          <cell r="F4972">
            <v>174886.41</v>
          </cell>
          <cell r="G4972">
            <v>-136898.41</v>
          </cell>
          <cell r="H4972">
            <v>37988</v>
          </cell>
          <cell r="I4972" t="str">
            <v>ZAR</v>
          </cell>
          <cell r="J4972" t="str">
            <v>6200</v>
          </cell>
          <cell r="K4972" t="str">
            <v>43</v>
          </cell>
        </row>
        <row r="4973">
          <cell r="A4973" t="str">
            <v>6200430002920</v>
          </cell>
          <cell r="B4973" t="str">
            <v>43000292</v>
          </cell>
          <cell r="C4973" t="str">
            <v>0</v>
          </cell>
          <cell r="D4973">
            <v>42060</v>
          </cell>
          <cell r="E4973" t="str">
            <v>SKIP 20 TON - 20TS449</v>
          </cell>
          <cell r="F4973">
            <v>174886.41</v>
          </cell>
          <cell r="G4973">
            <v>-136898.41</v>
          </cell>
          <cell r="H4973">
            <v>37988</v>
          </cell>
          <cell r="I4973" t="str">
            <v>ZAR</v>
          </cell>
          <cell r="J4973" t="str">
            <v>6200</v>
          </cell>
          <cell r="K4973" t="str">
            <v>43</v>
          </cell>
        </row>
        <row r="4974">
          <cell r="A4974" t="str">
            <v>6200430002930</v>
          </cell>
          <cell r="B4974" t="str">
            <v>43000293</v>
          </cell>
          <cell r="C4974" t="str">
            <v>0</v>
          </cell>
          <cell r="D4974">
            <v>42060</v>
          </cell>
          <cell r="E4974" t="str">
            <v>SKIP 20 TON - 20TS448</v>
          </cell>
          <cell r="F4974">
            <v>174886.41</v>
          </cell>
          <cell r="G4974">
            <v>-136898.41</v>
          </cell>
          <cell r="H4974">
            <v>37988</v>
          </cell>
          <cell r="I4974" t="str">
            <v>ZAR</v>
          </cell>
          <cell r="J4974" t="str">
            <v>6200</v>
          </cell>
          <cell r="K4974" t="str">
            <v>43</v>
          </cell>
        </row>
        <row r="4975">
          <cell r="A4975" t="str">
            <v>6200430002931</v>
          </cell>
          <cell r="B4975" t="str">
            <v>43000293</v>
          </cell>
          <cell r="C4975" t="str">
            <v>1</v>
          </cell>
          <cell r="D4975">
            <v>44889</v>
          </cell>
          <cell r="E4975" t="str">
            <v>Refurbish Equipment: skips 448</v>
          </cell>
          <cell r="F4975">
            <v>120543</v>
          </cell>
          <cell r="G4975">
            <v>-56923.08</v>
          </cell>
          <cell r="H4975">
            <v>63619.92</v>
          </cell>
          <cell r="I4975" t="str">
            <v>ZAR</v>
          </cell>
          <cell r="J4975" t="str">
            <v>6200</v>
          </cell>
          <cell r="K4975" t="str">
            <v>43</v>
          </cell>
        </row>
        <row r="4976">
          <cell r="A4976" t="str">
            <v>6200430002932</v>
          </cell>
          <cell r="B4976" t="str">
            <v>43000293</v>
          </cell>
          <cell r="C4976" t="str">
            <v>2</v>
          </cell>
          <cell r="D4976">
            <v>45376</v>
          </cell>
          <cell r="E4976" t="str">
            <v>SKIP 20 TON - 20TS448-Refre</v>
          </cell>
          <cell r="F4976">
            <v>45136.12</v>
          </cell>
          <cell r="G4976">
            <v>-3761.34</v>
          </cell>
          <cell r="H4976">
            <v>41374.78</v>
          </cell>
          <cell r="I4976" t="str">
            <v>ZAR</v>
          </cell>
          <cell r="J4976" t="str">
            <v>6200</v>
          </cell>
          <cell r="K4976" t="str">
            <v>43</v>
          </cell>
        </row>
        <row r="4977">
          <cell r="A4977" t="str">
            <v>6200430002940</v>
          </cell>
          <cell r="B4977" t="str">
            <v>43000294</v>
          </cell>
          <cell r="C4977" t="str">
            <v>0</v>
          </cell>
          <cell r="D4977">
            <v>42060</v>
          </cell>
          <cell r="E4977" t="str">
            <v>SKIP 20 TON - 20TS447</v>
          </cell>
          <cell r="F4977">
            <v>174886.41</v>
          </cell>
          <cell r="G4977">
            <v>-136898.41</v>
          </cell>
          <cell r="H4977">
            <v>37988</v>
          </cell>
          <cell r="I4977" t="str">
            <v>ZAR</v>
          </cell>
          <cell r="J4977" t="str">
            <v>6200</v>
          </cell>
          <cell r="K4977" t="str">
            <v>43</v>
          </cell>
        </row>
        <row r="4978">
          <cell r="A4978" t="str">
            <v>6200430002950</v>
          </cell>
          <cell r="B4978" t="str">
            <v>43000295</v>
          </cell>
          <cell r="C4978" t="str">
            <v>0</v>
          </cell>
          <cell r="D4978">
            <v>42060</v>
          </cell>
          <cell r="E4978" t="str">
            <v>SKIP 20 TON - 20TS446</v>
          </cell>
          <cell r="F4978">
            <v>174886.41</v>
          </cell>
          <cell r="G4978">
            <v>-136898.41</v>
          </cell>
          <cell r="H4978">
            <v>37988</v>
          </cell>
          <cell r="I4978" t="str">
            <v>ZAR</v>
          </cell>
          <cell r="J4978" t="str">
            <v>6200</v>
          </cell>
          <cell r="K4978" t="str">
            <v>43</v>
          </cell>
        </row>
        <row r="4979">
          <cell r="A4979" t="str">
            <v>6200430002951</v>
          </cell>
          <cell r="B4979" t="str">
            <v>43000295</v>
          </cell>
          <cell r="C4979" t="str">
            <v>1</v>
          </cell>
          <cell r="D4979">
            <v>45376</v>
          </cell>
          <cell r="E4979" t="str">
            <v>SKIP 20 TON - 20TS446-Refr</v>
          </cell>
          <cell r="F4979">
            <v>70023.66</v>
          </cell>
          <cell r="G4979">
            <v>-5835.31</v>
          </cell>
          <cell r="H4979">
            <v>64188.35</v>
          </cell>
          <cell r="I4979" t="str">
            <v>ZAR</v>
          </cell>
          <cell r="J4979" t="str">
            <v>6200</v>
          </cell>
          <cell r="K4979" t="str">
            <v>43</v>
          </cell>
        </row>
        <row r="4980">
          <cell r="A4980" t="str">
            <v>6200430002960</v>
          </cell>
          <cell r="B4980" t="str">
            <v>43000296</v>
          </cell>
          <cell r="C4980" t="str">
            <v>0</v>
          </cell>
          <cell r="D4980">
            <v>42060</v>
          </cell>
          <cell r="E4980" t="str">
            <v>SKIP 20 TON - 20TS445</v>
          </cell>
          <cell r="F4980">
            <v>174886.41</v>
          </cell>
          <cell r="G4980">
            <v>-137288.62</v>
          </cell>
          <cell r="H4980">
            <v>37597.79</v>
          </cell>
          <cell r="I4980" t="str">
            <v>ZAR</v>
          </cell>
          <cell r="J4980" t="str">
            <v>6200</v>
          </cell>
          <cell r="K4980" t="str">
            <v>43</v>
          </cell>
        </row>
        <row r="4981">
          <cell r="A4981" t="str">
            <v>6200430002970</v>
          </cell>
          <cell r="B4981" t="str">
            <v>43000297</v>
          </cell>
          <cell r="C4981" t="str">
            <v>0</v>
          </cell>
          <cell r="D4981">
            <v>42060</v>
          </cell>
          <cell r="E4981" t="str">
            <v>SKIP 20 TON - 20TS444</v>
          </cell>
          <cell r="F4981">
            <v>174886.41</v>
          </cell>
          <cell r="G4981">
            <v>-137288.62</v>
          </cell>
          <cell r="H4981">
            <v>37597.79</v>
          </cell>
          <cell r="I4981" t="str">
            <v>ZAR</v>
          </cell>
          <cell r="J4981" t="str">
            <v>6200</v>
          </cell>
          <cell r="K4981" t="str">
            <v>43</v>
          </cell>
        </row>
        <row r="4982">
          <cell r="A4982" t="str">
            <v>6200430002980</v>
          </cell>
          <cell r="B4982" t="str">
            <v>43000298</v>
          </cell>
          <cell r="C4982" t="str">
            <v>0</v>
          </cell>
          <cell r="D4982">
            <v>42060</v>
          </cell>
          <cell r="E4982" t="str">
            <v>SKIP 20 TON - 20TS443</v>
          </cell>
          <cell r="F4982">
            <v>174886.41</v>
          </cell>
          <cell r="G4982">
            <v>-137288.62</v>
          </cell>
          <cell r="H4982">
            <v>37597.79</v>
          </cell>
          <cell r="I4982" t="str">
            <v>ZAR</v>
          </cell>
          <cell r="J4982" t="str">
            <v>6200</v>
          </cell>
          <cell r="K4982" t="str">
            <v>43</v>
          </cell>
        </row>
        <row r="4983">
          <cell r="A4983" t="str">
            <v>6200430002990</v>
          </cell>
          <cell r="B4983" t="str">
            <v>43000299</v>
          </cell>
          <cell r="C4983" t="str">
            <v>0</v>
          </cell>
          <cell r="D4983">
            <v>42060</v>
          </cell>
          <cell r="E4983" t="str">
            <v>SKIP 20 TON - 20TS442</v>
          </cell>
          <cell r="F4983">
            <v>174886.41</v>
          </cell>
          <cell r="G4983">
            <v>-137288.62</v>
          </cell>
          <cell r="H4983">
            <v>37597.79</v>
          </cell>
          <cell r="I4983" t="str">
            <v>ZAR</v>
          </cell>
          <cell r="J4983" t="str">
            <v>6200</v>
          </cell>
          <cell r="K4983" t="str">
            <v>43</v>
          </cell>
        </row>
        <row r="4984">
          <cell r="A4984" t="str">
            <v>6200430003000</v>
          </cell>
          <cell r="B4984" t="str">
            <v>43000300</v>
          </cell>
          <cell r="C4984" t="str">
            <v>0</v>
          </cell>
          <cell r="D4984">
            <v>42060</v>
          </cell>
          <cell r="E4984" t="str">
            <v>SKIP 20 TON - 20TS441</v>
          </cell>
          <cell r="F4984">
            <v>174886.41</v>
          </cell>
          <cell r="G4984">
            <v>-137288.62</v>
          </cell>
          <cell r="H4984">
            <v>37597.79</v>
          </cell>
          <cell r="I4984" t="str">
            <v>ZAR</v>
          </cell>
          <cell r="J4984" t="str">
            <v>6200</v>
          </cell>
          <cell r="K4984" t="str">
            <v>43</v>
          </cell>
        </row>
        <row r="4985">
          <cell r="A4985" t="str">
            <v>6200430003010</v>
          </cell>
          <cell r="B4985" t="str">
            <v>43000301</v>
          </cell>
          <cell r="C4985" t="str">
            <v>0</v>
          </cell>
          <cell r="D4985">
            <v>42060</v>
          </cell>
          <cell r="E4985" t="str">
            <v>SKIP 20 TON - 20TS440</v>
          </cell>
          <cell r="F4985">
            <v>174886.41</v>
          </cell>
          <cell r="G4985">
            <v>-137288.62</v>
          </cell>
          <cell r="H4985">
            <v>37597.79</v>
          </cell>
          <cell r="I4985" t="str">
            <v>ZAR</v>
          </cell>
          <cell r="J4985" t="str">
            <v>6200</v>
          </cell>
          <cell r="K4985" t="str">
            <v>43</v>
          </cell>
        </row>
        <row r="4986">
          <cell r="A4986" t="str">
            <v>6200430003020</v>
          </cell>
          <cell r="B4986" t="str">
            <v>43000302</v>
          </cell>
          <cell r="C4986" t="str">
            <v>0</v>
          </cell>
          <cell r="D4986">
            <v>42060</v>
          </cell>
          <cell r="E4986" t="str">
            <v>SKIP 20 TON - 20TS439</v>
          </cell>
          <cell r="F4986">
            <v>174886.41</v>
          </cell>
          <cell r="G4986">
            <v>-137288.62</v>
          </cell>
          <cell r="H4986">
            <v>37597.79</v>
          </cell>
          <cell r="I4986" t="str">
            <v>ZAR</v>
          </cell>
          <cell r="J4986" t="str">
            <v>6200</v>
          </cell>
          <cell r="K4986" t="str">
            <v>43</v>
          </cell>
        </row>
        <row r="4987">
          <cell r="A4987" t="str">
            <v>6200430003030</v>
          </cell>
          <cell r="B4987" t="str">
            <v>43000303</v>
          </cell>
          <cell r="C4987" t="str">
            <v>0</v>
          </cell>
          <cell r="D4987">
            <v>42060</v>
          </cell>
          <cell r="E4987" t="str">
            <v>SKIP 20 TON - 20TS438</v>
          </cell>
          <cell r="F4987">
            <v>174886.41</v>
          </cell>
          <cell r="G4987">
            <v>-137288.62</v>
          </cell>
          <cell r="H4987">
            <v>37597.79</v>
          </cell>
          <cell r="I4987" t="str">
            <v>ZAR</v>
          </cell>
          <cell r="J4987" t="str">
            <v>6200</v>
          </cell>
          <cell r="K4987" t="str">
            <v>43</v>
          </cell>
        </row>
        <row r="4988">
          <cell r="A4988" t="str">
            <v>6200430003031</v>
          </cell>
          <cell r="B4988" t="str">
            <v>43000303</v>
          </cell>
          <cell r="C4988" t="str">
            <v>1</v>
          </cell>
          <cell r="D4988">
            <v>45376</v>
          </cell>
          <cell r="E4988" t="str">
            <v>SKIP 20 TON - 20TS438-refr</v>
          </cell>
          <cell r="F4988">
            <v>124263.22</v>
          </cell>
          <cell r="G4988">
            <v>-10355.27</v>
          </cell>
          <cell r="H4988">
            <v>113907.95</v>
          </cell>
          <cell r="I4988" t="str">
            <v>ZAR</v>
          </cell>
          <cell r="J4988" t="str">
            <v>6200</v>
          </cell>
          <cell r="K4988" t="str">
            <v>43</v>
          </cell>
        </row>
        <row r="4989">
          <cell r="A4989" t="str">
            <v>6200430003040</v>
          </cell>
          <cell r="B4989" t="str">
            <v>43000304</v>
          </cell>
          <cell r="C4989" t="str">
            <v>0</v>
          </cell>
          <cell r="D4989">
            <v>42060</v>
          </cell>
          <cell r="E4989" t="str">
            <v>SKIP 20 TON - 20TS437</v>
          </cell>
          <cell r="F4989">
            <v>174886.41</v>
          </cell>
          <cell r="G4989">
            <v>-137288.62</v>
          </cell>
          <cell r="H4989">
            <v>37597.79</v>
          </cell>
          <cell r="I4989" t="str">
            <v>ZAR</v>
          </cell>
          <cell r="J4989" t="str">
            <v>6200</v>
          </cell>
          <cell r="K4989" t="str">
            <v>43</v>
          </cell>
        </row>
        <row r="4990">
          <cell r="A4990" t="str">
            <v>6200430003041</v>
          </cell>
          <cell r="B4990" t="str">
            <v>43000304</v>
          </cell>
          <cell r="C4990" t="str">
            <v>1</v>
          </cell>
          <cell r="D4990">
            <v>45376</v>
          </cell>
          <cell r="E4990" t="str">
            <v>SKIP 20 TON - 20TS437-Refr</v>
          </cell>
          <cell r="F4990">
            <v>83149.89</v>
          </cell>
          <cell r="G4990">
            <v>-6929.16</v>
          </cell>
          <cell r="H4990">
            <v>76220.73</v>
          </cell>
          <cell r="I4990" t="str">
            <v>ZAR</v>
          </cell>
          <cell r="J4990" t="str">
            <v>6200</v>
          </cell>
          <cell r="K4990" t="str">
            <v>43</v>
          </cell>
        </row>
        <row r="4991">
          <cell r="A4991" t="str">
            <v>6200430003050</v>
          </cell>
          <cell r="B4991" t="str">
            <v>43000305</v>
          </cell>
          <cell r="C4991" t="str">
            <v>0</v>
          </cell>
          <cell r="D4991">
            <v>42060</v>
          </cell>
          <cell r="E4991" t="str">
            <v>SKIP 20 TON - 20TS436</v>
          </cell>
          <cell r="F4991">
            <v>174886.41</v>
          </cell>
          <cell r="G4991">
            <v>-137288.62</v>
          </cell>
          <cell r="H4991">
            <v>37597.79</v>
          </cell>
          <cell r="I4991" t="str">
            <v>ZAR</v>
          </cell>
          <cell r="J4991" t="str">
            <v>6200</v>
          </cell>
          <cell r="K4991" t="str">
            <v>43</v>
          </cell>
        </row>
        <row r="4992">
          <cell r="A4992" t="str">
            <v>6200430003060</v>
          </cell>
          <cell r="B4992" t="str">
            <v>43000306</v>
          </cell>
          <cell r="C4992" t="str">
            <v>0</v>
          </cell>
          <cell r="D4992">
            <v>42060</v>
          </cell>
          <cell r="E4992" t="str">
            <v>SKIP 20 TON - 20TS435</v>
          </cell>
          <cell r="F4992">
            <v>174886.41</v>
          </cell>
          <cell r="G4992">
            <v>-137288.62</v>
          </cell>
          <cell r="H4992">
            <v>37597.79</v>
          </cell>
          <cell r="I4992" t="str">
            <v>ZAR</v>
          </cell>
          <cell r="J4992" t="str">
            <v>6200</v>
          </cell>
          <cell r="K4992" t="str">
            <v>43</v>
          </cell>
        </row>
        <row r="4993">
          <cell r="A4993" t="str">
            <v>6200430003070</v>
          </cell>
          <cell r="B4993" t="str">
            <v>43000307</v>
          </cell>
          <cell r="C4993" t="str">
            <v>0</v>
          </cell>
          <cell r="D4993">
            <v>42060</v>
          </cell>
          <cell r="E4993" t="str">
            <v>SKIP 20 TON - 20TS434</v>
          </cell>
          <cell r="F4993">
            <v>174886.41</v>
          </cell>
          <cell r="G4993">
            <v>-137288.62</v>
          </cell>
          <cell r="H4993">
            <v>37597.79</v>
          </cell>
          <cell r="I4993" t="str">
            <v>ZAR</v>
          </cell>
          <cell r="J4993" t="str">
            <v>6200</v>
          </cell>
          <cell r="K4993" t="str">
            <v>43</v>
          </cell>
        </row>
        <row r="4994">
          <cell r="A4994" t="str">
            <v>6200430003071</v>
          </cell>
          <cell r="B4994" t="str">
            <v>43000307</v>
          </cell>
          <cell r="C4994" t="str">
            <v>1</v>
          </cell>
          <cell r="D4994">
            <v>45376</v>
          </cell>
          <cell r="E4994" t="str">
            <v>SKIP 20 TON - 20TS434-Refre</v>
          </cell>
          <cell r="F4994">
            <v>83149.89</v>
          </cell>
          <cell r="G4994">
            <v>-6929.16</v>
          </cell>
          <cell r="H4994">
            <v>76220.73</v>
          </cell>
          <cell r="I4994" t="str">
            <v>ZAR</v>
          </cell>
          <cell r="J4994" t="str">
            <v>6200</v>
          </cell>
          <cell r="K4994" t="str">
            <v>43</v>
          </cell>
        </row>
        <row r="4995">
          <cell r="A4995" t="str">
            <v>6200430003080</v>
          </cell>
          <cell r="B4995" t="str">
            <v>43000308</v>
          </cell>
          <cell r="C4995" t="str">
            <v>0</v>
          </cell>
          <cell r="D4995">
            <v>42060</v>
          </cell>
          <cell r="E4995" t="str">
            <v>SKIP 20 TON - 20TS433</v>
          </cell>
          <cell r="F4995">
            <v>174886.41</v>
          </cell>
          <cell r="G4995">
            <v>-137288.62</v>
          </cell>
          <cell r="H4995">
            <v>37597.79</v>
          </cell>
          <cell r="I4995" t="str">
            <v>ZAR</v>
          </cell>
          <cell r="J4995" t="str">
            <v>6200</v>
          </cell>
          <cell r="K4995" t="str">
            <v>43</v>
          </cell>
        </row>
        <row r="4996">
          <cell r="A4996" t="str">
            <v>6200430003081</v>
          </cell>
          <cell r="B4996" t="str">
            <v>43000308</v>
          </cell>
          <cell r="C4996" t="str">
            <v>1</v>
          </cell>
          <cell r="D4996">
            <v>45376</v>
          </cell>
          <cell r="E4996" t="str">
            <v>SKIP 20 TON - 20TS433-Refr</v>
          </cell>
          <cell r="F4996">
            <v>71873.52</v>
          </cell>
          <cell r="G4996">
            <v>-5989.46</v>
          </cell>
          <cell r="H4996">
            <v>65884.06</v>
          </cell>
          <cell r="I4996" t="str">
            <v>ZAR</v>
          </cell>
          <cell r="J4996" t="str">
            <v>6200</v>
          </cell>
          <cell r="K4996" t="str">
            <v>43</v>
          </cell>
        </row>
        <row r="4997">
          <cell r="A4997" t="str">
            <v>6200430003090</v>
          </cell>
          <cell r="B4997" t="str">
            <v>43000309</v>
          </cell>
          <cell r="C4997" t="str">
            <v>0</v>
          </cell>
          <cell r="D4997">
            <v>42060</v>
          </cell>
          <cell r="E4997" t="str">
            <v>SKIP 20 TON - 20TS432</v>
          </cell>
          <cell r="F4997">
            <v>174886.41</v>
          </cell>
          <cell r="G4997">
            <v>-137288.62</v>
          </cell>
          <cell r="H4997">
            <v>37597.79</v>
          </cell>
          <cell r="I4997" t="str">
            <v>ZAR</v>
          </cell>
          <cell r="J4997" t="str">
            <v>6200</v>
          </cell>
          <cell r="K4997" t="str">
            <v>43</v>
          </cell>
        </row>
        <row r="4998">
          <cell r="A4998" t="str">
            <v>6200430003100</v>
          </cell>
          <cell r="B4998" t="str">
            <v>43000310</v>
          </cell>
          <cell r="C4998" t="str">
            <v>0</v>
          </cell>
          <cell r="D4998">
            <v>42060</v>
          </cell>
          <cell r="E4998" t="str">
            <v>SKIP 20 TON - 20TS431</v>
          </cell>
          <cell r="F4998">
            <v>174886.41</v>
          </cell>
          <cell r="G4998">
            <v>-137698.87</v>
          </cell>
          <cell r="H4998">
            <v>37187.54</v>
          </cell>
          <cell r="I4998" t="str">
            <v>ZAR</v>
          </cell>
          <cell r="J4998" t="str">
            <v>6200</v>
          </cell>
          <cell r="K4998" t="str">
            <v>43</v>
          </cell>
        </row>
        <row r="4999">
          <cell r="A4999" t="str">
            <v>6200430003110</v>
          </cell>
          <cell r="B4999" t="str">
            <v>43000311</v>
          </cell>
          <cell r="C4999" t="str">
            <v>0</v>
          </cell>
          <cell r="D4999">
            <v>42060</v>
          </cell>
          <cell r="E4999" t="str">
            <v>SKIP 20 TON - 20TS494</v>
          </cell>
          <cell r="F4999">
            <v>174886.41</v>
          </cell>
          <cell r="G4999">
            <v>-134622.89000000001</v>
          </cell>
          <cell r="H4999">
            <v>40263.519999999997</v>
          </cell>
          <cell r="I4999" t="str">
            <v>ZAR</v>
          </cell>
          <cell r="J4999" t="str">
            <v>6200</v>
          </cell>
          <cell r="K4999" t="str">
            <v>43</v>
          </cell>
        </row>
        <row r="5000">
          <cell r="A5000" t="str">
            <v>6200430003111</v>
          </cell>
          <cell r="B5000" t="str">
            <v>43000311</v>
          </cell>
          <cell r="C5000" t="str">
            <v>1</v>
          </cell>
          <cell r="D5000">
            <v>45376</v>
          </cell>
          <cell r="E5000" t="str">
            <v>SKIP 20 TON - 20TS494-Refr</v>
          </cell>
          <cell r="F5000">
            <v>71873.52</v>
          </cell>
          <cell r="G5000">
            <v>-5989.46</v>
          </cell>
          <cell r="H5000">
            <v>65884.06</v>
          </cell>
          <cell r="I5000" t="str">
            <v>ZAR</v>
          </cell>
          <cell r="J5000" t="str">
            <v>6200</v>
          </cell>
          <cell r="K5000" t="str">
            <v>43</v>
          </cell>
        </row>
        <row r="5001">
          <cell r="A5001" t="str">
            <v>6200430003120</v>
          </cell>
          <cell r="B5001" t="str">
            <v>43000312</v>
          </cell>
          <cell r="C5001" t="str">
            <v>0</v>
          </cell>
          <cell r="D5001">
            <v>42060</v>
          </cell>
          <cell r="E5001" t="str">
            <v>SKIP 20 TON - 20TS493</v>
          </cell>
          <cell r="F5001">
            <v>174886.41</v>
          </cell>
          <cell r="G5001">
            <v>-134622.89000000001</v>
          </cell>
          <cell r="H5001">
            <v>40263.519999999997</v>
          </cell>
          <cell r="I5001" t="str">
            <v>ZAR</v>
          </cell>
          <cell r="J5001" t="str">
            <v>6200</v>
          </cell>
          <cell r="K5001" t="str">
            <v>43</v>
          </cell>
        </row>
        <row r="5002">
          <cell r="A5002" t="str">
            <v>6200430003130</v>
          </cell>
          <cell r="B5002" t="str">
            <v>43000313</v>
          </cell>
          <cell r="C5002" t="str">
            <v>0</v>
          </cell>
          <cell r="D5002">
            <v>42060</v>
          </cell>
          <cell r="E5002" t="str">
            <v>SKIP 20 TON - 20TS492</v>
          </cell>
          <cell r="F5002">
            <v>174886.41</v>
          </cell>
          <cell r="G5002">
            <v>-134622.89000000001</v>
          </cell>
          <cell r="H5002">
            <v>40263.519999999997</v>
          </cell>
          <cell r="I5002" t="str">
            <v>ZAR</v>
          </cell>
          <cell r="J5002" t="str">
            <v>6200</v>
          </cell>
          <cell r="K5002" t="str">
            <v>43</v>
          </cell>
        </row>
        <row r="5003">
          <cell r="A5003" t="str">
            <v>6200430003131</v>
          </cell>
          <cell r="B5003" t="str">
            <v>43000313</v>
          </cell>
          <cell r="C5003" t="str">
            <v>1</v>
          </cell>
          <cell r="D5003">
            <v>45376</v>
          </cell>
          <cell r="E5003" t="str">
            <v>SKIP 20 TON - 20TS492-Refre</v>
          </cell>
          <cell r="F5003">
            <v>124263.22</v>
          </cell>
          <cell r="G5003">
            <v>-10355.27</v>
          </cell>
          <cell r="H5003">
            <v>113907.95</v>
          </cell>
          <cell r="I5003" t="str">
            <v>ZAR</v>
          </cell>
          <cell r="J5003" t="str">
            <v>6200</v>
          </cell>
          <cell r="K5003" t="str">
            <v>43</v>
          </cell>
        </row>
        <row r="5004">
          <cell r="A5004" t="str">
            <v>6200430003140</v>
          </cell>
          <cell r="B5004" t="str">
            <v>43000314</v>
          </cell>
          <cell r="C5004" t="str">
            <v>0</v>
          </cell>
          <cell r="D5004">
            <v>42060</v>
          </cell>
          <cell r="E5004" t="str">
            <v>SKIP 20 TON - 20TS491</v>
          </cell>
          <cell r="F5004">
            <v>174886.41</v>
          </cell>
          <cell r="G5004">
            <v>-138586.01999999999</v>
          </cell>
          <cell r="H5004">
            <v>36300.39</v>
          </cell>
          <cell r="I5004" t="str">
            <v>ZAR</v>
          </cell>
          <cell r="J5004" t="str">
            <v>6200</v>
          </cell>
          <cell r="K5004" t="str">
            <v>43</v>
          </cell>
        </row>
        <row r="5005">
          <cell r="A5005" t="str">
            <v>6200430003141</v>
          </cell>
          <cell r="B5005" t="str">
            <v>43000314</v>
          </cell>
          <cell r="C5005" t="str">
            <v>1</v>
          </cell>
          <cell r="D5005">
            <v>45376</v>
          </cell>
          <cell r="E5005" t="str">
            <v>SKIP 20 TON - 20TS491-Refr</v>
          </cell>
          <cell r="F5005">
            <v>70023.66</v>
          </cell>
          <cell r="G5005">
            <v>-5835.31</v>
          </cell>
          <cell r="H5005">
            <v>64188.35</v>
          </cell>
          <cell r="I5005" t="str">
            <v>ZAR</v>
          </cell>
          <cell r="J5005" t="str">
            <v>6200</v>
          </cell>
          <cell r="K5005" t="str">
            <v>43</v>
          </cell>
        </row>
        <row r="5006">
          <cell r="A5006" t="str">
            <v>6200430003150</v>
          </cell>
          <cell r="B5006" t="str">
            <v>43000315</v>
          </cell>
          <cell r="C5006" t="str">
            <v>0</v>
          </cell>
          <cell r="D5006">
            <v>42060</v>
          </cell>
          <cell r="E5006" t="str">
            <v>SKIP 20 TON - 20TS490</v>
          </cell>
          <cell r="F5006">
            <v>174886.41</v>
          </cell>
          <cell r="G5006">
            <v>-138586.01999999999</v>
          </cell>
          <cell r="H5006">
            <v>36300.39</v>
          </cell>
          <cell r="I5006" t="str">
            <v>ZAR</v>
          </cell>
          <cell r="J5006" t="str">
            <v>6200</v>
          </cell>
          <cell r="K5006" t="str">
            <v>43</v>
          </cell>
        </row>
        <row r="5007">
          <cell r="A5007" t="str">
            <v>6200430003160</v>
          </cell>
          <cell r="B5007" t="str">
            <v>43000316</v>
          </cell>
          <cell r="C5007" t="str">
            <v>0</v>
          </cell>
          <cell r="D5007">
            <v>42060</v>
          </cell>
          <cell r="E5007" t="str">
            <v>SKIP 20 TON - 20TS489</v>
          </cell>
          <cell r="F5007">
            <v>174886.41</v>
          </cell>
          <cell r="G5007">
            <v>-138586.01999999999</v>
          </cell>
          <cell r="H5007">
            <v>36300.39</v>
          </cell>
          <cell r="I5007" t="str">
            <v>ZAR</v>
          </cell>
          <cell r="J5007" t="str">
            <v>6200</v>
          </cell>
          <cell r="K5007" t="str">
            <v>43</v>
          </cell>
        </row>
        <row r="5008">
          <cell r="A5008" t="str">
            <v>6200430003161</v>
          </cell>
          <cell r="B5008" t="str">
            <v>43000316</v>
          </cell>
          <cell r="C5008" t="str">
            <v>1</v>
          </cell>
          <cell r="D5008">
            <v>45376</v>
          </cell>
          <cell r="E5008" t="str">
            <v>SKIP 20 TON - 20TS489-Refr</v>
          </cell>
          <cell r="F5008">
            <v>124263.22</v>
          </cell>
          <cell r="G5008">
            <v>-10355.27</v>
          </cell>
          <cell r="H5008">
            <v>113907.95</v>
          </cell>
          <cell r="I5008" t="str">
            <v>ZAR</v>
          </cell>
          <cell r="J5008" t="str">
            <v>6200</v>
          </cell>
          <cell r="K5008" t="str">
            <v>43</v>
          </cell>
        </row>
        <row r="5009">
          <cell r="A5009" t="str">
            <v>6200430003170</v>
          </cell>
          <cell r="B5009" t="str">
            <v>43000317</v>
          </cell>
          <cell r="C5009" t="str">
            <v>0</v>
          </cell>
          <cell r="D5009">
            <v>42060</v>
          </cell>
          <cell r="E5009" t="str">
            <v>SKIP 20 TON - 20TS488</v>
          </cell>
          <cell r="F5009">
            <v>174886.41</v>
          </cell>
          <cell r="G5009">
            <v>-138586.01999999999</v>
          </cell>
          <cell r="H5009">
            <v>36300.39</v>
          </cell>
          <cell r="I5009" t="str">
            <v>ZAR</v>
          </cell>
          <cell r="J5009" t="str">
            <v>6200</v>
          </cell>
          <cell r="K5009" t="str">
            <v>43</v>
          </cell>
        </row>
        <row r="5010">
          <cell r="A5010" t="str">
            <v>6200430003180</v>
          </cell>
          <cell r="B5010" t="str">
            <v>43000318</v>
          </cell>
          <cell r="C5010" t="str">
            <v>0</v>
          </cell>
          <cell r="D5010">
            <v>42060</v>
          </cell>
          <cell r="E5010" t="str">
            <v>SKIP 20 TON - 20TS487</v>
          </cell>
          <cell r="F5010">
            <v>174886.41</v>
          </cell>
          <cell r="G5010">
            <v>-138586.01999999999</v>
          </cell>
          <cell r="H5010">
            <v>36300.39</v>
          </cell>
          <cell r="I5010" t="str">
            <v>ZAR</v>
          </cell>
          <cell r="J5010" t="str">
            <v>6200</v>
          </cell>
          <cell r="K5010" t="str">
            <v>43</v>
          </cell>
        </row>
        <row r="5011">
          <cell r="A5011" t="str">
            <v>6200430003181</v>
          </cell>
          <cell r="B5011" t="str">
            <v>43000318</v>
          </cell>
          <cell r="C5011" t="str">
            <v>1</v>
          </cell>
          <cell r="D5011">
            <v>45376</v>
          </cell>
          <cell r="E5011" t="str">
            <v>SKIP 20 TON - 20TS487-Refr</v>
          </cell>
          <cell r="F5011">
            <v>70843.7</v>
          </cell>
          <cell r="G5011">
            <v>-5903.64</v>
          </cell>
          <cell r="H5011">
            <v>64940.06</v>
          </cell>
          <cell r="I5011" t="str">
            <v>ZAR</v>
          </cell>
          <cell r="J5011" t="str">
            <v>6200</v>
          </cell>
          <cell r="K5011" t="str">
            <v>43</v>
          </cell>
        </row>
        <row r="5012">
          <cell r="A5012" t="str">
            <v>6200430003190</v>
          </cell>
          <cell r="B5012" t="str">
            <v>43000319</v>
          </cell>
          <cell r="C5012" t="str">
            <v>0</v>
          </cell>
          <cell r="D5012">
            <v>42060</v>
          </cell>
          <cell r="E5012" t="str">
            <v>SKIP 20 TON - 20TS486</v>
          </cell>
          <cell r="F5012">
            <v>174886.41</v>
          </cell>
          <cell r="G5012">
            <v>-138586.01999999999</v>
          </cell>
          <cell r="H5012">
            <v>36300.39</v>
          </cell>
          <cell r="I5012" t="str">
            <v>ZAR</v>
          </cell>
          <cell r="J5012" t="str">
            <v>6200</v>
          </cell>
          <cell r="K5012" t="str">
            <v>43</v>
          </cell>
        </row>
        <row r="5013">
          <cell r="A5013" t="str">
            <v>6200430003200</v>
          </cell>
          <cell r="B5013" t="str">
            <v>43000320</v>
          </cell>
          <cell r="C5013" t="str">
            <v>0</v>
          </cell>
          <cell r="D5013">
            <v>42060</v>
          </cell>
          <cell r="E5013" t="str">
            <v>SKIP 20 TON - 20TS485</v>
          </cell>
          <cell r="F5013">
            <v>174886.41</v>
          </cell>
          <cell r="G5013">
            <v>-138586.01999999999</v>
          </cell>
          <cell r="H5013">
            <v>36300.39</v>
          </cell>
          <cell r="I5013" t="str">
            <v>ZAR</v>
          </cell>
          <cell r="J5013" t="str">
            <v>6200</v>
          </cell>
          <cell r="K5013" t="str">
            <v>43</v>
          </cell>
        </row>
        <row r="5014">
          <cell r="A5014" t="str">
            <v>6200430003210</v>
          </cell>
          <cell r="B5014" t="str">
            <v>43000321</v>
          </cell>
          <cell r="C5014" t="str">
            <v>0</v>
          </cell>
          <cell r="D5014">
            <v>42060</v>
          </cell>
          <cell r="E5014" t="str">
            <v>SKIP 20 TON - 20TS484</v>
          </cell>
          <cell r="F5014">
            <v>174886.41</v>
          </cell>
          <cell r="G5014">
            <v>-135511.29999999999</v>
          </cell>
          <cell r="H5014">
            <v>39375.11</v>
          </cell>
          <cell r="I5014" t="str">
            <v>ZAR</v>
          </cell>
          <cell r="J5014" t="str">
            <v>6200</v>
          </cell>
          <cell r="K5014" t="str">
            <v>43</v>
          </cell>
        </row>
        <row r="5015">
          <cell r="A5015" t="str">
            <v>6200430003220</v>
          </cell>
          <cell r="B5015" t="str">
            <v>43000322</v>
          </cell>
          <cell r="C5015" t="str">
            <v>0</v>
          </cell>
          <cell r="D5015">
            <v>42060</v>
          </cell>
          <cell r="E5015" t="str">
            <v>SKIP 20 TON - 20TS483</v>
          </cell>
          <cell r="F5015">
            <v>174886.41</v>
          </cell>
          <cell r="G5015">
            <v>-135511.29999999999</v>
          </cell>
          <cell r="H5015">
            <v>39375.11</v>
          </cell>
          <cell r="I5015" t="str">
            <v>ZAR</v>
          </cell>
          <cell r="J5015" t="str">
            <v>6200</v>
          </cell>
          <cell r="K5015" t="str">
            <v>43</v>
          </cell>
        </row>
        <row r="5016">
          <cell r="A5016" t="str">
            <v>6200430003230</v>
          </cell>
          <cell r="B5016" t="str">
            <v>43000323</v>
          </cell>
          <cell r="C5016" t="str">
            <v>0</v>
          </cell>
          <cell r="D5016">
            <v>42060</v>
          </cell>
          <cell r="E5016" t="str">
            <v>SKIP 20 TON - 20TS482</v>
          </cell>
          <cell r="F5016">
            <v>174886.41</v>
          </cell>
          <cell r="G5016">
            <v>-135511.29999999999</v>
          </cell>
          <cell r="H5016">
            <v>39375.11</v>
          </cell>
          <cell r="I5016" t="str">
            <v>ZAR</v>
          </cell>
          <cell r="J5016" t="str">
            <v>6200</v>
          </cell>
          <cell r="K5016" t="str">
            <v>43</v>
          </cell>
        </row>
        <row r="5017">
          <cell r="A5017" t="str">
            <v>6200430003240</v>
          </cell>
          <cell r="B5017" t="str">
            <v>43000324</v>
          </cell>
          <cell r="C5017" t="str">
            <v>0</v>
          </cell>
          <cell r="D5017">
            <v>42060</v>
          </cell>
          <cell r="E5017" t="str">
            <v>SKIP 20 TON - 20TS481</v>
          </cell>
          <cell r="F5017">
            <v>174886.41</v>
          </cell>
          <cell r="G5017">
            <v>-135511.29999999999</v>
          </cell>
          <cell r="H5017">
            <v>39375.11</v>
          </cell>
          <cell r="I5017" t="str">
            <v>ZAR</v>
          </cell>
          <cell r="J5017" t="str">
            <v>6200</v>
          </cell>
          <cell r="K5017" t="str">
            <v>43</v>
          </cell>
        </row>
        <row r="5018">
          <cell r="A5018" t="str">
            <v>6200430003250</v>
          </cell>
          <cell r="B5018" t="str">
            <v>43000325</v>
          </cell>
          <cell r="C5018" t="str">
            <v>0</v>
          </cell>
          <cell r="D5018">
            <v>42060</v>
          </cell>
          <cell r="E5018" t="str">
            <v>SKIP 20 TON - 20TS480</v>
          </cell>
          <cell r="F5018">
            <v>174886.41</v>
          </cell>
          <cell r="G5018">
            <v>-135511.29999999999</v>
          </cell>
          <cell r="H5018">
            <v>39375.11</v>
          </cell>
          <cell r="I5018" t="str">
            <v>ZAR</v>
          </cell>
          <cell r="J5018" t="str">
            <v>6200</v>
          </cell>
          <cell r="K5018" t="str">
            <v>43</v>
          </cell>
        </row>
        <row r="5019">
          <cell r="A5019" t="str">
            <v>6200430003251</v>
          </cell>
          <cell r="B5019" t="str">
            <v>43000325</v>
          </cell>
          <cell r="C5019" t="str">
            <v>1</v>
          </cell>
          <cell r="D5019">
            <v>45376</v>
          </cell>
          <cell r="E5019" t="str">
            <v>SKIP 20 TON - 20TS480-Refr</v>
          </cell>
          <cell r="F5019">
            <v>71986.759999999995</v>
          </cell>
          <cell r="G5019">
            <v>-5998.9</v>
          </cell>
          <cell r="H5019">
            <v>65987.86</v>
          </cell>
          <cell r="I5019" t="str">
            <v>ZAR</v>
          </cell>
          <cell r="J5019" t="str">
            <v>6200</v>
          </cell>
          <cell r="K5019" t="str">
            <v>43</v>
          </cell>
        </row>
        <row r="5020">
          <cell r="A5020" t="str">
            <v>6200430003260</v>
          </cell>
          <cell r="B5020" t="str">
            <v>43000326</v>
          </cell>
          <cell r="C5020" t="str">
            <v>0</v>
          </cell>
          <cell r="D5020">
            <v>42060</v>
          </cell>
          <cell r="E5020" t="str">
            <v>SKIP 20 TON - 20TS479</v>
          </cell>
          <cell r="F5020">
            <v>174886.41</v>
          </cell>
          <cell r="G5020">
            <v>-135511.29999999999</v>
          </cell>
          <cell r="H5020">
            <v>39375.11</v>
          </cell>
          <cell r="I5020" t="str">
            <v>ZAR</v>
          </cell>
          <cell r="J5020" t="str">
            <v>6200</v>
          </cell>
          <cell r="K5020" t="str">
            <v>43</v>
          </cell>
        </row>
        <row r="5021">
          <cell r="A5021" t="str">
            <v>6200430003270</v>
          </cell>
          <cell r="B5021" t="str">
            <v>43000327</v>
          </cell>
          <cell r="C5021" t="str">
            <v>0</v>
          </cell>
          <cell r="D5021">
            <v>42060</v>
          </cell>
          <cell r="E5021" t="str">
            <v>SKIP 20 TON - 20TS478</v>
          </cell>
          <cell r="F5021">
            <v>174886.41</v>
          </cell>
          <cell r="G5021">
            <v>-135511.29999999999</v>
          </cell>
          <cell r="H5021">
            <v>39375.11</v>
          </cell>
          <cell r="I5021" t="str">
            <v>ZAR</v>
          </cell>
          <cell r="J5021" t="str">
            <v>6200</v>
          </cell>
          <cell r="K5021" t="str">
            <v>43</v>
          </cell>
        </row>
        <row r="5022">
          <cell r="A5022" t="str">
            <v>6200430003280</v>
          </cell>
          <cell r="B5022" t="str">
            <v>43000328</v>
          </cell>
          <cell r="C5022" t="str">
            <v>0</v>
          </cell>
          <cell r="D5022">
            <v>42060</v>
          </cell>
          <cell r="E5022" t="str">
            <v>SKIP 20 TON - 20TS477</v>
          </cell>
          <cell r="F5022">
            <v>174886.41</v>
          </cell>
          <cell r="G5022">
            <v>-135511.29999999999</v>
          </cell>
          <cell r="H5022">
            <v>39375.11</v>
          </cell>
          <cell r="I5022" t="str">
            <v>ZAR</v>
          </cell>
          <cell r="J5022" t="str">
            <v>6200</v>
          </cell>
          <cell r="K5022" t="str">
            <v>43</v>
          </cell>
        </row>
        <row r="5023">
          <cell r="A5023" t="str">
            <v>6200430003281</v>
          </cell>
          <cell r="B5023" t="str">
            <v>43000328</v>
          </cell>
          <cell r="C5023" t="str">
            <v>1</v>
          </cell>
          <cell r="D5023">
            <v>45376</v>
          </cell>
          <cell r="E5023" t="str">
            <v>SKIP 20 TON - 20TS477-Refr</v>
          </cell>
          <cell r="F5023">
            <v>86904.29</v>
          </cell>
          <cell r="G5023">
            <v>-7242.02</v>
          </cell>
          <cell r="H5023">
            <v>79662.27</v>
          </cell>
          <cell r="I5023" t="str">
            <v>ZAR</v>
          </cell>
          <cell r="J5023" t="str">
            <v>6200</v>
          </cell>
          <cell r="K5023" t="str">
            <v>43</v>
          </cell>
        </row>
        <row r="5024">
          <cell r="A5024" t="str">
            <v>6200430003290</v>
          </cell>
          <cell r="B5024" t="str">
            <v>43000329</v>
          </cell>
          <cell r="C5024" t="str">
            <v>0</v>
          </cell>
          <cell r="D5024">
            <v>42060</v>
          </cell>
          <cell r="E5024" t="str">
            <v>SKIP 20 TON - 20TS476</v>
          </cell>
          <cell r="F5024">
            <v>174886.41</v>
          </cell>
          <cell r="G5024">
            <v>-135511.29999999999</v>
          </cell>
          <cell r="H5024">
            <v>39375.11</v>
          </cell>
          <cell r="I5024" t="str">
            <v>ZAR</v>
          </cell>
          <cell r="J5024" t="str">
            <v>6200</v>
          </cell>
          <cell r="K5024" t="str">
            <v>43</v>
          </cell>
        </row>
        <row r="5025">
          <cell r="A5025" t="str">
            <v>6200430003291</v>
          </cell>
          <cell r="B5025" t="str">
            <v>43000329</v>
          </cell>
          <cell r="C5025" t="str">
            <v>1</v>
          </cell>
          <cell r="D5025">
            <v>45376</v>
          </cell>
          <cell r="E5025" t="str">
            <v>SKIP 20 TON - 20TS476-Refr</v>
          </cell>
          <cell r="F5025">
            <v>124263.22</v>
          </cell>
          <cell r="G5025">
            <v>-10355.27</v>
          </cell>
          <cell r="H5025">
            <v>113907.95</v>
          </cell>
          <cell r="I5025" t="str">
            <v>ZAR</v>
          </cell>
          <cell r="J5025" t="str">
            <v>6200</v>
          </cell>
          <cell r="K5025" t="str">
            <v>43</v>
          </cell>
        </row>
        <row r="5026">
          <cell r="A5026" t="str">
            <v>6200430003300</v>
          </cell>
          <cell r="B5026" t="str">
            <v>43000330</v>
          </cell>
          <cell r="C5026" t="str">
            <v>0</v>
          </cell>
          <cell r="D5026">
            <v>42060</v>
          </cell>
          <cell r="E5026" t="str">
            <v>SKIP 20 TON - 20TS475</v>
          </cell>
          <cell r="F5026">
            <v>174886.41</v>
          </cell>
          <cell r="G5026">
            <v>-135511.29999999999</v>
          </cell>
          <cell r="H5026">
            <v>39375.11</v>
          </cell>
          <cell r="I5026" t="str">
            <v>ZAR</v>
          </cell>
          <cell r="J5026" t="str">
            <v>6200</v>
          </cell>
          <cell r="K5026" t="str">
            <v>43</v>
          </cell>
        </row>
        <row r="5027">
          <cell r="A5027" t="str">
            <v>6200430003301</v>
          </cell>
          <cell r="B5027" t="str">
            <v>43000330</v>
          </cell>
          <cell r="C5027" t="str">
            <v>1</v>
          </cell>
          <cell r="D5027">
            <v>45376</v>
          </cell>
          <cell r="E5027" t="str">
            <v>SKIP 20 TON - 20TS475-Refr</v>
          </cell>
          <cell r="F5027">
            <v>70797.95</v>
          </cell>
          <cell r="G5027">
            <v>-5899.83</v>
          </cell>
          <cell r="H5027">
            <v>64898.12</v>
          </cell>
          <cell r="I5027" t="str">
            <v>ZAR</v>
          </cell>
          <cell r="J5027" t="str">
            <v>6200</v>
          </cell>
          <cell r="K5027" t="str">
            <v>43</v>
          </cell>
        </row>
        <row r="5028">
          <cell r="A5028" t="str">
            <v>6200430003310</v>
          </cell>
          <cell r="B5028" t="str">
            <v>43000331</v>
          </cell>
          <cell r="C5028" t="str">
            <v>0</v>
          </cell>
          <cell r="D5028">
            <v>42060</v>
          </cell>
          <cell r="E5028" t="str">
            <v>SKIP 20 TON - 20TS474</v>
          </cell>
          <cell r="F5028">
            <v>174886.41</v>
          </cell>
          <cell r="G5028">
            <v>-136526.82999999999</v>
          </cell>
          <cell r="H5028">
            <v>38359.58</v>
          </cell>
          <cell r="I5028" t="str">
            <v>ZAR</v>
          </cell>
          <cell r="J5028" t="str">
            <v>6200</v>
          </cell>
          <cell r="K5028" t="str">
            <v>43</v>
          </cell>
        </row>
        <row r="5029">
          <cell r="A5029" t="str">
            <v>6200430003320</v>
          </cell>
          <cell r="B5029" t="str">
            <v>43000332</v>
          </cell>
          <cell r="C5029" t="str">
            <v>0</v>
          </cell>
          <cell r="D5029">
            <v>42060</v>
          </cell>
          <cell r="E5029" t="str">
            <v>SKIP 20 TON - 20TS473</v>
          </cell>
          <cell r="F5029">
            <v>174886.41</v>
          </cell>
          <cell r="G5029">
            <v>-136526.82999999999</v>
          </cell>
          <cell r="H5029">
            <v>38359.58</v>
          </cell>
          <cell r="I5029" t="str">
            <v>ZAR</v>
          </cell>
          <cell r="J5029" t="str">
            <v>6200</v>
          </cell>
          <cell r="K5029" t="str">
            <v>43</v>
          </cell>
        </row>
        <row r="5030">
          <cell r="A5030" t="str">
            <v>6200430003330</v>
          </cell>
          <cell r="B5030" t="str">
            <v>43000333</v>
          </cell>
          <cell r="C5030" t="str">
            <v>0</v>
          </cell>
          <cell r="D5030">
            <v>42060</v>
          </cell>
          <cell r="E5030" t="str">
            <v>SKIP 20 TON - 20TS472</v>
          </cell>
          <cell r="F5030">
            <v>174886.41</v>
          </cell>
          <cell r="G5030">
            <v>-136526.82999999999</v>
          </cell>
          <cell r="H5030">
            <v>38359.58</v>
          </cell>
          <cell r="I5030" t="str">
            <v>ZAR</v>
          </cell>
          <cell r="J5030" t="str">
            <v>6200</v>
          </cell>
          <cell r="K5030" t="str">
            <v>43</v>
          </cell>
        </row>
        <row r="5031">
          <cell r="A5031" t="str">
            <v>6200430003340</v>
          </cell>
          <cell r="B5031" t="str">
            <v>43000334</v>
          </cell>
          <cell r="C5031" t="str">
            <v>0</v>
          </cell>
          <cell r="D5031">
            <v>42060</v>
          </cell>
          <cell r="E5031" t="str">
            <v>SKIP 20 TON - 20TS471</v>
          </cell>
          <cell r="F5031">
            <v>174886.41</v>
          </cell>
          <cell r="G5031">
            <v>-136526.82999999999</v>
          </cell>
          <cell r="H5031">
            <v>38359.58</v>
          </cell>
          <cell r="I5031" t="str">
            <v>ZAR</v>
          </cell>
          <cell r="J5031" t="str">
            <v>6200</v>
          </cell>
          <cell r="K5031" t="str">
            <v>43</v>
          </cell>
        </row>
        <row r="5032">
          <cell r="A5032" t="str">
            <v>6200430003350</v>
          </cell>
          <cell r="B5032" t="str">
            <v>43000335</v>
          </cell>
          <cell r="C5032" t="str">
            <v>0</v>
          </cell>
          <cell r="D5032">
            <v>42060</v>
          </cell>
          <cell r="E5032" t="str">
            <v>SKIP 20 TON - 20TS470</v>
          </cell>
          <cell r="F5032">
            <v>174886.41</v>
          </cell>
          <cell r="G5032">
            <v>-136526.82999999999</v>
          </cell>
          <cell r="H5032">
            <v>38359.58</v>
          </cell>
          <cell r="I5032" t="str">
            <v>ZAR</v>
          </cell>
          <cell r="J5032" t="str">
            <v>6200</v>
          </cell>
          <cell r="K5032" t="str">
            <v>43</v>
          </cell>
        </row>
        <row r="5033">
          <cell r="A5033" t="str">
            <v>6200430003360</v>
          </cell>
          <cell r="B5033" t="str">
            <v>43000336</v>
          </cell>
          <cell r="C5033" t="str">
            <v>0</v>
          </cell>
          <cell r="D5033">
            <v>42060</v>
          </cell>
          <cell r="E5033" t="str">
            <v>SKIP 20 TON - 20TS469</v>
          </cell>
          <cell r="F5033">
            <v>174886.41</v>
          </cell>
          <cell r="G5033">
            <v>-136526.82999999999</v>
          </cell>
          <cell r="H5033">
            <v>38359.58</v>
          </cell>
          <cell r="I5033" t="str">
            <v>ZAR</v>
          </cell>
          <cell r="J5033" t="str">
            <v>6200</v>
          </cell>
          <cell r="K5033" t="str">
            <v>43</v>
          </cell>
        </row>
        <row r="5034">
          <cell r="A5034" t="str">
            <v>6200430003361</v>
          </cell>
          <cell r="B5034" t="str">
            <v>43000336</v>
          </cell>
          <cell r="C5034" t="str">
            <v>1</v>
          </cell>
          <cell r="D5034">
            <v>45376</v>
          </cell>
          <cell r="E5034" t="str">
            <v>SKIP 20 TON - 20TS469-Refr</v>
          </cell>
          <cell r="F5034">
            <v>71986.759999999995</v>
          </cell>
          <cell r="G5034">
            <v>-5998.9</v>
          </cell>
          <cell r="H5034">
            <v>65987.86</v>
          </cell>
          <cell r="I5034" t="str">
            <v>ZAR</v>
          </cell>
          <cell r="J5034" t="str">
            <v>6200</v>
          </cell>
          <cell r="K5034" t="str">
            <v>43</v>
          </cell>
        </row>
        <row r="5035">
          <cell r="A5035" t="str">
            <v>6200430003370</v>
          </cell>
          <cell r="B5035" t="str">
            <v>43000337</v>
          </cell>
          <cell r="C5035" t="str">
            <v>0</v>
          </cell>
          <cell r="D5035">
            <v>42060</v>
          </cell>
          <cell r="E5035" t="str">
            <v>SKIP 20 TON - 20TS468</v>
          </cell>
          <cell r="F5035">
            <v>174886.41</v>
          </cell>
          <cell r="G5035">
            <v>-136526.82999999999</v>
          </cell>
          <cell r="H5035">
            <v>38359.58</v>
          </cell>
          <cell r="I5035" t="str">
            <v>ZAR</v>
          </cell>
          <cell r="J5035" t="str">
            <v>6200</v>
          </cell>
          <cell r="K5035" t="str">
            <v>43</v>
          </cell>
        </row>
        <row r="5036">
          <cell r="A5036" t="str">
            <v>6200430003390</v>
          </cell>
          <cell r="B5036" t="str">
            <v>43000339</v>
          </cell>
          <cell r="C5036" t="str">
            <v>0</v>
          </cell>
          <cell r="D5036">
            <v>42060</v>
          </cell>
          <cell r="E5036" t="str">
            <v>SKIP 20 TON - 20TS466</v>
          </cell>
          <cell r="F5036">
            <v>174886.41</v>
          </cell>
          <cell r="G5036">
            <v>-136526.82999999999</v>
          </cell>
          <cell r="H5036">
            <v>38359.58</v>
          </cell>
          <cell r="I5036" t="str">
            <v>ZAR</v>
          </cell>
          <cell r="J5036" t="str">
            <v>6200</v>
          </cell>
          <cell r="K5036" t="str">
            <v>43</v>
          </cell>
        </row>
        <row r="5037">
          <cell r="A5037" t="str">
            <v>6200430003400</v>
          </cell>
          <cell r="B5037" t="str">
            <v>43000340</v>
          </cell>
          <cell r="C5037" t="str">
            <v>0</v>
          </cell>
          <cell r="D5037">
            <v>42060</v>
          </cell>
          <cell r="E5037" t="str">
            <v>SKIP 20 TON - 20TS465</v>
          </cell>
          <cell r="F5037">
            <v>174886.41</v>
          </cell>
          <cell r="G5037">
            <v>-136526.82999999999</v>
          </cell>
          <cell r="H5037">
            <v>38359.58</v>
          </cell>
          <cell r="I5037" t="str">
            <v>ZAR</v>
          </cell>
          <cell r="J5037" t="str">
            <v>6200</v>
          </cell>
          <cell r="K5037" t="str">
            <v>43</v>
          </cell>
        </row>
        <row r="5038">
          <cell r="A5038" t="str">
            <v>6200430003410</v>
          </cell>
          <cell r="B5038" t="str">
            <v>43000341</v>
          </cell>
          <cell r="C5038" t="str">
            <v>0</v>
          </cell>
          <cell r="D5038">
            <v>42060</v>
          </cell>
          <cell r="E5038" t="str">
            <v>SKIP 20 TON - 20TS464</v>
          </cell>
          <cell r="F5038">
            <v>174886.41</v>
          </cell>
          <cell r="G5038">
            <v>-136526.82999999999</v>
          </cell>
          <cell r="H5038">
            <v>38359.58</v>
          </cell>
          <cell r="I5038" t="str">
            <v>ZAR</v>
          </cell>
          <cell r="J5038" t="str">
            <v>6200</v>
          </cell>
          <cell r="K5038" t="str">
            <v>43</v>
          </cell>
        </row>
        <row r="5039">
          <cell r="A5039" t="str">
            <v>6200430003420</v>
          </cell>
          <cell r="B5039" t="str">
            <v>43000342</v>
          </cell>
          <cell r="C5039" t="str">
            <v>0</v>
          </cell>
          <cell r="D5039">
            <v>42060</v>
          </cell>
          <cell r="E5039" t="str">
            <v>SKIP 20 TON - 20TS463</v>
          </cell>
          <cell r="F5039">
            <v>174886.41</v>
          </cell>
          <cell r="G5039">
            <v>-136526.82999999999</v>
          </cell>
          <cell r="H5039">
            <v>38359.58</v>
          </cell>
          <cell r="I5039" t="str">
            <v>ZAR</v>
          </cell>
          <cell r="J5039" t="str">
            <v>6200</v>
          </cell>
          <cell r="K5039" t="str">
            <v>43</v>
          </cell>
        </row>
        <row r="5040">
          <cell r="A5040" t="str">
            <v>6200430003421</v>
          </cell>
          <cell r="B5040" t="str">
            <v>43000342</v>
          </cell>
          <cell r="C5040" t="str">
            <v>1</v>
          </cell>
          <cell r="D5040">
            <v>45376</v>
          </cell>
          <cell r="E5040" t="str">
            <v>SKIP 20 TON - 20TS463-REFR</v>
          </cell>
          <cell r="F5040">
            <v>124263.22</v>
          </cell>
          <cell r="G5040">
            <v>-10355.27</v>
          </cell>
          <cell r="H5040">
            <v>113907.95</v>
          </cell>
          <cell r="I5040" t="str">
            <v>ZAR</v>
          </cell>
          <cell r="J5040" t="str">
            <v>6200</v>
          </cell>
          <cell r="K5040" t="str">
            <v>43</v>
          </cell>
        </row>
        <row r="5041">
          <cell r="A5041" t="str">
            <v>6200430003430</v>
          </cell>
          <cell r="B5041" t="str">
            <v>43000343</v>
          </cell>
          <cell r="C5041" t="str">
            <v>0</v>
          </cell>
          <cell r="D5041">
            <v>42060</v>
          </cell>
          <cell r="E5041" t="str">
            <v>SKIP 20 TON - 20TS524</v>
          </cell>
          <cell r="F5041">
            <v>174887.74</v>
          </cell>
          <cell r="G5041">
            <v>-138131.79999999999</v>
          </cell>
          <cell r="H5041">
            <v>36755.94</v>
          </cell>
          <cell r="I5041" t="str">
            <v>ZAR</v>
          </cell>
          <cell r="J5041" t="str">
            <v>6200</v>
          </cell>
          <cell r="K5041" t="str">
            <v>43</v>
          </cell>
        </row>
        <row r="5042">
          <cell r="A5042" t="str">
            <v>6200430003440</v>
          </cell>
          <cell r="B5042" t="str">
            <v>43000344</v>
          </cell>
          <cell r="C5042" t="str">
            <v>0</v>
          </cell>
          <cell r="D5042">
            <v>42060</v>
          </cell>
          <cell r="E5042" t="str">
            <v>SKIP 20 TON - 20TS523</v>
          </cell>
          <cell r="F5042">
            <v>174886.41</v>
          </cell>
          <cell r="G5042">
            <v>-138130.75</v>
          </cell>
          <cell r="H5042">
            <v>36755.660000000003</v>
          </cell>
          <cell r="I5042" t="str">
            <v>ZAR</v>
          </cell>
          <cell r="J5042" t="str">
            <v>6200</v>
          </cell>
          <cell r="K5042" t="str">
            <v>43</v>
          </cell>
        </row>
        <row r="5043">
          <cell r="A5043" t="str">
            <v>6200430003441</v>
          </cell>
          <cell r="B5043" t="str">
            <v>43000344</v>
          </cell>
          <cell r="C5043" t="str">
            <v>1</v>
          </cell>
          <cell r="D5043">
            <v>45376</v>
          </cell>
          <cell r="E5043" t="str">
            <v>SKIP 20 TON - 20TS523-Refr</v>
          </cell>
          <cell r="F5043">
            <v>124263.22</v>
          </cell>
          <cell r="G5043">
            <v>-10355.27</v>
          </cell>
          <cell r="H5043">
            <v>113907.95</v>
          </cell>
          <cell r="I5043" t="str">
            <v>ZAR</v>
          </cell>
          <cell r="J5043" t="str">
            <v>6200</v>
          </cell>
          <cell r="K5043" t="str">
            <v>43</v>
          </cell>
        </row>
        <row r="5044">
          <cell r="A5044" t="str">
            <v>6200430003450</v>
          </cell>
          <cell r="B5044" t="str">
            <v>43000345</v>
          </cell>
          <cell r="C5044" t="str">
            <v>0</v>
          </cell>
          <cell r="D5044">
            <v>42060</v>
          </cell>
          <cell r="E5044" t="str">
            <v>SKIP 20 TON - 20TS522</v>
          </cell>
          <cell r="F5044">
            <v>174886.41</v>
          </cell>
          <cell r="G5044">
            <v>-138130.75</v>
          </cell>
          <cell r="H5044">
            <v>36755.660000000003</v>
          </cell>
          <cell r="I5044" t="str">
            <v>ZAR</v>
          </cell>
          <cell r="J5044" t="str">
            <v>6200</v>
          </cell>
          <cell r="K5044" t="str">
            <v>43</v>
          </cell>
        </row>
        <row r="5045">
          <cell r="A5045" t="str">
            <v>6200430003460</v>
          </cell>
          <cell r="B5045" t="str">
            <v>43000346</v>
          </cell>
          <cell r="C5045" t="str">
            <v>0</v>
          </cell>
          <cell r="D5045">
            <v>42060</v>
          </cell>
          <cell r="E5045" t="str">
            <v>SKIP 20 TON - 20TS521</v>
          </cell>
          <cell r="F5045">
            <v>174886.41</v>
          </cell>
          <cell r="G5045">
            <v>-138130.75</v>
          </cell>
          <cell r="H5045">
            <v>36755.660000000003</v>
          </cell>
          <cell r="I5045" t="str">
            <v>ZAR</v>
          </cell>
          <cell r="J5045" t="str">
            <v>6200</v>
          </cell>
          <cell r="K5045" t="str">
            <v>43</v>
          </cell>
        </row>
        <row r="5046">
          <cell r="A5046" t="str">
            <v>6200430003461</v>
          </cell>
          <cell r="B5046" t="str">
            <v>43000346</v>
          </cell>
          <cell r="C5046" t="str">
            <v>1</v>
          </cell>
          <cell r="D5046">
            <v>45376</v>
          </cell>
          <cell r="E5046" t="str">
            <v>SKIP 20 TON - 20TS521-Refr</v>
          </cell>
          <cell r="F5046">
            <v>124263.22</v>
          </cell>
          <cell r="G5046">
            <v>-10355.27</v>
          </cell>
          <cell r="H5046">
            <v>113907.95</v>
          </cell>
          <cell r="I5046" t="str">
            <v>ZAR</v>
          </cell>
          <cell r="J5046" t="str">
            <v>6200</v>
          </cell>
          <cell r="K5046" t="str">
            <v>43</v>
          </cell>
        </row>
        <row r="5047">
          <cell r="A5047" t="str">
            <v>6200430003470</v>
          </cell>
          <cell r="B5047" t="str">
            <v>43000347</v>
          </cell>
          <cell r="C5047" t="str">
            <v>0</v>
          </cell>
          <cell r="D5047">
            <v>42060</v>
          </cell>
          <cell r="E5047" t="str">
            <v>SKIP 20 TON - 20TS520</v>
          </cell>
          <cell r="F5047">
            <v>174886.41</v>
          </cell>
          <cell r="G5047">
            <v>-138130.75</v>
          </cell>
          <cell r="H5047">
            <v>36755.660000000003</v>
          </cell>
          <cell r="I5047" t="str">
            <v>ZAR</v>
          </cell>
          <cell r="J5047" t="str">
            <v>6200</v>
          </cell>
          <cell r="K5047" t="str">
            <v>43</v>
          </cell>
        </row>
        <row r="5048">
          <cell r="A5048" t="str">
            <v>6200430003480</v>
          </cell>
          <cell r="B5048" t="str">
            <v>43000348</v>
          </cell>
          <cell r="C5048" t="str">
            <v>0</v>
          </cell>
          <cell r="D5048">
            <v>42060</v>
          </cell>
          <cell r="E5048" t="str">
            <v>SKIP 20 TON - 20TS519</v>
          </cell>
          <cell r="F5048">
            <v>174886.41</v>
          </cell>
          <cell r="G5048">
            <v>-138130.75</v>
          </cell>
          <cell r="H5048">
            <v>36755.660000000003</v>
          </cell>
          <cell r="I5048" t="str">
            <v>ZAR</v>
          </cell>
          <cell r="J5048" t="str">
            <v>6200</v>
          </cell>
          <cell r="K5048" t="str">
            <v>43</v>
          </cell>
        </row>
        <row r="5049">
          <cell r="A5049" t="str">
            <v>6200430003490</v>
          </cell>
          <cell r="B5049" t="str">
            <v>43000349</v>
          </cell>
          <cell r="C5049" t="str">
            <v>0</v>
          </cell>
          <cell r="D5049">
            <v>42060</v>
          </cell>
          <cell r="E5049" t="str">
            <v>SKIP 20 TON - 20TS518</v>
          </cell>
          <cell r="F5049">
            <v>174886.41</v>
          </cell>
          <cell r="G5049">
            <v>-138130.75</v>
          </cell>
          <cell r="H5049">
            <v>36755.660000000003</v>
          </cell>
          <cell r="I5049" t="str">
            <v>ZAR</v>
          </cell>
          <cell r="J5049" t="str">
            <v>6200</v>
          </cell>
          <cell r="K5049" t="str">
            <v>43</v>
          </cell>
        </row>
        <row r="5050">
          <cell r="A5050" t="str">
            <v>6200430003500</v>
          </cell>
          <cell r="B5050" t="str">
            <v>43000350</v>
          </cell>
          <cell r="C5050" t="str">
            <v>0</v>
          </cell>
          <cell r="D5050">
            <v>42060</v>
          </cell>
          <cell r="E5050" t="str">
            <v>SKIP 20 TON - 20TS517</v>
          </cell>
          <cell r="F5050">
            <v>174886.41</v>
          </cell>
          <cell r="G5050">
            <v>-138130.75</v>
          </cell>
          <cell r="H5050">
            <v>36755.660000000003</v>
          </cell>
          <cell r="I5050" t="str">
            <v>ZAR</v>
          </cell>
          <cell r="J5050" t="str">
            <v>6200</v>
          </cell>
          <cell r="K5050" t="str">
            <v>43</v>
          </cell>
        </row>
        <row r="5051">
          <cell r="A5051" t="str">
            <v>6200430003501</v>
          </cell>
          <cell r="B5051" t="str">
            <v>43000350</v>
          </cell>
          <cell r="C5051" t="str">
            <v>1</v>
          </cell>
          <cell r="D5051">
            <v>44889</v>
          </cell>
          <cell r="E5051" t="str">
            <v>Refurbish Equipment: skips 517</v>
          </cell>
          <cell r="F5051">
            <v>120543</v>
          </cell>
          <cell r="G5051">
            <v>-56923.08</v>
          </cell>
          <cell r="H5051">
            <v>63619.92</v>
          </cell>
          <cell r="I5051" t="str">
            <v>ZAR</v>
          </cell>
          <cell r="J5051" t="str">
            <v>6200</v>
          </cell>
          <cell r="K5051" t="str">
            <v>43</v>
          </cell>
        </row>
        <row r="5052">
          <cell r="A5052" t="str">
            <v>6200430003510</v>
          </cell>
          <cell r="B5052" t="str">
            <v>43000351</v>
          </cell>
          <cell r="C5052" t="str">
            <v>0</v>
          </cell>
          <cell r="D5052">
            <v>42060</v>
          </cell>
          <cell r="E5052" t="str">
            <v>SKIP 20 TON - 20TS516</v>
          </cell>
          <cell r="F5052">
            <v>174886.41</v>
          </cell>
          <cell r="G5052">
            <v>-138130.75</v>
          </cell>
          <cell r="H5052">
            <v>36755.660000000003</v>
          </cell>
          <cell r="I5052" t="str">
            <v>ZAR</v>
          </cell>
          <cell r="J5052" t="str">
            <v>6200</v>
          </cell>
          <cell r="K5052" t="str">
            <v>43</v>
          </cell>
        </row>
        <row r="5053">
          <cell r="A5053" t="str">
            <v>6200430003520</v>
          </cell>
          <cell r="B5053" t="str">
            <v>43000352</v>
          </cell>
          <cell r="C5053" t="str">
            <v>0</v>
          </cell>
          <cell r="D5053">
            <v>42060</v>
          </cell>
          <cell r="E5053" t="str">
            <v>SKIP 20 TON - 20TS515</v>
          </cell>
          <cell r="F5053">
            <v>174886.41</v>
          </cell>
          <cell r="G5053">
            <v>-138130.75</v>
          </cell>
          <cell r="H5053">
            <v>36755.660000000003</v>
          </cell>
          <cell r="I5053" t="str">
            <v>ZAR</v>
          </cell>
          <cell r="J5053" t="str">
            <v>6200</v>
          </cell>
          <cell r="K5053" t="str">
            <v>43</v>
          </cell>
        </row>
        <row r="5054">
          <cell r="A5054" t="str">
            <v>6200430003521</v>
          </cell>
          <cell r="B5054" t="str">
            <v>43000352</v>
          </cell>
          <cell r="C5054" t="str">
            <v>1</v>
          </cell>
          <cell r="D5054">
            <v>45376</v>
          </cell>
          <cell r="E5054" t="str">
            <v>SKIP 20 TON - 20TS515-Refr</v>
          </cell>
          <cell r="F5054">
            <v>70797.95</v>
          </cell>
          <cell r="G5054">
            <v>-5899.83</v>
          </cell>
          <cell r="H5054">
            <v>64898.12</v>
          </cell>
          <cell r="I5054" t="str">
            <v>ZAR</v>
          </cell>
          <cell r="J5054" t="str">
            <v>6200</v>
          </cell>
          <cell r="K5054" t="str">
            <v>43</v>
          </cell>
        </row>
        <row r="5055">
          <cell r="A5055" t="str">
            <v>6200430003530</v>
          </cell>
          <cell r="B5055" t="str">
            <v>43000353</v>
          </cell>
          <cell r="C5055" t="str">
            <v>0</v>
          </cell>
          <cell r="D5055">
            <v>42060</v>
          </cell>
          <cell r="E5055" t="str">
            <v>SKIP 20 TON - 20TS514</v>
          </cell>
          <cell r="F5055">
            <v>174886.41</v>
          </cell>
          <cell r="G5055">
            <v>-138130.75</v>
          </cell>
          <cell r="H5055">
            <v>36755.660000000003</v>
          </cell>
          <cell r="I5055" t="str">
            <v>ZAR</v>
          </cell>
          <cell r="J5055" t="str">
            <v>6200</v>
          </cell>
          <cell r="K5055" t="str">
            <v>43</v>
          </cell>
        </row>
        <row r="5056">
          <cell r="A5056" t="str">
            <v>6200430003540</v>
          </cell>
          <cell r="B5056" t="str">
            <v>43000354</v>
          </cell>
          <cell r="C5056" t="str">
            <v>0</v>
          </cell>
          <cell r="D5056">
            <v>42060</v>
          </cell>
          <cell r="E5056" t="str">
            <v>SKIP 20 TON - 20TS513</v>
          </cell>
          <cell r="F5056">
            <v>174886.41</v>
          </cell>
          <cell r="G5056">
            <v>-138130.75</v>
          </cell>
          <cell r="H5056">
            <v>36755.660000000003</v>
          </cell>
          <cell r="I5056" t="str">
            <v>ZAR</v>
          </cell>
          <cell r="J5056" t="str">
            <v>6200</v>
          </cell>
          <cell r="K5056" t="str">
            <v>43</v>
          </cell>
        </row>
        <row r="5057">
          <cell r="A5057" t="str">
            <v>6200430003541</v>
          </cell>
          <cell r="B5057" t="str">
            <v>43000354</v>
          </cell>
          <cell r="C5057" t="str">
            <v>1</v>
          </cell>
          <cell r="D5057">
            <v>45376</v>
          </cell>
          <cell r="E5057" t="str">
            <v>SKIP 20 TON - 20TS513-Refre</v>
          </cell>
          <cell r="F5057">
            <v>124263.22</v>
          </cell>
          <cell r="G5057">
            <v>-10355.27</v>
          </cell>
          <cell r="H5057">
            <v>113907.95</v>
          </cell>
          <cell r="I5057" t="str">
            <v>ZAR</v>
          </cell>
          <cell r="J5057" t="str">
            <v>6200</v>
          </cell>
          <cell r="K5057" t="str">
            <v>43</v>
          </cell>
        </row>
        <row r="5058">
          <cell r="A5058" t="str">
            <v>6200430003550</v>
          </cell>
          <cell r="B5058" t="str">
            <v>43000355</v>
          </cell>
          <cell r="C5058" t="str">
            <v>0</v>
          </cell>
          <cell r="D5058">
            <v>42060</v>
          </cell>
          <cell r="E5058" t="str">
            <v>SKIP 20 TON - 20TS512</v>
          </cell>
          <cell r="F5058">
            <v>174886.41</v>
          </cell>
          <cell r="G5058">
            <v>-138130.75</v>
          </cell>
          <cell r="H5058">
            <v>36755.660000000003</v>
          </cell>
          <cell r="I5058" t="str">
            <v>ZAR</v>
          </cell>
          <cell r="J5058" t="str">
            <v>6200</v>
          </cell>
          <cell r="K5058" t="str">
            <v>43</v>
          </cell>
        </row>
        <row r="5059">
          <cell r="A5059" t="str">
            <v>6200430003551</v>
          </cell>
          <cell r="B5059" t="str">
            <v>43000355</v>
          </cell>
          <cell r="C5059" t="str">
            <v>1</v>
          </cell>
          <cell r="D5059">
            <v>45376</v>
          </cell>
          <cell r="E5059" t="str">
            <v>SKIP 20 TON - 20TS512-Refr</v>
          </cell>
          <cell r="F5059">
            <v>70797.95</v>
          </cell>
          <cell r="G5059">
            <v>-5899.83</v>
          </cell>
          <cell r="H5059">
            <v>64898.12</v>
          </cell>
          <cell r="I5059" t="str">
            <v>ZAR</v>
          </cell>
          <cell r="J5059" t="str">
            <v>6200</v>
          </cell>
          <cell r="K5059" t="str">
            <v>43</v>
          </cell>
        </row>
        <row r="5060">
          <cell r="A5060" t="str">
            <v>6200430003560</v>
          </cell>
          <cell r="B5060" t="str">
            <v>43000356</v>
          </cell>
          <cell r="C5060" t="str">
            <v>0</v>
          </cell>
          <cell r="D5060">
            <v>42060</v>
          </cell>
          <cell r="E5060" t="str">
            <v>SKIP 20 TON - 20TS511</v>
          </cell>
          <cell r="F5060">
            <v>174886.41</v>
          </cell>
          <cell r="G5060">
            <v>-138586.01999999999</v>
          </cell>
          <cell r="H5060">
            <v>36300.39</v>
          </cell>
          <cell r="I5060" t="str">
            <v>ZAR</v>
          </cell>
          <cell r="J5060" t="str">
            <v>6200</v>
          </cell>
          <cell r="K5060" t="str">
            <v>43</v>
          </cell>
        </row>
        <row r="5061">
          <cell r="A5061" t="str">
            <v>6200430003570</v>
          </cell>
          <cell r="B5061" t="str">
            <v>43000357</v>
          </cell>
          <cell r="C5061" t="str">
            <v>0</v>
          </cell>
          <cell r="D5061">
            <v>42060</v>
          </cell>
          <cell r="E5061" t="str">
            <v>SKIP 20 TON - 20TS510</v>
          </cell>
          <cell r="F5061">
            <v>174886.41</v>
          </cell>
          <cell r="G5061">
            <v>-138586.01999999999</v>
          </cell>
          <cell r="H5061">
            <v>36300.39</v>
          </cell>
          <cell r="I5061" t="str">
            <v>ZAR</v>
          </cell>
          <cell r="J5061" t="str">
            <v>6200</v>
          </cell>
          <cell r="K5061" t="str">
            <v>43</v>
          </cell>
        </row>
        <row r="5062">
          <cell r="A5062" t="str">
            <v>6200430003580</v>
          </cell>
          <cell r="B5062" t="str">
            <v>43000358</v>
          </cell>
          <cell r="C5062" t="str">
            <v>0</v>
          </cell>
          <cell r="D5062">
            <v>42060</v>
          </cell>
          <cell r="E5062" t="str">
            <v>SKIP 20 TON - 20TS509</v>
          </cell>
          <cell r="F5062">
            <v>174886.41</v>
          </cell>
          <cell r="G5062">
            <v>-138586.01999999999</v>
          </cell>
          <cell r="H5062">
            <v>36300.39</v>
          </cell>
          <cell r="I5062" t="str">
            <v>ZAR</v>
          </cell>
          <cell r="J5062" t="str">
            <v>6200</v>
          </cell>
          <cell r="K5062" t="str">
            <v>43</v>
          </cell>
        </row>
        <row r="5063">
          <cell r="A5063" t="str">
            <v>6200430003590</v>
          </cell>
          <cell r="B5063" t="str">
            <v>43000359</v>
          </cell>
          <cell r="C5063" t="str">
            <v>0</v>
          </cell>
          <cell r="D5063">
            <v>42060</v>
          </cell>
          <cell r="E5063" t="str">
            <v>SKIP 20 TON - 20TS508</v>
          </cell>
          <cell r="F5063">
            <v>174886.41</v>
          </cell>
          <cell r="G5063">
            <v>-138586.01999999999</v>
          </cell>
          <cell r="H5063">
            <v>36300.39</v>
          </cell>
          <cell r="I5063" t="str">
            <v>ZAR</v>
          </cell>
          <cell r="J5063" t="str">
            <v>6200</v>
          </cell>
          <cell r="K5063" t="str">
            <v>43</v>
          </cell>
        </row>
        <row r="5064">
          <cell r="A5064" t="str">
            <v>6200430003600</v>
          </cell>
          <cell r="B5064" t="str">
            <v>43000360</v>
          </cell>
          <cell r="C5064" t="str">
            <v>0</v>
          </cell>
          <cell r="D5064">
            <v>42060</v>
          </cell>
          <cell r="E5064" t="str">
            <v>SKIP 20 TON - 20TS507</v>
          </cell>
          <cell r="F5064">
            <v>174886.41</v>
          </cell>
          <cell r="G5064">
            <v>-138586.01999999999</v>
          </cell>
          <cell r="H5064">
            <v>36300.39</v>
          </cell>
          <cell r="I5064" t="str">
            <v>ZAR</v>
          </cell>
          <cell r="J5064" t="str">
            <v>6200</v>
          </cell>
          <cell r="K5064" t="str">
            <v>43</v>
          </cell>
        </row>
        <row r="5065">
          <cell r="A5065" t="str">
            <v>6200430003610</v>
          </cell>
          <cell r="B5065" t="str">
            <v>43000361</v>
          </cell>
          <cell r="C5065" t="str">
            <v>0</v>
          </cell>
          <cell r="D5065">
            <v>42060</v>
          </cell>
          <cell r="E5065" t="str">
            <v>SKIP 20 TON - 20TS506</v>
          </cell>
          <cell r="F5065">
            <v>174886.41</v>
          </cell>
          <cell r="G5065">
            <v>-138586.01999999999</v>
          </cell>
          <cell r="H5065">
            <v>36300.39</v>
          </cell>
          <cell r="I5065" t="str">
            <v>ZAR</v>
          </cell>
          <cell r="J5065" t="str">
            <v>6200</v>
          </cell>
          <cell r="K5065" t="str">
            <v>43</v>
          </cell>
        </row>
        <row r="5066">
          <cell r="A5066" t="str">
            <v>6200430003620</v>
          </cell>
          <cell r="B5066" t="str">
            <v>43000362</v>
          </cell>
          <cell r="C5066" t="str">
            <v>0</v>
          </cell>
          <cell r="D5066">
            <v>42060</v>
          </cell>
          <cell r="E5066" t="str">
            <v>SKIP 20 TON - 20TS505</v>
          </cell>
          <cell r="F5066">
            <v>174886.41</v>
          </cell>
          <cell r="G5066">
            <v>-138586.01999999999</v>
          </cell>
          <cell r="H5066">
            <v>36300.39</v>
          </cell>
          <cell r="I5066" t="str">
            <v>ZAR</v>
          </cell>
          <cell r="J5066" t="str">
            <v>6200</v>
          </cell>
          <cell r="K5066" t="str">
            <v>43</v>
          </cell>
        </row>
        <row r="5067">
          <cell r="A5067" t="str">
            <v>6200430003630</v>
          </cell>
          <cell r="B5067" t="str">
            <v>43000363</v>
          </cell>
          <cell r="C5067" t="str">
            <v>0</v>
          </cell>
          <cell r="D5067">
            <v>42060</v>
          </cell>
          <cell r="E5067" t="str">
            <v>SKIP 20 TON - 20TS504</v>
          </cell>
          <cell r="F5067">
            <v>174886.41</v>
          </cell>
          <cell r="G5067">
            <v>-138586.01999999999</v>
          </cell>
          <cell r="H5067">
            <v>36300.39</v>
          </cell>
          <cell r="I5067" t="str">
            <v>ZAR</v>
          </cell>
          <cell r="J5067" t="str">
            <v>6200</v>
          </cell>
          <cell r="K5067" t="str">
            <v>43</v>
          </cell>
        </row>
        <row r="5068">
          <cell r="A5068" t="str">
            <v>6200430003640</v>
          </cell>
          <cell r="B5068" t="str">
            <v>43000364</v>
          </cell>
          <cell r="C5068" t="str">
            <v>0</v>
          </cell>
          <cell r="D5068">
            <v>42060</v>
          </cell>
          <cell r="E5068" t="str">
            <v>SKIP 20 TON - 20TS503</v>
          </cell>
          <cell r="F5068">
            <v>174886.41</v>
          </cell>
          <cell r="G5068">
            <v>-138586.01999999999</v>
          </cell>
          <cell r="H5068">
            <v>36300.39</v>
          </cell>
          <cell r="I5068" t="str">
            <v>ZAR</v>
          </cell>
          <cell r="J5068" t="str">
            <v>6200</v>
          </cell>
          <cell r="K5068" t="str">
            <v>43</v>
          </cell>
        </row>
        <row r="5069">
          <cell r="A5069" t="str">
            <v>6200430003650</v>
          </cell>
          <cell r="B5069" t="str">
            <v>43000365</v>
          </cell>
          <cell r="C5069" t="str">
            <v>0</v>
          </cell>
          <cell r="D5069">
            <v>42060</v>
          </cell>
          <cell r="E5069" t="str">
            <v>SKIP 20 TON - 20TS502</v>
          </cell>
          <cell r="F5069">
            <v>174886.41</v>
          </cell>
          <cell r="G5069">
            <v>-134622.89000000001</v>
          </cell>
          <cell r="H5069">
            <v>40263.519999999997</v>
          </cell>
          <cell r="I5069" t="str">
            <v>ZAR</v>
          </cell>
          <cell r="J5069" t="str">
            <v>6200</v>
          </cell>
          <cell r="K5069" t="str">
            <v>43</v>
          </cell>
        </row>
        <row r="5070">
          <cell r="A5070" t="str">
            <v>6200430003660</v>
          </cell>
          <cell r="B5070" t="str">
            <v>43000366</v>
          </cell>
          <cell r="C5070" t="str">
            <v>0</v>
          </cell>
          <cell r="D5070">
            <v>42060</v>
          </cell>
          <cell r="E5070" t="str">
            <v>SKIP 20 TON - 20TS501</v>
          </cell>
          <cell r="F5070">
            <v>174886.41</v>
          </cell>
          <cell r="G5070">
            <v>-134622.89000000001</v>
          </cell>
          <cell r="H5070">
            <v>40263.519999999997</v>
          </cell>
          <cell r="I5070" t="str">
            <v>ZAR</v>
          </cell>
          <cell r="J5070" t="str">
            <v>6200</v>
          </cell>
          <cell r="K5070" t="str">
            <v>43</v>
          </cell>
        </row>
        <row r="5071">
          <cell r="A5071" t="str">
            <v>6200430003670</v>
          </cell>
          <cell r="B5071" t="str">
            <v>43000367</v>
          </cell>
          <cell r="C5071" t="str">
            <v>0</v>
          </cell>
          <cell r="D5071">
            <v>42060</v>
          </cell>
          <cell r="E5071" t="str">
            <v>SKIP 20 TON - 20TS500</v>
          </cell>
          <cell r="F5071">
            <v>174886.41</v>
          </cell>
          <cell r="G5071">
            <v>-134622.89000000001</v>
          </cell>
          <cell r="H5071">
            <v>40263.519999999997</v>
          </cell>
          <cell r="I5071" t="str">
            <v>ZAR</v>
          </cell>
          <cell r="J5071" t="str">
            <v>6200</v>
          </cell>
          <cell r="K5071" t="str">
            <v>43</v>
          </cell>
        </row>
        <row r="5072">
          <cell r="A5072" t="str">
            <v>6200430003680</v>
          </cell>
          <cell r="B5072" t="str">
            <v>43000368</v>
          </cell>
          <cell r="C5072" t="str">
            <v>0</v>
          </cell>
          <cell r="D5072">
            <v>42060</v>
          </cell>
          <cell r="E5072" t="str">
            <v>SKIP 20 TON - 20TS499</v>
          </cell>
          <cell r="F5072">
            <v>174886.41</v>
          </cell>
          <cell r="G5072">
            <v>-134622.89000000001</v>
          </cell>
          <cell r="H5072">
            <v>40263.519999999997</v>
          </cell>
          <cell r="I5072" t="str">
            <v>ZAR</v>
          </cell>
          <cell r="J5072" t="str">
            <v>6200</v>
          </cell>
          <cell r="K5072" t="str">
            <v>43</v>
          </cell>
        </row>
        <row r="5073">
          <cell r="A5073" t="str">
            <v>6200430003690</v>
          </cell>
          <cell r="B5073" t="str">
            <v>43000369</v>
          </cell>
          <cell r="C5073" t="str">
            <v>0</v>
          </cell>
          <cell r="D5073">
            <v>42060</v>
          </cell>
          <cell r="E5073" t="str">
            <v>SKIP 20 TON - 20TS498</v>
          </cell>
          <cell r="F5073">
            <v>174886.41</v>
          </cell>
          <cell r="G5073">
            <v>-134622.89000000001</v>
          </cell>
          <cell r="H5073">
            <v>40263.519999999997</v>
          </cell>
          <cell r="I5073" t="str">
            <v>ZAR</v>
          </cell>
          <cell r="J5073" t="str">
            <v>6200</v>
          </cell>
          <cell r="K5073" t="str">
            <v>43</v>
          </cell>
        </row>
        <row r="5074">
          <cell r="A5074" t="str">
            <v>6200430003700</v>
          </cell>
          <cell r="B5074" t="str">
            <v>43000370</v>
          </cell>
          <cell r="C5074" t="str">
            <v>0</v>
          </cell>
          <cell r="D5074">
            <v>42060</v>
          </cell>
          <cell r="E5074" t="str">
            <v>SKIP 20 TON - 20TS497</v>
          </cell>
          <cell r="F5074">
            <v>174886.41</v>
          </cell>
          <cell r="G5074">
            <v>-134622.89000000001</v>
          </cell>
          <cell r="H5074">
            <v>40263.519999999997</v>
          </cell>
          <cell r="I5074" t="str">
            <v>ZAR</v>
          </cell>
          <cell r="J5074" t="str">
            <v>6200</v>
          </cell>
          <cell r="K5074" t="str">
            <v>43</v>
          </cell>
        </row>
        <row r="5075">
          <cell r="A5075" t="str">
            <v>6200430003710</v>
          </cell>
          <cell r="B5075" t="str">
            <v>43000371</v>
          </cell>
          <cell r="C5075" t="str">
            <v>0</v>
          </cell>
          <cell r="D5075">
            <v>42060</v>
          </cell>
          <cell r="E5075" t="str">
            <v>SKIP 20 TON - 20TS496</v>
          </cell>
          <cell r="F5075">
            <v>174886.41</v>
          </cell>
          <cell r="G5075">
            <v>-134622.89000000001</v>
          </cell>
          <cell r="H5075">
            <v>40263.519999999997</v>
          </cell>
          <cell r="I5075" t="str">
            <v>ZAR</v>
          </cell>
          <cell r="J5075" t="str">
            <v>6200</v>
          </cell>
          <cell r="K5075" t="str">
            <v>43</v>
          </cell>
        </row>
        <row r="5076">
          <cell r="A5076" t="str">
            <v>6200430003711</v>
          </cell>
          <cell r="B5076" t="str">
            <v>43000371</v>
          </cell>
          <cell r="C5076" t="str">
            <v>1</v>
          </cell>
          <cell r="D5076">
            <v>45376</v>
          </cell>
          <cell r="E5076" t="str">
            <v>SKIP 20 TON - 20TS496-Refr</v>
          </cell>
          <cell r="F5076">
            <v>70023.66</v>
          </cell>
          <cell r="G5076">
            <v>-5835.31</v>
          </cell>
          <cell r="H5076">
            <v>64188.35</v>
          </cell>
          <cell r="I5076" t="str">
            <v>ZAR</v>
          </cell>
          <cell r="J5076" t="str">
            <v>6200</v>
          </cell>
          <cell r="K5076" t="str">
            <v>43</v>
          </cell>
        </row>
        <row r="5077">
          <cell r="A5077" t="str">
            <v>6200430003720</v>
          </cell>
          <cell r="B5077" t="str">
            <v>43000372</v>
          </cell>
          <cell r="C5077" t="str">
            <v>0</v>
          </cell>
          <cell r="D5077">
            <v>42060</v>
          </cell>
          <cell r="E5077" t="str">
            <v>SKIP 20 TON - 20TS495</v>
          </cell>
          <cell r="F5077">
            <v>174886.41</v>
          </cell>
          <cell r="G5077">
            <v>-134622.89000000001</v>
          </cell>
          <cell r="H5077">
            <v>40263.519999999997</v>
          </cell>
          <cell r="I5077" t="str">
            <v>ZAR</v>
          </cell>
          <cell r="J5077" t="str">
            <v>6200</v>
          </cell>
          <cell r="K5077" t="str">
            <v>43</v>
          </cell>
        </row>
        <row r="5078">
          <cell r="A5078" t="str">
            <v>6200430003730</v>
          </cell>
          <cell r="B5078" t="str">
            <v>43000373</v>
          </cell>
          <cell r="C5078" t="str">
            <v>0</v>
          </cell>
          <cell r="D5078">
            <v>42913</v>
          </cell>
          <cell r="E5078" t="str">
            <v>Skip 40 Ton TE Bin 020</v>
          </cell>
          <cell r="F5078">
            <v>255435.16</v>
          </cell>
          <cell r="G5078">
            <v>-159628.12</v>
          </cell>
          <cell r="H5078">
            <v>95807.039999999994</v>
          </cell>
          <cell r="I5078" t="str">
            <v>ZAR</v>
          </cell>
          <cell r="J5078" t="str">
            <v>6200</v>
          </cell>
          <cell r="K5078" t="str">
            <v>43</v>
          </cell>
        </row>
        <row r="5079">
          <cell r="A5079" t="str">
            <v>6200430003740</v>
          </cell>
          <cell r="B5079" t="str">
            <v>43000374</v>
          </cell>
          <cell r="C5079" t="str">
            <v>0</v>
          </cell>
          <cell r="D5079">
            <v>42913</v>
          </cell>
          <cell r="E5079" t="str">
            <v>Skip 40 Ton TE Bin 002</v>
          </cell>
          <cell r="F5079">
            <v>255435.16</v>
          </cell>
          <cell r="G5079">
            <v>-159628.12</v>
          </cell>
          <cell r="H5079">
            <v>95807.039999999994</v>
          </cell>
          <cell r="I5079" t="str">
            <v>ZAR</v>
          </cell>
          <cell r="J5079" t="str">
            <v>6200</v>
          </cell>
          <cell r="K5079" t="str">
            <v>43</v>
          </cell>
        </row>
        <row r="5080">
          <cell r="A5080" t="str">
            <v>6200430003741</v>
          </cell>
          <cell r="B5080" t="str">
            <v>43000374</v>
          </cell>
          <cell r="C5080" t="str">
            <v>1</v>
          </cell>
          <cell r="D5080">
            <v>45376</v>
          </cell>
          <cell r="E5080" t="str">
            <v>Skip 40 Ton TE Bin 002-Refr</v>
          </cell>
          <cell r="F5080">
            <v>109775.3</v>
          </cell>
          <cell r="G5080">
            <v>-9147.94</v>
          </cell>
          <cell r="H5080">
            <v>100627.36</v>
          </cell>
          <cell r="I5080" t="str">
            <v>ZAR</v>
          </cell>
          <cell r="J5080" t="str">
            <v>6200</v>
          </cell>
          <cell r="K5080" t="str">
            <v>43</v>
          </cell>
        </row>
        <row r="5081">
          <cell r="A5081" t="str">
            <v>6200430003750</v>
          </cell>
          <cell r="B5081" t="str">
            <v>43000375</v>
          </cell>
          <cell r="C5081" t="str">
            <v>0</v>
          </cell>
          <cell r="D5081">
            <v>42913</v>
          </cell>
          <cell r="E5081" t="str">
            <v>Skip 40 Ton TE Bin 003</v>
          </cell>
          <cell r="F5081">
            <v>255435.16</v>
          </cell>
          <cell r="G5081">
            <v>-159628.12</v>
          </cell>
          <cell r="H5081">
            <v>95807.039999999994</v>
          </cell>
          <cell r="I5081" t="str">
            <v>ZAR</v>
          </cell>
          <cell r="J5081" t="str">
            <v>6200</v>
          </cell>
          <cell r="K5081" t="str">
            <v>43</v>
          </cell>
        </row>
        <row r="5082">
          <cell r="A5082" t="str">
            <v>6200430003760</v>
          </cell>
          <cell r="B5082" t="str">
            <v>43000376</v>
          </cell>
          <cell r="C5082" t="str">
            <v>0</v>
          </cell>
          <cell r="D5082">
            <v>42913</v>
          </cell>
          <cell r="E5082" t="str">
            <v>Skip 40 Ton TE Bin 004</v>
          </cell>
          <cell r="F5082">
            <v>255435.16</v>
          </cell>
          <cell r="G5082">
            <v>-159628.12</v>
          </cell>
          <cell r="H5082">
            <v>95807.039999999994</v>
          </cell>
          <cell r="I5082" t="str">
            <v>ZAR</v>
          </cell>
          <cell r="J5082" t="str">
            <v>6200</v>
          </cell>
          <cell r="K5082" t="str">
            <v>43</v>
          </cell>
        </row>
        <row r="5083">
          <cell r="A5083" t="str">
            <v>6200430003770</v>
          </cell>
          <cell r="B5083" t="str">
            <v>43000377</v>
          </cell>
          <cell r="C5083" t="str">
            <v>0</v>
          </cell>
          <cell r="D5083">
            <v>42913</v>
          </cell>
          <cell r="E5083" t="str">
            <v>Skip 40 Ton TE Bin 005</v>
          </cell>
          <cell r="F5083">
            <v>255435.16</v>
          </cell>
          <cell r="G5083">
            <v>-159628.12</v>
          </cell>
          <cell r="H5083">
            <v>95807.039999999994</v>
          </cell>
          <cell r="I5083" t="str">
            <v>ZAR</v>
          </cell>
          <cell r="J5083" t="str">
            <v>6200</v>
          </cell>
          <cell r="K5083" t="str">
            <v>43</v>
          </cell>
        </row>
        <row r="5084">
          <cell r="A5084" t="str">
            <v>6200430003780</v>
          </cell>
          <cell r="B5084" t="str">
            <v>43000378</v>
          </cell>
          <cell r="C5084" t="str">
            <v>0</v>
          </cell>
          <cell r="D5084">
            <v>42913</v>
          </cell>
          <cell r="E5084" t="str">
            <v>Skip 40 Ton TE Bin 006</v>
          </cell>
          <cell r="F5084">
            <v>255435.16</v>
          </cell>
          <cell r="G5084">
            <v>-159628.12</v>
          </cell>
          <cell r="H5084">
            <v>95807.039999999994</v>
          </cell>
          <cell r="I5084" t="str">
            <v>ZAR</v>
          </cell>
          <cell r="J5084" t="str">
            <v>6200</v>
          </cell>
          <cell r="K5084" t="str">
            <v>43</v>
          </cell>
        </row>
        <row r="5085">
          <cell r="A5085" t="str">
            <v>6200430003790</v>
          </cell>
          <cell r="B5085" t="str">
            <v>43000379</v>
          </cell>
          <cell r="C5085" t="str">
            <v>0</v>
          </cell>
          <cell r="D5085">
            <v>42913</v>
          </cell>
          <cell r="E5085" t="str">
            <v>Skip 40 Ton TE Bin 007</v>
          </cell>
          <cell r="F5085">
            <v>255435.16</v>
          </cell>
          <cell r="G5085">
            <v>-159628.12</v>
          </cell>
          <cell r="H5085">
            <v>95807.039999999994</v>
          </cell>
          <cell r="I5085" t="str">
            <v>ZAR</v>
          </cell>
          <cell r="J5085" t="str">
            <v>6200</v>
          </cell>
          <cell r="K5085" t="str">
            <v>43</v>
          </cell>
        </row>
        <row r="5086">
          <cell r="A5086" t="str">
            <v>6200430003800</v>
          </cell>
          <cell r="B5086" t="str">
            <v>43000380</v>
          </cell>
          <cell r="C5086" t="str">
            <v>0</v>
          </cell>
          <cell r="D5086">
            <v>42913</v>
          </cell>
          <cell r="E5086" t="str">
            <v>Skip 40 Ton TE Bin 008</v>
          </cell>
          <cell r="F5086">
            <v>255435.16</v>
          </cell>
          <cell r="G5086">
            <v>-159628.12</v>
          </cell>
          <cell r="H5086">
            <v>95807.039999999994</v>
          </cell>
          <cell r="I5086" t="str">
            <v>ZAR</v>
          </cell>
          <cell r="J5086" t="str">
            <v>6200</v>
          </cell>
          <cell r="K5086" t="str">
            <v>43</v>
          </cell>
        </row>
        <row r="5087">
          <cell r="A5087" t="str">
            <v>6200430003810</v>
          </cell>
          <cell r="B5087" t="str">
            <v>43000381</v>
          </cell>
          <cell r="C5087" t="str">
            <v>0</v>
          </cell>
          <cell r="D5087">
            <v>42913</v>
          </cell>
          <cell r="E5087" t="str">
            <v>Skip 40 Ton TE Bin 009</v>
          </cell>
          <cell r="F5087">
            <v>255435.16</v>
          </cell>
          <cell r="G5087">
            <v>-159628.12</v>
          </cell>
          <cell r="H5087">
            <v>95807.039999999994</v>
          </cell>
          <cell r="I5087" t="str">
            <v>ZAR</v>
          </cell>
          <cell r="J5087" t="str">
            <v>6200</v>
          </cell>
          <cell r="K5087" t="str">
            <v>43</v>
          </cell>
        </row>
        <row r="5088">
          <cell r="A5088" t="str">
            <v>6200430003820</v>
          </cell>
          <cell r="B5088" t="str">
            <v>43000382</v>
          </cell>
          <cell r="C5088" t="str">
            <v>0</v>
          </cell>
          <cell r="D5088">
            <v>42913</v>
          </cell>
          <cell r="E5088" t="str">
            <v>Skip 40 Ton TE Bin 010</v>
          </cell>
          <cell r="F5088">
            <v>255435.16</v>
          </cell>
          <cell r="G5088">
            <v>-159628.12</v>
          </cell>
          <cell r="H5088">
            <v>95807.039999999994</v>
          </cell>
          <cell r="I5088" t="str">
            <v>ZAR</v>
          </cell>
          <cell r="J5088" t="str">
            <v>6200</v>
          </cell>
          <cell r="K5088" t="str">
            <v>43</v>
          </cell>
        </row>
        <row r="5089">
          <cell r="A5089" t="str">
            <v>6200430003830</v>
          </cell>
          <cell r="B5089" t="str">
            <v>43000383</v>
          </cell>
          <cell r="C5089" t="str">
            <v>0</v>
          </cell>
          <cell r="D5089">
            <v>42913</v>
          </cell>
          <cell r="E5089" t="str">
            <v>Skip 40 Ton TE Bin 011</v>
          </cell>
          <cell r="F5089">
            <v>255435.16</v>
          </cell>
          <cell r="G5089">
            <v>-159628.12</v>
          </cell>
          <cell r="H5089">
            <v>95807.039999999994</v>
          </cell>
          <cell r="I5089" t="str">
            <v>ZAR</v>
          </cell>
          <cell r="J5089" t="str">
            <v>6200</v>
          </cell>
          <cell r="K5089" t="str">
            <v>43</v>
          </cell>
        </row>
        <row r="5090">
          <cell r="A5090" t="str">
            <v>6200430003840</v>
          </cell>
          <cell r="B5090" t="str">
            <v>43000384</v>
          </cell>
          <cell r="C5090" t="str">
            <v>0</v>
          </cell>
          <cell r="D5090">
            <v>42913</v>
          </cell>
          <cell r="E5090" t="str">
            <v>Skip 40 Ton TE Bin 012</v>
          </cell>
          <cell r="F5090">
            <v>255435.16</v>
          </cell>
          <cell r="G5090">
            <v>-159628.12</v>
          </cell>
          <cell r="H5090">
            <v>95807.039999999994</v>
          </cell>
          <cell r="I5090" t="str">
            <v>ZAR</v>
          </cell>
          <cell r="J5090" t="str">
            <v>6200</v>
          </cell>
          <cell r="K5090" t="str">
            <v>43</v>
          </cell>
        </row>
        <row r="5091">
          <cell r="A5091" t="str">
            <v>6200430003841</v>
          </cell>
          <cell r="B5091" t="str">
            <v>43000384</v>
          </cell>
          <cell r="C5091" t="str">
            <v>1</v>
          </cell>
          <cell r="D5091">
            <v>45376</v>
          </cell>
          <cell r="E5091" t="str">
            <v>Skip 40 Ton TE Bin 012-Ref</v>
          </cell>
          <cell r="F5091">
            <v>109775.3</v>
          </cell>
          <cell r="G5091">
            <v>-9147.94</v>
          </cell>
          <cell r="H5091">
            <v>100627.36</v>
          </cell>
          <cell r="I5091" t="str">
            <v>ZAR</v>
          </cell>
          <cell r="J5091" t="str">
            <v>6200</v>
          </cell>
          <cell r="K5091" t="str">
            <v>43</v>
          </cell>
        </row>
        <row r="5092">
          <cell r="A5092" t="str">
            <v>6200430003850</v>
          </cell>
          <cell r="B5092" t="str">
            <v>43000385</v>
          </cell>
          <cell r="C5092" t="str">
            <v>0</v>
          </cell>
          <cell r="D5092">
            <v>42913</v>
          </cell>
          <cell r="E5092" t="str">
            <v>Skip 40 Ton TE Bin 013</v>
          </cell>
          <cell r="F5092">
            <v>255435.16</v>
          </cell>
          <cell r="G5092">
            <v>-159628.12</v>
          </cell>
          <cell r="H5092">
            <v>95807.039999999994</v>
          </cell>
          <cell r="I5092" t="str">
            <v>ZAR</v>
          </cell>
          <cell r="J5092" t="str">
            <v>6200</v>
          </cell>
          <cell r="K5092" t="str">
            <v>43</v>
          </cell>
        </row>
        <row r="5093">
          <cell r="A5093" t="str">
            <v>6200430003851</v>
          </cell>
          <cell r="B5093" t="str">
            <v>43000385</v>
          </cell>
          <cell r="C5093" t="str">
            <v>1</v>
          </cell>
          <cell r="D5093">
            <v>45376</v>
          </cell>
          <cell r="E5093" t="str">
            <v>Skip 40 Ton TE Bin 013-Reb</v>
          </cell>
          <cell r="F5093">
            <v>109775.3</v>
          </cell>
          <cell r="G5093">
            <v>-9147.94</v>
          </cell>
          <cell r="H5093">
            <v>100627.36</v>
          </cell>
          <cell r="I5093" t="str">
            <v>ZAR</v>
          </cell>
          <cell r="J5093" t="str">
            <v>6200</v>
          </cell>
          <cell r="K5093" t="str">
            <v>43</v>
          </cell>
        </row>
        <row r="5094">
          <cell r="A5094" t="str">
            <v>6200430003860</v>
          </cell>
          <cell r="B5094" t="str">
            <v>43000386</v>
          </cell>
          <cell r="C5094" t="str">
            <v>0</v>
          </cell>
          <cell r="D5094">
            <v>42913</v>
          </cell>
          <cell r="E5094" t="str">
            <v>Skip 40 Ton TE Bin 014</v>
          </cell>
          <cell r="F5094">
            <v>255435.16</v>
          </cell>
          <cell r="G5094">
            <v>-159628.12</v>
          </cell>
          <cell r="H5094">
            <v>95807.039999999994</v>
          </cell>
          <cell r="I5094" t="str">
            <v>ZAR</v>
          </cell>
          <cell r="J5094" t="str">
            <v>6200</v>
          </cell>
          <cell r="K5094" t="str">
            <v>43</v>
          </cell>
        </row>
        <row r="5095">
          <cell r="A5095" t="str">
            <v>6200430003861</v>
          </cell>
          <cell r="B5095" t="str">
            <v>43000386</v>
          </cell>
          <cell r="C5095" t="str">
            <v>1</v>
          </cell>
          <cell r="D5095">
            <v>45376</v>
          </cell>
          <cell r="E5095" t="str">
            <v>Skip 40 Ton TE Bin 014-Refr</v>
          </cell>
          <cell r="F5095">
            <v>109775.3</v>
          </cell>
          <cell r="G5095">
            <v>-9147.94</v>
          </cell>
          <cell r="H5095">
            <v>100627.36</v>
          </cell>
          <cell r="I5095" t="str">
            <v>ZAR</v>
          </cell>
          <cell r="J5095" t="str">
            <v>6200</v>
          </cell>
          <cell r="K5095" t="str">
            <v>43</v>
          </cell>
        </row>
        <row r="5096">
          <cell r="A5096" t="str">
            <v>6200430003870</v>
          </cell>
          <cell r="B5096" t="str">
            <v>43000387</v>
          </cell>
          <cell r="C5096" t="str">
            <v>0</v>
          </cell>
          <cell r="D5096">
            <v>42913</v>
          </cell>
          <cell r="E5096" t="str">
            <v>Skip 40 Ton TE Bin 015</v>
          </cell>
          <cell r="F5096">
            <v>255435.16</v>
          </cell>
          <cell r="G5096">
            <v>-159628.12</v>
          </cell>
          <cell r="H5096">
            <v>95807.039999999994</v>
          </cell>
          <cell r="I5096" t="str">
            <v>ZAR</v>
          </cell>
          <cell r="J5096" t="str">
            <v>6200</v>
          </cell>
          <cell r="K5096" t="str">
            <v>43</v>
          </cell>
        </row>
        <row r="5097">
          <cell r="A5097" t="str">
            <v>6200430003880</v>
          </cell>
          <cell r="B5097" t="str">
            <v>43000388</v>
          </cell>
          <cell r="C5097" t="str">
            <v>0</v>
          </cell>
          <cell r="D5097">
            <v>42913</v>
          </cell>
          <cell r="E5097" t="str">
            <v>Skip 40 Ton TE Bin 016</v>
          </cell>
          <cell r="F5097">
            <v>255435.15</v>
          </cell>
          <cell r="G5097">
            <v>-159628.10999999999</v>
          </cell>
          <cell r="H5097">
            <v>95807.039999999994</v>
          </cell>
          <cell r="I5097" t="str">
            <v>ZAR</v>
          </cell>
          <cell r="J5097" t="str">
            <v>6200</v>
          </cell>
          <cell r="K5097" t="str">
            <v>43</v>
          </cell>
        </row>
        <row r="5098">
          <cell r="A5098" t="str">
            <v>6200430003890</v>
          </cell>
          <cell r="B5098" t="str">
            <v>43000389</v>
          </cell>
          <cell r="C5098" t="str">
            <v>0</v>
          </cell>
          <cell r="D5098">
            <v>42913</v>
          </cell>
          <cell r="E5098" t="str">
            <v>Skip 40 Ton TE Bin 017</v>
          </cell>
          <cell r="F5098">
            <v>255435.15</v>
          </cell>
          <cell r="G5098">
            <v>-159628.10999999999</v>
          </cell>
          <cell r="H5098">
            <v>95807.039999999994</v>
          </cell>
          <cell r="I5098" t="str">
            <v>ZAR</v>
          </cell>
          <cell r="J5098" t="str">
            <v>6200</v>
          </cell>
          <cell r="K5098" t="str">
            <v>43</v>
          </cell>
        </row>
        <row r="5099">
          <cell r="A5099" t="str">
            <v>6200430003900</v>
          </cell>
          <cell r="B5099" t="str">
            <v>43000390</v>
          </cell>
          <cell r="C5099" t="str">
            <v>0</v>
          </cell>
          <cell r="D5099">
            <v>42913</v>
          </cell>
          <cell r="E5099" t="str">
            <v>Skip 40 Ton TE Bin 018</v>
          </cell>
          <cell r="F5099">
            <v>255435.15</v>
          </cell>
          <cell r="G5099">
            <v>-159628.10999999999</v>
          </cell>
          <cell r="H5099">
            <v>95807.039999999994</v>
          </cell>
          <cell r="I5099" t="str">
            <v>ZAR</v>
          </cell>
          <cell r="J5099" t="str">
            <v>6200</v>
          </cell>
          <cell r="K5099" t="str">
            <v>43</v>
          </cell>
        </row>
        <row r="5100">
          <cell r="A5100" t="str">
            <v>6200430003910</v>
          </cell>
          <cell r="B5100" t="str">
            <v>43000391</v>
          </cell>
          <cell r="C5100" t="str">
            <v>0</v>
          </cell>
          <cell r="D5100">
            <v>42913</v>
          </cell>
          <cell r="E5100" t="str">
            <v>Skip 40 Ton TE Bin 019</v>
          </cell>
          <cell r="F5100">
            <v>255435.15</v>
          </cell>
          <cell r="G5100">
            <v>-159628.10999999999</v>
          </cell>
          <cell r="H5100">
            <v>95807.039999999994</v>
          </cell>
          <cell r="I5100" t="str">
            <v>ZAR</v>
          </cell>
          <cell r="J5100" t="str">
            <v>6200</v>
          </cell>
          <cell r="K5100" t="str">
            <v>43</v>
          </cell>
        </row>
        <row r="5101">
          <cell r="A5101" t="str">
            <v>6200430003920</v>
          </cell>
          <cell r="B5101" t="str">
            <v>43000392</v>
          </cell>
          <cell r="C5101" t="str">
            <v>0</v>
          </cell>
          <cell r="D5101">
            <v>42866</v>
          </cell>
          <cell r="E5101" t="str">
            <v>Bobcat S570  (G15) + Sweeper attachments</v>
          </cell>
          <cell r="F5101">
            <v>813652</v>
          </cell>
          <cell r="G5101">
            <v>-614052.35</v>
          </cell>
          <cell r="H5101">
            <v>199599.65</v>
          </cell>
          <cell r="I5101" t="str">
            <v>ZAR</v>
          </cell>
          <cell r="J5101" t="str">
            <v>6200</v>
          </cell>
          <cell r="K5101" t="str">
            <v>43</v>
          </cell>
        </row>
        <row r="5102">
          <cell r="A5102" t="str">
            <v>6200430003930</v>
          </cell>
          <cell r="B5102" t="str">
            <v>43000393</v>
          </cell>
          <cell r="C5102" t="str">
            <v>0</v>
          </cell>
          <cell r="D5102">
            <v>42866</v>
          </cell>
          <cell r="E5102" t="str">
            <v>Bobcat S570(G16)+Sweeper attachments MHA</v>
          </cell>
          <cell r="F5102">
            <v>813652</v>
          </cell>
          <cell r="G5102">
            <v>-614052.35</v>
          </cell>
          <cell r="H5102">
            <v>199599.65</v>
          </cell>
          <cell r="I5102" t="str">
            <v>ZAR</v>
          </cell>
          <cell r="J5102" t="str">
            <v>6200</v>
          </cell>
          <cell r="K5102" t="str">
            <v>43</v>
          </cell>
        </row>
        <row r="5103">
          <cell r="A5103" t="str">
            <v>6200430003940</v>
          </cell>
          <cell r="B5103" t="str">
            <v>43000394</v>
          </cell>
          <cell r="C5103" t="str">
            <v>0</v>
          </cell>
          <cell r="D5103">
            <v>43349</v>
          </cell>
          <cell r="E5103" t="str">
            <v>Backactor Exc 01 (7 Series In-bound) Fer</v>
          </cell>
          <cell r="F5103">
            <v>3727295.13</v>
          </cell>
          <cell r="G5103">
            <v>-1746334.81</v>
          </cell>
          <cell r="H5103">
            <v>1980960.32</v>
          </cell>
          <cell r="I5103" t="str">
            <v>ZAR</v>
          </cell>
          <cell r="J5103" t="str">
            <v>6200</v>
          </cell>
          <cell r="K5103" t="str">
            <v>43</v>
          </cell>
        </row>
        <row r="5104">
          <cell r="A5104" t="str">
            <v>6200430003950</v>
          </cell>
          <cell r="B5104" t="str">
            <v>43000395</v>
          </cell>
          <cell r="C5104" t="str">
            <v>0</v>
          </cell>
          <cell r="D5104">
            <v>43349</v>
          </cell>
          <cell r="E5104" t="str">
            <v>Backactor EXC 02 (7 Series In-bound) Fer</v>
          </cell>
          <cell r="F5104">
            <v>3727295.13</v>
          </cell>
          <cell r="G5104">
            <v>-1746334.81</v>
          </cell>
          <cell r="H5104">
            <v>1980960.32</v>
          </cell>
          <cell r="I5104" t="str">
            <v>ZAR</v>
          </cell>
          <cell r="J5104" t="str">
            <v>6200</v>
          </cell>
          <cell r="K5104" t="str">
            <v>43</v>
          </cell>
        </row>
        <row r="5105">
          <cell r="A5105" t="str">
            <v>6200430003960</v>
          </cell>
          <cell r="B5105" t="str">
            <v>43000396</v>
          </cell>
          <cell r="C5105" t="str">
            <v>0</v>
          </cell>
          <cell r="D5105">
            <v>43349</v>
          </cell>
          <cell r="E5105" t="str">
            <v>Backactor EXC 03  (7 Series In-bound) Co</v>
          </cell>
          <cell r="F5105">
            <v>3727295.13</v>
          </cell>
          <cell r="G5105">
            <v>-1746334.81</v>
          </cell>
          <cell r="H5105">
            <v>1980960.32</v>
          </cell>
          <cell r="I5105" t="str">
            <v>ZAR</v>
          </cell>
          <cell r="J5105" t="str">
            <v>6200</v>
          </cell>
          <cell r="K5105" t="str">
            <v>43</v>
          </cell>
        </row>
        <row r="5106">
          <cell r="A5106" t="str">
            <v>6200430003970</v>
          </cell>
          <cell r="B5106" t="str">
            <v>43000397</v>
          </cell>
          <cell r="C5106" t="str">
            <v>0</v>
          </cell>
          <cell r="D5106">
            <v>43349</v>
          </cell>
          <cell r="E5106" t="str">
            <v>Backactor EXC 04 (7 Series In-bound) Pig</v>
          </cell>
          <cell r="F5106">
            <v>3727295.13</v>
          </cell>
          <cell r="G5106">
            <v>-1746334.81</v>
          </cell>
          <cell r="H5106">
            <v>1980960.32</v>
          </cell>
          <cell r="I5106" t="str">
            <v>ZAR</v>
          </cell>
          <cell r="J5106" t="str">
            <v>6200</v>
          </cell>
          <cell r="K5106" t="str">
            <v>43</v>
          </cell>
        </row>
        <row r="5107">
          <cell r="A5107" t="str">
            <v>6200430003971</v>
          </cell>
          <cell r="B5107" t="str">
            <v>43000397</v>
          </cell>
          <cell r="C5107" t="str">
            <v>1</v>
          </cell>
          <cell r="D5107">
            <v>45376</v>
          </cell>
          <cell r="E5107" t="str">
            <v>Backactor EXC 04 (7 Series In-bound) Pig Refr</v>
          </cell>
          <cell r="F5107">
            <v>494342.71</v>
          </cell>
          <cell r="G5107">
            <v>-41195.230000000003</v>
          </cell>
          <cell r="H5107">
            <v>453147.48</v>
          </cell>
          <cell r="I5107" t="str">
            <v>ZAR</v>
          </cell>
          <cell r="J5107" t="str">
            <v>6200</v>
          </cell>
          <cell r="K5107" t="str">
            <v>43</v>
          </cell>
        </row>
        <row r="5108">
          <cell r="A5108" t="str">
            <v>6200430003980</v>
          </cell>
          <cell r="B5108" t="str">
            <v>43000398</v>
          </cell>
          <cell r="C5108" t="str">
            <v>0</v>
          </cell>
          <cell r="D5108">
            <v>43427</v>
          </cell>
          <cell r="E5108" t="str">
            <v>Backactor EXC 05 (7 Series In-bound) Chr</v>
          </cell>
          <cell r="F5108">
            <v>3727295.13</v>
          </cell>
          <cell r="G5108">
            <v>-1765537.35</v>
          </cell>
          <cell r="H5108">
            <v>1961757.78</v>
          </cell>
          <cell r="I5108" t="str">
            <v>ZAR</v>
          </cell>
          <cell r="J5108" t="str">
            <v>6200</v>
          </cell>
          <cell r="K5108" t="str">
            <v>43</v>
          </cell>
        </row>
        <row r="5109">
          <cell r="A5109" t="str">
            <v>6200430003981</v>
          </cell>
          <cell r="B5109" t="str">
            <v>43000398</v>
          </cell>
          <cell r="C5109" t="str">
            <v>1</v>
          </cell>
          <cell r="D5109">
            <v>44895</v>
          </cell>
          <cell r="E5109" t="str">
            <v>Fabricate bucket, Exc05</v>
          </cell>
          <cell r="F5109">
            <v>145900</v>
          </cell>
          <cell r="G5109">
            <v>-64844.44</v>
          </cell>
          <cell r="H5109">
            <v>81055.56</v>
          </cell>
          <cell r="I5109" t="str">
            <v>ZAR</v>
          </cell>
          <cell r="J5109" t="str">
            <v>6200</v>
          </cell>
          <cell r="K5109" t="str">
            <v>43</v>
          </cell>
        </row>
        <row r="5110">
          <cell r="A5110" t="str">
            <v>6200430003990</v>
          </cell>
          <cell r="B5110" t="str">
            <v>43000399</v>
          </cell>
          <cell r="C5110" t="str">
            <v>0</v>
          </cell>
          <cell r="D5110">
            <v>43427</v>
          </cell>
          <cell r="E5110" t="str">
            <v>Backactor EXC 06 (6 Series In-bound) Coa</v>
          </cell>
          <cell r="F5110">
            <v>3727295.13</v>
          </cell>
          <cell r="G5110">
            <v>-1765537.35</v>
          </cell>
          <cell r="H5110">
            <v>1961757.78</v>
          </cell>
          <cell r="I5110" t="str">
            <v>ZAR</v>
          </cell>
          <cell r="J5110" t="str">
            <v>6200</v>
          </cell>
          <cell r="K5110" t="str">
            <v>43</v>
          </cell>
        </row>
        <row r="5111">
          <cell r="A5111" t="str">
            <v>6200430004000</v>
          </cell>
          <cell r="B5111" t="str">
            <v>43000400</v>
          </cell>
          <cell r="C5111" t="str">
            <v>0</v>
          </cell>
          <cell r="D5111">
            <v>43427</v>
          </cell>
          <cell r="E5111" t="str">
            <v>Backactor EXC 07 (6 Series In-bound) Coa</v>
          </cell>
          <cell r="F5111">
            <v>3727295.13</v>
          </cell>
          <cell r="G5111">
            <v>-1765537.35</v>
          </cell>
          <cell r="H5111">
            <v>1961757.78</v>
          </cell>
          <cell r="I5111" t="str">
            <v>ZAR</v>
          </cell>
          <cell r="J5111" t="str">
            <v>6200</v>
          </cell>
          <cell r="K5111" t="str">
            <v>43</v>
          </cell>
        </row>
        <row r="5112">
          <cell r="A5112" t="str">
            <v>6200430004010</v>
          </cell>
          <cell r="B5112" t="str">
            <v>43000401</v>
          </cell>
          <cell r="C5112" t="str">
            <v>0</v>
          </cell>
          <cell r="D5112">
            <v>43427</v>
          </cell>
          <cell r="E5112" t="str">
            <v>Backactor EXC 08 (6 Series In-bound) Coa</v>
          </cell>
          <cell r="F5112">
            <v>3727295.13</v>
          </cell>
          <cell r="G5112">
            <v>-1765537.35</v>
          </cell>
          <cell r="H5112">
            <v>1961757.78</v>
          </cell>
          <cell r="I5112" t="str">
            <v>ZAR</v>
          </cell>
          <cell r="J5112" t="str">
            <v>6200</v>
          </cell>
          <cell r="K5112" t="str">
            <v>43</v>
          </cell>
        </row>
        <row r="5113">
          <cell r="A5113" t="str">
            <v>6200430004020</v>
          </cell>
          <cell r="B5113" t="str">
            <v>43000402</v>
          </cell>
          <cell r="C5113" t="str">
            <v>0</v>
          </cell>
          <cell r="D5113">
            <v>43124</v>
          </cell>
          <cell r="E5113" t="str">
            <v>Granite Handling Trailer Box (60TAP1)</v>
          </cell>
          <cell r="F5113">
            <v>23001.53</v>
          </cell>
          <cell r="G5113">
            <v>-17577.54</v>
          </cell>
          <cell r="H5113">
            <v>5423.99</v>
          </cell>
          <cell r="I5113" t="str">
            <v>ZAR</v>
          </cell>
          <cell r="J5113" t="str">
            <v>6200</v>
          </cell>
          <cell r="K5113" t="str">
            <v>43</v>
          </cell>
        </row>
        <row r="5114">
          <cell r="A5114" t="str">
            <v>6200430004030</v>
          </cell>
          <cell r="B5114" t="str">
            <v>43000403</v>
          </cell>
          <cell r="C5114" t="str">
            <v>0</v>
          </cell>
          <cell r="D5114">
            <v>43124</v>
          </cell>
          <cell r="E5114" t="str">
            <v>Granite Handling Trailer Box (60TAP2)</v>
          </cell>
          <cell r="F5114">
            <v>24177.279999999999</v>
          </cell>
          <cell r="G5114">
            <v>-18476.04</v>
          </cell>
          <cell r="H5114">
            <v>5701.24</v>
          </cell>
          <cell r="I5114" t="str">
            <v>ZAR</v>
          </cell>
          <cell r="J5114" t="str">
            <v>6200</v>
          </cell>
          <cell r="K5114" t="str">
            <v>43</v>
          </cell>
        </row>
        <row r="5115">
          <cell r="A5115" t="str">
            <v>6200430004040</v>
          </cell>
          <cell r="B5115" t="str">
            <v>43000404</v>
          </cell>
          <cell r="C5115" t="str">
            <v>0</v>
          </cell>
          <cell r="D5115">
            <v>43124</v>
          </cell>
          <cell r="E5115" t="str">
            <v>Granite Handling Trailer Box (60TAP3)</v>
          </cell>
          <cell r="F5115">
            <v>23834.48</v>
          </cell>
          <cell r="G5115">
            <v>-18214.07</v>
          </cell>
          <cell r="H5115">
            <v>5620.41</v>
          </cell>
          <cell r="I5115" t="str">
            <v>ZAR</v>
          </cell>
          <cell r="J5115" t="str">
            <v>6200</v>
          </cell>
          <cell r="K5115" t="str">
            <v>43</v>
          </cell>
        </row>
        <row r="5116">
          <cell r="A5116" t="str">
            <v>6200430004050</v>
          </cell>
          <cell r="B5116" t="str">
            <v>43000405</v>
          </cell>
          <cell r="C5116" t="str">
            <v>0</v>
          </cell>
          <cell r="D5116">
            <v>43124</v>
          </cell>
          <cell r="E5116" t="str">
            <v>Granite Handling Trailer Box (60TAP4)</v>
          </cell>
          <cell r="F5116">
            <v>23442.01</v>
          </cell>
          <cell r="G5116">
            <v>-17914.14</v>
          </cell>
          <cell r="H5116">
            <v>5527.87</v>
          </cell>
          <cell r="I5116" t="str">
            <v>ZAR</v>
          </cell>
          <cell r="J5116" t="str">
            <v>6200</v>
          </cell>
          <cell r="K5116" t="str">
            <v>43</v>
          </cell>
        </row>
        <row r="5117">
          <cell r="A5117" t="str">
            <v>6200430004060</v>
          </cell>
          <cell r="B5117" t="str">
            <v>43000406</v>
          </cell>
          <cell r="C5117" t="str">
            <v>0</v>
          </cell>
          <cell r="D5117">
            <v>43124</v>
          </cell>
          <cell r="E5117" t="str">
            <v>Granite Handling Trailer Box (60TAP5)</v>
          </cell>
          <cell r="F5117">
            <v>24480.720000000001</v>
          </cell>
          <cell r="G5117">
            <v>-18707.88</v>
          </cell>
          <cell r="H5117">
            <v>5772.84</v>
          </cell>
          <cell r="I5117" t="str">
            <v>ZAR</v>
          </cell>
          <cell r="J5117" t="str">
            <v>6200</v>
          </cell>
          <cell r="K5117" t="str">
            <v>43</v>
          </cell>
        </row>
        <row r="5118">
          <cell r="A5118" t="str">
            <v>6200430004070</v>
          </cell>
          <cell r="B5118" t="str">
            <v>43000407</v>
          </cell>
          <cell r="C5118" t="str">
            <v>0</v>
          </cell>
          <cell r="D5118">
            <v>43349</v>
          </cell>
          <cell r="E5118" t="str">
            <v>BACKACTOR EXC 09 (IN-BOUND MAGNETITE)</v>
          </cell>
          <cell r="F5118">
            <v>3742287.63</v>
          </cell>
          <cell r="G5118">
            <v>-1753359.19</v>
          </cell>
          <cell r="H5118">
            <v>1988928.44</v>
          </cell>
          <cell r="I5118" t="str">
            <v>ZAR</v>
          </cell>
          <cell r="J5118" t="str">
            <v>6200</v>
          </cell>
          <cell r="K5118" t="str">
            <v>43</v>
          </cell>
        </row>
        <row r="5119">
          <cell r="A5119" t="str">
            <v>6200430004080</v>
          </cell>
          <cell r="B5119" t="str">
            <v>43000408</v>
          </cell>
          <cell r="C5119" t="str">
            <v>0</v>
          </cell>
          <cell r="D5119">
            <v>43349</v>
          </cell>
          <cell r="E5119" t="str">
            <v>BACKACTOR EXC 10 (IN-BOUND CHROME RMTS)</v>
          </cell>
          <cell r="F5119">
            <v>3742287.63</v>
          </cell>
          <cell r="G5119">
            <v>-1758603.23</v>
          </cell>
          <cell r="H5119">
            <v>1983684.4</v>
          </cell>
          <cell r="I5119" t="str">
            <v>ZAR</v>
          </cell>
          <cell r="J5119" t="str">
            <v>6200</v>
          </cell>
          <cell r="K5119" t="str">
            <v>43</v>
          </cell>
        </row>
        <row r="5120">
          <cell r="A5120" t="str">
            <v>6200430004081</v>
          </cell>
          <cell r="B5120" t="str">
            <v>43000408</v>
          </cell>
          <cell r="C5120" t="str">
            <v>1</v>
          </cell>
          <cell r="D5120">
            <v>44075</v>
          </cell>
          <cell r="E5120" t="str">
            <v>BACKACTOR EXC 10 - SUPPLY CYLINDER</v>
          </cell>
          <cell r="F5120">
            <v>94020</v>
          </cell>
          <cell r="G5120">
            <v>-38457.230000000003</v>
          </cell>
          <cell r="H5120">
            <v>55562.77</v>
          </cell>
          <cell r="I5120" t="str">
            <v>ZAR</v>
          </cell>
          <cell r="J5120" t="str">
            <v>6200</v>
          </cell>
          <cell r="K5120" t="str">
            <v>43</v>
          </cell>
        </row>
        <row r="5121">
          <cell r="A5121" t="str">
            <v>6200430004090</v>
          </cell>
          <cell r="B5121" t="str">
            <v>43000409</v>
          </cell>
          <cell r="C5121" t="str">
            <v>0</v>
          </cell>
          <cell r="D5121">
            <v>43976</v>
          </cell>
          <cell r="E5121" t="str">
            <v>BACKACTOR EXC11 (HYUNDAI) (ENG NO 223220</v>
          </cell>
          <cell r="F5121">
            <v>4354451.16</v>
          </cell>
          <cell r="G5121">
            <v>-2227545.67</v>
          </cell>
          <cell r="H5121">
            <v>2126905.4900000002</v>
          </cell>
          <cell r="I5121" t="str">
            <v>ZAR</v>
          </cell>
          <cell r="J5121" t="str">
            <v>6200</v>
          </cell>
          <cell r="K5121" t="str">
            <v>43</v>
          </cell>
        </row>
        <row r="5122">
          <cell r="A5122" t="str">
            <v>6200430004100</v>
          </cell>
          <cell r="B5122" t="str">
            <v>43000410</v>
          </cell>
          <cell r="C5122" t="str">
            <v>0</v>
          </cell>
          <cell r="D5122">
            <v>39192</v>
          </cell>
          <cell r="E5122" t="str">
            <v>ANCHOR CHAINS X 4 (FOR LIEBHERR LHM500)</v>
          </cell>
          <cell r="F5122">
            <v>66628.009999999995</v>
          </cell>
          <cell r="G5122">
            <v>-63140.77</v>
          </cell>
          <cell r="H5122">
            <v>3487.24</v>
          </cell>
          <cell r="I5122" t="str">
            <v>ZAR</v>
          </cell>
          <cell r="J5122" t="str">
            <v>6200</v>
          </cell>
          <cell r="K5122" t="str">
            <v>43</v>
          </cell>
        </row>
        <row r="5123">
          <cell r="A5123" t="str">
            <v>6200430004110</v>
          </cell>
          <cell r="B5123" t="str">
            <v>43000411</v>
          </cell>
          <cell r="C5123" t="str">
            <v>0</v>
          </cell>
          <cell r="D5123">
            <v>39122</v>
          </cell>
          <cell r="E5123" t="str">
            <v>LIEBHERR  MOBILE CRANE LMH500 - ADDITIONAL COST</v>
          </cell>
          <cell r="F5123">
            <v>665211.22</v>
          </cell>
          <cell r="G5123">
            <v>-665211.22</v>
          </cell>
          <cell r="H5123">
            <v>0</v>
          </cell>
          <cell r="I5123" t="str">
            <v>ZAR</v>
          </cell>
          <cell r="J5123" t="str">
            <v>6200</v>
          </cell>
          <cell r="K5123" t="str">
            <v>43</v>
          </cell>
        </row>
        <row r="5124">
          <cell r="A5124" t="str">
            <v>6200430004120</v>
          </cell>
          <cell r="B5124" t="str">
            <v>43000412</v>
          </cell>
          <cell r="C5124" t="str">
            <v>0</v>
          </cell>
          <cell r="D5124">
            <v>39122</v>
          </cell>
          <cell r="E5124" t="str">
            <v>LIEBHERR  MOBILE CRANE LMH500</v>
          </cell>
          <cell r="F5124">
            <v>34973773.549999997</v>
          </cell>
          <cell r="G5124">
            <v>-34048197.57</v>
          </cell>
          <cell r="H5124">
            <v>925575.98</v>
          </cell>
          <cell r="I5124" t="str">
            <v>ZAR</v>
          </cell>
          <cell r="J5124" t="str">
            <v>6200</v>
          </cell>
          <cell r="K5124" t="str">
            <v>43</v>
          </cell>
        </row>
        <row r="5125">
          <cell r="A5125" t="str">
            <v>6200430004130</v>
          </cell>
          <cell r="B5125" t="str">
            <v>43000413</v>
          </cell>
          <cell r="C5125" t="str">
            <v>0</v>
          </cell>
          <cell r="D5125">
            <v>39122</v>
          </cell>
          <cell r="E5125" t="str">
            <v>LIEBHERR MOBILE CRANE(BC )</v>
          </cell>
          <cell r="F5125">
            <v>2576673.91</v>
          </cell>
          <cell r="G5125">
            <v>-2499898.84</v>
          </cell>
          <cell r="H5125">
            <v>76775.070000000007</v>
          </cell>
          <cell r="I5125" t="str">
            <v>ZAR</v>
          </cell>
          <cell r="J5125" t="str">
            <v>6200</v>
          </cell>
          <cell r="K5125" t="str">
            <v>43</v>
          </cell>
        </row>
        <row r="5126">
          <cell r="A5126" t="str">
            <v>6200430004140</v>
          </cell>
          <cell r="B5126" t="str">
            <v>43000414</v>
          </cell>
          <cell r="C5126" t="str">
            <v>0</v>
          </cell>
          <cell r="D5126">
            <v>42820</v>
          </cell>
          <cell r="E5126" t="str">
            <v>MOBILE CRANE LIEBHERR 500 CLUTCH UNIT</v>
          </cell>
          <cell r="F5126">
            <v>1090811</v>
          </cell>
          <cell r="G5126">
            <v>-1080779.75</v>
          </cell>
          <cell r="H5126">
            <v>10031.25</v>
          </cell>
          <cell r="I5126" t="str">
            <v>ZAR</v>
          </cell>
          <cell r="J5126" t="str">
            <v>6200</v>
          </cell>
          <cell r="K5126" t="str">
            <v>43</v>
          </cell>
        </row>
        <row r="5127">
          <cell r="A5127" t="str">
            <v>6200Acquisition:Acquis. and production costs 33043</v>
          </cell>
          <cell r="B5127" t="str">
            <v>Acquisition:Acquis. and production costs 33043</v>
          </cell>
          <cell r="C5127"/>
          <cell r="D5127"/>
          <cell r="E5127"/>
          <cell r="F5127">
            <v>211932621.58000001</v>
          </cell>
          <cell r="G5127">
            <v>-151771115.75999999</v>
          </cell>
          <cell r="H5127">
            <v>60161505.82</v>
          </cell>
          <cell r="I5127" t="str">
            <v>ZAR</v>
          </cell>
          <cell r="J5127" t="str">
            <v>6200</v>
          </cell>
          <cell r="K5127" t="str">
            <v>43</v>
          </cell>
        </row>
        <row r="5128">
          <cell r="A5128" t="str">
            <v>6200Acquisition:Acquis. and production costs 33043 Bulk handling equip</v>
          </cell>
          <cell r="B5128" t="str">
            <v>Acquisition:Acquis. and production costs 33043 Bulk handling equip</v>
          </cell>
          <cell r="C5128"/>
          <cell r="D5128"/>
          <cell r="E5128"/>
          <cell r="F5128">
            <v>211932621.58000001</v>
          </cell>
          <cell r="G5128">
            <v>-151771115.75999999</v>
          </cell>
          <cell r="H5128">
            <v>60161505.82</v>
          </cell>
          <cell r="I5128" t="str">
            <v>ZAR</v>
          </cell>
          <cell r="J5128" t="str">
            <v>6200</v>
          </cell>
          <cell r="K5128"/>
        </row>
        <row r="5129">
          <cell r="A5129" t="str">
            <v>6200440000090</v>
          </cell>
          <cell r="B5129" t="str">
            <v>44000009</v>
          </cell>
          <cell r="C5129" t="str">
            <v>0</v>
          </cell>
          <cell r="D5129">
            <v>39564</v>
          </cell>
          <cell r="E5129" t="str">
            <v>ERF HARRIER ERF01 NRB9740-SOLD</v>
          </cell>
          <cell r="F5129">
            <v>1</v>
          </cell>
          <cell r="G5129">
            <v>0</v>
          </cell>
          <cell r="H5129">
            <v>1</v>
          </cell>
          <cell r="I5129" t="str">
            <v>ZAR</v>
          </cell>
          <cell r="J5129" t="str">
            <v>6200</v>
          </cell>
          <cell r="K5129" t="str">
            <v>44</v>
          </cell>
        </row>
        <row r="5130">
          <cell r="A5130" t="str">
            <v>6200440000120</v>
          </cell>
          <cell r="B5130" t="str">
            <v>44000012</v>
          </cell>
          <cell r="C5130" t="str">
            <v>0</v>
          </cell>
          <cell r="D5130">
            <v>39564</v>
          </cell>
          <cell r="E5130" t="str">
            <v>13TON FANTUZZI 12TF05  NRB12456-SOLD</v>
          </cell>
          <cell r="F5130">
            <v>1</v>
          </cell>
          <cell r="G5130">
            <v>0</v>
          </cell>
          <cell r="H5130">
            <v>1</v>
          </cell>
          <cell r="I5130" t="str">
            <v>ZAR</v>
          </cell>
          <cell r="J5130" t="str">
            <v>6200</v>
          </cell>
          <cell r="K5130" t="str">
            <v>44</v>
          </cell>
        </row>
        <row r="5131">
          <cell r="A5131" t="str">
            <v>6200440000260</v>
          </cell>
          <cell r="B5131" t="str">
            <v>44000026</v>
          </cell>
          <cell r="C5131" t="str">
            <v>0</v>
          </cell>
          <cell r="D5131">
            <v>39593</v>
          </cell>
          <cell r="E5131" t="str">
            <v>Forklift 25TF04</v>
          </cell>
          <cell r="F5131">
            <v>1</v>
          </cell>
          <cell r="G5131">
            <v>0</v>
          </cell>
          <cell r="H5131">
            <v>1</v>
          </cell>
          <cell r="I5131" t="str">
            <v>ZAR</v>
          </cell>
          <cell r="J5131" t="str">
            <v>6200</v>
          </cell>
          <cell r="K5131" t="str">
            <v>44</v>
          </cell>
        </row>
        <row r="5132">
          <cell r="A5132" t="str">
            <v>6200440000360</v>
          </cell>
          <cell r="B5132" t="str">
            <v>44000036</v>
          </cell>
          <cell r="C5132" t="str">
            <v>0</v>
          </cell>
          <cell r="D5132">
            <v>39593</v>
          </cell>
          <cell r="E5132" t="str">
            <v>Reach Stacker Fantuzzi RS02-SOLD</v>
          </cell>
          <cell r="F5132">
            <v>1</v>
          </cell>
          <cell r="G5132">
            <v>0</v>
          </cell>
          <cell r="H5132">
            <v>1</v>
          </cell>
          <cell r="I5132" t="str">
            <v>ZAR</v>
          </cell>
          <cell r="J5132" t="str">
            <v>6200</v>
          </cell>
          <cell r="K5132" t="str">
            <v>44</v>
          </cell>
        </row>
        <row r="5133">
          <cell r="A5133" t="str">
            <v>6200440000380</v>
          </cell>
          <cell r="B5133" t="str">
            <v>44000038</v>
          </cell>
          <cell r="C5133" t="str">
            <v>0</v>
          </cell>
          <cell r="D5133">
            <v>39593</v>
          </cell>
          <cell r="E5133" t="str">
            <v>Rebar Trailer 25T 16M RBT05</v>
          </cell>
          <cell r="F5133">
            <v>1</v>
          </cell>
          <cell r="G5133">
            <v>0</v>
          </cell>
          <cell r="H5133">
            <v>1</v>
          </cell>
          <cell r="I5133" t="str">
            <v>ZAR</v>
          </cell>
          <cell r="J5133" t="str">
            <v>6200</v>
          </cell>
          <cell r="K5133" t="str">
            <v>44</v>
          </cell>
        </row>
        <row r="5134">
          <cell r="A5134" t="str">
            <v>6200440000390</v>
          </cell>
          <cell r="B5134" t="str">
            <v>44000039</v>
          </cell>
          <cell r="C5134" t="str">
            <v>0</v>
          </cell>
          <cell r="D5134">
            <v>39593</v>
          </cell>
          <cell r="E5134" t="str">
            <v>Rebar Trailer 25T 16M RBT06</v>
          </cell>
          <cell r="F5134">
            <v>1</v>
          </cell>
          <cell r="G5134">
            <v>0</v>
          </cell>
          <cell r="H5134">
            <v>1</v>
          </cell>
          <cell r="I5134" t="str">
            <v>ZAR</v>
          </cell>
          <cell r="J5134" t="str">
            <v>6200</v>
          </cell>
          <cell r="K5134" t="str">
            <v>44</v>
          </cell>
        </row>
        <row r="5135">
          <cell r="A5135" t="str">
            <v>6200440000400</v>
          </cell>
          <cell r="B5135" t="str">
            <v>44000040</v>
          </cell>
          <cell r="C5135" t="str">
            <v>0</v>
          </cell>
          <cell r="D5135">
            <v>39593</v>
          </cell>
          <cell r="E5135" t="str">
            <v>Rebar Trailer 25T 16M RBT07</v>
          </cell>
          <cell r="F5135">
            <v>1</v>
          </cell>
          <cell r="G5135">
            <v>0</v>
          </cell>
          <cell r="H5135">
            <v>1</v>
          </cell>
          <cell r="I5135" t="str">
            <v>ZAR</v>
          </cell>
          <cell r="J5135" t="str">
            <v>6200</v>
          </cell>
          <cell r="K5135" t="str">
            <v>44</v>
          </cell>
        </row>
        <row r="5136">
          <cell r="A5136" t="str">
            <v>6200440000410</v>
          </cell>
          <cell r="B5136" t="str">
            <v>44000041</v>
          </cell>
          <cell r="C5136" t="str">
            <v>0</v>
          </cell>
          <cell r="D5136">
            <v>39593</v>
          </cell>
          <cell r="E5136" t="str">
            <v>Rebar Trailer 25T 16M RBT08</v>
          </cell>
          <cell r="F5136">
            <v>1</v>
          </cell>
          <cell r="G5136">
            <v>0</v>
          </cell>
          <cell r="H5136">
            <v>1</v>
          </cell>
          <cell r="I5136" t="str">
            <v>ZAR</v>
          </cell>
          <cell r="J5136" t="str">
            <v>6200</v>
          </cell>
          <cell r="K5136" t="str">
            <v>44</v>
          </cell>
        </row>
        <row r="5137">
          <cell r="A5137" t="str">
            <v>6200440000420</v>
          </cell>
          <cell r="B5137" t="str">
            <v>44000042</v>
          </cell>
          <cell r="C5137" t="str">
            <v>0</v>
          </cell>
          <cell r="D5137">
            <v>39593</v>
          </cell>
          <cell r="E5137" t="str">
            <v>Rebar Trailer 25T 16M RBT09</v>
          </cell>
          <cell r="F5137">
            <v>1</v>
          </cell>
          <cell r="G5137">
            <v>0</v>
          </cell>
          <cell r="H5137">
            <v>1</v>
          </cell>
          <cell r="I5137" t="str">
            <v>ZAR</v>
          </cell>
          <cell r="J5137" t="str">
            <v>6200</v>
          </cell>
          <cell r="K5137" t="str">
            <v>44</v>
          </cell>
        </row>
        <row r="5138">
          <cell r="A5138" t="str">
            <v>6200440000430</v>
          </cell>
          <cell r="B5138" t="str">
            <v>44000043</v>
          </cell>
          <cell r="C5138" t="str">
            <v>0</v>
          </cell>
          <cell r="D5138">
            <v>39593</v>
          </cell>
          <cell r="E5138" t="str">
            <v>Rebar Trailer 25T 16M RBT10</v>
          </cell>
          <cell r="F5138">
            <v>1</v>
          </cell>
          <cell r="G5138">
            <v>0</v>
          </cell>
          <cell r="H5138">
            <v>1</v>
          </cell>
          <cell r="I5138" t="str">
            <v>ZAR</v>
          </cell>
          <cell r="J5138" t="str">
            <v>6200</v>
          </cell>
          <cell r="K5138" t="str">
            <v>44</v>
          </cell>
        </row>
        <row r="5139">
          <cell r="A5139" t="str">
            <v>6200440000440</v>
          </cell>
          <cell r="B5139" t="str">
            <v>44000044</v>
          </cell>
          <cell r="C5139" t="str">
            <v>0</v>
          </cell>
          <cell r="D5139">
            <v>39593</v>
          </cell>
          <cell r="E5139" t="str">
            <v>Rebar Trailer 25T 16M RBT11</v>
          </cell>
          <cell r="F5139">
            <v>1</v>
          </cell>
          <cell r="G5139">
            <v>0</v>
          </cell>
          <cell r="H5139">
            <v>1</v>
          </cell>
          <cell r="I5139" t="str">
            <v>ZAR</v>
          </cell>
          <cell r="J5139" t="str">
            <v>6200</v>
          </cell>
          <cell r="K5139" t="str">
            <v>44</v>
          </cell>
        </row>
        <row r="5140">
          <cell r="A5140" t="str">
            <v>6200440000450</v>
          </cell>
          <cell r="B5140" t="str">
            <v>44000045</v>
          </cell>
          <cell r="C5140" t="str">
            <v>0</v>
          </cell>
          <cell r="D5140">
            <v>39593</v>
          </cell>
          <cell r="E5140" t="str">
            <v>Rebar Trailer 25T 16M RBT12</v>
          </cell>
          <cell r="F5140">
            <v>1</v>
          </cell>
          <cell r="G5140">
            <v>0</v>
          </cell>
          <cell r="H5140">
            <v>1</v>
          </cell>
          <cell r="I5140" t="str">
            <v>ZAR</v>
          </cell>
          <cell r="J5140" t="str">
            <v>6200</v>
          </cell>
          <cell r="K5140" t="str">
            <v>44</v>
          </cell>
        </row>
        <row r="5141">
          <cell r="A5141" t="str">
            <v>6200440000460</v>
          </cell>
          <cell r="B5141" t="str">
            <v>44000046</v>
          </cell>
          <cell r="C5141" t="str">
            <v>0</v>
          </cell>
          <cell r="D5141">
            <v>39593</v>
          </cell>
          <cell r="E5141" t="str">
            <v>Rebar Trailer 25T 16M RBT13</v>
          </cell>
          <cell r="F5141">
            <v>1</v>
          </cell>
          <cell r="G5141">
            <v>0</v>
          </cell>
          <cell r="H5141">
            <v>1</v>
          </cell>
          <cell r="I5141" t="str">
            <v>ZAR</v>
          </cell>
          <cell r="J5141" t="str">
            <v>6200</v>
          </cell>
          <cell r="K5141" t="str">
            <v>44</v>
          </cell>
        </row>
        <row r="5142">
          <cell r="A5142" t="str">
            <v>6200440000920</v>
          </cell>
          <cell r="B5142" t="str">
            <v>44000092</v>
          </cell>
          <cell r="C5142" t="str">
            <v>0</v>
          </cell>
          <cell r="D5142">
            <v>39593</v>
          </cell>
          <cell r="E5142" t="str">
            <v>Trailer All Purpose 40TAP22-SOLD</v>
          </cell>
          <cell r="F5142">
            <v>1</v>
          </cell>
          <cell r="G5142">
            <v>0</v>
          </cell>
          <cell r="H5142">
            <v>1</v>
          </cell>
          <cell r="I5142" t="str">
            <v>ZAR</v>
          </cell>
          <cell r="J5142" t="str">
            <v>6200</v>
          </cell>
          <cell r="K5142" t="str">
            <v>44</v>
          </cell>
        </row>
        <row r="5143">
          <cell r="A5143" t="str">
            <v>6200440002180</v>
          </cell>
          <cell r="B5143" t="str">
            <v>44000218</v>
          </cell>
          <cell r="C5143" t="str">
            <v>0</v>
          </cell>
          <cell r="D5143">
            <v>39473</v>
          </cell>
          <cell r="E5143" t="str">
            <v>25TP C06 - PITCH COKE SKIPS - SCRAPPED</v>
          </cell>
          <cell r="F5143">
            <v>1</v>
          </cell>
          <cell r="G5143">
            <v>-0.15</v>
          </cell>
          <cell r="H5143">
            <v>0.85</v>
          </cell>
          <cell r="I5143" t="str">
            <v>ZAR</v>
          </cell>
          <cell r="J5143" t="str">
            <v>6200</v>
          </cell>
          <cell r="K5143" t="str">
            <v>44</v>
          </cell>
        </row>
        <row r="5144">
          <cell r="A5144" t="str">
            <v>6200440002181</v>
          </cell>
          <cell r="B5144" t="str">
            <v>44000218</v>
          </cell>
          <cell r="C5144" t="str">
            <v>1</v>
          </cell>
          <cell r="D5144">
            <v>39473</v>
          </cell>
          <cell r="E5144" t="str">
            <v>25TP C06 - PITCH COKE SKIPS</v>
          </cell>
          <cell r="F5144">
            <v>48888.9</v>
          </cell>
          <cell r="G5144">
            <v>-48648.18</v>
          </cell>
          <cell r="H5144">
            <v>240.72</v>
          </cell>
          <cell r="I5144" t="str">
            <v>ZAR</v>
          </cell>
          <cell r="J5144" t="str">
            <v>6200</v>
          </cell>
          <cell r="K5144" t="str">
            <v>44</v>
          </cell>
        </row>
        <row r="5145">
          <cell r="A5145" t="str">
            <v>6200440002210</v>
          </cell>
          <cell r="B5145" t="str">
            <v>44000221</v>
          </cell>
          <cell r="C5145" t="str">
            <v>0</v>
          </cell>
          <cell r="D5145">
            <v>35490</v>
          </cell>
          <cell r="E5145" t="str">
            <v>Dumper Trailer BD09</v>
          </cell>
          <cell r="F5145">
            <v>146092.43</v>
          </cell>
          <cell r="G5145">
            <v>-146091.43</v>
          </cell>
          <cell r="H5145">
            <v>1</v>
          </cell>
          <cell r="I5145" t="str">
            <v>ZAR</v>
          </cell>
          <cell r="J5145" t="str">
            <v>6200</v>
          </cell>
          <cell r="K5145" t="str">
            <v>44</v>
          </cell>
        </row>
        <row r="5146">
          <cell r="A5146" t="str">
            <v>6200440002220</v>
          </cell>
          <cell r="B5146" t="str">
            <v>44000222</v>
          </cell>
          <cell r="C5146" t="str">
            <v>0</v>
          </cell>
          <cell r="D5146">
            <v>38993</v>
          </cell>
          <cell r="E5146" t="str">
            <v>Front End Loader Bell FEL 02</v>
          </cell>
          <cell r="F5146">
            <v>1766921.89</v>
          </cell>
          <cell r="G5146">
            <v>-1766920.89</v>
          </cell>
          <cell r="H5146">
            <v>1</v>
          </cell>
          <cell r="I5146" t="str">
            <v>ZAR</v>
          </cell>
          <cell r="J5146" t="str">
            <v>6200</v>
          </cell>
          <cell r="K5146" t="str">
            <v>44</v>
          </cell>
        </row>
        <row r="5147">
          <cell r="A5147" t="str">
            <v>6200440002500</v>
          </cell>
          <cell r="B5147" t="str">
            <v>44000250</v>
          </cell>
          <cell r="C5147" t="str">
            <v>0</v>
          </cell>
          <cell r="D5147">
            <v>39258</v>
          </cell>
          <cell r="E5147" t="str">
            <v>Bobcat Equipment G04</v>
          </cell>
          <cell r="F5147">
            <v>219800</v>
          </cell>
          <cell r="G5147">
            <v>-219799</v>
          </cell>
          <cell r="H5147">
            <v>1</v>
          </cell>
          <cell r="I5147" t="str">
            <v>ZAR</v>
          </cell>
          <cell r="J5147" t="str">
            <v>6200</v>
          </cell>
          <cell r="K5147" t="str">
            <v>44</v>
          </cell>
        </row>
        <row r="5148">
          <cell r="A5148" t="str">
            <v>6200440002570</v>
          </cell>
          <cell r="B5148" t="str">
            <v>44000257</v>
          </cell>
          <cell r="C5148" t="str">
            <v>0</v>
          </cell>
          <cell r="D5148">
            <v>38936</v>
          </cell>
          <cell r="E5148" t="str">
            <v>Trailer AP 60TST03-SOLD</v>
          </cell>
          <cell r="F5148">
            <v>319193</v>
          </cell>
          <cell r="G5148">
            <v>-319192</v>
          </cell>
          <cell r="H5148">
            <v>1</v>
          </cell>
          <cell r="I5148" t="str">
            <v>ZAR</v>
          </cell>
          <cell r="J5148" t="str">
            <v>6200</v>
          </cell>
          <cell r="K5148" t="str">
            <v>44</v>
          </cell>
        </row>
        <row r="5149">
          <cell r="A5149" t="str">
            <v>6200440002580</v>
          </cell>
          <cell r="B5149" t="str">
            <v>44000258</v>
          </cell>
          <cell r="C5149" t="str">
            <v>0</v>
          </cell>
          <cell r="D5149">
            <v>38936</v>
          </cell>
          <cell r="E5149" t="str">
            <v>Trailer AP 60TST01-SCRAPPED</v>
          </cell>
          <cell r="F5149">
            <v>335046.34000000003</v>
          </cell>
          <cell r="G5149">
            <v>-335045.34000000003</v>
          </cell>
          <cell r="H5149">
            <v>1</v>
          </cell>
          <cell r="I5149" t="str">
            <v>ZAR</v>
          </cell>
          <cell r="J5149" t="str">
            <v>6200</v>
          </cell>
          <cell r="K5149" t="str">
            <v>44</v>
          </cell>
        </row>
        <row r="5150">
          <cell r="A5150" t="str">
            <v>6200440002590</v>
          </cell>
          <cell r="B5150" t="str">
            <v>44000259</v>
          </cell>
          <cell r="C5150" t="str">
            <v>0</v>
          </cell>
          <cell r="D5150">
            <v>38936</v>
          </cell>
          <cell r="E5150" t="str">
            <v>Trailer AP 60TST02-SCRAPPED</v>
          </cell>
          <cell r="F5150">
            <v>335046.34000000003</v>
          </cell>
          <cell r="G5150">
            <v>-335045.34000000003</v>
          </cell>
          <cell r="H5150">
            <v>1</v>
          </cell>
          <cell r="I5150" t="str">
            <v>ZAR</v>
          </cell>
          <cell r="J5150" t="str">
            <v>6200</v>
          </cell>
          <cell r="K5150" t="str">
            <v>44</v>
          </cell>
        </row>
        <row r="5151">
          <cell r="A5151" t="str">
            <v>6200440002600</v>
          </cell>
          <cell r="B5151" t="str">
            <v>44000260</v>
          </cell>
          <cell r="C5151" t="str">
            <v>0</v>
          </cell>
          <cell r="D5151">
            <v>38936</v>
          </cell>
          <cell r="E5151" t="str">
            <v>Trailer AP 60TST04-SOLD</v>
          </cell>
          <cell r="F5151">
            <v>335046.34000000003</v>
          </cell>
          <cell r="G5151">
            <v>-335045.34000000003</v>
          </cell>
          <cell r="H5151">
            <v>1</v>
          </cell>
          <cell r="I5151" t="str">
            <v>ZAR</v>
          </cell>
          <cell r="J5151" t="str">
            <v>6200</v>
          </cell>
          <cell r="K5151" t="str">
            <v>44</v>
          </cell>
        </row>
        <row r="5152">
          <cell r="A5152" t="str">
            <v>6200440002620</v>
          </cell>
          <cell r="B5152" t="str">
            <v>44000262</v>
          </cell>
          <cell r="C5152" t="str">
            <v>0</v>
          </cell>
          <cell r="D5152">
            <v>38993</v>
          </cell>
          <cell r="E5152" t="str">
            <v>Trailer AP 60TST05-SCRAPPED</v>
          </cell>
          <cell r="F5152">
            <v>360880.06</v>
          </cell>
          <cell r="G5152">
            <v>-360879.06</v>
          </cell>
          <cell r="H5152">
            <v>1</v>
          </cell>
          <cell r="I5152" t="str">
            <v>ZAR</v>
          </cell>
          <cell r="J5152" t="str">
            <v>6200</v>
          </cell>
          <cell r="K5152" t="str">
            <v>44</v>
          </cell>
        </row>
        <row r="5153">
          <cell r="A5153" t="str">
            <v>6200440002630</v>
          </cell>
          <cell r="B5153" t="str">
            <v>44000263</v>
          </cell>
          <cell r="C5153" t="str">
            <v>0</v>
          </cell>
          <cell r="D5153">
            <v>38930</v>
          </cell>
          <cell r="E5153" t="str">
            <v>Trailer Ferrari 60TST12-SCRAPPED</v>
          </cell>
          <cell r="F5153">
            <v>372200.81</v>
          </cell>
          <cell r="G5153">
            <v>-372199.81</v>
          </cell>
          <cell r="H5153">
            <v>1</v>
          </cell>
          <cell r="I5153" t="str">
            <v>ZAR</v>
          </cell>
          <cell r="J5153" t="str">
            <v>6200</v>
          </cell>
          <cell r="K5153" t="str">
            <v>44</v>
          </cell>
        </row>
        <row r="5154">
          <cell r="A5154" t="str">
            <v>6200440002640</v>
          </cell>
          <cell r="B5154" t="str">
            <v>44000264</v>
          </cell>
          <cell r="C5154" t="str">
            <v>0</v>
          </cell>
          <cell r="D5154">
            <v>38930</v>
          </cell>
          <cell r="E5154" t="str">
            <v>Trailer Ferrari 60TST07-SCRAPPED</v>
          </cell>
          <cell r="F5154">
            <v>372200.85</v>
          </cell>
          <cell r="G5154">
            <v>-372199.85</v>
          </cell>
          <cell r="H5154">
            <v>1</v>
          </cell>
          <cell r="I5154" t="str">
            <v>ZAR</v>
          </cell>
          <cell r="J5154" t="str">
            <v>6200</v>
          </cell>
          <cell r="K5154" t="str">
            <v>44</v>
          </cell>
        </row>
        <row r="5155">
          <cell r="A5155" t="str">
            <v>6200440002650</v>
          </cell>
          <cell r="B5155" t="str">
            <v>44000265</v>
          </cell>
          <cell r="C5155" t="str">
            <v>0</v>
          </cell>
          <cell r="D5155">
            <v>38930</v>
          </cell>
          <cell r="E5155" t="str">
            <v>Trailer Ferrari 60TST08-SCRAPPED</v>
          </cell>
          <cell r="F5155">
            <v>372200.85</v>
          </cell>
          <cell r="G5155">
            <v>-372199.85</v>
          </cell>
          <cell r="H5155">
            <v>1</v>
          </cell>
          <cell r="I5155" t="str">
            <v>ZAR</v>
          </cell>
          <cell r="J5155" t="str">
            <v>6200</v>
          </cell>
          <cell r="K5155" t="str">
            <v>44</v>
          </cell>
        </row>
        <row r="5156">
          <cell r="A5156" t="str">
            <v>6200440002700</v>
          </cell>
          <cell r="B5156" t="str">
            <v>44000270</v>
          </cell>
          <cell r="C5156" t="str">
            <v>0</v>
          </cell>
          <cell r="D5156">
            <v>39441</v>
          </cell>
          <cell r="E5156" t="str">
            <v>8T FORKLIFT - 8TF14 NRB26095</v>
          </cell>
          <cell r="F5156">
            <v>443393.02</v>
          </cell>
          <cell r="G5156">
            <v>-443392.02</v>
          </cell>
          <cell r="H5156">
            <v>1</v>
          </cell>
          <cell r="I5156" t="str">
            <v>ZAR</v>
          </cell>
          <cell r="J5156" t="str">
            <v>6200</v>
          </cell>
          <cell r="K5156" t="str">
            <v>44</v>
          </cell>
        </row>
        <row r="5157">
          <cell r="A5157" t="str">
            <v>6200440002712</v>
          </cell>
          <cell r="B5157" t="str">
            <v>44000271</v>
          </cell>
          <cell r="C5157" t="str">
            <v>2</v>
          </cell>
          <cell r="D5157">
            <v>44279</v>
          </cell>
          <cell r="E5157" t="str">
            <v>Mechanical * hydraulic repairs - 8TF15</v>
          </cell>
          <cell r="F5157">
            <v>142786</v>
          </cell>
          <cell r="G5157">
            <v>-142786</v>
          </cell>
          <cell r="H5157">
            <v>0</v>
          </cell>
          <cell r="I5157" t="str">
            <v>ZAR</v>
          </cell>
          <cell r="J5157" t="str">
            <v>6200</v>
          </cell>
          <cell r="K5157" t="str">
            <v>44</v>
          </cell>
        </row>
        <row r="5158">
          <cell r="A5158" t="str">
            <v>6200440002740</v>
          </cell>
          <cell r="B5158" t="str">
            <v>44000274</v>
          </cell>
          <cell r="C5158" t="str">
            <v>0</v>
          </cell>
          <cell r="D5158">
            <v>39441</v>
          </cell>
          <cell r="E5158" t="str">
            <v>8T FORKLIFT - 8TF12-SCRAPPED</v>
          </cell>
          <cell r="F5158">
            <v>462547.96</v>
          </cell>
          <cell r="G5158">
            <v>-462546.96</v>
          </cell>
          <cell r="H5158">
            <v>1</v>
          </cell>
          <cell r="I5158" t="str">
            <v>ZAR</v>
          </cell>
          <cell r="J5158" t="str">
            <v>6200</v>
          </cell>
          <cell r="K5158" t="str">
            <v>44</v>
          </cell>
        </row>
        <row r="5159">
          <cell r="A5159" t="str">
            <v>6200440002770</v>
          </cell>
          <cell r="B5159" t="str">
            <v>44000277</v>
          </cell>
          <cell r="C5159" t="str">
            <v>0</v>
          </cell>
          <cell r="D5159">
            <v>38993</v>
          </cell>
          <cell r="E5159" t="str">
            <v>ADT DUMPERS -ADT04-SOLD</v>
          </cell>
          <cell r="F5159">
            <v>1556613.29</v>
          </cell>
          <cell r="G5159">
            <v>-1556612.29</v>
          </cell>
          <cell r="H5159">
            <v>1</v>
          </cell>
          <cell r="I5159" t="str">
            <v>ZAR</v>
          </cell>
          <cell r="J5159" t="str">
            <v>6200</v>
          </cell>
          <cell r="K5159" t="str">
            <v>44</v>
          </cell>
        </row>
        <row r="5160">
          <cell r="A5160" t="str">
            <v>6200440002771</v>
          </cell>
          <cell r="B5160" t="str">
            <v>44000277</v>
          </cell>
          <cell r="C5160" t="str">
            <v>1</v>
          </cell>
          <cell r="D5160">
            <v>43770</v>
          </cell>
          <cell r="E5160" t="str">
            <v>Articulated Dump Truck ADT04</v>
          </cell>
          <cell r="F5160">
            <v>164986.29999999999</v>
          </cell>
          <cell r="G5160">
            <v>-164986.29999999999</v>
          </cell>
          <cell r="H5160">
            <v>0</v>
          </cell>
          <cell r="I5160" t="str">
            <v>ZAR</v>
          </cell>
          <cell r="J5160" t="str">
            <v>6200</v>
          </cell>
          <cell r="K5160" t="str">
            <v>44</v>
          </cell>
        </row>
        <row r="5161">
          <cell r="A5161" t="str">
            <v>6200440002780</v>
          </cell>
          <cell r="B5161" t="str">
            <v>44000278</v>
          </cell>
          <cell r="C5161" t="str">
            <v>0</v>
          </cell>
          <cell r="D5161">
            <v>38993</v>
          </cell>
          <cell r="E5161" t="str">
            <v>Electro-mechanical-ADT DUMPERS -ADT01</v>
          </cell>
          <cell r="F5161">
            <v>1570943.07</v>
          </cell>
          <cell r="G5161">
            <v>-1570942.07</v>
          </cell>
          <cell r="H5161">
            <v>1</v>
          </cell>
          <cell r="I5161" t="str">
            <v>ZAR</v>
          </cell>
          <cell r="J5161" t="str">
            <v>6200</v>
          </cell>
          <cell r="K5161" t="str">
            <v>44</v>
          </cell>
        </row>
        <row r="5162">
          <cell r="A5162" t="str">
            <v>6200440002790</v>
          </cell>
          <cell r="B5162" t="str">
            <v>44000279</v>
          </cell>
          <cell r="C5162" t="str">
            <v>0</v>
          </cell>
          <cell r="D5162">
            <v>38993</v>
          </cell>
          <cell r="E5162" t="str">
            <v>ADT DUMPERS -ADT02-SOLD</v>
          </cell>
          <cell r="F5162">
            <v>1570943.07</v>
          </cell>
          <cell r="G5162">
            <v>-1570942.07</v>
          </cell>
          <cell r="H5162">
            <v>1</v>
          </cell>
          <cell r="I5162" t="str">
            <v>ZAR</v>
          </cell>
          <cell r="J5162" t="str">
            <v>6200</v>
          </cell>
          <cell r="K5162" t="str">
            <v>44</v>
          </cell>
        </row>
        <row r="5163">
          <cell r="A5163" t="str">
            <v>6200440002800</v>
          </cell>
          <cell r="B5163" t="str">
            <v>44000280</v>
          </cell>
          <cell r="C5163" t="str">
            <v>0</v>
          </cell>
          <cell r="D5163">
            <v>38993</v>
          </cell>
          <cell r="E5163" t="str">
            <v>Electro-mechanical-ADT DUMPERS -ADT03</v>
          </cell>
          <cell r="F5163">
            <v>1570943.07</v>
          </cell>
          <cell r="G5163">
            <v>-1570942.07</v>
          </cell>
          <cell r="H5163">
            <v>1</v>
          </cell>
          <cell r="I5163" t="str">
            <v>ZAR</v>
          </cell>
          <cell r="J5163" t="str">
            <v>6200</v>
          </cell>
          <cell r="K5163" t="str">
            <v>44</v>
          </cell>
        </row>
        <row r="5164">
          <cell r="A5164" t="str">
            <v>6200440002810</v>
          </cell>
          <cell r="B5164" t="str">
            <v>44000281</v>
          </cell>
          <cell r="C5164" t="str">
            <v>0</v>
          </cell>
          <cell r="D5164">
            <v>38993</v>
          </cell>
          <cell r="E5164" t="str">
            <v>ADT DUMPERS -ADT06-SOLD</v>
          </cell>
          <cell r="F5164">
            <v>1570943.07</v>
          </cell>
          <cell r="G5164">
            <v>-1570942.07</v>
          </cell>
          <cell r="H5164">
            <v>1</v>
          </cell>
          <cell r="I5164" t="str">
            <v>ZAR</v>
          </cell>
          <cell r="J5164" t="str">
            <v>6200</v>
          </cell>
          <cell r="K5164" t="str">
            <v>44</v>
          </cell>
        </row>
        <row r="5165">
          <cell r="A5165" t="str">
            <v>6200440002820</v>
          </cell>
          <cell r="B5165" t="str">
            <v>44000282</v>
          </cell>
          <cell r="C5165" t="str">
            <v>0</v>
          </cell>
          <cell r="D5165">
            <v>38993</v>
          </cell>
          <cell r="E5165" t="str">
            <v>Articulated Dump Truck ADT05</v>
          </cell>
          <cell r="F5165">
            <v>1570943.07</v>
          </cell>
          <cell r="G5165">
            <v>-1570942.07</v>
          </cell>
          <cell r="H5165">
            <v>1</v>
          </cell>
          <cell r="I5165" t="str">
            <v>ZAR</v>
          </cell>
          <cell r="J5165" t="str">
            <v>6200</v>
          </cell>
          <cell r="K5165" t="str">
            <v>44</v>
          </cell>
        </row>
        <row r="5166">
          <cell r="A5166" t="str">
            <v>6200440002830</v>
          </cell>
          <cell r="B5166" t="str">
            <v>44000283</v>
          </cell>
          <cell r="C5166" t="str">
            <v>0</v>
          </cell>
          <cell r="D5166">
            <v>38993</v>
          </cell>
          <cell r="E5166" t="str">
            <v>FEL05 - FRONT END LOADER 05 NRB 8927</v>
          </cell>
          <cell r="F5166">
            <v>1770840.06</v>
          </cell>
          <cell r="G5166">
            <v>-1770839.06</v>
          </cell>
          <cell r="H5166">
            <v>1</v>
          </cell>
          <cell r="I5166" t="str">
            <v>ZAR</v>
          </cell>
          <cell r="J5166" t="str">
            <v>6200</v>
          </cell>
          <cell r="K5166" t="str">
            <v>44</v>
          </cell>
        </row>
        <row r="5167">
          <cell r="A5167" t="str">
            <v>6200440002831</v>
          </cell>
          <cell r="B5167" t="str">
            <v>44000283</v>
          </cell>
          <cell r="C5167" t="str">
            <v>1</v>
          </cell>
          <cell r="D5167">
            <v>44279</v>
          </cell>
          <cell r="E5167" t="str">
            <v>FEL05 - Refurb</v>
          </cell>
          <cell r="F5167">
            <v>254131</v>
          </cell>
          <cell r="G5167">
            <v>-202267.54</v>
          </cell>
          <cell r="H5167">
            <v>51863.46</v>
          </cell>
          <cell r="I5167" t="str">
            <v>ZAR</v>
          </cell>
          <cell r="J5167" t="str">
            <v>6200</v>
          </cell>
          <cell r="K5167" t="str">
            <v>44</v>
          </cell>
        </row>
        <row r="5168">
          <cell r="A5168" t="str">
            <v>6200440002850</v>
          </cell>
          <cell r="B5168" t="str">
            <v>44000285</v>
          </cell>
          <cell r="C5168" t="str">
            <v>0</v>
          </cell>
          <cell r="D5168">
            <v>39016</v>
          </cell>
          <cell r="E5168" t="str">
            <v>Fantuzzi Reach Stacker RS03</v>
          </cell>
          <cell r="F5168">
            <v>3647306.87</v>
          </cell>
          <cell r="G5168">
            <v>-3647306.87</v>
          </cell>
          <cell r="H5168">
            <v>0</v>
          </cell>
          <cell r="I5168" t="str">
            <v>ZAR</v>
          </cell>
          <cell r="J5168" t="str">
            <v>6200</v>
          </cell>
          <cell r="K5168" t="str">
            <v>44</v>
          </cell>
        </row>
        <row r="5169">
          <cell r="A5169" t="str">
            <v>6200440002860</v>
          </cell>
          <cell r="B5169" t="str">
            <v>44000286</v>
          </cell>
          <cell r="C5169" t="str">
            <v>0</v>
          </cell>
          <cell r="D5169">
            <v>39458</v>
          </cell>
          <cell r="E5169" t="str">
            <v>Ferrari Forklift 42TF02</v>
          </cell>
          <cell r="F5169">
            <v>3804797.47</v>
          </cell>
          <cell r="G5169">
            <v>-3804796.47</v>
          </cell>
          <cell r="H5169">
            <v>1</v>
          </cell>
          <cell r="I5169" t="str">
            <v>ZAR</v>
          </cell>
          <cell r="J5169" t="str">
            <v>6200</v>
          </cell>
          <cell r="K5169" t="str">
            <v>44</v>
          </cell>
        </row>
        <row r="5170">
          <cell r="A5170" t="str">
            <v>6200440002870</v>
          </cell>
          <cell r="B5170" t="str">
            <v>44000287</v>
          </cell>
          <cell r="C5170" t="str">
            <v>0</v>
          </cell>
          <cell r="D5170">
            <v>36251</v>
          </cell>
          <cell r="E5170" t="str">
            <v>Gantry Crane 15T</v>
          </cell>
          <cell r="F5170">
            <v>303606.5</v>
          </cell>
          <cell r="G5170">
            <v>-303605.5</v>
          </cell>
          <cell r="H5170">
            <v>1</v>
          </cell>
          <cell r="I5170" t="str">
            <v>ZAR</v>
          </cell>
          <cell r="J5170" t="str">
            <v>6200</v>
          </cell>
          <cell r="K5170" t="str">
            <v>44</v>
          </cell>
        </row>
        <row r="5171">
          <cell r="A5171" t="str">
            <v>6200440003130</v>
          </cell>
          <cell r="B5171" t="str">
            <v>44000313</v>
          </cell>
          <cell r="C5171" t="str">
            <v>0</v>
          </cell>
          <cell r="D5171">
            <v>39717</v>
          </cell>
          <cell r="E5171" t="str">
            <v>Trailer Drawback 12M - SCRAPPED</v>
          </cell>
          <cell r="F5171">
            <v>168522.77</v>
          </cell>
          <cell r="G5171">
            <v>-168521.77</v>
          </cell>
          <cell r="H5171">
            <v>1</v>
          </cell>
          <cell r="I5171" t="str">
            <v>ZAR</v>
          </cell>
          <cell r="J5171" t="str">
            <v>6200</v>
          </cell>
          <cell r="K5171" t="str">
            <v>44</v>
          </cell>
        </row>
        <row r="5172">
          <cell r="A5172" t="str">
            <v>6200440003170</v>
          </cell>
          <cell r="B5172" t="str">
            <v>44000317</v>
          </cell>
          <cell r="C5172" t="str">
            <v>0</v>
          </cell>
          <cell r="D5172">
            <v>39685</v>
          </cell>
          <cell r="E5172" t="str">
            <v>Rhino Horns 18TRH01</v>
          </cell>
          <cell r="F5172">
            <v>48191.01</v>
          </cell>
          <cell r="G5172">
            <v>-48190.01</v>
          </cell>
          <cell r="H5172">
            <v>1</v>
          </cell>
          <cell r="I5172" t="str">
            <v>ZAR</v>
          </cell>
          <cell r="J5172" t="str">
            <v>6200</v>
          </cell>
          <cell r="K5172" t="str">
            <v>44</v>
          </cell>
        </row>
        <row r="5173">
          <cell r="A5173" t="str">
            <v>6200440003180</v>
          </cell>
          <cell r="B5173" t="str">
            <v>44000318</v>
          </cell>
          <cell r="C5173" t="str">
            <v>0</v>
          </cell>
          <cell r="D5173">
            <v>39685</v>
          </cell>
          <cell r="E5173" t="str">
            <v>Rhino Horns 18TRH02</v>
          </cell>
          <cell r="F5173">
            <v>48191.01</v>
          </cell>
          <cell r="G5173">
            <v>-48190.01</v>
          </cell>
          <cell r="H5173">
            <v>1</v>
          </cell>
          <cell r="I5173" t="str">
            <v>ZAR</v>
          </cell>
          <cell r="J5173" t="str">
            <v>6200</v>
          </cell>
          <cell r="K5173" t="str">
            <v>44</v>
          </cell>
        </row>
        <row r="5174">
          <cell r="A5174" t="str">
            <v>6200440003200</v>
          </cell>
          <cell r="B5174" t="str">
            <v>44000320</v>
          </cell>
          <cell r="C5174" t="str">
            <v>0</v>
          </cell>
          <cell r="D5174">
            <v>39685</v>
          </cell>
          <cell r="E5174" t="str">
            <v>Rhino Horns 18TRH03</v>
          </cell>
          <cell r="F5174">
            <v>48191.01</v>
          </cell>
          <cell r="G5174">
            <v>-48190.01</v>
          </cell>
          <cell r="H5174">
            <v>1</v>
          </cell>
          <cell r="I5174" t="str">
            <v>ZAR</v>
          </cell>
          <cell r="J5174" t="str">
            <v>6200</v>
          </cell>
          <cell r="K5174" t="str">
            <v>44</v>
          </cell>
        </row>
        <row r="5175">
          <cell r="A5175" t="str">
            <v>6200440003210</v>
          </cell>
          <cell r="B5175" t="str">
            <v>44000321</v>
          </cell>
          <cell r="C5175" t="str">
            <v>0</v>
          </cell>
          <cell r="D5175">
            <v>39685</v>
          </cell>
          <cell r="E5175" t="str">
            <v>Rhino Horns 18TRH04</v>
          </cell>
          <cell r="F5175">
            <v>48191.01</v>
          </cell>
          <cell r="G5175">
            <v>-48190.01</v>
          </cell>
          <cell r="H5175">
            <v>1</v>
          </cell>
          <cell r="I5175" t="str">
            <v>ZAR</v>
          </cell>
          <cell r="J5175" t="str">
            <v>6200</v>
          </cell>
          <cell r="K5175" t="str">
            <v>44</v>
          </cell>
        </row>
        <row r="5176">
          <cell r="A5176" t="str">
            <v>6200440003220</v>
          </cell>
          <cell r="B5176" t="str">
            <v>44000322</v>
          </cell>
          <cell r="C5176" t="str">
            <v>0</v>
          </cell>
          <cell r="D5176">
            <v>39685</v>
          </cell>
          <cell r="E5176" t="str">
            <v>Rhino Horns 18TRH05</v>
          </cell>
          <cell r="F5176">
            <v>40962.36</v>
          </cell>
          <cell r="G5176">
            <v>-40961.360000000001</v>
          </cell>
          <cell r="H5176">
            <v>1</v>
          </cell>
          <cell r="I5176" t="str">
            <v>ZAR</v>
          </cell>
          <cell r="J5176" t="str">
            <v>6200</v>
          </cell>
          <cell r="K5176" t="str">
            <v>44</v>
          </cell>
        </row>
        <row r="5177">
          <cell r="A5177" t="str">
            <v>6200440003230</v>
          </cell>
          <cell r="B5177" t="str">
            <v>44000323</v>
          </cell>
          <cell r="C5177" t="str">
            <v>0</v>
          </cell>
          <cell r="D5177">
            <v>39685</v>
          </cell>
          <cell r="E5177" t="str">
            <v>Rhino Horns 18TRH06</v>
          </cell>
          <cell r="F5177">
            <v>40962.36</v>
          </cell>
          <cell r="G5177">
            <v>-40961.360000000001</v>
          </cell>
          <cell r="H5177">
            <v>1</v>
          </cell>
          <cell r="I5177" t="str">
            <v>ZAR</v>
          </cell>
          <cell r="J5177" t="str">
            <v>6200</v>
          </cell>
          <cell r="K5177" t="str">
            <v>44</v>
          </cell>
        </row>
        <row r="5178">
          <cell r="A5178" t="str">
            <v>6200440003240</v>
          </cell>
          <cell r="B5178" t="str">
            <v>44000324</v>
          </cell>
          <cell r="C5178" t="str">
            <v>0</v>
          </cell>
          <cell r="D5178">
            <v>39685</v>
          </cell>
          <cell r="E5178" t="str">
            <v>Rhino Horns 18TRH07</v>
          </cell>
          <cell r="F5178">
            <v>40962.36</v>
          </cell>
          <cell r="G5178">
            <v>-40952.68</v>
          </cell>
          <cell r="H5178">
            <v>9.68</v>
          </cell>
          <cell r="I5178" t="str">
            <v>ZAR</v>
          </cell>
          <cell r="J5178" t="str">
            <v>6200</v>
          </cell>
          <cell r="K5178" t="str">
            <v>44</v>
          </cell>
        </row>
        <row r="5179">
          <cell r="A5179" t="str">
            <v>6200440003250</v>
          </cell>
          <cell r="B5179" t="str">
            <v>44000325</v>
          </cell>
          <cell r="C5179" t="str">
            <v>0</v>
          </cell>
          <cell r="D5179">
            <v>39685</v>
          </cell>
          <cell r="E5179" t="str">
            <v>Rhino Horns 18TRH08</v>
          </cell>
          <cell r="F5179">
            <v>40962.36</v>
          </cell>
          <cell r="G5179">
            <v>-40952.68</v>
          </cell>
          <cell r="H5179">
            <v>9.68</v>
          </cell>
          <cell r="I5179" t="str">
            <v>ZAR</v>
          </cell>
          <cell r="J5179" t="str">
            <v>6200</v>
          </cell>
          <cell r="K5179" t="str">
            <v>44</v>
          </cell>
        </row>
        <row r="5180">
          <cell r="A5180" t="str">
            <v>6200440003260</v>
          </cell>
          <cell r="B5180" t="str">
            <v>44000326</v>
          </cell>
          <cell r="C5180" t="str">
            <v>0</v>
          </cell>
          <cell r="D5180">
            <v>39685</v>
          </cell>
          <cell r="E5180" t="str">
            <v>Rhino Horns 18TRH09</v>
          </cell>
          <cell r="F5180">
            <v>40962.36</v>
          </cell>
          <cell r="G5180">
            <v>-40952.68</v>
          </cell>
          <cell r="H5180">
            <v>9.68</v>
          </cell>
          <cell r="I5180" t="str">
            <v>ZAR</v>
          </cell>
          <cell r="J5180" t="str">
            <v>6200</v>
          </cell>
          <cell r="K5180" t="str">
            <v>44</v>
          </cell>
        </row>
        <row r="5181">
          <cell r="A5181" t="str">
            <v>6200440003270</v>
          </cell>
          <cell r="B5181" t="str">
            <v>44000327</v>
          </cell>
          <cell r="C5181" t="str">
            <v>0</v>
          </cell>
          <cell r="D5181">
            <v>39685</v>
          </cell>
          <cell r="E5181" t="str">
            <v>Rhino Horns 18TRH10</v>
          </cell>
          <cell r="F5181">
            <v>40962.36</v>
          </cell>
          <cell r="G5181">
            <v>-40952.68</v>
          </cell>
          <cell r="H5181">
            <v>9.68</v>
          </cell>
          <cell r="I5181" t="str">
            <v>ZAR</v>
          </cell>
          <cell r="J5181" t="str">
            <v>6200</v>
          </cell>
          <cell r="K5181" t="str">
            <v>44</v>
          </cell>
        </row>
        <row r="5182">
          <cell r="A5182" t="str">
            <v>6200440004560</v>
          </cell>
          <cell r="B5182" t="str">
            <v>44000456</v>
          </cell>
          <cell r="C5182" t="str">
            <v>0</v>
          </cell>
          <cell r="D5182">
            <v>35521</v>
          </cell>
          <cell r="E5182" t="str">
            <v>Tractor Bell 1206 6 Cylinder B74</v>
          </cell>
          <cell r="F5182">
            <v>232721.21</v>
          </cell>
          <cell r="G5182">
            <v>-228685.7</v>
          </cell>
          <cell r="H5182">
            <v>4035.51</v>
          </cell>
          <cell r="I5182" t="str">
            <v>ZAR</v>
          </cell>
          <cell r="J5182" t="str">
            <v>6200</v>
          </cell>
          <cell r="K5182" t="str">
            <v>44</v>
          </cell>
        </row>
        <row r="5183">
          <cell r="A5183" t="str">
            <v>6200440004760</v>
          </cell>
          <cell r="B5183" t="str">
            <v>44000476</v>
          </cell>
          <cell r="C5183" t="str">
            <v>0</v>
          </cell>
          <cell r="D5183">
            <v>39685</v>
          </cell>
          <cell r="E5183" t="str">
            <v>Rhino Clamp - SOLD</v>
          </cell>
          <cell r="F5183">
            <v>100672.42</v>
          </cell>
          <cell r="G5183">
            <v>-100671.42</v>
          </cell>
          <cell r="H5183">
            <v>1</v>
          </cell>
          <cell r="I5183" t="str">
            <v>ZAR</v>
          </cell>
          <cell r="J5183" t="str">
            <v>6200</v>
          </cell>
          <cell r="K5183" t="str">
            <v>44</v>
          </cell>
        </row>
        <row r="5184">
          <cell r="A5184" t="str">
            <v>6200440004770</v>
          </cell>
          <cell r="B5184" t="str">
            <v>44000477</v>
          </cell>
          <cell r="C5184" t="str">
            <v>0</v>
          </cell>
          <cell r="D5184">
            <v>39685</v>
          </cell>
          <cell r="E5184" t="str">
            <v>RHINO CLAMPS B320B - SOLD</v>
          </cell>
          <cell r="F5184">
            <v>100672.42</v>
          </cell>
          <cell r="G5184">
            <v>-100671.42</v>
          </cell>
          <cell r="H5184">
            <v>1</v>
          </cell>
          <cell r="I5184" t="str">
            <v>ZAR</v>
          </cell>
          <cell r="J5184" t="str">
            <v>6200</v>
          </cell>
          <cell r="K5184" t="str">
            <v>44</v>
          </cell>
        </row>
        <row r="5185">
          <cell r="A5185" t="str">
            <v>6200440004780</v>
          </cell>
          <cell r="B5185" t="str">
            <v>44000478</v>
          </cell>
          <cell r="C5185" t="str">
            <v>0</v>
          </cell>
          <cell r="D5185">
            <v>39685</v>
          </cell>
          <cell r="E5185" t="str">
            <v>RHINO CLAMPS B320B - SOLD</v>
          </cell>
          <cell r="F5185">
            <v>100672.43</v>
          </cell>
          <cell r="G5185">
            <v>-100671.43</v>
          </cell>
          <cell r="H5185">
            <v>1</v>
          </cell>
          <cell r="I5185" t="str">
            <v>ZAR</v>
          </cell>
          <cell r="J5185" t="str">
            <v>6200</v>
          </cell>
          <cell r="K5185" t="str">
            <v>44</v>
          </cell>
        </row>
        <row r="5186">
          <cell r="A5186" t="str">
            <v>6200440004790</v>
          </cell>
          <cell r="B5186" t="str">
            <v>44000479</v>
          </cell>
          <cell r="C5186" t="str">
            <v>0</v>
          </cell>
          <cell r="D5186">
            <v>39685</v>
          </cell>
          <cell r="E5186" t="str">
            <v>RHINO CLAMPS B320B - SOLD</v>
          </cell>
          <cell r="F5186">
            <v>100672.42</v>
          </cell>
          <cell r="G5186">
            <v>-100671.42</v>
          </cell>
          <cell r="H5186">
            <v>1</v>
          </cell>
          <cell r="I5186" t="str">
            <v>ZAR</v>
          </cell>
          <cell r="J5186" t="str">
            <v>6200</v>
          </cell>
          <cell r="K5186" t="str">
            <v>44</v>
          </cell>
        </row>
        <row r="5187">
          <cell r="A5187" t="str">
            <v>6200440005590</v>
          </cell>
          <cell r="B5187" t="str">
            <v>44000559</v>
          </cell>
          <cell r="C5187" t="str">
            <v>0</v>
          </cell>
          <cell r="D5187">
            <v>38930</v>
          </cell>
          <cell r="E5187" t="str">
            <v>Trailer 60TST07 - SOLD</v>
          </cell>
          <cell r="F5187">
            <v>9519.94</v>
          </cell>
          <cell r="G5187">
            <v>-9518.94</v>
          </cell>
          <cell r="H5187">
            <v>1</v>
          </cell>
          <cell r="I5187" t="str">
            <v>ZAR</v>
          </cell>
          <cell r="J5187" t="str">
            <v>6200</v>
          </cell>
          <cell r="K5187" t="str">
            <v>44</v>
          </cell>
        </row>
        <row r="5188">
          <cell r="A5188" t="str">
            <v>6200440005600</v>
          </cell>
          <cell r="B5188" t="str">
            <v>44000560</v>
          </cell>
          <cell r="C5188" t="str">
            <v>0</v>
          </cell>
          <cell r="D5188">
            <v>38930</v>
          </cell>
          <cell r="E5188" t="str">
            <v>Trailer Ferrari 60TST08 - Refurb-SCRAPPED</v>
          </cell>
          <cell r="F5188">
            <v>9517.94</v>
          </cell>
          <cell r="G5188">
            <v>-9516.94</v>
          </cell>
          <cell r="H5188">
            <v>1</v>
          </cell>
          <cell r="I5188" t="str">
            <v>ZAR</v>
          </cell>
          <cell r="J5188" t="str">
            <v>6200</v>
          </cell>
          <cell r="K5188" t="str">
            <v>44</v>
          </cell>
        </row>
        <row r="5189">
          <cell r="A5189" t="str">
            <v>6200440005620</v>
          </cell>
          <cell r="B5189" t="str">
            <v>44000562</v>
          </cell>
          <cell r="C5189" t="str">
            <v>0</v>
          </cell>
          <cell r="D5189">
            <v>39441</v>
          </cell>
          <cell r="E5189" t="str">
            <v>Trailer Ferrari 60TST10 - Refurb-SCRAPPED</v>
          </cell>
          <cell r="F5189">
            <v>9517.94</v>
          </cell>
          <cell r="G5189">
            <v>-9516.94</v>
          </cell>
          <cell r="H5189">
            <v>1</v>
          </cell>
          <cell r="I5189" t="str">
            <v>ZAR</v>
          </cell>
          <cell r="J5189" t="str">
            <v>6200</v>
          </cell>
          <cell r="K5189" t="str">
            <v>44</v>
          </cell>
        </row>
        <row r="5190">
          <cell r="A5190" t="str">
            <v>6200440005630</v>
          </cell>
          <cell r="B5190" t="str">
            <v>44000563</v>
          </cell>
          <cell r="C5190" t="str">
            <v>0</v>
          </cell>
          <cell r="D5190">
            <v>38930</v>
          </cell>
          <cell r="E5190" t="str">
            <v>Trailer Ferrari 60TST11 - Refurb-SCRAPPED</v>
          </cell>
          <cell r="F5190">
            <v>9517.93</v>
          </cell>
          <cell r="G5190">
            <v>-9516.93</v>
          </cell>
          <cell r="H5190">
            <v>1</v>
          </cell>
          <cell r="I5190" t="str">
            <v>ZAR</v>
          </cell>
          <cell r="J5190" t="str">
            <v>6200</v>
          </cell>
          <cell r="K5190" t="str">
            <v>44</v>
          </cell>
        </row>
        <row r="5191">
          <cell r="A5191" t="str">
            <v>6200440005640</v>
          </cell>
          <cell r="B5191" t="str">
            <v>44000564</v>
          </cell>
          <cell r="C5191" t="str">
            <v>0</v>
          </cell>
          <cell r="D5191">
            <v>38930</v>
          </cell>
          <cell r="E5191" t="str">
            <v>Trailer Ferrari 60TST12 - Refurb-SCRAPPED</v>
          </cell>
          <cell r="F5191">
            <v>9517.93</v>
          </cell>
          <cell r="G5191">
            <v>-9516.93</v>
          </cell>
          <cell r="H5191">
            <v>1</v>
          </cell>
          <cell r="I5191" t="str">
            <v>ZAR</v>
          </cell>
          <cell r="J5191" t="str">
            <v>6200</v>
          </cell>
          <cell r="K5191" t="str">
            <v>44</v>
          </cell>
        </row>
        <row r="5192">
          <cell r="A5192" t="str">
            <v>6200440005650</v>
          </cell>
          <cell r="B5192" t="str">
            <v>44000565</v>
          </cell>
          <cell r="C5192" t="str">
            <v>0</v>
          </cell>
          <cell r="D5192">
            <v>39870</v>
          </cell>
          <cell r="E5192" t="str">
            <v>Articulated Dump Truck ADT01</v>
          </cell>
          <cell r="F5192">
            <v>48726.01</v>
          </cell>
          <cell r="G5192">
            <v>-48725.01</v>
          </cell>
          <cell r="H5192">
            <v>1</v>
          </cell>
          <cell r="I5192" t="str">
            <v>ZAR</v>
          </cell>
          <cell r="J5192" t="str">
            <v>6200</v>
          </cell>
          <cell r="K5192" t="str">
            <v>44</v>
          </cell>
        </row>
        <row r="5193">
          <cell r="A5193" t="str">
            <v>6200440005660</v>
          </cell>
          <cell r="B5193" t="str">
            <v>44000566</v>
          </cell>
          <cell r="C5193" t="str">
            <v>0</v>
          </cell>
          <cell r="D5193">
            <v>39870</v>
          </cell>
          <cell r="E5193" t="str">
            <v>Articulated Dump Truck ADT02</v>
          </cell>
          <cell r="F5193">
            <v>49086.62</v>
          </cell>
          <cell r="G5193">
            <v>-49085.62</v>
          </cell>
          <cell r="H5193">
            <v>1</v>
          </cell>
          <cell r="I5193" t="str">
            <v>ZAR</v>
          </cell>
          <cell r="J5193" t="str">
            <v>6200</v>
          </cell>
          <cell r="K5193" t="str">
            <v>44</v>
          </cell>
        </row>
        <row r="5194">
          <cell r="A5194" t="str">
            <v>6200440005670</v>
          </cell>
          <cell r="B5194" t="str">
            <v>44000567</v>
          </cell>
          <cell r="C5194" t="str">
            <v>0</v>
          </cell>
          <cell r="D5194">
            <v>39870</v>
          </cell>
          <cell r="E5194" t="str">
            <v>Articulated Dump Truck ADT03</v>
          </cell>
          <cell r="F5194">
            <v>48726.01</v>
          </cell>
          <cell r="G5194">
            <v>-48725.01</v>
          </cell>
          <cell r="H5194">
            <v>1</v>
          </cell>
          <cell r="I5194" t="str">
            <v>ZAR</v>
          </cell>
          <cell r="J5194" t="str">
            <v>6200</v>
          </cell>
          <cell r="K5194" t="str">
            <v>44</v>
          </cell>
        </row>
        <row r="5195">
          <cell r="A5195" t="str">
            <v>6200440005680</v>
          </cell>
          <cell r="B5195" t="str">
            <v>44000568</v>
          </cell>
          <cell r="C5195" t="str">
            <v>0</v>
          </cell>
          <cell r="D5195">
            <v>39870</v>
          </cell>
          <cell r="E5195" t="str">
            <v>Articulated Dump Truck ADT04 -  Refurbishment</v>
          </cell>
          <cell r="F5195">
            <v>48726.01</v>
          </cell>
          <cell r="G5195">
            <v>-48725.01</v>
          </cell>
          <cell r="H5195">
            <v>1</v>
          </cell>
          <cell r="I5195" t="str">
            <v>ZAR</v>
          </cell>
          <cell r="J5195" t="str">
            <v>6200</v>
          </cell>
          <cell r="K5195" t="str">
            <v>44</v>
          </cell>
        </row>
        <row r="5196">
          <cell r="A5196" t="str">
            <v>6200440005690</v>
          </cell>
          <cell r="B5196" t="str">
            <v>44000569</v>
          </cell>
          <cell r="C5196" t="str">
            <v>0</v>
          </cell>
          <cell r="D5196">
            <v>39870</v>
          </cell>
          <cell r="E5196" t="str">
            <v>Articulated Dump Truck ADT05 - Refurb</v>
          </cell>
          <cell r="F5196">
            <v>48726.01</v>
          </cell>
          <cell r="G5196">
            <v>-48725.01</v>
          </cell>
          <cell r="H5196">
            <v>1</v>
          </cell>
          <cell r="I5196" t="str">
            <v>ZAR</v>
          </cell>
          <cell r="J5196" t="str">
            <v>6200</v>
          </cell>
          <cell r="K5196" t="str">
            <v>44</v>
          </cell>
        </row>
        <row r="5197">
          <cell r="A5197" t="str">
            <v>6200440005700</v>
          </cell>
          <cell r="B5197" t="str">
            <v>44000570</v>
          </cell>
          <cell r="C5197" t="str">
            <v>0</v>
          </cell>
          <cell r="D5197">
            <v>35521</v>
          </cell>
          <cell r="E5197" t="str">
            <v>BELL TRACTOR 1206 NRB8077 B74 - REFURB</v>
          </cell>
          <cell r="F5197">
            <v>26560.37</v>
          </cell>
          <cell r="G5197">
            <v>-25516.25</v>
          </cell>
          <cell r="H5197">
            <v>1044.1199999999999</v>
          </cell>
          <cell r="I5197" t="str">
            <v>ZAR</v>
          </cell>
          <cell r="J5197" t="str">
            <v>6200</v>
          </cell>
          <cell r="K5197" t="str">
            <v>44</v>
          </cell>
        </row>
        <row r="5198">
          <cell r="A5198" t="str">
            <v>6200440005710</v>
          </cell>
          <cell r="B5198" t="str">
            <v>44000571</v>
          </cell>
          <cell r="C5198" t="str">
            <v>0</v>
          </cell>
          <cell r="D5198">
            <v>35521</v>
          </cell>
          <cell r="E5198" t="str">
            <v>Tractor Bell 6 Cylinder 1206 Bell 78 - Refurb</v>
          </cell>
          <cell r="F5198">
            <v>51654.67</v>
          </cell>
          <cell r="G5198">
            <v>-51653.67</v>
          </cell>
          <cell r="H5198">
            <v>1</v>
          </cell>
          <cell r="I5198" t="str">
            <v>ZAR</v>
          </cell>
          <cell r="J5198" t="str">
            <v>6200</v>
          </cell>
          <cell r="K5198" t="str">
            <v>44</v>
          </cell>
        </row>
        <row r="5199">
          <cell r="A5199" t="str">
            <v>6200440005730</v>
          </cell>
          <cell r="B5199" t="str">
            <v>44000573</v>
          </cell>
          <cell r="C5199" t="str">
            <v>0</v>
          </cell>
          <cell r="D5199">
            <v>35521</v>
          </cell>
          <cell r="E5199" t="str">
            <v>BELL TRACTOR 1206 NRB8156 B79 - REFURB</v>
          </cell>
          <cell r="F5199">
            <v>26560.37</v>
          </cell>
          <cell r="G5199">
            <v>-26559.37</v>
          </cell>
          <cell r="H5199">
            <v>1</v>
          </cell>
          <cell r="I5199" t="str">
            <v>ZAR</v>
          </cell>
          <cell r="J5199" t="str">
            <v>6200</v>
          </cell>
          <cell r="K5199" t="str">
            <v>44</v>
          </cell>
        </row>
        <row r="5200">
          <cell r="A5200" t="str">
            <v>6200440005760</v>
          </cell>
          <cell r="B5200" t="str">
            <v>44000576</v>
          </cell>
          <cell r="C5200" t="str">
            <v>0</v>
          </cell>
          <cell r="D5200">
            <v>38993</v>
          </cell>
          <cell r="E5200" t="str">
            <v>8TF 01 - FORKLIFT</v>
          </cell>
          <cell r="F5200">
            <v>556433.69999999995</v>
          </cell>
          <cell r="G5200">
            <v>-556432.69999999995</v>
          </cell>
          <cell r="H5200">
            <v>1</v>
          </cell>
          <cell r="I5200" t="str">
            <v>ZAR</v>
          </cell>
          <cell r="J5200" t="str">
            <v>6200</v>
          </cell>
          <cell r="K5200" t="str">
            <v>44</v>
          </cell>
        </row>
        <row r="5201">
          <cell r="A5201" t="str">
            <v>6200440005761</v>
          </cell>
          <cell r="B5201" t="str">
            <v>44000576</v>
          </cell>
          <cell r="C5201" t="str">
            <v>1</v>
          </cell>
          <cell r="D5201">
            <v>43859</v>
          </cell>
          <cell r="E5201" t="str">
            <v>8TF 01 - FORKLIFT (Airconditioner)</v>
          </cell>
          <cell r="F5201">
            <v>63000</v>
          </cell>
          <cell r="G5201">
            <v>-26848.97</v>
          </cell>
          <cell r="H5201">
            <v>36151.03</v>
          </cell>
          <cell r="I5201" t="str">
            <v>ZAR</v>
          </cell>
          <cell r="J5201" t="str">
            <v>6200</v>
          </cell>
          <cell r="K5201" t="str">
            <v>44</v>
          </cell>
        </row>
        <row r="5202">
          <cell r="A5202" t="str">
            <v>6200440005770</v>
          </cell>
          <cell r="B5202" t="str">
            <v>44000577</v>
          </cell>
          <cell r="C5202" t="str">
            <v>0</v>
          </cell>
          <cell r="D5202">
            <v>38993</v>
          </cell>
          <cell r="E5202" t="str">
            <v>Paper Clamp Rhino Heli  8TPC03</v>
          </cell>
          <cell r="F5202">
            <v>1</v>
          </cell>
          <cell r="G5202">
            <v>-0.85</v>
          </cell>
          <cell r="H5202">
            <v>0.15</v>
          </cell>
          <cell r="I5202" t="str">
            <v>ZAR</v>
          </cell>
          <cell r="J5202" t="str">
            <v>6200</v>
          </cell>
          <cell r="K5202" t="str">
            <v>44</v>
          </cell>
        </row>
        <row r="5203">
          <cell r="A5203" t="str">
            <v>6200440005771</v>
          </cell>
          <cell r="B5203" t="str">
            <v>44000577</v>
          </cell>
          <cell r="C5203" t="str">
            <v>1</v>
          </cell>
          <cell r="D5203">
            <v>43859</v>
          </cell>
          <cell r="E5203" t="str">
            <v>Rhino Heli  8TPC03 (Airconditioner)</v>
          </cell>
          <cell r="F5203">
            <v>63000</v>
          </cell>
          <cell r="G5203">
            <v>-26848.97</v>
          </cell>
          <cell r="H5203">
            <v>36151.03</v>
          </cell>
          <cell r="I5203" t="str">
            <v>ZAR</v>
          </cell>
          <cell r="J5203" t="str">
            <v>6200</v>
          </cell>
          <cell r="K5203" t="str">
            <v>44</v>
          </cell>
        </row>
        <row r="5204">
          <cell r="A5204" t="str">
            <v>6200440005780</v>
          </cell>
          <cell r="B5204" t="str">
            <v>44000578</v>
          </cell>
          <cell r="C5204" t="str">
            <v>0</v>
          </cell>
          <cell r="D5204">
            <v>38993</v>
          </cell>
          <cell r="E5204" t="str">
            <v>Paper Clamp Rhino Heli  8TPC04</v>
          </cell>
          <cell r="F5204">
            <v>556433.69999999995</v>
          </cell>
          <cell r="G5204">
            <v>-556432.69999999995</v>
          </cell>
          <cell r="H5204">
            <v>1</v>
          </cell>
          <cell r="I5204" t="str">
            <v>ZAR</v>
          </cell>
          <cell r="J5204" t="str">
            <v>6200</v>
          </cell>
          <cell r="K5204" t="str">
            <v>44</v>
          </cell>
        </row>
        <row r="5205">
          <cell r="A5205" t="str">
            <v>6200440005781</v>
          </cell>
          <cell r="B5205" t="str">
            <v>44000578</v>
          </cell>
          <cell r="C5205" t="str">
            <v>1</v>
          </cell>
          <cell r="D5205">
            <v>43859</v>
          </cell>
          <cell r="E5205" t="str">
            <v>Rhino Heli  8TPC04 (Airconditioner)</v>
          </cell>
          <cell r="F5205">
            <v>63000</v>
          </cell>
          <cell r="G5205">
            <v>-26848.97</v>
          </cell>
          <cell r="H5205">
            <v>36151.03</v>
          </cell>
          <cell r="I5205" t="str">
            <v>ZAR</v>
          </cell>
          <cell r="J5205" t="str">
            <v>6200</v>
          </cell>
          <cell r="K5205" t="str">
            <v>44</v>
          </cell>
        </row>
        <row r="5206">
          <cell r="A5206" t="str">
            <v>6200440005790</v>
          </cell>
          <cell r="B5206" t="str">
            <v>44000579</v>
          </cell>
          <cell r="C5206" t="str">
            <v>0</v>
          </cell>
          <cell r="D5206">
            <v>38993</v>
          </cell>
          <cell r="E5206" t="str">
            <v>8 Ton Forklift 8TF05</v>
          </cell>
          <cell r="F5206">
            <v>542292.69999999995</v>
          </cell>
          <cell r="G5206">
            <v>-542291.69999999995</v>
          </cell>
          <cell r="H5206">
            <v>1</v>
          </cell>
          <cell r="I5206" t="str">
            <v>ZAR</v>
          </cell>
          <cell r="J5206" t="str">
            <v>6200</v>
          </cell>
          <cell r="K5206" t="str">
            <v>44</v>
          </cell>
        </row>
        <row r="5207">
          <cell r="A5207" t="str">
            <v>6200440005791</v>
          </cell>
          <cell r="B5207" t="str">
            <v>44000579</v>
          </cell>
          <cell r="C5207" t="str">
            <v>1</v>
          </cell>
          <cell r="D5207">
            <v>43859</v>
          </cell>
          <cell r="E5207" t="str">
            <v>Forklift 8TF05  (Airconditioner)</v>
          </cell>
          <cell r="F5207">
            <v>63000</v>
          </cell>
          <cell r="G5207">
            <v>-27580.35</v>
          </cell>
          <cell r="H5207">
            <v>35419.65</v>
          </cell>
          <cell r="I5207" t="str">
            <v>ZAR</v>
          </cell>
          <cell r="J5207" t="str">
            <v>6200</v>
          </cell>
          <cell r="K5207" t="str">
            <v>44</v>
          </cell>
        </row>
        <row r="5208">
          <cell r="A5208" t="str">
            <v>6200440005800</v>
          </cell>
          <cell r="B5208" t="str">
            <v>44000580</v>
          </cell>
          <cell r="C5208" t="str">
            <v>0</v>
          </cell>
          <cell r="D5208">
            <v>38993</v>
          </cell>
          <cell r="E5208" t="str">
            <v>8TF 06 - FORKLIFT - shop 5 - TO TE</v>
          </cell>
          <cell r="F5208">
            <v>556433.69999999995</v>
          </cell>
          <cell r="G5208">
            <v>-556432.69999999995</v>
          </cell>
          <cell r="H5208">
            <v>1</v>
          </cell>
          <cell r="I5208" t="str">
            <v>ZAR</v>
          </cell>
          <cell r="J5208" t="str">
            <v>6200</v>
          </cell>
          <cell r="K5208" t="str">
            <v>44</v>
          </cell>
        </row>
        <row r="5209">
          <cell r="A5209" t="str">
            <v>6200440005801</v>
          </cell>
          <cell r="B5209" t="str">
            <v>44000580</v>
          </cell>
          <cell r="C5209" t="str">
            <v>1</v>
          </cell>
          <cell r="D5209">
            <v>43859</v>
          </cell>
          <cell r="E5209" t="str">
            <v>FORKLIFT - 8TF06  (Airconditioner)</v>
          </cell>
          <cell r="F5209">
            <v>63000</v>
          </cell>
          <cell r="G5209">
            <v>-27580.35</v>
          </cell>
          <cell r="H5209">
            <v>35419.65</v>
          </cell>
          <cell r="I5209" t="str">
            <v>ZAR</v>
          </cell>
          <cell r="J5209" t="str">
            <v>6200</v>
          </cell>
          <cell r="K5209" t="str">
            <v>44</v>
          </cell>
        </row>
        <row r="5210">
          <cell r="A5210" t="str">
            <v>6200440005810</v>
          </cell>
          <cell r="B5210" t="str">
            <v>44000581</v>
          </cell>
          <cell r="C5210" t="str">
            <v>0</v>
          </cell>
          <cell r="D5210">
            <v>38993</v>
          </cell>
          <cell r="E5210" t="str">
            <v>8TF08 - 8 TON FORKLIFT   NRB 14380</v>
          </cell>
          <cell r="F5210">
            <v>542292.69999999995</v>
          </cell>
          <cell r="G5210">
            <v>-542291.69999999995</v>
          </cell>
          <cell r="H5210">
            <v>1</v>
          </cell>
          <cell r="I5210" t="str">
            <v>ZAR</v>
          </cell>
          <cell r="J5210" t="str">
            <v>6200</v>
          </cell>
          <cell r="K5210" t="str">
            <v>44</v>
          </cell>
        </row>
        <row r="5211">
          <cell r="A5211" t="str">
            <v>6200440005820</v>
          </cell>
          <cell r="B5211" t="str">
            <v>44000582</v>
          </cell>
          <cell r="C5211" t="str">
            <v>0</v>
          </cell>
          <cell r="D5211">
            <v>39473</v>
          </cell>
          <cell r="E5211" t="str">
            <v>Forklift Rhino Heli 8T 8TF08 -SOLD</v>
          </cell>
          <cell r="F5211">
            <v>1716840.06</v>
          </cell>
          <cell r="G5211">
            <v>-1716839.06</v>
          </cell>
          <cell r="H5211">
            <v>1</v>
          </cell>
          <cell r="I5211" t="str">
            <v>ZAR</v>
          </cell>
          <cell r="J5211" t="str">
            <v>6200</v>
          </cell>
          <cell r="K5211" t="str">
            <v>44</v>
          </cell>
        </row>
        <row r="5212">
          <cell r="A5212" t="str">
            <v>6200440006000</v>
          </cell>
          <cell r="B5212" t="str">
            <v>44000600</v>
          </cell>
          <cell r="C5212" t="str">
            <v>0</v>
          </cell>
          <cell r="D5212">
            <v>37677</v>
          </cell>
          <cell r="E5212" t="str">
            <v>TRAILER  SKELETAL SEMI HENDRED 60TST04</v>
          </cell>
          <cell r="F5212">
            <v>1</v>
          </cell>
          <cell r="G5212">
            <v>-0.85</v>
          </cell>
          <cell r="H5212">
            <v>0.15</v>
          </cell>
          <cell r="I5212" t="str">
            <v>ZAR</v>
          </cell>
          <cell r="J5212" t="str">
            <v>6200</v>
          </cell>
          <cell r="K5212" t="str">
            <v>44</v>
          </cell>
        </row>
        <row r="5213">
          <cell r="A5213" t="str">
            <v>6200440006040</v>
          </cell>
          <cell r="B5213" t="str">
            <v>44000604</v>
          </cell>
          <cell r="C5213" t="str">
            <v>0</v>
          </cell>
          <cell r="D5213">
            <v>40779</v>
          </cell>
          <cell r="E5213" t="str">
            <v>Pressure vessels (compressor)</v>
          </cell>
          <cell r="F5213">
            <v>26452.01</v>
          </cell>
          <cell r="G5213">
            <v>-25516.84</v>
          </cell>
          <cell r="H5213">
            <v>935.17</v>
          </cell>
          <cell r="I5213" t="str">
            <v>ZAR</v>
          </cell>
          <cell r="J5213" t="str">
            <v>6200</v>
          </cell>
          <cell r="K5213" t="str">
            <v>44</v>
          </cell>
        </row>
        <row r="5214">
          <cell r="A5214" t="str">
            <v>6200440006050</v>
          </cell>
          <cell r="B5214" t="str">
            <v>44000605</v>
          </cell>
          <cell r="C5214" t="str">
            <v>0</v>
          </cell>
          <cell r="D5214">
            <v>40779</v>
          </cell>
          <cell r="E5214" t="str">
            <v>Mobile Compressor-Ser no 22540 - DB1663</v>
          </cell>
          <cell r="F5214">
            <v>26452.01</v>
          </cell>
          <cell r="G5214">
            <v>-26451.01</v>
          </cell>
          <cell r="H5214">
            <v>1</v>
          </cell>
          <cell r="I5214" t="str">
            <v>ZAR</v>
          </cell>
          <cell r="J5214" t="str">
            <v>6200</v>
          </cell>
          <cell r="K5214" t="str">
            <v>44</v>
          </cell>
        </row>
        <row r="5215">
          <cell r="A5215" t="str">
            <v>6200440006060</v>
          </cell>
          <cell r="B5215" t="str">
            <v>44000606</v>
          </cell>
          <cell r="C5215" t="str">
            <v>0</v>
          </cell>
          <cell r="D5215">
            <v>40779</v>
          </cell>
          <cell r="E5215" t="str">
            <v>Horizontal Pressure Vessel 1LS2286</v>
          </cell>
          <cell r="F5215">
            <v>26452.01</v>
          </cell>
          <cell r="G5215">
            <v>-26451.01</v>
          </cell>
          <cell r="H5215">
            <v>1</v>
          </cell>
          <cell r="I5215" t="str">
            <v>ZAR</v>
          </cell>
          <cell r="J5215" t="str">
            <v>6200</v>
          </cell>
          <cell r="K5215" t="str">
            <v>44</v>
          </cell>
        </row>
        <row r="5216">
          <cell r="A5216" t="str">
            <v>6200440006070</v>
          </cell>
          <cell r="B5216" t="str">
            <v>44000607</v>
          </cell>
          <cell r="C5216" t="str">
            <v>0</v>
          </cell>
          <cell r="D5216">
            <v>41390</v>
          </cell>
          <cell r="E5216" t="str">
            <v>PORTABLE DIESEL COMPRESSOR</v>
          </cell>
          <cell r="F5216">
            <v>18448.2</v>
          </cell>
          <cell r="G5216">
            <v>-18447.2</v>
          </cell>
          <cell r="H5216">
            <v>1</v>
          </cell>
          <cell r="I5216" t="str">
            <v>ZAR</v>
          </cell>
          <cell r="J5216" t="str">
            <v>6200</v>
          </cell>
          <cell r="K5216" t="str">
            <v>44</v>
          </cell>
        </row>
        <row r="5217">
          <cell r="A5217" t="str">
            <v>6200440006090</v>
          </cell>
          <cell r="B5217" t="str">
            <v>44000609</v>
          </cell>
          <cell r="C5217" t="str">
            <v>0</v>
          </cell>
          <cell r="D5217">
            <v>41390</v>
          </cell>
          <cell r="E5217" t="str">
            <v>20TON SWL SKIP 20TS01 - SCRAPPED</v>
          </cell>
          <cell r="F5217">
            <v>41426.44</v>
          </cell>
          <cell r="G5217">
            <v>-41425.43</v>
          </cell>
          <cell r="H5217">
            <v>1.01</v>
          </cell>
          <cell r="I5217" t="str">
            <v>ZAR</v>
          </cell>
          <cell r="J5217" t="str">
            <v>6200</v>
          </cell>
          <cell r="K5217" t="str">
            <v>44</v>
          </cell>
        </row>
        <row r="5218">
          <cell r="A5218" t="str">
            <v>6200440006100</v>
          </cell>
          <cell r="B5218" t="str">
            <v>44000610</v>
          </cell>
          <cell r="C5218" t="str">
            <v>0</v>
          </cell>
          <cell r="D5218">
            <v>41390</v>
          </cell>
          <cell r="E5218" t="str">
            <v>20TON SWL SKIP 20TS02 - SCRAPPED</v>
          </cell>
          <cell r="F5218">
            <v>41426.44</v>
          </cell>
          <cell r="G5218">
            <v>-41425.43</v>
          </cell>
          <cell r="H5218">
            <v>1.01</v>
          </cell>
          <cell r="I5218" t="str">
            <v>ZAR</v>
          </cell>
          <cell r="J5218" t="str">
            <v>6200</v>
          </cell>
          <cell r="K5218" t="str">
            <v>44</v>
          </cell>
        </row>
        <row r="5219">
          <cell r="A5219" t="str">
            <v>6200440006110</v>
          </cell>
          <cell r="B5219" t="str">
            <v>44000611</v>
          </cell>
          <cell r="C5219" t="str">
            <v>0</v>
          </cell>
          <cell r="D5219">
            <v>41390</v>
          </cell>
          <cell r="E5219" t="str">
            <v>20TON SWL SKIP 20TS03</v>
          </cell>
          <cell r="F5219">
            <v>41426.44</v>
          </cell>
          <cell r="G5219">
            <v>-41425.43</v>
          </cell>
          <cell r="H5219">
            <v>1.01</v>
          </cell>
          <cell r="I5219" t="str">
            <v>ZAR</v>
          </cell>
          <cell r="J5219" t="str">
            <v>6200</v>
          </cell>
          <cell r="K5219" t="str">
            <v>44</v>
          </cell>
        </row>
        <row r="5220">
          <cell r="A5220" t="str">
            <v>6200440006111</v>
          </cell>
          <cell r="B5220" t="str">
            <v>44000611</v>
          </cell>
          <cell r="C5220" t="str">
            <v>1</v>
          </cell>
          <cell r="D5220">
            <v>45376</v>
          </cell>
          <cell r="E5220" t="str">
            <v>20TON SWL SKIP 20TS03-Refr</v>
          </cell>
          <cell r="F5220">
            <v>174861.42</v>
          </cell>
          <cell r="G5220">
            <v>-14571.79</v>
          </cell>
          <cell r="H5220">
            <v>160289.63</v>
          </cell>
          <cell r="I5220" t="str">
            <v>ZAR</v>
          </cell>
          <cell r="J5220" t="str">
            <v>6200</v>
          </cell>
          <cell r="K5220" t="str">
            <v>44</v>
          </cell>
        </row>
        <row r="5221">
          <cell r="A5221" t="str">
            <v>6200440006120</v>
          </cell>
          <cell r="B5221" t="str">
            <v>44000612</v>
          </cell>
          <cell r="C5221" t="str">
            <v>0</v>
          </cell>
          <cell r="D5221">
            <v>41390</v>
          </cell>
          <cell r="E5221" t="str">
            <v>20TON SWL SKIP 20TS04 - SCRAPPED</v>
          </cell>
          <cell r="F5221">
            <v>41426.44</v>
          </cell>
          <cell r="G5221">
            <v>-41425.43</v>
          </cell>
          <cell r="H5221">
            <v>1.01</v>
          </cell>
          <cell r="I5221" t="str">
            <v>ZAR</v>
          </cell>
          <cell r="J5221" t="str">
            <v>6200</v>
          </cell>
          <cell r="K5221" t="str">
            <v>44</v>
          </cell>
        </row>
        <row r="5222">
          <cell r="A5222" t="str">
            <v>6200440006130</v>
          </cell>
          <cell r="B5222" t="str">
            <v>44000613</v>
          </cell>
          <cell r="C5222" t="str">
            <v>0</v>
          </cell>
          <cell r="D5222">
            <v>41390</v>
          </cell>
          <cell r="E5222" t="str">
            <v>20TON SWL SKIP 20TS05 - SCRAPPED</v>
          </cell>
          <cell r="F5222">
            <v>41426.44</v>
          </cell>
          <cell r="G5222">
            <v>-41425.43</v>
          </cell>
          <cell r="H5222">
            <v>1.01</v>
          </cell>
          <cell r="I5222" t="str">
            <v>ZAR</v>
          </cell>
          <cell r="J5222" t="str">
            <v>6200</v>
          </cell>
          <cell r="K5222" t="str">
            <v>44</v>
          </cell>
        </row>
        <row r="5223">
          <cell r="A5223" t="str">
            <v>6200440006150</v>
          </cell>
          <cell r="B5223" t="str">
            <v>44000615</v>
          </cell>
          <cell r="C5223" t="str">
            <v>0</v>
          </cell>
          <cell r="D5223">
            <v>41390</v>
          </cell>
          <cell r="E5223" t="str">
            <v>20TON SWL SKIP 20TS08 - SCRAPPED</v>
          </cell>
          <cell r="F5223">
            <v>41426.44</v>
          </cell>
          <cell r="G5223">
            <v>-41425.43</v>
          </cell>
          <cell r="H5223">
            <v>1.01</v>
          </cell>
          <cell r="I5223" t="str">
            <v>ZAR</v>
          </cell>
          <cell r="J5223" t="str">
            <v>6200</v>
          </cell>
          <cell r="K5223" t="str">
            <v>44</v>
          </cell>
        </row>
        <row r="5224">
          <cell r="A5224" t="str">
            <v>6200440006160</v>
          </cell>
          <cell r="B5224" t="str">
            <v>44000616</v>
          </cell>
          <cell r="C5224" t="str">
            <v>0</v>
          </cell>
          <cell r="D5224">
            <v>41390</v>
          </cell>
          <cell r="E5224" t="str">
            <v>20TON SWL SKIP 20TS10 - SCRAPPED</v>
          </cell>
          <cell r="F5224">
            <v>41426.44</v>
          </cell>
          <cell r="G5224">
            <v>-41425.43</v>
          </cell>
          <cell r="H5224">
            <v>1.01</v>
          </cell>
          <cell r="I5224" t="str">
            <v>ZAR</v>
          </cell>
          <cell r="J5224" t="str">
            <v>6200</v>
          </cell>
          <cell r="K5224" t="str">
            <v>44</v>
          </cell>
        </row>
        <row r="5225">
          <cell r="A5225" t="str">
            <v>6200440006180</v>
          </cell>
          <cell r="B5225" t="str">
            <v>44000618</v>
          </cell>
          <cell r="C5225" t="str">
            <v>0</v>
          </cell>
          <cell r="D5225">
            <v>41390</v>
          </cell>
          <cell r="E5225" t="str">
            <v>SKIP SWL 20TS 304 - SCRAPPED</v>
          </cell>
          <cell r="F5225">
            <v>32000</v>
          </cell>
          <cell r="G5225">
            <v>-31999</v>
          </cell>
          <cell r="H5225">
            <v>1</v>
          </cell>
          <cell r="I5225" t="str">
            <v>ZAR</v>
          </cell>
          <cell r="J5225" t="str">
            <v>6200</v>
          </cell>
          <cell r="K5225" t="str">
            <v>44</v>
          </cell>
        </row>
        <row r="5226">
          <cell r="A5226" t="str">
            <v>6200440006200</v>
          </cell>
          <cell r="B5226" t="str">
            <v>44000620</v>
          </cell>
          <cell r="C5226" t="str">
            <v>0</v>
          </cell>
          <cell r="D5226">
            <v>41390</v>
          </cell>
          <cell r="E5226" t="str">
            <v>SKIP6200 8 - SCRAPPED</v>
          </cell>
          <cell r="F5226">
            <v>32000</v>
          </cell>
          <cell r="G5226">
            <v>-31999</v>
          </cell>
          <cell r="H5226">
            <v>1</v>
          </cell>
          <cell r="I5226" t="str">
            <v>ZAR</v>
          </cell>
          <cell r="J5226" t="str">
            <v>6200</v>
          </cell>
          <cell r="K5226" t="str">
            <v>44</v>
          </cell>
        </row>
        <row r="5227">
          <cell r="A5227" t="str">
            <v>6200440006210</v>
          </cell>
          <cell r="B5227" t="str">
            <v>44000621</v>
          </cell>
          <cell r="C5227" t="str">
            <v>0</v>
          </cell>
          <cell r="D5227">
            <v>41390</v>
          </cell>
          <cell r="E5227" t="str">
            <v>SKIP SWL 20TS 307 - SCRAPPED</v>
          </cell>
          <cell r="F5227">
            <v>32000</v>
          </cell>
          <cell r="G5227">
            <v>-31999</v>
          </cell>
          <cell r="H5227">
            <v>1</v>
          </cell>
          <cell r="I5227" t="str">
            <v>ZAR</v>
          </cell>
          <cell r="J5227" t="str">
            <v>6200</v>
          </cell>
          <cell r="K5227" t="str">
            <v>44</v>
          </cell>
        </row>
        <row r="5228">
          <cell r="A5228" t="str">
            <v>6200440006230</v>
          </cell>
          <cell r="B5228" t="str">
            <v>44000623</v>
          </cell>
          <cell r="C5228" t="str">
            <v>0</v>
          </cell>
          <cell r="D5228">
            <v>41390</v>
          </cell>
          <cell r="E5228" t="str">
            <v>SKIP6200 4 - SCRAPPED</v>
          </cell>
          <cell r="F5228">
            <v>32000</v>
          </cell>
          <cell r="G5228">
            <v>-31999</v>
          </cell>
          <cell r="H5228">
            <v>1</v>
          </cell>
          <cell r="I5228" t="str">
            <v>ZAR</v>
          </cell>
          <cell r="J5228" t="str">
            <v>6200</v>
          </cell>
          <cell r="K5228" t="str">
            <v>44</v>
          </cell>
        </row>
        <row r="5229">
          <cell r="A5229" t="str">
            <v>6200440006240</v>
          </cell>
          <cell r="B5229" t="str">
            <v>44000624</v>
          </cell>
          <cell r="C5229" t="str">
            <v>0</v>
          </cell>
          <cell r="D5229">
            <v>41390</v>
          </cell>
          <cell r="E5229" t="str">
            <v>SKIP6200 5</v>
          </cell>
          <cell r="F5229">
            <v>32000</v>
          </cell>
          <cell r="G5229">
            <v>-31999</v>
          </cell>
          <cell r="H5229">
            <v>1</v>
          </cell>
          <cell r="I5229" t="str">
            <v>ZAR</v>
          </cell>
          <cell r="J5229" t="str">
            <v>6200</v>
          </cell>
          <cell r="K5229" t="str">
            <v>44</v>
          </cell>
        </row>
        <row r="5230">
          <cell r="A5230" t="str">
            <v>6200440006250</v>
          </cell>
          <cell r="B5230" t="str">
            <v>44000625</v>
          </cell>
          <cell r="C5230" t="str">
            <v>0</v>
          </cell>
          <cell r="D5230">
            <v>41390</v>
          </cell>
          <cell r="E5230" t="str">
            <v>SKIP6200 10 SCRAPPED</v>
          </cell>
          <cell r="F5230">
            <v>32000</v>
          </cell>
          <cell r="G5230">
            <v>-31999</v>
          </cell>
          <cell r="H5230">
            <v>1</v>
          </cell>
          <cell r="I5230" t="str">
            <v>ZAR</v>
          </cell>
          <cell r="J5230" t="str">
            <v>6200</v>
          </cell>
          <cell r="K5230" t="str">
            <v>44</v>
          </cell>
        </row>
        <row r="5231">
          <cell r="A5231" t="str">
            <v>6200440006260</v>
          </cell>
          <cell r="B5231" t="str">
            <v>44000626</v>
          </cell>
          <cell r="C5231" t="str">
            <v>0</v>
          </cell>
          <cell r="D5231">
            <v>41390</v>
          </cell>
          <cell r="E5231" t="str">
            <v>SKIP SWL 20TS 312 - SCRAPPED</v>
          </cell>
          <cell r="F5231">
            <v>32000</v>
          </cell>
          <cell r="G5231">
            <v>-31999</v>
          </cell>
          <cell r="H5231">
            <v>1</v>
          </cell>
          <cell r="I5231" t="str">
            <v>ZAR</v>
          </cell>
          <cell r="J5231" t="str">
            <v>6200</v>
          </cell>
          <cell r="K5231" t="str">
            <v>44</v>
          </cell>
        </row>
        <row r="5232">
          <cell r="A5232" t="str">
            <v>6200440006280</v>
          </cell>
          <cell r="B5232" t="str">
            <v>44000628</v>
          </cell>
          <cell r="C5232" t="str">
            <v>0</v>
          </cell>
          <cell r="D5232">
            <v>41390</v>
          </cell>
          <cell r="E5232" t="str">
            <v>SKIP6200 12 - SCRAPPED</v>
          </cell>
          <cell r="F5232">
            <v>32000</v>
          </cell>
          <cell r="G5232">
            <v>-31999</v>
          </cell>
          <cell r="H5232">
            <v>1</v>
          </cell>
          <cell r="I5232" t="str">
            <v>ZAR</v>
          </cell>
          <cell r="J5232" t="str">
            <v>6200</v>
          </cell>
          <cell r="K5232" t="str">
            <v>44</v>
          </cell>
        </row>
        <row r="5233">
          <cell r="A5233" t="str">
            <v>6200440006320</v>
          </cell>
          <cell r="B5233" t="str">
            <v>44000632</v>
          </cell>
          <cell r="C5233" t="str">
            <v>0</v>
          </cell>
          <cell r="D5233">
            <v>41390</v>
          </cell>
          <cell r="E5233" t="str">
            <v>SKIP SWL 20TS 318 - SCRAPPED</v>
          </cell>
          <cell r="F5233">
            <v>32000</v>
          </cell>
          <cell r="G5233">
            <v>-31999</v>
          </cell>
          <cell r="H5233">
            <v>1</v>
          </cell>
          <cell r="I5233" t="str">
            <v>ZAR</v>
          </cell>
          <cell r="J5233" t="str">
            <v>6200</v>
          </cell>
          <cell r="K5233" t="str">
            <v>44</v>
          </cell>
        </row>
        <row r="5234">
          <cell r="A5234" t="str">
            <v>6200440006330</v>
          </cell>
          <cell r="B5234" t="str">
            <v>44000633</v>
          </cell>
          <cell r="C5234" t="str">
            <v>0</v>
          </cell>
          <cell r="D5234">
            <v>41390</v>
          </cell>
          <cell r="E5234" t="str">
            <v>SKIP6200 6 - SCRAPPED</v>
          </cell>
          <cell r="F5234">
            <v>32000</v>
          </cell>
          <cell r="G5234">
            <v>-31999</v>
          </cell>
          <cell r="H5234">
            <v>1</v>
          </cell>
          <cell r="I5234" t="str">
            <v>ZAR</v>
          </cell>
          <cell r="J5234" t="str">
            <v>6200</v>
          </cell>
          <cell r="K5234" t="str">
            <v>44</v>
          </cell>
        </row>
        <row r="5235">
          <cell r="A5235" t="str">
            <v>6200440006370</v>
          </cell>
          <cell r="B5235" t="str">
            <v>44000637</v>
          </cell>
          <cell r="C5235" t="str">
            <v>0</v>
          </cell>
          <cell r="D5235">
            <v>41390</v>
          </cell>
          <cell r="E5235" t="str">
            <v xml:space="preserve"> 40T FERRO SKIP -FCS01 - SCRAPPED</v>
          </cell>
          <cell r="F5235">
            <v>410489.29</v>
          </cell>
          <cell r="G5235">
            <v>-310683.64</v>
          </cell>
          <cell r="H5235">
            <v>99805.65</v>
          </cell>
          <cell r="I5235" t="str">
            <v>ZAR</v>
          </cell>
          <cell r="J5235" t="str">
            <v>6200</v>
          </cell>
          <cell r="K5235" t="str">
            <v>44</v>
          </cell>
        </row>
        <row r="5236">
          <cell r="A5236" t="str">
            <v>6200440006371</v>
          </cell>
          <cell r="B5236" t="str">
            <v>44000637</v>
          </cell>
          <cell r="C5236" t="str">
            <v>1</v>
          </cell>
          <cell r="D5236">
            <v>45376</v>
          </cell>
          <cell r="E5236" t="str">
            <v xml:space="preserve"> 40T FERRO SKIP -FCS01 - Refre</v>
          </cell>
          <cell r="F5236">
            <v>136791.60999999999</v>
          </cell>
          <cell r="G5236">
            <v>-11399.3</v>
          </cell>
          <cell r="H5236">
            <v>125392.31</v>
          </cell>
          <cell r="I5236" t="str">
            <v>ZAR</v>
          </cell>
          <cell r="J5236" t="str">
            <v>6200</v>
          </cell>
          <cell r="K5236" t="str">
            <v>44</v>
          </cell>
        </row>
        <row r="5237">
          <cell r="A5237" t="str">
            <v>6200440006380</v>
          </cell>
          <cell r="B5237" t="str">
            <v>44000638</v>
          </cell>
          <cell r="C5237" t="str">
            <v>0</v>
          </cell>
          <cell r="D5237">
            <v>41390</v>
          </cell>
          <cell r="E5237" t="str">
            <v xml:space="preserve"> 20T FERRO SKIP 20T329</v>
          </cell>
          <cell r="F5237">
            <v>111592.71</v>
          </cell>
          <cell r="G5237">
            <v>-97120.41</v>
          </cell>
          <cell r="H5237">
            <v>14472.3</v>
          </cell>
          <cell r="I5237" t="str">
            <v>ZAR</v>
          </cell>
          <cell r="J5237" t="str">
            <v>6200</v>
          </cell>
          <cell r="K5237" t="str">
            <v>44</v>
          </cell>
        </row>
        <row r="5238">
          <cell r="A5238" t="str">
            <v>6200440006381</v>
          </cell>
          <cell r="B5238" t="str">
            <v>44000638</v>
          </cell>
          <cell r="C5238" t="str">
            <v>1</v>
          </cell>
          <cell r="D5238">
            <v>43915</v>
          </cell>
          <cell r="E5238" t="str">
            <v xml:space="preserve"> 20T FERRO SKIP 20T329</v>
          </cell>
          <cell r="F5238">
            <v>57937.99</v>
          </cell>
          <cell r="G5238">
            <v>-44744.83</v>
          </cell>
          <cell r="H5238">
            <v>13193.16</v>
          </cell>
          <cell r="I5238" t="str">
            <v>ZAR</v>
          </cell>
          <cell r="J5238" t="str">
            <v>6200</v>
          </cell>
          <cell r="K5238" t="str">
            <v>44</v>
          </cell>
        </row>
        <row r="5239">
          <cell r="A5239" t="str">
            <v>6200440006390</v>
          </cell>
          <cell r="B5239" t="str">
            <v>44000639</v>
          </cell>
          <cell r="C5239" t="str">
            <v>0</v>
          </cell>
          <cell r="D5239">
            <v>41390</v>
          </cell>
          <cell r="E5239" t="str">
            <v xml:space="preserve"> 40T FERRO CHROME SKIP02</v>
          </cell>
          <cell r="F5239">
            <v>142609.46</v>
          </cell>
          <cell r="G5239">
            <v>-138360.04999999999</v>
          </cell>
          <cell r="H5239">
            <v>4249.41</v>
          </cell>
          <cell r="I5239" t="str">
            <v>ZAR</v>
          </cell>
          <cell r="J5239" t="str">
            <v>6200</v>
          </cell>
          <cell r="K5239" t="str">
            <v>44</v>
          </cell>
        </row>
        <row r="5240">
          <cell r="A5240" t="str">
            <v>6200440006400</v>
          </cell>
          <cell r="B5240" t="str">
            <v>44000640</v>
          </cell>
          <cell r="C5240" t="str">
            <v>0</v>
          </cell>
          <cell r="D5240">
            <v>41390</v>
          </cell>
          <cell r="E5240" t="str">
            <v xml:space="preserve"> 40T FERRO CHROME SKIP03</v>
          </cell>
          <cell r="F5240">
            <v>142609.46</v>
          </cell>
          <cell r="G5240">
            <v>-138360.04999999999</v>
          </cell>
          <cell r="H5240">
            <v>4249.41</v>
          </cell>
          <cell r="I5240" t="str">
            <v>ZAR</v>
          </cell>
          <cell r="J5240" t="str">
            <v>6200</v>
          </cell>
          <cell r="K5240" t="str">
            <v>44</v>
          </cell>
        </row>
        <row r="5241">
          <cell r="A5241" t="str">
            <v>6200440006410</v>
          </cell>
          <cell r="B5241" t="str">
            <v>44000641</v>
          </cell>
          <cell r="C5241" t="str">
            <v>0</v>
          </cell>
          <cell r="D5241">
            <v>41390</v>
          </cell>
          <cell r="E5241" t="str">
            <v xml:space="preserve"> 40T FERRO CHROME SKIP04</v>
          </cell>
          <cell r="F5241">
            <v>142609.46</v>
          </cell>
          <cell r="G5241">
            <v>-138360.04999999999</v>
          </cell>
          <cell r="H5241">
            <v>4249.41</v>
          </cell>
          <cell r="I5241" t="str">
            <v>ZAR</v>
          </cell>
          <cell r="J5241" t="str">
            <v>6200</v>
          </cell>
          <cell r="K5241" t="str">
            <v>44</v>
          </cell>
        </row>
        <row r="5242">
          <cell r="A5242" t="str">
            <v>6200440006420</v>
          </cell>
          <cell r="B5242" t="str">
            <v>44000642</v>
          </cell>
          <cell r="C5242" t="str">
            <v>0</v>
          </cell>
          <cell r="D5242">
            <v>41390</v>
          </cell>
          <cell r="E5242" t="str">
            <v>40T FERRO CHROME SKIP05</v>
          </cell>
          <cell r="F5242">
            <v>142609.46</v>
          </cell>
          <cell r="G5242">
            <v>-138360.04999999999</v>
          </cell>
          <cell r="H5242">
            <v>4249.41</v>
          </cell>
          <cell r="I5242" t="str">
            <v>ZAR</v>
          </cell>
          <cell r="J5242" t="str">
            <v>6200</v>
          </cell>
          <cell r="K5242" t="str">
            <v>44</v>
          </cell>
        </row>
        <row r="5243">
          <cell r="A5243" t="str">
            <v>6200440006430</v>
          </cell>
          <cell r="B5243" t="str">
            <v>44000643</v>
          </cell>
          <cell r="C5243" t="str">
            <v>0</v>
          </cell>
          <cell r="D5243">
            <v>41390</v>
          </cell>
          <cell r="E5243" t="str">
            <v>40T FERRO CHROME SKIP06</v>
          </cell>
          <cell r="F5243">
            <v>142609.46</v>
          </cell>
          <cell r="G5243">
            <v>-138360.04999999999</v>
          </cell>
          <cell r="H5243">
            <v>4249.41</v>
          </cell>
          <cell r="I5243" t="str">
            <v>ZAR</v>
          </cell>
          <cell r="J5243" t="str">
            <v>6200</v>
          </cell>
          <cell r="K5243" t="str">
            <v>44</v>
          </cell>
        </row>
        <row r="5244">
          <cell r="A5244" t="str">
            <v>6200440006440</v>
          </cell>
          <cell r="B5244" t="str">
            <v>44000644</v>
          </cell>
          <cell r="C5244" t="str">
            <v>0</v>
          </cell>
          <cell r="D5244">
            <v>41390</v>
          </cell>
          <cell r="E5244" t="str">
            <v>40T FERRO CHROME SKIP07</v>
          </cell>
          <cell r="F5244">
            <v>142609.46</v>
          </cell>
          <cell r="G5244">
            <v>-138360.04999999999</v>
          </cell>
          <cell r="H5244">
            <v>4249.41</v>
          </cell>
          <cell r="I5244" t="str">
            <v>ZAR</v>
          </cell>
          <cell r="J5244" t="str">
            <v>6200</v>
          </cell>
          <cell r="K5244" t="str">
            <v>44</v>
          </cell>
        </row>
        <row r="5245">
          <cell r="A5245" t="str">
            <v>6200440006450</v>
          </cell>
          <cell r="B5245" t="str">
            <v>44000645</v>
          </cell>
          <cell r="C5245" t="str">
            <v>0</v>
          </cell>
          <cell r="D5245">
            <v>41390</v>
          </cell>
          <cell r="E5245" t="str">
            <v>40T FERRO CHROME SKIP08</v>
          </cell>
          <cell r="F5245">
            <v>142609.46</v>
          </cell>
          <cell r="G5245">
            <v>-138360.04999999999</v>
          </cell>
          <cell r="H5245">
            <v>4249.41</v>
          </cell>
          <cell r="I5245" t="str">
            <v>ZAR</v>
          </cell>
          <cell r="J5245" t="str">
            <v>6200</v>
          </cell>
          <cell r="K5245" t="str">
            <v>44</v>
          </cell>
        </row>
        <row r="5246">
          <cell r="A5246" t="str">
            <v>6200440006460</v>
          </cell>
          <cell r="B5246" t="str">
            <v>44000646</v>
          </cell>
          <cell r="C5246" t="str">
            <v>0</v>
          </cell>
          <cell r="D5246">
            <v>41390</v>
          </cell>
          <cell r="E5246" t="str">
            <v>40T FERRO CHROME SKIP09</v>
          </cell>
          <cell r="F5246">
            <v>142609.46</v>
          </cell>
          <cell r="G5246">
            <v>-138360.04999999999</v>
          </cell>
          <cell r="H5246">
            <v>4249.41</v>
          </cell>
          <cell r="I5246" t="str">
            <v>ZAR</v>
          </cell>
          <cell r="J5246" t="str">
            <v>6200</v>
          </cell>
          <cell r="K5246" t="str">
            <v>44</v>
          </cell>
        </row>
        <row r="5247">
          <cell r="A5247" t="str">
            <v>6200440006470</v>
          </cell>
          <cell r="B5247" t="str">
            <v>44000647</v>
          </cell>
          <cell r="C5247" t="str">
            <v>0</v>
          </cell>
          <cell r="D5247">
            <v>41390</v>
          </cell>
          <cell r="E5247" t="str">
            <v>40T FERRO CHROME SKIP10</v>
          </cell>
          <cell r="F5247">
            <v>142609.46</v>
          </cell>
          <cell r="G5247">
            <v>-138360.04999999999</v>
          </cell>
          <cell r="H5247">
            <v>4249.41</v>
          </cell>
          <cell r="I5247" t="str">
            <v>ZAR</v>
          </cell>
          <cell r="J5247" t="str">
            <v>6200</v>
          </cell>
          <cell r="K5247" t="str">
            <v>44</v>
          </cell>
        </row>
        <row r="5248">
          <cell r="A5248" t="str">
            <v>6200440006471</v>
          </cell>
          <cell r="B5248" t="str">
            <v>44000647</v>
          </cell>
          <cell r="C5248" t="str">
            <v>1</v>
          </cell>
          <cell r="D5248">
            <v>45376</v>
          </cell>
          <cell r="E5248" t="str">
            <v>40T FERRO CHROME SKIP10-REB</v>
          </cell>
          <cell r="F5248">
            <v>109775.3</v>
          </cell>
          <cell r="G5248">
            <v>-9147.94</v>
          </cell>
          <cell r="H5248">
            <v>100627.36</v>
          </cell>
          <cell r="I5248" t="str">
            <v>ZAR</v>
          </cell>
          <cell r="J5248" t="str">
            <v>6200</v>
          </cell>
          <cell r="K5248" t="str">
            <v>44</v>
          </cell>
        </row>
        <row r="5249">
          <cell r="A5249" t="str">
            <v>6200440006480</v>
          </cell>
          <cell r="B5249" t="str">
            <v>44000648</v>
          </cell>
          <cell r="C5249" t="str">
            <v>0</v>
          </cell>
          <cell r="D5249">
            <v>41390</v>
          </cell>
          <cell r="E5249" t="str">
            <v>40T FERRO CHROME SKIP11</v>
          </cell>
          <cell r="F5249">
            <v>142609.46</v>
          </cell>
          <cell r="G5249">
            <v>-138360.04999999999</v>
          </cell>
          <cell r="H5249">
            <v>4249.41</v>
          </cell>
          <cell r="I5249" t="str">
            <v>ZAR</v>
          </cell>
          <cell r="J5249" t="str">
            <v>6200</v>
          </cell>
          <cell r="K5249" t="str">
            <v>44</v>
          </cell>
        </row>
        <row r="5250">
          <cell r="A5250" t="str">
            <v>6200440006490</v>
          </cell>
          <cell r="B5250" t="str">
            <v>44000649</v>
          </cell>
          <cell r="C5250" t="str">
            <v>0</v>
          </cell>
          <cell r="D5250">
            <v>41390</v>
          </cell>
          <cell r="E5250" t="str">
            <v>40T FERRO CHROME SKIP12</v>
          </cell>
          <cell r="F5250">
            <v>142609.46</v>
          </cell>
          <cell r="G5250">
            <v>-138360.04999999999</v>
          </cell>
          <cell r="H5250">
            <v>4249.41</v>
          </cell>
          <cell r="I5250" t="str">
            <v>ZAR</v>
          </cell>
          <cell r="J5250" t="str">
            <v>6200</v>
          </cell>
          <cell r="K5250" t="str">
            <v>44</v>
          </cell>
        </row>
        <row r="5251">
          <cell r="A5251" t="str">
            <v>6200440006500</v>
          </cell>
          <cell r="B5251" t="str">
            <v>44000650</v>
          </cell>
          <cell r="C5251" t="str">
            <v>0</v>
          </cell>
          <cell r="D5251">
            <v>41390</v>
          </cell>
          <cell r="E5251" t="str">
            <v>40T FERRO CHROME SKIP13</v>
          </cell>
          <cell r="F5251">
            <v>142609.45000000001</v>
          </cell>
          <cell r="G5251">
            <v>-138360.04</v>
          </cell>
          <cell r="H5251">
            <v>4249.41</v>
          </cell>
          <cell r="I5251" t="str">
            <v>ZAR</v>
          </cell>
          <cell r="J5251" t="str">
            <v>6200</v>
          </cell>
          <cell r="K5251" t="str">
            <v>44</v>
          </cell>
        </row>
        <row r="5252">
          <cell r="A5252" t="str">
            <v>6200440006501</v>
          </cell>
          <cell r="B5252" t="str">
            <v>44000650</v>
          </cell>
          <cell r="C5252" t="str">
            <v>1</v>
          </cell>
          <cell r="D5252">
            <v>45376</v>
          </cell>
          <cell r="E5252" t="str">
            <v>40T FERRO CHROME SKIP13 Rebr</v>
          </cell>
          <cell r="F5252">
            <v>206857</v>
          </cell>
          <cell r="G5252">
            <v>-17238.080000000002</v>
          </cell>
          <cell r="H5252">
            <v>189618.92</v>
          </cell>
          <cell r="I5252" t="str">
            <v>ZAR</v>
          </cell>
          <cell r="J5252" t="str">
            <v>6200</v>
          </cell>
          <cell r="K5252" t="str">
            <v>44</v>
          </cell>
        </row>
        <row r="5253">
          <cell r="A5253" t="str">
            <v>6200440006510</v>
          </cell>
          <cell r="B5253" t="str">
            <v>44000651</v>
          </cell>
          <cell r="C5253" t="str">
            <v>0</v>
          </cell>
          <cell r="D5253">
            <v>41390</v>
          </cell>
          <cell r="E5253" t="str">
            <v>40T FERRO CHROME SKIP14</v>
          </cell>
          <cell r="F5253">
            <v>142609.46</v>
          </cell>
          <cell r="G5253">
            <v>-138360.04999999999</v>
          </cell>
          <cell r="H5253">
            <v>4249.41</v>
          </cell>
          <cell r="I5253" t="str">
            <v>ZAR</v>
          </cell>
          <cell r="J5253" t="str">
            <v>6200</v>
          </cell>
          <cell r="K5253" t="str">
            <v>44</v>
          </cell>
        </row>
        <row r="5254">
          <cell r="A5254" t="str">
            <v>6200440006520</v>
          </cell>
          <cell r="B5254" t="str">
            <v>44000652</v>
          </cell>
          <cell r="C5254" t="str">
            <v>0</v>
          </cell>
          <cell r="D5254">
            <v>41390</v>
          </cell>
          <cell r="E5254" t="str">
            <v>40TON FERRO CHROME SKIP - 015</v>
          </cell>
          <cell r="F5254">
            <v>142609.46</v>
          </cell>
          <cell r="G5254">
            <v>-138360.04999999999</v>
          </cell>
          <cell r="H5254">
            <v>4249.41</v>
          </cell>
          <cell r="I5254" t="str">
            <v>ZAR</v>
          </cell>
          <cell r="J5254" t="str">
            <v>6200</v>
          </cell>
          <cell r="K5254" t="str">
            <v>44</v>
          </cell>
        </row>
        <row r="5255">
          <cell r="A5255" t="str">
            <v>6200440006530</v>
          </cell>
          <cell r="B5255" t="str">
            <v>44000653</v>
          </cell>
          <cell r="C5255" t="str">
            <v>0</v>
          </cell>
          <cell r="D5255">
            <v>41390</v>
          </cell>
          <cell r="E5255" t="str">
            <v>40TON FERRO CHROME SKIP - 016</v>
          </cell>
          <cell r="F5255">
            <v>142609.46</v>
          </cell>
          <cell r="G5255">
            <v>-138360.04999999999</v>
          </cell>
          <cell r="H5255">
            <v>4249.41</v>
          </cell>
          <cell r="I5255" t="str">
            <v>ZAR</v>
          </cell>
          <cell r="J5255" t="str">
            <v>6200</v>
          </cell>
          <cell r="K5255" t="str">
            <v>44</v>
          </cell>
        </row>
        <row r="5256">
          <cell r="A5256" t="str">
            <v>6200440006540</v>
          </cell>
          <cell r="B5256" t="str">
            <v>44000654</v>
          </cell>
          <cell r="C5256" t="str">
            <v>0</v>
          </cell>
          <cell r="D5256">
            <v>41390</v>
          </cell>
          <cell r="E5256" t="str">
            <v>40TON FERRO CHROME SKIP - 017</v>
          </cell>
          <cell r="F5256">
            <v>142609.46</v>
          </cell>
          <cell r="G5256">
            <v>-138360.04999999999</v>
          </cell>
          <cell r="H5256">
            <v>4249.41</v>
          </cell>
          <cell r="I5256" t="str">
            <v>ZAR</v>
          </cell>
          <cell r="J5256" t="str">
            <v>6200</v>
          </cell>
          <cell r="K5256" t="str">
            <v>44</v>
          </cell>
        </row>
        <row r="5257">
          <cell r="A5257" t="str">
            <v>6200440006550</v>
          </cell>
          <cell r="B5257" t="str">
            <v>44000655</v>
          </cell>
          <cell r="C5257" t="str">
            <v>0</v>
          </cell>
          <cell r="D5257">
            <v>41390</v>
          </cell>
          <cell r="E5257" t="str">
            <v>40TON FERRO CHROME SKIP - 018</v>
          </cell>
          <cell r="F5257">
            <v>142609.46</v>
          </cell>
          <cell r="G5257">
            <v>-138360.04999999999</v>
          </cell>
          <cell r="H5257">
            <v>4249.41</v>
          </cell>
          <cell r="I5257" t="str">
            <v>ZAR</v>
          </cell>
          <cell r="J5257" t="str">
            <v>6200</v>
          </cell>
          <cell r="K5257" t="str">
            <v>44</v>
          </cell>
        </row>
        <row r="5258">
          <cell r="A5258" t="str">
            <v>6200440006560</v>
          </cell>
          <cell r="B5258" t="str">
            <v>44000656</v>
          </cell>
          <cell r="C5258" t="str">
            <v>0</v>
          </cell>
          <cell r="D5258">
            <v>41390</v>
          </cell>
          <cell r="E5258" t="str">
            <v>40TON FERRO CHROME SKIP - 019</v>
          </cell>
          <cell r="F5258">
            <v>142609.46</v>
          </cell>
          <cell r="G5258">
            <v>-138360.04999999999</v>
          </cell>
          <cell r="H5258">
            <v>4249.41</v>
          </cell>
          <cell r="I5258" t="str">
            <v>ZAR</v>
          </cell>
          <cell r="J5258" t="str">
            <v>6200</v>
          </cell>
          <cell r="K5258" t="str">
            <v>44</v>
          </cell>
        </row>
        <row r="5259">
          <cell r="A5259" t="str">
            <v>6200440006570</v>
          </cell>
          <cell r="B5259" t="str">
            <v>44000657</v>
          </cell>
          <cell r="C5259" t="str">
            <v>0</v>
          </cell>
          <cell r="D5259">
            <v>41390</v>
          </cell>
          <cell r="E5259" t="str">
            <v>40TON FERRO CHROME SKIP - 020</v>
          </cell>
          <cell r="F5259">
            <v>142609.46</v>
          </cell>
          <cell r="G5259">
            <v>-138360.04999999999</v>
          </cell>
          <cell r="H5259">
            <v>4249.41</v>
          </cell>
          <cell r="I5259" t="str">
            <v>ZAR</v>
          </cell>
          <cell r="J5259" t="str">
            <v>6200</v>
          </cell>
          <cell r="K5259" t="str">
            <v>44</v>
          </cell>
        </row>
        <row r="5260">
          <cell r="A5260" t="str">
            <v>6200440006580</v>
          </cell>
          <cell r="B5260" t="str">
            <v>44000658</v>
          </cell>
          <cell r="C5260" t="str">
            <v>0</v>
          </cell>
          <cell r="D5260">
            <v>41390</v>
          </cell>
          <cell r="E5260" t="str">
            <v>40TON FERRO CHROME SKIP - 021</v>
          </cell>
          <cell r="F5260">
            <v>142609.46</v>
          </cell>
          <cell r="G5260">
            <v>-138360.04999999999</v>
          </cell>
          <cell r="H5260">
            <v>4249.41</v>
          </cell>
          <cell r="I5260" t="str">
            <v>ZAR</v>
          </cell>
          <cell r="J5260" t="str">
            <v>6200</v>
          </cell>
          <cell r="K5260" t="str">
            <v>44</v>
          </cell>
        </row>
        <row r="5261">
          <cell r="A5261" t="str">
            <v>6200440006590</v>
          </cell>
          <cell r="B5261" t="str">
            <v>44000659</v>
          </cell>
          <cell r="C5261" t="str">
            <v>0</v>
          </cell>
          <cell r="D5261">
            <v>41390</v>
          </cell>
          <cell r="E5261" t="str">
            <v>40TON FERRO CHROME SKIP - 022</v>
          </cell>
          <cell r="F5261">
            <v>141159.26</v>
          </cell>
          <cell r="G5261">
            <v>-136953.06</v>
          </cell>
          <cell r="H5261">
            <v>4206.2</v>
          </cell>
          <cell r="I5261" t="str">
            <v>ZAR</v>
          </cell>
          <cell r="J5261" t="str">
            <v>6200</v>
          </cell>
          <cell r="K5261" t="str">
            <v>44</v>
          </cell>
        </row>
        <row r="5262">
          <cell r="A5262" t="str">
            <v>6200440006600</v>
          </cell>
          <cell r="B5262" t="str">
            <v>44000660</v>
          </cell>
          <cell r="C5262" t="str">
            <v>0</v>
          </cell>
          <cell r="D5262">
            <v>41390</v>
          </cell>
          <cell r="E5262" t="str">
            <v>40TON FERRO CHROME SKIP - 023</v>
          </cell>
          <cell r="F5262">
            <v>141159.26</v>
          </cell>
          <cell r="G5262">
            <v>-136953.06</v>
          </cell>
          <cell r="H5262">
            <v>4206.2</v>
          </cell>
          <cell r="I5262" t="str">
            <v>ZAR</v>
          </cell>
          <cell r="J5262" t="str">
            <v>6200</v>
          </cell>
          <cell r="K5262" t="str">
            <v>44</v>
          </cell>
        </row>
        <row r="5263">
          <cell r="A5263" t="str">
            <v>6200440006610</v>
          </cell>
          <cell r="B5263" t="str">
            <v>44000661</v>
          </cell>
          <cell r="C5263" t="str">
            <v>0</v>
          </cell>
          <cell r="D5263">
            <v>41390</v>
          </cell>
          <cell r="E5263" t="str">
            <v>40TON FERRO CHROME SKIP - 024</v>
          </cell>
          <cell r="F5263">
            <v>141159.26</v>
          </cell>
          <cell r="G5263">
            <v>-136953.06</v>
          </cell>
          <cell r="H5263">
            <v>4206.2</v>
          </cell>
          <cell r="I5263" t="str">
            <v>ZAR</v>
          </cell>
          <cell r="J5263" t="str">
            <v>6200</v>
          </cell>
          <cell r="K5263" t="str">
            <v>44</v>
          </cell>
        </row>
        <row r="5264">
          <cell r="A5264" t="str">
            <v>6200440006620</v>
          </cell>
          <cell r="B5264" t="str">
            <v>44000662</v>
          </cell>
          <cell r="C5264" t="str">
            <v>0</v>
          </cell>
          <cell r="D5264">
            <v>41390</v>
          </cell>
          <cell r="E5264" t="str">
            <v>40TON FERRO CHROME SKIP - 025</v>
          </cell>
          <cell r="F5264">
            <v>141159.26</v>
          </cell>
          <cell r="G5264">
            <v>-136953.06</v>
          </cell>
          <cell r="H5264">
            <v>4206.2</v>
          </cell>
          <cell r="I5264" t="str">
            <v>ZAR</v>
          </cell>
          <cell r="J5264" t="str">
            <v>6200</v>
          </cell>
          <cell r="K5264" t="str">
            <v>44</v>
          </cell>
        </row>
        <row r="5265">
          <cell r="A5265" t="str">
            <v>6200440006630</v>
          </cell>
          <cell r="B5265" t="str">
            <v>44000663</v>
          </cell>
          <cell r="C5265" t="str">
            <v>0</v>
          </cell>
          <cell r="D5265">
            <v>41390</v>
          </cell>
          <cell r="E5265" t="str">
            <v>40TON FERRO CHROME SKIP - 026</v>
          </cell>
          <cell r="F5265">
            <v>141159.26</v>
          </cell>
          <cell r="G5265">
            <v>-136953.06</v>
          </cell>
          <cell r="H5265">
            <v>4206.2</v>
          </cell>
          <cell r="I5265" t="str">
            <v>ZAR</v>
          </cell>
          <cell r="J5265" t="str">
            <v>6200</v>
          </cell>
          <cell r="K5265" t="str">
            <v>44</v>
          </cell>
        </row>
        <row r="5266">
          <cell r="A5266" t="str">
            <v>6200440006640</v>
          </cell>
          <cell r="B5266" t="str">
            <v>44000664</v>
          </cell>
          <cell r="C5266" t="str">
            <v>0</v>
          </cell>
          <cell r="D5266">
            <v>41390</v>
          </cell>
          <cell r="E5266" t="str">
            <v>40TON FERRO CHROME SKIP - 027</v>
          </cell>
          <cell r="F5266">
            <v>141159.26</v>
          </cell>
          <cell r="G5266">
            <v>-136953.06</v>
          </cell>
          <cell r="H5266">
            <v>4206.2</v>
          </cell>
          <cell r="I5266" t="str">
            <v>ZAR</v>
          </cell>
          <cell r="J5266" t="str">
            <v>6200</v>
          </cell>
          <cell r="K5266" t="str">
            <v>44</v>
          </cell>
        </row>
        <row r="5267">
          <cell r="A5267" t="str">
            <v>6200440006650</v>
          </cell>
          <cell r="B5267" t="str">
            <v>44000665</v>
          </cell>
          <cell r="C5267" t="str">
            <v>0</v>
          </cell>
          <cell r="D5267">
            <v>41390</v>
          </cell>
          <cell r="E5267" t="str">
            <v>40TON FERRO CHROME SKIP - 028</v>
          </cell>
          <cell r="F5267">
            <v>141159.26</v>
          </cell>
          <cell r="G5267">
            <v>-136953.06</v>
          </cell>
          <cell r="H5267">
            <v>4206.2</v>
          </cell>
          <cell r="I5267" t="str">
            <v>ZAR</v>
          </cell>
          <cell r="J5267" t="str">
            <v>6200</v>
          </cell>
          <cell r="K5267" t="str">
            <v>44</v>
          </cell>
        </row>
        <row r="5268">
          <cell r="A5268" t="str">
            <v>6200440006660</v>
          </cell>
          <cell r="B5268" t="str">
            <v>44000666</v>
          </cell>
          <cell r="C5268" t="str">
            <v>0</v>
          </cell>
          <cell r="D5268">
            <v>41390</v>
          </cell>
          <cell r="E5268" t="str">
            <v>40TON FERRO CHROME SKIP - 029</v>
          </cell>
          <cell r="F5268">
            <v>141159.26</v>
          </cell>
          <cell r="G5268">
            <v>-136953.06</v>
          </cell>
          <cell r="H5268">
            <v>4206.2</v>
          </cell>
          <cell r="I5268" t="str">
            <v>ZAR</v>
          </cell>
          <cell r="J5268" t="str">
            <v>6200</v>
          </cell>
          <cell r="K5268" t="str">
            <v>44</v>
          </cell>
        </row>
        <row r="5269">
          <cell r="A5269" t="str">
            <v>6200440006670</v>
          </cell>
          <cell r="B5269" t="str">
            <v>44000667</v>
          </cell>
          <cell r="C5269" t="str">
            <v>0</v>
          </cell>
          <cell r="D5269">
            <v>41390</v>
          </cell>
          <cell r="E5269" t="str">
            <v>40TON FERRO CHROME SKIP - 030</v>
          </cell>
          <cell r="F5269">
            <v>141159.26999999999</v>
          </cell>
          <cell r="G5269">
            <v>-136953.07</v>
          </cell>
          <cell r="H5269">
            <v>4206.2</v>
          </cell>
          <cell r="I5269" t="str">
            <v>ZAR</v>
          </cell>
          <cell r="J5269" t="str">
            <v>6200</v>
          </cell>
          <cell r="K5269" t="str">
            <v>44</v>
          </cell>
        </row>
        <row r="5270">
          <cell r="A5270" t="str">
            <v>6200440006680</v>
          </cell>
          <cell r="B5270" t="str">
            <v>44000668</v>
          </cell>
          <cell r="C5270" t="str">
            <v>0</v>
          </cell>
          <cell r="D5270">
            <v>41390</v>
          </cell>
          <cell r="E5270" t="str">
            <v>PITCH COKE 25TS31</v>
          </cell>
          <cell r="F5270">
            <v>183975.25</v>
          </cell>
          <cell r="G5270">
            <v>-147571.82999999999</v>
          </cell>
          <cell r="H5270">
            <v>36403.42</v>
          </cell>
          <cell r="I5270" t="str">
            <v>ZAR</v>
          </cell>
          <cell r="J5270" t="str">
            <v>6200</v>
          </cell>
          <cell r="K5270" t="str">
            <v>44</v>
          </cell>
        </row>
        <row r="5271">
          <cell r="A5271" t="str">
            <v>6200440006690</v>
          </cell>
          <cell r="B5271" t="str">
            <v>44000669</v>
          </cell>
          <cell r="C5271" t="str">
            <v>0</v>
          </cell>
          <cell r="D5271">
            <v>41390</v>
          </cell>
          <cell r="E5271" t="str">
            <v>PITCH COKE 25TS32</v>
          </cell>
          <cell r="F5271">
            <v>183975.23</v>
          </cell>
          <cell r="G5271">
            <v>-147571.82</v>
          </cell>
          <cell r="H5271">
            <v>36403.410000000003</v>
          </cell>
          <cell r="I5271" t="str">
            <v>ZAR</v>
          </cell>
          <cell r="J5271" t="str">
            <v>6200</v>
          </cell>
          <cell r="K5271" t="str">
            <v>44</v>
          </cell>
        </row>
        <row r="5272">
          <cell r="A5272" t="str">
            <v>6200440006700</v>
          </cell>
          <cell r="B5272" t="str">
            <v>44000670</v>
          </cell>
          <cell r="C5272" t="str">
            <v>0</v>
          </cell>
          <cell r="D5272">
            <v>41390</v>
          </cell>
          <cell r="E5272" t="str">
            <v>PITCH COKE 25TS33</v>
          </cell>
          <cell r="F5272">
            <v>183975.23</v>
          </cell>
          <cell r="G5272">
            <v>-147571.82</v>
          </cell>
          <cell r="H5272">
            <v>36403.410000000003</v>
          </cell>
          <cell r="I5272" t="str">
            <v>ZAR</v>
          </cell>
          <cell r="J5272" t="str">
            <v>6200</v>
          </cell>
          <cell r="K5272" t="str">
            <v>44</v>
          </cell>
        </row>
        <row r="5273">
          <cell r="A5273" t="str">
            <v>6200440006701</v>
          </cell>
          <cell r="B5273" t="str">
            <v>44000670</v>
          </cell>
          <cell r="C5273" t="str">
            <v>1</v>
          </cell>
          <cell r="D5273">
            <v>45376</v>
          </cell>
          <cell r="E5273" t="str">
            <v>PITCH COKE 25TS33-Rebre</v>
          </cell>
          <cell r="F5273">
            <v>175914.04</v>
          </cell>
          <cell r="G5273">
            <v>-14659.5</v>
          </cell>
          <cell r="H5273">
            <v>161254.54</v>
          </cell>
          <cell r="I5273" t="str">
            <v>ZAR</v>
          </cell>
          <cell r="J5273" t="str">
            <v>6200</v>
          </cell>
          <cell r="K5273" t="str">
            <v>44</v>
          </cell>
        </row>
        <row r="5274">
          <cell r="A5274" t="str">
            <v>6200440006710</v>
          </cell>
          <cell r="B5274" t="str">
            <v>44000671</v>
          </cell>
          <cell r="C5274" t="str">
            <v>0</v>
          </cell>
          <cell r="D5274">
            <v>41390</v>
          </cell>
          <cell r="E5274" t="str">
            <v>PITCH COKE 25TS34</v>
          </cell>
          <cell r="F5274">
            <v>183975.23</v>
          </cell>
          <cell r="G5274">
            <v>-147571.82</v>
          </cell>
          <cell r="H5274">
            <v>36403.410000000003</v>
          </cell>
          <cell r="I5274" t="str">
            <v>ZAR</v>
          </cell>
          <cell r="J5274" t="str">
            <v>6200</v>
          </cell>
          <cell r="K5274" t="str">
            <v>44</v>
          </cell>
        </row>
        <row r="5275">
          <cell r="A5275" t="str">
            <v>6200440006720</v>
          </cell>
          <cell r="B5275" t="str">
            <v>44000672</v>
          </cell>
          <cell r="C5275" t="str">
            <v>0</v>
          </cell>
          <cell r="D5275">
            <v>41390</v>
          </cell>
          <cell r="E5275" t="str">
            <v>PITCH COKE 25TS35</v>
          </cell>
          <cell r="F5275">
            <v>183975.22</v>
          </cell>
          <cell r="G5275">
            <v>-147571.29999999999</v>
          </cell>
          <cell r="H5275">
            <v>36403.919999999998</v>
          </cell>
          <cell r="I5275" t="str">
            <v>ZAR</v>
          </cell>
          <cell r="J5275" t="str">
            <v>6200</v>
          </cell>
          <cell r="K5275" t="str">
            <v>44</v>
          </cell>
        </row>
        <row r="5276">
          <cell r="A5276" t="str">
            <v>6200440006730</v>
          </cell>
          <cell r="B5276" t="str">
            <v>44000673</v>
          </cell>
          <cell r="C5276" t="str">
            <v>0</v>
          </cell>
          <cell r="D5276">
            <v>41390</v>
          </cell>
          <cell r="E5276" t="str">
            <v>PITCH COKE 25TS36</v>
          </cell>
          <cell r="F5276">
            <v>183975.22</v>
          </cell>
          <cell r="G5276">
            <v>-147571.81</v>
          </cell>
          <cell r="H5276">
            <v>36403.410000000003</v>
          </cell>
          <cell r="I5276" t="str">
            <v>ZAR</v>
          </cell>
          <cell r="J5276" t="str">
            <v>6200</v>
          </cell>
          <cell r="K5276" t="str">
            <v>44</v>
          </cell>
        </row>
        <row r="5277">
          <cell r="A5277" t="str">
            <v>6200440006740</v>
          </cell>
          <cell r="B5277" t="str">
            <v>44000674</v>
          </cell>
          <cell r="C5277" t="str">
            <v>0</v>
          </cell>
          <cell r="D5277">
            <v>41390</v>
          </cell>
          <cell r="E5277" t="str">
            <v>PITCH COKE 25TS37</v>
          </cell>
          <cell r="F5277">
            <v>183975.22</v>
          </cell>
          <cell r="G5277">
            <v>-147571.81</v>
          </cell>
          <cell r="H5277">
            <v>36403.410000000003</v>
          </cell>
          <cell r="I5277" t="str">
            <v>ZAR</v>
          </cell>
          <cell r="J5277" t="str">
            <v>6200</v>
          </cell>
          <cell r="K5277" t="str">
            <v>44</v>
          </cell>
        </row>
        <row r="5278">
          <cell r="A5278" t="str">
            <v>6200440006750</v>
          </cell>
          <cell r="B5278" t="str">
            <v>44000675</v>
          </cell>
          <cell r="C5278" t="str">
            <v>0</v>
          </cell>
          <cell r="D5278">
            <v>41390</v>
          </cell>
          <cell r="E5278" t="str">
            <v>PITCH COKE 25TS38</v>
          </cell>
          <cell r="F5278">
            <v>183975.22</v>
          </cell>
          <cell r="G5278">
            <v>-147571.81</v>
          </cell>
          <cell r="H5278">
            <v>36403.410000000003</v>
          </cell>
          <cell r="I5278" t="str">
            <v>ZAR</v>
          </cell>
          <cell r="J5278" t="str">
            <v>6200</v>
          </cell>
          <cell r="K5278" t="str">
            <v>44</v>
          </cell>
        </row>
        <row r="5279">
          <cell r="A5279" t="str">
            <v>6200440006760</v>
          </cell>
          <cell r="B5279" t="str">
            <v>44000676</v>
          </cell>
          <cell r="C5279" t="str">
            <v>0</v>
          </cell>
          <cell r="D5279">
            <v>41390</v>
          </cell>
          <cell r="E5279" t="str">
            <v>PITCH COKE 25TS39</v>
          </cell>
          <cell r="F5279">
            <v>183975.22</v>
          </cell>
          <cell r="G5279">
            <v>-147571.81</v>
          </cell>
          <cell r="H5279">
            <v>36403.410000000003</v>
          </cell>
          <cell r="I5279" t="str">
            <v>ZAR</v>
          </cell>
          <cell r="J5279" t="str">
            <v>6200</v>
          </cell>
          <cell r="K5279" t="str">
            <v>44</v>
          </cell>
        </row>
        <row r="5280">
          <cell r="A5280" t="str">
            <v>6200440006761</v>
          </cell>
          <cell r="B5280" t="str">
            <v>44000676</v>
          </cell>
          <cell r="C5280" t="str">
            <v>1</v>
          </cell>
          <cell r="D5280">
            <v>45376</v>
          </cell>
          <cell r="E5280" t="str">
            <v>PITCH COKE 25TS39-Refr</v>
          </cell>
          <cell r="F5280">
            <v>76498.09</v>
          </cell>
          <cell r="G5280">
            <v>-6374.84</v>
          </cell>
          <cell r="H5280">
            <v>70123.25</v>
          </cell>
          <cell r="I5280" t="str">
            <v>ZAR</v>
          </cell>
          <cell r="J5280" t="str">
            <v>6200</v>
          </cell>
          <cell r="K5280" t="str">
            <v>44</v>
          </cell>
        </row>
        <row r="5281">
          <cell r="A5281" t="str">
            <v>6200440006770</v>
          </cell>
          <cell r="B5281" t="str">
            <v>44000677</v>
          </cell>
          <cell r="C5281" t="str">
            <v>0</v>
          </cell>
          <cell r="D5281">
            <v>41390</v>
          </cell>
          <cell r="E5281" t="str">
            <v>PITCH COKE 25TS40</v>
          </cell>
          <cell r="F5281">
            <v>183975.22</v>
          </cell>
          <cell r="G5281">
            <v>-147571.81</v>
          </cell>
          <cell r="H5281">
            <v>36403.410000000003</v>
          </cell>
          <cell r="I5281" t="str">
            <v>ZAR</v>
          </cell>
          <cell r="J5281" t="str">
            <v>6200</v>
          </cell>
          <cell r="K5281" t="str">
            <v>44</v>
          </cell>
        </row>
        <row r="5282">
          <cell r="A5282" t="str">
            <v>6200440006790</v>
          </cell>
          <cell r="B5282" t="str">
            <v>44000679</v>
          </cell>
          <cell r="C5282" t="str">
            <v>0</v>
          </cell>
          <cell r="D5282">
            <v>41390</v>
          </cell>
          <cell r="E5282" t="str">
            <v>20TS SKIP 347</v>
          </cell>
          <cell r="F5282">
            <v>114134.08</v>
          </cell>
          <cell r="G5282">
            <v>-87262.76</v>
          </cell>
          <cell r="H5282">
            <v>26871.32</v>
          </cell>
          <cell r="I5282" t="str">
            <v>ZAR</v>
          </cell>
          <cell r="J5282" t="str">
            <v>6200</v>
          </cell>
          <cell r="K5282" t="str">
            <v>44</v>
          </cell>
        </row>
        <row r="5283">
          <cell r="A5283" t="str">
            <v>6200440006792</v>
          </cell>
          <cell r="B5283" t="str">
            <v>44000679</v>
          </cell>
          <cell r="C5283" t="str">
            <v>2</v>
          </cell>
          <cell r="D5283">
            <v>43915</v>
          </cell>
          <cell r="E5283" t="str">
            <v>20T FERRO SKIP 20T347</v>
          </cell>
          <cell r="F5283">
            <v>57937.99</v>
          </cell>
          <cell r="G5283">
            <v>-44724.98</v>
          </cell>
          <cell r="H5283">
            <v>13213.01</v>
          </cell>
          <cell r="I5283" t="str">
            <v>ZAR</v>
          </cell>
          <cell r="J5283" t="str">
            <v>6200</v>
          </cell>
          <cell r="K5283" t="str">
            <v>44</v>
          </cell>
        </row>
        <row r="5284">
          <cell r="A5284" t="str">
            <v>6200440006800</v>
          </cell>
          <cell r="B5284" t="str">
            <v>44000680</v>
          </cell>
          <cell r="C5284" t="str">
            <v>0</v>
          </cell>
          <cell r="D5284">
            <v>41390</v>
          </cell>
          <cell r="E5284" t="str">
            <v>20TS SKIP 345</v>
          </cell>
          <cell r="F5284">
            <v>108012.47</v>
          </cell>
          <cell r="G5284">
            <v>-92678.43</v>
          </cell>
          <cell r="H5284">
            <v>15334.04</v>
          </cell>
          <cell r="I5284" t="str">
            <v>ZAR</v>
          </cell>
          <cell r="J5284" t="str">
            <v>6200</v>
          </cell>
          <cell r="K5284" t="str">
            <v>44</v>
          </cell>
        </row>
        <row r="5285">
          <cell r="A5285" t="str">
            <v>6200440006802</v>
          </cell>
          <cell r="B5285" t="str">
            <v>44000680</v>
          </cell>
          <cell r="C5285" t="str">
            <v>2</v>
          </cell>
          <cell r="D5285">
            <v>43915</v>
          </cell>
          <cell r="E5285" t="str">
            <v>20T FERRO SKIP 20T345</v>
          </cell>
          <cell r="F5285">
            <v>57937.99</v>
          </cell>
          <cell r="G5285">
            <v>-44780.63</v>
          </cell>
          <cell r="H5285">
            <v>13157.36</v>
          </cell>
          <cell r="I5285" t="str">
            <v>ZAR</v>
          </cell>
          <cell r="J5285" t="str">
            <v>6200</v>
          </cell>
          <cell r="K5285" t="str">
            <v>44</v>
          </cell>
        </row>
        <row r="5286">
          <cell r="A5286" t="str">
            <v>6200440006803</v>
          </cell>
          <cell r="B5286" t="str">
            <v>44000680</v>
          </cell>
          <cell r="C5286" t="str">
            <v>3</v>
          </cell>
          <cell r="D5286">
            <v>44029</v>
          </cell>
          <cell r="E5286" t="str">
            <v>20T FERRO SKIP 20T345</v>
          </cell>
          <cell r="F5286">
            <v>60817.5</v>
          </cell>
          <cell r="G5286">
            <v>-37101.279999999999</v>
          </cell>
          <cell r="H5286">
            <v>23716.22</v>
          </cell>
          <cell r="I5286" t="str">
            <v>ZAR</v>
          </cell>
          <cell r="J5286" t="str">
            <v>6200</v>
          </cell>
          <cell r="K5286" t="str">
            <v>44</v>
          </cell>
        </row>
        <row r="5287">
          <cell r="A5287" t="str">
            <v>6200440006804</v>
          </cell>
          <cell r="B5287" t="str">
            <v>44000680</v>
          </cell>
          <cell r="C5287" t="str">
            <v>4</v>
          </cell>
          <cell r="D5287">
            <v>44889</v>
          </cell>
          <cell r="E5287" t="str">
            <v>Refurbish Equipment: skips 345</v>
          </cell>
          <cell r="F5287">
            <v>120543</v>
          </cell>
          <cell r="G5287">
            <v>-56923.08</v>
          </cell>
          <cell r="H5287">
            <v>63619.92</v>
          </cell>
          <cell r="I5287" t="str">
            <v>ZAR</v>
          </cell>
          <cell r="J5287" t="str">
            <v>6200</v>
          </cell>
          <cell r="K5287" t="str">
            <v>44</v>
          </cell>
        </row>
        <row r="5288">
          <cell r="A5288" t="str">
            <v>6200440006810</v>
          </cell>
          <cell r="B5288" t="str">
            <v>44000681</v>
          </cell>
          <cell r="C5288" t="str">
            <v>0</v>
          </cell>
          <cell r="D5288">
            <v>41390</v>
          </cell>
          <cell r="E5288" t="str">
            <v>20TS SKIP 341</v>
          </cell>
          <cell r="F5288">
            <v>114995.87</v>
          </cell>
          <cell r="G5288">
            <v>-97336.66</v>
          </cell>
          <cell r="H5288">
            <v>17659.21</v>
          </cell>
          <cell r="I5288" t="str">
            <v>ZAR</v>
          </cell>
          <cell r="J5288" t="str">
            <v>6200</v>
          </cell>
          <cell r="K5288" t="str">
            <v>44</v>
          </cell>
        </row>
        <row r="5289">
          <cell r="A5289" t="str">
            <v>6200440006820</v>
          </cell>
          <cell r="B5289" t="str">
            <v>44000682</v>
          </cell>
          <cell r="C5289" t="str">
            <v>0</v>
          </cell>
          <cell r="D5289">
            <v>41390</v>
          </cell>
          <cell r="E5289" t="str">
            <v>20TS SKIP 342</v>
          </cell>
          <cell r="F5289">
            <v>108010.71</v>
          </cell>
          <cell r="G5289">
            <v>-88179.26</v>
          </cell>
          <cell r="H5289">
            <v>19831.45</v>
          </cell>
          <cell r="I5289" t="str">
            <v>ZAR</v>
          </cell>
          <cell r="J5289" t="str">
            <v>6200</v>
          </cell>
          <cell r="K5289" t="str">
            <v>44</v>
          </cell>
        </row>
        <row r="5290">
          <cell r="A5290" t="str">
            <v>6200440006821</v>
          </cell>
          <cell r="B5290" t="str">
            <v>44000682</v>
          </cell>
          <cell r="C5290" t="str">
            <v>1</v>
          </cell>
          <cell r="D5290">
            <v>44889</v>
          </cell>
          <cell r="E5290" t="str">
            <v>Refurbish Equipment: skips 342</v>
          </cell>
          <cell r="F5290">
            <v>120543</v>
          </cell>
          <cell r="G5290">
            <v>-56923.08</v>
          </cell>
          <cell r="H5290">
            <v>63619.92</v>
          </cell>
          <cell r="I5290" t="str">
            <v>ZAR</v>
          </cell>
          <cell r="J5290" t="str">
            <v>6200</v>
          </cell>
          <cell r="K5290" t="str">
            <v>44</v>
          </cell>
        </row>
        <row r="5291">
          <cell r="A5291" t="str">
            <v>6200440006830</v>
          </cell>
          <cell r="B5291" t="str">
            <v>44000683</v>
          </cell>
          <cell r="C5291" t="str">
            <v>0</v>
          </cell>
          <cell r="D5291">
            <v>41390</v>
          </cell>
          <cell r="E5291" t="str">
            <v>20TS SKIP 343</v>
          </cell>
          <cell r="F5291">
            <v>108010.71</v>
          </cell>
          <cell r="G5291">
            <v>-92009.42</v>
          </cell>
          <cell r="H5291">
            <v>16001.29</v>
          </cell>
          <cell r="I5291" t="str">
            <v>ZAR</v>
          </cell>
          <cell r="J5291" t="str">
            <v>6200</v>
          </cell>
          <cell r="K5291" t="str">
            <v>44</v>
          </cell>
        </row>
        <row r="5292">
          <cell r="A5292" t="str">
            <v>6200440006850</v>
          </cell>
          <cell r="B5292" t="str">
            <v>44000685</v>
          </cell>
          <cell r="C5292" t="str">
            <v>0</v>
          </cell>
          <cell r="D5292">
            <v>41390</v>
          </cell>
          <cell r="E5292" t="str">
            <v>20TS SKIP 323</v>
          </cell>
          <cell r="F5292">
            <v>111592.71</v>
          </cell>
          <cell r="G5292">
            <v>-96368.09</v>
          </cell>
          <cell r="H5292">
            <v>15224.62</v>
          </cell>
          <cell r="I5292" t="str">
            <v>ZAR</v>
          </cell>
          <cell r="J5292" t="str">
            <v>6200</v>
          </cell>
          <cell r="K5292" t="str">
            <v>44</v>
          </cell>
        </row>
        <row r="5293">
          <cell r="A5293" t="str">
            <v>6200440006852</v>
          </cell>
          <cell r="B5293" t="str">
            <v>44000685</v>
          </cell>
          <cell r="C5293" t="str">
            <v>2</v>
          </cell>
          <cell r="D5293">
            <v>43915</v>
          </cell>
          <cell r="E5293" t="str">
            <v>20T FERRO SKIP 20T323</v>
          </cell>
          <cell r="F5293">
            <v>57937.99</v>
          </cell>
          <cell r="G5293">
            <v>-44742.55</v>
          </cell>
          <cell r="H5293">
            <v>13195.44</v>
          </cell>
          <cell r="I5293" t="str">
            <v>ZAR</v>
          </cell>
          <cell r="J5293" t="str">
            <v>6200</v>
          </cell>
          <cell r="K5293" t="str">
            <v>44</v>
          </cell>
        </row>
        <row r="5294">
          <cell r="A5294" t="str">
            <v>6200440006880</v>
          </cell>
          <cell r="B5294" t="str">
            <v>44000688</v>
          </cell>
          <cell r="C5294" t="str">
            <v>0</v>
          </cell>
          <cell r="D5294">
            <v>41390</v>
          </cell>
          <cell r="E5294" t="str">
            <v>20TS SKIP 335</v>
          </cell>
          <cell r="F5294">
            <v>111592.71</v>
          </cell>
          <cell r="G5294">
            <v>-96779.66</v>
          </cell>
          <cell r="H5294">
            <v>14813.05</v>
          </cell>
          <cell r="I5294" t="str">
            <v>ZAR</v>
          </cell>
          <cell r="J5294" t="str">
            <v>6200</v>
          </cell>
          <cell r="K5294" t="str">
            <v>44</v>
          </cell>
        </row>
        <row r="5295">
          <cell r="A5295" t="str">
            <v>6200440006882</v>
          </cell>
          <cell r="B5295" t="str">
            <v>44000688</v>
          </cell>
          <cell r="C5295" t="str">
            <v>2</v>
          </cell>
          <cell r="D5295">
            <v>43915</v>
          </cell>
          <cell r="E5295" t="str">
            <v>20T FERRO SKIP 20T335</v>
          </cell>
          <cell r="F5295">
            <v>57937.99</v>
          </cell>
          <cell r="G5295">
            <v>-44784.46</v>
          </cell>
          <cell r="H5295">
            <v>13153.53</v>
          </cell>
          <cell r="I5295" t="str">
            <v>ZAR</v>
          </cell>
          <cell r="J5295" t="str">
            <v>6200</v>
          </cell>
          <cell r="K5295" t="str">
            <v>44</v>
          </cell>
        </row>
        <row r="5296">
          <cell r="A5296" t="str">
            <v>6200440006883</v>
          </cell>
          <cell r="B5296" t="str">
            <v>44000688</v>
          </cell>
          <cell r="C5296" t="str">
            <v>3</v>
          </cell>
          <cell r="D5296">
            <v>44029</v>
          </cell>
          <cell r="E5296" t="str">
            <v>20T FERRO SKIP 20T335 - Refurb of Skip</v>
          </cell>
          <cell r="F5296">
            <v>60817.5</v>
          </cell>
          <cell r="G5296">
            <v>-37102.699999999997</v>
          </cell>
          <cell r="H5296">
            <v>23714.799999999999</v>
          </cell>
          <cell r="I5296" t="str">
            <v>ZAR</v>
          </cell>
          <cell r="J5296" t="str">
            <v>6200</v>
          </cell>
          <cell r="K5296" t="str">
            <v>44</v>
          </cell>
        </row>
        <row r="5297">
          <cell r="A5297" t="str">
            <v>6200440006884</v>
          </cell>
          <cell r="B5297" t="str">
            <v>44000688</v>
          </cell>
          <cell r="C5297" t="str">
            <v>4</v>
          </cell>
          <cell r="D5297">
            <v>44889</v>
          </cell>
          <cell r="E5297" t="str">
            <v>Refurbish Equipment: skips 335</v>
          </cell>
          <cell r="F5297">
            <v>120543</v>
          </cell>
          <cell r="G5297">
            <v>-56923.08</v>
          </cell>
          <cell r="H5297">
            <v>63619.92</v>
          </cell>
          <cell r="I5297" t="str">
            <v>ZAR</v>
          </cell>
          <cell r="J5297" t="str">
            <v>6200</v>
          </cell>
          <cell r="K5297" t="str">
            <v>44</v>
          </cell>
        </row>
        <row r="5298">
          <cell r="A5298" t="str">
            <v>6200440006900</v>
          </cell>
          <cell r="B5298" t="str">
            <v>44000690</v>
          </cell>
          <cell r="C5298" t="str">
            <v>0</v>
          </cell>
          <cell r="D5298">
            <v>41390</v>
          </cell>
          <cell r="E5298" t="str">
            <v>20TS SKIP 337</v>
          </cell>
          <cell r="F5298">
            <v>111592.71</v>
          </cell>
          <cell r="G5298">
            <v>-84346.6</v>
          </cell>
          <cell r="H5298">
            <v>27246.11</v>
          </cell>
          <cell r="I5298" t="str">
            <v>ZAR</v>
          </cell>
          <cell r="J5298" t="str">
            <v>6200</v>
          </cell>
          <cell r="K5298" t="str">
            <v>44</v>
          </cell>
        </row>
        <row r="5299">
          <cell r="A5299" t="str">
            <v>6200440006902</v>
          </cell>
          <cell r="B5299" t="str">
            <v>44000690</v>
          </cell>
          <cell r="C5299" t="str">
            <v>2</v>
          </cell>
          <cell r="D5299">
            <v>43915</v>
          </cell>
          <cell r="E5299" t="str">
            <v>20T FERRO SKIP 20T337</v>
          </cell>
          <cell r="F5299">
            <v>57937.99</v>
          </cell>
          <cell r="G5299">
            <v>-45007.07</v>
          </cell>
          <cell r="H5299">
            <v>12930.92</v>
          </cell>
          <cell r="I5299" t="str">
            <v>ZAR</v>
          </cell>
          <cell r="J5299" t="str">
            <v>6200</v>
          </cell>
          <cell r="K5299" t="str">
            <v>44</v>
          </cell>
        </row>
        <row r="5300">
          <cell r="A5300" t="str">
            <v>6200440006910</v>
          </cell>
          <cell r="B5300" t="str">
            <v>44000691</v>
          </cell>
          <cell r="C5300" t="str">
            <v>0</v>
          </cell>
          <cell r="D5300">
            <v>41390</v>
          </cell>
          <cell r="E5300" t="str">
            <v>20TS SKIP 338</v>
          </cell>
          <cell r="F5300">
            <v>111592.71</v>
          </cell>
          <cell r="G5300">
            <v>-99445.87</v>
          </cell>
          <cell r="H5300">
            <v>12146.84</v>
          </cell>
          <cell r="I5300" t="str">
            <v>ZAR</v>
          </cell>
          <cell r="J5300" t="str">
            <v>6200</v>
          </cell>
          <cell r="K5300" t="str">
            <v>44</v>
          </cell>
        </row>
        <row r="5301">
          <cell r="A5301" t="str">
            <v>6200440006912</v>
          </cell>
          <cell r="B5301" t="str">
            <v>44000691</v>
          </cell>
          <cell r="C5301" t="str">
            <v>2</v>
          </cell>
          <cell r="D5301">
            <v>43915</v>
          </cell>
          <cell r="E5301" t="str">
            <v>20T FERRO SKIP 20T338</v>
          </cell>
          <cell r="F5301">
            <v>57937.99</v>
          </cell>
          <cell r="G5301">
            <v>-45007.07</v>
          </cell>
          <cell r="H5301">
            <v>12930.92</v>
          </cell>
          <cell r="I5301" t="str">
            <v>ZAR</v>
          </cell>
          <cell r="J5301" t="str">
            <v>6200</v>
          </cell>
          <cell r="K5301" t="str">
            <v>44</v>
          </cell>
        </row>
        <row r="5302">
          <cell r="A5302" t="str">
            <v>6200440006920</v>
          </cell>
          <cell r="B5302" t="str">
            <v>44000692</v>
          </cell>
          <cell r="C5302" t="str">
            <v>0</v>
          </cell>
          <cell r="D5302">
            <v>41390</v>
          </cell>
          <cell r="E5302" t="str">
            <v>20TS SKIP 339</v>
          </cell>
          <cell r="F5302">
            <v>111592.72</v>
          </cell>
          <cell r="G5302">
            <v>-99445.88</v>
          </cell>
          <cell r="H5302">
            <v>12146.84</v>
          </cell>
          <cell r="I5302" t="str">
            <v>ZAR</v>
          </cell>
          <cell r="J5302" t="str">
            <v>6200</v>
          </cell>
          <cell r="K5302" t="str">
            <v>44</v>
          </cell>
        </row>
        <row r="5303">
          <cell r="A5303" t="str">
            <v>6200440006922</v>
          </cell>
          <cell r="B5303" t="str">
            <v>44000692</v>
          </cell>
          <cell r="C5303" t="str">
            <v>2</v>
          </cell>
          <cell r="D5303">
            <v>43915</v>
          </cell>
          <cell r="E5303" t="str">
            <v>20T FERRO SKIP 20T339</v>
          </cell>
          <cell r="F5303">
            <v>57937.99</v>
          </cell>
          <cell r="G5303">
            <v>-37412.86</v>
          </cell>
          <cell r="H5303">
            <v>20525.13</v>
          </cell>
          <cell r="I5303" t="str">
            <v>ZAR</v>
          </cell>
          <cell r="J5303" t="str">
            <v>6200</v>
          </cell>
          <cell r="K5303" t="str">
            <v>44</v>
          </cell>
        </row>
        <row r="5304">
          <cell r="A5304" t="str">
            <v>6200440006923</v>
          </cell>
          <cell r="B5304" t="str">
            <v>44000692</v>
          </cell>
          <cell r="C5304" t="str">
            <v>3</v>
          </cell>
          <cell r="D5304">
            <v>44889</v>
          </cell>
          <cell r="E5304" t="str">
            <v>Refurbish Equipment: skips 339</v>
          </cell>
          <cell r="F5304">
            <v>120543</v>
          </cell>
          <cell r="G5304">
            <v>-56923.08</v>
          </cell>
          <cell r="H5304">
            <v>63619.92</v>
          </cell>
          <cell r="I5304" t="str">
            <v>ZAR</v>
          </cell>
          <cell r="J5304" t="str">
            <v>6200</v>
          </cell>
          <cell r="K5304" t="str">
            <v>44</v>
          </cell>
        </row>
        <row r="5305">
          <cell r="A5305" t="str">
            <v>6200440006930</v>
          </cell>
          <cell r="B5305" t="str">
            <v>44000693</v>
          </cell>
          <cell r="C5305" t="str">
            <v>0</v>
          </cell>
          <cell r="D5305">
            <v>41390</v>
          </cell>
          <cell r="E5305" t="str">
            <v>20TS SKIP 340</v>
          </cell>
          <cell r="F5305">
            <v>111592.7</v>
          </cell>
          <cell r="G5305">
            <v>-99445.37</v>
          </cell>
          <cell r="H5305">
            <v>12147.33</v>
          </cell>
          <cell r="I5305" t="str">
            <v>ZAR</v>
          </cell>
          <cell r="J5305" t="str">
            <v>6200</v>
          </cell>
          <cell r="K5305" t="str">
            <v>44</v>
          </cell>
        </row>
        <row r="5306">
          <cell r="A5306" t="str">
            <v>6200440006932</v>
          </cell>
          <cell r="B5306" t="str">
            <v>44000693</v>
          </cell>
          <cell r="C5306" t="str">
            <v>2</v>
          </cell>
          <cell r="D5306">
            <v>43915</v>
          </cell>
          <cell r="E5306" t="str">
            <v>20T FERRO SKIP 20T340</v>
          </cell>
          <cell r="F5306">
            <v>57937.99</v>
          </cell>
          <cell r="G5306">
            <v>-45007.07</v>
          </cell>
          <cell r="H5306">
            <v>12930.92</v>
          </cell>
          <cell r="I5306" t="str">
            <v>ZAR</v>
          </cell>
          <cell r="J5306" t="str">
            <v>6200</v>
          </cell>
          <cell r="K5306" t="str">
            <v>44</v>
          </cell>
        </row>
        <row r="5307">
          <cell r="A5307" t="str">
            <v>6200440006950</v>
          </cell>
          <cell r="B5307" t="str">
            <v>44000695</v>
          </cell>
          <cell r="C5307" t="str">
            <v>0</v>
          </cell>
          <cell r="D5307">
            <v>41390</v>
          </cell>
          <cell r="E5307" t="str">
            <v>20TS SKIP 325</v>
          </cell>
          <cell r="F5307">
            <v>111592.71</v>
          </cell>
          <cell r="G5307">
            <v>-99509.87</v>
          </cell>
          <cell r="H5307">
            <v>12082.84</v>
          </cell>
          <cell r="I5307" t="str">
            <v>ZAR</v>
          </cell>
          <cell r="J5307" t="str">
            <v>6200</v>
          </cell>
          <cell r="K5307" t="str">
            <v>44</v>
          </cell>
        </row>
        <row r="5308">
          <cell r="A5308" t="str">
            <v>6200440006970</v>
          </cell>
          <cell r="B5308" t="str">
            <v>44000697</v>
          </cell>
          <cell r="C5308" t="str">
            <v>0</v>
          </cell>
          <cell r="D5308">
            <v>41390</v>
          </cell>
          <cell r="E5308" t="str">
            <v>20TS SKIP 327</v>
          </cell>
          <cell r="F5308">
            <v>111592.71</v>
          </cell>
          <cell r="G5308">
            <v>-96182.26</v>
          </cell>
          <cell r="H5308">
            <v>15410.45</v>
          </cell>
          <cell r="I5308" t="str">
            <v>ZAR</v>
          </cell>
          <cell r="J5308" t="str">
            <v>6200</v>
          </cell>
          <cell r="K5308" t="str">
            <v>44</v>
          </cell>
        </row>
        <row r="5309">
          <cell r="A5309" t="str">
            <v>6200440006980</v>
          </cell>
          <cell r="B5309" t="str">
            <v>44000698</v>
          </cell>
          <cell r="C5309" t="str">
            <v>0</v>
          </cell>
          <cell r="D5309">
            <v>41390</v>
          </cell>
          <cell r="E5309" t="str">
            <v>20T FERRO SKIP 20T328</v>
          </cell>
          <cell r="F5309">
            <v>111592.71</v>
          </cell>
          <cell r="G5309">
            <v>-96182.26</v>
          </cell>
          <cell r="H5309">
            <v>15410.45</v>
          </cell>
          <cell r="I5309" t="str">
            <v>ZAR</v>
          </cell>
          <cell r="J5309" t="str">
            <v>6200</v>
          </cell>
          <cell r="K5309" t="str">
            <v>44</v>
          </cell>
        </row>
        <row r="5310">
          <cell r="A5310" t="str">
            <v>6200440006990</v>
          </cell>
          <cell r="B5310" t="str">
            <v>44000699</v>
          </cell>
          <cell r="C5310" t="str">
            <v>0</v>
          </cell>
          <cell r="D5310">
            <v>41390</v>
          </cell>
          <cell r="E5310" t="str">
            <v>20T FERRO SKIP 20T330</v>
          </cell>
          <cell r="F5310">
            <v>111592.71</v>
          </cell>
          <cell r="G5310">
            <v>-96433.14</v>
          </cell>
          <cell r="H5310">
            <v>15159.57</v>
          </cell>
          <cell r="I5310" t="str">
            <v>ZAR</v>
          </cell>
          <cell r="J5310" t="str">
            <v>6200</v>
          </cell>
          <cell r="K5310" t="str">
            <v>44</v>
          </cell>
        </row>
        <row r="5311">
          <cell r="A5311" t="str">
            <v>6200440006992</v>
          </cell>
          <cell r="B5311" t="str">
            <v>44000699</v>
          </cell>
          <cell r="C5311" t="str">
            <v>2</v>
          </cell>
          <cell r="D5311">
            <v>43915</v>
          </cell>
          <cell r="E5311" t="str">
            <v>20T FERRO SKIP 20T330</v>
          </cell>
          <cell r="F5311">
            <v>57937.99</v>
          </cell>
          <cell r="G5311">
            <v>-44742.73</v>
          </cell>
          <cell r="H5311">
            <v>13195.26</v>
          </cell>
          <cell r="I5311" t="str">
            <v>ZAR</v>
          </cell>
          <cell r="J5311" t="str">
            <v>6200</v>
          </cell>
          <cell r="K5311" t="str">
            <v>44</v>
          </cell>
        </row>
        <row r="5312">
          <cell r="A5312" t="str">
            <v>6200440007000</v>
          </cell>
          <cell r="B5312" t="str">
            <v>44000700</v>
          </cell>
          <cell r="C5312" t="str">
            <v>0</v>
          </cell>
          <cell r="D5312">
            <v>41390</v>
          </cell>
          <cell r="E5312" t="str">
            <v>20TS SKIP 330</v>
          </cell>
          <cell r="F5312">
            <v>111592.71</v>
          </cell>
          <cell r="G5312">
            <v>-99511.1</v>
          </cell>
          <cell r="H5312">
            <v>12081.61</v>
          </cell>
          <cell r="I5312" t="str">
            <v>ZAR</v>
          </cell>
          <cell r="J5312" t="str">
            <v>6200</v>
          </cell>
          <cell r="K5312" t="str">
            <v>44</v>
          </cell>
        </row>
        <row r="5313">
          <cell r="A5313" t="str">
            <v>6200440007010</v>
          </cell>
          <cell r="B5313" t="str">
            <v>44000701</v>
          </cell>
          <cell r="C5313" t="str">
            <v>0</v>
          </cell>
          <cell r="D5313">
            <v>41390</v>
          </cell>
          <cell r="E5313" t="str">
            <v>20TS SKIP 331</v>
          </cell>
          <cell r="F5313">
            <v>111592.71</v>
          </cell>
          <cell r="G5313">
            <v>-99511.1</v>
          </cell>
          <cell r="H5313">
            <v>12081.61</v>
          </cell>
          <cell r="I5313" t="str">
            <v>ZAR</v>
          </cell>
          <cell r="J5313" t="str">
            <v>6200</v>
          </cell>
          <cell r="K5313" t="str">
            <v>44</v>
          </cell>
        </row>
        <row r="5314">
          <cell r="A5314" t="str">
            <v>6200440007012</v>
          </cell>
          <cell r="B5314" t="str">
            <v>44000701</v>
          </cell>
          <cell r="C5314" t="str">
            <v>2</v>
          </cell>
          <cell r="D5314">
            <v>43915</v>
          </cell>
          <cell r="E5314" t="str">
            <v>20T FERRO SKIP 20T332</v>
          </cell>
          <cell r="F5314">
            <v>57937.99</v>
          </cell>
          <cell r="G5314">
            <v>-45007.07</v>
          </cell>
          <cell r="H5314">
            <v>12930.92</v>
          </cell>
          <cell r="I5314" t="str">
            <v>ZAR</v>
          </cell>
          <cell r="J5314" t="str">
            <v>6200</v>
          </cell>
          <cell r="K5314" t="str">
            <v>44</v>
          </cell>
        </row>
        <row r="5315">
          <cell r="A5315" t="str">
            <v>6200440007020</v>
          </cell>
          <cell r="B5315" t="str">
            <v>44000702</v>
          </cell>
          <cell r="C5315" t="str">
            <v>0</v>
          </cell>
          <cell r="D5315">
            <v>41390</v>
          </cell>
          <cell r="E5315" t="str">
            <v>20TS SKIP 332</v>
          </cell>
          <cell r="F5315">
            <v>45.3</v>
          </cell>
          <cell r="G5315">
            <v>-44.3</v>
          </cell>
          <cell r="H5315">
            <v>1</v>
          </cell>
          <cell r="I5315" t="str">
            <v>ZAR</v>
          </cell>
          <cell r="J5315" t="str">
            <v>6200</v>
          </cell>
          <cell r="K5315" t="str">
            <v>44</v>
          </cell>
        </row>
        <row r="5316">
          <cell r="A5316" t="str">
            <v>6200440007030</v>
          </cell>
          <cell r="B5316" t="str">
            <v>44000703</v>
          </cell>
          <cell r="C5316" t="str">
            <v>0</v>
          </cell>
          <cell r="D5316">
            <v>41390</v>
          </cell>
          <cell r="E5316" t="str">
            <v>TIPPING SPREADER FOR 40T FERRO SKIPS</v>
          </cell>
          <cell r="F5316">
            <v>1419360.26</v>
          </cell>
          <cell r="G5316">
            <v>-1369288.78</v>
          </cell>
          <cell r="H5316">
            <v>50071.48</v>
          </cell>
          <cell r="I5316" t="str">
            <v>ZAR</v>
          </cell>
          <cell r="J5316" t="str">
            <v>6200</v>
          </cell>
          <cell r="K5316" t="str">
            <v>44</v>
          </cell>
        </row>
        <row r="5317">
          <cell r="A5317" t="str">
            <v>6200440007031</v>
          </cell>
          <cell r="B5317" t="str">
            <v>44000703</v>
          </cell>
          <cell r="C5317" t="str">
            <v>1</v>
          </cell>
          <cell r="D5317">
            <v>45376</v>
          </cell>
          <cell r="E5317" t="str">
            <v>TIPPING SPREADER FOR 40T FERRO SKIPS-Refr</v>
          </cell>
          <cell r="F5317">
            <v>136928.41</v>
          </cell>
          <cell r="G5317">
            <v>-11410.7</v>
          </cell>
          <cell r="H5317">
            <v>125517.71</v>
          </cell>
          <cell r="I5317" t="str">
            <v>ZAR</v>
          </cell>
          <cell r="J5317" t="str">
            <v>6200</v>
          </cell>
          <cell r="K5317" t="str">
            <v>44</v>
          </cell>
        </row>
        <row r="5318">
          <cell r="A5318" t="str">
            <v>6200440007040</v>
          </cell>
          <cell r="B5318" t="str">
            <v>44000704</v>
          </cell>
          <cell r="C5318" t="str">
            <v>0</v>
          </cell>
          <cell r="D5318">
            <v>41390</v>
          </cell>
          <cell r="E5318" t="str">
            <v>DIESEL MOBILE COMPRESSOR</v>
          </cell>
          <cell r="F5318">
            <v>21443.8</v>
          </cell>
          <cell r="G5318">
            <v>-21442.799999999999</v>
          </cell>
          <cell r="H5318">
            <v>1</v>
          </cell>
          <cell r="I5318" t="str">
            <v>ZAR</v>
          </cell>
          <cell r="J5318" t="str">
            <v>6200</v>
          </cell>
          <cell r="K5318" t="str">
            <v>44</v>
          </cell>
        </row>
        <row r="5319">
          <cell r="A5319" t="str">
            <v>6200440007050</v>
          </cell>
          <cell r="B5319" t="str">
            <v>44000705</v>
          </cell>
          <cell r="C5319" t="str">
            <v>0</v>
          </cell>
          <cell r="D5319">
            <v>41390</v>
          </cell>
          <cell r="E5319" t="str">
            <v>DIESEL MOBILE COMPRESSOR</v>
          </cell>
          <cell r="F5319">
            <v>21443.8</v>
          </cell>
          <cell r="G5319">
            <v>-21442.799999999999</v>
          </cell>
          <cell r="H5319">
            <v>1</v>
          </cell>
          <cell r="I5319" t="str">
            <v>ZAR</v>
          </cell>
          <cell r="J5319" t="str">
            <v>6200</v>
          </cell>
          <cell r="K5319" t="str">
            <v>44</v>
          </cell>
        </row>
        <row r="5320">
          <cell r="A5320" t="str">
            <v>6200440007060</v>
          </cell>
          <cell r="B5320" t="str">
            <v>44000706</v>
          </cell>
          <cell r="C5320" t="str">
            <v>0</v>
          </cell>
          <cell r="D5320">
            <v>41390</v>
          </cell>
          <cell r="E5320" t="str">
            <v>MOBILE LIFTING JACKS (STANDS AND BEAMS) - SOLD</v>
          </cell>
          <cell r="F5320">
            <v>230066.37</v>
          </cell>
          <cell r="G5320">
            <v>-230065.37</v>
          </cell>
          <cell r="H5320">
            <v>1</v>
          </cell>
          <cell r="I5320" t="str">
            <v>ZAR</v>
          </cell>
          <cell r="J5320" t="str">
            <v>6200</v>
          </cell>
          <cell r="K5320" t="str">
            <v>44</v>
          </cell>
        </row>
        <row r="5321">
          <cell r="A5321" t="str">
            <v>6200440007070</v>
          </cell>
          <cell r="B5321" t="str">
            <v>44000707</v>
          </cell>
          <cell r="C5321" t="str">
            <v>0</v>
          </cell>
          <cell r="D5321">
            <v>41390</v>
          </cell>
          <cell r="E5321" t="str">
            <v>MOBILE LIFTING JACKS (STANDS AND BEAMS) - SOLD</v>
          </cell>
          <cell r="F5321">
            <v>230093.72</v>
          </cell>
          <cell r="G5321">
            <v>-230092.72</v>
          </cell>
          <cell r="H5321">
            <v>1</v>
          </cell>
          <cell r="I5321" t="str">
            <v>ZAR</v>
          </cell>
          <cell r="J5321" t="str">
            <v>6200</v>
          </cell>
          <cell r="K5321" t="str">
            <v>44</v>
          </cell>
        </row>
        <row r="5322">
          <cell r="A5322" t="str">
            <v>6200440007080</v>
          </cell>
          <cell r="B5322" t="str">
            <v>44000708</v>
          </cell>
          <cell r="C5322" t="str">
            <v>0</v>
          </cell>
          <cell r="D5322">
            <v>41390</v>
          </cell>
          <cell r="E5322" t="str">
            <v>2 WHEEL WEIGHING SYSTEM - SOLD</v>
          </cell>
          <cell r="F5322">
            <v>63001.01</v>
          </cell>
          <cell r="G5322">
            <v>-62999.27</v>
          </cell>
          <cell r="H5322">
            <v>1.74</v>
          </cell>
          <cell r="I5322" t="str">
            <v>ZAR</v>
          </cell>
          <cell r="J5322" t="str">
            <v>6200</v>
          </cell>
          <cell r="K5322" t="str">
            <v>44</v>
          </cell>
        </row>
        <row r="5323">
          <cell r="A5323" t="str">
            <v>6200440007090</v>
          </cell>
          <cell r="B5323" t="str">
            <v>44000709</v>
          </cell>
          <cell r="C5323" t="str">
            <v>0</v>
          </cell>
          <cell r="D5323">
            <v>41390</v>
          </cell>
          <cell r="E5323" t="str">
            <v>2 WHEEL WEIGHING SYSTEM - SOLD</v>
          </cell>
          <cell r="F5323">
            <v>63001.01</v>
          </cell>
          <cell r="G5323">
            <v>-62999.27</v>
          </cell>
          <cell r="H5323">
            <v>1.74</v>
          </cell>
          <cell r="I5323" t="str">
            <v>ZAR</v>
          </cell>
          <cell r="J5323" t="str">
            <v>6200</v>
          </cell>
          <cell r="K5323" t="str">
            <v>44</v>
          </cell>
        </row>
        <row r="5324">
          <cell r="A5324" t="str">
            <v>6200440007260</v>
          </cell>
          <cell r="B5324" t="str">
            <v>44000726</v>
          </cell>
          <cell r="C5324" t="str">
            <v>0</v>
          </cell>
          <cell r="D5324">
            <v>41390</v>
          </cell>
          <cell r="E5324" t="str">
            <v>GANTRY CRANE 5 TON</v>
          </cell>
          <cell r="F5324">
            <v>207963.76</v>
          </cell>
          <cell r="G5324">
            <v>-204035.95</v>
          </cell>
          <cell r="H5324">
            <v>3927.81</v>
          </cell>
          <cell r="I5324" t="str">
            <v>ZAR</v>
          </cell>
          <cell r="J5324" t="str">
            <v>6200</v>
          </cell>
          <cell r="K5324" t="str">
            <v>44</v>
          </cell>
        </row>
        <row r="5325">
          <cell r="A5325" t="str">
            <v>6200440007270</v>
          </cell>
          <cell r="B5325" t="str">
            <v>44000727</v>
          </cell>
          <cell r="C5325" t="str">
            <v>0</v>
          </cell>
          <cell r="D5325">
            <v>41390</v>
          </cell>
          <cell r="E5325" t="str">
            <v>MONORAIL CRANES 3 TON X 2</v>
          </cell>
          <cell r="F5325">
            <v>78944.38</v>
          </cell>
          <cell r="G5325">
            <v>-77370.289999999994</v>
          </cell>
          <cell r="H5325">
            <v>1574.09</v>
          </cell>
          <cell r="I5325" t="str">
            <v>ZAR</v>
          </cell>
          <cell r="J5325" t="str">
            <v>6200</v>
          </cell>
          <cell r="K5325" t="str">
            <v>44</v>
          </cell>
        </row>
        <row r="5326">
          <cell r="A5326" t="str">
            <v>6200440007280</v>
          </cell>
          <cell r="B5326" t="str">
            <v>44000728</v>
          </cell>
          <cell r="C5326" t="str">
            <v>0</v>
          </cell>
          <cell r="D5326">
            <v>41390</v>
          </cell>
          <cell r="E5326" t="str">
            <v>LIEBHERR CRANE: 45T LIFTING BEAM</v>
          </cell>
          <cell r="F5326">
            <v>76226.009999999995</v>
          </cell>
          <cell r="G5326">
            <v>-42351.44</v>
          </cell>
          <cell r="H5326">
            <v>33874.57</v>
          </cell>
          <cell r="I5326" t="str">
            <v>ZAR</v>
          </cell>
          <cell r="J5326" t="str">
            <v>6200</v>
          </cell>
          <cell r="K5326" t="str">
            <v>44</v>
          </cell>
        </row>
        <row r="5327">
          <cell r="A5327" t="str">
            <v>6200440007290</v>
          </cell>
          <cell r="B5327" t="str">
            <v>44000729</v>
          </cell>
          <cell r="C5327" t="str">
            <v>0</v>
          </cell>
          <cell r="D5327">
            <v>41390</v>
          </cell>
          <cell r="E5327" t="str">
            <v>LIEBHERR CRANE: 45T LIFTING BEAM</v>
          </cell>
          <cell r="F5327">
            <v>76226.009999999995</v>
          </cell>
          <cell r="G5327">
            <v>-42351.44</v>
          </cell>
          <cell r="H5327">
            <v>33874.57</v>
          </cell>
          <cell r="I5327" t="str">
            <v>ZAR</v>
          </cell>
          <cell r="J5327" t="str">
            <v>6200</v>
          </cell>
          <cell r="K5327" t="str">
            <v>44</v>
          </cell>
        </row>
        <row r="5328">
          <cell r="A5328" t="str">
            <v>6200440008210</v>
          </cell>
          <cell r="B5328" t="str">
            <v>44000821</v>
          </cell>
          <cell r="C5328" t="str">
            <v>0</v>
          </cell>
          <cell r="D5328">
            <v>41999</v>
          </cell>
          <cell r="E5328" t="str">
            <v>15TON FANTUZZI 15TF10  NRB12459 - SCRAPPE AND SOLD</v>
          </cell>
          <cell r="F5328">
            <v>541589.02</v>
          </cell>
          <cell r="G5328">
            <v>-541588.02</v>
          </cell>
          <cell r="H5328">
            <v>1</v>
          </cell>
          <cell r="I5328" t="str">
            <v>ZAR</v>
          </cell>
          <cell r="J5328" t="str">
            <v>6200</v>
          </cell>
          <cell r="K5328" t="str">
            <v>44</v>
          </cell>
        </row>
        <row r="5329">
          <cell r="A5329" t="str">
            <v>6200440008220</v>
          </cell>
          <cell r="B5329" t="str">
            <v>44000822</v>
          </cell>
          <cell r="C5329" t="str">
            <v>0</v>
          </cell>
          <cell r="D5329">
            <v>41999</v>
          </cell>
          <cell r="E5329" t="str">
            <v>15TON FANTUZZI 15TF11  NRB12460 SCRAP AND SOLD</v>
          </cell>
          <cell r="F5329">
            <v>541589.03</v>
          </cell>
          <cell r="G5329">
            <v>-541588.03</v>
          </cell>
          <cell r="H5329">
            <v>1</v>
          </cell>
          <cell r="I5329" t="str">
            <v>ZAR</v>
          </cell>
          <cell r="J5329" t="str">
            <v>6200</v>
          </cell>
          <cell r="K5329" t="str">
            <v>44</v>
          </cell>
        </row>
        <row r="5330">
          <cell r="A5330" t="str">
            <v>6200440008230</v>
          </cell>
          <cell r="B5330" t="str">
            <v>44000823</v>
          </cell>
          <cell r="C5330" t="str">
            <v>0</v>
          </cell>
          <cell r="D5330">
            <v>41999</v>
          </cell>
          <cell r="E5330" t="str">
            <v>Forklift TCM 7TF23</v>
          </cell>
          <cell r="F5330">
            <v>250448.83</v>
          </cell>
          <cell r="G5330">
            <v>-250447.83</v>
          </cell>
          <cell r="H5330">
            <v>1</v>
          </cell>
          <cell r="I5330" t="str">
            <v>ZAR</v>
          </cell>
          <cell r="J5330" t="str">
            <v>6200</v>
          </cell>
          <cell r="K5330" t="str">
            <v>44</v>
          </cell>
        </row>
        <row r="5331">
          <cell r="A5331" t="str">
            <v>6200440008250</v>
          </cell>
          <cell r="B5331" t="str">
            <v>44000825</v>
          </cell>
          <cell r="C5331" t="str">
            <v>0</v>
          </cell>
          <cell r="D5331">
            <v>41999</v>
          </cell>
          <cell r="E5331" t="str">
            <v>Forklift Fantuzzi 10TF01</v>
          </cell>
          <cell r="F5331">
            <v>447777.36</v>
          </cell>
          <cell r="G5331">
            <v>-447776.36</v>
          </cell>
          <cell r="H5331">
            <v>1</v>
          </cell>
          <cell r="I5331" t="str">
            <v>ZAR</v>
          </cell>
          <cell r="J5331" t="str">
            <v>6200</v>
          </cell>
          <cell r="K5331" t="str">
            <v>44</v>
          </cell>
        </row>
        <row r="5332">
          <cell r="A5332" t="str">
            <v>6200440008260</v>
          </cell>
          <cell r="B5332" t="str">
            <v>44000826</v>
          </cell>
          <cell r="C5332" t="str">
            <v>0</v>
          </cell>
          <cell r="D5332">
            <v>41999</v>
          </cell>
          <cell r="E5332" t="str">
            <v>Skip Trailer Internal Hendred 10M 40TST14</v>
          </cell>
          <cell r="F5332">
            <v>48775.58</v>
          </cell>
          <cell r="G5332">
            <v>-48775.58</v>
          </cell>
          <cell r="H5332">
            <v>0</v>
          </cell>
          <cell r="I5332" t="str">
            <v>ZAR</v>
          </cell>
          <cell r="J5332" t="str">
            <v>6200</v>
          </cell>
          <cell r="K5332" t="str">
            <v>44</v>
          </cell>
        </row>
        <row r="5333">
          <cell r="A5333" t="str">
            <v>6200440008261</v>
          </cell>
          <cell r="B5333" t="str">
            <v>44000826</v>
          </cell>
          <cell r="C5333" t="str">
            <v>1</v>
          </cell>
          <cell r="D5333">
            <v>41999</v>
          </cell>
          <cell r="E5333" t="str">
            <v>Skip Trailer Internal Hendred 10M 40TST14</v>
          </cell>
          <cell r="F5333">
            <v>35030.89</v>
          </cell>
          <cell r="G5333">
            <v>-28251.4</v>
          </cell>
          <cell r="H5333">
            <v>6779.49</v>
          </cell>
          <cell r="I5333" t="str">
            <v>ZAR</v>
          </cell>
          <cell r="J5333" t="str">
            <v>6200</v>
          </cell>
          <cell r="K5333" t="str">
            <v>44</v>
          </cell>
        </row>
        <row r="5334">
          <cell r="A5334" t="str">
            <v>6200440008310</v>
          </cell>
          <cell r="B5334" t="str">
            <v>44000831</v>
          </cell>
          <cell r="C5334" t="str">
            <v>0</v>
          </cell>
          <cell r="D5334">
            <v>41999</v>
          </cell>
          <cell r="E5334" t="str">
            <v>Trailer Hendred General 30T12</v>
          </cell>
          <cell r="F5334">
            <v>131244.26999999999</v>
          </cell>
          <cell r="G5334">
            <v>-131243.20000000001</v>
          </cell>
          <cell r="H5334">
            <v>1.07</v>
          </cell>
          <cell r="I5334" t="str">
            <v>ZAR</v>
          </cell>
          <cell r="J5334" t="str">
            <v>6200</v>
          </cell>
          <cell r="K5334" t="str">
            <v>44</v>
          </cell>
        </row>
        <row r="5335">
          <cell r="A5335" t="str">
            <v>6200440008311</v>
          </cell>
          <cell r="B5335" t="str">
            <v>44000831</v>
          </cell>
          <cell r="C5335" t="str">
            <v>1</v>
          </cell>
          <cell r="D5335">
            <v>41999</v>
          </cell>
          <cell r="E5335" t="str">
            <v>Trailer Hendred General 30T12</v>
          </cell>
          <cell r="F5335">
            <v>18996.53</v>
          </cell>
          <cell r="G5335">
            <v>-15322.82</v>
          </cell>
          <cell r="H5335">
            <v>3673.71</v>
          </cell>
          <cell r="I5335" t="str">
            <v>ZAR</v>
          </cell>
          <cell r="J5335" t="str">
            <v>6200</v>
          </cell>
          <cell r="K5335" t="str">
            <v>44</v>
          </cell>
        </row>
        <row r="5336">
          <cell r="A5336" t="str">
            <v>6200440008340</v>
          </cell>
          <cell r="B5336" t="str">
            <v>44000834</v>
          </cell>
          <cell r="C5336" t="str">
            <v>0</v>
          </cell>
          <cell r="D5336">
            <v>41999</v>
          </cell>
          <cell r="E5336" t="str">
            <v>Harrier Lift ERF28 P00614C - Refurbishment-SCRAPPE</v>
          </cell>
          <cell r="F5336">
            <v>384189.24</v>
          </cell>
          <cell r="G5336">
            <v>-266582.26</v>
          </cell>
          <cell r="H5336">
            <v>117606.98</v>
          </cell>
          <cell r="I5336" t="str">
            <v>ZAR</v>
          </cell>
          <cell r="J5336" t="str">
            <v>6200</v>
          </cell>
          <cell r="K5336" t="str">
            <v>44</v>
          </cell>
        </row>
        <row r="5337">
          <cell r="A5337" t="str">
            <v>6200440008360</v>
          </cell>
          <cell r="B5337" t="str">
            <v>44000836</v>
          </cell>
          <cell r="C5337" t="str">
            <v>0</v>
          </cell>
          <cell r="D5337">
            <v>41999</v>
          </cell>
          <cell r="E5337" t="str">
            <v>Trailer Hendred General 30T15-SCRAPPED</v>
          </cell>
          <cell r="F5337">
            <v>131244.26999999999</v>
          </cell>
          <cell r="G5337">
            <v>-131243.26999999999</v>
          </cell>
          <cell r="H5337">
            <v>1</v>
          </cell>
          <cell r="I5337" t="str">
            <v>ZAR</v>
          </cell>
          <cell r="J5337" t="str">
            <v>6200</v>
          </cell>
          <cell r="K5337" t="str">
            <v>44</v>
          </cell>
        </row>
        <row r="5338">
          <cell r="A5338" t="str">
            <v>6200440008400</v>
          </cell>
          <cell r="B5338" t="str">
            <v>44000840</v>
          </cell>
          <cell r="C5338" t="str">
            <v>0</v>
          </cell>
          <cell r="D5338">
            <v>41999</v>
          </cell>
          <cell r="E5338" t="str">
            <v>Tractor Bell 1206 6 Cylinder B74/BD04</v>
          </cell>
          <cell r="F5338">
            <v>52944.23</v>
          </cell>
          <cell r="G5338">
            <v>-52943.23</v>
          </cell>
          <cell r="H5338">
            <v>1</v>
          </cell>
          <cell r="I5338" t="str">
            <v>ZAR</v>
          </cell>
          <cell r="J5338" t="str">
            <v>6200</v>
          </cell>
          <cell r="K5338" t="str">
            <v>44</v>
          </cell>
        </row>
        <row r="5339">
          <cell r="A5339" t="str">
            <v>6200440008410</v>
          </cell>
          <cell r="B5339" t="str">
            <v>44000841</v>
          </cell>
          <cell r="C5339" t="str">
            <v>0</v>
          </cell>
          <cell r="D5339">
            <v>41999</v>
          </cell>
          <cell r="E5339" t="str">
            <v>Tractor Bell 6 Cylinder 1206 Bell 78 -Refurb -SOLD</v>
          </cell>
          <cell r="F5339">
            <v>273492.40000000002</v>
          </cell>
          <cell r="G5339">
            <v>-273491.40000000002</v>
          </cell>
          <cell r="H5339">
            <v>1</v>
          </cell>
          <cell r="I5339" t="str">
            <v>ZAR</v>
          </cell>
          <cell r="J5339" t="str">
            <v>6200</v>
          </cell>
          <cell r="K5339" t="str">
            <v>44</v>
          </cell>
        </row>
        <row r="5340">
          <cell r="A5340" t="str">
            <v>6200440008420</v>
          </cell>
          <cell r="B5340" t="str">
            <v>44000842</v>
          </cell>
          <cell r="C5340" t="str">
            <v>0</v>
          </cell>
          <cell r="D5340">
            <v>41999</v>
          </cell>
          <cell r="E5340" t="str">
            <v>Tractor Bell 6 Cylinder 1206 Bell B79</v>
          </cell>
          <cell r="F5340">
            <v>331481.12</v>
          </cell>
          <cell r="G5340">
            <v>-322414.69</v>
          </cell>
          <cell r="H5340">
            <v>9066.43</v>
          </cell>
          <cell r="I5340" t="str">
            <v>ZAR</v>
          </cell>
          <cell r="J5340" t="str">
            <v>6200</v>
          </cell>
          <cell r="K5340" t="str">
            <v>44</v>
          </cell>
        </row>
        <row r="5341">
          <cell r="A5341" t="str">
            <v>6200440008490</v>
          </cell>
          <cell r="B5341" t="str">
            <v>44000849</v>
          </cell>
          <cell r="C5341" t="str">
            <v>0</v>
          </cell>
          <cell r="D5341">
            <v>41999</v>
          </cell>
          <cell r="E5341" t="str">
            <v>Skip Trailer Transwerk Internal 10M-SCRAPPED</v>
          </cell>
          <cell r="F5341">
            <v>164136.44</v>
          </cell>
          <cell r="G5341">
            <v>-164135.44</v>
          </cell>
          <cell r="H5341">
            <v>1</v>
          </cell>
          <cell r="I5341" t="str">
            <v>ZAR</v>
          </cell>
          <cell r="J5341" t="str">
            <v>6200</v>
          </cell>
          <cell r="K5341" t="str">
            <v>44</v>
          </cell>
        </row>
        <row r="5342">
          <cell r="A5342" t="str">
            <v>6200440008500</v>
          </cell>
          <cell r="B5342" t="str">
            <v>44000850</v>
          </cell>
          <cell r="C5342" t="str">
            <v>0</v>
          </cell>
          <cell r="D5342">
            <v>41999</v>
          </cell>
          <cell r="E5342" t="str">
            <v>Skip Trailer Transwerk 40TST18-SCRAPPED</v>
          </cell>
          <cell r="F5342">
            <v>164136.44</v>
          </cell>
          <cell r="G5342">
            <v>-164135.44</v>
          </cell>
          <cell r="H5342">
            <v>1</v>
          </cell>
          <cell r="I5342" t="str">
            <v>ZAR</v>
          </cell>
          <cell r="J5342" t="str">
            <v>6200</v>
          </cell>
          <cell r="K5342" t="str">
            <v>44</v>
          </cell>
        </row>
        <row r="5343">
          <cell r="A5343" t="str">
            <v>6200440008501</v>
          </cell>
          <cell r="B5343" t="str">
            <v>44000850</v>
          </cell>
          <cell r="C5343" t="str">
            <v>1</v>
          </cell>
          <cell r="D5343">
            <v>41999</v>
          </cell>
          <cell r="E5343" t="str">
            <v>Skip Trailer Transwerk 40TST18</v>
          </cell>
          <cell r="F5343">
            <v>35030.89</v>
          </cell>
          <cell r="G5343">
            <v>-35030.89</v>
          </cell>
          <cell r="H5343">
            <v>0</v>
          </cell>
          <cell r="I5343" t="str">
            <v>ZAR</v>
          </cell>
          <cell r="J5343" t="str">
            <v>6200</v>
          </cell>
          <cell r="K5343" t="str">
            <v>44</v>
          </cell>
        </row>
        <row r="5344">
          <cell r="A5344" t="str">
            <v>6200440008510</v>
          </cell>
          <cell r="B5344" t="str">
            <v>44000851</v>
          </cell>
          <cell r="C5344" t="str">
            <v>0</v>
          </cell>
          <cell r="D5344">
            <v>41999</v>
          </cell>
          <cell r="E5344" t="str">
            <v>Ferro Bell Tractor Bell 5 - SCRAPPED</v>
          </cell>
          <cell r="F5344">
            <v>202991</v>
          </cell>
          <cell r="G5344">
            <v>-202990</v>
          </cell>
          <cell r="H5344">
            <v>1</v>
          </cell>
          <cell r="I5344" t="str">
            <v>ZAR</v>
          </cell>
          <cell r="J5344" t="str">
            <v>6200</v>
          </cell>
          <cell r="K5344" t="str">
            <v>44</v>
          </cell>
        </row>
        <row r="5345">
          <cell r="A5345" t="str">
            <v>6200440008520</v>
          </cell>
          <cell r="B5345" t="str">
            <v>44000852</v>
          </cell>
          <cell r="C5345" t="str">
            <v>0</v>
          </cell>
          <cell r="D5345">
            <v>41999</v>
          </cell>
          <cell r="E5345" t="str">
            <v>Pulp Clamps Rhino Heli 8TPC02</v>
          </cell>
          <cell r="F5345">
            <v>551308.46</v>
          </cell>
          <cell r="G5345">
            <v>-551307.46</v>
          </cell>
          <cell r="H5345">
            <v>1</v>
          </cell>
          <cell r="I5345" t="str">
            <v>ZAR</v>
          </cell>
          <cell r="J5345" t="str">
            <v>6200</v>
          </cell>
          <cell r="K5345" t="str">
            <v>44</v>
          </cell>
        </row>
        <row r="5346">
          <cell r="A5346" t="str">
            <v>6200440008521</v>
          </cell>
          <cell r="B5346" t="str">
            <v>44000852</v>
          </cell>
          <cell r="C5346" t="str">
            <v>1</v>
          </cell>
          <cell r="D5346">
            <v>43859</v>
          </cell>
          <cell r="E5346" t="str">
            <v>Rhino Heli 8TPC02 (Airconditioner)</v>
          </cell>
          <cell r="F5346">
            <v>63000</v>
          </cell>
          <cell r="G5346">
            <v>-27580.35</v>
          </cell>
          <cell r="H5346">
            <v>35419.65</v>
          </cell>
          <cell r="I5346" t="str">
            <v>ZAR</v>
          </cell>
          <cell r="J5346" t="str">
            <v>6200</v>
          </cell>
          <cell r="K5346" t="str">
            <v>44</v>
          </cell>
        </row>
        <row r="5347">
          <cell r="A5347" t="str">
            <v>6200440008530</v>
          </cell>
          <cell r="B5347" t="str">
            <v>44000853</v>
          </cell>
          <cell r="C5347" t="str">
            <v>0</v>
          </cell>
          <cell r="D5347">
            <v>41999</v>
          </cell>
          <cell r="E5347" t="str">
            <v>Pulp Clamps Rhino Heli 8TPC07</v>
          </cell>
          <cell r="F5347">
            <v>551308.46</v>
          </cell>
          <cell r="G5347">
            <v>-551307.46</v>
          </cell>
          <cell r="H5347">
            <v>1</v>
          </cell>
          <cell r="I5347" t="str">
            <v>ZAR</v>
          </cell>
          <cell r="J5347" t="str">
            <v>6200</v>
          </cell>
          <cell r="K5347" t="str">
            <v>44</v>
          </cell>
        </row>
        <row r="5348">
          <cell r="A5348" t="str">
            <v>6200440008531</v>
          </cell>
          <cell r="B5348" t="str">
            <v>44000853</v>
          </cell>
          <cell r="C5348" t="str">
            <v>1</v>
          </cell>
          <cell r="D5348">
            <v>43859</v>
          </cell>
          <cell r="E5348" t="str">
            <v>Rhino Heli 8TPC07  (Airconditioner)</v>
          </cell>
          <cell r="F5348">
            <v>63000</v>
          </cell>
          <cell r="G5348">
            <v>-27580.35</v>
          </cell>
          <cell r="H5348">
            <v>35419.65</v>
          </cell>
          <cell r="I5348" t="str">
            <v>ZAR</v>
          </cell>
          <cell r="J5348" t="str">
            <v>6200</v>
          </cell>
          <cell r="K5348" t="str">
            <v>44</v>
          </cell>
        </row>
        <row r="5349">
          <cell r="A5349" t="str">
            <v>6200440008590</v>
          </cell>
          <cell r="B5349" t="str">
            <v>44000859</v>
          </cell>
          <cell r="C5349" t="str">
            <v>0</v>
          </cell>
          <cell r="D5349">
            <v>41999</v>
          </cell>
          <cell r="E5349" t="str">
            <v>Container Flatbed - 30TAP01</v>
          </cell>
          <cell r="F5349">
            <v>507885.95</v>
          </cell>
          <cell r="G5349">
            <v>-507884.95</v>
          </cell>
          <cell r="H5349">
            <v>1</v>
          </cell>
          <cell r="I5349" t="str">
            <v>ZAR</v>
          </cell>
          <cell r="J5349" t="str">
            <v>6200</v>
          </cell>
          <cell r="K5349" t="str">
            <v>44</v>
          </cell>
        </row>
        <row r="5350">
          <cell r="A5350" t="str">
            <v>6200440008600</v>
          </cell>
          <cell r="B5350" t="str">
            <v>44000860</v>
          </cell>
          <cell r="C5350" t="str">
            <v>0</v>
          </cell>
          <cell r="D5350">
            <v>41999</v>
          </cell>
          <cell r="E5350" t="str">
            <v>Container Flatbed - 30TAP02-SCRAPPED</v>
          </cell>
          <cell r="F5350">
            <v>507885.95</v>
          </cell>
          <cell r="G5350">
            <v>-475617.63</v>
          </cell>
          <cell r="H5350">
            <v>32268.32</v>
          </cell>
          <cell r="I5350" t="str">
            <v>ZAR</v>
          </cell>
          <cell r="J5350" t="str">
            <v>6200</v>
          </cell>
          <cell r="K5350" t="str">
            <v>44</v>
          </cell>
        </row>
        <row r="5351">
          <cell r="A5351" t="str">
            <v>6200440008610</v>
          </cell>
          <cell r="B5351" t="str">
            <v>44000861</v>
          </cell>
          <cell r="C5351" t="str">
            <v>0</v>
          </cell>
          <cell r="D5351">
            <v>41999</v>
          </cell>
          <cell r="E5351" t="str">
            <v>Container Flatbed - 30TAP03-SCRAPPED</v>
          </cell>
          <cell r="F5351">
            <v>507885.95</v>
          </cell>
          <cell r="G5351">
            <v>-507884.95</v>
          </cell>
          <cell r="H5351">
            <v>1</v>
          </cell>
          <cell r="I5351" t="str">
            <v>ZAR</v>
          </cell>
          <cell r="J5351" t="str">
            <v>6200</v>
          </cell>
          <cell r="K5351" t="str">
            <v>44</v>
          </cell>
        </row>
        <row r="5352">
          <cell r="A5352" t="str">
            <v>6200440008630</v>
          </cell>
          <cell r="B5352" t="str">
            <v>44000863</v>
          </cell>
          <cell r="C5352" t="str">
            <v>0</v>
          </cell>
          <cell r="D5352">
            <v>41999</v>
          </cell>
          <cell r="E5352" t="str">
            <v>Forklift Rhino Heli 18TF07=SCRAPPED</v>
          </cell>
          <cell r="F5352">
            <v>1466631.81</v>
          </cell>
          <cell r="G5352">
            <v>-1466630.81</v>
          </cell>
          <cell r="H5352">
            <v>1</v>
          </cell>
          <cell r="I5352" t="str">
            <v>ZAR</v>
          </cell>
          <cell r="J5352" t="str">
            <v>6200</v>
          </cell>
          <cell r="K5352" t="str">
            <v>44</v>
          </cell>
        </row>
        <row r="5353">
          <cell r="A5353" t="str">
            <v>6200440008640</v>
          </cell>
          <cell r="B5353" t="str">
            <v>44000864</v>
          </cell>
          <cell r="C5353" t="str">
            <v>0</v>
          </cell>
          <cell r="D5353">
            <v>41999</v>
          </cell>
          <cell r="E5353" t="str">
            <v>Forklift Rhino Heli 18TF07</v>
          </cell>
          <cell r="F5353">
            <v>1466630.81</v>
          </cell>
          <cell r="G5353">
            <v>-1438566.2</v>
          </cell>
          <cell r="H5353">
            <v>28064.61</v>
          </cell>
          <cell r="I5353" t="str">
            <v>ZAR</v>
          </cell>
          <cell r="J5353" t="str">
            <v>6200</v>
          </cell>
          <cell r="K5353" t="str">
            <v>44</v>
          </cell>
        </row>
        <row r="5354">
          <cell r="A5354" t="str">
            <v>6200440008641</v>
          </cell>
          <cell r="B5354" t="str">
            <v>44000864</v>
          </cell>
          <cell r="C5354" t="str">
            <v>1</v>
          </cell>
          <cell r="D5354">
            <v>43859</v>
          </cell>
          <cell r="E5354" t="str">
            <v>Forklift Rhino Heli 18TF07 (Airconditioner)</v>
          </cell>
          <cell r="F5354">
            <v>63000</v>
          </cell>
          <cell r="G5354">
            <v>-26038.799999999999</v>
          </cell>
          <cell r="H5354">
            <v>36961.199999999997</v>
          </cell>
          <cell r="I5354" t="str">
            <v>ZAR</v>
          </cell>
          <cell r="J5354" t="str">
            <v>6200</v>
          </cell>
          <cell r="K5354" t="str">
            <v>44</v>
          </cell>
        </row>
        <row r="5355">
          <cell r="A5355" t="str">
            <v>6200440008642</v>
          </cell>
          <cell r="B5355" t="str">
            <v>44000864</v>
          </cell>
          <cell r="C5355" t="str">
            <v>2</v>
          </cell>
          <cell r="D5355">
            <v>43962</v>
          </cell>
          <cell r="E5355" t="str">
            <v>Forklift Rhino Heli 18TF07 - Rebuild eng</v>
          </cell>
          <cell r="F5355">
            <v>249746.54</v>
          </cell>
          <cell r="G5355">
            <v>-198447.35</v>
          </cell>
          <cell r="H5355">
            <v>51299.19</v>
          </cell>
          <cell r="I5355" t="str">
            <v>ZAR</v>
          </cell>
          <cell r="J5355" t="str">
            <v>6200</v>
          </cell>
          <cell r="K5355" t="str">
            <v>44</v>
          </cell>
        </row>
        <row r="5356">
          <cell r="A5356" t="str">
            <v>6200440008660</v>
          </cell>
          <cell r="B5356" t="str">
            <v>44000866</v>
          </cell>
          <cell r="C5356" t="str">
            <v>0</v>
          </cell>
          <cell r="D5356">
            <v>41999</v>
          </cell>
          <cell r="E5356" t="str">
            <v>Forklift Rhino Heli 18TF09-Sold.Removed from Port</v>
          </cell>
          <cell r="F5356">
            <v>1466630.81</v>
          </cell>
          <cell r="G5356">
            <v>-1438566.2</v>
          </cell>
          <cell r="H5356">
            <v>28064.61</v>
          </cell>
          <cell r="I5356" t="str">
            <v>ZAR</v>
          </cell>
          <cell r="J5356" t="str">
            <v>6200</v>
          </cell>
          <cell r="K5356" t="str">
            <v>44</v>
          </cell>
        </row>
        <row r="5357">
          <cell r="A5357" t="str">
            <v>6200440008661</v>
          </cell>
          <cell r="B5357" t="str">
            <v>44000866</v>
          </cell>
          <cell r="C5357" t="str">
            <v>1</v>
          </cell>
          <cell r="D5357">
            <v>43859</v>
          </cell>
          <cell r="E5357" t="str">
            <v>Forklift Rhino Heli 18TF09 (Airconditioner)</v>
          </cell>
          <cell r="F5357">
            <v>63000</v>
          </cell>
          <cell r="G5357">
            <v>-48499.01</v>
          </cell>
          <cell r="H5357">
            <v>14500.99</v>
          </cell>
          <cell r="I5357" t="str">
            <v>ZAR</v>
          </cell>
          <cell r="J5357" t="str">
            <v>6200</v>
          </cell>
          <cell r="K5357" t="str">
            <v>44</v>
          </cell>
        </row>
        <row r="5358">
          <cell r="A5358" t="str">
            <v>6200440008662</v>
          </cell>
          <cell r="B5358" t="str">
            <v>44000866</v>
          </cell>
          <cell r="C5358" t="str">
            <v>2</v>
          </cell>
          <cell r="D5358">
            <v>44340</v>
          </cell>
          <cell r="E5358" t="str">
            <v>Forklift Rhino Heli 18TF09 - Refurb</v>
          </cell>
          <cell r="F5358">
            <v>753887.5</v>
          </cell>
          <cell r="G5358">
            <v>-565415.63</v>
          </cell>
          <cell r="H5358">
            <v>188471.87</v>
          </cell>
          <cell r="I5358" t="str">
            <v>ZAR</v>
          </cell>
          <cell r="J5358" t="str">
            <v>6200</v>
          </cell>
          <cell r="K5358" t="str">
            <v>44</v>
          </cell>
        </row>
        <row r="5359">
          <cell r="A5359" t="str">
            <v>6200440008670</v>
          </cell>
          <cell r="B5359" t="str">
            <v>44000867</v>
          </cell>
          <cell r="C5359" t="str">
            <v>0</v>
          </cell>
          <cell r="D5359">
            <v>41999</v>
          </cell>
          <cell r="E5359" t="str">
            <v>Forklift Rhino Heli 18TF10</v>
          </cell>
          <cell r="F5359">
            <v>1732676.66</v>
          </cell>
          <cell r="G5359">
            <v>-1699521.29</v>
          </cell>
          <cell r="H5359">
            <v>33155.370000000003</v>
          </cell>
          <cell r="I5359" t="str">
            <v>ZAR</v>
          </cell>
          <cell r="J5359" t="str">
            <v>6200</v>
          </cell>
          <cell r="K5359" t="str">
            <v>44</v>
          </cell>
        </row>
        <row r="5360">
          <cell r="A5360" t="str">
            <v>6200440008671</v>
          </cell>
          <cell r="B5360" t="str">
            <v>44000867</v>
          </cell>
          <cell r="C5360" t="str">
            <v>1</v>
          </cell>
          <cell r="D5360">
            <v>43859</v>
          </cell>
          <cell r="E5360" t="str">
            <v>Forklift Rhino Heli 18TF10 (Airconditioner)</v>
          </cell>
          <cell r="F5360">
            <v>63000</v>
          </cell>
          <cell r="G5360">
            <v>-26038.799999999999</v>
          </cell>
          <cell r="H5360">
            <v>36961.199999999997</v>
          </cell>
          <cell r="I5360" t="str">
            <v>ZAR</v>
          </cell>
          <cell r="J5360" t="str">
            <v>6200</v>
          </cell>
          <cell r="K5360" t="str">
            <v>44</v>
          </cell>
        </row>
        <row r="5361">
          <cell r="A5361" t="str">
            <v>6200440008672</v>
          </cell>
          <cell r="B5361" t="str">
            <v>44000867</v>
          </cell>
          <cell r="C5361" t="str">
            <v>2</v>
          </cell>
          <cell r="D5361">
            <v>43986</v>
          </cell>
          <cell r="E5361" t="str">
            <v>Forklift Rhino Heli 18TF10 - Rebuilt eng</v>
          </cell>
          <cell r="F5361">
            <v>249746.54</v>
          </cell>
          <cell r="G5361">
            <v>-194152.27</v>
          </cell>
          <cell r="H5361">
            <v>55594.27</v>
          </cell>
          <cell r="I5361" t="str">
            <v>ZAR</v>
          </cell>
          <cell r="J5361" t="str">
            <v>6200</v>
          </cell>
          <cell r="K5361" t="str">
            <v>44</v>
          </cell>
        </row>
        <row r="5362">
          <cell r="A5362" t="str">
            <v>6200440008673</v>
          </cell>
          <cell r="B5362" t="str">
            <v>44000867</v>
          </cell>
          <cell r="C5362" t="str">
            <v>3</v>
          </cell>
          <cell r="D5362">
            <v>44340</v>
          </cell>
          <cell r="E5362" t="str">
            <v>Forklift Rhino Heli 18TF10 - Rebuild transmission</v>
          </cell>
          <cell r="F5362">
            <v>271047.07</v>
          </cell>
          <cell r="G5362">
            <v>-203285.31</v>
          </cell>
          <cell r="H5362">
            <v>67761.759999999995</v>
          </cell>
          <cell r="I5362" t="str">
            <v>ZAR</v>
          </cell>
          <cell r="J5362" t="str">
            <v>6200</v>
          </cell>
          <cell r="K5362" t="str">
            <v>44</v>
          </cell>
        </row>
        <row r="5363">
          <cell r="A5363" t="str">
            <v>6200440008680</v>
          </cell>
          <cell r="B5363" t="str">
            <v>44000868</v>
          </cell>
          <cell r="C5363" t="str">
            <v>0</v>
          </cell>
          <cell r="D5363">
            <v>41999</v>
          </cell>
          <cell r="E5363" t="str">
            <v>Forklift Rhino Heli 18TF05</v>
          </cell>
          <cell r="F5363">
            <v>1732676.66</v>
          </cell>
          <cell r="G5363">
            <v>-1699521.29</v>
          </cell>
          <cell r="H5363">
            <v>33155.370000000003</v>
          </cell>
          <cell r="I5363" t="str">
            <v>ZAR</v>
          </cell>
          <cell r="J5363" t="str">
            <v>6200</v>
          </cell>
          <cell r="K5363" t="str">
            <v>44</v>
          </cell>
        </row>
        <row r="5364">
          <cell r="A5364" t="str">
            <v>6200440008681</v>
          </cell>
          <cell r="B5364" t="str">
            <v>44000868</v>
          </cell>
          <cell r="C5364" t="str">
            <v>1</v>
          </cell>
          <cell r="D5364">
            <v>43770</v>
          </cell>
          <cell r="E5364" t="str">
            <v>Forklift Rhino Heli 18TF05</v>
          </cell>
          <cell r="F5364">
            <v>136200</v>
          </cell>
          <cell r="G5364">
            <v>-136200</v>
          </cell>
          <cell r="H5364">
            <v>0</v>
          </cell>
          <cell r="I5364" t="str">
            <v>ZAR</v>
          </cell>
          <cell r="J5364" t="str">
            <v>6200</v>
          </cell>
          <cell r="K5364" t="str">
            <v>44</v>
          </cell>
        </row>
        <row r="5365">
          <cell r="A5365" t="str">
            <v>6200440008682</v>
          </cell>
          <cell r="B5365" t="str">
            <v>44000868</v>
          </cell>
          <cell r="C5365" t="str">
            <v>2</v>
          </cell>
          <cell r="D5365">
            <v>43859</v>
          </cell>
          <cell r="E5365" t="str">
            <v>Forklift Rhino Heli 18TF05  (Airconditioner)</v>
          </cell>
          <cell r="F5365">
            <v>63000</v>
          </cell>
          <cell r="G5365">
            <v>-26038.799999999999</v>
          </cell>
          <cell r="H5365">
            <v>36961.199999999997</v>
          </cell>
          <cell r="I5365" t="str">
            <v>ZAR</v>
          </cell>
          <cell r="J5365" t="str">
            <v>6200</v>
          </cell>
          <cell r="K5365" t="str">
            <v>44</v>
          </cell>
        </row>
        <row r="5366">
          <cell r="A5366" t="str">
            <v>6200440008683</v>
          </cell>
          <cell r="B5366" t="str">
            <v>44000868</v>
          </cell>
          <cell r="C5366" t="str">
            <v>3</v>
          </cell>
          <cell r="D5366">
            <v>44099</v>
          </cell>
          <cell r="E5366" t="str">
            <v>Defect repairs REDO: 18TF05</v>
          </cell>
          <cell r="F5366">
            <v>483910.65</v>
          </cell>
          <cell r="G5366">
            <v>-346435.45</v>
          </cell>
          <cell r="H5366">
            <v>137475.20000000001</v>
          </cell>
          <cell r="I5366" t="str">
            <v>ZAR</v>
          </cell>
          <cell r="J5366" t="str">
            <v>6200</v>
          </cell>
          <cell r="K5366" t="str">
            <v>44</v>
          </cell>
        </row>
        <row r="5367">
          <cell r="A5367" t="str">
            <v>6200440008720</v>
          </cell>
          <cell r="B5367" t="str">
            <v>44000872</v>
          </cell>
          <cell r="C5367" t="str">
            <v>0</v>
          </cell>
          <cell r="D5367">
            <v>41999</v>
          </cell>
          <cell r="E5367" t="str">
            <v>Forklift Rhino Heli 18TF03</v>
          </cell>
          <cell r="F5367">
            <v>1991493.86</v>
          </cell>
          <cell r="G5367">
            <v>-1952675.69</v>
          </cell>
          <cell r="H5367">
            <v>38818.17</v>
          </cell>
          <cell r="I5367" t="str">
            <v>ZAR</v>
          </cell>
          <cell r="J5367" t="str">
            <v>6200</v>
          </cell>
          <cell r="K5367" t="str">
            <v>44</v>
          </cell>
        </row>
        <row r="5368">
          <cell r="A5368" t="str">
            <v>6200440008721</v>
          </cell>
          <cell r="B5368" t="str">
            <v>44000872</v>
          </cell>
          <cell r="C5368" t="str">
            <v>1</v>
          </cell>
          <cell r="D5368">
            <v>43814</v>
          </cell>
          <cell r="E5368" t="str">
            <v>Forklift Rhino Heli 18TF03</v>
          </cell>
          <cell r="F5368">
            <v>119490</v>
          </cell>
          <cell r="G5368">
            <v>-119490</v>
          </cell>
          <cell r="H5368">
            <v>0</v>
          </cell>
          <cell r="I5368" t="str">
            <v>ZAR</v>
          </cell>
          <cell r="J5368" t="str">
            <v>6200</v>
          </cell>
          <cell r="K5368" t="str">
            <v>44</v>
          </cell>
        </row>
        <row r="5369">
          <cell r="A5369" t="str">
            <v>6200440008722</v>
          </cell>
          <cell r="B5369" t="str">
            <v>44000872</v>
          </cell>
          <cell r="C5369" t="str">
            <v>2</v>
          </cell>
          <cell r="D5369">
            <v>43859</v>
          </cell>
          <cell r="E5369" t="str">
            <v>Forklift Rhino Heli 18TF03 (Airconditioner)</v>
          </cell>
          <cell r="F5369">
            <v>63000</v>
          </cell>
          <cell r="G5369">
            <v>-27580.35</v>
          </cell>
          <cell r="H5369">
            <v>35419.65</v>
          </cell>
          <cell r="I5369" t="str">
            <v>ZAR</v>
          </cell>
          <cell r="J5369" t="str">
            <v>6200</v>
          </cell>
          <cell r="K5369" t="str">
            <v>44</v>
          </cell>
        </row>
        <row r="5370">
          <cell r="A5370" t="str">
            <v>6200440008730</v>
          </cell>
          <cell r="B5370" t="str">
            <v>44000873</v>
          </cell>
          <cell r="C5370" t="str">
            <v>0</v>
          </cell>
          <cell r="D5370">
            <v>41999</v>
          </cell>
          <cell r="E5370" t="str">
            <v>18TF04 - RHINO-HELI 18 TON FORKLIFT</v>
          </cell>
          <cell r="F5370">
            <v>3253401.74</v>
          </cell>
          <cell r="G5370">
            <v>-3189986.99</v>
          </cell>
          <cell r="H5370">
            <v>63414.75</v>
          </cell>
          <cell r="I5370" t="str">
            <v>ZAR</v>
          </cell>
          <cell r="J5370" t="str">
            <v>6200</v>
          </cell>
          <cell r="K5370" t="str">
            <v>44</v>
          </cell>
        </row>
        <row r="5371">
          <cell r="A5371" t="str">
            <v>6200440008731</v>
          </cell>
          <cell r="B5371" t="str">
            <v>44000873</v>
          </cell>
          <cell r="C5371" t="str">
            <v>1</v>
          </cell>
          <cell r="D5371">
            <v>43859</v>
          </cell>
          <cell r="E5371" t="str">
            <v>Forklift Rhino Heli 18TF04 (Airconditioner)</v>
          </cell>
          <cell r="F5371">
            <v>63000</v>
          </cell>
          <cell r="G5371">
            <v>-27580.35</v>
          </cell>
          <cell r="H5371">
            <v>35419.65</v>
          </cell>
          <cell r="I5371" t="str">
            <v>ZAR</v>
          </cell>
          <cell r="J5371" t="str">
            <v>6200</v>
          </cell>
          <cell r="K5371" t="str">
            <v>44</v>
          </cell>
        </row>
        <row r="5372">
          <cell r="A5372" t="str">
            <v>6200440008732</v>
          </cell>
          <cell r="B5372" t="str">
            <v>44000873</v>
          </cell>
          <cell r="C5372" t="str">
            <v>2</v>
          </cell>
          <cell r="D5372">
            <v>43962</v>
          </cell>
          <cell r="E5372" t="str">
            <v>Forklift Rhino Heli 18TF04 - Rebuilt Eng</v>
          </cell>
          <cell r="F5372">
            <v>249746.54</v>
          </cell>
          <cell r="G5372">
            <v>-198671.67</v>
          </cell>
          <cell r="H5372">
            <v>51074.87</v>
          </cell>
          <cell r="I5372" t="str">
            <v>ZAR</v>
          </cell>
          <cell r="J5372" t="str">
            <v>6200</v>
          </cell>
          <cell r="K5372" t="str">
            <v>44</v>
          </cell>
        </row>
        <row r="5373">
          <cell r="A5373" t="str">
            <v>6200440008733</v>
          </cell>
          <cell r="B5373" t="str">
            <v>44000873</v>
          </cell>
          <cell r="C5373" t="str">
            <v>3</v>
          </cell>
          <cell r="D5373">
            <v>44113</v>
          </cell>
          <cell r="E5373" t="str">
            <v>Rebuilt transmission Rhino-Heli 18TF04</v>
          </cell>
          <cell r="F5373">
            <v>235511.13</v>
          </cell>
          <cell r="G5373">
            <v>-172427.79</v>
          </cell>
          <cell r="H5373">
            <v>63083.34</v>
          </cell>
          <cell r="I5373" t="str">
            <v>ZAR</v>
          </cell>
          <cell r="J5373" t="str">
            <v>6200</v>
          </cell>
          <cell r="K5373" t="str">
            <v>44</v>
          </cell>
        </row>
        <row r="5374">
          <cell r="A5374" t="str">
            <v>6200440008740</v>
          </cell>
          <cell r="B5374" t="str">
            <v>44000874</v>
          </cell>
          <cell r="C5374" t="str">
            <v>0</v>
          </cell>
          <cell r="D5374">
            <v>41999</v>
          </cell>
          <cell r="E5374" t="str">
            <v>FORKLIFT - 32TF06 FERRARI - SOLD</v>
          </cell>
          <cell r="F5374">
            <v>3424653.45</v>
          </cell>
          <cell r="G5374">
            <v>-3354609.92</v>
          </cell>
          <cell r="H5374">
            <v>70043.53</v>
          </cell>
          <cell r="I5374" t="str">
            <v>ZAR</v>
          </cell>
          <cell r="J5374" t="str">
            <v>6200</v>
          </cell>
          <cell r="K5374" t="str">
            <v>44</v>
          </cell>
        </row>
        <row r="5375">
          <cell r="A5375" t="str">
            <v>6200440008750</v>
          </cell>
          <cell r="B5375" t="str">
            <v>44000875</v>
          </cell>
          <cell r="C5375" t="str">
            <v>0</v>
          </cell>
          <cell r="D5375">
            <v>41999</v>
          </cell>
          <cell r="E5375" t="str">
            <v>RHINO HORN - 32TRH08</v>
          </cell>
          <cell r="F5375">
            <v>3420301.45</v>
          </cell>
          <cell r="G5375">
            <v>-3351129.56</v>
          </cell>
          <cell r="H5375">
            <v>69171.89</v>
          </cell>
          <cell r="I5375" t="str">
            <v>ZAR</v>
          </cell>
          <cell r="J5375" t="str">
            <v>6200</v>
          </cell>
          <cell r="K5375" t="str">
            <v>44</v>
          </cell>
        </row>
        <row r="5376">
          <cell r="A5376" t="str">
            <v>6200440008760</v>
          </cell>
          <cell r="B5376" t="str">
            <v>44000876</v>
          </cell>
          <cell r="C5376" t="str">
            <v>0</v>
          </cell>
          <cell r="D5376">
            <v>41999</v>
          </cell>
          <cell r="E5376" t="str">
            <v>Forklift Ferrari 42TF04</v>
          </cell>
          <cell r="F5376">
            <v>4092192.08</v>
          </cell>
          <cell r="G5376">
            <v>-4013887.65</v>
          </cell>
          <cell r="H5376">
            <v>78304.429999999993</v>
          </cell>
          <cell r="I5376" t="str">
            <v>ZAR</v>
          </cell>
          <cell r="J5376" t="str">
            <v>6200</v>
          </cell>
          <cell r="K5376" t="str">
            <v>44</v>
          </cell>
        </row>
        <row r="5377">
          <cell r="A5377" t="str">
            <v>6200440008770</v>
          </cell>
          <cell r="B5377" t="str">
            <v>44000877</v>
          </cell>
          <cell r="C5377" t="str">
            <v>0</v>
          </cell>
          <cell r="D5377">
            <v>41999</v>
          </cell>
          <cell r="E5377" t="str">
            <v>Electro-mechanical-LIEBHER CRANE01</v>
          </cell>
          <cell r="F5377">
            <v>36077679.780000001</v>
          </cell>
          <cell r="G5377">
            <v>-31630544.370000001</v>
          </cell>
          <cell r="H5377">
            <v>4447135.41</v>
          </cell>
          <cell r="I5377" t="str">
            <v>ZAR</v>
          </cell>
          <cell r="J5377" t="str">
            <v>6200</v>
          </cell>
          <cell r="K5377" t="str">
            <v>44</v>
          </cell>
        </row>
        <row r="5378">
          <cell r="A5378" t="str">
            <v>6200440008771</v>
          </cell>
          <cell r="B5378" t="str">
            <v>44000877</v>
          </cell>
          <cell r="C5378" t="str">
            <v>1</v>
          </cell>
          <cell r="D5378">
            <v>43976</v>
          </cell>
          <cell r="E5378" t="str">
            <v>Mobile Crane Liebherr 500</v>
          </cell>
          <cell r="F5378">
            <v>568450</v>
          </cell>
          <cell r="G5378">
            <v>-190482.19</v>
          </cell>
          <cell r="H5378">
            <v>377967.81</v>
          </cell>
          <cell r="I5378" t="str">
            <v>ZAR</v>
          </cell>
          <cell r="J5378" t="str">
            <v>6200</v>
          </cell>
          <cell r="K5378" t="str">
            <v>44</v>
          </cell>
        </row>
        <row r="5379">
          <cell r="A5379" t="str">
            <v>6200440008772</v>
          </cell>
          <cell r="B5379" t="str">
            <v>44000877</v>
          </cell>
          <cell r="C5379" t="str">
            <v>2</v>
          </cell>
          <cell r="D5379">
            <v>43986</v>
          </cell>
          <cell r="E5379" t="str">
            <v>Mobile Crane Liebherr - Luffing Cylinder P/N119480</v>
          </cell>
          <cell r="F5379">
            <v>224072</v>
          </cell>
          <cell r="G5379">
            <v>-161176.26999999999</v>
          </cell>
          <cell r="H5379">
            <v>62895.73</v>
          </cell>
          <cell r="I5379" t="str">
            <v>ZAR</v>
          </cell>
          <cell r="J5379" t="str">
            <v>6200</v>
          </cell>
          <cell r="K5379" t="str">
            <v>44</v>
          </cell>
        </row>
        <row r="5380">
          <cell r="A5380" t="str">
            <v>6200440008773</v>
          </cell>
          <cell r="B5380" t="str">
            <v>44000877</v>
          </cell>
          <cell r="C5380" t="str">
            <v>3</v>
          </cell>
          <cell r="D5380">
            <v>43986</v>
          </cell>
          <cell r="E5380" t="str">
            <v>Mobile Crane Liebherr - Luffing Cylinder P/N119480</v>
          </cell>
          <cell r="F5380">
            <v>235183</v>
          </cell>
          <cell r="G5380">
            <v>-169168.48</v>
          </cell>
          <cell r="H5380">
            <v>66014.52</v>
          </cell>
          <cell r="I5380" t="str">
            <v>ZAR</v>
          </cell>
          <cell r="J5380" t="str">
            <v>6200</v>
          </cell>
          <cell r="K5380" t="str">
            <v>44</v>
          </cell>
        </row>
        <row r="5381">
          <cell r="A5381" t="str">
            <v>6200440008800</v>
          </cell>
          <cell r="B5381" t="str">
            <v>44000880</v>
          </cell>
          <cell r="C5381" t="str">
            <v>0</v>
          </cell>
          <cell r="D5381">
            <v>41999</v>
          </cell>
          <cell r="E5381" t="str">
            <v>40-TON SINGLESKIPTRAILER- 40TSST01.SOLD</v>
          </cell>
          <cell r="F5381">
            <v>216825.17</v>
          </cell>
          <cell r="G5381">
            <v>-203921.74</v>
          </cell>
          <cell r="H5381">
            <v>12903.43</v>
          </cell>
          <cell r="I5381" t="str">
            <v>ZAR</v>
          </cell>
          <cell r="J5381" t="str">
            <v>6200</v>
          </cell>
          <cell r="K5381" t="str">
            <v>44</v>
          </cell>
        </row>
        <row r="5382">
          <cell r="A5382" t="str">
            <v>6200440008801</v>
          </cell>
          <cell r="B5382" t="str">
            <v>44000880</v>
          </cell>
          <cell r="C5382" t="str">
            <v>1</v>
          </cell>
          <cell r="D5382">
            <v>41999</v>
          </cell>
          <cell r="E5382" t="str">
            <v>Trailer Hendred 40TSST01</v>
          </cell>
          <cell r="F5382">
            <v>44967.26</v>
          </cell>
          <cell r="G5382">
            <v>-43044.06</v>
          </cell>
          <cell r="H5382">
            <v>1923.2</v>
          </cell>
          <cell r="I5382" t="str">
            <v>ZAR</v>
          </cell>
          <cell r="J5382" t="str">
            <v>6200</v>
          </cell>
          <cell r="K5382" t="str">
            <v>44</v>
          </cell>
        </row>
        <row r="5383">
          <cell r="A5383" t="str">
            <v>6200440008820</v>
          </cell>
          <cell r="B5383" t="str">
            <v>44000882</v>
          </cell>
          <cell r="C5383" t="str">
            <v>0</v>
          </cell>
          <cell r="D5383">
            <v>41999</v>
          </cell>
          <cell r="E5383" t="str">
            <v>Trailer Hendred 40TSST03</v>
          </cell>
          <cell r="F5383">
            <v>216825.17</v>
          </cell>
          <cell r="G5383">
            <v>-202159.53</v>
          </cell>
          <cell r="H5383">
            <v>14665.64</v>
          </cell>
          <cell r="I5383" t="str">
            <v>ZAR</v>
          </cell>
          <cell r="J5383" t="str">
            <v>6200</v>
          </cell>
          <cell r="K5383" t="str">
            <v>44</v>
          </cell>
        </row>
        <row r="5384">
          <cell r="A5384" t="str">
            <v>6200440008821</v>
          </cell>
          <cell r="B5384" t="str">
            <v>44000882</v>
          </cell>
          <cell r="C5384" t="str">
            <v>1</v>
          </cell>
          <cell r="D5384">
            <v>41999</v>
          </cell>
          <cell r="E5384" t="str">
            <v>Trailer Hendred 40TSST03</v>
          </cell>
          <cell r="F5384">
            <v>44967.26</v>
          </cell>
          <cell r="G5384">
            <v>-37087.79</v>
          </cell>
          <cell r="H5384">
            <v>7879.47</v>
          </cell>
          <cell r="I5384" t="str">
            <v>ZAR</v>
          </cell>
          <cell r="J5384" t="str">
            <v>6200</v>
          </cell>
          <cell r="K5384" t="str">
            <v>44</v>
          </cell>
        </row>
        <row r="5385">
          <cell r="A5385" t="str">
            <v>6200440008830</v>
          </cell>
          <cell r="B5385" t="str">
            <v>44000883</v>
          </cell>
          <cell r="C5385" t="str">
            <v>0</v>
          </cell>
          <cell r="D5385">
            <v>41999</v>
          </cell>
          <cell r="E5385" t="str">
            <v>40-TON SINGLE SKIP TRAILER - 40TSST04</v>
          </cell>
          <cell r="F5385">
            <v>216825.17</v>
          </cell>
          <cell r="G5385">
            <v>-216824.17</v>
          </cell>
          <cell r="H5385">
            <v>1</v>
          </cell>
          <cell r="I5385" t="str">
            <v>ZAR</v>
          </cell>
          <cell r="J5385" t="str">
            <v>6200</v>
          </cell>
          <cell r="K5385" t="str">
            <v>44</v>
          </cell>
        </row>
        <row r="5386">
          <cell r="A5386" t="str">
            <v>6200440008840</v>
          </cell>
          <cell r="B5386" t="str">
            <v>44000884</v>
          </cell>
          <cell r="C5386" t="str">
            <v>0</v>
          </cell>
          <cell r="D5386">
            <v>41999</v>
          </cell>
          <cell r="E5386" t="str">
            <v>40-TON SINGLE SKIP TRAILER-40TSST05-SOLD</v>
          </cell>
          <cell r="F5386">
            <v>216825.17</v>
          </cell>
          <cell r="G5386">
            <v>-216824.17</v>
          </cell>
          <cell r="H5386">
            <v>1</v>
          </cell>
          <cell r="I5386" t="str">
            <v>ZAR</v>
          </cell>
          <cell r="J5386" t="str">
            <v>6200</v>
          </cell>
          <cell r="K5386" t="str">
            <v>44</v>
          </cell>
        </row>
        <row r="5387">
          <cell r="A5387" t="str">
            <v>6200440008860</v>
          </cell>
          <cell r="B5387" t="str">
            <v>44000886</v>
          </cell>
          <cell r="C5387" t="str">
            <v>0</v>
          </cell>
          <cell r="D5387">
            <v>41999</v>
          </cell>
          <cell r="E5387" t="str">
            <v>Trailer  40TSST09</v>
          </cell>
          <cell r="F5387">
            <v>216825.17</v>
          </cell>
          <cell r="G5387">
            <v>-202453.12</v>
          </cell>
          <cell r="H5387">
            <v>14372.05</v>
          </cell>
          <cell r="I5387" t="str">
            <v>ZAR</v>
          </cell>
          <cell r="J5387" t="str">
            <v>6200</v>
          </cell>
          <cell r="K5387" t="str">
            <v>44</v>
          </cell>
        </row>
        <row r="5388">
          <cell r="A5388" t="str">
            <v>6200440008861</v>
          </cell>
          <cell r="B5388" t="str">
            <v>44000886</v>
          </cell>
          <cell r="C5388" t="str">
            <v>1</v>
          </cell>
          <cell r="D5388">
            <v>41999</v>
          </cell>
          <cell r="E5388" t="str">
            <v>Trailer  40TSST09</v>
          </cell>
          <cell r="F5388">
            <v>44967.26</v>
          </cell>
          <cell r="G5388">
            <v>-37250.33</v>
          </cell>
          <cell r="H5388">
            <v>7716.93</v>
          </cell>
          <cell r="I5388" t="str">
            <v>ZAR</v>
          </cell>
          <cell r="J5388" t="str">
            <v>6200</v>
          </cell>
          <cell r="K5388" t="str">
            <v>44</v>
          </cell>
        </row>
        <row r="5389">
          <cell r="A5389" t="str">
            <v>6200440008880</v>
          </cell>
          <cell r="B5389" t="str">
            <v>44000888</v>
          </cell>
          <cell r="C5389" t="str">
            <v>0</v>
          </cell>
          <cell r="D5389">
            <v>41999</v>
          </cell>
          <cell r="E5389" t="str">
            <v>Trailer Hendred  40TSST10</v>
          </cell>
          <cell r="F5389">
            <v>216825.18</v>
          </cell>
          <cell r="G5389">
            <v>-202882.37</v>
          </cell>
          <cell r="H5389">
            <v>13942.81</v>
          </cell>
          <cell r="I5389" t="str">
            <v>ZAR</v>
          </cell>
          <cell r="J5389" t="str">
            <v>6200</v>
          </cell>
          <cell r="K5389" t="str">
            <v>44</v>
          </cell>
        </row>
        <row r="5390">
          <cell r="A5390" t="str">
            <v>6200440008881</v>
          </cell>
          <cell r="B5390" t="str">
            <v>44000888</v>
          </cell>
          <cell r="C5390" t="str">
            <v>1</v>
          </cell>
          <cell r="D5390">
            <v>41999</v>
          </cell>
          <cell r="E5390" t="str">
            <v>Trailer Hendred  40TSST10</v>
          </cell>
          <cell r="F5390">
            <v>44967.26</v>
          </cell>
          <cell r="G5390">
            <v>-43043.31</v>
          </cell>
          <cell r="H5390">
            <v>1923.95</v>
          </cell>
          <cell r="I5390" t="str">
            <v>ZAR</v>
          </cell>
          <cell r="J5390" t="str">
            <v>6200</v>
          </cell>
          <cell r="K5390" t="str">
            <v>44</v>
          </cell>
        </row>
        <row r="5391">
          <cell r="A5391" t="str">
            <v>6200440008890</v>
          </cell>
          <cell r="B5391" t="str">
            <v>44000889</v>
          </cell>
          <cell r="C5391" t="str">
            <v>0</v>
          </cell>
          <cell r="D5391">
            <v>41999</v>
          </cell>
          <cell r="E5391" t="str">
            <v>Trailer 40TSST04</v>
          </cell>
          <cell r="F5391">
            <v>216825.18</v>
          </cell>
          <cell r="G5391">
            <v>-202882.37</v>
          </cell>
          <cell r="H5391">
            <v>13942.81</v>
          </cell>
          <cell r="I5391" t="str">
            <v>ZAR</v>
          </cell>
          <cell r="J5391" t="str">
            <v>6200</v>
          </cell>
          <cell r="K5391" t="str">
            <v>44</v>
          </cell>
        </row>
        <row r="5392">
          <cell r="A5392" t="str">
            <v>6200440008891</v>
          </cell>
          <cell r="B5392" t="str">
            <v>44000889</v>
          </cell>
          <cell r="C5392" t="str">
            <v>1</v>
          </cell>
          <cell r="D5392">
            <v>41999</v>
          </cell>
          <cell r="E5392" t="str">
            <v>Trailer 40TSST04</v>
          </cell>
          <cell r="F5392">
            <v>44967.26</v>
          </cell>
          <cell r="G5392">
            <v>-43043.31</v>
          </cell>
          <cell r="H5392">
            <v>1923.95</v>
          </cell>
          <cell r="I5392" t="str">
            <v>ZAR</v>
          </cell>
          <cell r="J5392" t="str">
            <v>6200</v>
          </cell>
          <cell r="K5392" t="str">
            <v>44</v>
          </cell>
        </row>
        <row r="5393">
          <cell r="A5393" t="str">
            <v>6200440008900</v>
          </cell>
          <cell r="B5393" t="str">
            <v>44000890</v>
          </cell>
          <cell r="C5393" t="str">
            <v>0</v>
          </cell>
          <cell r="D5393">
            <v>41999</v>
          </cell>
          <cell r="E5393" t="str">
            <v>Trailer All Purpose 40TAP18 - Refurbishment</v>
          </cell>
          <cell r="F5393">
            <v>216826.18</v>
          </cell>
          <cell r="G5393">
            <v>-216825.18</v>
          </cell>
          <cell r="H5393">
            <v>1</v>
          </cell>
          <cell r="I5393" t="str">
            <v>ZAR</v>
          </cell>
          <cell r="J5393" t="str">
            <v>6200</v>
          </cell>
          <cell r="K5393" t="str">
            <v>44</v>
          </cell>
        </row>
        <row r="5394">
          <cell r="A5394" t="str">
            <v>6200440008910</v>
          </cell>
          <cell r="B5394" t="str">
            <v>44000891</v>
          </cell>
          <cell r="C5394" t="str">
            <v>0</v>
          </cell>
          <cell r="D5394">
            <v>41999</v>
          </cell>
          <cell r="E5394" t="str">
            <v>Trailer 40TSST14</v>
          </cell>
          <cell r="F5394">
            <v>216825.17</v>
          </cell>
          <cell r="G5394">
            <v>-199476.95</v>
          </cell>
          <cell r="H5394">
            <v>17348.22</v>
          </cell>
          <cell r="I5394" t="str">
            <v>ZAR</v>
          </cell>
          <cell r="J5394" t="str">
            <v>6200</v>
          </cell>
          <cell r="K5394" t="str">
            <v>44</v>
          </cell>
        </row>
        <row r="5395">
          <cell r="A5395" t="str">
            <v>6200440008911</v>
          </cell>
          <cell r="B5395" t="str">
            <v>44000891</v>
          </cell>
          <cell r="C5395" t="str">
            <v>1</v>
          </cell>
          <cell r="D5395">
            <v>41999</v>
          </cell>
          <cell r="E5395" t="str">
            <v>Trailer 40TSST14</v>
          </cell>
          <cell r="F5395">
            <v>44967.26</v>
          </cell>
          <cell r="G5395">
            <v>-34620.67</v>
          </cell>
          <cell r="H5395">
            <v>10346.59</v>
          </cell>
          <cell r="I5395" t="str">
            <v>ZAR</v>
          </cell>
          <cell r="J5395" t="str">
            <v>6200</v>
          </cell>
          <cell r="K5395" t="str">
            <v>44</v>
          </cell>
        </row>
        <row r="5396">
          <cell r="A5396" t="str">
            <v>6200440009040</v>
          </cell>
          <cell r="B5396" t="str">
            <v>44000904</v>
          </cell>
          <cell r="C5396" t="str">
            <v>0</v>
          </cell>
          <cell r="D5396">
            <v>41999</v>
          </cell>
          <cell r="E5396" t="str">
            <v>TRAILER- 75TT01</v>
          </cell>
          <cell r="F5396">
            <v>588426.5</v>
          </cell>
          <cell r="G5396">
            <v>-577900.75</v>
          </cell>
          <cell r="H5396">
            <v>10525.75</v>
          </cell>
          <cell r="I5396" t="str">
            <v>ZAR</v>
          </cell>
          <cell r="J5396" t="str">
            <v>6200</v>
          </cell>
          <cell r="K5396" t="str">
            <v>44</v>
          </cell>
        </row>
        <row r="5397">
          <cell r="A5397" t="str">
            <v>6200440009050</v>
          </cell>
          <cell r="B5397" t="str">
            <v>44000905</v>
          </cell>
          <cell r="C5397" t="str">
            <v>0</v>
          </cell>
          <cell r="D5397">
            <v>41999</v>
          </cell>
          <cell r="E5397" t="str">
            <v>TRAILER- 75TT02</v>
          </cell>
          <cell r="F5397">
            <v>588426.49</v>
          </cell>
          <cell r="G5397">
            <v>-577900.74</v>
          </cell>
          <cell r="H5397">
            <v>10525.75</v>
          </cell>
          <cell r="I5397" t="str">
            <v>ZAR</v>
          </cell>
          <cell r="J5397" t="str">
            <v>6200</v>
          </cell>
          <cell r="K5397" t="str">
            <v>44</v>
          </cell>
        </row>
        <row r="5398">
          <cell r="A5398" t="str">
            <v>6200440009060</v>
          </cell>
          <cell r="B5398" t="str">
            <v>44000906</v>
          </cell>
          <cell r="C5398" t="str">
            <v>0</v>
          </cell>
          <cell r="D5398">
            <v>41999</v>
          </cell>
          <cell r="E5398" t="str">
            <v>TRAILER- 75TT03</v>
          </cell>
          <cell r="F5398">
            <v>588426.5</v>
          </cell>
          <cell r="G5398">
            <v>-577900.75</v>
          </cell>
          <cell r="H5398">
            <v>10525.75</v>
          </cell>
          <cell r="I5398" t="str">
            <v>ZAR</v>
          </cell>
          <cell r="J5398" t="str">
            <v>6200</v>
          </cell>
          <cell r="K5398" t="str">
            <v>44</v>
          </cell>
        </row>
        <row r="5399">
          <cell r="A5399" t="str">
            <v>6200440009070</v>
          </cell>
          <cell r="B5399" t="str">
            <v>44000907</v>
          </cell>
          <cell r="C5399" t="str">
            <v>0</v>
          </cell>
          <cell r="D5399">
            <v>41999</v>
          </cell>
          <cell r="E5399" t="str">
            <v>TRAILER- 75TT04</v>
          </cell>
          <cell r="F5399">
            <v>588426.5</v>
          </cell>
          <cell r="G5399">
            <v>-576306.88</v>
          </cell>
          <cell r="H5399">
            <v>12119.62</v>
          </cell>
          <cell r="I5399" t="str">
            <v>ZAR</v>
          </cell>
          <cell r="J5399" t="str">
            <v>6200</v>
          </cell>
          <cell r="K5399" t="str">
            <v>44</v>
          </cell>
        </row>
        <row r="5400">
          <cell r="A5400" t="str">
            <v>6200440009090</v>
          </cell>
          <cell r="B5400" t="str">
            <v>44000909</v>
          </cell>
          <cell r="C5400" t="str">
            <v>0</v>
          </cell>
          <cell r="D5400">
            <v>41999</v>
          </cell>
          <cell r="E5400" t="str">
            <v>TRAILER DUMPER - BD05-SOLD</v>
          </cell>
          <cell r="F5400">
            <v>90225.44</v>
          </cell>
          <cell r="G5400">
            <v>-90224.44</v>
          </cell>
          <cell r="H5400">
            <v>1</v>
          </cell>
          <cell r="I5400" t="str">
            <v>ZAR</v>
          </cell>
          <cell r="J5400" t="str">
            <v>6200</v>
          </cell>
          <cell r="K5400" t="str">
            <v>44</v>
          </cell>
        </row>
        <row r="5401">
          <cell r="A5401" t="str">
            <v>6200440009120</v>
          </cell>
          <cell r="B5401" t="str">
            <v>44000912</v>
          </cell>
          <cell r="C5401" t="str">
            <v>0</v>
          </cell>
          <cell r="D5401">
            <v>41999</v>
          </cell>
          <cell r="E5401" t="str">
            <v>40T ALL PURPOSE TRAILER 40TAP14 NRB5806</v>
          </cell>
          <cell r="F5401">
            <v>117289.5</v>
          </cell>
          <cell r="G5401">
            <v>-117288.5</v>
          </cell>
          <cell r="H5401">
            <v>1</v>
          </cell>
          <cell r="I5401" t="str">
            <v>ZAR</v>
          </cell>
          <cell r="J5401" t="str">
            <v>6200</v>
          </cell>
          <cell r="K5401" t="str">
            <v>44</v>
          </cell>
        </row>
        <row r="5402">
          <cell r="A5402" t="str">
            <v>6200440009170</v>
          </cell>
          <cell r="B5402" t="str">
            <v>44000917</v>
          </cell>
          <cell r="C5402" t="str">
            <v>0</v>
          </cell>
          <cell r="D5402">
            <v>41999</v>
          </cell>
          <cell r="E5402" t="str">
            <v>Rhino Horn 15TF03</v>
          </cell>
          <cell r="F5402">
            <v>12589.9</v>
          </cell>
          <cell r="G5402">
            <v>-12588.9</v>
          </cell>
          <cell r="H5402">
            <v>1</v>
          </cell>
          <cell r="I5402" t="str">
            <v>ZAR</v>
          </cell>
          <cell r="J5402" t="str">
            <v>6200</v>
          </cell>
          <cell r="K5402" t="str">
            <v>44</v>
          </cell>
        </row>
        <row r="5403">
          <cell r="A5403" t="str">
            <v>6200440009190</v>
          </cell>
          <cell r="B5403" t="str">
            <v>44000919</v>
          </cell>
          <cell r="C5403" t="str">
            <v>0</v>
          </cell>
          <cell r="D5403">
            <v>41999</v>
          </cell>
          <cell r="E5403" t="str">
            <v>Electro-mechanical-RHINO HORN-25TRH01</v>
          </cell>
          <cell r="F5403">
            <v>35939</v>
          </cell>
          <cell r="G5403">
            <v>-35938</v>
          </cell>
          <cell r="H5403">
            <v>1</v>
          </cell>
          <cell r="I5403" t="str">
            <v>ZAR</v>
          </cell>
          <cell r="J5403" t="str">
            <v>6200</v>
          </cell>
          <cell r="K5403" t="str">
            <v>44</v>
          </cell>
        </row>
        <row r="5404">
          <cell r="A5404" t="str">
            <v>6200440009200</v>
          </cell>
          <cell r="B5404" t="str">
            <v>44000920</v>
          </cell>
          <cell r="C5404" t="str">
            <v>0</v>
          </cell>
          <cell r="D5404">
            <v>41999</v>
          </cell>
          <cell r="E5404" t="str">
            <v>BOND TRACTOR NO.25 B113 NRB26999</v>
          </cell>
          <cell r="F5404">
            <v>195466.14</v>
          </cell>
          <cell r="G5404">
            <v>-195465.14</v>
          </cell>
          <cell r="H5404">
            <v>1</v>
          </cell>
          <cell r="I5404" t="str">
            <v>ZAR</v>
          </cell>
          <cell r="J5404" t="str">
            <v>6200</v>
          </cell>
          <cell r="K5404" t="str">
            <v>44</v>
          </cell>
        </row>
        <row r="5405">
          <cell r="A5405" t="str">
            <v>6200440009220</v>
          </cell>
          <cell r="B5405" t="str">
            <v>44000922</v>
          </cell>
          <cell r="C5405" t="str">
            <v>0</v>
          </cell>
          <cell r="D5405">
            <v>41999</v>
          </cell>
          <cell r="E5405" t="str">
            <v>Fantuzzi Reach  Stacker RS01 - Refurbishment</v>
          </cell>
          <cell r="F5405">
            <v>53113.8</v>
          </cell>
          <cell r="G5405">
            <v>-53112.79</v>
          </cell>
          <cell r="H5405">
            <v>1.01</v>
          </cell>
          <cell r="I5405" t="str">
            <v>ZAR</v>
          </cell>
          <cell r="J5405" t="str">
            <v>6200</v>
          </cell>
          <cell r="K5405" t="str">
            <v>44</v>
          </cell>
        </row>
        <row r="5406">
          <cell r="A5406" t="str">
            <v>6200440009240</v>
          </cell>
          <cell r="B5406" t="str">
            <v>44000924</v>
          </cell>
          <cell r="C5406" t="str">
            <v>0</v>
          </cell>
          <cell r="D5406">
            <v>41999</v>
          </cell>
          <cell r="E5406" t="str">
            <v>GENERAL TRAILER 30T12  NRB9759 - REFURB-SCRAPPED</v>
          </cell>
          <cell r="F5406">
            <v>222647.8</v>
          </cell>
          <cell r="G5406">
            <v>-222646.8</v>
          </cell>
          <cell r="H5406">
            <v>1</v>
          </cell>
          <cell r="I5406" t="str">
            <v>ZAR</v>
          </cell>
          <cell r="J5406" t="str">
            <v>6200</v>
          </cell>
          <cell r="K5406" t="str">
            <v>44</v>
          </cell>
        </row>
        <row r="5407">
          <cell r="A5407" t="str">
            <v>6200440009250</v>
          </cell>
          <cell r="B5407" t="str">
            <v>44000925</v>
          </cell>
          <cell r="C5407" t="str">
            <v>0</v>
          </cell>
          <cell r="D5407">
            <v>41999</v>
          </cell>
          <cell r="E5407" t="str">
            <v>GENERAL TRAILER 30T15  NRB9756 - REFURB-SCRAPPED</v>
          </cell>
          <cell r="F5407">
            <v>222647.8</v>
          </cell>
          <cell r="G5407">
            <v>-222646.8</v>
          </cell>
          <cell r="H5407">
            <v>1</v>
          </cell>
          <cell r="I5407" t="str">
            <v>ZAR</v>
          </cell>
          <cell r="J5407" t="str">
            <v>6200</v>
          </cell>
          <cell r="K5407" t="str">
            <v>44</v>
          </cell>
        </row>
        <row r="5408">
          <cell r="A5408" t="str">
            <v>6200440009280</v>
          </cell>
          <cell r="B5408" t="str">
            <v>44000928</v>
          </cell>
          <cell r="C5408" t="str">
            <v>0</v>
          </cell>
          <cell r="D5408">
            <v>41999</v>
          </cell>
          <cell r="E5408" t="str">
            <v>90 TON TRAILER -- 90TAP01</v>
          </cell>
          <cell r="F5408">
            <v>866167</v>
          </cell>
          <cell r="G5408">
            <v>-841576.78</v>
          </cell>
          <cell r="H5408">
            <v>24590.22</v>
          </cell>
          <cell r="I5408" t="str">
            <v>ZAR</v>
          </cell>
          <cell r="J5408" t="str">
            <v>6200</v>
          </cell>
          <cell r="K5408" t="str">
            <v>44</v>
          </cell>
        </row>
        <row r="5409">
          <cell r="A5409" t="str">
            <v>6200440009281</v>
          </cell>
          <cell r="B5409" t="str">
            <v>44000928</v>
          </cell>
          <cell r="C5409" t="str">
            <v>1</v>
          </cell>
          <cell r="D5409">
            <v>44279</v>
          </cell>
          <cell r="E5409" t="str">
            <v>90TAP01 - Repair axle leaf spring</v>
          </cell>
          <cell r="F5409">
            <v>105900</v>
          </cell>
          <cell r="G5409">
            <v>-60381.58</v>
          </cell>
          <cell r="H5409">
            <v>45518.42</v>
          </cell>
          <cell r="I5409" t="str">
            <v>ZAR</v>
          </cell>
          <cell r="J5409" t="str">
            <v>6200</v>
          </cell>
          <cell r="K5409" t="str">
            <v>44</v>
          </cell>
        </row>
        <row r="5410">
          <cell r="A5410" t="str">
            <v>6200440009290</v>
          </cell>
          <cell r="B5410" t="str">
            <v>44000929</v>
          </cell>
          <cell r="C5410" t="str">
            <v>0</v>
          </cell>
          <cell r="D5410">
            <v>41999</v>
          </cell>
          <cell r="E5410" t="str">
            <v>90 TON TRAILER -- 90TAP02</v>
          </cell>
          <cell r="F5410">
            <v>866167</v>
          </cell>
          <cell r="G5410">
            <v>-838229.15</v>
          </cell>
          <cell r="H5410">
            <v>27937.85</v>
          </cell>
          <cell r="I5410" t="str">
            <v>ZAR</v>
          </cell>
          <cell r="J5410" t="str">
            <v>6200</v>
          </cell>
          <cell r="K5410" t="str">
            <v>44</v>
          </cell>
        </row>
        <row r="5411">
          <cell r="A5411" t="str">
            <v>6200440009291</v>
          </cell>
          <cell r="B5411" t="str">
            <v>44000929</v>
          </cell>
          <cell r="C5411" t="str">
            <v>1</v>
          </cell>
          <cell r="D5411">
            <v>44279</v>
          </cell>
          <cell r="E5411" t="str">
            <v>90TAP02 - Repair trailer</v>
          </cell>
          <cell r="F5411">
            <v>92500</v>
          </cell>
          <cell r="G5411">
            <v>-63224.74</v>
          </cell>
          <cell r="H5411">
            <v>29275.26</v>
          </cell>
          <cell r="I5411" t="str">
            <v>ZAR</v>
          </cell>
          <cell r="J5411" t="str">
            <v>6200</v>
          </cell>
          <cell r="K5411" t="str">
            <v>44</v>
          </cell>
        </row>
        <row r="5412">
          <cell r="A5412" t="str">
            <v>6200440009292</v>
          </cell>
          <cell r="B5412" t="str">
            <v>44000929</v>
          </cell>
          <cell r="C5412" t="str">
            <v>2</v>
          </cell>
          <cell r="D5412">
            <v>45376</v>
          </cell>
          <cell r="E5412" t="str">
            <v>90 TON TRAILER -- 90TAP02-Refr</v>
          </cell>
          <cell r="F5412">
            <v>72070.87</v>
          </cell>
          <cell r="G5412">
            <v>-6005.91</v>
          </cell>
          <cell r="H5412">
            <v>66064.960000000006</v>
          </cell>
          <cell r="I5412" t="str">
            <v>ZAR</v>
          </cell>
          <cell r="J5412" t="str">
            <v>6200</v>
          </cell>
          <cell r="K5412" t="str">
            <v>44</v>
          </cell>
        </row>
        <row r="5413">
          <cell r="A5413" t="str">
            <v>6200440009300</v>
          </cell>
          <cell r="B5413" t="str">
            <v>44000930</v>
          </cell>
          <cell r="C5413" t="str">
            <v>0</v>
          </cell>
          <cell r="D5413">
            <v>41999</v>
          </cell>
          <cell r="E5413" t="str">
            <v>90 TON TRAILER -- 90TAP03</v>
          </cell>
          <cell r="F5413">
            <v>866167</v>
          </cell>
          <cell r="G5413">
            <v>-838229.15</v>
          </cell>
          <cell r="H5413">
            <v>27937.85</v>
          </cell>
          <cell r="I5413" t="str">
            <v>ZAR</v>
          </cell>
          <cell r="J5413" t="str">
            <v>6200</v>
          </cell>
          <cell r="K5413" t="str">
            <v>44</v>
          </cell>
        </row>
        <row r="5414">
          <cell r="A5414" t="str">
            <v>6200440009301</v>
          </cell>
          <cell r="B5414" t="str">
            <v>44000930</v>
          </cell>
          <cell r="C5414" t="str">
            <v>1</v>
          </cell>
          <cell r="D5414">
            <v>45376</v>
          </cell>
          <cell r="E5414" t="str">
            <v>90 TON TRAILER -- 90TAP03-Refr</v>
          </cell>
          <cell r="F5414">
            <v>34247.99</v>
          </cell>
          <cell r="G5414">
            <v>-2854</v>
          </cell>
          <cell r="H5414">
            <v>31393.99</v>
          </cell>
          <cell r="I5414" t="str">
            <v>ZAR</v>
          </cell>
          <cell r="J5414" t="str">
            <v>6200</v>
          </cell>
          <cell r="K5414" t="str">
            <v>44</v>
          </cell>
        </row>
        <row r="5415">
          <cell r="A5415" t="str">
            <v>6200440009310</v>
          </cell>
          <cell r="B5415" t="str">
            <v>44000931</v>
          </cell>
          <cell r="C5415" t="str">
            <v>0</v>
          </cell>
          <cell r="D5415">
            <v>41999</v>
          </cell>
          <cell r="E5415" t="str">
            <v>90 TON TRAILER -- 90TAP04</v>
          </cell>
          <cell r="F5415">
            <v>866167</v>
          </cell>
          <cell r="G5415">
            <v>-838229.15</v>
          </cell>
          <cell r="H5415">
            <v>27937.85</v>
          </cell>
          <cell r="I5415" t="str">
            <v>ZAR</v>
          </cell>
          <cell r="J5415" t="str">
            <v>6200</v>
          </cell>
          <cell r="K5415" t="str">
            <v>44</v>
          </cell>
        </row>
        <row r="5416">
          <cell r="A5416" t="str">
            <v>6200440009320</v>
          </cell>
          <cell r="B5416" t="str">
            <v>44000932</v>
          </cell>
          <cell r="C5416" t="str">
            <v>0</v>
          </cell>
          <cell r="D5416">
            <v>41999</v>
          </cell>
          <cell r="E5416" t="str">
            <v>90 TON TRAILER -- 90TAP05</v>
          </cell>
          <cell r="F5416">
            <v>866167</v>
          </cell>
          <cell r="G5416">
            <v>-838229.15</v>
          </cell>
          <cell r="H5416">
            <v>27937.85</v>
          </cell>
          <cell r="I5416" t="str">
            <v>ZAR</v>
          </cell>
          <cell r="J5416" t="str">
            <v>6200</v>
          </cell>
          <cell r="K5416" t="str">
            <v>44</v>
          </cell>
        </row>
        <row r="5417">
          <cell r="A5417" t="str">
            <v>6200440009330</v>
          </cell>
          <cell r="B5417" t="str">
            <v>44000933</v>
          </cell>
          <cell r="C5417" t="str">
            <v>0</v>
          </cell>
          <cell r="D5417">
            <v>41999</v>
          </cell>
          <cell r="E5417" t="str">
            <v>90 TON TRAILER -- 90TAP06</v>
          </cell>
          <cell r="F5417">
            <v>866167</v>
          </cell>
          <cell r="G5417">
            <v>-838229.15</v>
          </cell>
          <cell r="H5417">
            <v>27937.85</v>
          </cell>
          <cell r="I5417" t="str">
            <v>ZAR</v>
          </cell>
          <cell r="J5417" t="str">
            <v>6200</v>
          </cell>
          <cell r="K5417" t="str">
            <v>44</v>
          </cell>
        </row>
        <row r="5418">
          <cell r="A5418" t="str">
            <v>6200440009340</v>
          </cell>
          <cell r="B5418" t="str">
            <v>44000934</v>
          </cell>
          <cell r="C5418" t="str">
            <v>0</v>
          </cell>
          <cell r="D5418">
            <v>41999</v>
          </cell>
          <cell r="E5418" t="str">
            <v>90 TON TRAILER -- 90TAP07</v>
          </cell>
          <cell r="F5418">
            <v>866167</v>
          </cell>
          <cell r="G5418">
            <v>-838229.15</v>
          </cell>
          <cell r="H5418">
            <v>27937.85</v>
          </cell>
          <cell r="I5418" t="str">
            <v>ZAR</v>
          </cell>
          <cell r="J5418" t="str">
            <v>6200</v>
          </cell>
          <cell r="K5418" t="str">
            <v>44</v>
          </cell>
        </row>
        <row r="5419">
          <cell r="A5419" t="str">
            <v>6200440009341</v>
          </cell>
          <cell r="B5419" t="str">
            <v>44000934</v>
          </cell>
          <cell r="C5419" t="str">
            <v>1</v>
          </cell>
          <cell r="D5419">
            <v>45376</v>
          </cell>
          <cell r="E5419" t="str">
            <v>90 TON TRAILER -- 90TAP07-Refr</v>
          </cell>
          <cell r="F5419">
            <v>22825.33</v>
          </cell>
          <cell r="G5419">
            <v>-1902.11</v>
          </cell>
          <cell r="H5419">
            <v>20923.22</v>
          </cell>
          <cell r="I5419" t="str">
            <v>ZAR</v>
          </cell>
          <cell r="J5419" t="str">
            <v>6200</v>
          </cell>
          <cell r="K5419" t="str">
            <v>44</v>
          </cell>
        </row>
        <row r="5420">
          <cell r="A5420" t="str">
            <v>6200440009350</v>
          </cell>
          <cell r="B5420" t="str">
            <v>44000935</v>
          </cell>
          <cell r="C5420" t="str">
            <v>0</v>
          </cell>
          <cell r="D5420">
            <v>41999</v>
          </cell>
          <cell r="E5420" t="str">
            <v>90 TON TRAILER -- 90TAP08</v>
          </cell>
          <cell r="F5420">
            <v>866167</v>
          </cell>
          <cell r="G5420">
            <v>-851365.17</v>
          </cell>
          <cell r="H5420">
            <v>14801.83</v>
          </cell>
          <cell r="I5420" t="str">
            <v>ZAR</v>
          </cell>
          <cell r="J5420" t="str">
            <v>6200</v>
          </cell>
          <cell r="K5420" t="str">
            <v>44</v>
          </cell>
        </row>
        <row r="5421">
          <cell r="A5421" t="str">
            <v>6200440009360</v>
          </cell>
          <cell r="B5421" t="str">
            <v>44000936</v>
          </cell>
          <cell r="C5421" t="str">
            <v>0</v>
          </cell>
          <cell r="D5421">
            <v>41999</v>
          </cell>
          <cell r="E5421" t="str">
            <v>90 TON TRAILER -- 90TAP09</v>
          </cell>
          <cell r="F5421">
            <v>866167</v>
          </cell>
          <cell r="G5421">
            <v>-838229.15</v>
          </cell>
          <cell r="H5421">
            <v>27937.85</v>
          </cell>
          <cell r="I5421" t="str">
            <v>ZAR</v>
          </cell>
          <cell r="J5421" t="str">
            <v>6200</v>
          </cell>
          <cell r="K5421" t="str">
            <v>44</v>
          </cell>
        </row>
        <row r="5422">
          <cell r="A5422" t="str">
            <v>6200440009370</v>
          </cell>
          <cell r="B5422" t="str">
            <v>44000937</v>
          </cell>
          <cell r="C5422" t="str">
            <v>0</v>
          </cell>
          <cell r="D5422">
            <v>41999</v>
          </cell>
          <cell r="E5422" t="str">
            <v>90 TON TRAILER -- 90TAP10</v>
          </cell>
          <cell r="F5422">
            <v>866167</v>
          </cell>
          <cell r="G5422">
            <v>-838193.47</v>
          </cell>
          <cell r="H5422">
            <v>27973.53</v>
          </cell>
          <cell r="I5422" t="str">
            <v>ZAR</v>
          </cell>
          <cell r="J5422" t="str">
            <v>6200</v>
          </cell>
          <cell r="K5422" t="str">
            <v>44</v>
          </cell>
        </row>
        <row r="5423">
          <cell r="A5423" t="str">
            <v>6200440009371</v>
          </cell>
          <cell r="B5423" t="str">
            <v>44000937</v>
          </cell>
          <cell r="C5423" t="str">
            <v>1</v>
          </cell>
          <cell r="D5423">
            <v>44867</v>
          </cell>
          <cell r="E5423" t="str">
            <v>Multi-purpose trailer 90 ton  90TAP10</v>
          </cell>
          <cell r="F5423">
            <v>140060</v>
          </cell>
          <cell r="G5423">
            <v>-66139.45</v>
          </cell>
          <cell r="H5423">
            <v>73920.55</v>
          </cell>
          <cell r="I5423" t="str">
            <v>ZAR</v>
          </cell>
          <cell r="J5423" t="str">
            <v>6200</v>
          </cell>
          <cell r="K5423" t="str">
            <v>44</v>
          </cell>
        </row>
        <row r="5424">
          <cell r="A5424" t="str">
            <v>6200440009372</v>
          </cell>
          <cell r="B5424" t="str">
            <v>44000937</v>
          </cell>
          <cell r="C5424" t="str">
            <v>2</v>
          </cell>
          <cell r="D5424">
            <v>45376</v>
          </cell>
          <cell r="E5424" t="str">
            <v>90 TON TRAILER -- 90TAP10-Refr</v>
          </cell>
          <cell r="F5424">
            <v>97044.78</v>
          </cell>
          <cell r="G5424">
            <v>-8087.07</v>
          </cell>
          <cell r="H5424">
            <v>88957.71</v>
          </cell>
          <cell r="I5424" t="str">
            <v>ZAR</v>
          </cell>
          <cell r="J5424" t="str">
            <v>6200</v>
          </cell>
          <cell r="K5424" t="str">
            <v>44</v>
          </cell>
        </row>
        <row r="5425">
          <cell r="A5425" t="str">
            <v>6200440009380</v>
          </cell>
          <cell r="B5425" t="str">
            <v>44000938</v>
          </cell>
          <cell r="C5425" t="str">
            <v>0</v>
          </cell>
          <cell r="D5425">
            <v>41999</v>
          </cell>
          <cell r="E5425" t="str">
            <v>90 TON TRAILER -- 90TAP11</v>
          </cell>
          <cell r="F5425">
            <v>866167</v>
          </cell>
          <cell r="G5425">
            <v>-838050.74</v>
          </cell>
          <cell r="H5425">
            <v>28116.26</v>
          </cell>
          <cell r="I5425" t="str">
            <v>ZAR</v>
          </cell>
          <cell r="J5425" t="str">
            <v>6200</v>
          </cell>
          <cell r="K5425" t="str">
            <v>44</v>
          </cell>
        </row>
        <row r="5426">
          <cell r="A5426" t="str">
            <v>6200440009381</v>
          </cell>
          <cell r="B5426" t="str">
            <v>44000938</v>
          </cell>
          <cell r="C5426" t="str">
            <v>1</v>
          </cell>
          <cell r="D5426">
            <v>44279</v>
          </cell>
          <cell r="E5426" t="str">
            <v>Mechanical Repairs Scope - 90TAP11</v>
          </cell>
          <cell r="F5426">
            <v>138429</v>
          </cell>
          <cell r="G5426">
            <v>-97194.83</v>
          </cell>
          <cell r="H5426">
            <v>41234.17</v>
          </cell>
          <cell r="I5426" t="str">
            <v>ZAR</v>
          </cell>
          <cell r="J5426" t="str">
            <v>6200</v>
          </cell>
          <cell r="K5426" t="str">
            <v>44</v>
          </cell>
        </row>
        <row r="5427">
          <cell r="A5427" t="str">
            <v>6200440009390</v>
          </cell>
          <cell r="B5427" t="str">
            <v>44000939</v>
          </cell>
          <cell r="C5427" t="str">
            <v>0</v>
          </cell>
          <cell r="D5427">
            <v>41999</v>
          </cell>
          <cell r="E5427" t="str">
            <v>90 TON TRAILER -- 90TAP12</v>
          </cell>
          <cell r="F5427">
            <v>866167</v>
          </cell>
          <cell r="G5427">
            <v>-838050.74</v>
          </cell>
          <cell r="H5427">
            <v>28116.26</v>
          </cell>
          <cell r="I5427" t="str">
            <v>ZAR</v>
          </cell>
          <cell r="J5427" t="str">
            <v>6200</v>
          </cell>
          <cell r="K5427" t="str">
            <v>44</v>
          </cell>
        </row>
        <row r="5428">
          <cell r="A5428" t="str">
            <v>6200440009400</v>
          </cell>
          <cell r="B5428" t="str">
            <v>44000940</v>
          </cell>
          <cell r="C5428" t="str">
            <v>0</v>
          </cell>
          <cell r="D5428">
            <v>41999</v>
          </cell>
          <cell r="E5428" t="str">
            <v>90 TON TRAILER -- 90TAP13</v>
          </cell>
          <cell r="F5428">
            <v>866167</v>
          </cell>
          <cell r="G5428">
            <v>-837800.95</v>
          </cell>
          <cell r="H5428">
            <v>28366.05</v>
          </cell>
          <cell r="I5428" t="str">
            <v>ZAR</v>
          </cell>
          <cell r="J5428" t="str">
            <v>6200</v>
          </cell>
          <cell r="K5428" t="str">
            <v>44</v>
          </cell>
        </row>
        <row r="5429">
          <cell r="A5429" t="str">
            <v>6200440009410</v>
          </cell>
          <cell r="B5429" t="str">
            <v>44000941</v>
          </cell>
          <cell r="C5429" t="str">
            <v>0</v>
          </cell>
          <cell r="D5429">
            <v>41999</v>
          </cell>
          <cell r="E5429" t="str">
            <v>90 TON TRAILER -- 90TAP14</v>
          </cell>
          <cell r="F5429">
            <v>920276.13</v>
          </cell>
          <cell r="G5429">
            <v>-901169.05</v>
          </cell>
          <cell r="H5429">
            <v>19107.080000000002</v>
          </cell>
          <cell r="I5429" t="str">
            <v>ZAR</v>
          </cell>
          <cell r="J5429" t="str">
            <v>6200</v>
          </cell>
          <cell r="K5429" t="str">
            <v>44</v>
          </cell>
        </row>
        <row r="5430">
          <cell r="A5430" t="str">
            <v>6200440009411</v>
          </cell>
          <cell r="B5430" t="str">
            <v>44000941</v>
          </cell>
          <cell r="C5430" t="str">
            <v>1</v>
          </cell>
          <cell r="D5430">
            <v>45376</v>
          </cell>
          <cell r="E5430" t="str">
            <v>90 TON TRAILER -- 90TAP14-Refr</v>
          </cell>
          <cell r="F5430">
            <v>97044.78</v>
          </cell>
          <cell r="G5430">
            <v>-8087.07</v>
          </cell>
          <cell r="H5430">
            <v>88957.71</v>
          </cell>
          <cell r="I5430" t="str">
            <v>ZAR</v>
          </cell>
          <cell r="J5430" t="str">
            <v>6200</v>
          </cell>
          <cell r="K5430" t="str">
            <v>44</v>
          </cell>
        </row>
        <row r="5431">
          <cell r="A5431" t="str">
            <v>6200440009420</v>
          </cell>
          <cell r="B5431" t="str">
            <v>44000942</v>
          </cell>
          <cell r="C5431" t="str">
            <v>0</v>
          </cell>
          <cell r="D5431">
            <v>41999</v>
          </cell>
          <cell r="E5431" t="str">
            <v>90 TON TRAILER -- 90TAP15</v>
          </cell>
          <cell r="F5431">
            <v>920276.13</v>
          </cell>
          <cell r="G5431">
            <v>-902602.22</v>
          </cell>
          <cell r="H5431">
            <v>17673.91</v>
          </cell>
          <cell r="I5431" t="str">
            <v>ZAR</v>
          </cell>
          <cell r="J5431" t="str">
            <v>6200</v>
          </cell>
          <cell r="K5431" t="str">
            <v>44</v>
          </cell>
        </row>
        <row r="5432">
          <cell r="A5432" t="str">
            <v>6200440009430</v>
          </cell>
          <cell r="B5432" t="str">
            <v>44000943</v>
          </cell>
          <cell r="C5432" t="str">
            <v>0</v>
          </cell>
          <cell r="D5432">
            <v>41999</v>
          </cell>
          <cell r="E5432" t="str">
            <v>90 TON TRAILER -- 90TAP16</v>
          </cell>
          <cell r="F5432">
            <v>920276.13</v>
          </cell>
          <cell r="G5432">
            <v>-902602.22</v>
          </cell>
          <cell r="H5432">
            <v>17673.91</v>
          </cell>
          <cell r="I5432" t="str">
            <v>ZAR</v>
          </cell>
          <cell r="J5432" t="str">
            <v>6200</v>
          </cell>
          <cell r="K5432" t="str">
            <v>44</v>
          </cell>
        </row>
        <row r="5433">
          <cell r="A5433" t="str">
            <v>6200440009440</v>
          </cell>
          <cell r="B5433" t="str">
            <v>44000944</v>
          </cell>
          <cell r="C5433" t="str">
            <v>0</v>
          </cell>
          <cell r="D5433">
            <v>41999</v>
          </cell>
          <cell r="E5433" t="str">
            <v>90 TON TRAILER -- 90TAP17</v>
          </cell>
          <cell r="F5433">
            <v>920276.13</v>
          </cell>
          <cell r="G5433">
            <v>-902732.95</v>
          </cell>
          <cell r="H5433">
            <v>17543.18</v>
          </cell>
          <cell r="I5433" t="str">
            <v>ZAR</v>
          </cell>
          <cell r="J5433" t="str">
            <v>6200</v>
          </cell>
          <cell r="K5433" t="str">
            <v>44</v>
          </cell>
        </row>
        <row r="5434">
          <cell r="A5434" t="str">
            <v>6200440009441</v>
          </cell>
          <cell r="B5434" t="str">
            <v>44000944</v>
          </cell>
          <cell r="C5434" t="str">
            <v>1</v>
          </cell>
          <cell r="D5434">
            <v>44279</v>
          </cell>
          <cell r="E5434" t="str">
            <v>90TAP17 - Repairaxle leaf springs</v>
          </cell>
          <cell r="F5434">
            <v>105900</v>
          </cell>
          <cell r="G5434">
            <v>-69221.09</v>
          </cell>
          <cell r="H5434">
            <v>36678.910000000003</v>
          </cell>
          <cell r="I5434" t="str">
            <v>ZAR</v>
          </cell>
          <cell r="J5434" t="str">
            <v>6200</v>
          </cell>
          <cell r="K5434" t="str">
            <v>44</v>
          </cell>
        </row>
        <row r="5435">
          <cell r="A5435" t="str">
            <v>6200440009443</v>
          </cell>
          <cell r="B5435" t="str">
            <v>44000944</v>
          </cell>
          <cell r="C5435" t="str">
            <v>3</v>
          </cell>
          <cell r="D5435">
            <v>45376</v>
          </cell>
          <cell r="E5435" t="str">
            <v>90 TON TRAILER -- 90TAP17Refr</v>
          </cell>
          <cell r="F5435">
            <v>279412</v>
          </cell>
          <cell r="G5435">
            <v>-23284.33</v>
          </cell>
          <cell r="H5435">
            <v>256127.67</v>
          </cell>
          <cell r="I5435" t="str">
            <v>ZAR</v>
          </cell>
          <cell r="J5435" t="str">
            <v>6200</v>
          </cell>
          <cell r="K5435" t="str">
            <v>44</v>
          </cell>
        </row>
        <row r="5436">
          <cell r="A5436" t="str">
            <v>6200440009450</v>
          </cell>
          <cell r="B5436" t="str">
            <v>44000945</v>
          </cell>
          <cell r="C5436" t="str">
            <v>0</v>
          </cell>
          <cell r="D5436">
            <v>41999</v>
          </cell>
          <cell r="E5436" t="str">
            <v>90 TON TRAILER -- 90TAP18</v>
          </cell>
          <cell r="F5436">
            <v>920276.13</v>
          </cell>
          <cell r="G5436">
            <v>-902645.8</v>
          </cell>
          <cell r="H5436">
            <v>17630.330000000002</v>
          </cell>
          <cell r="I5436" t="str">
            <v>ZAR</v>
          </cell>
          <cell r="J5436" t="str">
            <v>6200</v>
          </cell>
          <cell r="K5436" t="str">
            <v>44</v>
          </cell>
        </row>
        <row r="5437">
          <cell r="A5437" t="str">
            <v>6200440009451</v>
          </cell>
          <cell r="B5437" t="str">
            <v>44000945</v>
          </cell>
          <cell r="C5437" t="str">
            <v>1</v>
          </cell>
          <cell r="D5437">
            <v>44057</v>
          </cell>
          <cell r="E5437" t="str">
            <v>Repair Axle leaf springs - Scope : 90TAP18</v>
          </cell>
          <cell r="F5437">
            <v>126200</v>
          </cell>
          <cell r="G5437">
            <v>-90142.85</v>
          </cell>
          <cell r="H5437">
            <v>36057.15</v>
          </cell>
          <cell r="I5437" t="str">
            <v>ZAR</v>
          </cell>
          <cell r="J5437" t="str">
            <v>6200</v>
          </cell>
          <cell r="K5437" t="str">
            <v>44</v>
          </cell>
        </row>
        <row r="5438">
          <cell r="A5438" t="str">
            <v>6200440009452</v>
          </cell>
          <cell r="B5438" t="str">
            <v>44000945</v>
          </cell>
          <cell r="C5438" t="str">
            <v>2</v>
          </cell>
          <cell r="D5438">
            <v>44042</v>
          </cell>
          <cell r="E5438" t="str">
            <v>Multi-purpose trailer 90 ton  90TAP18 - fit spares</v>
          </cell>
          <cell r="F5438">
            <v>78945.2</v>
          </cell>
          <cell r="G5438">
            <v>-56389.43</v>
          </cell>
          <cell r="H5438">
            <v>22555.77</v>
          </cell>
          <cell r="I5438" t="str">
            <v>ZAR</v>
          </cell>
          <cell r="J5438" t="str">
            <v>6200</v>
          </cell>
          <cell r="K5438" t="str">
            <v>44</v>
          </cell>
        </row>
        <row r="5439">
          <cell r="A5439" t="str">
            <v>6200440009453</v>
          </cell>
          <cell r="B5439" t="str">
            <v>44000945</v>
          </cell>
          <cell r="C5439" t="str">
            <v>3</v>
          </cell>
          <cell r="D5439">
            <v>45376</v>
          </cell>
          <cell r="E5439" t="str">
            <v>90 TON TRAILER -- 90TAP18-Refr</v>
          </cell>
          <cell r="F5439">
            <v>748420.94</v>
          </cell>
          <cell r="G5439">
            <v>-62368.41</v>
          </cell>
          <cell r="H5439">
            <v>686052.53</v>
          </cell>
          <cell r="I5439" t="str">
            <v>ZAR</v>
          </cell>
          <cell r="J5439" t="str">
            <v>6200</v>
          </cell>
          <cell r="K5439" t="str">
            <v>44</v>
          </cell>
        </row>
        <row r="5440">
          <cell r="A5440" t="str">
            <v>6200440009460</v>
          </cell>
          <cell r="B5440" t="str">
            <v>44000946</v>
          </cell>
          <cell r="C5440" t="str">
            <v>0</v>
          </cell>
          <cell r="D5440">
            <v>41999</v>
          </cell>
          <cell r="E5440" t="str">
            <v>90 TON TRAILER -- 90TAP19</v>
          </cell>
          <cell r="F5440">
            <v>920276.13</v>
          </cell>
          <cell r="G5440">
            <v>-901004.87</v>
          </cell>
          <cell r="H5440">
            <v>19271.259999999998</v>
          </cell>
          <cell r="I5440" t="str">
            <v>ZAR</v>
          </cell>
          <cell r="J5440" t="str">
            <v>6200</v>
          </cell>
          <cell r="K5440" t="str">
            <v>44</v>
          </cell>
        </row>
        <row r="5441">
          <cell r="A5441" t="str">
            <v>6200440009461</v>
          </cell>
          <cell r="B5441" t="str">
            <v>44000946</v>
          </cell>
          <cell r="C5441" t="str">
            <v>1</v>
          </cell>
          <cell r="D5441">
            <v>44866</v>
          </cell>
          <cell r="E5441" t="str">
            <v>Refurb trailer as per scope, 90tap19</v>
          </cell>
          <cell r="F5441">
            <v>143200</v>
          </cell>
          <cell r="G5441">
            <v>-67622.22</v>
          </cell>
          <cell r="H5441">
            <v>75577.78</v>
          </cell>
          <cell r="I5441" t="str">
            <v>ZAR</v>
          </cell>
          <cell r="J5441" t="str">
            <v>6200</v>
          </cell>
          <cell r="K5441" t="str">
            <v>44</v>
          </cell>
        </row>
        <row r="5442">
          <cell r="A5442" t="str">
            <v>6200440009470</v>
          </cell>
          <cell r="B5442" t="str">
            <v>44000947</v>
          </cell>
          <cell r="C5442" t="str">
            <v>0</v>
          </cell>
          <cell r="D5442">
            <v>41999</v>
          </cell>
          <cell r="E5442" t="str">
            <v>90 TON TRAILER -- 90TAP20</v>
          </cell>
          <cell r="F5442">
            <v>920276.13</v>
          </cell>
          <cell r="G5442">
            <v>-901004.87</v>
          </cell>
          <cell r="H5442">
            <v>19271.259999999998</v>
          </cell>
          <cell r="I5442" t="str">
            <v>ZAR</v>
          </cell>
          <cell r="J5442" t="str">
            <v>6200</v>
          </cell>
          <cell r="K5442" t="str">
            <v>44</v>
          </cell>
        </row>
        <row r="5443">
          <cell r="A5443" t="str">
            <v>6200440009480</v>
          </cell>
          <cell r="B5443" t="str">
            <v>44000948</v>
          </cell>
          <cell r="C5443" t="str">
            <v>0</v>
          </cell>
          <cell r="D5443">
            <v>41999</v>
          </cell>
          <cell r="E5443" t="str">
            <v>90 TON TRAILER -- 90TAP21</v>
          </cell>
          <cell r="F5443">
            <v>920276.13</v>
          </cell>
          <cell r="G5443">
            <v>-900957.95</v>
          </cell>
          <cell r="H5443">
            <v>19318.18</v>
          </cell>
          <cell r="I5443" t="str">
            <v>ZAR</v>
          </cell>
          <cell r="J5443" t="str">
            <v>6200</v>
          </cell>
          <cell r="K5443" t="str">
            <v>44</v>
          </cell>
        </row>
        <row r="5444">
          <cell r="A5444" t="str">
            <v>6200440009490</v>
          </cell>
          <cell r="B5444" t="str">
            <v>44000949</v>
          </cell>
          <cell r="C5444" t="str">
            <v>0</v>
          </cell>
          <cell r="D5444">
            <v>41999</v>
          </cell>
          <cell r="E5444" t="str">
            <v>Multi-purpose trailer 90 ton  90TAP22</v>
          </cell>
          <cell r="F5444">
            <v>920276.13</v>
          </cell>
          <cell r="G5444">
            <v>-899409.81</v>
          </cell>
          <cell r="H5444">
            <v>20866.32</v>
          </cell>
          <cell r="I5444" t="str">
            <v>ZAR</v>
          </cell>
          <cell r="J5444" t="str">
            <v>6200</v>
          </cell>
          <cell r="K5444" t="str">
            <v>44</v>
          </cell>
        </row>
        <row r="5445">
          <cell r="A5445" t="str">
            <v>6200440009491</v>
          </cell>
          <cell r="B5445" t="str">
            <v>44000949</v>
          </cell>
          <cell r="C5445" t="str">
            <v>1</v>
          </cell>
          <cell r="D5445">
            <v>44279</v>
          </cell>
          <cell r="E5445" t="str">
            <v>90TAP22 - Repair axle leaf spring</v>
          </cell>
          <cell r="F5445">
            <v>105900</v>
          </cell>
          <cell r="G5445">
            <v>-66981.75</v>
          </cell>
          <cell r="H5445">
            <v>38918.25</v>
          </cell>
          <cell r="I5445" t="str">
            <v>ZAR</v>
          </cell>
          <cell r="J5445" t="str">
            <v>6200</v>
          </cell>
          <cell r="K5445" t="str">
            <v>44</v>
          </cell>
        </row>
        <row r="5446">
          <cell r="A5446" t="str">
            <v>6200440009500</v>
          </cell>
          <cell r="B5446" t="str">
            <v>44000950</v>
          </cell>
          <cell r="C5446" t="str">
            <v>0</v>
          </cell>
          <cell r="D5446">
            <v>41999</v>
          </cell>
          <cell r="E5446" t="str">
            <v>Multi-purpose trailer 90 ton  90TAP23</v>
          </cell>
          <cell r="F5446">
            <v>920276.13</v>
          </cell>
          <cell r="G5446">
            <v>-899409.81</v>
          </cell>
          <cell r="H5446">
            <v>20866.32</v>
          </cell>
          <cell r="I5446" t="str">
            <v>ZAR</v>
          </cell>
          <cell r="J5446" t="str">
            <v>6200</v>
          </cell>
          <cell r="K5446" t="str">
            <v>44</v>
          </cell>
        </row>
        <row r="5447">
          <cell r="A5447" t="str">
            <v>6200440009501</v>
          </cell>
          <cell r="B5447" t="str">
            <v>44000950</v>
          </cell>
          <cell r="C5447" t="str">
            <v>1</v>
          </cell>
          <cell r="D5447">
            <v>44312</v>
          </cell>
          <cell r="E5447" t="str">
            <v>Multi-purpose trailer 90 ton 90TAP23-Leaf Springs</v>
          </cell>
          <cell r="F5447">
            <v>136800</v>
          </cell>
          <cell r="G5447">
            <v>-92700</v>
          </cell>
          <cell r="H5447">
            <v>44100</v>
          </cell>
          <cell r="I5447" t="str">
            <v>ZAR</v>
          </cell>
          <cell r="J5447" t="str">
            <v>6200</v>
          </cell>
          <cell r="K5447" t="str">
            <v>44</v>
          </cell>
        </row>
        <row r="5448">
          <cell r="A5448" t="str">
            <v>6200440009502</v>
          </cell>
          <cell r="B5448" t="str">
            <v>44000950</v>
          </cell>
          <cell r="C5448" t="str">
            <v>2</v>
          </cell>
          <cell r="D5448">
            <v>45376</v>
          </cell>
          <cell r="E5448" t="str">
            <v>Multi-purpose trailer 90 ton  90TAP23-Refr</v>
          </cell>
          <cell r="F5448">
            <v>96686.67</v>
          </cell>
          <cell r="G5448">
            <v>-8057.22</v>
          </cell>
          <cell r="H5448">
            <v>88629.45</v>
          </cell>
          <cell r="I5448" t="str">
            <v>ZAR</v>
          </cell>
          <cell r="J5448" t="str">
            <v>6200</v>
          </cell>
          <cell r="K5448" t="str">
            <v>44</v>
          </cell>
        </row>
        <row r="5449">
          <cell r="A5449" t="str">
            <v>6200440009510</v>
          </cell>
          <cell r="B5449" t="str">
            <v>44000951</v>
          </cell>
          <cell r="C5449" t="str">
            <v>0</v>
          </cell>
          <cell r="D5449">
            <v>41999</v>
          </cell>
          <cell r="E5449" t="str">
            <v>Multi-purpose trailer 90 ton  90TAP24</v>
          </cell>
          <cell r="F5449">
            <v>920276.13</v>
          </cell>
          <cell r="G5449">
            <v>-899372.16</v>
          </cell>
          <cell r="H5449">
            <v>20903.97</v>
          </cell>
          <cell r="I5449" t="str">
            <v>ZAR</v>
          </cell>
          <cell r="J5449" t="str">
            <v>6200</v>
          </cell>
          <cell r="K5449" t="str">
            <v>44</v>
          </cell>
        </row>
        <row r="5450">
          <cell r="A5450" t="str">
            <v>6200440009520</v>
          </cell>
          <cell r="B5450" t="str">
            <v>44000952</v>
          </cell>
          <cell r="C5450" t="str">
            <v>0</v>
          </cell>
          <cell r="D5450">
            <v>41999</v>
          </cell>
          <cell r="E5450" t="str">
            <v>Multi-purpose trailer 90 ton  90TAP25</v>
          </cell>
          <cell r="F5450">
            <v>920276.13</v>
          </cell>
          <cell r="G5450">
            <v>-899359.62</v>
          </cell>
          <cell r="H5450">
            <v>20916.509999999998</v>
          </cell>
          <cell r="I5450" t="str">
            <v>ZAR</v>
          </cell>
          <cell r="J5450" t="str">
            <v>6200</v>
          </cell>
          <cell r="K5450" t="str">
            <v>44</v>
          </cell>
        </row>
        <row r="5451">
          <cell r="A5451" t="str">
            <v>6200440009530</v>
          </cell>
          <cell r="B5451" t="str">
            <v>44000953</v>
          </cell>
          <cell r="C5451" t="str">
            <v>0</v>
          </cell>
          <cell r="D5451">
            <v>41999</v>
          </cell>
          <cell r="E5451" t="str">
            <v>Multi-purpose trailer 90 ton  90TAP26</v>
          </cell>
          <cell r="F5451">
            <v>920276.13</v>
          </cell>
          <cell r="G5451">
            <v>-899359.62</v>
          </cell>
          <cell r="H5451">
            <v>20916.509999999998</v>
          </cell>
          <cell r="I5451" t="str">
            <v>ZAR</v>
          </cell>
          <cell r="J5451" t="str">
            <v>6200</v>
          </cell>
          <cell r="K5451" t="str">
            <v>44</v>
          </cell>
        </row>
        <row r="5452">
          <cell r="A5452" t="str">
            <v>6200440009540</v>
          </cell>
          <cell r="B5452" t="str">
            <v>44000954</v>
          </cell>
          <cell r="C5452" t="str">
            <v>0</v>
          </cell>
          <cell r="D5452">
            <v>41999</v>
          </cell>
          <cell r="E5452" t="str">
            <v>Multi-purpose trailer 90 ton  90TAP27</v>
          </cell>
          <cell r="F5452">
            <v>920276.13</v>
          </cell>
          <cell r="G5452">
            <v>-899284.32</v>
          </cell>
          <cell r="H5452">
            <v>20991.81</v>
          </cell>
          <cell r="I5452" t="str">
            <v>ZAR</v>
          </cell>
          <cell r="J5452" t="str">
            <v>6200</v>
          </cell>
          <cell r="K5452" t="str">
            <v>44</v>
          </cell>
        </row>
        <row r="5453">
          <cell r="A5453" t="str">
            <v>6200440009550</v>
          </cell>
          <cell r="B5453" t="str">
            <v>44000955</v>
          </cell>
          <cell r="C5453" t="str">
            <v>0</v>
          </cell>
          <cell r="D5453">
            <v>41999</v>
          </cell>
          <cell r="E5453" t="str">
            <v>Multi-purpose trailer 90 ton  90TAP28</v>
          </cell>
          <cell r="F5453">
            <v>920276.13</v>
          </cell>
          <cell r="G5453">
            <v>-899221.58</v>
          </cell>
          <cell r="H5453">
            <v>21054.55</v>
          </cell>
          <cell r="I5453" t="str">
            <v>ZAR</v>
          </cell>
          <cell r="J5453" t="str">
            <v>6200</v>
          </cell>
          <cell r="K5453" t="str">
            <v>44</v>
          </cell>
        </row>
        <row r="5454">
          <cell r="A5454" t="str">
            <v>6200440009551</v>
          </cell>
          <cell r="B5454" t="str">
            <v>44000955</v>
          </cell>
          <cell r="C5454" t="str">
            <v>1</v>
          </cell>
          <cell r="D5454">
            <v>43647</v>
          </cell>
          <cell r="E5454" t="str">
            <v>Trailer 90 ton  90TAP28 (Detachable Ratchet)</v>
          </cell>
          <cell r="F5454">
            <v>11098</v>
          </cell>
          <cell r="G5454">
            <v>-9161.06</v>
          </cell>
          <cell r="H5454">
            <v>1936.94</v>
          </cell>
          <cell r="I5454" t="str">
            <v>ZAR</v>
          </cell>
          <cell r="J5454" t="str">
            <v>6200</v>
          </cell>
          <cell r="K5454" t="str">
            <v>44</v>
          </cell>
        </row>
        <row r="5455">
          <cell r="A5455" t="str">
            <v>6200440009560</v>
          </cell>
          <cell r="B5455" t="str">
            <v>44000956</v>
          </cell>
          <cell r="C5455" t="str">
            <v>0</v>
          </cell>
          <cell r="D5455">
            <v>41999</v>
          </cell>
          <cell r="E5455" t="str">
            <v>Multi-purpose trailer 90 ton  90TAP29</v>
          </cell>
          <cell r="F5455">
            <v>920276.13</v>
          </cell>
          <cell r="G5455">
            <v>-899183.93</v>
          </cell>
          <cell r="H5455">
            <v>21092.2</v>
          </cell>
          <cell r="I5455" t="str">
            <v>ZAR</v>
          </cell>
          <cell r="J5455" t="str">
            <v>6200</v>
          </cell>
          <cell r="K5455" t="str">
            <v>44</v>
          </cell>
        </row>
        <row r="5456">
          <cell r="A5456" t="str">
            <v>6200440009561</v>
          </cell>
          <cell r="B5456" t="str">
            <v>44000956</v>
          </cell>
          <cell r="C5456" t="str">
            <v>1</v>
          </cell>
          <cell r="D5456">
            <v>43647</v>
          </cell>
          <cell r="E5456" t="str">
            <v>Trailer 90 ton  90TAP29 (Detachable Ratchet)</v>
          </cell>
          <cell r="F5456">
            <v>11098</v>
          </cell>
          <cell r="G5456">
            <v>-9161.06</v>
          </cell>
          <cell r="H5456">
            <v>1936.94</v>
          </cell>
          <cell r="I5456" t="str">
            <v>ZAR</v>
          </cell>
          <cell r="J5456" t="str">
            <v>6200</v>
          </cell>
          <cell r="K5456" t="str">
            <v>44</v>
          </cell>
        </row>
        <row r="5457">
          <cell r="A5457" t="str">
            <v>6200440009570</v>
          </cell>
          <cell r="B5457" t="str">
            <v>44000957</v>
          </cell>
          <cell r="C5457" t="str">
            <v>0</v>
          </cell>
          <cell r="D5457">
            <v>41999</v>
          </cell>
          <cell r="E5457" t="str">
            <v>Multi-purpose trailer 90 ton  90TAP30</v>
          </cell>
          <cell r="F5457">
            <v>920276.13</v>
          </cell>
          <cell r="G5457">
            <v>-899146.28</v>
          </cell>
          <cell r="H5457">
            <v>21129.85</v>
          </cell>
          <cell r="I5457" t="str">
            <v>ZAR</v>
          </cell>
          <cell r="J5457" t="str">
            <v>6200</v>
          </cell>
          <cell r="K5457" t="str">
            <v>44</v>
          </cell>
        </row>
        <row r="5458">
          <cell r="A5458" t="str">
            <v>6200440009580</v>
          </cell>
          <cell r="B5458" t="str">
            <v>44000958</v>
          </cell>
          <cell r="C5458" t="str">
            <v>0</v>
          </cell>
          <cell r="D5458">
            <v>41999</v>
          </cell>
          <cell r="E5458" t="str">
            <v>Multi-purpose trailer 90 ton  90TAP31</v>
          </cell>
          <cell r="F5458">
            <v>920276.13</v>
          </cell>
          <cell r="G5458">
            <v>-897740.4</v>
          </cell>
          <cell r="H5458">
            <v>22535.73</v>
          </cell>
          <cell r="I5458" t="str">
            <v>ZAR</v>
          </cell>
          <cell r="J5458" t="str">
            <v>6200</v>
          </cell>
          <cell r="K5458" t="str">
            <v>44</v>
          </cell>
        </row>
        <row r="5459">
          <cell r="A5459" t="str">
            <v>6200440009581</v>
          </cell>
          <cell r="B5459" t="str">
            <v>44000958</v>
          </cell>
          <cell r="C5459" t="str">
            <v>1</v>
          </cell>
          <cell r="D5459">
            <v>44806</v>
          </cell>
          <cell r="E5459" t="str">
            <v>Refurb trailer as per scope, 90tap31</v>
          </cell>
          <cell r="F5459">
            <v>165200</v>
          </cell>
          <cell r="G5459">
            <v>-87188.89</v>
          </cell>
          <cell r="H5459">
            <v>78011.11</v>
          </cell>
          <cell r="I5459" t="str">
            <v>ZAR</v>
          </cell>
          <cell r="J5459" t="str">
            <v>6200</v>
          </cell>
          <cell r="K5459" t="str">
            <v>44</v>
          </cell>
        </row>
        <row r="5460">
          <cell r="A5460" t="str">
            <v>6200440009590</v>
          </cell>
          <cell r="B5460" t="str">
            <v>44000959</v>
          </cell>
          <cell r="C5460" t="str">
            <v>0</v>
          </cell>
          <cell r="D5460">
            <v>41999</v>
          </cell>
          <cell r="E5460" t="str">
            <v>Multi-purpose trailer 90 ton  90TAP32</v>
          </cell>
          <cell r="F5460">
            <v>920276.13</v>
          </cell>
          <cell r="G5460">
            <v>-897686.99</v>
          </cell>
          <cell r="H5460">
            <v>22589.14</v>
          </cell>
          <cell r="I5460" t="str">
            <v>ZAR</v>
          </cell>
          <cell r="J5460" t="str">
            <v>6200</v>
          </cell>
          <cell r="K5460" t="str">
            <v>44</v>
          </cell>
        </row>
        <row r="5461">
          <cell r="A5461" t="str">
            <v>6200440009600</v>
          </cell>
          <cell r="B5461" t="str">
            <v>44000960</v>
          </cell>
          <cell r="C5461" t="str">
            <v>0</v>
          </cell>
          <cell r="D5461">
            <v>41999</v>
          </cell>
          <cell r="E5461" t="str">
            <v>Multi-purpose trailer 90 ton  90TAP33</v>
          </cell>
          <cell r="F5461">
            <v>920276.13</v>
          </cell>
          <cell r="G5461">
            <v>-897660.28</v>
          </cell>
          <cell r="H5461">
            <v>22615.85</v>
          </cell>
          <cell r="I5461" t="str">
            <v>ZAR</v>
          </cell>
          <cell r="J5461" t="str">
            <v>6200</v>
          </cell>
          <cell r="K5461" t="str">
            <v>44</v>
          </cell>
        </row>
        <row r="5462">
          <cell r="A5462" t="str">
            <v>6200440009610</v>
          </cell>
          <cell r="B5462" t="str">
            <v>44000961</v>
          </cell>
          <cell r="C5462" t="str">
            <v>0</v>
          </cell>
          <cell r="D5462">
            <v>41999</v>
          </cell>
          <cell r="E5462" t="str">
            <v>Multi-purpose trailer 90 ton  90TAP34</v>
          </cell>
          <cell r="F5462">
            <v>920276.13</v>
          </cell>
          <cell r="G5462">
            <v>-920275.13</v>
          </cell>
          <cell r="H5462">
            <v>1</v>
          </cell>
          <cell r="I5462" t="str">
            <v>ZAR</v>
          </cell>
          <cell r="J5462" t="str">
            <v>6200</v>
          </cell>
          <cell r="K5462" t="str">
            <v>44</v>
          </cell>
        </row>
        <row r="5463">
          <cell r="A5463" t="str">
            <v>6200440009620</v>
          </cell>
          <cell r="B5463" t="str">
            <v>44000962</v>
          </cell>
          <cell r="C5463" t="str">
            <v>0</v>
          </cell>
          <cell r="D5463">
            <v>41999</v>
          </cell>
          <cell r="E5463" t="str">
            <v>Multi-purpose trailer 90 ton  90TAP35</v>
          </cell>
          <cell r="F5463">
            <v>920276.13</v>
          </cell>
          <cell r="G5463">
            <v>-897606.87</v>
          </cell>
          <cell r="H5463">
            <v>22669.26</v>
          </cell>
          <cell r="I5463" t="str">
            <v>ZAR</v>
          </cell>
          <cell r="J5463" t="str">
            <v>6200</v>
          </cell>
          <cell r="K5463" t="str">
            <v>44</v>
          </cell>
        </row>
        <row r="5464">
          <cell r="A5464" t="str">
            <v>6200440009630</v>
          </cell>
          <cell r="B5464" t="str">
            <v>44000963</v>
          </cell>
          <cell r="C5464" t="str">
            <v>0</v>
          </cell>
          <cell r="D5464">
            <v>41999</v>
          </cell>
          <cell r="E5464" t="str">
            <v>Multi-purpose trailer 90 ton  90TAP36</v>
          </cell>
          <cell r="F5464">
            <v>920276.13</v>
          </cell>
          <cell r="G5464">
            <v>-897606.87</v>
          </cell>
          <cell r="H5464">
            <v>22669.26</v>
          </cell>
          <cell r="I5464" t="str">
            <v>ZAR</v>
          </cell>
          <cell r="J5464" t="str">
            <v>6200</v>
          </cell>
          <cell r="K5464" t="str">
            <v>44</v>
          </cell>
        </row>
        <row r="5465">
          <cell r="A5465" t="str">
            <v>6200440009640</v>
          </cell>
          <cell r="B5465" t="str">
            <v>44000964</v>
          </cell>
          <cell r="C5465" t="str">
            <v>0</v>
          </cell>
          <cell r="D5465">
            <v>41999</v>
          </cell>
          <cell r="E5465" t="str">
            <v>Multi-purpose trailer 90 ton  90TAP37</v>
          </cell>
          <cell r="F5465">
            <v>920276.13</v>
          </cell>
          <cell r="G5465">
            <v>-897508.08</v>
          </cell>
          <cell r="H5465">
            <v>22768.05</v>
          </cell>
          <cell r="I5465" t="str">
            <v>ZAR</v>
          </cell>
          <cell r="J5465" t="str">
            <v>6200</v>
          </cell>
          <cell r="K5465" t="str">
            <v>44</v>
          </cell>
        </row>
        <row r="5466">
          <cell r="A5466" t="str">
            <v>6200440009650</v>
          </cell>
          <cell r="B5466" t="str">
            <v>44000965</v>
          </cell>
          <cell r="C5466" t="str">
            <v>0</v>
          </cell>
          <cell r="D5466">
            <v>41999</v>
          </cell>
          <cell r="E5466" t="str">
            <v>Multi-purpose trailer 90 ton  90TAP38</v>
          </cell>
          <cell r="F5466">
            <v>920276.13</v>
          </cell>
          <cell r="G5466">
            <v>-897508.08</v>
          </cell>
          <cell r="H5466">
            <v>22768.05</v>
          </cell>
          <cell r="I5466" t="str">
            <v>ZAR</v>
          </cell>
          <cell r="J5466" t="str">
            <v>6200</v>
          </cell>
          <cell r="K5466" t="str">
            <v>44</v>
          </cell>
        </row>
        <row r="5467">
          <cell r="A5467" t="str">
            <v>6200440009651</v>
          </cell>
          <cell r="B5467" t="str">
            <v>44000965</v>
          </cell>
          <cell r="C5467" t="str">
            <v>1</v>
          </cell>
          <cell r="D5467">
            <v>44806</v>
          </cell>
          <cell r="E5467" t="str">
            <v>Refurb trailer as per scope, 90tap38</v>
          </cell>
          <cell r="F5467">
            <v>189630</v>
          </cell>
          <cell r="G5467">
            <v>-100082.5</v>
          </cell>
          <cell r="H5467">
            <v>89547.5</v>
          </cell>
          <cell r="I5467" t="str">
            <v>ZAR</v>
          </cell>
          <cell r="J5467" t="str">
            <v>6200</v>
          </cell>
          <cell r="K5467" t="str">
            <v>44</v>
          </cell>
        </row>
        <row r="5468">
          <cell r="A5468" t="str">
            <v>6200440009660</v>
          </cell>
          <cell r="B5468" t="str">
            <v>44000966</v>
          </cell>
          <cell r="C5468" t="str">
            <v>0</v>
          </cell>
          <cell r="D5468">
            <v>41999</v>
          </cell>
          <cell r="E5468" t="str">
            <v>Multi-purpose trailer 90 ton  90TAP39</v>
          </cell>
          <cell r="F5468">
            <v>920276.13</v>
          </cell>
          <cell r="G5468">
            <v>-897468.01</v>
          </cell>
          <cell r="H5468">
            <v>22808.12</v>
          </cell>
          <cell r="I5468" t="str">
            <v>ZAR</v>
          </cell>
          <cell r="J5468" t="str">
            <v>6200</v>
          </cell>
          <cell r="K5468" t="str">
            <v>44</v>
          </cell>
        </row>
        <row r="5469">
          <cell r="A5469" t="str">
            <v>6200440009670</v>
          </cell>
          <cell r="B5469" t="str">
            <v>44000967</v>
          </cell>
          <cell r="C5469" t="str">
            <v>0</v>
          </cell>
          <cell r="D5469">
            <v>41999</v>
          </cell>
          <cell r="E5469" t="str">
            <v>Multi-purpose trailer 90 ton  90TAP40</v>
          </cell>
          <cell r="F5469">
            <v>920276.13</v>
          </cell>
          <cell r="G5469">
            <v>-897454.65</v>
          </cell>
          <cell r="H5469">
            <v>22821.48</v>
          </cell>
          <cell r="I5469" t="str">
            <v>ZAR</v>
          </cell>
          <cell r="J5469" t="str">
            <v>6200</v>
          </cell>
          <cell r="K5469" t="str">
            <v>44</v>
          </cell>
        </row>
        <row r="5470">
          <cell r="A5470" t="str">
            <v>6200440009671</v>
          </cell>
          <cell r="B5470" t="str">
            <v>44000967</v>
          </cell>
          <cell r="C5470" t="str">
            <v>1</v>
          </cell>
          <cell r="D5470">
            <v>44279</v>
          </cell>
          <cell r="E5470" t="str">
            <v>90TAP40 - Axle leaf spring</v>
          </cell>
          <cell r="F5470">
            <v>158900</v>
          </cell>
          <cell r="G5470">
            <v>-98923.04</v>
          </cell>
          <cell r="H5470">
            <v>59976.959999999999</v>
          </cell>
          <cell r="I5470" t="str">
            <v>ZAR</v>
          </cell>
          <cell r="J5470" t="str">
            <v>6200</v>
          </cell>
          <cell r="K5470" t="str">
            <v>44</v>
          </cell>
        </row>
        <row r="5471">
          <cell r="A5471" t="str">
            <v>6200440009672</v>
          </cell>
          <cell r="B5471" t="str">
            <v>44000967</v>
          </cell>
          <cell r="C5471" t="str">
            <v>2</v>
          </cell>
          <cell r="D5471">
            <v>45376</v>
          </cell>
          <cell r="E5471" t="str">
            <v>Multi-purpose trailer 90 ton  90TAP40-Refr</v>
          </cell>
          <cell r="F5471">
            <v>163914.22</v>
          </cell>
          <cell r="G5471">
            <v>-13659.52</v>
          </cell>
          <cell r="H5471">
            <v>150254.70000000001</v>
          </cell>
          <cell r="I5471" t="str">
            <v>ZAR</v>
          </cell>
          <cell r="J5471" t="str">
            <v>6200</v>
          </cell>
          <cell r="K5471" t="str">
            <v>44</v>
          </cell>
        </row>
        <row r="5472">
          <cell r="A5472" t="str">
            <v>6200440009680</v>
          </cell>
          <cell r="B5472" t="str">
            <v>44000968</v>
          </cell>
          <cell r="C5472" t="str">
            <v>0</v>
          </cell>
          <cell r="D5472">
            <v>41999</v>
          </cell>
          <cell r="E5472" t="str">
            <v>Multi-purpose trailer 90 ton  90TAP41</v>
          </cell>
          <cell r="F5472">
            <v>920276.13</v>
          </cell>
          <cell r="G5472">
            <v>-896022.51</v>
          </cell>
          <cell r="H5472">
            <v>24253.62</v>
          </cell>
          <cell r="I5472" t="str">
            <v>ZAR</v>
          </cell>
          <cell r="J5472" t="str">
            <v>6200</v>
          </cell>
          <cell r="K5472" t="str">
            <v>44</v>
          </cell>
        </row>
        <row r="5473">
          <cell r="A5473" t="str">
            <v>6200440009681</v>
          </cell>
          <cell r="B5473" t="str">
            <v>44000968</v>
          </cell>
          <cell r="C5473" t="str">
            <v>1</v>
          </cell>
          <cell r="D5473">
            <v>45376</v>
          </cell>
          <cell r="E5473" t="str">
            <v>Multi-purpose trailer 90 ton  90TAP41-Refr</v>
          </cell>
          <cell r="F5473">
            <v>457230.01</v>
          </cell>
          <cell r="G5473">
            <v>-38102.5</v>
          </cell>
          <cell r="H5473">
            <v>419127.51</v>
          </cell>
          <cell r="I5473" t="str">
            <v>ZAR</v>
          </cell>
          <cell r="J5473" t="str">
            <v>6200</v>
          </cell>
          <cell r="K5473" t="str">
            <v>44</v>
          </cell>
        </row>
        <row r="5474">
          <cell r="A5474" t="str">
            <v>6200440009690</v>
          </cell>
          <cell r="B5474" t="str">
            <v>44000969</v>
          </cell>
          <cell r="C5474" t="str">
            <v>0</v>
          </cell>
          <cell r="D5474">
            <v>41999</v>
          </cell>
          <cell r="E5474" t="str">
            <v>Multi-purpose trailer 90 ton  90TAP42</v>
          </cell>
          <cell r="F5474">
            <v>920276.13</v>
          </cell>
          <cell r="G5474">
            <v>-895923.48</v>
          </cell>
          <cell r="H5474">
            <v>24352.65</v>
          </cell>
          <cell r="I5474" t="str">
            <v>ZAR</v>
          </cell>
          <cell r="J5474" t="str">
            <v>6200</v>
          </cell>
          <cell r="K5474" t="str">
            <v>44</v>
          </cell>
        </row>
        <row r="5475">
          <cell r="A5475" t="str">
            <v>6200440009700</v>
          </cell>
          <cell r="B5475" t="str">
            <v>44000970</v>
          </cell>
          <cell r="C5475" t="str">
            <v>0</v>
          </cell>
          <cell r="D5475">
            <v>41999</v>
          </cell>
          <cell r="E5475" t="str">
            <v>Multi-purpose trailer 90 ton  90TAP43</v>
          </cell>
          <cell r="F5475">
            <v>920276.13</v>
          </cell>
          <cell r="G5475">
            <v>-895923.48</v>
          </cell>
          <cell r="H5475">
            <v>24352.65</v>
          </cell>
          <cell r="I5475" t="str">
            <v>ZAR</v>
          </cell>
          <cell r="J5475" t="str">
            <v>6200</v>
          </cell>
          <cell r="K5475" t="str">
            <v>44</v>
          </cell>
        </row>
        <row r="5476">
          <cell r="A5476" t="str">
            <v>6200440009701</v>
          </cell>
          <cell r="B5476" t="str">
            <v>44000970</v>
          </cell>
          <cell r="C5476" t="str">
            <v>1</v>
          </cell>
          <cell r="D5476">
            <v>43647</v>
          </cell>
          <cell r="E5476" t="str">
            <v>Trailer 90 ton  90TAP43 (Detachable Ratchet)</v>
          </cell>
          <cell r="F5476">
            <v>78875.33</v>
          </cell>
          <cell r="G5476">
            <v>-10272.17</v>
          </cell>
          <cell r="H5476">
            <v>68603.16</v>
          </cell>
          <cell r="I5476" t="str">
            <v>ZAR</v>
          </cell>
          <cell r="J5476" t="str">
            <v>6200</v>
          </cell>
          <cell r="K5476" t="str">
            <v>44</v>
          </cell>
        </row>
        <row r="5477">
          <cell r="A5477" t="str">
            <v>6200440009710</v>
          </cell>
          <cell r="B5477" t="str">
            <v>44000971</v>
          </cell>
          <cell r="C5477" t="str">
            <v>0</v>
          </cell>
          <cell r="D5477">
            <v>41999</v>
          </cell>
          <cell r="E5477" t="str">
            <v>Multi-purpose trailer 90 ton  90TAP44</v>
          </cell>
          <cell r="F5477">
            <v>920276.13</v>
          </cell>
          <cell r="G5477">
            <v>-895866.88</v>
          </cell>
          <cell r="H5477">
            <v>24409.25</v>
          </cell>
          <cell r="I5477" t="str">
            <v>ZAR</v>
          </cell>
          <cell r="J5477" t="str">
            <v>6200</v>
          </cell>
          <cell r="K5477" t="str">
            <v>44</v>
          </cell>
        </row>
        <row r="5478">
          <cell r="A5478" t="str">
            <v>6200440009711</v>
          </cell>
          <cell r="B5478" t="str">
            <v>44000971</v>
          </cell>
          <cell r="C5478" t="str">
            <v>1</v>
          </cell>
          <cell r="D5478">
            <v>43647</v>
          </cell>
          <cell r="E5478" t="str">
            <v>Trailer 90 ton  90TAP44 (Detachable Ratchet)</v>
          </cell>
          <cell r="F5478">
            <v>11098</v>
          </cell>
          <cell r="G5478">
            <v>-9161.06</v>
          </cell>
          <cell r="H5478">
            <v>1936.94</v>
          </cell>
          <cell r="I5478" t="str">
            <v>ZAR</v>
          </cell>
          <cell r="J5478" t="str">
            <v>6200</v>
          </cell>
          <cell r="K5478" t="str">
            <v>44</v>
          </cell>
        </row>
        <row r="5479">
          <cell r="A5479" t="str">
            <v>6200440009712</v>
          </cell>
          <cell r="B5479" t="str">
            <v>44000971</v>
          </cell>
          <cell r="C5479" t="str">
            <v>2</v>
          </cell>
          <cell r="D5479">
            <v>44137</v>
          </cell>
          <cell r="E5479" t="str">
            <v>90TAP44 - Repair axle leaf springs</v>
          </cell>
          <cell r="F5479">
            <v>119852</v>
          </cell>
          <cell r="G5479">
            <v>-73466.97</v>
          </cell>
          <cell r="H5479">
            <v>46385.03</v>
          </cell>
          <cell r="I5479" t="str">
            <v>ZAR</v>
          </cell>
          <cell r="J5479" t="str">
            <v>6200</v>
          </cell>
          <cell r="K5479" t="str">
            <v>44</v>
          </cell>
        </row>
        <row r="5480">
          <cell r="A5480" t="str">
            <v>6200440009720</v>
          </cell>
          <cell r="B5480" t="str">
            <v>44000972</v>
          </cell>
          <cell r="C5480" t="str">
            <v>0</v>
          </cell>
          <cell r="D5480">
            <v>41999</v>
          </cell>
          <cell r="E5480" t="str">
            <v>Multi-purpose trailer 90 ton  90TAP45</v>
          </cell>
          <cell r="F5480">
            <v>920276.13</v>
          </cell>
          <cell r="G5480">
            <v>-895852.74</v>
          </cell>
          <cell r="H5480">
            <v>24423.39</v>
          </cell>
          <cell r="I5480" t="str">
            <v>ZAR</v>
          </cell>
          <cell r="J5480" t="str">
            <v>6200</v>
          </cell>
          <cell r="K5480" t="str">
            <v>44</v>
          </cell>
        </row>
        <row r="5481">
          <cell r="A5481" t="str">
            <v>6200440009721</v>
          </cell>
          <cell r="B5481" t="str">
            <v>44000972</v>
          </cell>
          <cell r="C5481" t="str">
            <v>1</v>
          </cell>
          <cell r="D5481">
            <v>43647</v>
          </cell>
          <cell r="E5481" t="str">
            <v>Trailer 90 ton  90TAP45 (Detachable Ratchet)</v>
          </cell>
          <cell r="F5481">
            <v>11098</v>
          </cell>
          <cell r="G5481">
            <v>-9161.06</v>
          </cell>
          <cell r="H5481">
            <v>1936.94</v>
          </cell>
          <cell r="I5481" t="str">
            <v>ZAR</v>
          </cell>
          <cell r="J5481" t="str">
            <v>6200</v>
          </cell>
          <cell r="K5481" t="str">
            <v>44</v>
          </cell>
        </row>
        <row r="5482">
          <cell r="A5482" t="str">
            <v>6200440009730</v>
          </cell>
          <cell r="B5482" t="str">
            <v>44000973</v>
          </cell>
          <cell r="C5482" t="str">
            <v>0</v>
          </cell>
          <cell r="D5482">
            <v>41999</v>
          </cell>
          <cell r="E5482" t="str">
            <v>Multi-purpose trailer 90 ton  90TAP46</v>
          </cell>
          <cell r="F5482">
            <v>920276.13</v>
          </cell>
          <cell r="G5482">
            <v>-895767.84</v>
          </cell>
          <cell r="H5482">
            <v>24508.29</v>
          </cell>
          <cell r="I5482" t="str">
            <v>ZAR</v>
          </cell>
          <cell r="J5482" t="str">
            <v>6200</v>
          </cell>
          <cell r="K5482" t="str">
            <v>44</v>
          </cell>
        </row>
        <row r="5483">
          <cell r="A5483" t="str">
            <v>6200440009731</v>
          </cell>
          <cell r="B5483" t="str">
            <v>44000973</v>
          </cell>
          <cell r="C5483" t="str">
            <v>1</v>
          </cell>
          <cell r="D5483">
            <v>43647</v>
          </cell>
          <cell r="E5483" t="str">
            <v>Trailer 90 ton  90TAP46 (Detachable Ratchet)</v>
          </cell>
          <cell r="F5483">
            <v>11098</v>
          </cell>
          <cell r="G5483">
            <v>-9161.06</v>
          </cell>
          <cell r="H5483">
            <v>1936.94</v>
          </cell>
          <cell r="I5483" t="str">
            <v>ZAR</v>
          </cell>
          <cell r="J5483" t="str">
            <v>6200</v>
          </cell>
          <cell r="K5483" t="str">
            <v>44</v>
          </cell>
        </row>
        <row r="5484">
          <cell r="A5484" t="str">
            <v>6200440009732</v>
          </cell>
          <cell r="B5484" t="str">
            <v>44000973</v>
          </cell>
          <cell r="C5484" t="str">
            <v>2</v>
          </cell>
          <cell r="D5484">
            <v>45376</v>
          </cell>
          <cell r="E5484" t="str">
            <v>Multi-purpose trailer 90 ton  90TAP46-Refre</v>
          </cell>
          <cell r="F5484">
            <v>82408.52</v>
          </cell>
          <cell r="G5484">
            <v>-6867.38</v>
          </cell>
          <cell r="H5484">
            <v>75541.14</v>
          </cell>
          <cell r="I5484" t="str">
            <v>ZAR</v>
          </cell>
          <cell r="J5484" t="str">
            <v>6200</v>
          </cell>
          <cell r="K5484" t="str">
            <v>44</v>
          </cell>
        </row>
        <row r="5485">
          <cell r="A5485" t="str">
            <v>6200440009740</v>
          </cell>
          <cell r="B5485" t="str">
            <v>44000974</v>
          </cell>
          <cell r="C5485" t="str">
            <v>0</v>
          </cell>
          <cell r="D5485">
            <v>41999</v>
          </cell>
          <cell r="E5485" t="str">
            <v>Multi-purpose trailer 90 ton  90TAP47</v>
          </cell>
          <cell r="F5485">
            <v>920276.13</v>
          </cell>
          <cell r="G5485">
            <v>-895725.39</v>
          </cell>
          <cell r="H5485">
            <v>24550.74</v>
          </cell>
          <cell r="I5485" t="str">
            <v>ZAR</v>
          </cell>
          <cell r="J5485" t="str">
            <v>6200</v>
          </cell>
          <cell r="K5485" t="str">
            <v>44</v>
          </cell>
        </row>
        <row r="5486">
          <cell r="A5486" t="str">
            <v>6200440009741</v>
          </cell>
          <cell r="B5486" t="str">
            <v>44000974</v>
          </cell>
          <cell r="C5486" t="str">
            <v>1</v>
          </cell>
          <cell r="D5486">
            <v>43647</v>
          </cell>
          <cell r="E5486" t="str">
            <v>Trailer 90 ton  90TAP47 (Detachable Ratchet)</v>
          </cell>
          <cell r="F5486">
            <v>11098</v>
          </cell>
          <cell r="G5486">
            <v>-10250.58</v>
          </cell>
          <cell r="H5486">
            <v>847.42</v>
          </cell>
          <cell r="I5486" t="str">
            <v>ZAR</v>
          </cell>
          <cell r="J5486" t="str">
            <v>6200</v>
          </cell>
          <cell r="K5486" t="str">
            <v>44</v>
          </cell>
        </row>
        <row r="5487">
          <cell r="A5487" t="str">
            <v>6200440009750</v>
          </cell>
          <cell r="B5487" t="str">
            <v>44000975</v>
          </cell>
          <cell r="C5487" t="str">
            <v>0</v>
          </cell>
          <cell r="D5487">
            <v>41999</v>
          </cell>
          <cell r="E5487" t="str">
            <v>Multi-purpose trailer 90 ton  90TAP48</v>
          </cell>
          <cell r="F5487">
            <v>920276.13</v>
          </cell>
          <cell r="G5487">
            <v>-895725.39</v>
          </cell>
          <cell r="H5487">
            <v>24550.74</v>
          </cell>
          <cell r="I5487" t="str">
            <v>ZAR</v>
          </cell>
          <cell r="J5487" t="str">
            <v>6200</v>
          </cell>
          <cell r="K5487" t="str">
            <v>44</v>
          </cell>
        </row>
        <row r="5488">
          <cell r="A5488" t="str">
            <v>6200440009751</v>
          </cell>
          <cell r="B5488" t="str">
            <v>44000975</v>
          </cell>
          <cell r="C5488" t="str">
            <v>1</v>
          </cell>
          <cell r="D5488">
            <v>43647</v>
          </cell>
          <cell r="E5488" t="str">
            <v>Trailer 90 ton  90TAP48 (Detachable Ratchet)</v>
          </cell>
          <cell r="F5488">
            <v>11098</v>
          </cell>
          <cell r="G5488">
            <v>-9161.06</v>
          </cell>
          <cell r="H5488">
            <v>1936.94</v>
          </cell>
          <cell r="I5488" t="str">
            <v>ZAR</v>
          </cell>
          <cell r="J5488" t="str">
            <v>6200</v>
          </cell>
          <cell r="K5488" t="str">
            <v>44</v>
          </cell>
        </row>
        <row r="5489">
          <cell r="A5489" t="str">
            <v>6200440009752</v>
          </cell>
          <cell r="B5489" t="str">
            <v>44000975</v>
          </cell>
          <cell r="C5489" t="str">
            <v>2</v>
          </cell>
          <cell r="D5489">
            <v>44279</v>
          </cell>
          <cell r="E5489" t="str">
            <v>90TAP48 - Kingpin Repairs</v>
          </cell>
          <cell r="F5489">
            <v>61250</v>
          </cell>
          <cell r="G5489">
            <v>-37545.07</v>
          </cell>
          <cell r="H5489">
            <v>23704.93</v>
          </cell>
          <cell r="I5489" t="str">
            <v>ZAR</v>
          </cell>
          <cell r="J5489" t="str">
            <v>6200</v>
          </cell>
          <cell r="K5489" t="str">
            <v>44</v>
          </cell>
        </row>
        <row r="5490">
          <cell r="A5490" t="str">
            <v>6200440009760</v>
          </cell>
          <cell r="B5490" t="str">
            <v>44000976</v>
          </cell>
          <cell r="C5490" t="str">
            <v>0</v>
          </cell>
          <cell r="D5490">
            <v>41999</v>
          </cell>
          <cell r="E5490" t="str">
            <v>Multi-purpose trailer 90 ton  90TAP49</v>
          </cell>
          <cell r="F5490">
            <v>920276.13</v>
          </cell>
          <cell r="G5490">
            <v>-895711.24</v>
          </cell>
          <cell r="H5490">
            <v>24564.89</v>
          </cell>
          <cell r="I5490" t="str">
            <v>ZAR</v>
          </cell>
          <cell r="J5490" t="str">
            <v>6200</v>
          </cell>
          <cell r="K5490" t="str">
            <v>44</v>
          </cell>
        </row>
        <row r="5491">
          <cell r="A5491" t="str">
            <v>6200440009761</v>
          </cell>
          <cell r="B5491" t="str">
            <v>44000976</v>
          </cell>
          <cell r="C5491" t="str">
            <v>1</v>
          </cell>
          <cell r="D5491">
            <v>43647</v>
          </cell>
          <cell r="E5491" t="str">
            <v>Trailer 90 ton  90TAP49 (Detachable Ratchet)</v>
          </cell>
          <cell r="F5491">
            <v>11098</v>
          </cell>
          <cell r="G5491">
            <v>-9161.06</v>
          </cell>
          <cell r="H5491">
            <v>1936.94</v>
          </cell>
          <cell r="I5491" t="str">
            <v>ZAR</v>
          </cell>
          <cell r="J5491" t="str">
            <v>6200</v>
          </cell>
          <cell r="K5491" t="str">
            <v>44</v>
          </cell>
        </row>
        <row r="5492">
          <cell r="A5492" t="str">
            <v>6200440009770</v>
          </cell>
          <cell r="B5492" t="str">
            <v>44000977</v>
          </cell>
          <cell r="C5492" t="str">
            <v>0</v>
          </cell>
          <cell r="D5492">
            <v>41999</v>
          </cell>
          <cell r="E5492" t="str">
            <v>Multi-purpose trailer 90 ton  90TAP50</v>
          </cell>
          <cell r="F5492">
            <v>920276.13</v>
          </cell>
          <cell r="G5492">
            <v>-895668.8</v>
          </cell>
          <cell r="H5492">
            <v>24607.33</v>
          </cell>
          <cell r="I5492" t="str">
            <v>ZAR</v>
          </cell>
          <cell r="J5492" t="str">
            <v>6200</v>
          </cell>
          <cell r="K5492" t="str">
            <v>44</v>
          </cell>
        </row>
        <row r="5493">
          <cell r="A5493" t="str">
            <v>6200440009771</v>
          </cell>
          <cell r="B5493" t="str">
            <v>44000977</v>
          </cell>
          <cell r="C5493" t="str">
            <v>1</v>
          </cell>
          <cell r="D5493">
            <v>43647</v>
          </cell>
          <cell r="E5493" t="str">
            <v>Trailer 90 ton  90TAP50 (Detachable Ratchet)</v>
          </cell>
          <cell r="F5493">
            <v>11098</v>
          </cell>
          <cell r="G5493">
            <v>-9161.06</v>
          </cell>
          <cell r="H5493">
            <v>1936.94</v>
          </cell>
          <cell r="I5493" t="str">
            <v>ZAR</v>
          </cell>
          <cell r="J5493" t="str">
            <v>6200</v>
          </cell>
          <cell r="K5493" t="str">
            <v>44</v>
          </cell>
        </row>
        <row r="5494">
          <cell r="A5494" t="str">
            <v>6200440011390</v>
          </cell>
          <cell r="B5494" t="str">
            <v>44001139</v>
          </cell>
          <cell r="C5494" t="str">
            <v>0</v>
          </cell>
          <cell r="D5494">
            <v>34303</v>
          </cell>
          <cell r="E5494" t="str">
            <v>Tractor Bell 754 B44 - SCRAPPED</v>
          </cell>
          <cell r="F5494">
            <v>129333.2</v>
          </cell>
          <cell r="G5494">
            <v>-129332.2</v>
          </cell>
          <cell r="H5494">
            <v>1</v>
          </cell>
          <cell r="I5494" t="str">
            <v>ZAR</v>
          </cell>
          <cell r="J5494" t="str">
            <v>6200</v>
          </cell>
          <cell r="K5494" t="str">
            <v>44</v>
          </cell>
        </row>
        <row r="5495">
          <cell r="A5495" t="str">
            <v>6200440011600</v>
          </cell>
          <cell r="B5495" t="str">
            <v>44001160</v>
          </cell>
          <cell r="C5495" t="str">
            <v>0</v>
          </cell>
          <cell r="D5495">
            <v>35490</v>
          </cell>
          <cell r="E5495" t="str">
            <v>Bell 6 Cylinder Dumper Trailer BD08/B82 - SCRAPPED</v>
          </cell>
          <cell r="F5495">
            <v>142976.57</v>
          </cell>
          <cell r="G5495">
            <v>-142975.57</v>
          </cell>
          <cell r="H5495">
            <v>1</v>
          </cell>
          <cell r="I5495" t="str">
            <v>ZAR</v>
          </cell>
          <cell r="J5495" t="str">
            <v>6200</v>
          </cell>
          <cell r="K5495" t="str">
            <v>44</v>
          </cell>
        </row>
        <row r="5496">
          <cell r="A5496" t="str">
            <v>6200440011620</v>
          </cell>
          <cell r="B5496" t="str">
            <v>44001162</v>
          </cell>
          <cell r="C5496" t="str">
            <v>0</v>
          </cell>
          <cell r="D5496">
            <v>34789</v>
          </cell>
          <cell r="E5496" t="str">
            <v>Rebar Trailer 16M RBT05 - SCRAPPED</v>
          </cell>
          <cell r="F5496">
            <v>113964.34</v>
          </cell>
          <cell r="G5496">
            <v>-113963.34</v>
          </cell>
          <cell r="H5496">
            <v>1</v>
          </cell>
          <cell r="I5496" t="str">
            <v>ZAR</v>
          </cell>
          <cell r="J5496" t="str">
            <v>6200</v>
          </cell>
          <cell r="K5496" t="str">
            <v>44</v>
          </cell>
        </row>
        <row r="5497">
          <cell r="A5497" t="str">
            <v>6200440011630</v>
          </cell>
          <cell r="B5497" t="str">
            <v>44001163</v>
          </cell>
          <cell r="C5497" t="str">
            <v>0</v>
          </cell>
          <cell r="D5497">
            <v>34789</v>
          </cell>
          <cell r="E5497" t="str">
            <v>Rebar Trailer 16M RBT06 - SCRAPPED</v>
          </cell>
          <cell r="F5497">
            <v>114439.36</v>
          </cell>
          <cell r="G5497">
            <v>-114438.36</v>
          </cell>
          <cell r="H5497">
            <v>1</v>
          </cell>
          <cell r="I5497" t="str">
            <v>ZAR</v>
          </cell>
          <cell r="J5497" t="str">
            <v>6200</v>
          </cell>
          <cell r="K5497" t="str">
            <v>44</v>
          </cell>
        </row>
        <row r="5498">
          <cell r="A5498" t="str">
            <v>6200440011631</v>
          </cell>
          <cell r="B5498" t="str">
            <v>44001163</v>
          </cell>
          <cell r="C5498" t="str">
            <v>1</v>
          </cell>
          <cell r="D5498">
            <v>34789</v>
          </cell>
          <cell r="E5498" t="str">
            <v>Rebar Trailer 16M RBT06</v>
          </cell>
          <cell r="F5498">
            <v>26871.45</v>
          </cell>
          <cell r="G5498">
            <v>-26871.45</v>
          </cell>
          <cell r="H5498">
            <v>0</v>
          </cell>
          <cell r="I5498" t="str">
            <v>ZAR</v>
          </cell>
          <cell r="J5498" t="str">
            <v>6200</v>
          </cell>
          <cell r="K5498" t="str">
            <v>44</v>
          </cell>
        </row>
        <row r="5499">
          <cell r="A5499" t="str">
            <v>6200440011640</v>
          </cell>
          <cell r="B5499" t="str">
            <v>44001164</v>
          </cell>
          <cell r="C5499" t="str">
            <v>0</v>
          </cell>
          <cell r="D5499">
            <v>34789</v>
          </cell>
          <cell r="E5499" t="str">
            <v>Rebar Trailer 16M RBT07 - SCRAPPED</v>
          </cell>
          <cell r="F5499">
            <v>113964.34</v>
          </cell>
          <cell r="G5499">
            <v>-113963.34</v>
          </cell>
          <cell r="H5499">
            <v>1</v>
          </cell>
          <cell r="I5499" t="str">
            <v>ZAR</v>
          </cell>
          <cell r="J5499" t="str">
            <v>6200</v>
          </cell>
          <cell r="K5499" t="str">
            <v>44</v>
          </cell>
        </row>
        <row r="5500">
          <cell r="A5500" t="str">
            <v>6200440011641</v>
          </cell>
          <cell r="B5500" t="str">
            <v>44001164</v>
          </cell>
          <cell r="C5500" t="str">
            <v>1</v>
          </cell>
          <cell r="D5500">
            <v>34789</v>
          </cell>
          <cell r="E5500" t="str">
            <v>Rebar Trailer 16M RBT07</v>
          </cell>
          <cell r="F5500">
            <v>26871.45</v>
          </cell>
          <cell r="G5500">
            <v>-26871.45</v>
          </cell>
          <cell r="H5500">
            <v>0</v>
          </cell>
          <cell r="I5500" t="str">
            <v>ZAR</v>
          </cell>
          <cell r="J5500" t="str">
            <v>6200</v>
          </cell>
          <cell r="K5500" t="str">
            <v>44</v>
          </cell>
        </row>
        <row r="5501">
          <cell r="A5501" t="str">
            <v>6200440011650</v>
          </cell>
          <cell r="B5501" t="str">
            <v>44001165</v>
          </cell>
          <cell r="C5501" t="str">
            <v>0</v>
          </cell>
          <cell r="D5501">
            <v>34911</v>
          </cell>
          <cell r="E5501" t="str">
            <v>Rebar Trailer 16M RBT08 - SCRAPPED</v>
          </cell>
          <cell r="F5501">
            <v>123427.99</v>
          </cell>
          <cell r="G5501">
            <v>-123426.99</v>
          </cell>
          <cell r="H5501">
            <v>1</v>
          </cell>
          <cell r="I5501" t="str">
            <v>ZAR</v>
          </cell>
          <cell r="J5501" t="str">
            <v>6200</v>
          </cell>
          <cell r="K5501" t="str">
            <v>44</v>
          </cell>
        </row>
        <row r="5502">
          <cell r="A5502" t="str">
            <v>6200440011651</v>
          </cell>
          <cell r="B5502" t="str">
            <v>44001165</v>
          </cell>
          <cell r="C5502" t="str">
            <v>1</v>
          </cell>
          <cell r="D5502">
            <v>34911</v>
          </cell>
          <cell r="E5502" t="str">
            <v>Rebar Trailer 16M RBT08</v>
          </cell>
          <cell r="F5502">
            <v>26871.45</v>
          </cell>
          <cell r="G5502">
            <v>-26871.45</v>
          </cell>
          <cell r="H5502">
            <v>0</v>
          </cell>
          <cell r="I5502" t="str">
            <v>ZAR</v>
          </cell>
          <cell r="J5502" t="str">
            <v>6200</v>
          </cell>
          <cell r="K5502" t="str">
            <v>44</v>
          </cell>
        </row>
        <row r="5503">
          <cell r="A5503" t="str">
            <v>6200440011670</v>
          </cell>
          <cell r="B5503" t="str">
            <v>44001167</v>
          </cell>
          <cell r="C5503" t="str">
            <v>0</v>
          </cell>
          <cell r="D5503">
            <v>34911</v>
          </cell>
          <cell r="E5503" t="str">
            <v>Rebar Trailer 16M RBT10 - SCRAPPED</v>
          </cell>
          <cell r="F5503">
            <v>123967.65</v>
          </cell>
          <cell r="G5503">
            <v>-123966.65</v>
          </cell>
          <cell r="H5503">
            <v>1</v>
          </cell>
          <cell r="I5503" t="str">
            <v>ZAR</v>
          </cell>
          <cell r="J5503" t="str">
            <v>6200</v>
          </cell>
          <cell r="K5503" t="str">
            <v>44</v>
          </cell>
        </row>
        <row r="5504">
          <cell r="A5504" t="str">
            <v>6200440011671</v>
          </cell>
          <cell r="B5504" t="str">
            <v>44001167</v>
          </cell>
          <cell r="C5504" t="str">
            <v>1</v>
          </cell>
          <cell r="D5504">
            <v>34911</v>
          </cell>
          <cell r="E5504" t="str">
            <v>Rebar Trailer 16M RBT10</v>
          </cell>
          <cell r="F5504">
            <v>26871.45</v>
          </cell>
          <cell r="G5504">
            <v>-26871.45</v>
          </cell>
          <cell r="H5504">
            <v>0</v>
          </cell>
          <cell r="I5504" t="str">
            <v>ZAR</v>
          </cell>
          <cell r="J5504" t="str">
            <v>6200</v>
          </cell>
          <cell r="K5504" t="str">
            <v>44</v>
          </cell>
        </row>
        <row r="5505">
          <cell r="A5505" t="str">
            <v>6200440011690</v>
          </cell>
          <cell r="B5505" t="str">
            <v>44001169</v>
          </cell>
          <cell r="C5505" t="str">
            <v>0</v>
          </cell>
          <cell r="D5505">
            <v>34911</v>
          </cell>
          <cell r="E5505" t="str">
            <v>Rebar Trailer 16M RBT12 - SCRAPPED</v>
          </cell>
          <cell r="F5505">
            <v>123427.99</v>
          </cell>
          <cell r="G5505">
            <v>-123426.99</v>
          </cell>
          <cell r="H5505">
            <v>1</v>
          </cell>
          <cell r="I5505" t="str">
            <v>ZAR</v>
          </cell>
          <cell r="J5505" t="str">
            <v>6200</v>
          </cell>
          <cell r="K5505" t="str">
            <v>44</v>
          </cell>
        </row>
        <row r="5506">
          <cell r="A5506" t="str">
            <v>6200440011691</v>
          </cell>
          <cell r="B5506" t="str">
            <v>44001169</v>
          </cell>
          <cell r="C5506" t="str">
            <v>1</v>
          </cell>
          <cell r="D5506">
            <v>34911</v>
          </cell>
          <cell r="E5506" t="str">
            <v>Rebar Trailer 16M RBT12</v>
          </cell>
          <cell r="F5506">
            <v>26871.45</v>
          </cell>
          <cell r="G5506">
            <v>-26871.45</v>
          </cell>
          <cell r="H5506">
            <v>0</v>
          </cell>
          <cell r="I5506" t="str">
            <v>ZAR</v>
          </cell>
          <cell r="J5506" t="str">
            <v>6200</v>
          </cell>
          <cell r="K5506" t="str">
            <v>44</v>
          </cell>
        </row>
        <row r="5507">
          <cell r="A5507" t="str">
            <v>6200440011700</v>
          </cell>
          <cell r="B5507" t="str">
            <v>44001170</v>
          </cell>
          <cell r="C5507" t="str">
            <v>0</v>
          </cell>
          <cell r="D5507">
            <v>34911</v>
          </cell>
          <cell r="E5507" t="str">
            <v>Rebar Trailer 16M RBT13 - SCRAPPED</v>
          </cell>
          <cell r="F5507">
            <v>123428.01</v>
          </cell>
          <cell r="G5507">
            <v>-123427.01</v>
          </cell>
          <cell r="H5507">
            <v>1</v>
          </cell>
          <cell r="I5507" t="str">
            <v>ZAR</v>
          </cell>
          <cell r="J5507" t="str">
            <v>6200</v>
          </cell>
          <cell r="K5507" t="str">
            <v>44</v>
          </cell>
        </row>
        <row r="5508">
          <cell r="A5508" t="str">
            <v>6200440011701</v>
          </cell>
          <cell r="B5508" t="str">
            <v>44001170</v>
          </cell>
          <cell r="C5508" t="str">
            <v>1</v>
          </cell>
          <cell r="D5508">
            <v>34911</v>
          </cell>
          <cell r="E5508" t="str">
            <v>Rebar Trailer 16M RBT13</v>
          </cell>
          <cell r="F5508">
            <v>26871.45</v>
          </cell>
          <cell r="G5508">
            <v>-26871.45</v>
          </cell>
          <cell r="H5508">
            <v>0</v>
          </cell>
          <cell r="I5508" t="str">
            <v>ZAR</v>
          </cell>
          <cell r="J5508" t="str">
            <v>6200</v>
          </cell>
          <cell r="K5508" t="str">
            <v>44</v>
          </cell>
        </row>
        <row r="5509">
          <cell r="A5509" t="str">
            <v>6200440011710</v>
          </cell>
          <cell r="B5509" t="str">
            <v>44001171</v>
          </cell>
          <cell r="C5509" t="str">
            <v>0</v>
          </cell>
          <cell r="D5509">
            <v>35431</v>
          </cell>
          <cell r="E5509" t="str">
            <v>Skip Trailer Internal Hendred 10M 40TST01</v>
          </cell>
          <cell r="F5509">
            <v>42160.53</v>
          </cell>
          <cell r="G5509">
            <v>-42159.53</v>
          </cell>
          <cell r="H5509">
            <v>1</v>
          </cell>
          <cell r="I5509" t="str">
            <v>ZAR</v>
          </cell>
          <cell r="J5509" t="str">
            <v>6200</v>
          </cell>
          <cell r="K5509" t="str">
            <v>44</v>
          </cell>
        </row>
        <row r="5510">
          <cell r="A5510" t="str">
            <v>6200440011711</v>
          </cell>
          <cell r="B5510" t="str">
            <v>44001171</v>
          </cell>
          <cell r="C5510" t="str">
            <v>1</v>
          </cell>
          <cell r="D5510">
            <v>35431</v>
          </cell>
          <cell r="E5510" t="str">
            <v>Skip Trailer Internal Hendred 10M 40TST01</v>
          </cell>
          <cell r="F5510">
            <v>35030.89</v>
          </cell>
          <cell r="G5510">
            <v>-35030.89</v>
          </cell>
          <cell r="H5510">
            <v>0</v>
          </cell>
          <cell r="I5510" t="str">
            <v>ZAR</v>
          </cell>
          <cell r="J5510" t="str">
            <v>6200</v>
          </cell>
          <cell r="K5510" t="str">
            <v>44</v>
          </cell>
        </row>
        <row r="5511">
          <cell r="A5511" t="str">
            <v>6200440011720</v>
          </cell>
          <cell r="B5511" t="str">
            <v>44001172</v>
          </cell>
          <cell r="C5511" t="str">
            <v>0</v>
          </cell>
          <cell r="D5511">
            <v>35431</v>
          </cell>
          <cell r="E5511" t="str">
            <v>Skip Trailer Internal Hendred 10M 40TST02</v>
          </cell>
          <cell r="F5511">
            <v>42160.52</v>
          </cell>
          <cell r="G5511">
            <v>-42159.519999999997</v>
          </cell>
          <cell r="H5511">
            <v>1</v>
          </cell>
          <cell r="I5511" t="str">
            <v>ZAR</v>
          </cell>
          <cell r="J5511" t="str">
            <v>6200</v>
          </cell>
          <cell r="K5511" t="str">
            <v>44</v>
          </cell>
        </row>
        <row r="5512">
          <cell r="A5512" t="str">
            <v>6200440011721</v>
          </cell>
          <cell r="B5512" t="str">
            <v>44001172</v>
          </cell>
          <cell r="C5512" t="str">
            <v>1</v>
          </cell>
          <cell r="D5512">
            <v>35431</v>
          </cell>
          <cell r="E5512" t="str">
            <v>Skip Trailer Internal Hendred 10M 40TST02</v>
          </cell>
          <cell r="F5512">
            <v>35030.89</v>
          </cell>
          <cell r="G5512">
            <v>-35030.89</v>
          </cell>
          <cell r="H5512">
            <v>0</v>
          </cell>
          <cell r="I5512" t="str">
            <v>ZAR</v>
          </cell>
          <cell r="J5512" t="str">
            <v>6200</v>
          </cell>
          <cell r="K5512" t="str">
            <v>44</v>
          </cell>
        </row>
        <row r="5513">
          <cell r="A5513" t="str">
            <v>6200440011740</v>
          </cell>
          <cell r="B5513" t="str">
            <v>44001174</v>
          </cell>
          <cell r="C5513" t="str">
            <v>0</v>
          </cell>
          <cell r="D5513">
            <v>35431</v>
          </cell>
          <cell r="E5513" t="str">
            <v>Skip Trailer Internal Hendred 10M 40TST04</v>
          </cell>
          <cell r="F5513">
            <v>210242.88</v>
          </cell>
          <cell r="G5513">
            <v>-210241.88</v>
          </cell>
          <cell r="H5513">
            <v>1</v>
          </cell>
          <cell r="I5513" t="str">
            <v>ZAR</v>
          </cell>
          <cell r="J5513" t="str">
            <v>6200</v>
          </cell>
          <cell r="K5513" t="str">
            <v>44</v>
          </cell>
        </row>
        <row r="5514">
          <cell r="A5514" t="str">
            <v>6200440011741</v>
          </cell>
          <cell r="B5514" t="str">
            <v>44001174</v>
          </cell>
          <cell r="C5514" t="str">
            <v>1</v>
          </cell>
          <cell r="D5514">
            <v>35431</v>
          </cell>
          <cell r="E5514" t="str">
            <v>Skip Trailer Internal Hendred 10M 40TST04</v>
          </cell>
          <cell r="F5514">
            <v>35030.89</v>
          </cell>
          <cell r="G5514">
            <v>-35030.89</v>
          </cell>
          <cell r="H5514">
            <v>0</v>
          </cell>
          <cell r="I5514" t="str">
            <v>ZAR</v>
          </cell>
          <cell r="J5514" t="str">
            <v>6200</v>
          </cell>
          <cell r="K5514" t="str">
            <v>44</v>
          </cell>
        </row>
        <row r="5515">
          <cell r="A5515" t="str">
            <v>6200440011750</v>
          </cell>
          <cell r="B5515" t="str">
            <v>44001175</v>
          </cell>
          <cell r="C5515" t="str">
            <v>0</v>
          </cell>
          <cell r="D5515">
            <v>35431</v>
          </cell>
          <cell r="E5515" t="str">
            <v>Skip Trailer Internal Hendred 10M 40TST05</v>
          </cell>
          <cell r="F5515">
            <v>216967.89</v>
          </cell>
          <cell r="G5515">
            <v>-216966.89</v>
          </cell>
          <cell r="H5515">
            <v>1</v>
          </cell>
          <cell r="I5515" t="str">
            <v>ZAR</v>
          </cell>
          <cell r="J5515" t="str">
            <v>6200</v>
          </cell>
          <cell r="K5515" t="str">
            <v>44</v>
          </cell>
        </row>
        <row r="5516">
          <cell r="A5516" t="str">
            <v>6200440011751</v>
          </cell>
          <cell r="B5516" t="str">
            <v>44001175</v>
          </cell>
          <cell r="C5516" t="str">
            <v>1</v>
          </cell>
          <cell r="D5516">
            <v>35431</v>
          </cell>
          <cell r="E5516" t="str">
            <v>Skip Trailer Internal Hendred 10M 40TST05</v>
          </cell>
          <cell r="F5516">
            <v>35030.89</v>
          </cell>
          <cell r="G5516">
            <v>-35030.89</v>
          </cell>
          <cell r="H5516">
            <v>0</v>
          </cell>
          <cell r="I5516" t="str">
            <v>ZAR</v>
          </cell>
          <cell r="J5516" t="str">
            <v>6200</v>
          </cell>
          <cell r="K5516" t="str">
            <v>44</v>
          </cell>
        </row>
        <row r="5517">
          <cell r="A5517" t="str">
            <v>6200440011760</v>
          </cell>
          <cell r="B5517" t="str">
            <v>44001176</v>
          </cell>
          <cell r="C5517" t="str">
            <v>0</v>
          </cell>
          <cell r="D5517">
            <v>35431</v>
          </cell>
          <cell r="E5517" t="str">
            <v>Skip Trailer Internal Hendred 10M 40TST06</v>
          </cell>
          <cell r="F5517">
            <v>216962.62</v>
          </cell>
          <cell r="G5517">
            <v>-216961.62</v>
          </cell>
          <cell r="H5517">
            <v>1</v>
          </cell>
          <cell r="I5517" t="str">
            <v>ZAR</v>
          </cell>
          <cell r="J5517" t="str">
            <v>6200</v>
          </cell>
          <cell r="K5517" t="str">
            <v>44</v>
          </cell>
        </row>
        <row r="5518">
          <cell r="A5518" t="str">
            <v>6200440011761</v>
          </cell>
          <cell r="B5518" t="str">
            <v>44001176</v>
          </cell>
          <cell r="C5518" t="str">
            <v>1</v>
          </cell>
          <cell r="D5518">
            <v>35431</v>
          </cell>
          <cell r="E5518" t="str">
            <v>Skip Trailer Internal Hendred 10M 40TST06</v>
          </cell>
          <cell r="F5518">
            <v>35030.89</v>
          </cell>
          <cell r="G5518">
            <v>-35030.89</v>
          </cell>
          <cell r="H5518">
            <v>0</v>
          </cell>
          <cell r="I5518" t="str">
            <v>ZAR</v>
          </cell>
          <cell r="J5518" t="str">
            <v>6200</v>
          </cell>
          <cell r="K5518" t="str">
            <v>44</v>
          </cell>
        </row>
        <row r="5519">
          <cell r="A5519" t="str">
            <v>6200440011770</v>
          </cell>
          <cell r="B5519" t="str">
            <v>44001177</v>
          </cell>
          <cell r="C5519" t="str">
            <v>0</v>
          </cell>
          <cell r="D5519">
            <v>35431</v>
          </cell>
          <cell r="E5519" t="str">
            <v>Skip Trailer Internal Hendred 10M 40TST07</v>
          </cell>
          <cell r="F5519">
            <v>216967.88</v>
          </cell>
          <cell r="G5519">
            <v>-216966.88</v>
          </cell>
          <cell r="H5519">
            <v>1</v>
          </cell>
          <cell r="I5519" t="str">
            <v>ZAR</v>
          </cell>
          <cell r="J5519" t="str">
            <v>6200</v>
          </cell>
          <cell r="K5519" t="str">
            <v>44</v>
          </cell>
        </row>
        <row r="5520">
          <cell r="A5520" t="str">
            <v>6200440011771</v>
          </cell>
          <cell r="B5520" t="str">
            <v>44001177</v>
          </cell>
          <cell r="C5520" t="str">
            <v>1</v>
          </cell>
          <cell r="D5520">
            <v>35431</v>
          </cell>
          <cell r="E5520" t="str">
            <v>Skip Trailer Internal Hendred 10M 40TST07</v>
          </cell>
          <cell r="F5520">
            <v>35030.89</v>
          </cell>
          <cell r="G5520">
            <v>-35030.89</v>
          </cell>
          <cell r="H5520">
            <v>0</v>
          </cell>
          <cell r="I5520" t="str">
            <v>ZAR</v>
          </cell>
          <cell r="J5520" t="str">
            <v>6200</v>
          </cell>
          <cell r="K5520" t="str">
            <v>44</v>
          </cell>
        </row>
        <row r="5521">
          <cell r="A5521" t="str">
            <v>6200440011780</v>
          </cell>
          <cell r="B5521" t="str">
            <v>44001178</v>
          </cell>
          <cell r="C5521" t="str">
            <v>0</v>
          </cell>
          <cell r="D5521">
            <v>35431</v>
          </cell>
          <cell r="E5521" t="str">
            <v>Skip Trailer Internal Hendred 10M 40TST08</v>
          </cell>
          <cell r="F5521">
            <v>216967.88</v>
          </cell>
          <cell r="G5521">
            <v>-216966.88</v>
          </cell>
          <cell r="H5521">
            <v>1</v>
          </cell>
          <cell r="I5521" t="str">
            <v>ZAR</v>
          </cell>
          <cell r="J5521" t="str">
            <v>6200</v>
          </cell>
          <cell r="K5521" t="str">
            <v>44</v>
          </cell>
        </row>
        <row r="5522">
          <cell r="A5522" t="str">
            <v>6200440011781</v>
          </cell>
          <cell r="B5522" t="str">
            <v>44001178</v>
          </cell>
          <cell r="C5522" t="str">
            <v>1</v>
          </cell>
          <cell r="D5522">
            <v>35431</v>
          </cell>
          <cell r="E5522" t="str">
            <v>Skip Trailer Internal Hendred 10M 40TST08</v>
          </cell>
          <cell r="F5522">
            <v>35030.89</v>
          </cell>
          <cell r="G5522">
            <v>-35030.89</v>
          </cell>
          <cell r="H5522">
            <v>0</v>
          </cell>
          <cell r="I5522" t="str">
            <v>ZAR</v>
          </cell>
          <cell r="J5522" t="str">
            <v>6200</v>
          </cell>
          <cell r="K5522" t="str">
            <v>44</v>
          </cell>
        </row>
        <row r="5523">
          <cell r="A5523" t="str">
            <v>6200440011790</v>
          </cell>
          <cell r="B5523" t="str">
            <v>44001179</v>
          </cell>
          <cell r="C5523" t="str">
            <v>0</v>
          </cell>
          <cell r="D5523">
            <v>35431</v>
          </cell>
          <cell r="E5523" t="str">
            <v>Skip Trailer Internal Hendred  10M 40TST09</v>
          </cell>
          <cell r="F5523">
            <v>216967.89</v>
          </cell>
          <cell r="G5523">
            <v>-216966.89</v>
          </cell>
          <cell r="H5523">
            <v>1</v>
          </cell>
          <cell r="I5523" t="str">
            <v>ZAR</v>
          </cell>
          <cell r="J5523" t="str">
            <v>6200</v>
          </cell>
          <cell r="K5523" t="str">
            <v>44</v>
          </cell>
        </row>
        <row r="5524">
          <cell r="A5524" t="str">
            <v>6200440011791</v>
          </cell>
          <cell r="B5524" t="str">
            <v>44001179</v>
          </cell>
          <cell r="C5524" t="str">
            <v>1</v>
          </cell>
          <cell r="D5524">
            <v>35431</v>
          </cell>
          <cell r="E5524" t="str">
            <v>Skip Trailer Internal Hendred  10M 40TST09</v>
          </cell>
          <cell r="F5524">
            <v>35030.89</v>
          </cell>
          <cell r="G5524">
            <v>-35030.89</v>
          </cell>
          <cell r="H5524">
            <v>0</v>
          </cell>
          <cell r="I5524" t="str">
            <v>ZAR</v>
          </cell>
          <cell r="J5524" t="str">
            <v>6200</v>
          </cell>
          <cell r="K5524" t="str">
            <v>44</v>
          </cell>
        </row>
        <row r="5525">
          <cell r="A5525" t="str">
            <v>6200440011800</v>
          </cell>
          <cell r="B5525" t="str">
            <v>44001180</v>
          </cell>
          <cell r="C5525" t="str">
            <v>0</v>
          </cell>
          <cell r="D5525">
            <v>35431</v>
          </cell>
          <cell r="E5525" t="str">
            <v>Skip Trailer Internal Hendred 10M 40TST10</v>
          </cell>
          <cell r="F5525">
            <v>216967.89</v>
          </cell>
          <cell r="G5525">
            <v>-216966.92</v>
          </cell>
          <cell r="H5525">
            <v>0.97</v>
          </cell>
          <cell r="I5525" t="str">
            <v>ZAR</v>
          </cell>
          <cell r="J5525" t="str">
            <v>6200</v>
          </cell>
          <cell r="K5525" t="str">
            <v>44</v>
          </cell>
        </row>
        <row r="5526">
          <cell r="A5526" t="str">
            <v>6200440011801</v>
          </cell>
          <cell r="B5526" t="str">
            <v>44001180</v>
          </cell>
          <cell r="C5526" t="str">
            <v>1</v>
          </cell>
          <cell r="D5526">
            <v>35431</v>
          </cell>
          <cell r="E5526" t="str">
            <v>Skip Trailer Internal Hendred 10M 40TST10</v>
          </cell>
          <cell r="F5526">
            <v>35030.89</v>
          </cell>
          <cell r="G5526">
            <v>-35030.89</v>
          </cell>
          <cell r="H5526">
            <v>0</v>
          </cell>
          <cell r="I5526" t="str">
            <v>ZAR</v>
          </cell>
          <cell r="J5526" t="str">
            <v>6200</v>
          </cell>
          <cell r="K5526" t="str">
            <v>44</v>
          </cell>
        </row>
        <row r="5527">
          <cell r="A5527" t="str">
            <v>6200440011810</v>
          </cell>
          <cell r="B5527" t="str">
            <v>44001181</v>
          </cell>
          <cell r="C5527" t="str">
            <v>0</v>
          </cell>
          <cell r="D5527">
            <v>35431</v>
          </cell>
          <cell r="E5527" t="str">
            <v>Skip Trailer Internal Hendred  10M 40TST11</v>
          </cell>
          <cell r="F5527">
            <v>216967.88</v>
          </cell>
          <cell r="G5527">
            <v>-216966.91</v>
          </cell>
          <cell r="H5527">
            <v>0.97</v>
          </cell>
          <cell r="I5527" t="str">
            <v>ZAR</v>
          </cell>
          <cell r="J5527" t="str">
            <v>6200</v>
          </cell>
          <cell r="K5527" t="str">
            <v>44</v>
          </cell>
        </row>
        <row r="5528">
          <cell r="A5528" t="str">
            <v>6200440011811</v>
          </cell>
          <cell r="B5528" t="str">
            <v>44001181</v>
          </cell>
          <cell r="C5528" t="str">
            <v>1</v>
          </cell>
          <cell r="D5528">
            <v>35431</v>
          </cell>
          <cell r="E5528" t="str">
            <v>Skip Trailer Internal Hendred  10M 40TST11</v>
          </cell>
          <cell r="F5528">
            <v>35030.89</v>
          </cell>
          <cell r="G5528">
            <v>-35030.89</v>
          </cell>
          <cell r="H5528">
            <v>0</v>
          </cell>
          <cell r="I5528" t="str">
            <v>ZAR</v>
          </cell>
          <cell r="J5528" t="str">
            <v>6200</v>
          </cell>
          <cell r="K5528" t="str">
            <v>44</v>
          </cell>
        </row>
        <row r="5529">
          <cell r="A5529" t="str">
            <v>6200440011812</v>
          </cell>
          <cell r="B5529" t="str">
            <v>44001181</v>
          </cell>
          <cell r="C5529" t="str">
            <v>2</v>
          </cell>
          <cell r="D5529">
            <v>44907</v>
          </cell>
          <cell r="E5529" t="str">
            <v>Refurb , 40ttst11</v>
          </cell>
          <cell r="F5529">
            <v>129800</v>
          </cell>
          <cell r="G5529">
            <v>-57688.89</v>
          </cell>
          <cell r="H5529">
            <v>72111.11</v>
          </cell>
          <cell r="I5529" t="str">
            <v>ZAR</v>
          </cell>
          <cell r="J5529" t="str">
            <v>6200</v>
          </cell>
          <cell r="K5529" t="str">
            <v>44</v>
          </cell>
        </row>
        <row r="5530">
          <cell r="A5530" t="str">
            <v>6200440011820</v>
          </cell>
          <cell r="B5530" t="str">
            <v>44001182</v>
          </cell>
          <cell r="C5530" t="str">
            <v>0</v>
          </cell>
          <cell r="D5530">
            <v>35431</v>
          </cell>
          <cell r="E5530" t="str">
            <v>Skip Trailer Internal Hendred 10M 40TST12</v>
          </cell>
          <cell r="F5530">
            <v>216967.88</v>
          </cell>
          <cell r="G5530">
            <v>-216966.88</v>
          </cell>
          <cell r="H5530">
            <v>1</v>
          </cell>
          <cell r="I5530" t="str">
            <v>ZAR</v>
          </cell>
          <cell r="J5530" t="str">
            <v>6200</v>
          </cell>
          <cell r="K5530" t="str">
            <v>44</v>
          </cell>
        </row>
        <row r="5531">
          <cell r="A5531" t="str">
            <v>6200440011821</v>
          </cell>
          <cell r="B5531" t="str">
            <v>44001182</v>
          </cell>
          <cell r="C5531" t="str">
            <v>1</v>
          </cell>
          <cell r="D5531">
            <v>35431</v>
          </cell>
          <cell r="E5531" t="str">
            <v>Skip Trailer Internal Hendred 10M 40TST12</v>
          </cell>
          <cell r="F5531">
            <v>49848.24</v>
          </cell>
          <cell r="G5531">
            <v>-49848.24</v>
          </cell>
          <cell r="H5531">
            <v>0</v>
          </cell>
          <cell r="I5531" t="str">
            <v>ZAR</v>
          </cell>
          <cell r="J5531" t="str">
            <v>6200</v>
          </cell>
          <cell r="K5531" t="str">
            <v>44</v>
          </cell>
        </row>
        <row r="5532">
          <cell r="A5532" t="str">
            <v>6200440011830</v>
          </cell>
          <cell r="B5532" t="str">
            <v>44001183</v>
          </cell>
          <cell r="C5532" t="str">
            <v>0</v>
          </cell>
          <cell r="D5532">
            <v>35431</v>
          </cell>
          <cell r="E5532" t="str">
            <v>Skip Trailer Internal Hendred10M 40TST13</v>
          </cell>
          <cell r="F5532">
            <v>42160.52</v>
          </cell>
          <cell r="G5532">
            <v>-42159.519999999997</v>
          </cell>
          <cell r="H5532">
            <v>1</v>
          </cell>
          <cell r="I5532" t="str">
            <v>ZAR</v>
          </cell>
          <cell r="J5532" t="str">
            <v>6200</v>
          </cell>
          <cell r="K5532" t="str">
            <v>44</v>
          </cell>
        </row>
        <row r="5533">
          <cell r="A5533" t="str">
            <v>6200440011900</v>
          </cell>
          <cell r="B5533" t="str">
            <v>44001190</v>
          </cell>
          <cell r="C5533" t="str">
            <v>0</v>
          </cell>
          <cell r="D5533">
            <v>34304</v>
          </cell>
          <cell r="E5533" t="str">
            <v>Trailer All Purpose 40TAP09 - SCRAPPED</v>
          </cell>
          <cell r="F5533">
            <v>127255.97</v>
          </cell>
          <cell r="G5533">
            <v>-127254.97</v>
          </cell>
          <cell r="H5533">
            <v>1</v>
          </cell>
          <cell r="I5533" t="str">
            <v>ZAR</v>
          </cell>
          <cell r="J5533" t="str">
            <v>6200</v>
          </cell>
          <cell r="K5533" t="str">
            <v>44</v>
          </cell>
        </row>
        <row r="5534">
          <cell r="A5534" t="str">
            <v>6200440011910</v>
          </cell>
          <cell r="B5534" t="str">
            <v>44001191</v>
          </cell>
          <cell r="C5534" t="str">
            <v>0</v>
          </cell>
          <cell r="D5534">
            <v>34304</v>
          </cell>
          <cell r="E5534" t="str">
            <v>40T All Purpose Trailers 40TSST03</v>
          </cell>
          <cell r="F5534">
            <v>127036.02</v>
          </cell>
          <cell r="G5534">
            <v>-127035.02</v>
          </cell>
          <cell r="H5534">
            <v>1</v>
          </cell>
          <cell r="I5534" t="str">
            <v>ZAR</v>
          </cell>
          <cell r="J5534" t="str">
            <v>6200</v>
          </cell>
          <cell r="K5534" t="str">
            <v>44</v>
          </cell>
        </row>
        <row r="5535">
          <cell r="A5535" t="str">
            <v>6200440011940</v>
          </cell>
          <cell r="B5535" t="str">
            <v>44001194</v>
          </cell>
          <cell r="C5535" t="str">
            <v>0</v>
          </cell>
          <cell r="D5535">
            <v>34304</v>
          </cell>
          <cell r="E5535" t="str">
            <v>Trailer General 40TAP15 - SCRAPPED</v>
          </cell>
          <cell r="F5535">
            <v>127136.21</v>
          </cell>
          <cell r="G5535">
            <v>-127135.21</v>
          </cell>
          <cell r="H5535">
            <v>1</v>
          </cell>
          <cell r="I5535" t="str">
            <v>ZAR</v>
          </cell>
          <cell r="J5535" t="str">
            <v>6200</v>
          </cell>
          <cell r="K5535" t="str">
            <v>44</v>
          </cell>
        </row>
        <row r="5536">
          <cell r="A5536" t="str">
            <v>6200440011950</v>
          </cell>
          <cell r="B5536" t="str">
            <v>44001195</v>
          </cell>
          <cell r="C5536" t="str">
            <v>0</v>
          </cell>
          <cell r="D5536">
            <v>34304</v>
          </cell>
          <cell r="E5536" t="str">
            <v>Trailer General 40TAP16 - SCRAPPED</v>
          </cell>
          <cell r="F5536">
            <v>127255.97</v>
          </cell>
          <cell r="G5536">
            <v>-127254.97</v>
          </cell>
          <cell r="H5536">
            <v>1</v>
          </cell>
          <cell r="I5536" t="str">
            <v>ZAR</v>
          </cell>
          <cell r="J5536" t="str">
            <v>6200</v>
          </cell>
          <cell r="K5536" t="str">
            <v>44</v>
          </cell>
        </row>
        <row r="5537">
          <cell r="A5537" t="str">
            <v>6200440011960</v>
          </cell>
          <cell r="B5537" t="str">
            <v>44001196</v>
          </cell>
          <cell r="C5537" t="str">
            <v>0</v>
          </cell>
          <cell r="D5537">
            <v>34304</v>
          </cell>
          <cell r="E5537" t="str">
            <v>Skip Trailer 40TSST10</v>
          </cell>
          <cell r="F5537">
            <v>133942.54999999999</v>
          </cell>
          <cell r="G5537">
            <v>-133941.54999999999</v>
          </cell>
          <cell r="H5537">
            <v>1</v>
          </cell>
          <cell r="I5537" t="str">
            <v>ZAR</v>
          </cell>
          <cell r="J5537" t="str">
            <v>6200</v>
          </cell>
          <cell r="K5537" t="str">
            <v>44</v>
          </cell>
        </row>
        <row r="5538">
          <cell r="A5538" t="str">
            <v>6200440011970</v>
          </cell>
          <cell r="B5538" t="str">
            <v>44001197</v>
          </cell>
          <cell r="C5538" t="str">
            <v>0</v>
          </cell>
          <cell r="D5538">
            <v>34304</v>
          </cell>
          <cell r="E5538" t="str">
            <v>Trailer All Purpose 40TAP18 - SCRAPPED</v>
          </cell>
          <cell r="F5538">
            <v>133761.01999999999</v>
          </cell>
          <cell r="G5538">
            <v>-133760.01999999999</v>
          </cell>
          <cell r="H5538">
            <v>1</v>
          </cell>
          <cell r="I5538" t="str">
            <v>ZAR</v>
          </cell>
          <cell r="J5538" t="str">
            <v>6200</v>
          </cell>
          <cell r="K5538" t="str">
            <v>44</v>
          </cell>
        </row>
        <row r="5539">
          <cell r="A5539" t="str">
            <v>6200440011980</v>
          </cell>
          <cell r="B5539" t="str">
            <v>44001198</v>
          </cell>
          <cell r="C5539" t="str">
            <v>0</v>
          </cell>
          <cell r="D5539">
            <v>34304</v>
          </cell>
          <cell r="E5539" t="str">
            <v>Trailer All Purpose 40TAP19 - SCRAPPED</v>
          </cell>
          <cell r="F5539">
            <v>137955.01999999999</v>
          </cell>
          <cell r="G5539">
            <v>-137954.01999999999</v>
          </cell>
          <cell r="H5539">
            <v>1</v>
          </cell>
          <cell r="I5539" t="str">
            <v>ZAR</v>
          </cell>
          <cell r="J5539" t="str">
            <v>6200</v>
          </cell>
          <cell r="K5539" t="str">
            <v>44</v>
          </cell>
        </row>
        <row r="5540">
          <cell r="A5540" t="str">
            <v>6200440012000</v>
          </cell>
          <cell r="B5540" t="str">
            <v>44001200</v>
          </cell>
          <cell r="C5540" t="str">
            <v>0</v>
          </cell>
          <cell r="D5540">
            <v>34304</v>
          </cell>
          <cell r="E5540" t="str">
            <v>40T All Purpose Trailers 40TSST06 - SCRAPPED</v>
          </cell>
          <cell r="F5540">
            <v>133761.14000000001</v>
          </cell>
          <cell r="G5540">
            <v>-133760.14000000001</v>
          </cell>
          <cell r="H5540">
            <v>1</v>
          </cell>
          <cell r="I5540" t="str">
            <v>ZAR</v>
          </cell>
          <cell r="J5540" t="str">
            <v>6200</v>
          </cell>
          <cell r="K5540" t="str">
            <v>44</v>
          </cell>
        </row>
        <row r="5541">
          <cell r="A5541" t="str">
            <v>6200440012120</v>
          </cell>
          <cell r="B5541" t="str">
            <v>44001212</v>
          </cell>
          <cell r="C5541" t="str">
            <v>0</v>
          </cell>
          <cell r="D5541">
            <v>34850</v>
          </cell>
          <cell r="E5541" t="str">
            <v>Trailer Hendred General 30TL13 - SCRAPPED</v>
          </cell>
          <cell r="F5541">
            <v>127390.66</v>
          </cell>
          <cell r="G5541">
            <v>-127389.66</v>
          </cell>
          <cell r="H5541">
            <v>1</v>
          </cell>
          <cell r="I5541" t="str">
            <v>ZAR</v>
          </cell>
          <cell r="J5541" t="str">
            <v>6200</v>
          </cell>
          <cell r="K5541" t="str">
            <v>44</v>
          </cell>
        </row>
        <row r="5542">
          <cell r="A5542" t="str">
            <v>6200440012170</v>
          </cell>
          <cell r="B5542" t="str">
            <v>44001217</v>
          </cell>
          <cell r="C5542" t="str">
            <v>0</v>
          </cell>
          <cell r="D5542">
            <v>35431</v>
          </cell>
          <cell r="E5542" t="str">
            <v>40T All Purpose Trailers 40TSST11</v>
          </cell>
          <cell r="F5542">
            <v>123679.81</v>
          </cell>
          <cell r="G5542">
            <v>-123678.81</v>
          </cell>
          <cell r="H5542">
            <v>1</v>
          </cell>
          <cell r="I5542" t="str">
            <v>ZAR</v>
          </cell>
          <cell r="J5542" t="str">
            <v>6200</v>
          </cell>
          <cell r="K5542" t="str">
            <v>44</v>
          </cell>
        </row>
        <row r="5543">
          <cell r="A5543" t="str">
            <v>6200440012171</v>
          </cell>
          <cell r="B5543" t="str">
            <v>44001217</v>
          </cell>
          <cell r="C5543" t="str">
            <v>1</v>
          </cell>
          <cell r="D5543">
            <v>35431</v>
          </cell>
          <cell r="E5543" t="str">
            <v>40T All Purpose Trailers 40TSST11</v>
          </cell>
          <cell r="F5543">
            <v>44967.26</v>
          </cell>
          <cell r="G5543">
            <v>-44967.26</v>
          </cell>
          <cell r="H5543">
            <v>0</v>
          </cell>
          <cell r="I5543" t="str">
            <v>ZAR</v>
          </cell>
          <cell r="J5543" t="str">
            <v>6200</v>
          </cell>
          <cell r="K5543" t="str">
            <v>44</v>
          </cell>
        </row>
        <row r="5544">
          <cell r="A5544" t="str">
            <v>6200440012190</v>
          </cell>
          <cell r="B5544" t="str">
            <v>44001219</v>
          </cell>
          <cell r="C5544" t="str">
            <v>0</v>
          </cell>
          <cell r="D5544">
            <v>35431</v>
          </cell>
          <cell r="E5544" t="str">
            <v>Paper Trailer Hendred  30T28</v>
          </cell>
          <cell r="F5544">
            <v>13372.02</v>
          </cell>
          <cell r="G5544">
            <v>-13371.02</v>
          </cell>
          <cell r="H5544">
            <v>1</v>
          </cell>
          <cell r="I5544" t="str">
            <v>ZAR</v>
          </cell>
          <cell r="J5544" t="str">
            <v>6200</v>
          </cell>
          <cell r="K5544" t="str">
            <v>44</v>
          </cell>
        </row>
        <row r="5545">
          <cell r="A5545" t="str">
            <v>6200440012191</v>
          </cell>
          <cell r="B5545" t="str">
            <v>44001219</v>
          </cell>
          <cell r="C5545" t="str">
            <v>1</v>
          </cell>
          <cell r="D5545">
            <v>35431</v>
          </cell>
          <cell r="E5545" t="str">
            <v>Paper Trailer Hendred  30T28</v>
          </cell>
          <cell r="F5545">
            <v>18996.53</v>
          </cell>
          <cell r="G5545">
            <v>-18996.53</v>
          </cell>
          <cell r="H5545">
            <v>0</v>
          </cell>
          <cell r="I5545" t="str">
            <v>ZAR</v>
          </cell>
          <cell r="J5545" t="str">
            <v>6200</v>
          </cell>
          <cell r="K5545" t="str">
            <v>44</v>
          </cell>
        </row>
        <row r="5546">
          <cell r="A5546" t="str">
            <v>6200440012200</v>
          </cell>
          <cell r="B5546" t="str">
            <v>44001220</v>
          </cell>
          <cell r="C5546" t="str">
            <v>0</v>
          </cell>
          <cell r="D5546">
            <v>35521</v>
          </cell>
          <cell r="E5546" t="str">
            <v>TRACTORBELLB76- 6CYLDumper-SCRAPPED</v>
          </cell>
          <cell r="F5546">
            <v>217886.31</v>
          </cell>
          <cell r="G5546">
            <v>-217885.31</v>
          </cell>
          <cell r="H5546">
            <v>1</v>
          </cell>
          <cell r="I5546" t="str">
            <v>ZAR</v>
          </cell>
          <cell r="J5546" t="str">
            <v>6200</v>
          </cell>
          <cell r="K5546" t="str">
            <v>44</v>
          </cell>
        </row>
        <row r="5547">
          <cell r="A5547" t="str">
            <v>6200440012210</v>
          </cell>
          <cell r="B5547" t="str">
            <v>44001221</v>
          </cell>
          <cell r="C5547" t="str">
            <v>0</v>
          </cell>
          <cell r="D5547">
            <v>35521</v>
          </cell>
          <cell r="E5547" t="str">
            <v>Tractor Bell 6 Cylinder 1206 Bell 77 - SCRAPPED</v>
          </cell>
          <cell r="F5547">
            <v>217886.31</v>
          </cell>
          <cell r="G5547">
            <v>-217885.31</v>
          </cell>
          <cell r="H5547">
            <v>1</v>
          </cell>
          <cell r="I5547" t="str">
            <v>ZAR</v>
          </cell>
          <cell r="J5547" t="str">
            <v>6200</v>
          </cell>
          <cell r="K5547" t="str">
            <v>44</v>
          </cell>
        </row>
        <row r="5548">
          <cell r="A5548" t="str">
            <v>6200440012230</v>
          </cell>
          <cell r="B5548" t="str">
            <v>44001223</v>
          </cell>
          <cell r="C5548" t="str">
            <v>0</v>
          </cell>
          <cell r="D5548">
            <v>34699</v>
          </cell>
          <cell r="E5548" t="str">
            <v>TRACTOR BELL - B62  6 CYL  General</v>
          </cell>
          <cell r="F5548">
            <v>177623.92</v>
          </cell>
          <cell r="G5548">
            <v>-177622.92</v>
          </cell>
          <cell r="H5548">
            <v>1</v>
          </cell>
          <cell r="I5548" t="str">
            <v>ZAR</v>
          </cell>
          <cell r="J5548" t="str">
            <v>6200</v>
          </cell>
          <cell r="K5548" t="str">
            <v>44</v>
          </cell>
        </row>
        <row r="5549">
          <cell r="A5549" t="str">
            <v>6200440012250</v>
          </cell>
          <cell r="B5549" t="str">
            <v>44001225</v>
          </cell>
          <cell r="C5549" t="str">
            <v>0</v>
          </cell>
          <cell r="D5549">
            <v>35065</v>
          </cell>
          <cell r="E5549" t="str">
            <v>Tractor Bell 1206 Bell 71 - SCRAPPED</v>
          </cell>
          <cell r="F5549">
            <v>198021.19</v>
          </cell>
          <cell r="G5549">
            <v>-198020.19</v>
          </cell>
          <cell r="H5549">
            <v>1</v>
          </cell>
          <cell r="I5549" t="str">
            <v>ZAR</v>
          </cell>
          <cell r="J5549" t="str">
            <v>6200</v>
          </cell>
          <cell r="K5549" t="str">
            <v>44</v>
          </cell>
        </row>
        <row r="5550">
          <cell r="A5550" t="str">
            <v>6200440012260</v>
          </cell>
          <cell r="B5550" t="str">
            <v>44001226</v>
          </cell>
          <cell r="C5550" t="str">
            <v>0</v>
          </cell>
          <cell r="D5550">
            <v>33604</v>
          </cell>
          <cell r="E5550" t="str">
            <v>Bell Tractor 754 Bell 13</v>
          </cell>
          <cell r="F5550">
            <v>113188.9</v>
          </cell>
          <cell r="G5550">
            <v>-113187.9</v>
          </cell>
          <cell r="H5550">
            <v>1</v>
          </cell>
          <cell r="I5550" t="str">
            <v>ZAR</v>
          </cell>
          <cell r="J5550" t="str">
            <v>6200</v>
          </cell>
          <cell r="K5550" t="str">
            <v>44</v>
          </cell>
        </row>
        <row r="5551">
          <cell r="A5551" t="str">
            <v>6200440012280</v>
          </cell>
          <cell r="B5551" t="str">
            <v>44001228</v>
          </cell>
          <cell r="C5551" t="str">
            <v>0</v>
          </cell>
          <cell r="D5551">
            <v>33604</v>
          </cell>
          <cell r="E5551" t="str">
            <v>Bell Tractor 754 Bell 30</v>
          </cell>
          <cell r="F5551">
            <v>152908.63</v>
          </cell>
          <cell r="G5551">
            <v>-152907.63</v>
          </cell>
          <cell r="H5551">
            <v>1</v>
          </cell>
          <cell r="I5551" t="str">
            <v>ZAR</v>
          </cell>
          <cell r="J5551" t="str">
            <v>6200</v>
          </cell>
          <cell r="K5551" t="str">
            <v>44</v>
          </cell>
        </row>
        <row r="5552">
          <cell r="A5552" t="str">
            <v>6200440012290</v>
          </cell>
          <cell r="B5552" t="str">
            <v>44001229</v>
          </cell>
          <cell r="C5552" t="str">
            <v>0</v>
          </cell>
          <cell r="D5552">
            <v>35643</v>
          </cell>
          <cell r="E5552" t="str">
            <v>Trailer Semi Transwerk 30TST05 - SCRAPPED</v>
          </cell>
          <cell r="F5552">
            <v>93111.95</v>
          </cell>
          <cell r="G5552">
            <v>-93110.95</v>
          </cell>
          <cell r="H5552">
            <v>1</v>
          </cell>
          <cell r="I5552" t="str">
            <v>ZAR</v>
          </cell>
          <cell r="J5552" t="str">
            <v>6200</v>
          </cell>
          <cell r="K5552" t="str">
            <v>44</v>
          </cell>
        </row>
        <row r="5553">
          <cell r="A5553" t="str">
            <v>6200440012380</v>
          </cell>
          <cell r="B5553" t="str">
            <v>44001238</v>
          </cell>
          <cell r="C5553" t="str">
            <v>0</v>
          </cell>
          <cell r="D5553">
            <v>35366</v>
          </cell>
          <cell r="E5553" t="str">
            <v>Front Interlink Hendred Trailer ITL29-SCRAPPED</v>
          </cell>
          <cell r="F5553">
            <v>98375.41</v>
          </cell>
          <cell r="G5553">
            <v>-98374.41</v>
          </cell>
          <cell r="H5553">
            <v>1</v>
          </cell>
          <cell r="I5553" t="str">
            <v>ZAR</v>
          </cell>
          <cell r="J5553" t="str">
            <v>6200</v>
          </cell>
          <cell r="K5553" t="str">
            <v>44</v>
          </cell>
        </row>
        <row r="5554">
          <cell r="A5554" t="str">
            <v>6200440012381</v>
          </cell>
          <cell r="B5554" t="str">
            <v>44001238</v>
          </cell>
          <cell r="C5554" t="str">
            <v>1</v>
          </cell>
          <cell r="D5554">
            <v>35366</v>
          </cell>
          <cell r="E5554" t="str">
            <v>Front Interlink Hendred Trailer ITL29</v>
          </cell>
          <cell r="F5554">
            <v>55637.3</v>
          </cell>
          <cell r="G5554">
            <v>-55637.3</v>
          </cell>
          <cell r="H5554">
            <v>0</v>
          </cell>
          <cell r="I5554" t="str">
            <v>ZAR</v>
          </cell>
          <cell r="J5554" t="str">
            <v>6200</v>
          </cell>
          <cell r="K5554" t="str">
            <v>44</v>
          </cell>
        </row>
        <row r="5555">
          <cell r="A5555" t="str">
            <v>6200440012410</v>
          </cell>
          <cell r="B5555" t="str">
            <v>44001241</v>
          </cell>
          <cell r="C5555" t="str">
            <v>0</v>
          </cell>
          <cell r="D5555">
            <v>34972</v>
          </cell>
          <cell r="E5555" t="str">
            <v>Rebar Interlink Hendred Trailer  ITL05 - SCRAPPED</v>
          </cell>
          <cell r="F5555">
            <v>225980.74</v>
          </cell>
          <cell r="G5555">
            <v>-225979.74</v>
          </cell>
          <cell r="H5555">
            <v>1</v>
          </cell>
          <cell r="I5555" t="str">
            <v>ZAR</v>
          </cell>
          <cell r="J5555" t="str">
            <v>6200</v>
          </cell>
          <cell r="K5555" t="str">
            <v>44</v>
          </cell>
        </row>
        <row r="5556">
          <cell r="A5556" t="str">
            <v>6200440012420</v>
          </cell>
          <cell r="B5556" t="str">
            <v>44001242</v>
          </cell>
          <cell r="C5556" t="str">
            <v>0</v>
          </cell>
          <cell r="D5556">
            <v>34972</v>
          </cell>
          <cell r="E5556" t="str">
            <v>Rebar Interlink Hendred Trailer ITL09 - SCRAPPED</v>
          </cell>
          <cell r="F5556">
            <v>225980.74</v>
          </cell>
          <cell r="G5556">
            <v>-225979.74</v>
          </cell>
          <cell r="H5556">
            <v>1</v>
          </cell>
          <cell r="I5556" t="str">
            <v>ZAR</v>
          </cell>
          <cell r="J5556" t="str">
            <v>6200</v>
          </cell>
          <cell r="K5556" t="str">
            <v>44</v>
          </cell>
        </row>
        <row r="5557">
          <cell r="A5557" t="str">
            <v>6200440012490</v>
          </cell>
          <cell r="B5557" t="str">
            <v>44001249</v>
          </cell>
          <cell r="C5557" t="str">
            <v>0</v>
          </cell>
          <cell r="D5557">
            <v>35366</v>
          </cell>
          <cell r="E5557" t="str">
            <v>Rebar Interlink Hendred  Trailer ITL30 - SCRAPPED</v>
          </cell>
          <cell r="F5557">
            <v>98375.41</v>
          </cell>
          <cell r="G5557">
            <v>-98374.41</v>
          </cell>
          <cell r="H5557">
            <v>1</v>
          </cell>
          <cell r="I5557" t="str">
            <v>ZAR</v>
          </cell>
          <cell r="J5557" t="str">
            <v>6200</v>
          </cell>
          <cell r="K5557" t="str">
            <v>44</v>
          </cell>
        </row>
        <row r="5558">
          <cell r="A5558" t="str">
            <v>6200440012510</v>
          </cell>
          <cell r="B5558" t="str">
            <v>44001251</v>
          </cell>
          <cell r="C5558" t="str">
            <v>0</v>
          </cell>
          <cell r="D5558">
            <v>35247</v>
          </cell>
          <cell r="E5558" t="str">
            <v>Rebar Interlink Hendred Trailer ITL42</v>
          </cell>
          <cell r="F5558">
            <v>171722.01</v>
          </cell>
          <cell r="G5558">
            <v>-171721.01</v>
          </cell>
          <cell r="H5558">
            <v>1</v>
          </cell>
          <cell r="I5558" t="str">
            <v>ZAR</v>
          </cell>
          <cell r="J5558" t="str">
            <v>6200</v>
          </cell>
          <cell r="K5558" t="str">
            <v>44</v>
          </cell>
        </row>
        <row r="5559">
          <cell r="A5559" t="str">
            <v>6200440012511</v>
          </cell>
          <cell r="B5559" t="str">
            <v>44001251</v>
          </cell>
          <cell r="C5559" t="str">
            <v>1</v>
          </cell>
          <cell r="D5559">
            <v>44903</v>
          </cell>
          <cell r="E5559" t="str">
            <v>Refurb water tank as per scope. ITL42</v>
          </cell>
          <cell r="F5559">
            <v>235150</v>
          </cell>
          <cell r="G5559">
            <v>-104511.11</v>
          </cell>
          <cell r="H5559">
            <v>130638.89</v>
          </cell>
          <cell r="I5559" t="str">
            <v>ZAR</v>
          </cell>
          <cell r="J5559" t="str">
            <v>6200</v>
          </cell>
          <cell r="K5559" t="str">
            <v>44</v>
          </cell>
        </row>
        <row r="5560">
          <cell r="A5560" t="str">
            <v>6200440012580</v>
          </cell>
          <cell r="B5560" t="str">
            <v>44001258</v>
          </cell>
          <cell r="C5560" t="str">
            <v>0</v>
          </cell>
          <cell r="D5560">
            <v>35886</v>
          </cell>
          <cell r="E5560" t="str">
            <v>Tractor Bond B101 - SCRAPPED</v>
          </cell>
          <cell r="F5560">
            <v>195466.13</v>
          </cell>
          <cell r="G5560">
            <v>-195465.13</v>
          </cell>
          <cell r="H5560">
            <v>1</v>
          </cell>
          <cell r="I5560" t="str">
            <v>ZAR</v>
          </cell>
          <cell r="J5560" t="str">
            <v>6200</v>
          </cell>
          <cell r="K5560" t="str">
            <v>44</v>
          </cell>
        </row>
        <row r="5561">
          <cell r="A5561" t="str">
            <v>6200440012600</v>
          </cell>
          <cell r="B5561" t="str">
            <v>44001260</v>
          </cell>
          <cell r="C5561" t="str">
            <v>0</v>
          </cell>
          <cell r="D5561">
            <v>35886</v>
          </cell>
          <cell r="E5561" t="str">
            <v>Bond Tractor B105 - SCRAPPED</v>
          </cell>
          <cell r="F5561">
            <v>195466.13</v>
          </cell>
          <cell r="G5561">
            <v>-195465.13</v>
          </cell>
          <cell r="H5561">
            <v>1</v>
          </cell>
          <cell r="I5561" t="str">
            <v>ZAR</v>
          </cell>
          <cell r="J5561" t="str">
            <v>6200</v>
          </cell>
          <cell r="K5561" t="str">
            <v>44</v>
          </cell>
        </row>
        <row r="5562">
          <cell r="A5562" t="str">
            <v>6200440012620</v>
          </cell>
          <cell r="B5562" t="str">
            <v>44001262</v>
          </cell>
          <cell r="C5562" t="str">
            <v>0</v>
          </cell>
          <cell r="D5562">
            <v>35886</v>
          </cell>
          <cell r="E5562" t="str">
            <v>Skip Trailer Tranwerk  40TST24 - SCRAPPED</v>
          </cell>
          <cell r="F5562">
            <v>163611.95000000001</v>
          </cell>
          <cell r="G5562">
            <v>-163610.95000000001</v>
          </cell>
          <cell r="H5562">
            <v>1</v>
          </cell>
          <cell r="I5562" t="str">
            <v>ZAR</v>
          </cell>
          <cell r="J5562" t="str">
            <v>6200</v>
          </cell>
          <cell r="K5562" t="str">
            <v>44</v>
          </cell>
        </row>
        <row r="5563">
          <cell r="A5563" t="str">
            <v>6200440012621</v>
          </cell>
          <cell r="B5563" t="str">
            <v>44001262</v>
          </cell>
          <cell r="C5563" t="str">
            <v>1</v>
          </cell>
          <cell r="D5563">
            <v>35886</v>
          </cell>
          <cell r="E5563" t="str">
            <v>Skip Trailer Tranwerk  40TST24</v>
          </cell>
          <cell r="F5563">
            <v>35030.89</v>
          </cell>
          <cell r="G5563">
            <v>-35030.89</v>
          </cell>
          <cell r="H5563">
            <v>0</v>
          </cell>
          <cell r="I5563" t="str">
            <v>ZAR</v>
          </cell>
          <cell r="J5563" t="str">
            <v>6200</v>
          </cell>
          <cell r="K5563" t="str">
            <v>44</v>
          </cell>
        </row>
        <row r="5564">
          <cell r="A5564" t="str">
            <v>6200440012630</v>
          </cell>
          <cell r="B5564" t="str">
            <v>44001263</v>
          </cell>
          <cell r="C5564" t="str">
            <v>0</v>
          </cell>
          <cell r="D5564">
            <v>35886</v>
          </cell>
          <cell r="E5564" t="str">
            <v>Skip Trailer Tranwerk  40TST20</v>
          </cell>
          <cell r="F5564">
            <v>163611.95000000001</v>
          </cell>
          <cell r="G5564">
            <v>-163610.95000000001</v>
          </cell>
          <cell r="H5564">
            <v>1</v>
          </cell>
          <cell r="I5564" t="str">
            <v>ZAR</v>
          </cell>
          <cell r="J5564" t="str">
            <v>6200</v>
          </cell>
          <cell r="K5564" t="str">
            <v>44</v>
          </cell>
        </row>
        <row r="5565">
          <cell r="A5565" t="str">
            <v>6200440012631</v>
          </cell>
          <cell r="B5565" t="str">
            <v>44001263</v>
          </cell>
          <cell r="C5565" t="str">
            <v>1</v>
          </cell>
          <cell r="D5565">
            <v>35886</v>
          </cell>
          <cell r="E5565" t="str">
            <v>Skip Trailer Tranwerk  40TST20</v>
          </cell>
          <cell r="F5565">
            <v>35030.89</v>
          </cell>
          <cell r="G5565">
            <v>-35030.89</v>
          </cell>
          <cell r="H5565">
            <v>0</v>
          </cell>
          <cell r="I5565" t="str">
            <v>ZAR</v>
          </cell>
          <cell r="J5565" t="str">
            <v>6200</v>
          </cell>
          <cell r="K5565" t="str">
            <v>44</v>
          </cell>
        </row>
        <row r="5566">
          <cell r="A5566" t="str">
            <v>6200440012690</v>
          </cell>
          <cell r="B5566" t="str">
            <v>44001269</v>
          </cell>
          <cell r="C5566" t="str">
            <v>0</v>
          </cell>
          <cell r="D5566">
            <v>39928</v>
          </cell>
          <cell r="E5566" t="str">
            <v>Trailer 90TST01</v>
          </cell>
          <cell r="F5566">
            <v>539344.36</v>
          </cell>
          <cell r="G5566">
            <v>-478992.02</v>
          </cell>
          <cell r="H5566">
            <v>60352.34</v>
          </cell>
          <cell r="I5566" t="str">
            <v>ZAR</v>
          </cell>
          <cell r="J5566" t="str">
            <v>6200</v>
          </cell>
          <cell r="K5566" t="str">
            <v>44</v>
          </cell>
        </row>
        <row r="5567">
          <cell r="A5567" t="str">
            <v>6200440012691</v>
          </cell>
          <cell r="B5567" t="str">
            <v>44001269</v>
          </cell>
          <cell r="C5567" t="str">
            <v>1</v>
          </cell>
          <cell r="D5567">
            <v>43976</v>
          </cell>
          <cell r="E5567" t="str">
            <v>Trailer 90TST01</v>
          </cell>
          <cell r="F5567">
            <v>124900</v>
          </cell>
          <cell r="G5567">
            <v>-124900</v>
          </cell>
          <cell r="H5567">
            <v>0</v>
          </cell>
          <cell r="I5567" t="str">
            <v>ZAR</v>
          </cell>
          <cell r="J5567" t="str">
            <v>6200</v>
          </cell>
          <cell r="K5567" t="str">
            <v>44</v>
          </cell>
        </row>
        <row r="5568">
          <cell r="A5568" t="str">
            <v>6200440012692</v>
          </cell>
          <cell r="B5568" t="str">
            <v>44001269</v>
          </cell>
          <cell r="C5568" t="str">
            <v>2</v>
          </cell>
          <cell r="D5568">
            <v>44279</v>
          </cell>
          <cell r="E5568" t="str">
            <v>90TST01 - SUPPLY 12 RIMS</v>
          </cell>
          <cell r="F5568">
            <v>28200</v>
          </cell>
          <cell r="G5568">
            <v>-19617.39</v>
          </cell>
          <cell r="H5568">
            <v>8582.61</v>
          </cell>
          <cell r="I5568" t="str">
            <v>ZAR</v>
          </cell>
          <cell r="J5568" t="str">
            <v>6200</v>
          </cell>
          <cell r="K5568" t="str">
            <v>44</v>
          </cell>
        </row>
        <row r="5569">
          <cell r="A5569" t="str">
            <v>6200440012700</v>
          </cell>
          <cell r="B5569" t="str">
            <v>44001270</v>
          </cell>
          <cell r="C5569" t="str">
            <v>0</v>
          </cell>
          <cell r="D5569">
            <v>39928</v>
          </cell>
          <cell r="E5569" t="str">
            <v>Trailer  90ST02</v>
          </cell>
          <cell r="F5569">
            <v>539344.36</v>
          </cell>
          <cell r="G5569">
            <v>-478992.02</v>
          </cell>
          <cell r="H5569">
            <v>60352.34</v>
          </cell>
          <cell r="I5569" t="str">
            <v>ZAR</v>
          </cell>
          <cell r="J5569" t="str">
            <v>6200</v>
          </cell>
          <cell r="K5569" t="str">
            <v>44</v>
          </cell>
        </row>
        <row r="5570">
          <cell r="A5570" t="str">
            <v>6200440012701</v>
          </cell>
          <cell r="B5570" t="str">
            <v>44001270</v>
          </cell>
          <cell r="C5570" t="str">
            <v>1</v>
          </cell>
          <cell r="D5570">
            <v>43976</v>
          </cell>
          <cell r="E5570" t="str">
            <v>Trailer  90ST02 Refurbishment</v>
          </cell>
          <cell r="F5570">
            <v>124900</v>
          </cell>
          <cell r="G5570">
            <v>-124900</v>
          </cell>
          <cell r="H5570">
            <v>0</v>
          </cell>
          <cell r="I5570" t="str">
            <v>ZAR</v>
          </cell>
          <cell r="J5570" t="str">
            <v>6200</v>
          </cell>
          <cell r="K5570" t="str">
            <v>44</v>
          </cell>
        </row>
        <row r="5571">
          <cell r="A5571" t="str">
            <v>6200440012710</v>
          </cell>
          <cell r="B5571" t="str">
            <v>44001271</v>
          </cell>
          <cell r="C5571" t="str">
            <v>0</v>
          </cell>
          <cell r="D5571">
            <v>39928</v>
          </cell>
          <cell r="E5571" t="str">
            <v>Trailer  90ST03</v>
          </cell>
          <cell r="F5571">
            <v>539344.36</v>
          </cell>
          <cell r="G5571">
            <v>-473316.61</v>
          </cell>
          <cell r="H5571">
            <v>66027.75</v>
          </cell>
          <cell r="I5571" t="str">
            <v>ZAR</v>
          </cell>
          <cell r="J5571" t="str">
            <v>6200</v>
          </cell>
          <cell r="K5571" t="str">
            <v>44</v>
          </cell>
        </row>
        <row r="5572">
          <cell r="A5572" t="str">
            <v>6200440012711</v>
          </cell>
          <cell r="B5572" t="str">
            <v>44001271</v>
          </cell>
          <cell r="C5572" t="str">
            <v>1</v>
          </cell>
          <cell r="D5572">
            <v>43976</v>
          </cell>
          <cell r="E5572" t="str">
            <v>Trailer  90ST03  Refurbishment</v>
          </cell>
          <cell r="F5572">
            <v>124900</v>
          </cell>
          <cell r="G5572">
            <v>-124900</v>
          </cell>
          <cell r="H5572">
            <v>0</v>
          </cell>
          <cell r="I5572" t="str">
            <v>ZAR</v>
          </cell>
          <cell r="J5572" t="str">
            <v>6200</v>
          </cell>
          <cell r="K5572" t="str">
            <v>44</v>
          </cell>
        </row>
        <row r="5573">
          <cell r="A5573" t="str">
            <v>6200440012712</v>
          </cell>
          <cell r="B5573" t="str">
            <v>44001271</v>
          </cell>
          <cell r="C5573" t="str">
            <v>2</v>
          </cell>
          <cell r="D5573">
            <v>44279</v>
          </cell>
          <cell r="E5573" t="str">
            <v>Trailer  90ST03 - Supply 12 Rims</v>
          </cell>
          <cell r="F5573">
            <v>28200</v>
          </cell>
          <cell r="G5573">
            <v>-19617.39</v>
          </cell>
          <cell r="H5573">
            <v>8582.61</v>
          </cell>
          <cell r="I5573" t="str">
            <v>ZAR</v>
          </cell>
          <cell r="J5573" t="str">
            <v>6200</v>
          </cell>
          <cell r="K5573" t="str">
            <v>44</v>
          </cell>
        </row>
        <row r="5574">
          <cell r="A5574" t="str">
            <v>6200440012720</v>
          </cell>
          <cell r="B5574" t="str">
            <v>44001272</v>
          </cell>
          <cell r="C5574" t="str">
            <v>0</v>
          </cell>
          <cell r="D5574">
            <v>39928</v>
          </cell>
          <cell r="E5574" t="str">
            <v>Trailer  90ST05</v>
          </cell>
          <cell r="F5574">
            <v>539344.36</v>
          </cell>
          <cell r="G5574">
            <v>-478992.02</v>
          </cell>
          <cell r="H5574">
            <v>60352.34</v>
          </cell>
          <cell r="I5574" t="str">
            <v>ZAR</v>
          </cell>
          <cell r="J5574" t="str">
            <v>6200</v>
          </cell>
          <cell r="K5574" t="str">
            <v>44</v>
          </cell>
        </row>
        <row r="5575">
          <cell r="A5575" t="str">
            <v>6200440012721</v>
          </cell>
          <cell r="B5575" t="str">
            <v>44001272</v>
          </cell>
          <cell r="C5575" t="str">
            <v>1</v>
          </cell>
          <cell r="D5575">
            <v>43976</v>
          </cell>
          <cell r="E5575" t="str">
            <v>Trailer  90ST05  Refurbisment</v>
          </cell>
          <cell r="F5575">
            <v>124900</v>
          </cell>
          <cell r="G5575">
            <v>-124900</v>
          </cell>
          <cell r="H5575">
            <v>0</v>
          </cell>
          <cell r="I5575" t="str">
            <v>ZAR</v>
          </cell>
          <cell r="J5575" t="str">
            <v>6200</v>
          </cell>
          <cell r="K5575" t="str">
            <v>44</v>
          </cell>
        </row>
        <row r="5576">
          <cell r="A5576" t="str">
            <v>6200440012722</v>
          </cell>
          <cell r="B5576" t="str">
            <v>44001272</v>
          </cell>
          <cell r="C5576" t="str">
            <v>2</v>
          </cell>
          <cell r="D5576">
            <v>44279</v>
          </cell>
          <cell r="E5576" t="str">
            <v>Trailer  90ST05 - Supply 12 Rims</v>
          </cell>
          <cell r="F5576">
            <v>28200</v>
          </cell>
          <cell r="G5576">
            <v>-19617.39</v>
          </cell>
          <cell r="H5576">
            <v>8582.61</v>
          </cell>
          <cell r="I5576" t="str">
            <v>ZAR</v>
          </cell>
          <cell r="J5576" t="str">
            <v>6200</v>
          </cell>
          <cell r="K5576" t="str">
            <v>44</v>
          </cell>
        </row>
        <row r="5577">
          <cell r="A5577" t="str">
            <v>6200440012730</v>
          </cell>
          <cell r="B5577" t="str">
            <v>44001273</v>
          </cell>
          <cell r="C5577" t="str">
            <v>0</v>
          </cell>
          <cell r="D5577">
            <v>39928</v>
          </cell>
          <cell r="E5577" t="str">
            <v>Trailer  90ST06</v>
          </cell>
          <cell r="F5577">
            <v>539344.36</v>
          </cell>
          <cell r="G5577">
            <v>-478992.02</v>
          </cell>
          <cell r="H5577">
            <v>60352.34</v>
          </cell>
          <cell r="I5577" t="str">
            <v>ZAR</v>
          </cell>
          <cell r="J5577" t="str">
            <v>6200</v>
          </cell>
          <cell r="K5577" t="str">
            <v>44</v>
          </cell>
        </row>
        <row r="5578">
          <cell r="A5578" t="str">
            <v>6200440012740</v>
          </cell>
          <cell r="B5578" t="str">
            <v>44001274</v>
          </cell>
          <cell r="C5578" t="str">
            <v>0</v>
          </cell>
          <cell r="D5578">
            <v>39928</v>
          </cell>
          <cell r="E5578" t="str">
            <v>Trailer  90ST07</v>
          </cell>
          <cell r="F5578">
            <v>539344.35</v>
          </cell>
          <cell r="G5578">
            <v>-478992.01</v>
          </cell>
          <cell r="H5578">
            <v>60352.34</v>
          </cell>
          <cell r="I5578" t="str">
            <v>ZAR</v>
          </cell>
          <cell r="J5578" t="str">
            <v>6200</v>
          </cell>
          <cell r="K5578" t="str">
            <v>44</v>
          </cell>
        </row>
        <row r="5579">
          <cell r="A5579" t="str">
            <v>6200440012750</v>
          </cell>
          <cell r="B5579" t="str">
            <v>44001275</v>
          </cell>
          <cell r="C5579" t="str">
            <v>0</v>
          </cell>
          <cell r="D5579">
            <v>39928</v>
          </cell>
          <cell r="E5579" t="str">
            <v>Trailer 90ST04</v>
          </cell>
          <cell r="F5579">
            <v>539344.36</v>
          </cell>
          <cell r="G5579">
            <v>-478992.02</v>
          </cell>
          <cell r="H5579">
            <v>60352.34</v>
          </cell>
          <cell r="I5579" t="str">
            <v>ZAR</v>
          </cell>
          <cell r="J5579" t="str">
            <v>6200</v>
          </cell>
          <cell r="K5579" t="str">
            <v>44</v>
          </cell>
        </row>
        <row r="5580">
          <cell r="A5580" t="str">
            <v>6200440012780</v>
          </cell>
          <cell r="B5580" t="str">
            <v>44001278</v>
          </cell>
          <cell r="C5580" t="str">
            <v>0</v>
          </cell>
          <cell r="D5580">
            <v>39989</v>
          </cell>
          <cell r="E5580" t="str">
            <v>Trailer Hendred General 30T15 - Refurbishment</v>
          </cell>
          <cell r="F5580">
            <v>28653.03</v>
          </cell>
          <cell r="G5580">
            <v>-28652.03</v>
          </cell>
          <cell r="H5580">
            <v>1</v>
          </cell>
          <cell r="I5580" t="str">
            <v>ZAR</v>
          </cell>
          <cell r="J5580" t="str">
            <v>6200</v>
          </cell>
          <cell r="K5580" t="str">
            <v>44</v>
          </cell>
        </row>
        <row r="5581">
          <cell r="A5581" t="str">
            <v>6200440012781</v>
          </cell>
          <cell r="B5581" t="str">
            <v>44001278</v>
          </cell>
          <cell r="C5581" t="str">
            <v>1</v>
          </cell>
          <cell r="D5581">
            <v>39989</v>
          </cell>
          <cell r="E5581" t="str">
            <v>Trailer Hendred General 30T15 - Refurbishment</v>
          </cell>
          <cell r="F5581">
            <v>18996.689999999999</v>
          </cell>
          <cell r="G5581">
            <v>-18996.689999999999</v>
          </cell>
          <cell r="H5581">
            <v>0</v>
          </cell>
          <cell r="I5581" t="str">
            <v>ZAR</v>
          </cell>
          <cell r="J5581" t="str">
            <v>6200</v>
          </cell>
          <cell r="K5581" t="str">
            <v>44</v>
          </cell>
        </row>
        <row r="5582">
          <cell r="A5582" t="str">
            <v>6200440012790</v>
          </cell>
          <cell r="B5582" t="str">
            <v>44001279</v>
          </cell>
          <cell r="C5582" t="str">
            <v>0</v>
          </cell>
          <cell r="D5582">
            <v>38844</v>
          </cell>
          <cell r="E5582" t="str">
            <v>Tractor Bell 1206 6 Cylinder B74/BD04 - Refurb</v>
          </cell>
          <cell r="F5582">
            <v>368543.69</v>
          </cell>
          <cell r="G5582">
            <v>-368542.69</v>
          </cell>
          <cell r="H5582">
            <v>1</v>
          </cell>
          <cell r="I5582" t="str">
            <v>ZAR</v>
          </cell>
          <cell r="J5582" t="str">
            <v>6200</v>
          </cell>
          <cell r="K5582" t="str">
            <v>44</v>
          </cell>
        </row>
        <row r="5583">
          <cell r="A5583" t="str">
            <v>6200440012800</v>
          </cell>
          <cell r="B5583" t="str">
            <v>44001280</v>
          </cell>
          <cell r="C5583" t="str">
            <v>0</v>
          </cell>
          <cell r="D5583">
            <v>34699</v>
          </cell>
          <cell r="E5583" t="str">
            <v>Tractor Bell 6 Cylinder 1206 B64 - SCRAPPED</v>
          </cell>
          <cell r="F5583">
            <v>180195.45</v>
          </cell>
          <cell r="G5583">
            <v>-180194.45</v>
          </cell>
          <cell r="H5583">
            <v>1</v>
          </cell>
          <cell r="I5583" t="str">
            <v>ZAR</v>
          </cell>
          <cell r="J5583" t="str">
            <v>6200</v>
          </cell>
          <cell r="K5583" t="str">
            <v>44</v>
          </cell>
        </row>
        <row r="5584">
          <cell r="A5584" t="str">
            <v>6200440012810</v>
          </cell>
          <cell r="B5584" t="str">
            <v>44001281</v>
          </cell>
          <cell r="C5584" t="str">
            <v>0</v>
          </cell>
          <cell r="D5584">
            <v>42030</v>
          </cell>
          <cell r="E5584" t="str">
            <v>Trailer Hendred General 30T14 - SCRAPPED</v>
          </cell>
          <cell r="F5584">
            <v>132324.97</v>
          </cell>
          <cell r="G5584">
            <v>-132323.97</v>
          </cell>
          <cell r="H5584">
            <v>1</v>
          </cell>
          <cell r="I5584" t="str">
            <v>ZAR</v>
          </cell>
          <cell r="J5584" t="str">
            <v>6200</v>
          </cell>
          <cell r="K5584" t="str">
            <v>44</v>
          </cell>
        </row>
        <row r="5585">
          <cell r="A5585" t="str">
            <v>6200440012860</v>
          </cell>
          <cell r="B5585" t="str">
            <v>44001286</v>
          </cell>
          <cell r="C5585" t="str">
            <v>0</v>
          </cell>
          <cell r="D5585">
            <v>40507</v>
          </cell>
          <cell r="E5585" t="str">
            <v>Skid Steer Loader Bobcat G7</v>
          </cell>
          <cell r="F5585">
            <v>464645.38</v>
          </cell>
          <cell r="G5585">
            <v>-403699.49</v>
          </cell>
          <cell r="H5585">
            <v>60945.89</v>
          </cell>
          <cell r="I5585" t="str">
            <v>ZAR</v>
          </cell>
          <cell r="J5585" t="str">
            <v>6200</v>
          </cell>
          <cell r="K5585" t="str">
            <v>44</v>
          </cell>
        </row>
        <row r="5586">
          <cell r="A5586" t="str">
            <v>6200440012870</v>
          </cell>
          <cell r="B5586" t="str">
            <v>44001287</v>
          </cell>
          <cell r="C5586" t="str">
            <v>0</v>
          </cell>
          <cell r="D5586">
            <v>40507</v>
          </cell>
          <cell r="E5586" t="str">
            <v>Skid Steer Loader Bobcat G8</v>
          </cell>
          <cell r="F5586">
            <v>297921.01</v>
          </cell>
          <cell r="G5586">
            <v>-234437.05</v>
          </cell>
          <cell r="H5586">
            <v>63483.96</v>
          </cell>
          <cell r="I5586" t="str">
            <v>ZAR</v>
          </cell>
          <cell r="J5586" t="str">
            <v>6200</v>
          </cell>
          <cell r="K5586" t="str">
            <v>44</v>
          </cell>
        </row>
        <row r="5587">
          <cell r="A5587" t="str">
            <v>6200440012871</v>
          </cell>
          <cell r="B5587" t="str">
            <v>44001287</v>
          </cell>
          <cell r="C5587" t="str">
            <v>1</v>
          </cell>
          <cell r="D5587">
            <v>44279</v>
          </cell>
          <cell r="E5587" t="str">
            <v>Skid Steer Loader Bobcat G8 - Renew chains,Sprocke</v>
          </cell>
          <cell r="F5587">
            <v>147640</v>
          </cell>
          <cell r="G5587">
            <v>-95966</v>
          </cell>
          <cell r="H5587">
            <v>51674</v>
          </cell>
          <cell r="I5587" t="str">
            <v>ZAR</v>
          </cell>
          <cell r="J5587" t="str">
            <v>6200</v>
          </cell>
          <cell r="K5587" t="str">
            <v>44</v>
          </cell>
        </row>
        <row r="5588">
          <cell r="A5588" t="str">
            <v>6200440013750</v>
          </cell>
          <cell r="B5588" t="str">
            <v>44001375</v>
          </cell>
          <cell r="C5588" t="str">
            <v>0</v>
          </cell>
          <cell r="D5588">
            <v>41999</v>
          </cell>
          <cell r="E5588" t="str">
            <v>Harrier Lift ERF28 P00614C - Refurbishment</v>
          </cell>
          <cell r="F5588">
            <v>1</v>
          </cell>
          <cell r="G5588">
            <v>0</v>
          </cell>
          <cell r="H5588">
            <v>1</v>
          </cell>
          <cell r="I5588" t="str">
            <v>ZAR</v>
          </cell>
          <cell r="J5588" t="str">
            <v>6200</v>
          </cell>
          <cell r="K5588" t="str">
            <v>44</v>
          </cell>
        </row>
        <row r="5589">
          <cell r="A5589" t="str">
            <v>6200440013770</v>
          </cell>
          <cell r="B5589" t="str">
            <v>44001377</v>
          </cell>
          <cell r="C5589" t="str">
            <v>0</v>
          </cell>
          <cell r="D5589">
            <v>41999</v>
          </cell>
          <cell r="E5589" t="str">
            <v>Tractor Bell 6 Cylinder 1206 Bell 78 -Refurb</v>
          </cell>
          <cell r="F5589">
            <v>1</v>
          </cell>
          <cell r="G5589">
            <v>0</v>
          </cell>
          <cell r="H5589">
            <v>1</v>
          </cell>
          <cell r="I5589" t="str">
            <v>ZAR</v>
          </cell>
          <cell r="J5589" t="str">
            <v>6200</v>
          </cell>
          <cell r="K5589" t="str">
            <v>44</v>
          </cell>
        </row>
        <row r="5590">
          <cell r="A5590" t="str">
            <v>6200440013810</v>
          </cell>
          <cell r="B5590" t="str">
            <v>44001381</v>
          </cell>
          <cell r="C5590" t="str">
            <v>0</v>
          </cell>
          <cell r="D5590">
            <v>41999</v>
          </cell>
          <cell r="E5590" t="str">
            <v>Fantuzzi Reach  Stacker RS01 - Refurbishment</v>
          </cell>
          <cell r="F5590">
            <v>1</v>
          </cell>
          <cell r="G5590">
            <v>0</v>
          </cell>
          <cell r="H5590">
            <v>1</v>
          </cell>
          <cell r="I5590" t="str">
            <v>ZAR</v>
          </cell>
          <cell r="J5590" t="str">
            <v>6200</v>
          </cell>
          <cell r="K5590" t="str">
            <v>44</v>
          </cell>
        </row>
        <row r="5591">
          <cell r="A5591" t="str">
            <v>6200440013940</v>
          </cell>
          <cell r="B5591" t="str">
            <v>44001394</v>
          </cell>
          <cell r="C5591" t="str">
            <v>0</v>
          </cell>
          <cell r="D5591">
            <v>39593</v>
          </cell>
          <cell r="E5591" t="str">
            <v>Bond Tractor B105 - SCRAPPED</v>
          </cell>
          <cell r="F5591">
            <v>1</v>
          </cell>
          <cell r="G5591">
            <v>0</v>
          </cell>
          <cell r="H5591">
            <v>1</v>
          </cell>
          <cell r="I5591" t="str">
            <v>ZAR</v>
          </cell>
          <cell r="J5591" t="str">
            <v>6200</v>
          </cell>
          <cell r="K5591" t="str">
            <v>44</v>
          </cell>
        </row>
        <row r="5592">
          <cell r="A5592" t="str">
            <v>6200440013960</v>
          </cell>
          <cell r="B5592" t="str">
            <v>44001396</v>
          </cell>
          <cell r="C5592" t="str">
            <v>0</v>
          </cell>
          <cell r="D5592">
            <v>39593</v>
          </cell>
          <cell r="E5592" t="str">
            <v>Ferro Bell Tractor 6 Cylinder Bell 1 - SCRAPPED</v>
          </cell>
          <cell r="F5592">
            <v>1</v>
          </cell>
          <cell r="G5592">
            <v>0</v>
          </cell>
          <cell r="H5592">
            <v>1</v>
          </cell>
          <cell r="I5592" t="str">
            <v>ZAR</v>
          </cell>
          <cell r="J5592" t="str">
            <v>6200</v>
          </cell>
          <cell r="K5592" t="str">
            <v>44</v>
          </cell>
        </row>
        <row r="5593">
          <cell r="A5593" t="str">
            <v>6200440013980</v>
          </cell>
          <cell r="B5593" t="str">
            <v>44001398</v>
          </cell>
          <cell r="C5593" t="str">
            <v>0</v>
          </cell>
          <cell r="D5593">
            <v>41376</v>
          </cell>
          <cell r="E5593" t="str">
            <v>Kalmar Reach Stackers RS04</v>
          </cell>
          <cell r="F5593">
            <v>3993434.21</v>
          </cell>
          <cell r="G5593">
            <v>-3566570.07</v>
          </cell>
          <cell r="H5593">
            <v>426864.14</v>
          </cell>
          <cell r="I5593" t="str">
            <v>ZAR</v>
          </cell>
          <cell r="J5593" t="str">
            <v>6200</v>
          </cell>
          <cell r="K5593" t="str">
            <v>44</v>
          </cell>
        </row>
        <row r="5594">
          <cell r="A5594" t="str">
            <v>6200440013990</v>
          </cell>
          <cell r="B5594" t="str">
            <v>44001399</v>
          </cell>
          <cell r="C5594" t="str">
            <v>0</v>
          </cell>
          <cell r="D5594">
            <v>41376</v>
          </cell>
          <cell r="E5594" t="str">
            <v>Kalmar Reach Stackers RS05</v>
          </cell>
          <cell r="F5594">
            <v>3993434.21</v>
          </cell>
          <cell r="G5594">
            <v>-3566570.07</v>
          </cell>
          <cell r="H5594">
            <v>426864.14</v>
          </cell>
          <cell r="I5594" t="str">
            <v>ZAR</v>
          </cell>
          <cell r="J5594" t="str">
            <v>6200</v>
          </cell>
          <cell r="K5594" t="str">
            <v>44</v>
          </cell>
        </row>
        <row r="5595">
          <cell r="A5595" t="str">
            <v>6200440014000</v>
          </cell>
          <cell r="B5595" t="str">
            <v>44001400</v>
          </cell>
          <cell r="C5595" t="str">
            <v>0</v>
          </cell>
          <cell r="D5595">
            <v>41416</v>
          </cell>
          <cell r="E5595" t="str">
            <v>Hauler Tractor Terberg TER01</v>
          </cell>
          <cell r="F5595">
            <v>997201.47</v>
          </cell>
          <cell r="G5595">
            <v>-799392.31</v>
          </cell>
          <cell r="H5595">
            <v>197809.16</v>
          </cell>
          <cell r="I5595" t="str">
            <v>ZAR</v>
          </cell>
          <cell r="J5595" t="str">
            <v>6200</v>
          </cell>
          <cell r="K5595" t="str">
            <v>44</v>
          </cell>
        </row>
        <row r="5596">
          <cell r="A5596" t="str">
            <v>6200440014001</v>
          </cell>
          <cell r="B5596" t="str">
            <v>44001400</v>
          </cell>
          <cell r="C5596" t="str">
            <v>1</v>
          </cell>
          <cell r="D5596">
            <v>44083</v>
          </cell>
          <cell r="E5596" t="str">
            <v>TER01 - Transmission Repairs</v>
          </cell>
          <cell r="F5596">
            <v>361334.51</v>
          </cell>
          <cell r="G5596">
            <v>-269136.62</v>
          </cell>
          <cell r="H5596">
            <v>92197.89</v>
          </cell>
          <cell r="I5596" t="str">
            <v>ZAR</v>
          </cell>
          <cell r="J5596" t="str">
            <v>6200</v>
          </cell>
          <cell r="K5596" t="str">
            <v>44</v>
          </cell>
        </row>
        <row r="5597">
          <cell r="A5597" t="str">
            <v>6200440014010</v>
          </cell>
          <cell r="B5597" t="str">
            <v>44001401</v>
          </cell>
          <cell r="C5597" t="str">
            <v>0</v>
          </cell>
          <cell r="D5597">
            <v>41416</v>
          </cell>
          <cell r="E5597" t="str">
            <v>Hauler Tractor Terberg TER02</v>
          </cell>
          <cell r="F5597">
            <v>997201.47</v>
          </cell>
          <cell r="G5597">
            <v>-796778.58</v>
          </cell>
          <cell r="H5597">
            <v>200422.89</v>
          </cell>
          <cell r="I5597" t="str">
            <v>ZAR</v>
          </cell>
          <cell r="J5597" t="str">
            <v>6200</v>
          </cell>
          <cell r="K5597" t="str">
            <v>44</v>
          </cell>
        </row>
        <row r="5598">
          <cell r="A5598" t="str">
            <v>6200440014011</v>
          </cell>
          <cell r="B5598" t="str">
            <v>44001401</v>
          </cell>
          <cell r="C5598" t="str">
            <v>1</v>
          </cell>
          <cell r="D5598">
            <v>43976</v>
          </cell>
          <cell r="E5598" t="str">
            <v>Hauler Terberg TER02 (replace TCU)</v>
          </cell>
          <cell r="F5598">
            <v>15950</v>
          </cell>
          <cell r="G5598">
            <v>-10682.29</v>
          </cell>
          <cell r="H5598">
            <v>5267.71</v>
          </cell>
          <cell r="I5598" t="str">
            <v>ZAR</v>
          </cell>
          <cell r="J5598" t="str">
            <v>6200</v>
          </cell>
          <cell r="K5598" t="str">
            <v>44</v>
          </cell>
        </row>
        <row r="5599">
          <cell r="A5599" t="str">
            <v>6200440014040</v>
          </cell>
          <cell r="B5599" t="str">
            <v>44001404</v>
          </cell>
          <cell r="C5599" t="str">
            <v>0</v>
          </cell>
          <cell r="D5599">
            <v>41416</v>
          </cell>
          <cell r="E5599" t="str">
            <v>Hauler Tractor Terberg TER05</v>
          </cell>
          <cell r="F5599">
            <v>997201.47</v>
          </cell>
          <cell r="G5599">
            <v>-786471.06</v>
          </cell>
          <cell r="H5599">
            <v>210730.41</v>
          </cell>
          <cell r="I5599" t="str">
            <v>ZAR</v>
          </cell>
          <cell r="J5599" t="str">
            <v>6200</v>
          </cell>
          <cell r="K5599" t="str">
            <v>44</v>
          </cell>
        </row>
        <row r="5600">
          <cell r="A5600" t="str">
            <v>6200440014050</v>
          </cell>
          <cell r="B5600" t="str">
            <v>44001405</v>
          </cell>
          <cell r="C5600" t="str">
            <v>0</v>
          </cell>
          <cell r="D5600">
            <v>41416</v>
          </cell>
          <cell r="E5600" t="str">
            <v>Hauler Tractor Terberg TER06</v>
          </cell>
          <cell r="F5600">
            <v>997201.47</v>
          </cell>
          <cell r="G5600">
            <v>-796699.29</v>
          </cell>
          <cell r="H5600">
            <v>200502.18</v>
          </cell>
          <cell r="I5600" t="str">
            <v>ZAR</v>
          </cell>
          <cell r="J5600" t="str">
            <v>6200</v>
          </cell>
          <cell r="K5600" t="str">
            <v>44</v>
          </cell>
        </row>
        <row r="5601">
          <cell r="A5601" t="str">
            <v>6200440014060</v>
          </cell>
          <cell r="B5601" t="str">
            <v>44001406</v>
          </cell>
          <cell r="C5601" t="str">
            <v>0</v>
          </cell>
          <cell r="D5601">
            <v>41416</v>
          </cell>
          <cell r="E5601" t="str">
            <v>Hauler Tractor Terberg TER07</v>
          </cell>
          <cell r="F5601">
            <v>997201.47</v>
          </cell>
          <cell r="G5601">
            <v>-796699.29</v>
          </cell>
          <cell r="H5601">
            <v>200502.18</v>
          </cell>
          <cell r="I5601" t="str">
            <v>ZAR</v>
          </cell>
          <cell r="J5601" t="str">
            <v>6200</v>
          </cell>
          <cell r="K5601" t="str">
            <v>44</v>
          </cell>
        </row>
        <row r="5602">
          <cell r="A5602" t="str">
            <v>6200440014090</v>
          </cell>
          <cell r="B5602" t="str">
            <v>44001409</v>
          </cell>
          <cell r="C5602" t="str">
            <v>0</v>
          </cell>
          <cell r="D5602">
            <v>41416</v>
          </cell>
          <cell r="E5602" t="str">
            <v>Hauler Tractor Terberg TER10</v>
          </cell>
          <cell r="F5602">
            <v>997201.47</v>
          </cell>
          <cell r="G5602">
            <v>-852984.21</v>
          </cell>
          <cell r="H5602">
            <v>144217.26</v>
          </cell>
          <cell r="I5602" t="str">
            <v>ZAR</v>
          </cell>
          <cell r="J5602" t="str">
            <v>6200</v>
          </cell>
          <cell r="K5602" t="str">
            <v>44</v>
          </cell>
        </row>
        <row r="5603">
          <cell r="A5603" t="str">
            <v>6200440014091</v>
          </cell>
          <cell r="B5603" t="str">
            <v>44001409</v>
          </cell>
          <cell r="C5603" t="str">
            <v>1</v>
          </cell>
          <cell r="D5603">
            <v>43922</v>
          </cell>
          <cell r="E5603" t="str">
            <v>Terberg TER10   replace Trans Cntrl Module</v>
          </cell>
          <cell r="F5603">
            <v>16043.74</v>
          </cell>
          <cell r="G5603">
            <v>-12990.57</v>
          </cell>
          <cell r="H5603">
            <v>3053.17</v>
          </cell>
          <cell r="I5603" t="str">
            <v>ZAR</v>
          </cell>
          <cell r="J5603" t="str">
            <v>6200</v>
          </cell>
          <cell r="K5603" t="str">
            <v>44</v>
          </cell>
        </row>
        <row r="5604">
          <cell r="A5604" t="str">
            <v>6200440014092</v>
          </cell>
          <cell r="B5604" t="str">
            <v>44001409</v>
          </cell>
          <cell r="C5604" t="str">
            <v>2</v>
          </cell>
          <cell r="D5604">
            <v>44061</v>
          </cell>
          <cell r="E5604" t="str">
            <v>TER10 - Replace blown TCM</v>
          </cell>
          <cell r="F5604">
            <v>15200</v>
          </cell>
          <cell r="G5604">
            <v>-11653.33</v>
          </cell>
          <cell r="H5604">
            <v>3546.67</v>
          </cell>
          <cell r="I5604" t="str">
            <v>ZAR</v>
          </cell>
          <cell r="J5604" t="str">
            <v>6200</v>
          </cell>
          <cell r="K5604" t="str">
            <v>44</v>
          </cell>
        </row>
        <row r="5605">
          <cell r="A5605" t="str">
            <v>6200440014093</v>
          </cell>
          <cell r="B5605" t="str">
            <v>44001409</v>
          </cell>
          <cell r="C5605" t="str">
            <v>3</v>
          </cell>
          <cell r="D5605">
            <v>44312</v>
          </cell>
          <cell r="E5605" t="str">
            <v>Hauler Tractor Terberg TER10 - Engine rebuild</v>
          </cell>
          <cell r="F5605">
            <v>296799.53999999998</v>
          </cell>
          <cell r="G5605">
            <v>-183228.29</v>
          </cell>
          <cell r="H5605">
            <v>113571.25</v>
          </cell>
          <cell r="I5605" t="str">
            <v>ZAR</v>
          </cell>
          <cell r="J5605" t="str">
            <v>6200</v>
          </cell>
          <cell r="K5605" t="str">
            <v>44</v>
          </cell>
        </row>
        <row r="5606">
          <cell r="A5606" t="str">
            <v>6200440014100</v>
          </cell>
          <cell r="B5606" t="str">
            <v>44001410</v>
          </cell>
          <cell r="C5606" t="str">
            <v>0</v>
          </cell>
          <cell r="D5606">
            <v>41416</v>
          </cell>
          <cell r="E5606" t="str">
            <v>Hauler Tractor Terberg TER11</v>
          </cell>
          <cell r="F5606">
            <v>997201.47</v>
          </cell>
          <cell r="G5606">
            <v>-796699.29</v>
          </cell>
          <cell r="H5606">
            <v>200502.18</v>
          </cell>
          <cell r="I5606" t="str">
            <v>ZAR</v>
          </cell>
          <cell r="J5606" t="str">
            <v>6200</v>
          </cell>
          <cell r="K5606" t="str">
            <v>44</v>
          </cell>
        </row>
        <row r="5607">
          <cell r="A5607" t="str">
            <v>6200440014110</v>
          </cell>
          <cell r="B5607" t="str">
            <v>44001411</v>
          </cell>
          <cell r="C5607" t="str">
            <v>0</v>
          </cell>
          <cell r="D5607">
            <v>41416</v>
          </cell>
          <cell r="E5607" t="str">
            <v>Hauler Tractor Terberg TER12</v>
          </cell>
          <cell r="F5607">
            <v>997201.47</v>
          </cell>
          <cell r="G5607">
            <v>-797407.24</v>
          </cell>
          <cell r="H5607">
            <v>199794.23</v>
          </cell>
          <cell r="I5607" t="str">
            <v>ZAR</v>
          </cell>
          <cell r="J5607" t="str">
            <v>6200</v>
          </cell>
          <cell r="K5607" t="str">
            <v>44</v>
          </cell>
        </row>
        <row r="5608">
          <cell r="A5608" t="str">
            <v>6200440014111</v>
          </cell>
          <cell r="B5608" t="str">
            <v>44001411</v>
          </cell>
          <cell r="C5608" t="str">
            <v>1</v>
          </cell>
          <cell r="D5608">
            <v>43976</v>
          </cell>
          <cell r="E5608" t="str">
            <v>Hauler Terberg TER12  (Replace TCU)</v>
          </cell>
          <cell r="F5608">
            <v>15950</v>
          </cell>
          <cell r="G5608">
            <v>-10643.59</v>
          </cell>
          <cell r="H5608">
            <v>5306.41</v>
          </cell>
          <cell r="I5608" t="str">
            <v>ZAR</v>
          </cell>
          <cell r="J5608" t="str">
            <v>6200</v>
          </cell>
          <cell r="K5608" t="str">
            <v>44</v>
          </cell>
        </row>
        <row r="5609">
          <cell r="A5609" t="str">
            <v>6200440014112</v>
          </cell>
          <cell r="B5609" t="str">
            <v>44001411</v>
          </cell>
          <cell r="C5609" t="str">
            <v>2</v>
          </cell>
          <cell r="D5609">
            <v>44061</v>
          </cell>
          <cell r="E5609" t="str">
            <v>TER12 - Repair Smoking Engine</v>
          </cell>
          <cell r="F5609">
            <v>74580</v>
          </cell>
          <cell r="G5609">
            <v>-57178</v>
          </cell>
          <cell r="H5609">
            <v>17402</v>
          </cell>
          <cell r="I5609" t="str">
            <v>ZAR</v>
          </cell>
          <cell r="J5609" t="str">
            <v>6200</v>
          </cell>
          <cell r="K5609" t="str">
            <v>44</v>
          </cell>
        </row>
        <row r="5610">
          <cell r="A5610" t="str">
            <v>6200440014113</v>
          </cell>
          <cell r="B5610" t="str">
            <v>44001411</v>
          </cell>
          <cell r="C5610" t="str">
            <v>3</v>
          </cell>
          <cell r="D5610">
            <v>44279</v>
          </cell>
          <cell r="E5610" t="str">
            <v>TER12 - Repair Smoking Engine</v>
          </cell>
          <cell r="F5610">
            <v>86599.78</v>
          </cell>
          <cell r="G5610">
            <v>-55745.16</v>
          </cell>
          <cell r="H5610">
            <v>30854.62</v>
          </cell>
          <cell r="I5610" t="str">
            <v>ZAR</v>
          </cell>
          <cell r="J5610" t="str">
            <v>6200</v>
          </cell>
          <cell r="K5610" t="str">
            <v>44</v>
          </cell>
        </row>
        <row r="5611">
          <cell r="A5611" t="str">
            <v>6200440014120</v>
          </cell>
          <cell r="B5611" t="str">
            <v>44001412</v>
          </cell>
          <cell r="C5611" t="str">
            <v>0</v>
          </cell>
          <cell r="D5611">
            <v>41416</v>
          </cell>
          <cell r="E5611" t="str">
            <v>Hauler Tractor Terberg TER13</v>
          </cell>
          <cell r="F5611">
            <v>568843.77</v>
          </cell>
          <cell r="G5611">
            <v>-378593.84</v>
          </cell>
          <cell r="H5611">
            <v>190249.93</v>
          </cell>
          <cell r="I5611" t="str">
            <v>ZAR</v>
          </cell>
          <cell r="J5611" t="str">
            <v>6200</v>
          </cell>
          <cell r="K5611" t="str">
            <v>44</v>
          </cell>
        </row>
        <row r="5612">
          <cell r="A5612" t="str">
            <v>6200440014121</v>
          </cell>
          <cell r="B5612" t="str">
            <v>44001412</v>
          </cell>
          <cell r="C5612" t="str">
            <v>1</v>
          </cell>
          <cell r="D5612">
            <v>44645</v>
          </cell>
          <cell r="E5612" t="str">
            <v>Hauler Tractor Terberg TER13 - Refurb</v>
          </cell>
          <cell r="F5612">
            <v>489860</v>
          </cell>
          <cell r="G5612">
            <v>-277725.5</v>
          </cell>
          <cell r="H5612">
            <v>212134.5</v>
          </cell>
          <cell r="I5612" t="str">
            <v>ZAR</v>
          </cell>
          <cell r="J5612" t="str">
            <v>6200</v>
          </cell>
          <cell r="K5612" t="str">
            <v>44</v>
          </cell>
        </row>
        <row r="5613">
          <cell r="A5613" t="str">
            <v>6200440014140</v>
          </cell>
          <cell r="B5613" t="str">
            <v>44001414</v>
          </cell>
          <cell r="C5613" t="str">
            <v>0</v>
          </cell>
          <cell r="D5613">
            <v>41416</v>
          </cell>
          <cell r="E5613" t="str">
            <v>Hauler Tractor Terberg TER15</v>
          </cell>
          <cell r="F5613">
            <v>997201.47</v>
          </cell>
          <cell r="G5613">
            <v>-796699.29</v>
          </cell>
          <cell r="H5613">
            <v>200502.18</v>
          </cell>
          <cell r="I5613" t="str">
            <v>ZAR</v>
          </cell>
          <cell r="J5613" t="str">
            <v>6200</v>
          </cell>
          <cell r="K5613" t="str">
            <v>44</v>
          </cell>
        </row>
        <row r="5614">
          <cell r="A5614" t="str">
            <v>6200440014150</v>
          </cell>
          <cell r="B5614" t="str">
            <v>44001415</v>
          </cell>
          <cell r="C5614" t="str">
            <v>0</v>
          </cell>
          <cell r="D5614">
            <v>41416</v>
          </cell>
          <cell r="E5614" t="str">
            <v>Hauler Tractor Terberg TER16</v>
          </cell>
          <cell r="F5614">
            <v>497361.08</v>
          </cell>
          <cell r="G5614">
            <v>-450685.35</v>
          </cell>
          <cell r="H5614">
            <v>46675.73</v>
          </cell>
          <cell r="I5614" t="str">
            <v>ZAR</v>
          </cell>
          <cell r="J5614" t="str">
            <v>6200</v>
          </cell>
          <cell r="K5614" t="str">
            <v>44</v>
          </cell>
        </row>
        <row r="5615">
          <cell r="A5615" t="str">
            <v>6200440014151</v>
          </cell>
          <cell r="B5615" t="str">
            <v>44001415</v>
          </cell>
          <cell r="C5615" t="str">
            <v>1</v>
          </cell>
          <cell r="D5615">
            <v>44061</v>
          </cell>
          <cell r="E5615" t="str">
            <v>TER16 - REPLACE BLOWN TCM</v>
          </cell>
          <cell r="F5615">
            <v>15200</v>
          </cell>
          <cell r="G5615">
            <v>-11690.74</v>
          </cell>
          <cell r="H5615">
            <v>3509.26</v>
          </cell>
          <cell r="I5615" t="str">
            <v>ZAR</v>
          </cell>
          <cell r="J5615" t="str">
            <v>6200</v>
          </cell>
          <cell r="K5615" t="str">
            <v>44</v>
          </cell>
        </row>
        <row r="5616">
          <cell r="A5616" t="str">
            <v>6200440014152</v>
          </cell>
          <cell r="B5616" t="str">
            <v>44001415</v>
          </cell>
          <cell r="C5616" t="str">
            <v>2</v>
          </cell>
          <cell r="D5616">
            <v>44645</v>
          </cell>
          <cell r="E5616" t="str">
            <v>Hauler Tractor Terberg TER16 - Refurb</v>
          </cell>
          <cell r="F5616">
            <v>489860</v>
          </cell>
          <cell r="G5616">
            <v>-277725.5</v>
          </cell>
          <cell r="H5616">
            <v>212134.5</v>
          </cell>
          <cell r="I5616" t="str">
            <v>ZAR</v>
          </cell>
          <cell r="J5616" t="str">
            <v>6200</v>
          </cell>
          <cell r="K5616" t="str">
            <v>44</v>
          </cell>
        </row>
        <row r="5617">
          <cell r="A5617" t="str">
            <v>6200440014160</v>
          </cell>
          <cell r="B5617" t="str">
            <v>44001416</v>
          </cell>
          <cell r="C5617" t="str">
            <v>0</v>
          </cell>
          <cell r="D5617">
            <v>41416</v>
          </cell>
          <cell r="E5617" t="str">
            <v>TERBERG HAULER - TER17</v>
          </cell>
          <cell r="F5617">
            <v>997201.47</v>
          </cell>
          <cell r="G5617">
            <v>-796699.29</v>
          </cell>
          <cell r="H5617">
            <v>200502.18</v>
          </cell>
          <cell r="I5617" t="str">
            <v>ZAR</v>
          </cell>
          <cell r="J5617" t="str">
            <v>6200</v>
          </cell>
          <cell r="K5617" t="str">
            <v>44</v>
          </cell>
        </row>
        <row r="5618">
          <cell r="A5618" t="str">
            <v>6200440014162</v>
          </cell>
          <cell r="B5618" t="str">
            <v>44001416</v>
          </cell>
          <cell r="C5618" t="str">
            <v>2</v>
          </cell>
          <cell r="D5618">
            <v>45376</v>
          </cell>
          <cell r="E5618" t="str">
            <v>TERBERG HAULER - TER17-Refr</v>
          </cell>
          <cell r="F5618">
            <v>407876.22</v>
          </cell>
          <cell r="G5618">
            <v>-33989.69</v>
          </cell>
          <cell r="H5618">
            <v>373886.53</v>
          </cell>
          <cell r="I5618" t="str">
            <v>ZAR</v>
          </cell>
          <cell r="J5618" t="str">
            <v>6200</v>
          </cell>
          <cell r="K5618" t="str">
            <v>44</v>
          </cell>
        </row>
        <row r="5619">
          <cell r="A5619" t="str">
            <v>6200440014170</v>
          </cell>
          <cell r="B5619" t="str">
            <v>44001417</v>
          </cell>
          <cell r="C5619" t="str">
            <v>0</v>
          </cell>
          <cell r="D5619">
            <v>41416</v>
          </cell>
          <cell r="E5619" t="str">
            <v>TERBERG HAULER - TER18</v>
          </cell>
          <cell r="F5619">
            <v>997201.47</v>
          </cell>
          <cell r="G5619">
            <v>-796739.36</v>
          </cell>
          <cell r="H5619">
            <v>200462.11</v>
          </cell>
          <cell r="I5619" t="str">
            <v>ZAR</v>
          </cell>
          <cell r="J5619" t="str">
            <v>6200</v>
          </cell>
          <cell r="K5619" t="str">
            <v>44</v>
          </cell>
        </row>
        <row r="5620">
          <cell r="A5620" t="str">
            <v>6200440014171</v>
          </cell>
          <cell r="B5620" t="str">
            <v>44001417</v>
          </cell>
          <cell r="C5620" t="str">
            <v>1</v>
          </cell>
          <cell r="D5620">
            <v>44058</v>
          </cell>
          <cell r="E5620" t="str">
            <v>TER18 - Supply Compressor</v>
          </cell>
          <cell r="F5620">
            <v>8315.3799999999992</v>
          </cell>
          <cell r="G5620">
            <v>-6335.44</v>
          </cell>
          <cell r="H5620">
            <v>1979.94</v>
          </cell>
          <cell r="I5620" t="str">
            <v>ZAR</v>
          </cell>
          <cell r="J5620" t="str">
            <v>6200</v>
          </cell>
          <cell r="K5620" t="str">
            <v>44</v>
          </cell>
        </row>
        <row r="5621">
          <cell r="A5621" t="str">
            <v>6200440014172</v>
          </cell>
          <cell r="B5621" t="str">
            <v>44001417</v>
          </cell>
          <cell r="C5621" t="str">
            <v>2</v>
          </cell>
          <cell r="D5621">
            <v>45376</v>
          </cell>
          <cell r="E5621" t="str">
            <v>TERBERG HAULER - TER18-Refr</v>
          </cell>
          <cell r="F5621">
            <v>388476.79</v>
          </cell>
          <cell r="G5621">
            <v>-32373.07</v>
          </cell>
          <cell r="H5621">
            <v>356103.72</v>
          </cell>
          <cell r="I5621" t="str">
            <v>ZAR</v>
          </cell>
          <cell r="J5621" t="str">
            <v>6200</v>
          </cell>
          <cell r="K5621" t="str">
            <v>44</v>
          </cell>
        </row>
        <row r="5622">
          <cell r="A5622" t="str">
            <v>6200440014180</v>
          </cell>
          <cell r="B5622" t="str">
            <v>44001418</v>
          </cell>
          <cell r="C5622" t="str">
            <v>0</v>
          </cell>
          <cell r="D5622">
            <v>41416</v>
          </cell>
          <cell r="E5622" t="str">
            <v>TERBERG HAULER - TER19</v>
          </cell>
          <cell r="F5622">
            <v>997201.47</v>
          </cell>
          <cell r="G5622">
            <v>-796793.17</v>
          </cell>
          <cell r="H5622">
            <v>200408.3</v>
          </cell>
          <cell r="I5622" t="str">
            <v>ZAR</v>
          </cell>
          <cell r="J5622" t="str">
            <v>6200</v>
          </cell>
          <cell r="K5622" t="str">
            <v>44</v>
          </cell>
        </row>
        <row r="5623">
          <cell r="A5623" t="str">
            <v>6200440014181</v>
          </cell>
          <cell r="B5623" t="str">
            <v>44001418</v>
          </cell>
          <cell r="C5623" t="str">
            <v>1</v>
          </cell>
          <cell r="D5623">
            <v>43976</v>
          </cell>
          <cell r="E5623" t="str">
            <v>TERBERG HAULER - TER19  (Replace TCU)</v>
          </cell>
          <cell r="F5623">
            <v>15950</v>
          </cell>
          <cell r="G5623">
            <v>-10677.89</v>
          </cell>
          <cell r="H5623">
            <v>5272.11</v>
          </cell>
          <cell r="I5623" t="str">
            <v>ZAR</v>
          </cell>
          <cell r="J5623" t="str">
            <v>6200</v>
          </cell>
          <cell r="K5623" t="str">
            <v>44</v>
          </cell>
        </row>
        <row r="5624">
          <cell r="A5624" t="str">
            <v>6200440014182</v>
          </cell>
          <cell r="B5624" t="str">
            <v>44001418</v>
          </cell>
          <cell r="C5624" t="str">
            <v>2</v>
          </cell>
          <cell r="D5624">
            <v>44058</v>
          </cell>
          <cell r="E5624" t="str">
            <v>TER19 - Supply Compressor</v>
          </cell>
          <cell r="F5624">
            <v>8315.3799999999992</v>
          </cell>
          <cell r="G5624">
            <v>-6375.13</v>
          </cell>
          <cell r="H5624">
            <v>1940.25</v>
          </cell>
          <cell r="I5624" t="str">
            <v>ZAR</v>
          </cell>
          <cell r="J5624" t="str">
            <v>6200</v>
          </cell>
          <cell r="K5624" t="str">
            <v>44</v>
          </cell>
        </row>
        <row r="5625">
          <cell r="A5625" t="str">
            <v>6200440014190</v>
          </cell>
          <cell r="B5625" t="str">
            <v>44001419</v>
          </cell>
          <cell r="C5625" t="str">
            <v>0</v>
          </cell>
          <cell r="D5625">
            <v>41416</v>
          </cell>
          <cell r="E5625" t="str">
            <v>TERBERG HAULER - TER20</v>
          </cell>
          <cell r="F5625">
            <v>997201.47</v>
          </cell>
          <cell r="G5625">
            <v>-796778.58</v>
          </cell>
          <cell r="H5625">
            <v>200422.89</v>
          </cell>
          <cell r="I5625" t="str">
            <v>ZAR</v>
          </cell>
          <cell r="J5625" t="str">
            <v>6200</v>
          </cell>
          <cell r="K5625" t="str">
            <v>44</v>
          </cell>
        </row>
        <row r="5626">
          <cell r="A5626" t="str">
            <v>6200440014191</v>
          </cell>
          <cell r="B5626" t="str">
            <v>44001419</v>
          </cell>
          <cell r="C5626" t="str">
            <v>1</v>
          </cell>
          <cell r="D5626">
            <v>43976</v>
          </cell>
          <cell r="E5626" t="str">
            <v>TERBERG HAULER - TER20 (Replace TCU)</v>
          </cell>
          <cell r="F5626">
            <v>15950</v>
          </cell>
          <cell r="G5626">
            <v>-10682.29</v>
          </cell>
          <cell r="H5626">
            <v>5267.71</v>
          </cell>
          <cell r="I5626" t="str">
            <v>ZAR</v>
          </cell>
          <cell r="J5626" t="str">
            <v>6200</v>
          </cell>
          <cell r="K5626" t="str">
            <v>44</v>
          </cell>
        </row>
        <row r="5627">
          <cell r="A5627" t="str">
            <v>6200440014200</v>
          </cell>
          <cell r="B5627" t="str">
            <v>44001420</v>
          </cell>
          <cell r="C5627" t="str">
            <v>0</v>
          </cell>
          <cell r="D5627">
            <v>41416</v>
          </cell>
          <cell r="E5627" t="str">
            <v>TERBERG HAULER - TER21</v>
          </cell>
          <cell r="F5627">
            <v>997201.47</v>
          </cell>
          <cell r="G5627">
            <v>-796699.29</v>
          </cell>
          <cell r="H5627">
            <v>200502.18</v>
          </cell>
          <cell r="I5627" t="str">
            <v>ZAR</v>
          </cell>
          <cell r="J5627" t="str">
            <v>6200</v>
          </cell>
          <cell r="K5627" t="str">
            <v>44</v>
          </cell>
        </row>
        <row r="5628">
          <cell r="A5628" t="str">
            <v>6200440014210</v>
          </cell>
          <cell r="B5628" t="str">
            <v>44001421</v>
          </cell>
          <cell r="C5628" t="str">
            <v>0</v>
          </cell>
          <cell r="D5628">
            <v>41416</v>
          </cell>
          <cell r="E5628" t="str">
            <v>TERBERG HAULER - TER22</v>
          </cell>
          <cell r="F5628">
            <v>997201.47</v>
          </cell>
          <cell r="G5628">
            <v>-823079.54</v>
          </cell>
          <cell r="H5628">
            <v>174121.93</v>
          </cell>
          <cell r="I5628" t="str">
            <v>ZAR</v>
          </cell>
          <cell r="J5628" t="str">
            <v>6200</v>
          </cell>
          <cell r="K5628" t="str">
            <v>44</v>
          </cell>
        </row>
        <row r="5629">
          <cell r="A5629" t="str">
            <v>6200440014211</v>
          </cell>
          <cell r="B5629" t="str">
            <v>44001421</v>
          </cell>
          <cell r="C5629" t="str">
            <v>1</v>
          </cell>
          <cell r="D5629">
            <v>42668</v>
          </cell>
          <cell r="E5629" t="str">
            <v>Hauler Tractor Terberg TER22</v>
          </cell>
          <cell r="F5629">
            <v>130015.8</v>
          </cell>
          <cell r="G5629">
            <v>-98323.07</v>
          </cell>
          <cell r="H5629">
            <v>31692.73</v>
          </cell>
          <cell r="I5629" t="str">
            <v>ZAR</v>
          </cell>
          <cell r="J5629" t="str">
            <v>6200</v>
          </cell>
          <cell r="K5629" t="str">
            <v>44</v>
          </cell>
        </row>
        <row r="5630">
          <cell r="A5630" t="str">
            <v>6200440014212</v>
          </cell>
          <cell r="B5630" t="str">
            <v>44001421</v>
          </cell>
          <cell r="C5630" t="str">
            <v>2</v>
          </cell>
          <cell r="D5630">
            <v>43922</v>
          </cell>
          <cell r="E5630" t="str">
            <v>Terberg TER22  replace Trans Cntrl Module</v>
          </cell>
          <cell r="F5630">
            <v>16043.74</v>
          </cell>
          <cell r="G5630">
            <v>-12939.47</v>
          </cell>
          <cell r="H5630">
            <v>3104.27</v>
          </cell>
          <cell r="I5630" t="str">
            <v>ZAR</v>
          </cell>
          <cell r="J5630" t="str">
            <v>6200</v>
          </cell>
          <cell r="K5630" t="str">
            <v>44</v>
          </cell>
        </row>
        <row r="5631">
          <cell r="A5631" t="str">
            <v>6200440014213</v>
          </cell>
          <cell r="B5631" t="str">
            <v>44001421</v>
          </cell>
          <cell r="C5631" t="str">
            <v>3</v>
          </cell>
          <cell r="D5631">
            <v>44061</v>
          </cell>
          <cell r="E5631" t="str">
            <v>TER22 - REPLACE BLOWN TCM</v>
          </cell>
          <cell r="F5631">
            <v>15200</v>
          </cell>
          <cell r="G5631">
            <v>-11653.33</v>
          </cell>
          <cell r="H5631">
            <v>3546.67</v>
          </cell>
          <cell r="I5631" t="str">
            <v>ZAR</v>
          </cell>
          <cell r="J5631" t="str">
            <v>6200</v>
          </cell>
          <cell r="K5631" t="str">
            <v>44</v>
          </cell>
        </row>
        <row r="5632">
          <cell r="A5632" t="str">
            <v>6200440014220</v>
          </cell>
          <cell r="B5632" t="str">
            <v>44001422</v>
          </cell>
          <cell r="C5632" t="str">
            <v>0</v>
          </cell>
          <cell r="D5632">
            <v>41416</v>
          </cell>
          <cell r="E5632" t="str">
            <v>TERBERG HAULER - TER23</v>
          </cell>
          <cell r="F5632">
            <v>997201.47</v>
          </cell>
          <cell r="G5632">
            <v>-796699.29</v>
          </cell>
          <cell r="H5632">
            <v>200502.18</v>
          </cell>
          <cell r="I5632" t="str">
            <v>ZAR</v>
          </cell>
          <cell r="J5632" t="str">
            <v>6200</v>
          </cell>
          <cell r="K5632" t="str">
            <v>44</v>
          </cell>
        </row>
        <row r="5633">
          <cell r="A5633" t="str">
            <v>6200440014230</v>
          </cell>
          <cell r="B5633" t="str">
            <v>44001423</v>
          </cell>
          <cell r="C5633" t="str">
            <v>0</v>
          </cell>
          <cell r="D5633">
            <v>41416</v>
          </cell>
          <cell r="E5633" t="str">
            <v>TERBERG HAULER - TER24</v>
          </cell>
          <cell r="F5633">
            <v>997201.47</v>
          </cell>
          <cell r="G5633">
            <v>-797407.24</v>
          </cell>
          <cell r="H5633">
            <v>199794.23</v>
          </cell>
          <cell r="I5633" t="str">
            <v>ZAR</v>
          </cell>
          <cell r="J5633" t="str">
            <v>6200</v>
          </cell>
          <cell r="K5633" t="str">
            <v>44</v>
          </cell>
        </row>
        <row r="5634">
          <cell r="A5634" t="str">
            <v>6200440014231</v>
          </cell>
          <cell r="B5634" t="str">
            <v>44001423</v>
          </cell>
          <cell r="C5634" t="str">
            <v>1</v>
          </cell>
          <cell r="D5634">
            <v>43976</v>
          </cell>
          <cell r="E5634" t="str">
            <v>TERBERG HAULER - TER24  (Replace TCU)</v>
          </cell>
          <cell r="F5634">
            <v>15950</v>
          </cell>
          <cell r="G5634">
            <v>-10643.59</v>
          </cell>
          <cell r="H5634">
            <v>5306.41</v>
          </cell>
          <cell r="I5634" t="str">
            <v>ZAR</v>
          </cell>
          <cell r="J5634" t="str">
            <v>6200</v>
          </cell>
          <cell r="K5634" t="str">
            <v>44</v>
          </cell>
        </row>
        <row r="5635">
          <cell r="A5635" t="str">
            <v>6200440014232</v>
          </cell>
          <cell r="B5635" t="str">
            <v>44001423</v>
          </cell>
          <cell r="C5635" t="str">
            <v>2</v>
          </cell>
          <cell r="D5635">
            <v>44061</v>
          </cell>
          <cell r="E5635" t="str">
            <v>TER24 - Repair Smoking Engine</v>
          </cell>
          <cell r="F5635">
            <v>74580</v>
          </cell>
          <cell r="G5635">
            <v>-57178</v>
          </cell>
          <cell r="H5635">
            <v>17402</v>
          </cell>
          <cell r="I5635" t="str">
            <v>ZAR</v>
          </cell>
          <cell r="J5635" t="str">
            <v>6200</v>
          </cell>
          <cell r="K5635" t="str">
            <v>44</v>
          </cell>
        </row>
        <row r="5636">
          <cell r="A5636" t="str">
            <v>6200440014233</v>
          </cell>
          <cell r="B5636" t="str">
            <v>44001423</v>
          </cell>
          <cell r="C5636" t="str">
            <v>3</v>
          </cell>
          <cell r="D5636">
            <v>44279</v>
          </cell>
          <cell r="E5636" t="str">
            <v>TER24 - Repair smoking engine</v>
          </cell>
          <cell r="F5636">
            <v>86599.78</v>
          </cell>
          <cell r="G5636">
            <v>-55745.16</v>
          </cell>
          <cell r="H5636">
            <v>30854.62</v>
          </cell>
          <cell r="I5636" t="str">
            <v>ZAR</v>
          </cell>
          <cell r="J5636" t="str">
            <v>6200</v>
          </cell>
          <cell r="K5636" t="str">
            <v>44</v>
          </cell>
        </row>
        <row r="5637">
          <cell r="A5637" t="str">
            <v>6200440014240</v>
          </cell>
          <cell r="B5637" t="str">
            <v>44001424</v>
          </cell>
          <cell r="C5637" t="str">
            <v>0</v>
          </cell>
          <cell r="D5637">
            <v>41416</v>
          </cell>
          <cell r="E5637" t="str">
            <v>TERBERG HAULER - TER25</v>
          </cell>
          <cell r="F5637">
            <v>997201.47</v>
          </cell>
          <cell r="G5637">
            <v>-797407.24</v>
          </cell>
          <cell r="H5637">
            <v>199794.23</v>
          </cell>
          <cell r="I5637" t="str">
            <v>ZAR</v>
          </cell>
          <cell r="J5637" t="str">
            <v>6200</v>
          </cell>
          <cell r="K5637" t="str">
            <v>44</v>
          </cell>
        </row>
        <row r="5638">
          <cell r="A5638" t="str">
            <v>6200440014241</v>
          </cell>
          <cell r="B5638" t="str">
            <v>44001424</v>
          </cell>
          <cell r="C5638" t="str">
            <v>1</v>
          </cell>
          <cell r="D5638">
            <v>43976</v>
          </cell>
          <cell r="E5638" t="str">
            <v>TERBERG HAULER - TER25 (Replace TCU)</v>
          </cell>
          <cell r="F5638">
            <v>15950</v>
          </cell>
          <cell r="G5638">
            <v>-10643.59</v>
          </cell>
          <cell r="H5638">
            <v>5306.41</v>
          </cell>
          <cell r="I5638" t="str">
            <v>ZAR</v>
          </cell>
          <cell r="J5638" t="str">
            <v>6200</v>
          </cell>
          <cell r="K5638" t="str">
            <v>44</v>
          </cell>
        </row>
        <row r="5639">
          <cell r="A5639" t="str">
            <v>6200440014242</v>
          </cell>
          <cell r="B5639" t="str">
            <v>44001424</v>
          </cell>
          <cell r="C5639" t="str">
            <v>2</v>
          </cell>
          <cell r="D5639">
            <v>44061</v>
          </cell>
          <cell r="E5639" t="str">
            <v>TER25 - Repair Smoking Engine</v>
          </cell>
          <cell r="F5639">
            <v>74580</v>
          </cell>
          <cell r="G5639">
            <v>-57178</v>
          </cell>
          <cell r="H5639">
            <v>17402</v>
          </cell>
          <cell r="I5639" t="str">
            <v>ZAR</v>
          </cell>
          <cell r="J5639" t="str">
            <v>6200</v>
          </cell>
          <cell r="K5639" t="str">
            <v>44</v>
          </cell>
        </row>
        <row r="5640">
          <cell r="A5640" t="str">
            <v>6200440014243</v>
          </cell>
          <cell r="B5640" t="str">
            <v>44001424</v>
          </cell>
          <cell r="C5640" t="str">
            <v>3</v>
          </cell>
          <cell r="D5640">
            <v>44279</v>
          </cell>
          <cell r="E5640" t="str">
            <v>TER25 - Repair Smoking Engine</v>
          </cell>
          <cell r="F5640">
            <v>86599.78</v>
          </cell>
          <cell r="G5640">
            <v>-55745.16</v>
          </cell>
          <cell r="H5640">
            <v>30854.62</v>
          </cell>
          <cell r="I5640" t="str">
            <v>ZAR</v>
          </cell>
          <cell r="J5640" t="str">
            <v>6200</v>
          </cell>
          <cell r="K5640" t="str">
            <v>44</v>
          </cell>
        </row>
        <row r="5641">
          <cell r="A5641" t="str">
            <v>6200440014250</v>
          </cell>
          <cell r="B5641" t="str">
            <v>44001425</v>
          </cell>
          <cell r="C5641" t="str">
            <v>0</v>
          </cell>
          <cell r="D5641">
            <v>41416</v>
          </cell>
          <cell r="E5641" t="str">
            <v>TERBERG HAULER - TER26</v>
          </cell>
          <cell r="F5641">
            <v>997201.47</v>
          </cell>
          <cell r="G5641">
            <v>-796699.29</v>
          </cell>
          <cell r="H5641">
            <v>200502.18</v>
          </cell>
          <cell r="I5641" t="str">
            <v>ZAR</v>
          </cell>
          <cell r="J5641" t="str">
            <v>6200</v>
          </cell>
          <cell r="K5641" t="str">
            <v>44</v>
          </cell>
        </row>
        <row r="5642">
          <cell r="A5642" t="str">
            <v>6200440014260</v>
          </cell>
          <cell r="B5642" t="str">
            <v>44001426</v>
          </cell>
          <cell r="C5642" t="str">
            <v>0</v>
          </cell>
          <cell r="D5642">
            <v>41416</v>
          </cell>
          <cell r="E5642" t="str">
            <v>TERBERG HAULER - TER27</v>
          </cell>
          <cell r="F5642">
            <v>997201.47</v>
          </cell>
          <cell r="G5642">
            <v>-816966.4</v>
          </cell>
          <cell r="H5642">
            <v>180235.07</v>
          </cell>
          <cell r="I5642" t="str">
            <v>ZAR</v>
          </cell>
          <cell r="J5642" t="str">
            <v>6200</v>
          </cell>
          <cell r="K5642" t="str">
            <v>44</v>
          </cell>
        </row>
        <row r="5643">
          <cell r="A5643" t="str">
            <v>6200440014261</v>
          </cell>
          <cell r="B5643" t="str">
            <v>44001426</v>
          </cell>
          <cell r="C5643" t="str">
            <v>1</v>
          </cell>
          <cell r="D5643">
            <v>43976</v>
          </cell>
          <cell r="E5643" t="str">
            <v>TERBERG HAULER - TER27  (Replace TCU)</v>
          </cell>
          <cell r="F5643">
            <v>15950</v>
          </cell>
          <cell r="G5643">
            <v>-15484.12</v>
          </cell>
          <cell r="H5643">
            <v>465.88</v>
          </cell>
          <cell r="I5643" t="str">
            <v>ZAR</v>
          </cell>
          <cell r="J5643" t="str">
            <v>6200</v>
          </cell>
          <cell r="K5643" t="str">
            <v>44</v>
          </cell>
        </row>
        <row r="5644">
          <cell r="A5644" t="str">
            <v>6200440014262</v>
          </cell>
          <cell r="B5644" t="str">
            <v>44001426</v>
          </cell>
          <cell r="C5644" t="str">
            <v>2</v>
          </cell>
          <cell r="D5644">
            <v>44061</v>
          </cell>
          <cell r="E5644" t="str">
            <v>TER27 - Repair Smoking Engine</v>
          </cell>
          <cell r="F5644">
            <v>74580</v>
          </cell>
          <cell r="G5644">
            <v>-57178</v>
          </cell>
          <cell r="H5644">
            <v>17402</v>
          </cell>
          <cell r="I5644" t="str">
            <v>ZAR</v>
          </cell>
          <cell r="J5644" t="str">
            <v>6200</v>
          </cell>
          <cell r="K5644" t="str">
            <v>44</v>
          </cell>
        </row>
        <row r="5645">
          <cell r="A5645" t="str">
            <v>6200440014263</v>
          </cell>
          <cell r="B5645" t="str">
            <v>44001426</v>
          </cell>
          <cell r="C5645" t="str">
            <v>3</v>
          </cell>
          <cell r="D5645">
            <v>44279</v>
          </cell>
          <cell r="E5645" t="str">
            <v>TER27 - Repair smoking egine</v>
          </cell>
          <cell r="F5645">
            <v>86599.78</v>
          </cell>
          <cell r="G5645">
            <v>-83854.789999999994</v>
          </cell>
          <cell r="H5645">
            <v>2744.99</v>
          </cell>
          <cell r="I5645" t="str">
            <v>ZAR</v>
          </cell>
          <cell r="J5645" t="str">
            <v>6200</v>
          </cell>
          <cell r="K5645" t="str">
            <v>44</v>
          </cell>
        </row>
        <row r="5646">
          <cell r="A5646" t="str">
            <v>6200440014270</v>
          </cell>
          <cell r="B5646" t="str">
            <v>44001427</v>
          </cell>
          <cell r="C5646" t="str">
            <v>0</v>
          </cell>
          <cell r="D5646">
            <v>41416</v>
          </cell>
          <cell r="E5646" t="str">
            <v>TERBERG HAULER - TER28</v>
          </cell>
          <cell r="F5646">
            <v>568843.74</v>
          </cell>
          <cell r="G5646">
            <v>-520237.54</v>
          </cell>
          <cell r="H5646">
            <v>48606.2</v>
          </cell>
          <cell r="I5646" t="str">
            <v>ZAR</v>
          </cell>
          <cell r="J5646" t="str">
            <v>6200</v>
          </cell>
          <cell r="K5646" t="str">
            <v>44</v>
          </cell>
        </row>
        <row r="5647">
          <cell r="A5647" t="str">
            <v>6200440014271</v>
          </cell>
          <cell r="B5647" t="str">
            <v>44001427</v>
          </cell>
          <cell r="C5647" t="str">
            <v>1</v>
          </cell>
          <cell r="D5647">
            <v>44645</v>
          </cell>
          <cell r="E5647" t="str">
            <v>TERBERG HAULER - TER28 Refurb</v>
          </cell>
          <cell r="F5647">
            <v>489860</v>
          </cell>
          <cell r="G5647">
            <v>-277725.5</v>
          </cell>
          <cell r="H5647">
            <v>212134.5</v>
          </cell>
          <cell r="I5647" t="str">
            <v>ZAR</v>
          </cell>
          <cell r="J5647" t="str">
            <v>6200</v>
          </cell>
          <cell r="K5647" t="str">
            <v>44</v>
          </cell>
        </row>
        <row r="5648">
          <cell r="A5648" t="str">
            <v>6200440014280</v>
          </cell>
          <cell r="B5648" t="str">
            <v>44001428</v>
          </cell>
          <cell r="C5648" t="str">
            <v>0</v>
          </cell>
          <cell r="D5648">
            <v>41416</v>
          </cell>
          <cell r="E5648" t="str">
            <v>TERBERG HAULER - TER29</v>
          </cell>
          <cell r="F5648">
            <v>997201.47</v>
          </cell>
          <cell r="G5648">
            <v>-796778.58</v>
          </cell>
          <cell r="H5648">
            <v>200422.89</v>
          </cell>
          <cell r="I5648" t="str">
            <v>ZAR</v>
          </cell>
          <cell r="J5648" t="str">
            <v>6200</v>
          </cell>
          <cell r="K5648" t="str">
            <v>44</v>
          </cell>
        </row>
        <row r="5649">
          <cell r="A5649" t="str">
            <v>6200440014281</v>
          </cell>
          <cell r="B5649" t="str">
            <v>44001428</v>
          </cell>
          <cell r="C5649" t="str">
            <v>1</v>
          </cell>
          <cell r="D5649">
            <v>43976</v>
          </cell>
          <cell r="E5649" t="str">
            <v>TERBERG HAULER - TER29  (Replaced TCU)</v>
          </cell>
          <cell r="F5649">
            <v>15950</v>
          </cell>
          <cell r="G5649">
            <v>-10682.29</v>
          </cell>
          <cell r="H5649">
            <v>5267.71</v>
          </cell>
          <cell r="I5649" t="str">
            <v>ZAR</v>
          </cell>
          <cell r="J5649" t="str">
            <v>6200</v>
          </cell>
          <cell r="K5649" t="str">
            <v>44</v>
          </cell>
        </row>
        <row r="5650">
          <cell r="A5650" t="str">
            <v>6200440014282</v>
          </cell>
          <cell r="B5650" t="str">
            <v>44001428</v>
          </cell>
          <cell r="C5650" t="str">
            <v>2</v>
          </cell>
          <cell r="D5650">
            <v>44683</v>
          </cell>
          <cell r="E5650" t="str">
            <v>TER 29 - Refurb</v>
          </cell>
          <cell r="F5650">
            <v>315000</v>
          </cell>
          <cell r="G5650">
            <v>-149821.43</v>
          </cell>
          <cell r="H5650">
            <v>165178.57</v>
          </cell>
          <cell r="I5650" t="str">
            <v>ZAR</v>
          </cell>
          <cell r="J5650" t="str">
            <v>6200</v>
          </cell>
          <cell r="K5650" t="str">
            <v>44</v>
          </cell>
        </row>
        <row r="5651">
          <cell r="A5651" t="str">
            <v>6200440014290</v>
          </cell>
          <cell r="B5651" t="str">
            <v>44001429</v>
          </cell>
          <cell r="C5651" t="str">
            <v>0</v>
          </cell>
          <cell r="D5651">
            <v>41416</v>
          </cell>
          <cell r="E5651" t="str">
            <v>TERBERG HAULER - TER30</v>
          </cell>
          <cell r="F5651">
            <v>997201.47</v>
          </cell>
          <cell r="G5651">
            <v>-796699.29</v>
          </cell>
          <cell r="H5651">
            <v>200502.18</v>
          </cell>
          <cell r="I5651" t="str">
            <v>ZAR</v>
          </cell>
          <cell r="J5651" t="str">
            <v>6200</v>
          </cell>
          <cell r="K5651" t="str">
            <v>44</v>
          </cell>
        </row>
        <row r="5652">
          <cell r="A5652" t="str">
            <v>6200440014300</v>
          </cell>
          <cell r="B5652" t="str">
            <v>44001430</v>
          </cell>
          <cell r="C5652" t="str">
            <v>0</v>
          </cell>
          <cell r="D5652">
            <v>41416</v>
          </cell>
          <cell r="E5652" t="str">
            <v>Hauler Tractor Terberg TER31</v>
          </cell>
          <cell r="F5652">
            <v>997201.47</v>
          </cell>
          <cell r="G5652">
            <v>-796699.29</v>
          </cell>
          <cell r="H5652">
            <v>200502.18</v>
          </cell>
          <cell r="I5652" t="str">
            <v>ZAR</v>
          </cell>
          <cell r="J5652" t="str">
            <v>6200</v>
          </cell>
          <cell r="K5652" t="str">
            <v>44</v>
          </cell>
        </row>
        <row r="5653">
          <cell r="A5653" t="str">
            <v>6200440014310</v>
          </cell>
          <cell r="B5653" t="str">
            <v>44001431</v>
          </cell>
          <cell r="C5653" t="str">
            <v>0</v>
          </cell>
          <cell r="D5653">
            <v>41416</v>
          </cell>
          <cell r="E5653" t="str">
            <v>TERBERG HAULER - TER32</v>
          </cell>
          <cell r="F5653">
            <v>997201.47</v>
          </cell>
          <cell r="G5653">
            <v>-817485.33</v>
          </cell>
          <cell r="H5653">
            <v>179716.14</v>
          </cell>
          <cell r="I5653" t="str">
            <v>ZAR</v>
          </cell>
          <cell r="J5653" t="str">
            <v>6200</v>
          </cell>
          <cell r="K5653" t="str">
            <v>44</v>
          </cell>
        </row>
        <row r="5654">
          <cell r="A5654" t="str">
            <v>6200440014320</v>
          </cell>
          <cell r="B5654" t="str">
            <v>44001432</v>
          </cell>
          <cell r="C5654" t="str">
            <v>0</v>
          </cell>
          <cell r="D5654">
            <v>41416</v>
          </cell>
          <cell r="E5654" t="str">
            <v>Hauler Tractor Terberg TER33</v>
          </cell>
          <cell r="F5654">
            <v>997201.47</v>
          </cell>
          <cell r="G5654">
            <v>-817485.33</v>
          </cell>
          <cell r="H5654">
            <v>179716.14</v>
          </cell>
          <cell r="I5654" t="str">
            <v>ZAR</v>
          </cell>
          <cell r="J5654" t="str">
            <v>6200</v>
          </cell>
          <cell r="K5654" t="str">
            <v>44</v>
          </cell>
        </row>
        <row r="5655">
          <cell r="A5655" t="str">
            <v>6200440014330</v>
          </cell>
          <cell r="B5655" t="str">
            <v>44001433</v>
          </cell>
          <cell r="C5655" t="str">
            <v>0</v>
          </cell>
          <cell r="D5655">
            <v>41416</v>
          </cell>
          <cell r="E5655" t="str">
            <v>Hauler Tractor Terberg TER34</v>
          </cell>
          <cell r="F5655">
            <v>997201.47</v>
          </cell>
          <cell r="G5655">
            <v>-796778.58</v>
          </cell>
          <cell r="H5655">
            <v>200422.89</v>
          </cell>
          <cell r="I5655" t="str">
            <v>ZAR</v>
          </cell>
          <cell r="J5655" t="str">
            <v>6200</v>
          </cell>
          <cell r="K5655" t="str">
            <v>44</v>
          </cell>
        </row>
        <row r="5656">
          <cell r="A5656" t="str">
            <v>6200440014331</v>
          </cell>
          <cell r="B5656" t="str">
            <v>44001433</v>
          </cell>
          <cell r="C5656" t="str">
            <v>1</v>
          </cell>
          <cell r="D5656">
            <v>43976</v>
          </cell>
          <cell r="E5656" t="str">
            <v>Hauler Terberg TER34 (Replaced TCU)</v>
          </cell>
          <cell r="F5656">
            <v>15950</v>
          </cell>
          <cell r="G5656">
            <v>-10682.29</v>
          </cell>
          <cell r="H5656">
            <v>5267.71</v>
          </cell>
          <cell r="I5656" t="str">
            <v>ZAR</v>
          </cell>
          <cell r="J5656" t="str">
            <v>6200</v>
          </cell>
          <cell r="K5656" t="str">
            <v>44</v>
          </cell>
        </row>
        <row r="5657">
          <cell r="A5657" t="str">
            <v>6200440014340</v>
          </cell>
          <cell r="B5657" t="str">
            <v>44001434</v>
          </cell>
          <cell r="C5657" t="str">
            <v>0</v>
          </cell>
          <cell r="D5657">
            <v>41416</v>
          </cell>
          <cell r="E5657" t="str">
            <v>Hauler Tractor Terberg TER35</v>
          </cell>
          <cell r="F5657">
            <v>997201.47</v>
          </cell>
          <cell r="G5657">
            <v>-796998.44</v>
          </cell>
          <cell r="H5657">
            <v>200203.03</v>
          </cell>
          <cell r="I5657" t="str">
            <v>ZAR</v>
          </cell>
          <cell r="J5657" t="str">
            <v>6200</v>
          </cell>
          <cell r="K5657" t="str">
            <v>44</v>
          </cell>
        </row>
        <row r="5658">
          <cell r="A5658" t="str">
            <v>6200440014341</v>
          </cell>
          <cell r="B5658" t="str">
            <v>44001434</v>
          </cell>
          <cell r="C5658" t="str">
            <v>1</v>
          </cell>
          <cell r="D5658">
            <v>44279</v>
          </cell>
          <cell r="E5658" t="str">
            <v>Hauler Tractor Terberg TER35 - Brake Booster</v>
          </cell>
          <cell r="F5658">
            <v>53900</v>
          </cell>
          <cell r="G5658">
            <v>-35718.910000000003</v>
          </cell>
          <cell r="H5658">
            <v>18181.09</v>
          </cell>
          <cell r="I5658" t="str">
            <v>ZAR</v>
          </cell>
          <cell r="J5658" t="str">
            <v>6200</v>
          </cell>
          <cell r="K5658" t="str">
            <v>44</v>
          </cell>
        </row>
        <row r="5659">
          <cell r="A5659" t="str">
            <v>6200440014350</v>
          </cell>
          <cell r="B5659" t="str">
            <v>44001435</v>
          </cell>
          <cell r="C5659" t="str">
            <v>0</v>
          </cell>
          <cell r="D5659">
            <v>41416</v>
          </cell>
          <cell r="E5659" t="str">
            <v>Hauler Tractor Terberg TER36</v>
          </cell>
          <cell r="F5659">
            <v>997201.47</v>
          </cell>
          <cell r="G5659">
            <v>-796699.29</v>
          </cell>
          <cell r="H5659">
            <v>200502.18</v>
          </cell>
          <cell r="I5659" t="str">
            <v>ZAR</v>
          </cell>
          <cell r="J5659" t="str">
            <v>6200</v>
          </cell>
          <cell r="K5659" t="str">
            <v>44</v>
          </cell>
        </row>
        <row r="5660">
          <cell r="A5660" t="str">
            <v>6200440014360</v>
          </cell>
          <cell r="B5660" t="str">
            <v>44001436</v>
          </cell>
          <cell r="C5660" t="str">
            <v>0</v>
          </cell>
          <cell r="D5660">
            <v>41416</v>
          </cell>
          <cell r="E5660" t="str">
            <v>Hauler Tractor Terberg TER37</v>
          </cell>
          <cell r="F5660">
            <v>997201.47</v>
          </cell>
          <cell r="G5660">
            <v>-796792.2</v>
          </cell>
          <cell r="H5660">
            <v>200409.27</v>
          </cell>
          <cell r="I5660" t="str">
            <v>ZAR</v>
          </cell>
          <cell r="J5660" t="str">
            <v>6200</v>
          </cell>
          <cell r="K5660" t="str">
            <v>44</v>
          </cell>
        </row>
        <row r="5661">
          <cell r="A5661" t="str">
            <v>6200440014361</v>
          </cell>
          <cell r="B5661" t="str">
            <v>44001436</v>
          </cell>
          <cell r="C5661" t="str">
            <v>1</v>
          </cell>
          <cell r="D5661">
            <v>43922</v>
          </cell>
          <cell r="E5661" t="str">
            <v>Terberg TER37 replace Trans Cntrl Module</v>
          </cell>
          <cell r="F5661">
            <v>16043.74</v>
          </cell>
          <cell r="G5661">
            <v>-12939.33</v>
          </cell>
          <cell r="H5661">
            <v>3104.41</v>
          </cell>
          <cell r="I5661" t="str">
            <v>ZAR</v>
          </cell>
          <cell r="J5661" t="str">
            <v>6200</v>
          </cell>
          <cell r="K5661" t="str">
            <v>44</v>
          </cell>
        </row>
        <row r="5662">
          <cell r="A5662" t="str">
            <v>6200440014362</v>
          </cell>
          <cell r="B5662" t="str">
            <v>44001436</v>
          </cell>
          <cell r="C5662" t="str">
            <v>2</v>
          </cell>
          <cell r="D5662">
            <v>44061</v>
          </cell>
          <cell r="E5662" t="str">
            <v>TER37 replace blown TCM</v>
          </cell>
          <cell r="F5662">
            <v>15200</v>
          </cell>
          <cell r="G5662">
            <v>-11653.33</v>
          </cell>
          <cell r="H5662">
            <v>3546.67</v>
          </cell>
          <cell r="I5662" t="str">
            <v>ZAR</v>
          </cell>
          <cell r="J5662" t="str">
            <v>6200</v>
          </cell>
          <cell r="K5662" t="str">
            <v>44</v>
          </cell>
        </row>
        <row r="5663">
          <cell r="A5663" t="str">
            <v>6200440014363</v>
          </cell>
          <cell r="B5663" t="str">
            <v>44001436</v>
          </cell>
          <cell r="C5663" t="str">
            <v>3</v>
          </cell>
          <cell r="D5663">
            <v>45376</v>
          </cell>
          <cell r="E5663" t="str">
            <v>Hauler Tractor Terberg TER37-Refr</v>
          </cell>
          <cell r="F5663">
            <v>445896</v>
          </cell>
          <cell r="G5663">
            <v>-37158</v>
          </cell>
          <cell r="H5663">
            <v>408738</v>
          </cell>
          <cell r="I5663" t="str">
            <v>ZAR</v>
          </cell>
          <cell r="J5663" t="str">
            <v>6200</v>
          </cell>
          <cell r="K5663" t="str">
            <v>44</v>
          </cell>
        </row>
        <row r="5664">
          <cell r="A5664" t="str">
            <v>6200440014370</v>
          </cell>
          <cell r="B5664" t="str">
            <v>44001437</v>
          </cell>
          <cell r="C5664" t="str">
            <v>0</v>
          </cell>
          <cell r="D5664">
            <v>41416</v>
          </cell>
          <cell r="E5664" t="str">
            <v>Hauler Tractor Terberg TER38</v>
          </cell>
          <cell r="F5664">
            <v>997201.47</v>
          </cell>
          <cell r="G5664">
            <v>-796726.38</v>
          </cell>
          <cell r="H5664">
            <v>200475.09</v>
          </cell>
          <cell r="I5664" t="str">
            <v>ZAR</v>
          </cell>
          <cell r="J5664" t="str">
            <v>6200</v>
          </cell>
          <cell r="K5664" t="str">
            <v>44</v>
          </cell>
        </row>
        <row r="5665">
          <cell r="A5665" t="str">
            <v>6200440014371</v>
          </cell>
          <cell r="B5665" t="str">
            <v>44001437</v>
          </cell>
          <cell r="C5665" t="str">
            <v>1</v>
          </cell>
          <cell r="D5665">
            <v>43938</v>
          </cell>
          <cell r="E5665" t="str">
            <v>Terberg  TER 38 replace Trans Cntrl Module</v>
          </cell>
          <cell r="F5665">
            <v>16043.74</v>
          </cell>
          <cell r="G5665">
            <v>-12938.53</v>
          </cell>
          <cell r="H5665">
            <v>3105.21</v>
          </cell>
          <cell r="I5665" t="str">
            <v>ZAR</v>
          </cell>
          <cell r="J5665" t="str">
            <v>6200</v>
          </cell>
          <cell r="K5665" t="str">
            <v>44</v>
          </cell>
        </row>
        <row r="5666">
          <cell r="A5666" t="str">
            <v>6200440014372</v>
          </cell>
          <cell r="B5666" t="str">
            <v>44001437</v>
          </cell>
          <cell r="C5666" t="str">
            <v>2</v>
          </cell>
          <cell r="D5666">
            <v>44061</v>
          </cell>
          <cell r="E5666" t="str">
            <v>TER38 - Replace Blown TCM</v>
          </cell>
          <cell r="F5666">
            <v>15200</v>
          </cell>
          <cell r="G5666">
            <v>-11653.33</v>
          </cell>
          <cell r="H5666">
            <v>3546.67</v>
          </cell>
          <cell r="I5666" t="str">
            <v>ZAR</v>
          </cell>
          <cell r="J5666" t="str">
            <v>6200</v>
          </cell>
          <cell r="K5666" t="str">
            <v>44</v>
          </cell>
        </row>
        <row r="5667">
          <cell r="A5667" t="str">
            <v>6200440014380</v>
          </cell>
          <cell r="B5667" t="str">
            <v>44001438</v>
          </cell>
          <cell r="C5667" t="str">
            <v>0</v>
          </cell>
          <cell r="D5667">
            <v>41416</v>
          </cell>
          <cell r="E5667" t="str">
            <v>Hauler Tractor Terberg TER39</v>
          </cell>
          <cell r="F5667">
            <v>997201.47</v>
          </cell>
          <cell r="G5667">
            <v>-796699.29</v>
          </cell>
          <cell r="H5667">
            <v>200502.18</v>
          </cell>
          <cell r="I5667" t="str">
            <v>ZAR</v>
          </cell>
          <cell r="J5667" t="str">
            <v>6200</v>
          </cell>
          <cell r="K5667" t="str">
            <v>44</v>
          </cell>
        </row>
        <row r="5668">
          <cell r="A5668" t="str">
            <v>6200440014390</v>
          </cell>
          <cell r="B5668" t="str">
            <v>44001439</v>
          </cell>
          <cell r="C5668" t="str">
            <v>0</v>
          </cell>
          <cell r="D5668">
            <v>41416</v>
          </cell>
          <cell r="E5668" t="str">
            <v>Hauler Tractor Terberg TER40</v>
          </cell>
          <cell r="F5668">
            <v>997201.47</v>
          </cell>
          <cell r="G5668">
            <v>-796765.44</v>
          </cell>
          <cell r="H5668">
            <v>200436.03</v>
          </cell>
          <cell r="I5668" t="str">
            <v>ZAR</v>
          </cell>
          <cell r="J5668" t="str">
            <v>6200</v>
          </cell>
          <cell r="K5668" t="str">
            <v>44</v>
          </cell>
        </row>
        <row r="5669">
          <cell r="A5669" t="str">
            <v>6200440014391</v>
          </cell>
          <cell r="B5669" t="str">
            <v>44001439</v>
          </cell>
          <cell r="C5669" t="str">
            <v>1</v>
          </cell>
          <cell r="D5669">
            <v>43922</v>
          </cell>
          <cell r="E5669" t="str">
            <v>Terberg TER40  replace Trans Cntrl Module</v>
          </cell>
          <cell r="F5669">
            <v>16043.74</v>
          </cell>
          <cell r="G5669">
            <v>-12953.56</v>
          </cell>
          <cell r="H5669">
            <v>3090.18</v>
          </cell>
          <cell r="I5669" t="str">
            <v>ZAR</v>
          </cell>
          <cell r="J5669" t="str">
            <v>6200</v>
          </cell>
          <cell r="K5669" t="str">
            <v>44</v>
          </cell>
        </row>
        <row r="5670">
          <cell r="A5670" t="str">
            <v>6200440014400</v>
          </cell>
          <cell r="B5670" t="str">
            <v>44001440</v>
          </cell>
          <cell r="C5670" t="str">
            <v>0</v>
          </cell>
          <cell r="D5670">
            <v>41457</v>
          </cell>
          <cell r="E5670" t="str">
            <v>Hauler Tractor Terberg TER41</v>
          </cell>
          <cell r="F5670">
            <v>997201.47</v>
          </cell>
          <cell r="G5670">
            <v>-777895.77</v>
          </cell>
          <cell r="H5670">
            <v>219305.7</v>
          </cell>
          <cell r="I5670" t="str">
            <v>ZAR</v>
          </cell>
          <cell r="J5670" t="str">
            <v>6200</v>
          </cell>
          <cell r="K5670" t="str">
            <v>44</v>
          </cell>
        </row>
        <row r="5671">
          <cell r="A5671" t="str">
            <v>6200440014410</v>
          </cell>
          <cell r="B5671" t="str">
            <v>44001441</v>
          </cell>
          <cell r="C5671" t="str">
            <v>0</v>
          </cell>
          <cell r="D5671">
            <v>41457</v>
          </cell>
          <cell r="E5671" t="str">
            <v>Hauler Tractor Terberg TER42</v>
          </cell>
          <cell r="F5671">
            <v>997201.47</v>
          </cell>
          <cell r="G5671">
            <v>-777895.77</v>
          </cell>
          <cell r="H5671">
            <v>219305.7</v>
          </cell>
          <cell r="I5671" t="str">
            <v>ZAR</v>
          </cell>
          <cell r="J5671" t="str">
            <v>6200</v>
          </cell>
          <cell r="K5671" t="str">
            <v>44</v>
          </cell>
        </row>
        <row r="5672">
          <cell r="A5672" t="str">
            <v>6200440014420</v>
          </cell>
          <cell r="B5672" t="str">
            <v>44001442</v>
          </cell>
          <cell r="C5672" t="str">
            <v>0</v>
          </cell>
          <cell r="D5672">
            <v>41457</v>
          </cell>
          <cell r="E5672" t="str">
            <v>Hauler Tractor Terberg TER43</v>
          </cell>
          <cell r="F5672">
            <v>997201.47</v>
          </cell>
          <cell r="G5672">
            <v>-778152.81</v>
          </cell>
          <cell r="H5672">
            <v>219048.66</v>
          </cell>
          <cell r="I5672" t="str">
            <v>ZAR</v>
          </cell>
          <cell r="J5672" t="str">
            <v>6200</v>
          </cell>
          <cell r="K5672" t="str">
            <v>44</v>
          </cell>
        </row>
        <row r="5673">
          <cell r="A5673" t="str">
            <v>6200440014421</v>
          </cell>
          <cell r="B5673" t="str">
            <v>44001442</v>
          </cell>
          <cell r="C5673" t="str">
            <v>1</v>
          </cell>
          <cell r="D5673">
            <v>44048</v>
          </cell>
          <cell r="E5673" t="str">
            <v>TER43 - 5TH WHEEL &amp; H-FRAME REPAIRS</v>
          </cell>
          <cell r="F5673">
            <v>55000</v>
          </cell>
          <cell r="G5673">
            <v>-41904.870000000003</v>
          </cell>
          <cell r="H5673">
            <v>13095.13</v>
          </cell>
          <cell r="I5673" t="str">
            <v>ZAR</v>
          </cell>
          <cell r="J5673" t="str">
            <v>6200</v>
          </cell>
          <cell r="K5673" t="str">
            <v>44</v>
          </cell>
        </row>
        <row r="5674">
          <cell r="A5674" t="str">
            <v>6200440014430</v>
          </cell>
          <cell r="B5674" t="str">
            <v>44001443</v>
          </cell>
          <cell r="C5674" t="str">
            <v>0</v>
          </cell>
          <cell r="D5674">
            <v>41457</v>
          </cell>
          <cell r="E5674" t="str">
            <v>Hauler Tractor Terberg TER44</v>
          </cell>
          <cell r="F5674">
            <v>997201.47</v>
          </cell>
          <cell r="G5674">
            <v>-777966.94</v>
          </cell>
          <cell r="H5674">
            <v>219234.53</v>
          </cell>
          <cell r="I5674" t="str">
            <v>ZAR</v>
          </cell>
          <cell r="J5674" t="str">
            <v>6200</v>
          </cell>
          <cell r="K5674" t="str">
            <v>44</v>
          </cell>
        </row>
        <row r="5675">
          <cell r="A5675" t="str">
            <v>6200440014431</v>
          </cell>
          <cell r="B5675" t="str">
            <v>44001443</v>
          </cell>
          <cell r="C5675" t="str">
            <v>1</v>
          </cell>
          <cell r="D5675">
            <v>44061</v>
          </cell>
          <cell r="E5675" t="str">
            <v>TER44 - Replace Blown TCM</v>
          </cell>
          <cell r="F5675">
            <v>15200</v>
          </cell>
          <cell r="G5675">
            <v>-11580.8</v>
          </cell>
          <cell r="H5675">
            <v>3619.2</v>
          </cell>
          <cell r="I5675" t="str">
            <v>ZAR</v>
          </cell>
          <cell r="J5675" t="str">
            <v>6200</v>
          </cell>
          <cell r="K5675" t="str">
            <v>44</v>
          </cell>
        </row>
        <row r="5676">
          <cell r="A5676" t="str">
            <v>6200440014440</v>
          </cell>
          <cell r="B5676" t="str">
            <v>44001444</v>
          </cell>
          <cell r="C5676" t="str">
            <v>0</v>
          </cell>
          <cell r="D5676">
            <v>41457</v>
          </cell>
          <cell r="E5676" t="str">
            <v>Hauler Tractor Terberg TER45</v>
          </cell>
          <cell r="F5676">
            <v>997201.47</v>
          </cell>
          <cell r="G5676">
            <v>-796730.61</v>
          </cell>
          <cell r="H5676">
            <v>200470.86</v>
          </cell>
          <cell r="I5676" t="str">
            <v>ZAR</v>
          </cell>
          <cell r="J5676" t="str">
            <v>6200</v>
          </cell>
          <cell r="K5676" t="str">
            <v>44</v>
          </cell>
        </row>
        <row r="5677">
          <cell r="A5677" t="str">
            <v>6200440014441</v>
          </cell>
          <cell r="B5677" t="str">
            <v>44001444</v>
          </cell>
          <cell r="C5677" t="str">
            <v>1</v>
          </cell>
          <cell r="D5677">
            <v>43922</v>
          </cell>
          <cell r="E5677" t="str">
            <v>Terberg TER45   replace Trans Cntrl Module</v>
          </cell>
          <cell r="F5677">
            <v>16043.74</v>
          </cell>
          <cell r="G5677">
            <v>-13021.78</v>
          </cell>
          <cell r="H5677">
            <v>3021.96</v>
          </cell>
          <cell r="I5677" t="str">
            <v>ZAR</v>
          </cell>
          <cell r="J5677" t="str">
            <v>6200</v>
          </cell>
          <cell r="K5677" t="str">
            <v>44</v>
          </cell>
        </row>
        <row r="5678">
          <cell r="A5678" t="str">
            <v>6200440014450</v>
          </cell>
          <cell r="B5678" t="str">
            <v>44001445</v>
          </cell>
          <cell r="C5678" t="str">
            <v>0</v>
          </cell>
          <cell r="D5678">
            <v>41457</v>
          </cell>
          <cell r="E5678" t="str">
            <v>Hauler Tractor Terberg TER46</v>
          </cell>
          <cell r="F5678">
            <v>997201.47</v>
          </cell>
          <cell r="G5678">
            <v>-778504.41</v>
          </cell>
          <cell r="H5678">
            <v>218697.06</v>
          </cell>
          <cell r="I5678" t="str">
            <v>ZAR</v>
          </cell>
          <cell r="J5678" t="str">
            <v>6200</v>
          </cell>
          <cell r="K5678" t="str">
            <v>44</v>
          </cell>
        </row>
        <row r="5679">
          <cell r="A5679" t="str">
            <v>6200440014451</v>
          </cell>
          <cell r="B5679" t="str">
            <v>44001445</v>
          </cell>
          <cell r="C5679" t="str">
            <v>1</v>
          </cell>
          <cell r="D5679">
            <v>44279</v>
          </cell>
          <cell r="E5679" t="str">
            <v>Hauler Tractor Terberg TER46 - Engine rebuild</v>
          </cell>
          <cell r="F5679">
            <v>21750</v>
          </cell>
          <cell r="G5679">
            <v>-14536.92</v>
          </cell>
          <cell r="H5679">
            <v>7213.08</v>
          </cell>
          <cell r="I5679" t="str">
            <v>ZAR</v>
          </cell>
          <cell r="J5679" t="str">
            <v>6200</v>
          </cell>
          <cell r="K5679" t="str">
            <v>44</v>
          </cell>
        </row>
        <row r="5680">
          <cell r="A5680" t="str">
            <v>6200440014452</v>
          </cell>
          <cell r="B5680" t="str">
            <v>44001445</v>
          </cell>
          <cell r="C5680" t="str">
            <v>2</v>
          </cell>
          <cell r="D5680">
            <v>44279</v>
          </cell>
          <cell r="E5680" t="str">
            <v>TER46 - Repair Smoking Engine</v>
          </cell>
          <cell r="F5680">
            <v>86599.78</v>
          </cell>
          <cell r="G5680">
            <v>-54693.57</v>
          </cell>
          <cell r="H5680">
            <v>31906.21</v>
          </cell>
          <cell r="I5680" t="str">
            <v>ZAR</v>
          </cell>
          <cell r="J5680" t="str">
            <v>6200</v>
          </cell>
          <cell r="K5680" t="str">
            <v>44</v>
          </cell>
        </row>
        <row r="5681">
          <cell r="A5681" t="str">
            <v>6200440014460</v>
          </cell>
          <cell r="B5681" t="str">
            <v>44001446</v>
          </cell>
          <cell r="C5681" t="str">
            <v>0</v>
          </cell>
          <cell r="D5681">
            <v>41457</v>
          </cell>
          <cell r="E5681" t="str">
            <v>Hauler Tractor Terberg TER47</v>
          </cell>
          <cell r="F5681">
            <v>997201.47</v>
          </cell>
          <cell r="G5681">
            <v>-796730.61</v>
          </cell>
          <cell r="H5681">
            <v>200470.86</v>
          </cell>
          <cell r="I5681" t="str">
            <v>ZAR</v>
          </cell>
          <cell r="J5681" t="str">
            <v>6200</v>
          </cell>
          <cell r="K5681" t="str">
            <v>44</v>
          </cell>
        </row>
        <row r="5682">
          <cell r="A5682" t="str">
            <v>6200440014461</v>
          </cell>
          <cell r="B5682" t="str">
            <v>44001446</v>
          </cell>
          <cell r="C5682" t="str">
            <v>1</v>
          </cell>
          <cell r="D5682">
            <v>44683</v>
          </cell>
          <cell r="E5682" t="str">
            <v>TER47 - Refurb</v>
          </cell>
          <cell r="F5682">
            <v>315000</v>
          </cell>
          <cell r="G5682">
            <v>-315000</v>
          </cell>
          <cell r="H5682">
            <v>0</v>
          </cell>
          <cell r="I5682" t="str">
            <v>ZAR</v>
          </cell>
          <cell r="J5682" t="str">
            <v>6200</v>
          </cell>
          <cell r="K5682" t="str">
            <v>44</v>
          </cell>
        </row>
        <row r="5683">
          <cell r="A5683" t="str">
            <v>6200440014470</v>
          </cell>
          <cell r="B5683" t="str">
            <v>44001447</v>
          </cell>
          <cell r="C5683" t="str">
            <v>0</v>
          </cell>
          <cell r="D5683">
            <v>41457</v>
          </cell>
          <cell r="E5683" t="str">
            <v>Hauler Tractor Terberg TER48</v>
          </cell>
          <cell r="F5683">
            <v>997201.47</v>
          </cell>
          <cell r="G5683">
            <v>-777960.08</v>
          </cell>
          <cell r="H5683">
            <v>219241.39</v>
          </cell>
          <cell r="I5683" t="str">
            <v>ZAR</v>
          </cell>
          <cell r="J5683" t="str">
            <v>6200</v>
          </cell>
          <cell r="K5683" t="str">
            <v>44</v>
          </cell>
        </row>
        <row r="5684">
          <cell r="A5684" t="str">
            <v>6200440014471</v>
          </cell>
          <cell r="B5684" t="str">
            <v>44001447</v>
          </cell>
          <cell r="C5684" t="str">
            <v>1</v>
          </cell>
          <cell r="D5684">
            <v>43944</v>
          </cell>
          <cell r="E5684" t="str">
            <v>Terberg  TER 48 replace Trans Cntrl Module</v>
          </cell>
          <cell r="F5684">
            <v>16043.74</v>
          </cell>
          <cell r="G5684">
            <v>-12953.52</v>
          </cell>
          <cell r="H5684">
            <v>3090.22</v>
          </cell>
          <cell r="I5684" t="str">
            <v>ZAR</v>
          </cell>
          <cell r="J5684" t="str">
            <v>6200</v>
          </cell>
          <cell r="K5684" t="str">
            <v>44</v>
          </cell>
        </row>
        <row r="5685">
          <cell r="A5685" t="str">
            <v>6200440014480</v>
          </cell>
          <cell r="B5685" t="str">
            <v>44001448</v>
          </cell>
          <cell r="C5685" t="str">
            <v>0</v>
          </cell>
          <cell r="D5685">
            <v>41457</v>
          </cell>
          <cell r="E5685" t="str">
            <v>Hauler Tractor Terberg TER49</v>
          </cell>
          <cell r="F5685">
            <v>997201.47</v>
          </cell>
          <cell r="G5685">
            <v>-777966.94</v>
          </cell>
          <cell r="H5685">
            <v>219234.53</v>
          </cell>
          <cell r="I5685" t="str">
            <v>ZAR</v>
          </cell>
          <cell r="J5685" t="str">
            <v>6200</v>
          </cell>
          <cell r="K5685" t="str">
            <v>44</v>
          </cell>
        </row>
        <row r="5686">
          <cell r="A5686" t="str">
            <v>6200440014481</v>
          </cell>
          <cell r="B5686" t="str">
            <v>44001448</v>
          </cell>
          <cell r="C5686" t="str">
            <v>1</v>
          </cell>
          <cell r="D5686">
            <v>44061</v>
          </cell>
          <cell r="E5686" t="str">
            <v>TER49 - Replace Blown TCM</v>
          </cell>
          <cell r="F5686">
            <v>15200</v>
          </cell>
          <cell r="G5686">
            <v>-11580.8</v>
          </cell>
          <cell r="H5686">
            <v>3619.2</v>
          </cell>
          <cell r="I5686" t="str">
            <v>ZAR</v>
          </cell>
          <cell r="J5686" t="str">
            <v>6200</v>
          </cell>
          <cell r="K5686" t="str">
            <v>44</v>
          </cell>
        </row>
        <row r="5687">
          <cell r="A5687" t="str">
            <v>6200440014490</v>
          </cell>
          <cell r="B5687" t="str">
            <v>44001449</v>
          </cell>
          <cell r="C5687" t="str">
            <v>0</v>
          </cell>
          <cell r="D5687">
            <v>41457</v>
          </cell>
          <cell r="E5687" t="str">
            <v>Hauler Tractor Terberg TER50</v>
          </cell>
          <cell r="F5687">
            <v>997201.47</v>
          </cell>
          <cell r="G5687">
            <v>-777895.77</v>
          </cell>
          <cell r="H5687">
            <v>219305.7</v>
          </cell>
          <cell r="I5687" t="str">
            <v>ZAR</v>
          </cell>
          <cell r="J5687" t="str">
            <v>6200</v>
          </cell>
          <cell r="K5687" t="str">
            <v>44</v>
          </cell>
        </row>
        <row r="5688">
          <cell r="A5688" t="str">
            <v>6200440014500</v>
          </cell>
          <cell r="B5688" t="str">
            <v>44001450</v>
          </cell>
          <cell r="C5688" t="str">
            <v>0</v>
          </cell>
          <cell r="D5688">
            <v>41457</v>
          </cell>
          <cell r="E5688" t="str">
            <v>Hauler Tractor Terberg TER51</v>
          </cell>
          <cell r="F5688">
            <v>997201.47</v>
          </cell>
          <cell r="G5688">
            <v>-777895.77</v>
          </cell>
          <cell r="H5688">
            <v>219305.7</v>
          </cell>
          <cell r="I5688" t="str">
            <v>ZAR</v>
          </cell>
          <cell r="J5688" t="str">
            <v>6200</v>
          </cell>
          <cell r="K5688" t="str">
            <v>44</v>
          </cell>
        </row>
        <row r="5689">
          <cell r="A5689" t="str">
            <v>6200440014510</v>
          </cell>
          <cell r="B5689" t="str">
            <v>44001451</v>
          </cell>
          <cell r="C5689" t="str">
            <v>0</v>
          </cell>
          <cell r="D5689">
            <v>41457</v>
          </cell>
          <cell r="E5689" t="str">
            <v>Hauler Tractor Terberg TER52</v>
          </cell>
          <cell r="F5689">
            <v>997201.47</v>
          </cell>
          <cell r="G5689">
            <v>-777895.77</v>
          </cell>
          <cell r="H5689">
            <v>219305.7</v>
          </cell>
          <cell r="I5689" t="str">
            <v>ZAR</v>
          </cell>
          <cell r="J5689" t="str">
            <v>6200</v>
          </cell>
          <cell r="K5689" t="str">
            <v>44</v>
          </cell>
        </row>
        <row r="5690">
          <cell r="A5690" t="str">
            <v>6200440014520</v>
          </cell>
          <cell r="B5690" t="str">
            <v>44001452</v>
          </cell>
          <cell r="C5690" t="str">
            <v>0</v>
          </cell>
          <cell r="D5690">
            <v>41457</v>
          </cell>
          <cell r="E5690" t="str">
            <v>Hauler Tractor Terberg TER53</v>
          </cell>
          <cell r="F5690">
            <v>997201.47</v>
          </cell>
          <cell r="G5690">
            <v>-777895.77</v>
          </cell>
          <cell r="H5690">
            <v>219305.7</v>
          </cell>
          <cell r="I5690" t="str">
            <v>ZAR</v>
          </cell>
          <cell r="J5690" t="str">
            <v>6200</v>
          </cell>
          <cell r="K5690" t="str">
            <v>44</v>
          </cell>
        </row>
        <row r="5691">
          <cell r="A5691" t="str">
            <v>6200440014530</v>
          </cell>
          <cell r="B5691" t="str">
            <v>44001453</v>
          </cell>
          <cell r="C5691" t="str">
            <v>0</v>
          </cell>
          <cell r="D5691">
            <v>41457</v>
          </cell>
          <cell r="E5691" t="str">
            <v>Hauler Tractor Terberg TER54</v>
          </cell>
          <cell r="F5691">
            <v>561508.39</v>
          </cell>
          <cell r="G5691">
            <v>-516906.7</v>
          </cell>
          <cell r="H5691">
            <v>44601.69</v>
          </cell>
          <cell r="I5691" t="str">
            <v>ZAR</v>
          </cell>
          <cell r="J5691" t="str">
            <v>6200</v>
          </cell>
          <cell r="K5691" t="str">
            <v>44</v>
          </cell>
        </row>
        <row r="5692">
          <cell r="A5692" t="str">
            <v>6200440014531</v>
          </cell>
          <cell r="B5692" t="str">
            <v>44001453</v>
          </cell>
          <cell r="C5692" t="str">
            <v>1</v>
          </cell>
          <cell r="D5692">
            <v>44645</v>
          </cell>
          <cell r="E5692" t="str">
            <v>Hauler Tractor Terberg TER54 Refurb</v>
          </cell>
          <cell r="F5692">
            <v>489860</v>
          </cell>
          <cell r="G5692">
            <v>-272456.81</v>
          </cell>
          <cell r="H5692">
            <v>217403.19</v>
          </cell>
          <cell r="I5692" t="str">
            <v>ZAR</v>
          </cell>
          <cell r="J5692" t="str">
            <v>6200</v>
          </cell>
          <cell r="K5692" t="str">
            <v>44</v>
          </cell>
        </row>
        <row r="5693">
          <cell r="A5693" t="str">
            <v>6200440014540</v>
          </cell>
          <cell r="B5693" t="str">
            <v>44001454</v>
          </cell>
          <cell r="C5693" t="str">
            <v>0</v>
          </cell>
          <cell r="D5693">
            <v>41457</v>
          </cell>
          <cell r="E5693" t="str">
            <v>Hauler Tractor Terberg TER55</v>
          </cell>
          <cell r="F5693">
            <v>997201.47</v>
          </cell>
          <cell r="G5693">
            <v>-777895.77</v>
          </cell>
          <cell r="H5693">
            <v>219305.7</v>
          </cell>
          <cell r="I5693" t="str">
            <v>ZAR</v>
          </cell>
          <cell r="J5693" t="str">
            <v>6200</v>
          </cell>
          <cell r="K5693" t="str">
            <v>44</v>
          </cell>
        </row>
        <row r="5694">
          <cell r="A5694" t="str">
            <v>6200440014550</v>
          </cell>
          <cell r="B5694" t="str">
            <v>44001455</v>
          </cell>
          <cell r="C5694" t="str">
            <v>0</v>
          </cell>
          <cell r="D5694">
            <v>41457</v>
          </cell>
          <cell r="E5694" t="str">
            <v>Hauler Tractor Terberg TER56</v>
          </cell>
          <cell r="F5694">
            <v>997201.47</v>
          </cell>
          <cell r="G5694">
            <v>-777895.77</v>
          </cell>
          <cell r="H5694">
            <v>219305.7</v>
          </cell>
          <cell r="I5694" t="str">
            <v>ZAR</v>
          </cell>
          <cell r="J5694" t="str">
            <v>6200</v>
          </cell>
          <cell r="K5694" t="str">
            <v>44</v>
          </cell>
        </row>
        <row r="5695">
          <cell r="A5695" t="str">
            <v>6200440014551</v>
          </cell>
          <cell r="B5695" t="str">
            <v>44001455</v>
          </cell>
          <cell r="C5695" t="str">
            <v>1</v>
          </cell>
          <cell r="D5695">
            <v>43941</v>
          </cell>
          <cell r="E5695" t="str">
            <v>Terberg  TER 56 replace Trans Cntrl Module</v>
          </cell>
          <cell r="F5695">
            <v>16043.74</v>
          </cell>
          <cell r="G5695">
            <v>-12952.97</v>
          </cell>
          <cell r="H5695">
            <v>3090.77</v>
          </cell>
          <cell r="I5695" t="str">
            <v>ZAR</v>
          </cell>
          <cell r="J5695" t="str">
            <v>6200</v>
          </cell>
          <cell r="K5695" t="str">
            <v>44</v>
          </cell>
        </row>
        <row r="5696">
          <cell r="A5696" t="str">
            <v>6200440014552</v>
          </cell>
          <cell r="B5696" t="str">
            <v>44001455</v>
          </cell>
          <cell r="C5696" t="str">
            <v>2</v>
          </cell>
          <cell r="D5696">
            <v>44683</v>
          </cell>
          <cell r="E5696" t="str">
            <v>TER56 - Refurb</v>
          </cell>
          <cell r="F5696">
            <v>315000</v>
          </cell>
          <cell r="G5696">
            <v>-190657.89</v>
          </cell>
          <cell r="H5696">
            <v>124342.11</v>
          </cell>
          <cell r="I5696" t="str">
            <v>ZAR</v>
          </cell>
          <cell r="J5696" t="str">
            <v>6200</v>
          </cell>
          <cell r="K5696" t="str">
            <v>44</v>
          </cell>
        </row>
        <row r="5697">
          <cell r="A5697" t="str">
            <v>6200440014560</v>
          </cell>
          <cell r="B5697" t="str">
            <v>44001456</v>
          </cell>
          <cell r="C5697" t="str">
            <v>0</v>
          </cell>
          <cell r="D5697">
            <v>41457</v>
          </cell>
          <cell r="E5697" t="str">
            <v>Hauler Tractor Terberg TER57</v>
          </cell>
          <cell r="F5697">
            <v>997201.47</v>
          </cell>
          <cell r="G5697">
            <v>-795158.59</v>
          </cell>
          <cell r="H5697">
            <v>202042.88</v>
          </cell>
          <cell r="I5697" t="str">
            <v>ZAR</v>
          </cell>
          <cell r="J5697" t="str">
            <v>6200</v>
          </cell>
          <cell r="K5697" t="str">
            <v>44</v>
          </cell>
        </row>
        <row r="5698">
          <cell r="A5698" t="str">
            <v>6200440014561</v>
          </cell>
          <cell r="B5698" t="str">
            <v>44001456</v>
          </cell>
          <cell r="C5698" t="str">
            <v>1</v>
          </cell>
          <cell r="D5698">
            <v>44083</v>
          </cell>
          <cell r="E5698" t="str">
            <v>TER57 - Transmission Repairs</v>
          </cell>
          <cell r="F5698">
            <v>366837.06</v>
          </cell>
          <cell r="G5698">
            <v>-273488.23</v>
          </cell>
          <cell r="H5698">
            <v>93348.83</v>
          </cell>
          <cell r="I5698" t="str">
            <v>ZAR</v>
          </cell>
          <cell r="J5698" t="str">
            <v>6200</v>
          </cell>
          <cell r="K5698" t="str">
            <v>44</v>
          </cell>
        </row>
        <row r="5699">
          <cell r="A5699" t="str">
            <v>6200440014570</v>
          </cell>
          <cell r="B5699" t="str">
            <v>44001457</v>
          </cell>
          <cell r="C5699" t="str">
            <v>0</v>
          </cell>
          <cell r="D5699">
            <v>41457</v>
          </cell>
          <cell r="E5699" t="str">
            <v>Hauler Tractor Terberg TER58</v>
          </cell>
          <cell r="F5699">
            <v>997201.47</v>
          </cell>
          <cell r="G5699">
            <v>-777901</v>
          </cell>
          <cell r="H5699">
            <v>219300.47</v>
          </cell>
          <cell r="I5699" t="str">
            <v>ZAR</v>
          </cell>
          <cell r="J5699" t="str">
            <v>6200</v>
          </cell>
          <cell r="K5699" t="str">
            <v>44</v>
          </cell>
        </row>
        <row r="5700">
          <cell r="A5700" t="str">
            <v>6200440014571</v>
          </cell>
          <cell r="B5700" t="str">
            <v>44001457</v>
          </cell>
          <cell r="C5700" t="str">
            <v>1</v>
          </cell>
          <cell r="D5700">
            <v>43922</v>
          </cell>
          <cell r="E5700" t="str">
            <v>Terberg TER58 - replace Trans Cntrl Module</v>
          </cell>
          <cell r="F5700">
            <v>16043.74</v>
          </cell>
          <cell r="G5700">
            <v>-16006.71</v>
          </cell>
          <cell r="H5700">
            <v>37.03</v>
          </cell>
          <cell r="I5700" t="str">
            <v>ZAR</v>
          </cell>
          <cell r="J5700" t="str">
            <v>6200</v>
          </cell>
          <cell r="K5700" t="str">
            <v>44</v>
          </cell>
        </row>
        <row r="5701">
          <cell r="A5701" t="str">
            <v>6200440014580</v>
          </cell>
          <cell r="B5701" t="str">
            <v>44001458</v>
          </cell>
          <cell r="C5701" t="str">
            <v>0</v>
          </cell>
          <cell r="D5701">
            <v>41457</v>
          </cell>
          <cell r="E5701" t="str">
            <v>Hauler Tractor Terberg TER59</v>
          </cell>
          <cell r="F5701">
            <v>997201.47</v>
          </cell>
          <cell r="G5701">
            <v>-777895.77</v>
          </cell>
          <cell r="H5701">
            <v>219305.7</v>
          </cell>
          <cell r="I5701" t="str">
            <v>ZAR</v>
          </cell>
          <cell r="J5701" t="str">
            <v>6200</v>
          </cell>
          <cell r="K5701" t="str">
            <v>44</v>
          </cell>
        </row>
        <row r="5702">
          <cell r="A5702" t="str">
            <v>6200440014590</v>
          </cell>
          <cell r="B5702" t="str">
            <v>44001459</v>
          </cell>
          <cell r="C5702" t="str">
            <v>0</v>
          </cell>
          <cell r="D5702">
            <v>41457</v>
          </cell>
          <cell r="E5702" t="str">
            <v>Hauler Tractor Terberg TER60</v>
          </cell>
          <cell r="F5702">
            <v>997201.47</v>
          </cell>
          <cell r="G5702">
            <v>-777895.77</v>
          </cell>
          <cell r="H5702">
            <v>219305.7</v>
          </cell>
          <cell r="I5702" t="str">
            <v>ZAR</v>
          </cell>
          <cell r="J5702" t="str">
            <v>6200</v>
          </cell>
          <cell r="K5702" t="str">
            <v>44</v>
          </cell>
        </row>
        <row r="5703">
          <cell r="A5703" t="str">
            <v>6200440014591</v>
          </cell>
          <cell r="B5703" t="str">
            <v>44001459</v>
          </cell>
          <cell r="C5703" t="str">
            <v>1</v>
          </cell>
          <cell r="D5703">
            <v>43976</v>
          </cell>
          <cell r="E5703" t="str">
            <v>Hauler Terberg TER60 (Replace TCU)</v>
          </cell>
          <cell r="F5703">
            <v>15950</v>
          </cell>
          <cell r="G5703">
            <v>-15950</v>
          </cell>
          <cell r="H5703">
            <v>0</v>
          </cell>
          <cell r="I5703" t="str">
            <v>ZAR</v>
          </cell>
          <cell r="J5703" t="str">
            <v>6200</v>
          </cell>
          <cell r="K5703" t="str">
            <v>44</v>
          </cell>
        </row>
        <row r="5704">
          <cell r="A5704" t="str">
            <v>6200440014600</v>
          </cell>
          <cell r="B5704" t="str">
            <v>44001460</v>
          </cell>
          <cell r="C5704" t="str">
            <v>0</v>
          </cell>
          <cell r="D5704">
            <v>41457</v>
          </cell>
          <cell r="E5704" t="str">
            <v>Hauler Tractor Terberg TER61</v>
          </cell>
          <cell r="F5704">
            <v>417919.39</v>
          </cell>
          <cell r="G5704">
            <v>-377262.91</v>
          </cell>
          <cell r="H5704">
            <v>40656.480000000003</v>
          </cell>
          <cell r="I5704" t="str">
            <v>ZAR</v>
          </cell>
          <cell r="J5704" t="str">
            <v>6200</v>
          </cell>
          <cell r="K5704" t="str">
            <v>44</v>
          </cell>
        </row>
        <row r="5705">
          <cell r="A5705" t="str">
            <v>6200440014601</v>
          </cell>
          <cell r="B5705" t="str">
            <v>44001460</v>
          </cell>
          <cell r="C5705" t="str">
            <v>1</v>
          </cell>
          <cell r="D5705">
            <v>44061</v>
          </cell>
          <cell r="E5705" t="str">
            <v>TER61 - Replace Blown TCM</v>
          </cell>
          <cell r="F5705">
            <v>30400</v>
          </cell>
          <cell r="G5705">
            <v>-23392.82</v>
          </cell>
          <cell r="H5705">
            <v>7007.18</v>
          </cell>
          <cell r="I5705" t="str">
            <v>ZAR</v>
          </cell>
          <cell r="J5705" t="str">
            <v>6200</v>
          </cell>
          <cell r="K5705" t="str">
            <v>44</v>
          </cell>
        </row>
        <row r="5706">
          <cell r="A5706" t="str">
            <v>6200440014602</v>
          </cell>
          <cell r="B5706" t="str">
            <v>44001460</v>
          </cell>
          <cell r="C5706" t="str">
            <v>2</v>
          </cell>
          <cell r="D5706">
            <v>44645</v>
          </cell>
          <cell r="E5706" t="str">
            <v>Hauler Tractor Terberg TER61 Refurb</v>
          </cell>
          <cell r="F5706">
            <v>489860</v>
          </cell>
          <cell r="G5706">
            <v>-272456.81</v>
          </cell>
          <cell r="H5706">
            <v>217403.19</v>
          </cell>
          <cell r="I5706" t="str">
            <v>ZAR</v>
          </cell>
          <cell r="J5706" t="str">
            <v>6200</v>
          </cell>
          <cell r="K5706" t="str">
            <v>44</v>
          </cell>
        </row>
        <row r="5707">
          <cell r="A5707" t="str">
            <v>6200440014610</v>
          </cell>
          <cell r="B5707" t="str">
            <v>44001461</v>
          </cell>
          <cell r="C5707" t="str">
            <v>0</v>
          </cell>
          <cell r="D5707">
            <v>41457</v>
          </cell>
          <cell r="E5707" t="str">
            <v>Hauler Tractor Terberg TER62</v>
          </cell>
          <cell r="F5707">
            <v>997201.47</v>
          </cell>
          <cell r="G5707">
            <v>-777895.77</v>
          </cell>
          <cell r="H5707">
            <v>219305.7</v>
          </cell>
          <cell r="I5707" t="str">
            <v>ZAR</v>
          </cell>
          <cell r="J5707" t="str">
            <v>6200</v>
          </cell>
          <cell r="K5707" t="str">
            <v>44</v>
          </cell>
        </row>
        <row r="5708">
          <cell r="A5708" t="str">
            <v>6200440014620</v>
          </cell>
          <cell r="B5708" t="str">
            <v>44001462</v>
          </cell>
          <cell r="C5708" t="str">
            <v>0</v>
          </cell>
          <cell r="D5708">
            <v>41457</v>
          </cell>
          <cell r="E5708" t="str">
            <v>Hauler Tractor Terberg TER63</v>
          </cell>
          <cell r="F5708">
            <v>997201.47</v>
          </cell>
          <cell r="G5708">
            <v>-777895.77</v>
          </cell>
          <cell r="H5708">
            <v>219305.7</v>
          </cell>
          <cell r="I5708" t="str">
            <v>ZAR</v>
          </cell>
          <cell r="J5708" t="str">
            <v>6200</v>
          </cell>
          <cell r="K5708" t="str">
            <v>44</v>
          </cell>
        </row>
        <row r="5709">
          <cell r="A5709" t="str">
            <v>6200440014630</v>
          </cell>
          <cell r="B5709" t="str">
            <v>44001463</v>
          </cell>
          <cell r="C5709" t="str">
            <v>0</v>
          </cell>
          <cell r="D5709">
            <v>41457</v>
          </cell>
          <cell r="E5709" t="str">
            <v>Hauler Tractor Terberg TER64</v>
          </cell>
          <cell r="F5709">
            <v>997201.47</v>
          </cell>
          <cell r="G5709">
            <v>-777919.44</v>
          </cell>
          <cell r="H5709">
            <v>219282.03</v>
          </cell>
          <cell r="I5709" t="str">
            <v>ZAR</v>
          </cell>
          <cell r="J5709" t="str">
            <v>6200</v>
          </cell>
          <cell r="K5709" t="str">
            <v>44</v>
          </cell>
        </row>
        <row r="5710">
          <cell r="A5710" t="str">
            <v>6200440014631</v>
          </cell>
          <cell r="B5710" t="str">
            <v>44001463</v>
          </cell>
          <cell r="C5710" t="str">
            <v>1</v>
          </cell>
          <cell r="D5710">
            <v>44061</v>
          </cell>
          <cell r="E5710" t="str">
            <v>TER64 - Replace Blown TCM</v>
          </cell>
          <cell r="F5710">
            <v>15200</v>
          </cell>
          <cell r="G5710">
            <v>-14693.33</v>
          </cell>
          <cell r="H5710">
            <v>506.67</v>
          </cell>
          <cell r="I5710" t="str">
            <v>ZAR</v>
          </cell>
          <cell r="J5710" t="str">
            <v>6200</v>
          </cell>
          <cell r="K5710" t="str">
            <v>44</v>
          </cell>
        </row>
        <row r="5711">
          <cell r="A5711" t="str">
            <v>6200440014640</v>
          </cell>
          <cell r="B5711" t="str">
            <v>44001464</v>
          </cell>
          <cell r="C5711" t="str">
            <v>0</v>
          </cell>
          <cell r="D5711">
            <v>41457</v>
          </cell>
          <cell r="E5711" t="str">
            <v>Hauler Tractor Terberg TER65</v>
          </cell>
          <cell r="F5711">
            <v>997201.47</v>
          </cell>
          <cell r="G5711">
            <v>-777895.77</v>
          </cell>
          <cell r="H5711">
            <v>219305.7</v>
          </cell>
          <cell r="I5711" t="str">
            <v>ZAR</v>
          </cell>
          <cell r="J5711" t="str">
            <v>6200</v>
          </cell>
          <cell r="K5711" t="str">
            <v>44</v>
          </cell>
        </row>
        <row r="5712">
          <cell r="A5712" t="str">
            <v>6200440014650</v>
          </cell>
          <cell r="B5712" t="str">
            <v>44001465</v>
          </cell>
          <cell r="C5712" t="str">
            <v>0</v>
          </cell>
          <cell r="D5712">
            <v>41457</v>
          </cell>
          <cell r="E5712" t="str">
            <v>Hauler Tractor Terberg TER66</v>
          </cell>
          <cell r="F5712">
            <v>997201.47</v>
          </cell>
          <cell r="G5712">
            <v>-777895.77</v>
          </cell>
          <cell r="H5712">
            <v>219305.7</v>
          </cell>
          <cell r="I5712" t="str">
            <v>ZAR</v>
          </cell>
          <cell r="J5712" t="str">
            <v>6200</v>
          </cell>
          <cell r="K5712" t="str">
            <v>44</v>
          </cell>
        </row>
        <row r="5713">
          <cell r="A5713" t="str">
            <v>6200440014651</v>
          </cell>
          <cell r="B5713" t="str">
            <v>44001465</v>
          </cell>
          <cell r="C5713" t="str">
            <v>1</v>
          </cell>
          <cell r="D5713">
            <v>45376</v>
          </cell>
          <cell r="E5713" t="str">
            <v>Hauler Tractor Terberg TER66-Refr</v>
          </cell>
          <cell r="F5713">
            <v>2181481.16</v>
          </cell>
          <cell r="G5713">
            <v>-181790.1</v>
          </cell>
          <cell r="H5713">
            <v>1999691.06</v>
          </cell>
          <cell r="I5713" t="str">
            <v>ZAR</v>
          </cell>
          <cell r="J5713" t="str">
            <v>6200</v>
          </cell>
          <cell r="K5713" t="str">
            <v>44</v>
          </cell>
        </row>
        <row r="5714">
          <cell r="A5714" t="str">
            <v>6200440014660</v>
          </cell>
          <cell r="B5714" t="str">
            <v>44001466</v>
          </cell>
          <cell r="C5714" t="str">
            <v>0</v>
          </cell>
          <cell r="D5714">
            <v>41457</v>
          </cell>
          <cell r="E5714" t="str">
            <v>Hauler Tractor Terberg TER67</v>
          </cell>
          <cell r="F5714">
            <v>997201.47</v>
          </cell>
          <cell r="G5714">
            <v>-777895.77</v>
          </cell>
          <cell r="H5714">
            <v>219305.7</v>
          </cell>
          <cell r="I5714" t="str">
            <v>ZAR</v>
          </cell>
          <cell r="J5714" t="str">
            <v>6200</v>
          </cell>
          <cell r="K5714" t="str">
            <v>44</v>
          </cell>
        </row>
        <row r="5715">
          <cell r="A5715" t="str">
            <v>6200440014661</v>
          </cell>
          <cell r="B5715" t="str">
            <v>44001466</v>
          </cell>
          <cell r="C5715" t="str">
            <v>1</v>
          </cell>
          <cell r="D5715">
            <v>45376</v>
          </cell>
          <cell r="E5715" t="str">
            <v>Hauler Tractor Terberg TER67-Refr</v>
          </cell>
          <cell r="F5715">
            <v>2181481.16</v>
          </cell>
          <cell r="G5715">
            <v>-181790.1</v>
          </cell>
          <cell r="H5715">
            <v>1999691.06</v>
          </cell>
          <cell r="I5715" t="str">
            <v>ZAR</v>
          </cell>
          <cell r="J5715" t="str">
            <v>6200</v>
          </cell>
          <cell r="K5715" t="str">
            <v>44</v>
          </cell>
        </row>
        <row r="5716">
          <cell r="A5716" t="str">
            <v>6200440014670</v>
          </cell>
          <cell r="B5716" t="str">
            <v>44001467</v>
          </cell>
          <cell r="C5716" t="str">
            <v>0</v>
          </cell>
          <cell r="D5716">
            <v>41457</v>
          </cell>
          <cell r="E5716" t="str">
            <v>Hauler Tractor Terberg TER68</v>
          </cell>
          <cell r="F5716">
            <v>997201.47</v>
          </cell>
          <cell r="G5716">
            <v>-777895.77</v>
          </cell>
          <cell r="H5716">
            <v>219305.7</v>
          </cell>
          <cell r="I5716" t="str">
            <v>ZAR</v>
          </cell>
          <cell r="J5716" t="str">
            <v>6200</v>
          </cell>
          <cell r="K5716" t="str">
            <v>44</v>
          </cell>
        </row>
        <row r="5717">
          <cell r="A5717" t="str">
            <v>6200440014680</v>
          </cell>
          <cell r="B5717" t="str">
            <v>44001468</v>
          </cell>
          <cell r="C5717" t="str">
            <v>0</v>
          </cell>
          <cell r="D5717">
            <v>41457</v>
          </cell>
          <cell r="E5717" t="str">
            <v>Hauler Tractor Terberg TER69</v>
          </cell>
          <cell r="F5717">
            <v>997201.47</v>
          </cell>
          <cell r="G5717">
            <v>-777895.77</v>
          </cell>
          <cell r="H5717">
            <v>219305.7</v>
          </cell>
          <cell r="I5717" t="str">
            <v>ZAR</v>
          </cell>
          <cell r="J5717" t="str">
            <v>6200</v>
          </cell>
          <cell r="K5717" t="str">
            <v>44</v>
          </cell>
        </row>
        <row r="5718">
          <cell r="A5718" t="str">
            <v>6200440014690</v>
          </cell>
          <cell r="B5718" t="str">
            <v>44001469</v>
          </cell>
          <cell r="C5718" t="str">
            <v>0</v>
          </cell>
          <cell r="D5718">
            <v>41457</v>
          </cell>
          <cell r="E5718" t="str">
            <v>Hauler Tractor Terberg TER70</v>
          </cell>
          <cell r="F5718">
            <v>997201.47</v>
          </cell>
          <cell r="G5718">
            <v>-777901</v>
          </cell>
          <cell r="H5718">
            <v>219300.47</v>
          </cell>
          <cell r="I5718" t="str">
            <v>ZAR</v>
          </cell>
          <cell r="J5718" t="str">
            <v>6200</v>
          </cell>
          <cell r="K5718" t="str">
            <v>44</v>
          </cell>
        </row>
        <row r="5719">
          <cell r="A5719" t="str">
            <v>6200440014691</v>
          </cell>
          <cell r="B5719" t="str">
            <v>44001469</v>
          </cell>
          <cell r="C5719" t="str">
            <v>1</v>
          </cell>
          <cell r="D5719">
            <v>43922</v>
          </cell>
          <cell r="E5719" t="str">
            <v>Terberg TER70  replace Trans Cntrl Module</v>
          </cell>
          <cell r="F5719">
            <v>16043.74</v>
          </cell>
          <cell r="G5719">
            <v>-16006.71</v>
          </cell>
          <cell r="H5719">
            <v>37.03</v>
          </cell>
          <cell r="I5719" t="str">
            <v>ZAR</v>
          </cell>
          <cell r="J5719" t="str">
            <v>6200</v>
          </cell>
          <cell r="K5719" t="str">
            <v>44</v>
          </cell>
        </row>
        <row r="5720">
          <cell r="A5720" t="str">
            <v>6200440014700</v>
          </cell>
          <cell r="B5720" t="str">
            <v>44001470</v>
          </cell>
          <cell r="C5720" t="str">
            <v>0</v>
          </cell>
          <cell r="D5720">
            <v>41457</v>
          </cell>
          <cell r="E5720" t="str">
            <v>Hauler Tractor Terberg TER71</v>
          </cell>
          <cell r="F5720">
            <v>997201.47</v>
          </cell>
          <cell r="G5720">
            <v>-796730.61</v>
          </cell>
          <cell r="H5720">
            <v>200470.86</v>
          </cell>
          <cell r="I5720" t="str">
            <v>ZAR</v>
          </cell>
          <cell r="J5720" t="str">
            <v>6200</v>
          </cell>
          <cell r="K5720" t="str">
            <v>44</v>
          </cell>
        </row>
        <row r="5721">
          <cell r="A5721" t="str">
            <v>6200440014701</v>
          </cell>
          <cell r="B5721" t="str">
            <v>44001470</v>
          </cell>
          <cell r="C5721" t="str">
            <v>1</v>
          </cell>
          <cell r="D5721">
            <v>44683</v>
          </cell>
          <cell r="E5721" t="str">
            <v>TER71 - Refurb</v>
          </cell>
          <cell r="F5721">
            <v>315000</v>
          </cell>
          <cell r="G5721">
            <v>-315000</v>
          </cell>
          <cell r="H5721">
            <v>0</v>
          </cell>
          <cell r="I5721" t="str">
            <v>ZAR</v>
          </cell>
          <cell r="J5721" t="str">
            <v>6200</v>
          </cell>
          <cell r="K5721" t="str">
            <v>44</v>
          </cell>
        </row>
        <row r="5722">
          <cell r="A5722" t="str">
            <v>6200440014710</v>
          </cell>
          <cell r="B5722" t="str">
            <v>44001471</v>
          </cell>
          <cell r="C5722" t="str">
            <v>0</v>
          </cell>
          <cell r="D5722">
            <v>41457</v>
          </cell>
          <cell r="E5722" t="str">
            <v>Hauler Tractor Terberg TER72</v>
          </cell>
          <cell r="F5722">
            <v>997201.47</v>
          </cell>
          <cell r="G5722">
            <v>-796730.61</v>
          </cell>
          <cell r="H5722">
            <v>200470.86</v>
          </cell>
          <cell r="I5722" t="str">
            <v>ZAR</v>
          </cell>
          <cell r="J5722" t="str">
            <v>6200</v>
          </cell>
          <cell r="K5722" t="str">
            <v>44</v>
          </cell>
        </row>
        <row r="5723">
          <cell r="A5723" t="str">
            <v>6200440014720</v>
          </cell>
          <cell r="B5723" t="str">
            <v>44001472</v>
          </cell>
          <cell r="C5723" t="str">
            <v>0</v>
          </cell>
          <cell r="D5723">
            <v>41457</v>
          </cell>
          <cell r="E5723" t="str">
            <v>Hauler Tractor Terberg TER73</v>
          </cell>
          <cell r="F5723">
            <v>997201.47</v>
          </cell>
          <cell r="G5723">
            <v>-796730.61</v>
          </cell>
          <cell r="H5723">
            <v>200470.86</v>
          </cell>
          <cell r="I5723" t="str">
            <v>ZAR</v>
          </cell>
          <cell r="J5723" t="str">
            <v>6200</v>
          </cell>
          <cell r="K5723" t="str">
            <v>44</v>
          </cell>
        </row>
        <row r="5724">
          <cell r="A5724" t="str">
            <v>6200440014730</v>
          </cell>
          <cell r="B5724" t="str">
            <v>44001473</v>
          </cell>
          <cell r="C5724" t="str">
            <v>0</v>
          </cell>
          <cell r="D5724">
            <v>41457</v>
          </cell>
          <cell r="E5724" t="str">
            <v>Hauler Tractor Terberg TER74</v>
          </cell>
          <cell r="F5724">
            <v>997201.47</v>
          </cell>
          <cell r="G5724">
            <v>-796730.43</v>
          </cell>
          <cell r="H5724">
            <v>200471.04000000001</v>
          </cell>
          <cell r="I5724" t="str">
            <v>ZAR</v>
          </cell>
          <cell r="J5724" t="str">
            <v>6200</v>
          </cell>
          <cell r="K5724" t="str">
            <v>44</v>
          </cell>
        </row>
        <row r="5725">
          <cell r="A5725" t="str">
            <v>6200440014740</v>
          </cell>
          <cell r="B5725" t="str">
            <v>44001474</v>
          </cell>
          <cell r="C5725" t="str">
            <v>0</v>
          </cell>
          <cell r="D5725">
            <v>42515</v>
          </cell>
          <cell r="E5725" t="str">
            <v>Reach Stacker RS06 (Sany) R/BAY</v>
          </cell>
          <cell r="F5725">
            <v>6633631.7999999998</v>
          </cell>
          <cell r="G5725">
            <v>-5367508.3899999997</v>
          </cell>
          <cell r="H5725">
            <v>1266123.4099999999</v>
          </cell>
          <cell r="I5725" t="str">
            <v>ZAR</v>
          </cell>
          <cell r="J5725" t="str">
            <v>6200</v>
          </cell>
          <cell r="K5725" t="str">
            <v>44</v>
          </cell>
        </row>
        <row r="5726">
          <cell r="A5726" t="str">
            <v>6200440014750</v>
          </cell>
          <cell r="B5726" t="str">
            <v>44001475</v>
          </cell>
          <cell r="C5726" t="str">
            <v>0</v>
          </cell>
          <cell r="D5726">
            <v>42425</v>
          </cell>
          <cell r="E5726" t="str">
            <v>Spreader Beam (Load testing Skips)</v>
          </cell>
          <cell r="F5726">
            <v>215000</v>
          </cell>
          <cell r="G5726">
            <v>-170496.22</v>
          </cell>
          <cell r="H5726">
            <v>44503.78</v>
          </cell>
          <cell r="I5726" t="str">
            <v>ZAR</v>
          </cell>
          <cell r="J5726" t="str">
            <v>6200</v>
          </cell>
          <cell r="K5726" t="str">
            <v>44</v>
          </cell>
        </row>
        <row r="5727">
          <cell r="A5727" t="str">
            <v>6200440014760</v>
          </cell>
          <cell r="B5727" t="str">
            <v>44001476</v>
          </cell>
          <cell r="C5727" t="str">
            <v>0</v>
          </cell>
          <cell r="D5727">
            <v>42718</v>
          </cell>
          <cell r="E5727" t="str">
            <v>Hazmat Trailer</v>
          </cell>
          <cell r="F5727">
            <v>1428144.75</v>
          </cell>
          <cell r="G5727">
            <v>-1192055.58</v>
          </cell>
          <cell r="H5727">
            <v>236089.17</v>
          </cell>
          <cell r="I5727" t="str">
            <v>ZAR</v>
          </cell>
          <cell r="J5727" t="str">
            <v>6200</v>
          </cell>
          <cell r="K5727" t="str">
            <v>44</v>
          </cell>
        </row>
        <row r="5728">
          <cell r="A5728" t="str">
            <v>6200440015020</v>
          </cell>
          <cell r="B5728" t="str">
            <v>44001502</v>
          </cell>
          <cell r="C5728" t="str">
            <v>0</v>
          </cell>
          <cell r="D5728">
            <v>42817</v>
          </cell>
          <cell r="E5728" t="str">
            <v>Trailer 60TAP02 - SCRAPPED</v>
          </cell>
          <cell r="F5728">
            <v>1</v>
          </cell>
          <cell r="G5728">
            <v>0</v>
          </cell>
          <cell r="H5728">
            <v>1</v>
          </cell>
          <cell r="I5728" t="str">
            <v>ZAR</v>
          </cell>
          <cell r="J5728" t="str">
            <v>6200</v>
          </cell>
          <cell r="K5728" t="str">
            <v>44</v>
          </cell>
        </row>
        <row r="5729">
          <cell r="A5729" t="str">
            <v>6200440015030</v>
          </cell>
          <cell r="B5729" t="str">
            <v>44001503</v>
          </cell>
          <cell r="C5729" t="str">
            <v>0</v>
          </cell>
          <cell r="D5729">
            <v>42817</v>
          </cell>
          <cell r="E5729" t="str">
            <v>Trailer 60TAP03 - SCRAPPED</v>
          </cell>
          <cell r="F5729">
            <v>1</v>
          </cell>
          <cell r="G5729">
            <v>0</v>
          </cell>
          <cell r="H5729">
            <v>1</v>
          </cell>
          <cell r="I5729" t="str">
            <v>ZAR</v>
          </cell>
          <cell r="J5729" t="str">
            <v>6200</v>
          </cell>
          <cell r="K5729" t="str">
            <v>44</v>
          </cell>
        </row>
        <row r="5730">
          <cell r="A5730" t="str">
            <v>6200440015040</v>
          </cell>
          <cell r="B5730" t="str">
            <v>44001504</v>
          </cell>
          <cell r="C5730" t="str">
            <v>0</v>
          </cell>
          <cell r="D5730">
            <v>42817</v>
          </cell>
          <cell r="E5730" t="str">
            <v>Trailer 60TAP05 - SCRAPPED</v>
          </cell>
          <cell r="F5730">
            <v>1</v>
          </cell>
          <cell r="G5730">
            <v>0</v>
          </cell>
          <cell r="H5730">
            <v>1</v>
          </cell>
          <cell r="I5730" t="str">
            <v>ZAR</v>
          </cell>
          <cell r="J5730" t="str">
            <v>6200</v>
          </cell>
          <cell r="K5730" t="str">
            <v>44</v>
          </cell>
        </row>
        <row r="5731">
          <cell r="A5731" t="str">
            <v>6200440015060</v>
          </cell>
          <cell r="B5731" t="str">
            <v>44001506</v>
          </cell>
          <cell r="C5731" t="str">
            <v>0</v>
          </cell>
          <cell r="D5731">
            <v>42817</v>
          </cell>
          <cell r="E5731" t="str">
            <v>Skip 20Ton SWL TS260 -SCRAPPED</v>
          </cell>
          <cell r="F5731">
            <v>1</v>
          </cell>
          <cell r="G5731">
            <v>0</v>
          </cell>
          <cell r="H5731">
            <v>1</v>
          </cell>
          <cell r="I5731" t="str">
            <v>ZAR</v>
          </cell>
          <cell r="J5731" t="str">
            <v>6200</v>
          </cell>
          <cell r="K5731" t="str">
            <v>44</v>
          </cell>
        </row>
        <row r="5732">
          <cell r="A5732" t="str">
            <v>6200440015070</v>
          </cell>
          <cell r="B5732" t="str">
            <v>44001507</v>
          </cell>
          <cell r="C5732" t="str">
            <v>0</v>
          </cell>
          <cell r="D5732">
            <v>42817</v>
          </cell>
          <cell r="E5732" t="str">
            <v>Skip 25T PCS 10 - SCRAPPED</v>
          </cell>
          <cell r="F5732">
            <v>1</v>
          </cell>
          <cell r="G5732">
            <v>0</v>
          </cell>
          <cell r="H5732">
            <v>1</v>
          </cell>
          <cell r="I5732" t="str">
            <v>ZAR</v>
          </cell>
          <cell r="J5732" t="str">
            <v>6200</v>
          </cell>
          <cell r="K5732" t="str">
            <v>44</v>
          </cell>
        </row>
        <row r="5733">
          <cell r="A5733" t="str">
            <v>6200440015210</v>
          </cell>
          <cell r="B5733" t="str">
            <v>44001521</v>
          </cell>
          <cell r="C5733" t="str">
            <v>0</v>
          </cell>
          <cell r="D5733">
            <v>42455</v>
          </cell>
          <cell r="E5733" t="str">
            <v>SKIPS 25T PCS 10</v>
          </cell>
          <cell r="F5733">
            <v>1</v>
          </cell>
          <cell r="G5733">
            <v>0</v>
          </cell>
          <cell r="H5733">
            <v>1</v>
          </cell>
          <cell r="I5733" t="str">
            <v>ZAR</v>
          </cell>
          <cell r="J5733" t="str">
            <v>6200</v>
          </cell>
          <cell r="K5733" t="str">
            <v>44</v>
          </cell>
        </row>
        <row r="5734">
          <cell r="A5734" t="str">
            <v>6200440015220</v>
          </cell>
          <cell r="B5734" t="str">
            <v>44001522</v>
          </cell>
          <cell r="C5734" t="str">
            <v>0</v>
          </cell>
          <cell r="D5734">
            <v>42455</v>
          </cell>
          <cell r="E5734" t="str">
            <v>TRAILER - 60TAP05</v>
          </cell>
          <cell r="F5734">
            <v>1</v>
          </cell>
          <cell r="G5734">
            <v>0</v>
          </cell>
          <cell r="H5734">
            <v>1</v>
          </cell>
          <cell r="I5734" t="str">
            <v>ZAR</v>
          </cell>
          <cell r="J5734" t="str">
            <v>6200</v>
          </cell>
          <cell r="K5734" t="str">
            <v>44</v>
          </cell>
        </row>
        <row r="5735">
          <cell r="A5735" t="str">
            <v>6200440015230</v>
          </cell>
          <cell r="B5735" t="str">
            <v>44001523</v>
          </cell>
          <cell r="C5735" t="str">
            <v>0</v>
          </cell>
          <cell r="D5735">
            <v>42455</v>
          </cell>
          <cell r="E5735" t="str">
            <v>TRAILER - 60TAP03</v>
          </cell>
          <cell r="F5735">
            <v>1</v>
          </cell>
          <cell r="G5735">
            <v>0</v>
          </cell>
          <cell r="H5735">
            <v>1</v>
          </cell>
          <cell r="I5735" t="str">
            <v>ZAR</v>
          </cell>
          <cell r="J5735" t="str">
            <v>6200</v>
          </cell>
          <cell r="K5735" t="str">
            <v>44</v>
          </cell>
        </row>
        <row r="5736">
          <cell r="A5736" t="str">
            <v>6200440015240</v>
          </cell>
          <cell r="B5736" t="str">
            <v>44001524</v>
          </cell>
          <cell r="C5736" t="str">
            <v>0</v>
          </cell>
          <cell r="D5736">
            <v>42455</v>
          </cell>
          <cell r="E5736" t="str">
            <v>TRAILER - 60TAP02</v>
          </cell>
          <cell r="F5736">
            <v>1</v>
          </cell>
          <cell r="G5736">
            <v>0</v>
          </cell>
          <cell r="H5736">
            <v>1</v>
          </cell>
          <cell r="I5736" t="str">
            <v>ZAR</v>
          </cell>
          <cell r="J5736" t="str">
            <v>6200</v>
          </cell>
          <cell r="K5736" t="str">
            <v>44</v>
          </cell>
        </row>
        <row r="5737">
          <cell r="A5737" t="str">
            <v>6200440015250</v>
          </cell>
          <cell r="B5737" t="str">
            <v>44001525</v>
          </cell>
          <cell r="C5737" t="str">
            <v>0</v>
          </cell>
          <cell r="D5737">
            <v>42455</v>
          </cell>
          <cell r="E5737" t="str">
            <v>20TON SWL SKIP TS315 SCRAPPED</v>
          </cell>
          <cell r="F5737">
            <v>1</v>
          </cell>
          <cell r="G5737">
            <v>0</v>
          </cell>
          <cell r="H5737">
            <v>1</v>
          </cell>
          <cell r="I5737" t="str">
            <v>ZAR</v>
          </cell>
          <cell r="J5737" t="str">
            <v>6200</v>
          </cell>
          <cell r="K5737" t="str">
            <v>44</v>
          </cell>
        </row>
        <row r="5738">
          <cell r="A5738" t="str">
            <v>6200440015260</v>
          </cell>
          <cell r="B5738" t="str">
            <v>44001526</v>
          </cell>
          <cell r="C5738" t="str">
            <v>0</v>
          </cell>
          <cell r="D5738">
            <v>42874</v>
          </cell>
          <cell r="E5738" t="str">
            <v>Refurbish Fantuzzi Forklift 32TF12</v>
          </cell>
          <cell r="F5738">
            <v>477060</v>
          </cell>
          <cell r="G5738">
            <v>-266279.53000000003</v>
          </cell>
          <cell r="H5738">
            <v>210780.47</v>
          </cell>
          <cell r="I5738" t="str">
            <v>ZAR</v>
          </cell>
          <cell r="J5738" t="str">
            <v>6200</v>
          </cell>
          <cell r="K5738" t="str">
            <v>44</v>
          </cell>
        </row>
        <row r="5739">
          <cell r="A5739" t="str">
            <v>6200440015270</v>
          </cell>
          <cell r="B5739" t="str">
            <v>44001527</v>
          </cell>
          <cell r="C5739" t="str">
            <v>0</v>
          </cell>
          <cell r="D5739">
            <v>42874</v>
          </cell>
          <cell r="E5739" t="str">
            <v>Refurbish Fantuzzi Forklift 42TF06</v>
          </cell>
          <cell r="F5739">
            <v>514270</v>
          </cell>
          <cell r="G5739">
            <v>-287653.63</v>
          </cell>
          <cell r="H5739">
            <v>226616.37</v>
          </cell>
          <cell r="I5739" t="str">
            <v>ZAR</v>
          </cell>
          <cell r="J5739" t="str">
            <v>6200</v>
          </cell>
          <cell r="K5739" t="str">
            <v>44</v>
          </cell>
        </row>
        <row r="5740">
          <cell r="A5740" t="str">
            <v>6200440015271</v>
          </cell>
          <cell r="B5740" t="str">
            <v>44001527</v>
          </cell>
          <cell r="C5740" t="str">
            <v>1</v>
          </cell>
          <cell r="D5740">
            <v>43976</v>
          </cell>
          <cell r="E5740" t="str">
            <v>Fantuzzi Forklift 42TF06 Refurbishment</v>
          </cell>
          <cell r="F5740">
            <v>92786</v>
          </cell>
          <cell r="G5740">
            <v>-49568.5</v>
          </cell>
          <cell r="H5740">
            <v>43217.5</v>
          </cell>
          <cell r="I5740" t="str">
            <v>ZAR</v>
          </cell>
          <cell r="J5740" t="str">
            <v>6200</v>
          </cell>
          <cell r="K5740" t="str">
            <v>44</v>
          </cell>
        </row>
        <row r="5741">
          <cell r="A5741" t="str">
            <v>6200440015280</v>
          </cell>
          <cell r="B5741" t="str">
            <v>44001528</v>
          </cell>
          <cell r="C5741" t="str">
            <v>0</v>
          </cell>
          <cell r="D5741">
            <v>41999</v>
          </cell>
          <cell r="E5741" t="str">
            <v>MULTIPURPOSE TRAILER 60TON ND268854 - SCRAPPED</v>
          </cell>
          <cell r="F5741">
            <v>440456.91</v>
          </cell>
          <cell r="G5741">
            <v>-434189.76</v>
          </cell>
          <cell r="H5741">
            <v>6267.15</v>
          </cell>
          <cell r="I5741" t="str">
            <v>ZAR</v>
          </cell>
          <cell r="J5741" t="str">
            <v>6200</v>
          </cell>
          <cell r="K5741" t="str">
            <v>44</v>
          </cell>
        </row>
        <row r="5742">
          <cell r="A5742" t="str">
            <v>6200Acquisition:Acquis. and production costs 33044</v>
          </cell>
          <cell r="B5742" t="str">
            <v>Acquisition:Acquis. and production costs 33044</v>
          </cell>
          <cell r="C5742"/>
          <cell r="D5742"/>
          <cell r="E5742"/>
          <cell r="F5742">
            <v>281827533.64999998</v>
          </cell>
          <cell r="G5742">
            <v>-244244552.25</v>
          </cell>
          <cell r="H5742">
            <v>37582981.399999999</v>
          </cell>
          <cell r="I5742" t="str">
            <v>ZAR</v>
          </cell>
          <cell r="J5742" t="str">
            <v>6200</v>
          </cell>
          <cell r="K5742" t="str">
            <v>44</v>
          </cell>
        </row>
        <row r="5743">
          <cell r="A5743" t="str">
            <v>6200Acquisition:Acquis. and production costs 33044 Container handling E</v>
          </cell>
          <cell r="B5743" t="str">
            <v>Acquisition:Acquis. and production costs 33044 Container handling E</v>
          </cell>
          <cell r="C5743"/>
          <cell r="D5743"/>
          <cell r="E5743"/>
          <cell r="F5743">
            <v>281827533.64999998</v>
          </cell>
          <cell r="G5743">
            <v>-244244552.25</v>
          </cell>
          <cell r="H5743">
            <v>37582981.399999999</v>
          </cell>
          <cell r="I5743" t="str">
            <v>ZAR</v>
          </cell>
          <cell r="J5743" t="str">
            <v>6200</v>
          </cell>
          <cell r="K5743"/>
        </row>
        <row r="5744">
          <cell r="A5744" t="str">
            <v>6200Balance sheet item 90 PROPERTY, PLANT AND EQUIPMENT</v>
          </cell>
          <cell r="B5744" t="str">
            <v>Balance sheet item 90 PROPERTY, PLANT AND EQUIPMENT</v>
          </cell>
          <cell r="C5744"/>
          <cell r="D5744"/>
          <cell r="E5744"/>
          <cell r="F5744">
            <v>493760155.23000002</v>
          </cell>
          <cell r="G5744">
            <v>-396015668.00999999</v>
          </cell>
          <cell r="H5744">
            <v>97744487.219999999</v>
          </cell>
          <cell r="I5744" t="str">
            <v>ZAR</v>
          </cell>
          <cell r="J5744" t="str">
            <v>6200</v>
          </cell>
          <cell r="K5744"/>
        </row>
        <row r="5745">
          <cell r="A5745" t="str">
            <v xml:space="preserve">6200Business Area  </v>
          </cell>
          <cell r="B5745" t="str">
            <v xml:space="preserve">Business Area  </v>
          </cell>
          <cell r="C5745"/>
          <cell r="D5745"/>
          <cell r="E5745"/>
          <cell r="F5745">
            <v>493760155.23000002</v>
          </cell>
          <cell r="G5745">
            <v>-396015668.00999999</v>
          </cell>
          <cell r="H5745">
            <v>97744487.219999999</v>
          </cell>
          <cell r="I5745" t="str">
            <v>ZAR</v>
          </cell>
          <cell r="J5745" t="str">
            <v>6200</v>
          </cell>
          <cell r="K5745"/>
        </row>
        <row r="5746">
          <cell r="A5746" t="str">
            <v>6200</v>
          </cell>
          <cell r="B5746"/>
          <cell r="C5746"/>
          <cell r="D5746"/>
          <cell r="E5746"/>
          <cell r="F5746">
            <v>493760155.23000002</v>
          </cell>
          <cell r="G5746">
            <v>-396015668.00999999</v>
          </cell>
          <cell r="H5746">
            <v>97744487.219999999</v>
          </cell>
          <cell r="I5746" t="str">
            <v>ZAR</v>
          </cell>
          <cell r="J5746" t="str">
            <v>6200</v>
          </cell>
          <cell r="K5746"/>
        </row>
        <row r="5747">
          <cell r="A5747" t="str">
            <v>7100440000620</v>
          </cell>
          <cell r="B5747" t="str">
            <v>44000062</v>
          </cell>
          <cell r="C5747" t="str">
            <v>0</v>
          </cell>
          <cell r="D5747">
            <v>40109</v>
          </cell>
          <cell r="E5747" t="str">
            <v>Cornerless Bathtub Trailer 01</v>
          </cell>
          <cell r="F5747">
            <v>481843.52</v>
          </cell>
          <cell r="G5747">
            <v>-412684.07</v>
          </cell>
          <cell r="H5747">
            <v>69159.45</v>
          </cell>
          <cell r="I5747" t="str">
            <v>ZAR</v>
          </cell>
          <cell r="J5747" t="str">
            <v>7100</v>
          </cell>
          <cell r="K5747" t="str">
            <v>44</v>
          </cell>
        </row>
        <row r="5748">
          <cell r="A5748" t="str">
            <v>7100440000630</v>
          </cell>
          <cell r="B5748" t="str">
            <v>44000063</v>
          </cell>
          <cell r="C5748" t="str">
            <v>0</v>
          </cell>
          <cell r="D5748">
            <v>40148</v>
          </cell>
          <cell r="E5748" t="str">
            <v>Cornerless Bathtub Trailer 09</v>
          </cell>
          <cell r="F5748">
            <v>481843.52</v>
          </cell>
          <cell r="G5748">
            <v>-414095.84</v>
          </cell>
          <cell r="H5748">
            <v>67747.679999999993</v>
          </cell>
          <cell r="I5748" t="str">
            <v>ZAR</v>
          </cell>
          <cell r="J5748" t="str">
            <v>7100</v>
          </cell>
          <cell r="K5748" t="str">
            <v>44</v>
          </cell>
        </row>
        <row r="5749">
          <cell r="A5749" t="str">
            <v>7100440000660</v>
          </cell>
          <cell r="B5749" t="str">
            <v>44000066</v>
          </cell>
          <cell r="C5749" t="str">
            <v>0</v>
          </cell>
          <cell r="D5749">
            <v>40028</v>
          </cell>
          <cell r="E5749" t="str">
            <v>Cornerless Bathtub Trailer 10</v>
          </cell>
          <cell r="F5749">
            <v>481843.52</v>
          </cell>
          <cell r="G5749">
            <v>-481828.8</v>
          </cell>
          <cell r="H5749">
            <v>14.72</v>
          </cell>
          <cell r="I5749" t="str">
            <v>ZAR</v>
          </cell>
          <cell r="J5749" t="str">
            <v>7100</v>
          </cell>
          <cell r="K5749" t="str">
            <v>44</v>
          </cell>
        </row>
        <row r="5750">
          <cell r="A5750" t="str">
            <v>7100440000690</v>
          </cell>
          <cell r="B5750" t="str">
            <v>44000069</v>
          </cell>
          <cell r="C5750" t="str">
            <v>0</v>
          </cell>
          <cell r="D5750">
            <v>40632</v>
          </cell>
          <cell r="E5750" t="str">
            <v>Container Flatbed - 30TAP01</v>
          </cell>
          <cell r="F5750">
            <v>481843.52</v>
          </cell>
          <cell r="G5750">
            <v>-412521.59</v>
          </cell>
          <cell r="H5750">
            <v>69321.929999999993</v>
          </cell>
          <cell r="I5750" t="str">
            <v>ZAR</v>
          </cell>
          <cell r="J5750" t="str">
            <v>7100</v>
          </cell>
          <cell r="K5750" t="str">
            <v>44</v>
          </cell>
        </row>
        <row r="5751">
          <cell r="A5751" t="str">
            <v>7100440001150</v>
          </cell>
          <cell r="B5751" t="str">
            <v>44000115</v>
          </cell>
          <cell r="C5751" t="str">
            <v>0</v>
          </cell>
          <cell r="D5751">
            <v>39896</v>
          </cell>
          <cell r="E5751" t="str">
            <v>Ship to Shore Crane  Liebherr STS 01</v>
          </cell>
          <cell r="F5751">
            <v>2</v>
          </cell>
          <cell r="G5751">
            <v>-0.46</v>
          </cell>
          <cell r="H5751">
            <v>1.54</v>
          </cell>
          <cell r="I5751" t="str">
            <v>ZAR</v>
          </cell>
          <cell r="J5751" t="str">
            <v>7100</v>
          </cell>
          <cell r="K5751" t="str">
            <v>44</v>
          </cell>
        </row>
        <row r="5752">
          <cell r="A5752" t="str">
            <v>7100440001151</v>
          </cell>
          <cell r="B5752" t="str">
            <v>44000115</v>
          </cell>
          <cell r="C5752" t="str">
            <v>1</v>
          </cell>
          <cell r="D5752">
            <v>39896</v>
          </cell>
          <cell r="E5752" t="str">
            <v>Ship to Shore Crane  Liebherr STS 01 struct</v>
          </cell>
          <cell r="F5752">
            <v>64614890.710000001</v>
          </cell>
          <cell r="G5752">
            <v>-36998896.670000002</v>
          </cell>
          <cell r="H5752">
            <v>27615994.039999999</v>
          </cell>
          <cell r="I5752" t="str">
            <v>ZAR</v>
          </cell>
          <cell r="J5752" t="str">
            <v>7100</v>
          </cell>
          <cell r="K5752" t="str">
            <v>44</v>
          </cell>
        </row>
        <row r="5753">
          <cell r="A5753" t="str">
            <v>7100440001152</v>
          </cell>
          <cell r="B5753" t="str">
            <v>44000115</v>
          </cell>
          <cell r="C5753" t="str">
            <v>2</v>
          </cell>
          <cell r="D5753">
            <v>39896</v>
          </cell>
          <cell r="E5753" t="str">
            <v>Ship to Shore Crane  Liebherr STS 01 mech</v>
          </cell>
          <cell r="F5753">
            <v>40376200.490000002</v>
          </cell>
          <cell r="G5753">
            <v>-29731455.059999999</v>
          </cell>
          <cell r="H5753">
            <v>10644745.43</v>
          </cell>
          <cell r="I5753" t="str">
            <v>ZAR</v>
          </cell>
          <cell r="J5753" t="str">
            <v>7100</v>
          </cell>
          <cell r="K5753" t="str">
            <v>44</v>
          </cell>
        </row>
        <row r="5754">
          <cell r="A5754" t="str">
            <v>7100440001160</v>
          </cell>
          <cell r="B5754" t="str">
            <v>44000116</v>
          </cell>
          <cell r="C5754" t="str">
            <v>0</v>
          </cell>
          <cell r="D5754">
            <v>39876</v>
          </cell>
          <cell r="E5754" t="str">
            <v>Rubber Tyre Gantry  Kalmar No 6</v>
          </cell>
          <cell r="F5754">
            <v>20704034.02</v>
          </cell>
          <cell r="G5754">
            <v>-15005121.99</v>
          </cell>
          <cell r="H5754">
            <v>5698912.0300000003</v>
          </cell>
          <cell r="I5754" t="str">
            <v>ZAR</v>
          </cell>
          <cell r="J5754" t="str">
            <v>7100</v>
          </cell>
          <cell r="K5754" t="str">
            <v>44</v>
          </cell>
        </row>
        <row r="5755">
          <cell r="A5755" t="str">
            <v>7100440001170</v>
          </cell>
          <cell r="B5755" t="str">
            <v>44000117</v>
          </cell>
          <cell r="C5755" t="str">
            <v>0</v>
          </cell>
          <cell r="D5755">
            <v>39896</v>
          </cell>
          <cell r="E5755" t="str">
            <v>Rubber Tyre Gantry  Kalmar No 7</v>
          </cell>
          <cell r="F5755">
            <v>18773287.010000002</v>
          </cell>
          <cell r="G5755">
            <v>-13160842.98</v>
          </cell>
          <cell r="H5755">
            <v>5612444.0300000003</v>
          </cell>
          <cell r="I5755" t="str">
            <v>ZAR</v>
          </cell>
          <cell r="J5755" t="str">
            <v>7100</v>
          </cell>
          <cell r="K5755" t="str">
            <v>44</v>
          </cell>
        </row>
        <row r="5756">
          <cell r="A5756" t="str">
            <v>7100440001180</v>
          </cell>
          <cell r="B5756" t="str">
            <v>44000118</v>
          </cell>
          <cell r="C5756" t="str">
            <v>0</v>
          </cell>
          <cell r="D5756">
            <v>39896</v>
          </cell>
          <cell r="E5756" t="str">
            <v>Rubber Tyre Gantry  Kalmar No 8</v>
          </cell>
          <cell r="F5756">
            <v>18519691.850000001</v>
          </cell>
          <cell r="G5756">
            <v>-12903394.470000001</v>
          </cell>
          <cell r="H5756">
            <v>5616297.3799999999</v>
          </cell>
          <cell r="I5756" t="str">
            <v>ZAR</v>
          </cell>
          <cell r="J5756" t="str">
            <v>7100</v>
          </cell>
          <cell r="K5756" t="str">
            <v>44</v>
          </cell>
        </row>
        <row r="5757">
          <cell r="A5757" t="str">
            <v>7100440001190</v>
          </cell>
          <cell r="B5757" t="str">
            <v>44000119</v>
          </cell>
          <cell r="C5757" t="str">
            <v>0</v>
          </cell>
          <cell r="D5757">
            <v>39853</v>
          </cell>
          <cell r="E5757" t="str">
            <v>Rubber Tyre Gantry  Kalmar  No 1</v>
          </cell>
          <cell r="F5757">
            <v>16160194.65</v>
          </cell>
          <cell r="G5757">
            <v>-12096319.4</v>
          </cell>
          <cell r="H5757">
            <v>4063875.25</v>
          </cell>
          <cell r="I5757" t="str">
            <v>ZAR</v>
          </cell>
          <cell r="J5757" t="str">
            <v>7100</v>
          </cell>
          <cell r="K5757" t="str">
            <v>44</v>
          </cell>
        </row>
        <row r="5758">
          <cell r="A5758" t="str">
            <v>7100440001200</v>
          </cell>
          <cell r="B5758" t="str">
            <v>44000120</v>
          </cell>
          <cell r="C5758" t="str">
            <v>0</v>
          </cell>
          <cell r="D5758">
            <v>39853</v>
          </cell>
          <cell r="E5758" t="str">
            <v>Rubber Tyre Gantry  Kalmar No 2</v>
          </cell>
          <cell r="F5758">
            <v>19094887.780000001</v>
          </cell>
          <cell r="G5758">
            <v>-14724255.82</v>
          </cell>
          <cell r="H5758">
            <v>4370631.96</v>
          </cell>
          <cell r="I5758" t="str">
            <v>ZAR</v>
          </cell>
          <cell r="J5758" t="str">
            <v>7100</v>
          </cell>
          <cell r="K5758" t="str">
            <v>44</v>
          </cell>
        </row>
        <row r="5759">
          <cell r="A5759" t="str">
            <v>7100440001210</v>
          </cell>
          <cell r="B5759" t="str">
            <v>44000121</v>
          </cell>
          <cell r="C5759" t="str">
            <v>0</v>
          </cell>
          <cell r="D5759">
            <v>39857</v>
          </cell>
          <cell r="E5759" t="str">
            <v>Rubber Tyre Gantry  Kalmar No3</v>
          </cell>
          <cell r="F5759">
            <v>19382564.09</v>
          </cell>
          <cell r="G5759">
            <v>-13712686.949999999</v>
          </cell>
          <cell r="H5759">
            <v>5669877.1399999997</v>
          </cell>
          <cell r="I5759" t="str">
            <v>ZAR</v>
          </cell>
          <cell r="J5759" t="str">
            <v>7100</v>
          </cell>
          <cell r="K5759" t="str">
            <v>44</v>
          </cell>
        </row>
        <row r="5760">
          <cell r="A5760" t="str">
            <v>7100440001220</v>
          </cell>
          <cell r="B5760" t="str">
            <v>44000122</v>
          </cell>
          <cell r="C5760" t="str">
            <v>0</v>
          </cell>
          <cell r="D5760">
            <v>39857</v>
          </cell>
          <cell r="E5760" t="str">
            <v>Rubber Tyre Gantry  Kalmar No 4</v>
          </cell>
          <cell r="F5760">
            <v>16231304.699999999</v>
          </cell>
          <cell r="G5760">
            <v>-13173898.65</v>
          </cell>
          <cell r="H5760">
            <v>3057406.05</v>
          </cell>
          <cell r="I5760" t="str">
            <v>ZAR</v>
          </cell>
          <cell r="J5760" t="str">
            <v>7100</v>
          </cell>
          <cell r="K5760" t="str">
            <v>44</v>
          </cell>
        </row>
        <row r="5761">
          <cell r="A5761" t="str">
            <v>7100440001230</v>
          </cell>
          <cell r="B5761" t="str">
            <v>44000123</v>
          </cell>
          <cell r="C5761" t="str">
            <v>0</v>
          </cell>
          <cell r="D5761">
            <v>39876</v>
          </cell>
          <cell r="E5761" t="str">
            <v>Rubber Tyre Gantry  Kalmar No 5</v>
          </cell>
          <cell r="F5761">
            <v>19539223.079999998</v>
          </cell>
          <cell r="G5761">
            <v>-13797269.390000001</v>
          </cell>
          <cell r="H5761">
            <v>5741953.6900000004</v>
          </cell>
          <cell r="I5761" t="str">
            <v>ZAR</v>
          </cell>
          <cell r="J5761" t="str">
            <v>7100</v>
          </cell>
          <cell r="K5761" t="str">
            <v>44</v>
          </cell>
        </row>
        <row r="5762">
          <cell r="A5762" t="str">
            <v>7100440001280</v>
          </cell>
          <cell r="B5762" t="str">
            <v>44000128</v>
          </cell>
          <cell r="C5762" t="str">
            <v>0</v>
          </cell>
          <cell r="D5762">
            <v>40114</v>
          </cell>
          <cell r="E5762" t="str">
            <v>Hauler  Ferrari  No 26</v>
          </cell>
          <cell r="F5762">
            <v>1353244.01</v>
          </cell>
          <cell r="G5762">
            <v>-1353243.01</v>
          </cell>
          <cell r="H5762">
            <v>1</v>
          </cell>
          <cell r="I5762" t="str">
            <v>ZAR</v>
          </cell>
          <cell r="J5762" t="str">
            <v>7100</v>
          </cell>
          <cell r="K5762" t="str">
            <v>44</v>
          </cell>
        </row>
        <row r="5763">
          <cell r="A5763" t="str">
            <v>7100440001380</v>
          </cell>
          <cell r="B5763" t="str">
            <v>44000138</v>
          </cell>
          <cell r="C5763" t="str">
            <v>0</v>
          </cell>
          <cell r="D5763">
            <v>39971</v>
          </cell>
          <cell r="E5763" t="str">
            <v>Hauler  Ferrari  No 8</v>
          </cell>
          <cell r="F5763">
            <v>3187909.71</v>
          </cell>
          <cell r="G5763">
            <v>-2798389.86</v>
          </cell>
          <cell r="H5763">
            <v>389519.85</v>
          </cell>
          <cell r="I5763" t="str">
            <v>ZAR</v>
          </cell>
          <cell r="J5763" t="str">
            <v>7100</v>
          </cell>
          <cell r="K5763" t="str">
            <v>44</v>
          </cell>
        </row>
        <row r="5764">
          <cell r="A5764" t="str">
            <v>7100440001390</v>
          </cell>
          <cell r="B5764" t="str">
            <v>44000139</v>
          </cell>
          <cell r="C5764" t="str">
            <v>0</v>
          </cell>
          <cell r="D5764">
            <v>39971</v>
          </cell>
          <cell r="E5764" t="str">
            <v>Hauler  Ferrari  No 9</v>
          </cell>
          <cell r="F5764">
            <v>2693911.9</v>
          </cell>
          <cell r="G5764">
            <v>-2364751.89</v>
          </cell>
          <cell r="H5764">
            <v>329160.01</v>
          </cell>
          <cell r="I5764" t="str">
            <v>ZAR</v>
          </cell>
          <cell r="J5764" t="str">
            <v>7100</v>
          </cell>
          <cell r="K5764" t="str">
            <v>44</v>
          </cell>
        </row>
        <row r="5765">
          <cell r="A5765" t="str">
            <v>7100440001400</v>
          </cell>
          <cell r="B5765" t="str">
            <v>44000140</v>
          </cell>
          <cell r="C5765" t="str">
            <v>0</v>
          </cell>
          <cell r="D5765">
            <v>39971</v>
          </cell>
          <cell r="E5765" t="str">
            <v>Hauler  Ferrari  No 10</v>
          </cell>
          <cell r="F5765">
            <v>2942649.16</v>
          </cell>
          <cell r="G5765">
            <v>-2583096.8199999998</v>
          </cell>
          <cell r="H5765">
            <v>359552.34</v>
          </cell>
          <cell r="I5765" t="str">
            <v>ZAR</v>
          </cell>
          <cell r="J5765" t="str">
            <v>7100</v>
          </cell>
          <cell r="K5765" t="str">
            <v>44</v>
          </cell>
        </row>
        <row r="5766">
          <cell r="A5766" t="str">
            <v>7100440001410</v>
          </cell>
          <cell r="B5766" t="str">
            <v>44000141</v>
          </cell>
          <cell r="C5766" t="str">
            <v>0</v>
          </cell>
          <cell r="D5766">
            <v>39971</v>
          </cell>
          <cell r="E5766" t="str">
            <v>Hauler  Ferrari  No 11</v>
          </cell>
          <cell r="F5766">
            <v>2693911.9</v>
          </cell>
          <cell r="G5766">
            <v>-2364751.89</v>
          </cell>
          <cell r="H5766">
            <v>329160.01</v>
          </cell>
          <cell r="I5766" t="str">
            <v>ZAR</v>
          </cell>
          <cell r="J5766" t="str">
            <v>7100</v>
          </cell>
          <cell r="K5766" t="str">
            <v>44</v>
          </cell>
        </row>
        <row r="5767">
          <cell r="A5767" t="str">
            <v>7100440001420</v>
          </cell>
          <cell r="B5767" t="str">
            <v>44000142</v>
          </cell>
          <cell r="C5767" t="str">
            <v>0</v>
          </cell>
          <cell r="D5767">
            <v>39971</v>
          </cell>
          <cell r="E5767" t="str">
            <v>Hauler  Ferrari  No 1</v>
          </cell>
          <cell r="F5767">
            <v>2693911.9</v>
          </cell>
          <cell r="G5767">
            <v>-2364751.89</v>
          </cell>
          <cell r="H5767">
            <v>329160.01</v>
          </cell>
          <cell r="I5767" t="str">
            <v>ZAR</v>
          </cell>
          <cell r="J5767" t="str">
            <v>7100</v>
          </cell>
          <cell r="K5767" t="str">
            <v>44</v>
          </cell>
        </row>
        <row r="5768">
          <cell r="A5768" t="str">
            <v>7100440001430</v>
          </cell>
          <cell r="B5768" t="str">
            <v>44000143</v>
          </cell>
          <cell r="C5768" t="str">
            <v>0</v>
          </cell>
          <cell r="D5768">
            <v>39971</v>
          </cell>
          <cell r="E5768" t="str">
            <v>FERRARI HAULER FH 02N</v>
          </cell>
          <cell r="F5768">
            <v>2693911.9</v>
          </cell>
          <cell r="G5768">
            <v>-2364751.89</v>
          </cell>
          <cell r="H5768">
            <v>329160.01</v>
          </cell>
          <cell r="I5768" t="str">
            <v>ZAR</v>
          </cell>
          <cell r="J5768" t="str">
            <v>7100</v>
          </cell>
          <cell r="K5768" t="str">
            <v>44</v>
          </cell>
        </row>
        <row r="5769">
          <cell r="A5769" t="str">
            <v>7100440001440</v>
          </cell>
          <cell r="B5769" t="str">
            <v>44000144</v>
          </cell>
          <cell r="C5769" t="str">
            <v>0</v>
          </cell>
          <cell r="D5769">
            <v>39971</v>
          </cell>
          <cell r="E5769" t="str">
            <v>FERRARI HAULER FH 12N</v>
          </cell>
          <cell r="F5769">
            <v>2693911.9</v>
          </cell>
          <cell r="G5769">
            <v>-2364751.89</v>
          </cell>
          <cell r="H5769">
            <v>329160.01</v>
          </cell>
          <cell r="I5769" t="str">
            <v>ZAR</v>
          </cell>
          <cell r="J5769" t="str">
            <v>7100</v>
          </cell>
          <cell r="K5769" t="str">
            <v>44</v>
          </cell>
        </row>
        <row r="5770">
          <cell r="A5770" t="str">
            <v>7100440001460</v>
          </cell>
          <cell r="B5770" t="str">
            <v>44000146</v>
          </cell>
          <cell r="C5770" t="str">
            <v>0</v>
          </cell>
          <cell r="D5770">
            <v>39971</v>
          </cell>
          <cell r="E5770" t="str">
            <v>FERRARI HAULER FH 13N</v>
          </cell>
          <cell r="F5770">
            <v>1369175.01</v>
          </cell>
          <cell r="G5770">
            <v>-1300138.8400000001</v>
          </cell>
          <cell r="H5770">
            <v>69036.17</v>
          </cell>
          <cell r="I5770" t="str">
            <v>ZAR</v>
          </cell>
          <cell r="J5770" t="str">
            <v>7100</v>
          </cell>
          <cell r="K5770" t="str">
            <v>44</v>
          </cell>
        </row>
        <row r="5771">
          <cell r="A5771" t="str">
            <v>7100440001470</v>
          </cell>
          <cell r="B5771" t="str">
            <v>44000147</v>
          </cell>
          <cell r="C5771" t="str">
            <v>0</v>
          </cell>
          <cell r="D5771">
            <v>39971</v>
          </cell>
          <cell r="E5771" t="str">
            <v>FERRARI HAULER FH 14N</v>
          </cell>
          <cell r="F5771">
            <v>1369175.01</v>
          </cell>
          <cell r="G5771">
            <v>-1300138.8400000001</v>
          </cell>
          <cell r="H5771">
            <v>69036.17</v>
          </cell>
          <cell r="I5771" t="str">
            <v>ZAR</v>
          </cell>
          <cell r="J5771" t="str">
            <v>7100</v>
          </cell>
          <cell r="K5771" t="str">
            <v>44</v>
          </cell>
        </row>
        <row r="5772">
          <cell r="A5772" t="str">
            <v>7100440001480</v>
          </cell>
          <cell r="B5772" t="str">
            <v>44000148</v>
          </cell>
          <cell r="C5772" t="str">
            <v>0</v>
          </cell>
          <cell r="D5772">
            <v>39971</v>
          </cell>
          <cell r="E5772" t="str">
            <v>FERRARI HAULER FH 15N</v>
          </cell>
          <cell r="F5772">
            <v>1662542.43</v>
          </cell>
          <cell r="G5772">
            <v>-1584275.95</v>
          </cell>
          <cell r="H5772">
            <v>78266.48</v>
          </cell>
          <cell r="I5772" t="str">
            <v>ZAR</v>
          </cell>
          <cell r="J5772" t="str">
            <v>7100</v>
          </cell>
          <cell r="K5772" t="str">
            <v>44</v>
          </cell>
        </row>
        <row r="5773">
          <cell r="A5773" t="str">
            <v>7100440001490</v>
          </cell>
          <cell r="B5773" t="str">
            <v>44000149</v>
          </cell>
          <cell r="C5773" t="str">
            <v>0</v>
          </cell>
          <cell r="D5773">
            <v>39971</v>
          </cell>
          <cell r="E5773" t="str">
            <v>Ferrari Hauler 16</v>
          </cell>
          <cell r="F5773">
            <v>1663834.38</v>
          </cell>
          <cell r="G5773">
            <v>-1563313.3</v>
          </cell>
          <cell r="H5773">
            <v>100521.08</v>
          </cell>
          <cell r="I5773" t="str">
            <v>ZAR</v>
          </cell>
          <cell r="J5773" t="str">
            <v>7100</v>
          </cell>
          <cell r="K5773" t="str">
            <v>44</v>
          </cell>
        </row>
        <row r="5774">
          <cell r="A5774" t="str">
            <v>7100440001520</v>
          </cell>
          <cell r="B5774" t="str">
            <v>44000152</v>
          </cell>
          <cell r="C5774" t="str">
            <v>0</v>
          </cell>
          <cell r="D5774">
            <v>39971</v>
          </cell>
          <cell r="E5774" t="str">
            <v>FERRARI HAULER FH 05N</v>
          </cell>
          <cell r="F5774">
            <v>1369175.01</v>
          </cell>
          <cell r="G5774">
            <v>-1300138.8400000001</v>
          </cell>
          <cell r="H5774">
            <v>69036.17</v>
          </cell>
          <cell r="I5774" t="str">
            <v>ZAR</v>
          </cell>
          <cell r="J5774" t="str">
            <v>7100</v>
          </cell>
          <cell r="K5774" t="str">
            <v>44</v>
          </cell>
        </row>
        <row r="5775">
          <cell r="A5775" t="str">
            <v>7100440001530</v>
          </cell>
          <cell r="B5775" t="str">
            <v>44000153</v>
          </cell>
          <cell r="C5775" t="str">
            <v>0</v>
          </cell>
          <cell r="D5775">
            <v>39971</v>
          </cell>
          <cell r="E5775" t="str">
            <v>FERRARI HAULER FH 18N</v>
          </cell>
          <cell r="F5775">
            <v>1662542.43</v>
          </cell>
          <cell r="G5775">
            <v>-1584275.95</v>
          </cell>
          <cell r="H5775">
            <v>78266.48</v>
          </cell>
          <cell r="I5775" t="str">
            <v>ZAR</v>
          </cell>
          <cell r="J5775" t="str">
            <v>7100</v>
          </cell>
          <cell r="K5775" t="str">
            <v>44</v>
          </cell>
        </row>
        <row r="5776">
          <cell r="A5776" t="str">
            <v>7100440001540</v>
          </cell>
          <cell r="B5776" t="str">
            <v>44000154</v>
          </cell>
          <cell r="C5776" t="str">
            <v>0</v>
          </cell>
          <cell r="D5776">
            <v>39971</v>
          </cell>
          <cell r="E5776" t="str">
            <v>FERRARI HAULER FH 06N</v>
          </cell>
          <cell r="F5776">
            <v>1369175.01</v>
          </cell>
          <cell r="G5776">
            <v>-1300138.8400000001</v>
          </cell>
          <cell r="H5776">
            <v>69036.17</v>
          </cell>
          <cell r="I5776" t="str">
            <v>ZAR</v>
          </cell>
          <cell r="J5776" t="str">
            <v>7100</v>
          </cell>
          <cell r="K5776" t="str">
            <v>44</v>
          </cell>
        </row>
        <row r="5777">
          <cell r="A5777" t="str">
            <v>7100440001560</v>
          </cell>
          <cell r="B5777" t="str">
            <v>44000156</v>
          </cell>
          <cell r="C5777" t="str">
            <v>0</v>
          </cell>
          <cell r="D5777">
            <v>39971</v>
          </cell>
          <cell r="E5777" t="str">
            <v>Hauler  Ferrari  No 20</v>
          </cell>
          <cell r="F5777">
            <v>1369175.01</v>
          </cell>
          <cell r="G5777">
            <v>-1369174.01</v>
          </cell>
          <cell r="H5777">
            <v>1</v>
          </cell>
          <cell r="I5777" t="str">
            <v>ZAR</v>
          </cell>
          <cell r="J5777" t="str">
            <v>7100</v>
          </cell>
          <cell r="K5777" t="str">
            <v>44</v>
          </cell>
        </row>
        <row r="5778">
          <cell r="A5778" t="str">
            <v>7100440001730</v>
          </cell>
          <cell r="B5778" t="str">
            <v>44000173</v>
          </cell>
          <cell r="C5778" t="str">
            <v>0</v>
          </cell>
          <cell r="D5778">
            <v>39967</v>
          </cell>
          <cell r="E5778" t="str">
            <v>Reach stacker  Ferrari 01</v>
          </cell>
          <cell r="F5778">
            <v>6681012.9400000004</v>
          </cell>
          <cell r="G5778">
            <v>-5803585.8799999999</v>
          </cell>
          <cell r="H5778">
            <v>877427.06</v>
          </cell>
          <cell r="I5778" t="str">
            <v>ZAR</v>
          </cell>
          <cell r="J5778" t="str">
            <v>7100</v>
          </cell>
          <cell r="K5778" t="str">
            <v>44</v>
          </cell>
        </row>
        <row r="5779">
          <cell r="A5779" t="str">
            <v>7100440001810</v>
          </cell>
          <cell r="B5779" t="str">
            <v>44000181</v>
          </cell>
          <cell r="C5779" t="str">
            <v>0</v>
          </cell>
          <cell r="D5779">
            <v>40000</v>
          </cell>
          <cell r="E5779" t="str">
            <v>Hauler  Ferrari  No 24</v>
          </cell>
          <cell r="F5779">
            <v>1660689.49</v>
          </cell>
          <cell r="G5779">
            <v>-1591307.41</v>
          </cell>
          <cell r="H5779">
            <v>69382.080000000002</v>
          </cell>
          <cell r="I5779" t="str">
            <v>ZAR</v>
          </cell>
          <cell r="J5779" t="str">
            <v>7100</v>
          </cell>
          <cell r="K5779" t="str">
            <v>44</v>
          </cell>
        </row>
        <row r="5780">
          <cell r="A5780" t="str">
            <v>7100440001820</v>
          </cell>
          <cell r="B5780" t="str">
            <v>44000182</v>
          </cell>
          <cell r="C5780" t="str">
            <v>0</v>
          </cell>
          <cell r="D5780">
            <v>40000</v>
          </cell>
          <cell r="E5780" t="str">
            <v>Hauler  Ferrari  No 25</v>
          </cell>
          <cell r="F5780">
            <v>1660689.49</v>
          </cell>
          <cell r="G5780">
            <v>-1591307.41</v>
          </cell>
          <cell r="H5780">
            <v>69382.080000000002</v>
          </cell>
          <cell r="I5780" t="str">
            <v>ZAR</v>
          </cell>
          <cell r="J5780" t="str">
            <v>7100</v>
          </cell>
          <cell r="K5780" t="str">
            <v>44</v>
          </cell>
        </row>
        <row r="5781">
          <cell r="A5781" t="str">
            <v>7100440002020</v>
          </cell>
          <cell r="B5781" t="str">
            <v>44000202</v>
          </cell>
          <cell r="C5781" t="str">
            <v>0</v>
          </cell>
          <cell r="D5781">
            <v>40000</v>
          </cell>
          <cell r="E5781" t="str">
            <v>TR 14N TRAILER UNIT 1874</v>
          </cell>
          <cell r="F5781">
            <v>481845.52</v>
          </cell>
          <cell r="G5781">
            <v>-481638.42</v>
          </cell>
          <cell r="H5781">
            <v>207.1</v>
          </cell>
          <cell r="I5781" t="str">
            <v>ZAR</v>
          </cell>
          <cell r="J5781" t="str">
            <v>7100</v>
          </cell>
          <cell r="K5781" t="str">
            <v>44</v>
          </cell>
        </row>
        <row r="5782">
          <cell r="A5782" t="str">
            <v>7100440002080</v>
          </cell>
          <cell r="B5782" t="str">
            <v>44000208</v>
          </cell>
          <cell r="C5782" t="str">
            <v>0</v>
          </cell>
          <cell r="D5782">
            <v>40028</v>
          </cell>
          <cell r="E5782" t="str">
            <v>Cornerless Bathtub Trailer  Phakisa  TR48</v>
          </cell>
          <cell r="F5782">
            <v>481845.51</v>
          </cell>
          <cell r="G5782">
            <v>-463353.3</v>
          </cell>
          <cell r="H5782">
            <v>18492.21</v>
          </cell>
          <cell r="I5782" t="str">
            <v>ZAR</v>
          </cell>
          <cell r="J5782" t="str">
            <v>7100</v>
          </cell>
          <cell r="K5782" t="str">
            <v>44</v>
          </cell>
        </row>
        <row r="5783">
          <cell r="A5783" t="str">
            <v>7100440002130</v>
          </cell>
          <cell r="B5783" t="str">
            <v>44000213</v>
          </cell>
          <cell r="C5783" t="str">
            <v>0</v>
          </cell>
          <cell r="D5783">
            <v>40028</v>
          </cell>
          <cell r="E5783" t="str">
            <v>Cornerless Bathtub Trailer  Phakisa  TR13</v>
          </cell>
          <cell r="F5783">
            <v>481845.51</v>
          </cell>
          <cell r="G5783">
            <v>-439578.89</v>
          </cell>
          <cell r="H5783">
            <v>42266.62</v>
          </cell>
          <cell r="I5783" t="str">
            <v>ZAR</v>
          </cell>
          <cell r="J5783" t="str">
            <v>7100</v>
          </cell>
          <cell r="K5783" t="str">
            <v>44</v>
          </cell>
        </row>
        <row r="5784">
          <cell r="A5784" t="str">
            <v>7100440002160</v>
          </cell>
          <cell r="B5784" t="str">
            <v>44000216</v>
          </cell>
          <cell r="C5784" t="str">
            <v>0</v>
          </cell>
          <cell r="D5784">
            <v>40028</v>
          </cell>
          <cell r="E5784" t="str">
            <v>Cornerless Bathtub Trailer  Phakisa  TR42</v>
          </cell>
          <cell r="F5784">
            <v>481845.51</v>
          </cell>
          <cell r="G5784">
            <v>-481432.42</v>
          </cell>
          <cell r="H5784">
            <v>413.09</v>
          </cell>
          <cell r="I5784" t="str">
            <v>ZAR</v>
          </cell>
          <cell r="J5784" t="str">
            <v>7100</v>
          </cell>
          <cell r="K5784" t="str">
            <v>44</v>
          </cell>
        </row>
        <row r="5785">
          <cell r="A5785" t="str">
            <v>7100440002180</v>
          </cell>
          <cell r="B5785" t="str">
            <v>44000218</v>
          </cell>
          <cell r="C5785" t="str">
            <v>0</v>
          </cell>
          <cell r="D5785">
            <v>40028</v>
          </cell>
          <cell r="E5785" t="str">
            <v>Cornerless Bathtub Trailer  Phakisa  TR03</v>
          </cell>
          <cell r="F5785">
            <v>481845.5</v>
          </cell>
          <cell r="G5785">
            <v>-439578.88</v>
          </cell>
          <cell r="H5785">
            <v>42266.62</v>
          </cell>
          <cell r="I5785" t="str">
            <v>ZAR</v>
          </cell>
          <cell r="J5785" t="str">
            <v>7100</v>
          </cell>
          <cell r="K5785" t="str">
            <v>44</v>
          </cell>
        </row>
        <row r="5786">
          <cell r="A5786" t="str">
            <v>7100440002190</v>
          </cell>
          <cell r="B5786" t="str">
            <v>44000219</v>
          </cell>
          <cell r="C5786" t="str">
            <v>0</v>
          </cell>
          <cell r="D5786">
            <v>40028</v>
          </cell>
          <cell r="E5786" t="str">
            <v>Cornerless Bathtub Trailer  Phakisa  TR44</v>
          </cell>
          <cell r="F5786">
            <v>481845.51</v>
          </cell>
          <cell r="G5786">
            <v>-439578.89</v>
          </cell>
          <cell r="H5786">
            <v>42266.62</v>
          </cell>
          <cell r="I5786" t="str">
            <v>ZAR</v>
          </cell>
          <cell r="J5786" t="str">
            <v>7100</v>
          </cell>
          <cell r="K5786" t="str">
            <v>44</v>
          </cell>
        </row>
        <row r="5787">
          <cell r="A5787" t="str">
            <v>7100440002250</v>
          </cell>
          <cell r="B5787" t="str">
            <v>44000225</v>
          </cell>
          <cell r="C5787" t="str">
            <v>0</v>
          </cell>
          <cell r="D5787">
            <v>40028</v>
          </cell>
          <cell r="E5787" t="str">
            <v>Rail Mounted Gantry Crane  No 2</v>
          </cell>
          <cell r="F5787">
            <v>25592194.77</v>
          </cell>
          <cell r="G5787">
            <v>-17502834.850000001</v>
          </cell>
          <cell r="H5787">
            <v>8089359.9199999999</v>
          </cell>
          <cell r="I5787" t="str">
            <v>ZAR</v>
          </cell>
          <cell r="J5787" t="str">
            <v>7100</v>
          </cell>
          <cell r="K5787" t="str">
            <v>44</v>
          </cell>
        </row>
        <row r="5788">
          <cell r="A5788" t="str">
            <v>7100440002260</v>
          </cell>
          <cell r="B5788" t="str">
            <v>44000226</v>
          </cell>
          <cell r="C5788" t="str">
            <v>0</v>
          </cell>
          <cell r="D5788">
            <v>39940</v>
          </cell>
          <cell r="E5788" t="str">
            <v>Rubber Tyre Gantry no 13</v>
          </cell>
          <cell r="F5788">
            <v>17159966.940000001</v>
          </cell>
          <cell r="G5788">
            <v>-12326636.84</v>
          </cell>
          <cell r="H5788">
            <v>4833330.0999999996</v>
          </cell>
          <cell r="I5788" t="str">
            <v>ZAR</v>
          </cell>
          <cell r="J5788" t="str">
            <v>7100</v>
          </cell>
          <cell r="K5788" t="str">
            <v>44</v>
          </cell>
        </row>
        <row r="5789">
          <cell r="A5789" t="str">
            <v>7100440002261</v>
          </cell>
          <cell r="B5789" t="str">
            <v>44000226</v>
          </cell>
          <cell r="C5789" t="str">
            <v>1</v>
          </cell>
          <cell r="D5789">
            <v>39940</v>
          </cell>
          <cell r="E5789" t="str">
            <v>Rubber Tyre Gantry no 13</v>
          </cell>
          <cell r="F5789">
            <v>776403.42</v>
          </cell>
          <cell r="G5789">
            <v>-642050.25</v>
          </cell>
          <cell r="H5789">
            <v>134353.17000000001</v>
          </cell>
          <cell r="I5789" t="str">
            <v>ZAR</v>
          </cell>
          <cell r="J5789" t="str">
            <v>7100</v>
          </cell>
          <cell r="K5789" t="str">
            <v>44</v>
          </cell>
        </row>
        <row r="5790">
          <cell r="A5790" t="str">
            <v>7100440002270</v>
          </cell>
          <cell r="B5790" t="str">
            <v>44000227</v>
          </cell>
          <cell r="C5790" t="str">
            <v>0</v>
          </cell>
          <cell r="D5790">
            <v>39952</v>
          </cell>
          <cell r="E5790" t="str">
            <v>Rubber Tyre Gantry no 14</v>
          </cell>
          <cell r="F5790">
            <v>14340798.279999999</v>
          </cell>
          <cell r="G5790">
            <v>-11021116.960000001</v>
          </cell>
          <cell r="H5790">
            <v>3319681.32</v>
          </cell>
          <cell r="I5790" t="str">
            <v>ZAR</v>
          </cell>
          <cell r="J5790" t="str">
            <v>7100</v>
          </cell>
          <cell r="K5790" t="str">
            <v>44</v>
          </cell>
        </row>
        <row r="5791">
          <cell r="A5791" t="str">
            <v>7100440002271</v>
          </cell>
          <cell r="B5791" t="str">
            <v>44000227</v>
          </cell>
          <cell r="C5791" t="str">
            <v>1</v>
          </cell>
          <cell r="D5791">
            <v>39952</v>
          </cell>
          <cell r="E5791" t="str">
            <v>Rubber Tyre Gantry no 14</v>
          </cell>
          <cell r="F5791">
            <v>776403.42</v>
          </cell>
          <cell r="G5791">
            <v>-591620.72</v>
          </cell>
          <cell r="H5791">
            <v>184782.7</v>
          </cell>
          <cell r="I5791" t="str">
            <v>ZAR</v>
          </cell>
          <cell r="J5791" t="str">
            <v>7100</v>
          </cell>
          <cell r="K5791" t="str">
            <v>44</v>
          </cell>
        </row>
        <row r="5792">
          <cell r="A5792" t="str">
            <v>7100440002280</v>
          </cell>
          <cell r="B5792" t="str">
            <v>44000228</v>
          </cell>
          <cell r="C5792" t="str">
            <v>0</v>
          </cell>
          <cell r="D5792">
            <v>39965</v>
          </cell>
          <cell r="E5792" t="str">
            <v>Rubber Tyre Gantry no 15</v>
          </cell>
          <cell r="F5792">
            <v>17749073.010000002</v>
          </cell>
          <cell r="G5792">
            <v>-12957057.01</v>
          </cell>
          <cell r="H5792">
            <v>4792016</v>
          </cell>
          <cell r="I5792" t="str">
            <v>ZAR</v>
          </cell>
          <cell r="J5792" t="str">
            <v>7100</v>
          </cell>
          <cell r="K5792" t="str">
            <v>44</v>
          </cell>
        </row>
        <row r="5793">
          <cell r="A5793" t="str">
            <v>7100440002281</v>
          </cell>
          <cell r="B5793" t="str">
            <v>44000228</v>
          </cell>
          <cell r="C5793" t="str">
            <v>1</v>
          </cell>
          <cell r="D5793">
            <v>39965</v>
          </cell>
          <cell r="E5793" t="str">
            <v>Rubber Tyre Gantry no 15</v>
          </cell>
          <cell r="F5793">
            <v>631391.97</v>
          </cell>
          <cell r="G5793">
            <v>-524728.44999999995</v>
          </cell>
          <cell r="H5793">
            <v>106663.52</v>
          </cell>
          <cell r="I5793" t="str">
            <v>ZAR</v>
          </cell>
          <cell r="J5793" t="str">
            <v>7100</v>
          </cell>
          <cell r="K5793" t="str">
            <v>44</v>
          </cell>
        </row>
        <row r="5794">
          <cell r="A5794" t="str">
            <v>7100440002290</v>
          </cell>
          <cell r="B5794" t="str">
            <v>44000229</v>
          </cell>
          <cell r="C5794" t="str">
            <v>0</v>
          </cell>
          <cell r="D5794">
            <v>39965</v>
          </cell>
          <cell r="E5794" t="str">
            <v>Rubber Tyre Gantry no 16</v>
          </cell>
          <cell r="F5794">
            <v>17776505.780000001</v>
          </cell>
          <cell r="G5794">
            <v>-12498866.439999999</v>
          </cell>
          <cell r="H5794">
            <v>5277639.34</v>
          </cell>
          <cell r="I5794" t="str">
            <v>ZAR</v>
          </cell>
          <cell r="J5794" t="str">
            <v>7100</v>
          </cell>
          <cell r="K5794" t="str">
            <v>44</v>
          </cell>
        </row>
        <row r="5795">
          <cell r="A5795" t="str">
            <v>7100440002291</v>
          </cell>
          <cell r="B5795" t="str">
            <v>44000229</v>
          </cell>
          <cell r="C5795" t="str">
            <v>1</v>
          </cell>
          <cell r="D5795">
            <v>39965</v>
          </cell>
          <cell r="E5795" t="str">
            <v>Rubber Tyre Gantry no 16</v>
          </cell>
          <cell r="F5795">
            <v>776403.42</v>
          </cell>
          <cell r="G5795">
            <v>-639316.05000000005</v>
          </cell>
          <cell r="H5795">
            <v>137087.37</v>
          </cell>
          <cell r="I5795" t="str">
            <v>ZAR</v>
          </cell>
          <cell r="J5795" t="str">
            <v>7100</v>
          </cell>
          <cell r="K5795" t="str">
            <v>44</v>
          </cell>
        </row>
        <row r="5796">
          <cell r="A5796" t="str">
            <v>7100440002300</v>
          </cell>
          <cell r="B5796" t="str">
            <v>44000230</v>
          </cell>
          <cell r="C5796" t="str">
            <v>0</v>
          </cell>
          <cell r="D5796">
            <v>39976</v>
          </cell>
          <cell r="E5796" t="str">
            <v>Rubber Tyre Gantry no 17</v>
          </cell>
          <cell r="F5796">
            <v>16683703.800000001</v>
          </cell>
          <cell r="G5796">
            <v>-12308849.02</v>
          </cell>
          <cell r="H5796">
            <v>4374854.78</v>
          </cell>
          <cell r="I5796" t="str">
            <v>ZAR</v>
          </cell>
          <cell r="J5796" t="str">
            <v>7100</v>
          </cell>
          <cell r="K5796" t="str">
            <v>44</v>
          </cell>
        </row>
        <row r="5797">
          <cell r="A5797" t="str">
            <v>7100440002301</v>
          </cell>
          <cell r="B5797" t="str">
            <v>44000230</v>
          </cell>
          <cell r="C5797" t="str">
            <v>1</v>
          </cell>
          <cell r="D5797">
            <v>39976</v>
          </cell>
          <cell r="E5797" t="str">
            <v>Rubber Tyre Gantry no 17</v>
          </cell>
          <cell r="F5797">
            <v>776403.42</v>
          </cell>
          <cell r="G5797">
            <v>-638203.01</v>
          </cell>
          <cell r="H5797">
            <v>138200.41</v>
          </cell>
          <cell r="I5797" t="str">
            <v>ZAR</v>
          </cell>
          <cell r="J5797" t="str">
            <v>7100</v>
          </cell>
          <cell r="K5797" t="str">
            <v>44</v>
          </cell>
        </row>
        <row r="5798">
          <cell r="A5798" t="str">
            <v>7100440002310</v>
          </cell>
          <cell r="B5798" t="str">
            <v>44000231</v>
          </cell>
          <cell r="C5798" t="str">
            <v>0</v>
          </cell>
          <cell r="D5798">
            <v>39976</v>
          </cell>
          <cell r="E5798" t="str">
            <v>Rubber Tyre Gantry no 18</v>
          </cell>
          <cell r="F5798">
            <v>14557025.4</v>
          </cell>
          <cell r="G5798">
            <v>-12023545.98</v>
          </cell>
          <cell r="H5798">
            <v>2533479.42</v>
          </cell>
          <cell r="I5798" t="str">
            <v>ZAR</v>
          </cell>
          <cell r="J5798" t="str">
            <v>7100</v>
          </cell>
          <cell r="K5798" t="str">
            <v>44</v>
          </cell>
        </row>
        <row r="5799">
          <cell r="A5799" t="str">
            <v>7100440002311</v>
          </cell>
          <cell r="B5799" t="str">
            <v>44000231</v>
          </cell>
          <cell r="C5799" t="str">
            <v>1</v>
          </cell>
          <cell r="D5799">
            <v>39976</v>
          </cell>
          <cell r="E5799" t="str">
            <v>Rubber Tyre Gantry no 18</v>
          </cell>
          <cell r="F5799">
            <v>776403.42</v>
          </cell>
          <cell r="G5799">
            <v>-638203.01</v>
          </cell>
          <cell r="H5799">
            <v>138200.41</v>
          </cell>
          <cell r="I5799" t="str">
            <v>ZAR</v>
          </cell>
          <cell r="J5799" t="str">
            <v>7100</v>
          </cell>
          <cell r="K5799" t="str">
            <v>44</v>
          </cell>
        </row>
        <row r="5800">
          <cell r="A5800" t="str">
            <v>7100440002320</v>
          </cell>
          <cell r="B5800" t="str">
            <v>44000232</v>
          </cell>
          <cell r="C5800" t="str">
            <v>0</v>
          </cell>
          <cell r="D5800">
            <v>39994</v>
          </cell>
          <cell r="E5800" t="str">
            <v>Rubber Tyre Gantry no 19</v>
          </cell>
          <cell r="F5800">
            <v>16574317.83</v>
          </cell>
          <cell r="G5800">
            <v>-12318553.300000001</v>
          </cell>
          <cell r="H5800">
            <v>4255764.53</v>
          </cell>
          <cell r="I5800" t="str">
            <v>ZAR</v>
          </cell>
          <cell r="J5800" t="str">
            <v>7100</v>
          </cell>
          <cell r="K5800" t="str">
            <v>44</v>
          </cell>
        </row>
        <row r="5801">
          <cell r="A5801" t="str">
            <v>7100440002321</v>
          </cell>
          <cell r="B5801" t="str">
            <v>44000232</v>
          </cell>
          <cell r="C5801" t="str">
            <v>1</v>
          </cell>
          <cell r="D5801">
            <v>39994</v>
          </cell>
          <cell r="E5801" t="str">
            <v>Rubber Tyre Gantry no 19</v>
          </cell>
          <cell r="F5801">
            <v>776403.42</v>
          </cell>
          <cell r="G5801">
            <v>-637601.23</v>
          </cell>
          <cell r="H5801">
            <v>138802.19</v>
          </cell>
          <cell r="I5801" t="str">
            <v>ZAR</v>
          </cell>
          <cell r="J5801" t="str">
            <v>7100</v>
          </cell>
          <cell r="K5801" t="str">
            <v>44</v>
          </cell>
        </row>
        <row r="5802">
          <cell r="A5802" t="str">
            <v>7100440002330</v>
          </cell>
          <cell r="B5802" t="str">
            <v>44000233</v>
          </cell>
          <cell r="C5802" t="str">
            <v>0</v>
          </cell>
          <cell r="D5802">
            <v>39994</v>
          </cell>
          <cell r="E5802" t="str">
            <v>Rubber Tyre Gantry no 20</v>
          </cell>
          <cell r="F5802">
            <v>17318129.559999999</v>
          </cell>
          <cell r="G5802">
            <v>-12436840.58</v>
          </cell>
          <cell r="H5802">
            <v>4881288.9800000004</v>
          </cell>
          <cell r="I5802" t="str">
            <v>ZAR</v>
          </cell>
          <cell r="J5802" t="str">
            <v>7100</v>
          </cell>
          <cell r="K5802" t="str">
            <v>44</v>
          </cell>
        </row>
        <row r="5803">
          <cell r="A5803" t="str">
            <v>7100440002331</v>
          </cell>
          <cell r="B5803" t="str">
            <v>44000233</v>
          </cell>
          <cell r="C5803" t="str">
            <v>1</v>
          </cell>
          <cell r="D5803">
            <v>39994</v>
          </cell>
          <cell r="E5803" t="str">
            <v>Rubber Tyre Gantry no 20</v>
          </cell>
          <cell r="F5803">
            <v>776403.42</v>
          </cell>
          <cell r="G5803">
            <v>-637601.23</v>
          </cell>
          <cell r="H5803">
            <v>138802.19</v>
          </cell>
          <cell r="I5803" t="str">
            <v>ZAR</v>
          </cell>
          <cell r="J5803" t="str">
            <v>7100</v>
          </cell>
          <cell r="K5803" t="str">
            <v>44</v>
          </cell>
        </row>
        <row r="5804">
          <cell r="A5804" t="str">
            <v>7100440002340</v>
          </cell>
          <cell r="B5804" t="str">
            <v>44000234</v>
          </cell>
          <cell r="C5804" t="str">
            <v>0</v>
          </cell>
          <cell r="D5804">
            <v>39955</v>
          </cell>
          <cell r="E5804" t="str">
            <v>Liebherr STS Crane STS03 -1752</v>
          </cell>
          <cell r="F5804">
            <v>2</v>
          </cell>
          <cell r="G5804">
            <v>-0.42</v>
          </cell>
          <cell r="H5804">
            <v>1.58</v>
          </cell>
          <cell r="I5804" t="str">
            <v>ZAR</v>
          </cell>
          <cell r="J5804" t="str">
            <v>7100</v>
          </cell>
          <cell r="K5804" t="str">
            <v>44</v>
          </cell>
        </row>
        <row r="5805">
          <cell r="A5805" t="str">
            <v>7100440002341</v>
          </cell>
          <cell r="B5805" t="str">
            <v>44000234</v>
          </cell>
          <cell r="C5805" t="str">
            <v>1</v>
          </cell>
          <cell r="D5805">
            <v>39955</v>
          </cell>
          <cell r="E5805" t="str">
            <v>Ship to Shore Crane  Liebher (No 3)</v>
          </cell>
          <cell r="F5805">
            <v>62808832.719999999</v>
          </cell>
          <cell r="G5805">
            <v>-37949963.579999998</v>
          </cell>
          <cell r="H5805">
            <v>24858869.140000001</v>
          </cell>
          <cell r="I5805" t="str">
            <v>ZAR</v>
          </cell>
          <cell r="J5805" t="str">
            <v>7100</v>
          </cell>
          <cell r="K5805" t="str">
            <v>44</v>
          </cell>
        </row>
        <row r="5806">
          <cell r="A5806" t="str">
            <v>7100440002342</v>
          </cell>
          <cell r="B5806" t="str">
            <v>44000234</v>
          </cell>
          <cell r="C5806" t="str">
            <v>2</v>
          </cell>
          <cell r="D5806">
            <v>39955</v>
          </cell>
          <cell r="E5806" t="str">
            <v>Ship to Shore Crane  Liebher (No 3)</v>
          </cell>
          <cell r="F5806">
            <v>39232219.68</v>
          </cell>
          <cell r="G5806">
            <v>-23554948.949999999</v>
          </cell>
          <cell r="H5806">
            <v>15677270.73</v>
          </cell>
          <cell r="I5806" t="str">
            <v>ZAR</v>
          </cell>
          <cell r="J5806" t="str">
            <v>7100</v>
          </cell>
          <cell r="K5806" t="str">
            <v>44</v>
          </cell>
        </row>
        <row r="5807">
          <cell r="A5807" t="str">
            <v>7100440002343</v>
          </cell>
          <cell r="B5807" t="str">
            <v>44000234</v>
          </cell>
          <cell r="C5807" t="str">
            <v>3</v>
          </cell>
          <cell r="D5807">
            <v>39955</v>
          </cell>
          <cell r="E5807" t="str">
            <v>Ship to Shore Crane  Liebher (No 3)</v>
          </cell>
          <cell r="F5807">
            <v>3741664.54</v>
          </cell>
          <cell r="G5807">
            <v>-2253486.83</v>
          </cell>
          <cell r="H5807">
            <v>1488177.71</v>
          </cell>
          <cell r="I5807" t="str">
            <v>ZAR</v>
          </cell>
          <cell r="J5807" t="str">
            <v>7100</v>
          </cell>
          <cell r="K5807" t="str">
            <v>44</v>
          </cell>
        </row>
        <row r="5808">
          <cell r="A5808" t="str">
            <v>7100440002344</v>
          </cell>
          <cell r="B5808" t="str">
            <v>44000234</v>
          </cell>
          <cell r="C5808" t="str">
            <v>4</v>
          </cell>
          <cell r="D5808">
            <v>39955</v>
          </cell>
          <cell r="E5808" t="str">
            <v>Ship to Shore Crane  Liebher (No 3)</v>
          </cell>
          <cell r="F5808">
            <v>2494443.0299999998</v>
          </cell>
          <cell r="G5808">
            <v>-1502324.75</v>
          </cell>
          <cell r="H5808">
            <v>992118.28</v>
          </cell>
          <cell r="I5808" t="str">
            <v>ZAR</v>
          </cell>
          <cell r="J5808" t="str">
            <v>7100</v>
          </cell>
          <cell r="K5808" t="str">
            <v>44</v>
          </cell>
        </row>
        <row r="5809">
          <cell r="A5809" t="str">
            <v>7100440002350</v>
          </cell>
          <cell r="B5809" t="str">
            <v>44000235</v>
          </cell>
          <cell r="C5809" t="str">
            <v>0</v>
          </cell>
          <cell r="D5809">
            <v>39955</v>
          </cell>
          <cell r="E5809" t="str">
            <v>Ship to Shore Crane  Liebher (No 4)</v>
          </cell>
          <cell r="F5809">
            <v>2</v>
          </cell>
          <cell r="G5809">
            <v>-0.42</v>
          </cell>
          <cell r="H5809">
            <v>1.58</v>
          </cell>
          <cell r="I5809" t="str">
            <v>ZAR</v>
          </cell>
          <cell r="J5809" t="str">
            <v>7100</v>
          </cell>
          <cell r="K5809" t="str">
            <v>44</v>
          </cell>
        </row>
        <row r="5810">
          <cell r="A5810" t="str">
            <v>7100440002351</v>
          </cell>
          <cell r="B5810" t="str">
            <v>44000235</v>
          </cell>
          <cell r="C5810" t="str">
            <v>1</v>
          </cell>
          <cell r="D5810">
            <v>39955</v>
          </cell>
          <cell r="E5810" t="str">
            <v>Ship to Shore Crane  Liebher (No 4) Structure</v>
          </cell>
          <cell r="F5810">
            <v>66550497.25</v>
          </cell>
          <cell r="G5810">
            <v>-39351629.75</v>
          </cell>
          <cell r="H5810">
            <v>27198867.5</v>
          </cell>
          <cell r="I5810" t="str">
            <v>ZAR</v>
          </cell>
          <cell r="J5810" t="str">
            <v>7100</v>
          </cell>
          <cell r="K5810" t="str">
            <v>44</v>
          </cell>
        </row>
        <row r="5811">
          <cell r="A5811" t="str">
            <v>7100440002352</v>
          </cell>
          <cell r="B5811" t="str">
            <v>44000235</v>
          </cell>
          <cell r="C5811" t="str">
            <v>2</v>
          </cell>
          <cell r="D5811">
            <v>39955</v>
          </cell>
          <cell r="E5811" t="str">
            <v>Ship to Shore Crane  Liebher (No 4)Electr Mech</v>
          </cell>
          <cell r="F5811">
            <v>41710903.039999999</v>
          </cell>
          <cell r="G5811">
            <v>-37096745.659999996</v>
          </cell>
          <cell r="H5811">
            <v>4614157.38</v>
          </cell>
          <cell r="I5811" t="str">
            <v>ZAR</v>
          </cell>
          <cell r="J5811" t="str">
            <v>7100</v>
          </cell>
          <cell r="K5811" t="str">
            <v>44</v>
          </cell>
        </row>
        <row r="5812">
          <cell r="A5812" t="str">
            <v>7100440002360</v>
          </cell>
          <cell r="B5812" t="str">
            <v>44000236</v>
          </cell>
          <cell r="C5812" t="str">
            <v>0</v>
          </cell>
          <cell r="D5812">
            <v>40018</v>
          </cell>
          <cell r="E5812" t="str">
            <v>Ship to Shore Crane  Liebher (No 5)</v>
          </cell>
          <cell r="F5812">
            <v>2</v>
          </cell>
          <cell r="G5812">
            <v>-0.45</v>
          </cell>
          <cell r="H5812">
            <v>1.55</v>
          </cell>
          <cell r="I5812" t="str">
            <v>ZAR</v>
          </cell>
          <cell r="J5812" t="str">
            <v>7100</v>
          </cell>
          <cell r="K5812" t="str">
            <v>44</v>
          </cell>
        </row>
        <row r="5813">
          <cell r="A5813" t="str">
            <v>7100440002361</v>
          </cell>
          <cell r="B5813" t="str">
            <v>44000236</v>
          </cell>
          <cell r="C5813" t="str">
            <v>1</v>
          </cell>
          <cell r="D5813">
            <v>40018</v>
          </cell>
          <cell r="E5813" t="str">
            <v>Ship to Shore Crane  Liebher (No 5)  Structure</v>
          </cell>
          <cell r="F5813">
            <v>69256355.280000001</v>
          </cell>
          <cell r="G5813">
            <v>-39864552.07</v>
          </cell>
          <cell r="H5813">
            <v>29391803.210000001</v>
          </cell>
          <cell r="I5813" t="str">
            <v>ZAR</v>
          </cell>
          <cell r="J5813" t="str">
            <v>7100</v>
          </cell>
          <cell r="K5813" t="str">
            <v>44</v>
          </cell>
        </row>
        <row r="5814">
          <cell r="A5814" t="str">
            <v>7100440002362</v>
          </cell>
          <cell r="B5814" t="str">
            <v>44000236</v>
          </cell>
          <cell r="C5814" t="str">
            <v>2</v>
          </cell>
          <cell r="D5814">
            <v>40018</v>
          </cell>
          <cell r="E5814" t="str">
            <v>Ship to Shore Crane  Liebher (No 5) Elect Mech</v>
          </cell>
          <cell r="F5814">
            <v>43603631.450000003</v>
          </cell>
          <cell r="G5814">
            <v>-38256658.259999998</v>
          </cell>
          <cell r="H5814">
            <v>5346973.1900000004</v>
          </cell>
          <cell r="I5814" t="str">
            <v>ZAR</v>
          </cell>
          <cell r="J5814" t="str">
            <v>7100</v>
          </cell>
          <cell r="K5814" t="str">
            <v>44</v>
          </cell>
        </row>
        <row r="5815">
          <cell r="A5815" t="str">
            <v>7100440002370</v>
          </cell>
          <cell r="B5815" t="str">
            <v>44000237</v>
          </cell>
          <cell r="C5815" t="str">
            <v>0</v>
          </cell>
          <cell r="D5815">
            <v>40008</v>
          </cell>
          <cell r="E5815" t="str">
            <v>Rubber Tyre Gantry No 21</v>
          </cell>
          <cell r="F5815">
            <v>18030771.280000001</v>
          </cell>
          <cell r="G5815">
            <v>-13061991.119999999</v>
          </cell>
          <cell r="H5815">
            <v>4968780.16</v>
          </cell>
          <cell r="I5815" t="str">
            <v>ZAR</v>
          </cell>
          <cell r="J5815" t="str">
            <v>7100</v>
          </cell>
          <cell r="K5815" t="str">
            <v>44</v>
          </cell>
        </row>
        <row r="5816">
          <cell r="A5816" t="str">
            <v>7100440002371</v>
          </cell>
          <cell r="B5816" t="str">
            <v>44000237</v>
          </cell>
          <cell r="C5816" t="str">
            <v>1</v>
          </cell>
          <cell r="D5816">
            <v>40008</v>
          </cell>
          <cell r="E5816" t="str">
            <v>Rubber Tyre Gantry No 21</v>
          </cell>
          <cell r="F5816">
            <v>776403.42</v>
          </cell>
          <cell r="G5816">
            <v>-631086.23</v>
          </cell>
          <cell r="H5816">
            <v>145317.19</v>
          </cell>
          <cell r="I5816" t="str">
            <v>ZAR</v>
          </cell>
          <cell r="J5816" t="str">
            <v>7100</v>
          </cell>
          <cell r="K5816" t="str">
            <v>44</v>
          </cell>
        </row>
        <row r="5817">
          <cell r="A5817" t="str">
            <v>7100440002380</v>
          </cell>
          <cell r="B5817" t="str">
            <v>44000238</v>
          </cell>
          <cell r="C5817" t="str">
            <v>0</v>
          </cell>
          <cell r="D5817">
            <v>40008</v>
          </cell>
          <cell r="E5817" t="str">
            <v>Rubber Tyre Gantry No 22</v>
          </cell>
          <cell r="F5817">
            <v>18008640.780000001</v>
          </cell>
          <cell r="G5817">
            <v>-13059116.33</v>
          </cell>
          <cell r="H5817">
            <v>4949524.45</v>
          </cell>
          <cell r="I5817" t="str">
            <v>ZAR</v>
          </cell>
          <cell r="J5817" t="str">
            <v>7100</v>
          </cell>
          <cell r="K5817" t="str">
            <v>44</v>
          </cell>
        </row>
        <row r="5818">
          <cell r="A5818" t="str">
            <v>7100440002381</v>
          </cell>
          <cell r="B5818" t="str">
            <v>44000238</v>
          </cell>
          <cell r="C5818" t="str">
            <v>1</v>
          </cell>
          <cell r="D5818">
            <v>40008</v>
          </cell>
          <cell r="E5818" t="str">
            <v>Rubber Tyre Gantry No 22</v>
          </cell>
          <cell r="F5818">
            <v>776403.42</v>
          </cell>
          <cell r="G5818">
            <v>-630300.16000000003</v>
          </cell>
          <cell r="H5818">
            <v>146103.26</v>
          </cell>
          <cell r="I5818" t="str">
            <v>ZAR</v>
          </cell>
          <cell r="J5818" t="str">
            <v>7100</v>
          </cell>
          <cell r="K5818" t="str">
            <v>44</v>
          </cell>
        </row>
        <row r="5819">
          <cell r="A5819" t="str">
            <v>7100440002390</v>
          </cell>
          <cell r="B5819" t="str">
            <v>44000239</v>
          </cell>
          <cell r="C5819" t="str">
            <v>0</v>
          </cell>
          <cell r="D5819">
            <v>40008</v>
          </cell>
          <cell r="E5819" t="str">
            <v>Ship to Shore Crane  Liebher (No 6)</v>
          </cell>
          <cell r="F5819">
            <v>2</v>
          </cell>
          <cell r="G5819">
            <v>-0.41</v>
          </cell>
          <cell r="H5819">
            <v>1.59</v>
          </cell>
          <cell r="I5819" t="str">
            <v>ZAR</v>
          </cell>
          <cell r="J5819" t="str">
            <v>7100</v>
          </cell>
          <cell r="K5819" t="str">
            <v>44</v>
          </cell>
        </row>
        <row r="5820">
          <cell r="A5820" t="str">
            <v>7100440002391</v>
          </cell>
          <cell r="B5820" t="str">
            <v>44000239</v>
          </cell>
          <cell r="C5820" t="str">
            <v>1</v>
          </cell>
          <cell r="D5820">
            <v>40008</v>
          </cell>
          <cell r="E5820" t="str">
            <v>Ship to Shore Crane  Liebher (No 6)Structure</v>
          </cell>
          <cell r="F5820">
            <v>70078110.890000001</v>
          </cell>
          <cell r="G5820">
            <v>-39496898.960000001</v>
          </cell>
          <cell r="H5820">
            <v>30581211.93</v>
          </cell>
          <cell r="I5820" t="str">
            <v>ZAR</v>
          </cell>
          <cell r="J5820" t="str">
            <v>7100</v>
          </cell>
          <cell r="K5820" t="str">
            <v>44</v>
          </cell>
        </row>
        <row r="5821">
          <cell r="A5821" t="str">
            <v>7100440002392</v>
          </cell>
          <cell r="B5821" t="str">
            <v>44000239</v>
          </cell>
          <cell r="C5821" t="str">
            <v>2</v>
          </cell>
          <cell r="D5821">
            <v>40008</v>
          </cell>
          <cell r="E5821" t="str">
            <v>Ship to Shore Crane  Liebher (No 6)elec mech</v>
          </cell>
          <cell r="F5821">
            <v>40524240.990000002</v>
          </cell>
          <cell r="G5821">
            <v>-30459489.859999999</v>
          </cell>
          <cell r="H5821">
            <v>10064751.130000001</v>
          </cell>
          <cell r="I5821" t="str">
            <v>ZAR</v>
          </cell>
          <cell r="J5821" t="str">
            <v>7100</v>
          </cell>
          <cell r="K5821" t="str">
            <v>44</v>
          </cell>
        </row>
        <row r="5822">
          <cell r="A5822" t="str">
            <v>7100440002394</v>
          </cell>
          <cell r="B5822" t="str">
            <v>44000239</v>
          </cell>
          <cell r="C5822" t="str">
            <v>4</v>
          </cell>
          <cell r="D5822">
            <v>40008</v>
          </cell>
          <cell r="E5822" t="str">
            <v>Ship to Shore Crane  Liebher (No 6)</v>
          </cell>
          <cell r="F5822">
            <v>3401698</v>
          </cell>
          <cell r="G5822">
            <v>-1916614.38</v>
          </cell>
          <cell r="H5822">
            <v>1485083.62</v>
          </cell>
          <cell r="I5822" t="str">
            <v>ZAR</v>
          </cell>
          <cell r="J5822" t="str">
            <v>7100</v>
          </cell>
          <cell r="K5822" t="str">
            <v>44</v>
          </cell>
        </row>
        <row r="5823">
          <cell r="A5823" t="str">
            <v>7100440002400</v>
          </cell>
          <cell r="B5823" t="str">
            <v>44000240</v>
          </cell>
          <cell r="C5823" t="str">
            <v>0</v>
          </cell>
          <cell r="D5823">
            <v>40072</v>
          </cell>
          <cell r="E5823" t="str">
            <v>Rail Mounted Gantry Crane  No 1</v>
          </cell>
          <cell r="F5823">
            <v>25592194.800000001</v>
          </cell>
          <cell r="G5823">
            <v>-17502834.870000001</v>
          </cell>
          <cell r="H5823">
            <v>8089359.9299999997</v>
          </cell>
          <cell r="I5823" t="str">
            <v>ZAR</v>
          </cell>
          <cell r="J5823" t="str">
            <v>7100</v>
          </cell>
          <cell r="K5823" t="str">
            <v>44</v>
          </cell>
        </row>
        <row r="5824">
          <cell r="A5824" t="str">
            <v>7100440002510</v>
          </cell>
          <cell r="B5824" t="str">
            <v>44000251</v>
          </cell>
          <cell r="C5824" t="str">
            <v>0</v>
          </cell>
          <cell r="D5824">
            <v>39910</v>
          </cell>
          <cell r="E5824" t="str">
            <v>Rubber Tyre Gantry No 9</v>
          </cell>
          <cell r="F5824">
            <v>17509886.43</v>
          </cell>
          <cell r="G5824">
            <v>-12082828.689999999</v>
          </cell>
          <cell r="H5824">
            <v>5427057.7400000002</v>
          </cell>
          <cell r="I5824" t="str">
            <v>ZAR</v>
          </cell>
          <cell r="J5824" t="str">
            <v>7100</v>
          </cell>
          <cell r="K5824" t="str">
            <v>44</v>
          </cell>
        </row>
        <row r="5825">
          <cell r="A5825" t="str">
            <v>7100440002520</v>
          </cell>
          <cell r="B5825" t="str">
            <v>44000252</v>
          </cell>
          <cell r="C5825" t="str">
            <v>0</v>
          </cell>
          <cell r="D5825">
            <v>39910</v>
          </cell>
          <cell r="E5825" t="str">
            <v>Rubber Tyre Gantry No 10</v>
          </cell>
          <cell r="F5825">
            <v>18028803.809999999</v>
          </cell>
          <cell r="G5825">
            <v>-13808094.26</v>
          </cell>
          <cell r="H5825">
            <v>4220709.55</v>
          </cell>
          <cell r="I5825" t="str">
            <v>ZAR</v>
          </cell>
          <cell r="J5825" t="str">
            <v>7100</v>
          </cell>
          <cell r="K5825" t="str">
            <v>44</v>
          </cell>
        </row>
        <row r="5826">
          <cell r="A5826" t="str">
            <v>7100440002540</v>
          </cell>
          <cell r="B5826" t="str">
            <v>44000254</v>
          </cell>
          <cell r="C5826" t="str">
            <v>0</v>
          </cell>
          <cell r="D5826">
            <v>39933</v>
          </cell>
          <cell r="E5826" t="str">
            <v>Rubber Tyre Gantry No 12</v>
          </cell>
          <cell r="F5826">
            <v>17294148.57</v>
          </cell>
          <cell r="G5826">
            <v>-13080816.07</v>
          </cell>
          <cell r="H5826">
            <v>4213332.5</v>
          </cell>
          <cell r="I5826" t="str">
            <v>ZAR</v>
          </cell>
          <cell r="J5826" t="str">
            <v>7100</v>
          </cell>
          <cell r="K5826" t="str">
            <v>44</v>
          </cell>
        </row>
        <row r="5827">
          <cell r="A5827" t="str">
            <v>7100440002560</v>
          </cell>
          <cell r="B5827" t="str">
            <v>44000256</v>
          </cell>
          <cell r="C5827" t="str">
            <v>0</v>
          </cell>
          <cell r="D5827">
            <v>39898</v>
          </cell>
          <cell r="E5827" t="str">
            <v>Liebherr STS Crane STS02 -1751</v>
          </cell>
          <cell r="F5827">
            <v>2</v>
          </cell>
          <cell r="G5827">
            <v>-0.57999999999999996</v>
          </cell>
          <cell r="H5827">
            <v>1.42</v>
          </cell>
          <cell r="I5827" t="str">
            <v>ZAR</v>
          </cell>
          <cell r="J5827" t="str">
            <v>7100</v>
          </cell>
          <cell r="K5827" t="str">
            <v>44</v>
          </cell>
        </row>
        <row r="5828">
          <cell r="A5828" t="str">
            <v>7100440002561</v>
          </cell>
          <cell r="B5828" t="str">
            <v>44000256</v>
          </cell>
          <cell r="C5828" t="str">
            <v>1</v>
          </cell>
          <cell r="D5828">
            <v>39898</v>
          </cell>
          <cell r="E5828" t="str">
            <v>Ship to Shore Crane  Liebher (No 2)Structure</v>
          </cell>
          <cell r="F5828">
            <v>67085521.020000003</v>
          </cell>
          <cell r="G5828">
            <v>-45880660.509999998</v>
          </cell>
          <cell r="H5828">
            <v>21204860.510000002</v>
          </cell>
          <cell r="I5828" t="str">
            <v>ZAR</v>
          </cell>
          <cell r="J5828" t="str">
            <v>7100</v>
          </cell>
          <cell r="K5828" t="str">
            <v>44</v>
          </cell>
        </row>
        <row r="5829">
          <cell r="A5829" t="str">
            <v>7100440002610</v>
          </cell>
          <cell r="B5829" t="str">
            <v>44000261</v>
          </cell>
          <cell r="C5829" t="str">
            <v>0</v>
          </cell>
          <cell r="D5829">
            <v>40965</v>
          </cell>
          <cell r="E5829" t="str">
            <v>Hauler  Mafi  No 17</v>
          </cell>
          <cell r="F5829">
            <v>1478357.31</v>
          </cell>
          <cell r="G5829">
            <v>-1461848.94</v>
          </cell>
          <cell r="H5829">
            <v>16508.37</v>
          </cell>
          <cell r="I5829" t="str">
            <v>ZAR</v>
          </cell>
          <cell r="J5829" t="str">
            <v>7100</v>
          </cell>
          <cell r="K5829" t="str">
            <v>44</v>
          </cell>
        </row>
        <row r="5830">
          <cell r="A5830" t="str">
            <v>7100440002620</v>
          </cell>
          <cell r="B5830" t="str">
            <v>44000262</v>
          </cell>
          <cell r="C5830" t="str">
            <v>0</v>
          </cell>
          <cell r="D5830">
            <v>40965</v>
          </cell>
          <cell r="E5830" t="str">
            <v>Hauler  Mafi  No 26</v>
          </cell>
          <cell r="F5830">
            <v>1478357.31</v>
          </cell>
          <cell r="G5830">
            <v>-1403843.45</v>
          </cell>
          <cell r="H5830">
            <v>74513.86</v>
          </cell>
          <cell r="I5830" t="str">
            <v>ZAR</v>
          </cell>
          <cell r="J5830" t="str">
            <v>7100</v>
          </cell>
          <cell r="K5830" t="str">
            <v>44</v>
          </cell>
        </row>
        <row r="5831">
          <cell r="A5831" t="str">
            <v>7100440002630</v>
          </cell>
          <cell r="B5831" t="str">
            <v>44000263</v>
          </cell>
          <cell r="C5831" t="str">
            <v>0</v>
          </cell>
          <cell r="D5831">
            <v>40965</v>
          </cell>
          <cell r="E5831" t="str">
            <v>Cornerless Bathtub Trailer  Afrit  AT 17</v>
          </cell>
          <cell r="F5831">
            <v>394435.95</v>
          </cell>
          <cell r="G5831">
            <v>-394434.95</v>
          </cell>
          <cell r="H5831">
            <v>1</v>
          </cell>
          <cell r="I5831" t="str">
            <v>ZAR</v>
          </cell>
          <cell r="J5831" t="str">
            <v>7100</v>
          </cell>
          <cell r="K5831" t="str">
            <v>44</v>
          </cell>
        </row>
        <row r="5832">
          <cell r="A5832" t="str">
            <v>7100440002640</v>
          </cell>
          <cell r="B5832" t="str">
            <v>44000264</v>
          </cell>
          <cell r="C5832" t="str">
            <v>0</v>
          </cell>
          <cell r="D5832">
            <v>40965</v>
          </cell>
          <cell r="E5832" t="str">
            <v>Cornerless Bathtub Trailer  Afrit  AT 26</v>
          </cell>
          <cell r="F5832">
            <v>394435.95</v>
          </cell>
          <cell r="G5832">
            <v>-394434.95</v>
          </cell>
          <cell r="H5832">
            <v>1</v>
          </cell>
          <cell r="I5832" t="str">
            <v>ZAR</v>
          </cell>
          <cell r="J5832" t="str">
            <v>7100</v>
          </cell>
          <cell r="K5832" t="str">
            <v>44</v>
          </cell>
        </row>
        <row r="5833">
          <cell r="A5833" t="str">
            <v>7100440002800</v>
          </cell>
          <cell r="B5833" t="str">
            <v>44000280</v>
          </cell>
          <cell r="C5833" t="str">
            <v>0</v>
          </cell>
          <cell r="D5833">
            <v>40028</v>
          </cell>
          <cell r="E5833" t="str">
            <v>TR 06N TRAILER UNIT 1866</v>
          </cell>
          <cell r="F5833">
            <v>450238.25</v>
          </cell>
          <cell r="G5833">
            <v>-410456.85</v>
          </cell>
          <cell r="H5833">
            <v>39781.4</v>
          </cell>
          <cell r="I5833" t="str">
            <v>ZAR</v>
          </cell>
          <cell r="J5833" t="str">
            <v>7100</v>
          </cell>
          <cell r="K5833" t="str">
            <v>44</v>
          </cell>
        </row>
        <row r="5834">
          <cell r="A5834" t="str">
            <v>7100440002810</v>
          </cell>
          <cell r="B5834" t="str">
            <v>44000281</v>
          </cell>
          <cell r="C5834" t="str">
            <v>0</v>
          </cell>
          <cell r="D5834">
            <v>40028</v>
          </cell>
          <cell r="E5834" t="str">
            <v>TR 34N TRAILER UNIT 1894</v>
          </cell>
          <cell r="F5834">
            <v>450238.25</v>
          </cell>
          <cell r="G5834">
            <v>-449852.19</v>
          </cell>
          <cell r="H5834">
            <v>386.06</v>
          </cell>
          <cell r="I5834" t="str">
            <v>ZAR</v>
          </cell>
          <cell r="J5834" t="str">
            <v>7100</v>
          </cell>
          <cell r="K5834" t="str">
            <v>44</v>
          </cell>
        </row>
        <row r="5835">
          <cell r="A5835" t="str">
            <v>7100440002820</v>
          </cell>
          <cell r="B5835" t="str">
            <v>44000282</v>
          </cell>
          <cell r="C5835" t="str">
            <v>0</v>
          </cell>
          <cell r="D5835">
            <v>40028</v>
          </cell>
          <cell r="E5835" t="str">
            <v>Cornerless Bathtub Trailer  Phakisa  TR30</v>
          </cell>
          <cell r="F5835">
            <v>450238.25</v>
          </cell>
          <cell r="G5835">
            <v>-449852.19</v>
          </cell>
          <cell r="H5835">
            <v>386.06</v>
          </cell>
          <cell r="I5835" t="str">
            <v>ZAR</v>
          </cell>
          <cell r="J5835" t="str">
            <v>7100</v>
          </cell>
          <cell r="K5835" t="str">
            <v>44</v>
          </cell>
        </row>
        <row r="5836">
          <cell r="A5836" t="str">
            <v>7100440002830</v>
          </cell>
          <cell r="B5836" t="str">
            <v>44000283</v>
          </cell>
          <cell r="C5836" t="str">
            <v>0</v>
          </cell>
          <cell r="D5836">
            <v>40028</v>
          </cell>
          <cell r="E5836" t="str">
            <v>Cornerless Bathtub Trailer  Phakisa  TR35</v>
          </cell>
          <cell r="F5836">
            <v>450238.25</v>
          </cell>
          <cell r="G5836">
            <v>-449852.19</v>
          </cell>
          <cell r="H5836">
            <v>386.06</v>
          </cell>
          <cell r="I5836" t="str">
            <v>ZAR</v>
          </cell>
          <cell r="J5836" t="str">
            <v>7100</v>
          </cell>
          <cell r="K5836" t="str">
            <v>44</v>
          </cell>
        </row>
        <row r="5837">
          <cell r="A5837" t="str">
            <v>7100440002840</v>
          </cell>
          <cell r="B5837" t="str">
            <v>44000284</v>
          </cell>
          <cell r="C5837" t="str">
            <v>0</v>
          </cell>
          <cell r="D5837">
            <v>40129</v>
          </cell>
          <cell r="E5837" t="str">
            <v>Cornerless Bathtub Trailer  Phakisa  TR51</v>
          </cell>
          <cell r="F5837">
            <v>438395.08</v>
          </cell>
          <cell r="G5837">
            <v>-390946.59</v>
          </cell>
          <cell r="H5837">
            <v>47448.49</v>
          </cell>
          <cell r="I5837" t="str">
            <v>ZAR</v>
          </cell>
          <cell r="J5837" t="str">
            <v>7100</v>
          </cell>
          <cell r="K5837" t="str">
            <v>44</v>
          </cell>
        </row>
        <row r="5838">
          <cell r="A5838" t="str">
            <v>7100440002850</v>
          </cell>
          <cell r="B5838" t="str">
            <v>44000285</v>
          </cell>
          <cell r="C5838" t="str">
            <v>0</v>
          </cell>
          <cell r="D5838">
            <v>39898</v>
          </cell>
          <cell r="E5838" t="str">
            <v>Ship to Shore Crane  Liebher (No 2)elect mech</v>
          </cell>
          <cell r="F5838">
            <v>38422489</v>
          </cell>
          <cell r="G5838">
            <v>-29495713.210000001</v>
          </cell>
          <cell r="H5838">
            <v>8926775.7899999991</v>
          </cell>
          <cell r="I5838" t="str">
            <v>ZAR</v>
          </cell>
          <cell r="J5838" t="str">
            <v>7100</v>
          </cell>
          <cell r="K5838" t="str">
            <v>44</v>
          </cell>
        </row>
        <row r="5839">
          <cell r="A5839" t="str">
            <v>7100440002880</v>
          </cell>
          <cell r="B5839" t="str">
            <v>44000288</v>
          </cell>
          <cell r="C5839" t="str">
            <v>0</v>
          </cell>
          <cell r="D5839">
            <v>40994</v>
          </cell>
          <cell r="E5839" t="str">
            <v>Ship to Shore Crane  Liebher (No 1)Structbrw cst</v>
          </cell>
          <cell r="F5839">
            <v>3403187.45</v>
          </cell>
          <cell r="G5839">
            <v>-2017291.64</v>
          </cell>
          <cell r="H5839">
            <v>1385895.81</v>
          </cell>
          <cell r="I5839" t="str">
            <v>ZAR</v>
          </cell>
          <cell r="J5839" t="str">
            <v>7100</v>
          </cell>
          <cell r="K5839" t="str">
            <v>44</v>
          </cell>
        </row>
        <row r="5840">
          <cell r="A5840" t="str">
            <v>7100440002890</v>
          </cell>
          <cell r="B5840" t="str">
            <v>44000289</v>
          </cell>
          <cell r="C5840" t="str">
            <v>0</v>
          </cell>
          <cell r="D5840">
            <v>39896</v>
          </cell>
          <cell r="E5840" t="str">
            <v>Ship to Shore Crane  Liebher (No 1)Elec mech brw</v>
          </cell>
          <cell r="F5840">
            <v>2268791.64</v>
          </cell>
          <cell r="G5840">
            <v>-1614941.53</v>
          </cell>
          <cell r="H5840">
            <v>653850.11</v>
          </cell>
          <cell r="I5840" t="str">
            <v>ZAR</v>
          </cell>
          <cell r="J5840" t="str">
            <v>7100</v>
          </cell>
          <cell r="K5840" t="str">
            <v>44</v>
          </cell>
        </row>
        <row r="5841">
          <cell r="A5841" t="str">
            <v>7100440002900</v>
          </cell>
          <cell r="B5841" t="str">
            <v>44000290</v>
          </cell>
          <cell r="C5841" t="str">
            <v>0</v>
          </cell>
          <cell r="D5841">
            <v>39596</v>
          </cell>
          <cell r="E5841" t="str">
            <v>Rescue Cage 02</v>
          </cell>
          <cell r="F5841">
            <v>95500.01</v>
          </cell>
          <cell r="G5841">
            <v>-49417.56</v>
          </cell>
          <cell r="H5841">
            <v>46082.45</v>
          </cell>
          <cell r="I5841" t="str">
            <v>ZAR</v>
          </cell>
          <cell r="J5841" t="str">
            <v>7100</v>
          </cell>
          <cell r="K5841" t="str">
            <v>44</v>
          </cell>
        </row>
        <row r="5842">
          <cell r="A5842" t="str">
            <v>7100440002910</v>
          </cell>
          <cell r="B5842" t="str">
            <v>44000291</v>
          </cell>
          <cell r="C5842" t="str">
            <v>0</v>
          </cell>
          <cell r="D5842">
            <v>40628</v>
          </cell>
          <cell r="E5842" t="str">
            <v>LIEBHERR OVERHEIGHT FRAMES</v>
          </cell>
          <cell r="F5842">
            <v>561277.96</v>
          </cell>
          <cell r="G5842">
            <v>-501869.96</v>
          </cell>
          <cell r="H5842">
            <v>59408</v>
          </cell>
          <cell r="I5842" t="str">
            <v>ZAR</v>
          </cell>
          <cell r="J5842" t="str">
            <v>7100</v>
          </cell>
          <cell r="K5842" t="str">
            <v>44</v>
          </cell>
        </row>
        <row r="5843">
          <cell r="A5843" t="str">
            <v>7100440003430</v>
          </cell>
          <cell r="B5843" t="str">
            <v>44000343</v>
          </cell>
          <cell r="C5843" t="str">
            <v>0</v>
          </cell>
          <cell r="D5843">
            <v>41359</v>
          </cell>
          <cell r="E5843" t="str">
            <v>Wiggon Coupling  Kalmar ECH 03</v>
          </cell>
          <cell r="F5843">
            <v>52977.7</v>
          </cell>
          <cell r="G5843">
            <v>-47367.26</v>
          </cell>
          <cell r="H5843">
            <v>5610.44</v>
          </cell>
          <cell r="I5843" t="str">
            <v>ZAR</v>
          </cell>
          <cell r="J5843" t="str">
            <v>7100</v>
          </cell>
          <cell r="K5843" t="str">
            <v>44</v>
          </cell>
        </row>
        <row r="5844">
          <cell r="A5844" t="str">
            <v>7100440003440</v>
          </cell>
          <cell r="B5844" t="str">
            <v>44000344</v>
          </cell>
          <cell r="C5844" t="str">
            <v>0</v>
          </cell>
          <cell r="D5844">
            <v>41359</v>
          </cell>
          <cell r="E5844" t="str">
            <v>Empty Container Handler - No. 4 - WIGGON COUPLING</v>
          </cell>
          <cell r="F5844">
            <v>52977.69</v>
          </cell>
          <cell r="G5844">
            <v>-50002.96</v>
          </cell>
          <cell r="H5844">
            <v>2974.73</v>
          </cell>
          <cell r="I5844" t="str">
            <v>ZAR</v>
          </cell>
          <cell r="J5844" t="str">
            <v>7100</v>
          </cell>
          <cell r="K5844" t="str">
            <v>44</v>
          </cell>
        </row>
        <row r="5845">
          <cell r="A5845" t="str">
            <v>7100440003450</v>
          </cell>
          <cell r="B5845" t="str">
            <v>44000345</v>
          </cell>
          <cell r="C5845" t="str">
            <v>0</v>
          </cell>
          <cell r="D5845">
            <v>41359</v>
          </cell>
          <cell r="E5845" t="str">
            <v>Anti Lift for RTG No 7</v>
          </cell>
          <cell r="F5845">
            <v>62244.72</v>
          </cell>
          <cell r="G5845">
            <v>-50270.94</v>
          </cell>
          <cell r="H5845">
            <v>11973.78</v>
          </cell>
          <cell r="I5845" t="str">
            <v>ZAR</v>
          </cell>
          <cell r="J5845" t="str">
            <v>7100</v>
          </cell>
          <cell r="K5845" t="str">
            <v>44</v>
          </cell>
        </row>
        <row r="5846">
          <cell r="A5846" t="str">
            <v>7100440003460</v>
          </cell>
          <cell r="B5846" t="str">
            <v>44000346</v>
          </cell>
          <cell r="C5846" t="str">
            <v>0</v>
          </cell>
          <cell r="D5846">
            <v>41359</v>
          </cell>
          <cell r="E5846" t="str">
            <v>Anti Lift for RTG No 8</v>
          </cell>
          <cell r="F5846">
            <v>62244.72</v>
          </cell>
          <cell r="G5846">
            <v>-50270.94</v>
          </cell>
          <cell r="H5846">
            <v>11973.78</v>
          </cell>
          <cell r="I5846" t="str">
            <v>ZAR</v>
          </cell>
          <cell r="J5846" t="str">
            <v>7100</v>
          </cell>
          <cell r="K5846" t="str">
            <v>44</v>
          </cell>
        </row>
        <row r="5847">
          <cell r="A5847" t="str">
            <v>7100440003470</v>
          </cell>
          <cell r="B5847" t="str">
            <v>44000347</v>
          </cell>
          <cell r="C5847" t="str">
            <v>0</v>
          </cell>
          <cell r="D5847">
            <v>41359</v>
          </cell>
          <cell r="E5847" t="str">
            <v>Anti Lift for RTG No 4</v>
          </cell>
          <cell r="F5847">
            <v>62244.72</v>
          </cell>
          <cell r="G5847">
            <v>-50270.94</v>
          </cell>
          <cell r="H5847">
            <v>11973.78</v>
          </cell>
          <cell r="I5847" t="str">
            <v>ZAR</v>
          </cell>
          <cell r="J5847" t="str">
            <v>7100</v>
          </cell>
          <cell r="K5847" t="str">
            <v>44</v>
          </cell>
        </row>
        <row r="5848">
          <cell r="A5848" t="str">
            <v>7100440003480</v>
          </cell>
          <cell r="B5848" t="str">
            <v>44000348</v>
          </cell>
          <cell r="C5848" t="str">
            <v>0</v>
          </cell>
          <cell r="D5848">
            <v>41359</v>
          </cell>
          <cell r="E5848" t="str">
            <v>Anti Lift for RTG No 5</v>
          </cell>
          <cell r="F5848">
            <v>62244.72</v>
          </cell>
          <cell r="G5848">
            <v>-50270.94</v>
          </cell>
          <cell r="H5848">
            <v>11973.78</v>
          </cell>
          <cell r="I5848" t="str">
            <v>ZAR</v>
          </cell>
          <cell r="J5848" t="str">
            <v>7100</v>
          </cell>
          <cell r="K5848" t="str">
            <v>44</v>
          </cell>
        </row>
        <row r="5849">
          <cell r="A5849" t="str">
            <v>7100440003490</v>
          </cell>
          <cell r="B5849" t="str">
            <v>44000349</v>
          </cell>
          <cell r="C5849" t="str">
            <v>0</v>
          </cell>
          <cell r="D5849">
            <v>41359</v>
          </cell>
          <cell r="E5849" t="str">
            <v>Crane Rail Beams for Ship to Shore Cranes</v>
          </cell>
          <cell r="F5849">
            <v>38557579.100000001</v>
          </cell>
          <cell r="G5849">
            <v>-21163363.210000001</v>
          </cell>
          <cell r="H5849">
            <v>17394215.890000001</v>
          </cell>
          <cell r="I5849" t="str">
            <v>ZAR</v>
          </cell>
          <cell r="J5849" t="str">
            <v>7100</v>
          </cell>
          <cell r="K5849" t="str">
            <v>44</v>
          </cell>
        </row>
        <row r="5850">
          <cell r="A5850" t="str">
            <v>7100440003500</v>
          </cell>
          <cell r="B5850" t="str">
            <v>44000350</v>
          </cell>
          <cell r="C5850" t="str">
            <v>0</v>
          </cell>
          <cell r="D5850">
            <v>41359</v>
          </cell>
          <cell r="E5850" t="str">
            <v>Crane Rails for Ship to Shore Cranes</v>
          </cell>
          <cell r="F5850">
            <v>18665636.620000001</v>
          </cell>
          <cell r="G5850">
            <v>-10245134.560000001</v>
          </cell>
          <cell r="H5850">
            <v>8420502.0600000005</v>
          </cell>
          <cell r="I5850" t="str">
            <v>ZAR</v>
          </cell>
          <cell r="J5850" t="str">
            <v>7100</v>
          </cell>
          <cell r="K5850" t="str">
            <v>44</v>
          </cell>
        </row>
        <row r="5851">
          <cell r="A5851" t="str">
            <v>7100440003510</v>
          </cell>
          <cell r="B5851" t="str">
            <v>44000351</v>
          </cell>
          <cell r="C5851" t="str">
            <v>0</v>
          </cell>
          <cell r="D5851">
            <v>41359</v>
          </cell>
          <cell r="E5851" t="str">
            <v>Crane Buffer &amp; Storm Anchors Ship Shore Cranes</v>
          </cell>
          <cell r="F5851">
            <v>2151678.7000000002</v>
          </cell>
          <cell r="G5851">
            <v>-1181007.18</v>
          </cell>
          <cell r="H5851">
            <v>970671.52</v>
          </cell>
          <cell r="I5851" t="str">
            <v>ZAR</v>
          </cell>
          <cell r="J5851" t="str">
            <v>7100</v>
          </cell>
          <cell r="K5851" t="str">
            <v>44</v>
          </cell>
        </row>
        <row r="5852">
          <cell r="A5852" t="str">
            <v>7100440003520</v>
          </cell>
          <cell r="B5852" t="str">
            <v>44000352</v>
          </cell>
          <cell r="C5852" t="str">
            <v>0</v>
          </cell>
          <cell r="D5852">
            <v>41359</v>
          </cell>
          <cell r="E5852" t="str">
            <v>Over Height Frame  Liebher</v>
          </cell>
          <cell r="F5852">
            <v>561277.94999999995</v>
          </cell>
          <cell r="G5852">
            <v>-508395.44</v>
          </cell>
          <cell r="H5852">
            <v>52882.51</v>
          </cell>
          <cell r="I5852" t="str">
            <v>ZAR</v>
          </cell>
          <cell r="J5852" t="str">
            <v>7100</v>
          </cell>
          <cell r="K5852" t="str">
            <v>44</v>
          </cell>
        </row>
        <row r="5853">
          <cell r="A5853" t="str">
            <v>7100440003530</v>
          </cell>
          <cell r="B5853" t="str">
            <v>44000353</v>
          </cell>
          <cell r="C5853" t="str">
            <v>0</v>
          </cell>
          <cell r="D5853">
            <v>41359</v>
          </cell>
          <cell r="E5853" t="str">
            <v>Anti Lift for RTG No 6</v>
          </cell>
          <cell r="F5853">
            <v>62244.72</v>
          </cell>
          <cell r="G5853">
            <v>-50270.94</v>
          </cell>
          <cell r="H5853">
            <v>11973.78</v>
          </cell>
          <cell r="I5853" t="str">
            <v>ZAR</v>
          </cell>
          <cell r="J5853" t="str">
            <v>7100</v>
          </cell>
          <cell r="K5853" t="str">
            <v>44</v>
          </cell>
        </row>
        <row r="5854">
          <cell r="A5854" t="str">
            <v>7100440003540</v>
          </cell>
          <cell r="B5854" t="str">
            <v>44000354</v>
          </cell>
          <cell r="C5854" t="str">
            <v>0</v>
          </cell>
          <cell r="D5854">
            <v>41359</v>
          </cell>
          <cell r="E5854" t="str">
            <v>Anti Lift for RTG No 12</v>
          </cell>
          <cell r="F5854">
            <v>62244.72</v>
          </cell>
          <cell r="G5854">
            <v>-50270.94</v>
          </cell>
          <cell r="H5854">
            <v>11973.78</v>
          </cell>
          <cell r="I5854" t="str">
            <v>ZAR</v>
          </cell>
          <cell r="J5854" t="str">
            <v>7100</v>
          </cell>
          <cell r="K5854" t="str">
            <v>44</v>
          </cell>
        </row>
        <row r="5855">
          <cell r="A5855" t="str">
            <v>7100440003560</v>
          </cell>
          <cell r="B5855" t="str">
            <v>44000356</v>
          </cell>
          <cell r="C5855" t="str">
            <v>0</v>
          </cell>
          <cell r="D5855">
            <v>41359</v>
          </cell>
          <cell r="E5855" t="str">
            <v>Anti Lift for RTG No 10</v>
          </cell>
          <cell r="F5855">
            <v>62244.72</v>
          </cell>
          <cell r="G5855">
            <v>-50270.94</v>
          </cell>
          <cell r="H5855">
            <v>11973.78</v>
          </cell>
          <cell r="I5855" t="str">
            <v>ZAR</v>
          </cell>
          <cell r="J5855" t="str">
            <v>7100</v>
          </cell>
          <cell r="K5855" t="str">
            <v>44</v>
          </cell>
        </row>
        <row r="5856">
          <cell r="A5856" t="str">
            <v>7100440003570</v>
          </cell>
          <cell r="B5856" t="str">
            <v>44000357</v>
          </cell>
          <cell r="C5856" t="str">
            <v>0</v>
          </cell>
          <cell r="D5856">
            <v>41359</v>
          </cell>
          <cell r="E5856" t="str">
            <v>Anti Lift for RTG No 9</v>
          </cell>
          <cell r="F5856">
            <v>62244.72</v>
          </cell>
          <cell r="G5856">
            <v>-50270.94</v>
          </cell>
          <cell r="H5856">
            <v>11973.78</v>
          </cell>
          <cell r="I5856" t="str">
            <v>ZAR</v>
          </cell>
          <cell r="J5856" t="str">
            <v>7100</v>
          </cell>
          <cell r="K5856" t="str">
            <v>44</v>
          </cell>
        </row>
        <row r="5857">
          <cell r="A5857" t="str">
            <v>7100440003580</v>
          </cell>
          <cell r="B5857" t="str">
            <v>44000358</v>
          </cell>
          <cell r="C5857" t="str">
            <v>0</v>
          </cell>
          <cell r="D5857">
            <v>41359</v>
          </cell>
          <cell r="E5857" t="str">
            <v>Anti Lift for RTG No 21</v>
          </cell>
          <cell r="F5857">
            <v>62244.72</v>
          </cell>
          <cell r="G5857">
            <v>-50270.94</v>
          </cell>
          <cell r="H5857">
            <v>11973.78</v>
          </cell>
          <cell r="I5857" t="str">
            <v>ZAR</v>
          </cell>
          <cell r="J5857" t="str">
            <v>7100</v>
          </cell>
          <cell r="K5857" t="str">
            <v>44</v>
          </cell>
        </row>
        <row r="5858">
          <cell r="A5858" t="str">
            <v>7100440003590</v>
          </cell>
          <cell r="B5858" t="str">
            <v>44000359</v>
          </cell>
          <cell r="C5858" t="str">
            <v>0</v>
          </cell>
          <cell r="D5858">
            <v>41359</v>
          </cell>
          <cell r="E5858" t="str">
            <v>Anti Lift for RTG no 19</v>
          </cell>
          <cell r="F5858">
            <v>62244.72</v>
          </cell>
          <cell r="G5858">
            <v>-50270.94</v>
          </cell>
          <cell r="H5858">
            <v>11973.78</v>
          </cell>
          <cell r="I5858" t="str">
            <v>ZAR</v>
          </cell>
          <cell r="J5858" t="str">
            <v>7100</v>
          </cell>
          <cell r="K5858" t="str">
            <v>44</v>
          </cell>
        </row>
        <row r="5859">
          <cell r="A5859" t="str">
            <v>7100440003600</v>
          </cell>
          <cell r="B5859" t="str">
            <v>44000360</v>
          </cell>
          <cell r="C5859" t="str">
            <v>0</v>
          </cell>
          <cell r="D5859">
            <v>41359</v>
          </cell>
          <cell r="E5859" t="str">
            <v>Anti Lift for RTG no 18</v>
          </cell>
          <cell r="F5859">
            <v>62244.72</v>
          </cell>
          <cell r="G5859">
            <v>-50270.94</v>
          </cell>
          <cell r="H5859">
            <v>11973.78</v>
          </cell>
          <cell r="I5859" t="str">
            <v>ZAR</v>
          </cell>
          <cell r="J5859" t="str">
            <v>7100</v>
          </cell>
          <cell r="K5859" t="str">
            <v>44</v>
          </cell>
        </row>
        <row r="5860">
          <cell r="A5860" t="str">
            <v>7100440003610</v>
          </cell>
          <cell r="B5860" t="str">
            <v>44000361</v>
          </cell>
          <cell r="C5860" t="str">
            <v>0</v>
          </cell>
          <cell r="D5860">
            <v>41359</v>
          </cell>
          <cell r="E5860" t="str">
            <v>Anti Lift for RTG no 17</v>
          </cell>
          <cell r="F5860">
            <v>62244.72</v>
          </cell>
          <cell r="G5860">
            <v>-50270.94</v>
          </cell>
          <cell r="H5860">
            <v>11973.78</v>
          </cell>
          <cell r="I5860" t="str">
            <v>ZAR</v>
          </cell>
          <cell r="J5860" t="str">
            <v>7100</v>
          </cell>
          <cell r="K5860" t="str">
            <v>44</v>
          </cell>
        </row>
        <row r="5861">
          <cell r="A5861" t="str">
            <v>7100440003630</v>
          </cell>
          <cell r="B5861" t="str">
            <v>44000363</v>
          </cell>
          <cell r="C5861" t="str">
            <v>0</v>
          </cell>
          <cell r="D5861">
            <v>41359</v>
          </cell>
          <cell r="E5861" t="str">
            <v>Anti Lift for RTG no 20</v>
          </cell>
          <cell r="F5861">
            <v>62244.72</v>
          </cell>
          <cell r="G5861">
            <v>-50270.94</v>
          </cell>
          <cell r="H5861">
            <v>11973.78</v>
          </cell>
          <cell r="I5861" t="str">
            <v>ZAR</v>
          </cell>
          <cell r="J5861" t="str">
            <v>7100</v>
          </cell>
          <cell r="K5861" t="str">
            <v>44</v>
          </cell>
        </row>
        <row r="5862">
          <cell r="A5862" t="str">
            <v>7100440003640</v>
          </cell>
          <cell r="B5862" t="str">
            <v>44000364</v>
          </cell>
          <cell r="C5862" t="str">
            <v>0</v>
          </cell>
          <cell r="D5862">
            <v>41359</v>
          </cell>
          <cell r="E5862" t="str">
            <v>Reach stacker  Kalmar No 01 Wiggon Coupling</v>
          </cell>
          <cell r="F5862">
            <v>52977.7</v>
          </cell>
          <cell r="G5862">
            <v>-50509.15</v>
          </cell>
          <cell r="H5862">
            <v>2468.5500000000002</v>
          </cell>
          <cell r="I5862" t="str">
            <v>ZAR</v>
          </cell>
          <cell r="J5862" t="str">
            <v>7100</v>
          </cell>
          <cell r="K5862" t="str">
            <v>44</v>
          </cell>
        </row>
        <row r="5863">
          <cell r="A5863" t="str">
            <v>7100440003650</v>
          </cell>
          <cell r="B5863" t="str">
            <v>44000365</v>
          </cell>
          <cell r="C5863" t="str">
            <v>0</v>
          </cell>
          <cell r="D5863">
            <v>41359</v>
          </cell>
          <cell r="E5863" t="str">
            <v>Reach stacker  Kalmar No 02 Wiggon Coupling</v>
          </cell>
          <cell r="F5863">
            <v>52977.7</v>
          </cell>
          <cell r="G5863">
            <v>-48769.62</v>
          </cell>
          <cell r="H5863">
            <v>4208.08</v>
          </cell>
          <cell r="I5863" t="str">
            <v>ZAR</v>
          </cell>
          <cell r="J5863" t="str">
            <v>7100</v>
          </cell>
          <cell r="K5863" t="str">
            <v>44</v>
          </cell>
        </row>
        <row r="5864">
          <cell r="A5864" t="str">
            <v>7100440003670</v>
          </cell>
          <cell r="B5864" t="str">
            <v>44000367</v>
          </cell>
          <cell r="C5864" t="str">
            <v>0</v>
          </cell>
          <cell r="D5864">
            <v>41359</v>
          </cell>
          <cell r="E5864" t="str">
            <v>Wiggon Coupling  Kalmar ECH 02</v>
          </cell>
          <cell r="F5864">
            <v>52977.7</v>
          </cell>
          <cell r="G5864">
            <v>-48769.62</v>
          </cell>
          <cell r="H5864">
            <v>4208.08</v>
          </cell>
          <cell r="I5864" t="str">
            <v>ZAR</v>
          </cell>
          <cell r="J5864" t="str">
            <v>7100</v>
          </cell>
          <cell r="K5864" t="str">
            <v>44</v>
          </cell>
        </row>
        <row r="5865">
          <cell r="A5865" t="str">
            <v>7100440003680</v>
          </cell>
          <cell r="B5865" t="str">
            <v>44000368</v>
          </cell>
          <cell r="C5865" t="str">
            <v>0</v>
          </cell>
          <cell r="D5865">
            <v>41359</v>
          </cell>
          <cell r="E5865" t="str">
            <v>Anti Lift for Trig No 2</v>
          </cell>
          <cell r="F5865">
            <v>62244.72</v>
          </cell>
          <cell r="G5865">
            <v>-50270.94</v>
          </cell>
          <cell r="H5865">
            <v>11973.78</v>
          </cell>
          <cell r="I5865" t="str">
            <v>ZAR</v>
          </cell>
          <cell r="J5865" t="str">
            <v>7100</v>
          </cell>
          <cell r="K5865" t="str">
            <v>44</v>
          </cell>
        </row>
        <row r="5866">
          <cell r="A5866" t="str">
            <v>7100440003690</v>
          </cell>
          <cell r="B5866" t="str">
            <v>44000369</v>
          </cell>
          <cell r="C5866" t="str">
            <v>0</v>
          </cell>
          <cell r="D5866">
            <v>41359</v>
          </cell>
          <cell r="E5866" t="str">
            <v>Anti Lift for RTG No 3</v>
          </cell>
          <cell r="F5866">
            <v>62244.72</v>
          </cell>
          <cell r="G5866">
            <v>-50270.94</v>
          </cell>
          <cell r="H5866">
            <v>11973.78</v>
          </cell>
          <cell r="I5866" t="str">
            <v>ZAR</v>
          </cell>
          <cell r="J5866" t="str">
            <v>7100</v>
          </cell>
          <cell r="K5866" t="str">
            <v>44</v>
          </cell>
        </row>
        <row r="5867">
          <cell r="A5867" t="str">
            <v>7100440003700</v>
          </cell>
          <cell r="B5867" t="str">
            <v>44000370</v>
          </cell>
          <cell r="C5867" t="str">
            <v>0</v>
          </cell>
          <cell r="D5867">
            <v>41359</v>
          </cell>
          <cell r="E5867" t="str">
            <v>Anti Lift for RTG no 14</v>
          </cell>
          <cell r="F5867">
            <v>62244.72</v>
          </cell>
          <cell r="G5867">
            <v>-50270.94</v>
          </cell>
          <cell r="H5867">
            <v>11973.78</v>
          </cell>
          <cell r="I5867" t="str">
            <v>ZAR</v>
          </cell>
          <cell r="J5867" t="str">
            <v>7100</v>
          </cell>
          <cell r="K5867" t="str">
            <v>44</v>
          </cell>
        </row>
        <row r="5868">
          <cell r="A5868" t="str">
            <v>7100440003710</v>
          </cell>
          <cell r="B5868" t="str">
            <v>44000371</v>
          </cell>
          <cell r="C5868" t="str">
            <v>0</v>
          </cell>
          <cell r="D5868">
            <v>41359</v>
          </cell>
          <cell r="E5868" t="str">
            <v>Anti Lift for RTG no 15</v>
          </cell>
          <cell r="F5868">
            <v>62244.72</v>
          </cell>
          <cell r="G5868">
            <v>-50270.94</v>
          </cell>
          <cell r="H5868">
            <v>11973.78</v>
          </cell>
          <cell r="I5868" t="str">
            <v>ZAR</v>
          </cell>
          <cell r="J5868" t="str">
            <v>7100</v>
          </cell>
          <cell r="K5868" t="str">
            <v>44</v>
          </cell>
        </row>
        <row r="5869">
          <cell r="A5869" t="str">
            <v>7100440003720</v>
          </cell>
          <cell r="B5869" t="str">
            <v>44000372</v>
          </cell>
          <cell r="C5869" t="str">
            <v>0</v>
          </cell>
          <cell r="D5869">
            <v>41359</v>
          </cell>
          <cell r="E5869" t="str">
            <v>Anti Lift for RTG no 16</v>
          </cell>
          <cell r="F5869">
            <v>62244.72</v>
          </cell>
          <cell r="G5869">
            <v>-50270.94</v>
          </cell>
          <cell r="H5869">
            <v>11973.78</v>
          </cell>
          <cell r="I5869" t="str">
            <v>ZAR</v>
          </cell>
          <cell r="J5869" t="str">
            <v>7100</v>
          </cell>
          <cell r="K5869" t="str">
            <v>44</v>
          </cell>
        </row>
        <row r="5870">
          <cell r="A5870" t="str">
            <v>7100440003730</v>
          </cell>
          <cell r="B5870" t="str">
            <v>44000373</v>
          </cell>
          <cell r="C5870" t="str">
            <v>0</v>
          </cell>
          <cell r="D5870">
            <v>41359</v>
          </cell>
          <cell r="E5870" t="str">
            <v>Anit Lift for RTG No 22</v>
          </cell>
          <cell r="F5870">
            <v>62244.72</v>
          </cell>
          <cell r="G5870">
            <v>-50270.94</v>
          </cell>
          <cell r="H5870">
            <v>11973.78</v>
          </cell>
          <cell r="I5870" t="str">
            <v>ZAR</v>
          </cell>
          <cell r="J5870" t="str">
            <v>7100</v>
          </cell>
          <cell r="K5870" t="str">
            <v>44</v>
          </cell>
        </row>
        <row r="5871">
          <cell r="A5871" t="str">
            <v>7100440003740</v>
          </cell>
          <cell r="B5871" t="str">
            <v>44000374</v>
          </cell>
          <cell r="C5871" t="str">
            <v>0</v>
          </cell>
          <cell r="D5871">
            <v>41359</v>
          </cell>
          <cell r="E5871" t="str">
            <v>Anti Lift for RTG No 1</v>
          </cell>
          <cell r="F5871">
            <v>62244.69</v>
          </cell>
          <cell r="G5871">
            <v>-50270.92</v>
          </cell>
          <cell r="H5871">
            <v>11973.77</v>
          </cell>
          <cell r="I5871" t="str">
            <v>ZAR</v>
          </cell>
          <cell r="J5871" t="str">
            <v>7100</v>
          </cell>
          <cell r="K5871" t="str">
            <v>44</v>
          </cell>
        </row>
        <row r="5872">
          <cell r="A5872" t="str">
            <v>7100440003750</v>
          </cell>
          <cell r="B5872" t="str">
            <v>44000375</v>
          </cell>
          <cell r="C5872" t="str">
            <v>0</v>
          </cell>
          <cell r="D5872">
            <v>41451</v>
          </cell>
          <cell r="E5872" t="str">
            <v>CRANE - LIEBHERR No. 7(STRUCTURE)</v>
          </cell>
          <cell r="F5872">
            <v>68466970.430000007</v>
          </cell>
          <cell r="G5872">
            <v>-31917785.420000002</v>
          </cell>
          <cell r="H5872">
            <v>36549185.009999998</v>
          </cell>
          <cell r="I5872" t="str">
            <v>ZAR</v>
          </cell>
          <cell r="J5872" t="str">
            <v>7100</v>
          </cell>
          <cell r="K5872" t="str">
            <v>44</v>
          </cell>
        </row>
        <row r="5873">
          <cell r="A5873" t="str">
            <v>7100440003751</v>
          </cell>
          <cell r="B5873" t="str">
            <v>44000375</v>
          </cell>
          <cell r="C5873" t="str">
            <v>1</v>
          </cell>
          <cell r="D5873">
            <v>41451</v>
          </cell>
          <cell r="E5873" t="str">
            <v>CRANE - LIEBHERR No. 7 Eletro/ Mech Parts</v>
          </cell>
          <cell r="F5873">
            <v>34172701.789999999</v>
          </cell>
          <cell r="G5873">
            <v>-16428489.859999999</v>
          </cell>
          <cell r="H5873">
            <v>17744211.93</v>
          </cell>
          <cell r="I5873" t="str">
            <v>ZAR</v>
          </cell>
          <cell r="J5873" t="str">
            <v>7100</v>
          </cell>
          <cell r="K5873" t="str">
            <v>44</v>
          </cell>
        </row>
        <row r="5874">
          <cell r="A5874" t="str">
            <v>7100440003760</v>
          </cell>
          <cell r="B5874" t="str">
            <v>44000376</v>
          </cell>
          <cell r="C5874" t="str">
            <v>0</v>
          </cell>
          <cell r="D5874">
            <v>41451</v>
          </cell>
          <cell r="E5874" t="str">
            <v>SPREADER BROMMA LT16</v>
          </cell>
          <cell r="F5874">
            <v>2099865.96</v>
          </cell>
          <cell r="G5874">
            <v>-1956129.58</v>
          </cell>
          <cell r="H5874">
            <v>143736.38</v>
          </cell>
          <cell r="I5874" t="str">
            <v>ZAR</v>
          </cell>
          <cell r="J5874" t="str">
            <v>7100</v>
          </cell>
          <cell r="K5874" t="str">
            <v>44</v>
          </cell>
        </row>
        <row r="5875">
          <cell r="A5875" t="str">
            <v>7100440003780</v>
          </cell>
          <cell r="B5875" t="str">
            <v>44000378</v>
          </cell>
          <cell r="C5875" t="str">
            <v>0</v>
          </cell>
          <cell r="D5875">
            <v>41451</v>
          </cell>
          <cell r="E5875" t="str">
            <v>SPREADER BROMMA LT14</v>
          </cell>
          <cell r="F5875">
            <v>2076871.85</v>
          </cell>
          <cell r="G5875">
            <v>-1838970.68</v>
          </cell>
          <cell r="H5875">
            <v>237901.17</v>
          </cell>
          <cell r="I5875" t="str">
            <v>ZAR</v>
          </cell>
          <cell r="J5875" t="str">
            <v>7100</v>
          </cell>
          <cell r="K5875" t="str">
            <v>44</v>
          </cell>
        </row>
        <row r="5876">
          <cell r="A5876" t="str">
            <v>7100440003782</v>
          </cell>
          <cell r="B5876" t="str">
            <v>44000378</v>
          </cell>
          <cell r="C5876" t="str">
            <v>2</v>
          </cell>
          <cell r="D5876">
            <v>44859</v>
          </cell>
          <cell r="E5876" t="str">
            <v>Refurbished SPREADER BROMMA LT14</v>
          </cell>
          <cell r="F5876">
            <v>2721739.48</v>
          </cell>
          <cell r="G5876">
            <v>-1916035.43</v>
          </cell>
          <cell r="H5876">
            <v>805704.05</v>
          </cell>
          <cell r="I5876" t="str">
            <v>ZAR</v>
          </cell>
          <cell r="J5876" t="str">
            <v>7100</v>
          </cell>
          <cell r="K5876" t="str">
            <v>44</v>
          </cell>
        </row>
        <row r="5877">
          <cell r="A5877" t="str">
            <v>7100440003790</v>
          </cell>
          <cell r="B5877" t="str">
            <v>44000379</v>
          </cell>
          <cell r="C5877" t="str">
            <v>0</v>
          </cell>
          <cell r="D5877">
            <v>41451</v>
          </cell>
          <cell r="E5877" t="str">
            <v>Terbeg Haulers( Eqstra) 37</v>
          </cell>
          <cell r="F5877">
            <v>1035688.16</v>
          </cell>
          <cell r="G5877">
            <v>-861254.87</v>
          </cell>
          <cell r="H5877">
            <v>174433.29</v>
          </cell>
          <cell r="I5877" t="str">
            <v>ZAR</v>
          </cell>
          <cell r="J5877" t="str">
            <v>7100</v>
          </cell>
          <cell r="K5877" t="str">
            <v>44</v>
          </cell>
        </row>
        <row r="5878">
          <cell r="A5878" t="str">
            <v>7100440003800</v>
          </cell>
          <cell r="B5878" t="str">
            <v>44000380</v>
          </cell>
          <cell r="C5878" t="str">
            <v>0</v>
          </cell>
          <cell r="D5878">
            <v>41451</v>
          </cell>
          <cell r="E5878" t="str">
            <v>Terbeg Haulers( Eqstra) 38</v>
          </cell>
          <cell r="F5878">
            <v>1035688.16</v>
          </cell>
          <cell r="G5878">
            <v>-861254.87</v>
          </cell>
          <cell r="H5878">
            <v>174433.29</v>
          </cell>
          <cell r="I5878" t="str">
            <v>ZAR</v>
          </cell>
          <cell r="J5878" t="str">
            <v>7100</v>
          </cell>
          <cell r="K5878" t="str">
            <v>44</v>
          </cell>
        </row>
        <row r="5879">
          <cell r="A5879" t="str">
            <v>7100440003810</v>
          </cell>
          <cell r="B5879" t="str">
            <v>44000381</v>
          </cell>
          <cell r="C5879" t="str">
            <v>0</v>
          </cell>
          <cell r="D5879">
            <v>41451</v>
          </cell>
          <cell r="E5879" t="str">
            <v>Terbeg Haulers( Eqstra) 39</v>
          </cell>
          <cell r="F5879">
            <v>1035688.16</v>
          </cell>
          <cell r="G5879">
            <v>-861254.87</v>
          </cell>
          <cell r="H5879">
            <v>174433.29</v>
          </cell>
          <cell r="I5879" t="str">
            <v>ZAR</v>
          </cell>
          <cell r="J5879" t="str">
            <v>7100</v>
          </cell>
          <cell r="K5879" t="str">
            <v>44</v>
          </cell>
        </row>
        <row r="5880">
          <cell r="A5880" t="str">
            <v>7100440003820</v>
          </cell>
          <cell r="B5880" t="str">
            <v>44000382</v>
          </cell>
          <cell r="C5880" t="str">
            <v>0</v>
          </cell>
          <cell r="D5880">
            <v>41451</v>
          </cell>
          <cell r="E5880" t="str">
            <v>Terbeg Haulers( Eqstra) 40</v>
          </cell>
          <cell r="F5880">
            <v>1035688.16</v>
          </cell>
          <cell r="G5880">
            <v>-1007002.45</v>
          </cell>
          <cell r="H5880">
            <v>28685.71</v>
          </cell>
          <cell r="I5880" t="str">
            <v>ZAR</v>
          </cell>
          <cell r="J5880" t="str">
            <v>7100</v>
          </cell>
          <cell r="K5880" t="str">
            <v>44</v>
          </cell>
        </row>
        <row r="5881">
          <cell r="A5881" t="str">
            <v>7100440003830</v>
          </cell>
          <cell r="B5881" t="str">
            <v>44000383</v>
          </cell>
          <cell r="C5881" t="str">
            <v>0</v>
          </cell>
          <cell r="D5881">
            <v>41451</v>
          </cell>
          <cell r="E5881" t="str">
            <v>Terbeg Haulers( Eqstra) 41</v>
          </cell>
          <cell r="F5881">
            <v>1035688.16</v>
          </cell>
          <cell r="G5881">
            <v>-861254.87</v>
          </cell>
          <cell r="H5881">
            <v>174433.29</v>
          </cell>
          <cell r="I5881" t="str">
            <v>ZAR</v>
          </cell>
          <cell r="J5881" t="str">
            <v>7100</v>
          </cell>
          <cell r="K5881" t="str">
            <v>44</v>
          </cell>
        </row>
        <row r="5882">
          <cell r="A5882" t="str">
            <v>7100440003840</v>
          </cell>
          <cell r="B5882" t="str">
            <v>44000384</v>
          </cell>
          <cell r="C5882" t="str">
            <v>0</v>
          </cell>
          <cell r="D5882">
            <v>41451</v>
          </cell>
          <cell r="E5882" t="str">
            <v>Terbeg Haulers( Eqstra) 42</v>
          </cell>
          <cell r="F5882">
            <v>1035688.16</v>
          </cell>
          <cell r="G5882">
            <v>-861254.87</v>
          </cell>
          <cell r="H5882">
            <v>174433.29</v>
          </cell>
          <cell r="I5882" t="str">
            <v>ZAR</v>
          </cell>
          <cell r="J5882" t="str">
            <v>7100</v>
          </cell>
          <cell r="K5882" t="str">
            <v>44</v>
          </cell>
        </row>
        <row r="5883">
          <cell r="A5883" t="str">
            <v>7100440003850</v>
          </cell>
          <cell r="B5883" t="str">
            <v>44000385</v>
          </cell>
          <cell r="C5883" t="str">
            <v>0</v>
          </cell>
          <cell r="D5883">
            <v>41451</v>
          </cell>
          <cell r="E5883" t="str">
            <v>Terbeg Haulers( Eqstra) 43</v>
          </cell>
          <cell r="F5883">
            <v>1035688.16</v>
          </cell>
          <cell r="G5883">
            <v>-861254.87</v>
          </cell>
          <cell r="H5883">
            <v>174433.29</v>
          </cell>
          <cell r="I5883" t="str">
            <v>ZAR</v>
          </cell>
          <cell r="J5883" t="str">
            <v>7100</v>
          </cell>
          <cell r="K5883" t="str">
            <v>44</v>
          </cell>
        </row>
        <row r="5884">
          <cell r="A5884" t="str">
            <v>7100440003860</v>
          </cell>
          <cell r="B5884" t="str">
            <v>44000386</v>
          </cell>
          <cell r="C5884" t="str">
            <v>0</v>
          </cell>
          <cell r="D5884">
            <v>41451</v>
          </cell>
          <cell r="E5884" t="str">
            <v>Terbeg Haulers( Eqstra) 44</v>
          </cell>
          <cell r="F5884">
            <v>1035688.16</v>
          </cell>
          <cell r="G5884">
            <v>-1007002.45</v>
          </cell>
          <cell r="H5884">
            <v>28685.71</v>
          </cell>
          <cell r="I5884" t="str">
            <v>ZAR</v>
          </cell>
          <cell r="J5884" t="str">
            <v>7100</v>
          </cell>
          <cell r="K5884" t="str">
            <v>44</v>
          </cell>
        </row>
        <row r="5885">
          <cell r="A5885" t="str">
            <v>7100440003870</v>
          </cell>
          <cell r="B5885" t="str">
            <v>44000387</v>
          </cell>
          <cell r="C5885" t="str">
            <v>0</v>
          </cell>
          <cell r="D5885">
            <v>41451</v>
          </cell>
          <cell r="E5885" t="str">
            <v>Terbeg Haulers( Eqstra) 45</v>
          </cell>
          <cell r="F5885">
            <v>1035688.16</v>
          </cell>
          <cell r="G5885">
            <v>-1007002.45</v>
          </cell>
          <cell r="H5885">
            <v>28685.71</v>
          </cell>
          <cell r="I5885" t="str">
            <v>ZAR</v>
          </cell>
          <cell r="J5885" t="str">
            <v>7100</v>
          </cell>
          <cell r="K5885" t="str">
            <v>44</v>
          </cell>
        </row>
        <row r="5886">
          <cell r="A5886" t="str">
            <v>7100440003890</v>
          </cell>
          <cell r="B5886" t="str">
            <v>44000389</v>
          </cell>
          <cell r="C5886" t="str">
            <v>0</v>
          </cell>
          <cell r="D5886">
            <v>41451</v>
          </cell>
          <cell r="E5886" t="str">
            <v>Terbeg Haulers( Eqstra) 47</v>
          </cell>
          <cell r="F5886">
            <v>1035688.16</v>
          </cell>
          <cell r="G5886">
            <v>-1007002.45</v>
          </cell>
          <cell r="H5886">
            <v>28685.71</v>
          </cell>
          <cell r="I5886" t="str">
            <v>ZAR</v>
          </cell>
          <cell r="J5886" t="str">
            <v>7100</v>
          </cell>
          <cell r="K5886" t="str">
            <v>44</v>
          </cell>
        </row>
        <row r="5887">
          <cell r="A5887" t="str">
            <v>7100440003910</v>
          </cell>
          <cell r="B5887" t="str">
            <v>44000391</v>
          </cell>
          <cell r="C5887" t="str">
            <v>0</v>
          </cell>
          <cell r="D5887">
            <v>41451</v>
          </cell>
          <cell r="E5887" t="str">
            <v>Terbeg Haulers( Eqstra) 49</v>
          </cell>
          <cell r="F5887">
            <v>1035688.15</v>
          </cell>
          <cell r="G5887">
            <v>-1007002.44</v>
          </cell>
          <cell r="H5887">
            <v>28685.71</v>
          </cell>
          <cell r="I5887" t="str">
            <v>ZAR</v>
          </cell>
          <cell r="J5887" t="str">
            <v>7100</v>
          </cell>
          <cell r="K5887" t="str">
            <v>44</v>
          </cell>
        </row>
        <row r="5888">
          <cell r="A5888" t="str">
            <v>7100440003920</v>
          </cell>
          <cell r="B5888" t="str">
            <v>44000392</v>
          </cell>
          <cell r="C5888" t="str">
            <v>0</v>
          </cell>
          <cell r="D5888">
            <v>41451</v>
          </cell>
          <cell r="E5888" t="str">
            <v>Terbeg Haulers( Eqstra) 50</v>
          </cell>
          <cell r="F5888">
            <v>1035688.18</v>
          </cell>
          <cell r="G5888">
            <v>-1035687.18</v>
          </cell>
          <cell r="H5888">
            <v>1</v>
          </cell>
          <cell r="I5888" t="str">
            <v>ZAR</v>
          </cell>
          <cell r="J5888" t="str">
            <v>7100</v>
          </cell>
          <cell r="K5888" t="str">
            <v>44</v>
          </cell>
        </row>
        <row r="5889">
          <cell r="A5889" t="str">
            <v>7100440003960</v>
          </cell>
          <cell r="B5889" t="str">
            <v>44000396</v>
          </cell>
          <cell r="C5889" t="str">
            <v>0</v>
          </cell>
          <cell r="D5889">
            <v>41451</v>
          </cell>
          <cell r="E5889" t="str">
            <v>CRANE - LIEBHERR No. 8 (STRUCTURE)</v>
          </cell>
          <cell r="F5889">
            <v>68466970.430000007</v>
          </cell>
          <cell r="G5889">
            <v>-31019376.609999999</v>
          </cell>
          <cell r="H5889">
            <v>37447593.82</v>
          </cell>
          <cell r="I5889" t="str">
            <v>ZAR</v>
          </cell>
          <cell r="J5889" t="str">
            <v>7100</v>
          </cell>
          <cell r="K5889" t="str">
            <v>44</v>
          </cell>
        </row>
        <row r="5890">
          <cell r="A5890" t="str">
            <v>7100440003961</v>
          </cell>
          <cell r="B5890" t="str">
            <v>44000396</v>
          </cell>
          <cell r="C5890" t="str">
            <v>1</v>
          </cell>
          <cell r="D5890">
            <v>41451</v>
          </cell>
          <cell r="E5890" t="str">
            <v>CRANE - LIEBHERR No. 8 Electro/Mech Parts</v>
          </cell>
          <cell r="F5890">
            <v>34173419.5</v>
          </cell>
          <cell r="G5890">
            <v>-17326889.870000001</v>
          </cell>
          <cell r="H5890">
            <v>16846529.629999999</v>
          </cell>
          <cell r="I5890" t="str">
            <v>ZAR</v>
          </cell>
          <cell r="J5890" t="str">
            <v>7100</v>
          </cell>
          <cell r="K5890" t="str">
            <v>44</v>
          </cell>
        </row>
        <row r="5891">
          <cell r="A5891" t="str">
            <v>7100440003980</v>
          </cell>
          <cell r="B5891" t="str">
            <v>44000398</v>
          </cell>
          <cell r="C5891" t="str">
            <v>0</v>
          </cell>
          <cell r="D5891">
            <v>41451</v>
          </cell>
          <cell r="E5891" t="str">
            <v>SPREADER BROMMA LT15</v>
          </cell>
          <cell r="F5891">
            <v>2099865.96</v>
          </cell>
          <cell r="G5891">
            <v>-1953323.12</v>
          </cell>
          <cell r="H5891">
            <v>146542.84</v>
          </cell>
          <cell r="I5891" t="str">
            <v>ZAR</v>
          </cell>
          <cell r="J5891" t="str">
            <v>7100</v>
          </cell>
          <cell r="K5891" t="str">
            <v>44</v>
          </cell>
        </row>
        <row r="5892">
          <cell r="A5892" t="str">
            <v>7100440005130</v>
          </cell>
          <cell r="B5892" t="str">
            <v>44000513</v>
          </cell>
          <cell r="C5892" t="str">
            <v>0</v>
          </cell>
          <cell r="D5892">
            <v>41330</v>
          </cell>
          <cell r="E5892" t="str">
            <v>2012 Kalmar Twin Lift Empty Container handlers 07</v>
          </cell>
          <cell r="F5892">
            <v>2908342.49</v>
          </cell>
          <cell r="G5892">
            <v>-2908341.49</v>
          </cell>
          <cell r="H5892">
            <v>1</v>
          </cell>
          <cell r="I5892" t="str">
            <v>ZAR</v>
          </cell>
          <cell r="J5892" t="str">
            <v>7100</v>
          </cell>
          <cell r="K5892" t="str">
            <v>44</v>
          </cell>
        </row>
        <row r="5893">
          <cell r="A5893" t="str">
            <v>7100440005140</v>
          </cell>
          <cell r="B5893" t="str">
            <v>44000514</v>
          </cell>
          <cell r="C5893" t="str">
            <v>0</v>
          </cell>
          <cell r="D5893">
            <v>41330</v>
          </cell>
          <cell r="E5893" t="str">
            <v>2012 Kalmar Twin Lift Empty Container handlers 08</v>
          </cell>
          <cell r="F5893">
            <v>2908342.49</v>
          </cell>
          <cell r="G5893">
            <v>-2719875.6</v>
          </cell>
          <cell r="H5893">
            <v>188466.89</v>
          </cell>
          <cell r="I5893" t="str">
            <v>ZAR</v>
          </cell>
          <cell r="J5893" t="str">
            <v>7100</v>
          </cell>
          <cell r="K5893" t="str">
            <v>44</v>
          </cell>
        </row>
        <row r="5894">
          <cell r="A5894" t="str">
            <v>7100440005150</v>
          </cell>
          <cell r="B5894" t="str">
            <v>44000515</v>
          </cell>
          <cell r="C5894" t="str">
            <v>0</v>
          </cell>
          <cell r="D5894">
            <v>41845</v>
          </cell>
          <cell r="E5894" t="str">
            <v>RTG 023N</v>
          </cell>
          <cell r="F5894">
            <v>20033042.059999999</v>
          </cell>
          <cell r="G5894">
            <v>-15819713.380000001</v>
          </cell>
          <cell r="H5894">
            <v>4213328.68</v>
          </cell>
          <cell r="I5894" t="str">
            <v>ZAR</v>
          </cell>
          <cell r="J5894" t="str">
            <v>7100</v>
          </cell>
          <cell r="K5894" t="str">
            <v>44</v>
          </cell>
        </row>
        <row r="5895">
          <cell r="A5895" t="str">
            <v>7100440005160</v>
          </cell>
          <cell r="B5895" t="str">
            <v>44000516</v>
          </cell>
          <cell r="C5895" t="str">
            <v>0</v>
          </cell>
          <cell r="D5895">
            <v>41845</v>
          </cell>
          <cell r="E5895" t="str">
            <v>RTG 024N</v>
          </cell>
          <cell r="F5895">
            <v>20033041.989999998</v>
          </cell>
          <cell r="G5895">
            <v>-15819709.49</v>
          </cell>
          <cell r="H5895">
            <v>4213332.5</v>
          </cell>
          <cell r="I5895" t="str">
            <v>ZAR</v>
          </cell>
          <cell r="J5895" t="str">
            <v>7100</v>
          </cell>
          <cell r="K5895" t="str">
            <v>44</v>
          </cell>
        </row>
        <row r="5896">
          <cell r="A5896" t="str">
            <v>7100440005170</v>
          </cell>
          <cell r="B5896" t="str">
            <v>44000517</v>
          </cell>
          <cell r="C5896" t="str">
            <v>0</v>
          </cell>
          <cell r="D5896">
            <v>41845</v>
          </cell>
          <cell r="E5896" t="str">
            <v>RTG 025N</v>
          </cell>
          <cell r="F5896">
            <v>20033042.079999998</v>
          </cell>
          <cell r="G5896">
            <v>-15819709.58</v>
          </cell>
          <cell r="H5896">
            <v>4213332.5</v>
          </cell>
          <cell r="I5896" t="str">
            <v>ZAR</v>
          </cell>
          <cell r="J5896" t="str">
            <v>7100</v>
          </cell>
          <cell r="K5896" t="str">
            <v>44</v>
          </cell>
        </row>
        <row r="5897">
          <cell r="A5897" t="str">
            <v>7100440005180</v>
          </cell>
          <cell r="B5897" t="str">
            <v>44000518</v>
          </cell>
          <cell r="C5897" t="str">
            <v>0</v>
          </cell>
          <cell r="D5897">
            <v>41845</v>
          </cell>
          <cell r="E5897" t="str">
            <v>RTG 026N</v>
          </cell>
          <cell r="F5897">
            <v>20033042.050000001</v>
          </cell>
          <cell r="G5897">
            <v>-15819709.550000001</v>
          </cell>
          <cell r="H5897">
            <v>4213332.5</v>
          </cell>
          <cell r="I5897" t="str">
            <v>ZAR</v>
          </cell>
          <cell r="J5897" t="str">
            <v>7100</v>
          </cell>
          <cell r="K5897" t="str">
            <v>44</v>
          </cell>
        </row>
        <row r="5898">
          <cell r="A5898" t="str">
            <v>7100440005190</v>
          </cell>
          <cell r="B5898" t="str">
            <v>44000519</v>
          </cell>
          <cell r="C5898" t="str">
            <v>0</v>
          </cell>
          <cell r="D5898">
            <v>41845</v>
          </cell>
          <cell r="E5898" t="str">
            <v>RTG 027N</v>
          </cell>
          <cell r="F5898">
            <v>20204706.420000002</v>
          </cell>
          <cell r="G5898">
            <v>-15991373.92</v>
          </cell>
          <cell r="H5898">
            <v>4213332.5</v>
          </cell>
          <cell r="I5898" t="str">
            <v>ZAR</v>
          </cell>
          <cell r="J5898" t="str">
            <v>7100</v>
          </cell>
          <cell r="K5898" t="str">
            <v>44</v>
          </cell>
        </row>
        <row r="5899">
          <cell r="A5899" t="str">
            <v>7100440005200</v>
          </cell>
          <cell r="B5899" t="str">
            <v>44000520</v>
          </cell>
          <cell r="C5899" t="str">
            <v>0</v>
          </cell>
          <cell r="D5899">
            <v>41845</v>
          </cell>
          <cell r="E5899" t="str">
            <v>RTG 028N</v>
          </cell>
          <cell r="F5899">
            <v>20417769.300000001</v>
          </cell>
          <cell r="G5899">
            <v>-16029062</v>
          </cell>
          <cell r="H5899">
            <v>4388707.3</v>
          </cell>
          <cell r="I5899" t="str">
            <v>ZAR</v>
          </cell>
          <cell r="J5899" t="str">
            <v>7100</v>
          </cell>
          <cell r="K5899" t="str">
            <v>44</v>
          </cell>
        </row>
        <row r="5900">
          <cell r="A5900" t="str">
            <v>7100440005210</v>
          </cell>
          <cell r="B5900" t="str">
            <v>44000521</v>
          </cell>
          <cell r="C5900" t="str">
            <v>0</v>
          </cell>
          <cell r="D5900">
            <v>41845</v>
          </cell>
          <cell r="E5900" t="str">
            <v>RTG 029N</v>
          </cell>
          <cell r="F5900">
            <v>20033042.030000001</v>
          </cell>
          <cell r="G5900">
            <v>-15819709.529999999</v>
          </cell>
          <cell r="H5900">
            <v>4213332.5</v>
          </cell>
          <cell r="I5900" t="str">
            <v>ZAR</v>
          </cell>
          <cell r="J5900" t="str">
            <v>7100</v>
          </cell>
          <cell r="K5900" t="str">
            <v>44</v>
          </cell>
        </row>
        <row r="5901">
          <cell r="A5901" t="str">
            <v>7100440005220</v>
          </cell>
          <cell r="B5901" t="str">
            <v>44000522</v>
          </cell>
          <cell r="C5901" t="str">
            <v>0</v>
          </cell>
          <cell r="D5901">
            <v>41845</v>
          </cell>
          <cell r="E5901" t="str">
            <v>RTG 030N</v>
          </cell>
          <cell r="F5901">
            <v>20033042.030000001</v>
          </cell>
          <cell r="G5901">
            <v>-15819709.529999999</v>
          </cell>
          <cell r="H5901">
            <v>4213332.5</v>
          </cell>
          <cell r="I5901" t="str">
            <v>ZAR</v>
          </cell>
          <cell r="J5901" t="str">
            <v>7100</v>
          </cell>
          <cell r="K5901" t="str">
            <v>44</v>
          </cell>
        </row>
        <row r="5902">
          <cell r="A5902" t="str">
            <v>7100440005230</v>
          </cell>
          <cell r="B5902" t="str">
            <v>44000523</v>
          </cell>
          <cell r="C5902" t="str">
            <v>0</v>
          </cell>
          <cell r="D5902">
            <v>41845</v>
          </cell>
          <cell r="E5902" t="str">
            <v>RTG 031N</v>
          </cell>
          <cell r="F5902">
            <v>20033042.030000001</v>
          </cell>
          <cell r="G5902">
            <v>-15819709.529999999</v>
          </cell>
          <cell r="H5902">
            <v>4213332.5</v>
          </cell>
          <cell r="I5902" t="str">
            <v>ZAR</v>
          </cell>
          <cell r="J5902" t="str">
            <v>7100</v>
          </cell>
          <cell r="K5902" t="str">
            <v>44</v>
          </cell>
        </row>
        <row r="5903">
          <cell r="A5903" t="str">
            <v>7100440005250</v>
          </cell>
          <cell r="B5903" t="str">
            <v>44000525</v>
          </cell>
          <cell r="C5903" t="str">
            <v>0</v>
          </cell>
          <cell r="D5903">
            <v>41845</v>
          </cell>
          <cell r="E5903" t="str">
            <v>RTG 033N</v>
          </cell>
          <cell r="F5903">
            <v>20033042.030000001</v>
          </cell>
          <cell r="G5903">
            <v>-15819709.529999999</v>
          </cell>
          <cell r="H5903">
            <v>4213332.5</v>
          </cell>
          <cell r="I5903" t="str">
            <v>ZAR</v>
          </cell>
          <cell r="J5903" t="str">
            <v>7100</v>
          </cell>
          <cell r="K5903" t="str">
            <v>44</v>
          </cell>
        </row>
        <row r="5904">
          <cell r="A5904" t="str">
            <v>7100440005260</v>
          </cell>
          <cell r="B5904" t="str">
            <v>44000526</v>
          </cell>
          <cell r="C5904" t="str">
            <v>0</v>
          </cell>
          <cell r="D5904">
            <v>41845</v>
          </cell>
          <cell r="E5904" t="str">
            <v>RTG 034N</v>
          </cell>
          <cell r="F5904">
            <v>20033042.030000001</v>
          </cell>
          <cell r="G5904">
            <v>-15819709.529999999</v>
          </cell>
          <cell r="H5904">
            <v>4213332.5</v>
          </cell>
          <cell r="I5904" t="str">
            <v>ZAR</v>
          </cell>
          <cell r="J5904" t="str">
            <v>7100</v>
          </cell>
          <cell r="K5904" t="str">
            <v>44</v>
          </cell>
        </row>
        <row r="5905">
          <cell r="A5905" t="str">
            <v>7100440005270</v>
          </cell>
          <cell r="B5905" t="str">
            <v>44000527</v>
          </cell>
          <cell r="C5905" t="str">
            <v>0</v>
          </cell>
          <cell r="D5905">
            <v>41845</v>
          </cell>
          <cell r="E5905" t="str">
            <v>RTG 035N</v>
          </cell>
          <cell r="F5905">
            <v>20229625.719999999</v>
          </cell>
          <cell r="G5905">
            <v>-16016293.220000001</v>
          </cell>
          <cell r="H5905">
            <v>4213332.5</v>
          </cell>
          <cell r="I5905" t="str">
            <v>ZAR</v>
          </cell>
          <cell r="J5905" t="str">
            <v>7100</v>
          </cell>
          <cell r="K5905" t="str">
            <v>44</v>
          </cell>
        </row>
        <row r="5906">
          <cell r="A5906" t="str">
            <v>7100440005280</v>
          </cell>
          <cell r="B5906" t="str">
            <v>44000528</v>
          </cell>
          <cell r="C5906" t="str">
            <v>0</v>
          </cell>
          <cell r="D5906">
            <v>41845</v>
          </cell>
          <cell r="E5906" t="str">
            <v>RTG 036N</v>
          </cell>
          <cell r="F5906">
            <v>20033042.030000001</v>
          </cell>
          <cell r="G5906">
            <v>-15819709.529999999</v>
          </cell>
          <cell r="H5906">
            <v>4213332.5</v>
          </cell>
          <cell r="I5906" t="str">
            <v>ZAR</v>
          </cell>
          <cell r="J5906" t="str">
            <v>7100</v>
          </cell>
          <cell r="K5906" t="str">
            <v>44</v>
          </cell>
        </row>
        <row r="5907">
          <cell r="A5907" t="str">
            <v>7100440005290</v>
          </cell>
          <cell r="B5907" t="str">
            <v>44000529</v>
          </cell>
          <cell r="C5907" t="str">
            <v>0</v>
          </cell>
          <cell r="D5907">
            <v>41845</v>
          </cell>
          <cell r="E5907" t="str">
            <v>RTG 037N</v>
          </cell>
          <cell r="F5907">
            <v>20033042.030000001</v>
          </cell>
          <cell r="G5907">
            <v>-15819709.529999999</v>
          </cell>
          <cell r="H5907">
            <v>4213332.5</v>
          </cell>
          <cell r="I5907" t="str">
            <v>ZAR</v>
          </cell>
          <cell r="J5907" t="str">
            <v>7100</v>
          </cell>
          <cell r="K5907" t="str">
            <v>44</v>
          </cell>
        </row>
        <row r="5908">
          <cell r="A5908" t="str">
            <v>7100440005310</v>
          </cell>
          <cell r="B5908" t="str">
            <v>44000531</v>
          </cell>
          <cell r="C5908" t="str">
            <v>0</v>
          </cell>
          <cell r="D5908">
            <v>41845</v>
          </cell>
          <cell r="E5908" t="str">
            <v>RTG 039N</v>
          </cell>
          <cell r="F5908">
            <v>20033042.030000001</v>
          </cell>
          <cell r="G5908">
            <v>-15819709.529999999</v>
          </cell>
          <cell r="H5908">
            <v>4213332.5</v>
          </cell>
          <cell r="I5908" t="str">
            <v>ZAR</v>
          </cell>
          <cell r="J5908" t="str">
            <v>7100</v>
          </cell>
          <cell r="K5908" t="str">
            <v>44</v>
          </cell>
        </row>
        <row r="5909">
          <cell r="A5909" t="str">
            <v>7100440005320</v>
          </cell>
          <cell r="B5909" t="str">
            <v>44000532</v>
          </cell>
          <cell r="C5909" t="str">
            <v>0</v>
          </cell>
          <cell r="D5909">
            <v>41845</v>
          </cell>
          <cell r="E5909" t="str">
            <v>RTG 040N</v>
          </cell>
          <cell r="F5909">
            <v>20204706.41</v>
          </cell>
          <cell r="G5909">
            <v>-15991376.24</v>
          </cell>
          <cell r="H5909">
            <v>4213330.17</v>
          </cell>
          <cell r="I5909" t="str">
            <v>ZAR</v>
          </cell>
          <cell r="J5909" t="str">
            <v>7100</v>
          </cell>
          <cell r="K5909" t="str">
            <v>44</v>
          </cell>
        </row>
        <row r="5910">
          <cell r="A5910" t="str">
            <v>7100440005330</v>
          </cell>
          <cell r="B5910" t="str">
            <v>44000533</v>
          </cell>
          <cell r="C5910" t="str">
            <v>0</v>
          </cell>
          <cell r="D5910">
            <v>41816</v>
          </cell>
          <cell r="E5910" t="str">
            <v>Reach Stacker Kalmar 03</v>
          </cell>
          <cell r="F5910">
            <v>4602330.54</v>
          </cell>
          <cell r="G5910">
            <v>-3893619.6</v>
          </cell>
          <cell r="H5910">
            <v>708710.94</v>
          </cell>
          <cell r="I5910" t="str">
            <v>ZAR</v>
          </cell>
          <cell r="J5910" t="str">
            <v>7100</v>
          </cell>
          <cell r="K5910" t="str">
            <v>44</v>
          </cell>
        </row>
        <row r="5911">
          <cell r="A5911" t="str">
            <v>7100440005340</v>
          </cell>
          <cell r="B5911" t="str">
            <v>44000534</v>
          </cell>
          <cell r="C5911" t="str">
            <v>0</v>
          </cell>
          <cell r="D5911">
            <v>41816</v>
          </cell>
          <cell r="E5911" t="str">
            <v>Reach Stacker Kalmar 04</v>
          </cell>
          <cell r="F5911">
            <v>3899944.38</v>
          </cell>
          <cell r="G5911">
            <v>-3461012.99</v>
          </cell>
          <cell r="H5911">
            <v>438931.39</v>
          </cell>
          <cell r="I5911" t="str">
            <v>ZAR</v>
          </cell>
          <cell r="J5911" t="str">
            <v>7100</v>
          </cell>
          <cell r="K5911" t="str">
            <v>44</v>
          </cell>
        </row>
        <row r="5912">
          <cell r="A5912" t="str">
            <v>7100440005350</v>
          </cell>
          <cell r="B5912" t="str">
            <v>44000535</v>
          </cell>
          <cell r="C5912" t="str">
            <v>0</v>
          </cell>
          <cell r="D5912">
            <v>41387</v>
          </cell>
          <cell r="E5912" t="str">
            <v>Bathtub trailers No.50</v>
          </cell>
          <cell r="F5912">
            <v>549778.04</v>
          </cell>
          <cell r="G5912">
            <v>-443273.25</v>
          </cell>
          <cell r="H5912">
            <v>106504.79</v>
          </cell>
          <cell r="I5912" t="str">
            <v>ZAR</v>
          </cell>
          <cell r="J5912" t="str">
            <v>7100</v>
          </cell>
          <cell r="K5912" t="str">
            <v>44</v>
          </cell>
        </row>
        <row r="5913">
          <cell r="A5913" t="str">
            <v>7100440005360</v>
          </cell>
          <cell r="B5913" t="str">
            <v>44000536</v>
          </cell>
          <cell r="C5913" t="str">
            <v>0</v>
          </cell>
          <cell r="D5913">
            <v>41387</v>
          </cell>
          <cell r="E5913" t="str">
            <v>Bathtub trailers No. 51</v>
          </cell>
          <cell r="F5913">
            <v>549778.04</v>
          </cell>
          <cell r="G5913">
            <v>-443273.25</v>
          </cell>
          <cell r="H5913">
            <v>106504.79</v>
          </cell>
          <cell r="I5913" t="str">
            <v>ZAR</v>
          </cell>
          <cell r="J5913" t="str">
            <v>7100</v>
          </cell>
          <cell r="K5913" t="str">
            <v>44</v>
          </cell>
        </row>
        <row r="5914">
          <cell r="A5914" t="str">
            <v>7100440005370</v>
          </cell>
          <cell r="B5914" t="str">
            <v>44000537</v>
          </cell>
          <cell r="C5914" t="str">
            <v>0</v>
          </cell>
          <cell r="D5914">
            <v>41387</v>
          </cell>
          <cell r="E5914" t="str">
            <v>Bathtub trailers No. 52</v>
          </cell>
          <cell r="F5914">
            <v>549778.04</v>
          </cell>
          <cell r="G5914">
            <v>-443273.25</v>
          </cell>
          <cell r="H5914">
            <v>106504.79</v>
          </cell>
          <cell r="I5914" t="str">
            <v>ZAR</v>
          </cell>
          <cell r="J5914" t="str">
            <v>7100</v>
          </cell>
          <cell r="K5914" t="str">
            <v>44</v>
          </cell>
        </row>
        <row r="5915">
          <cell r="A5915" t="str">
            <v>7100440005380</v>
          </cell>
          <cell r="B5915" t="str">
            <v>44000538</v>
          </cell>
          <cell r="C5915" t="str">
            <v>0</v>
          </cell>
          <cell r="D5915">
            <v>41387</v>
          </cell>
          <cell r="E5915" t="str">
            <v>Bathtub trailers No. 53</v>
          </cell>
          <cell r="F5915">
            <v>549778.04</v>
          </cell>
          <cell r="G5915">
            <v>-443273.25</v>
          </cell>
          <cell r="H5915">
            <v>106504.79</v>
          </cell>
          <cell r="I5915" t="str">
            <v>ZAR</v>
          </cell>
          <cell r="J5915" t="str">
            <v>7100</v>
          </cell>
          <cell r="K5915" t="str">
            <v>44</v>
          </cell>
        </row>
        <row r="5916">
          <cell r="A5916" t="str">
            <v>7100440005390</v>
          </cell>
          <cell r="B5916" t="str">
            <v>44000539</v>
          </cell>
          <cell r="C5916" t="str">
            <v>0</v>
          </cell>
          <cell r="D5916">
            <v>41387</v>
          </cell>
          <cell r="E5916" t="str">
            <v>Bathtub trailers No. 54</v>
          </cell>
          <cell r="F5916">
            <v>549778.04</v>
          </cell>
          <cell r="G5916">
            <v>-443273.25</v>
          </cell>
          <cell r="H5916">
            <v>106504.79</v>
          </cell>
          <cell r="I5916" t="str">
            <v>ZAR</v>
          </cell>
          <cell r="J5916" t="str">
            <v>7100</v>
          </cell>
          <cell r="K5916" t="str">
            <v>44</v>
          </cell>
        </row>
        <row r="5917">
          <cell r="A5917" t="str">
            <v>7100440005400</v>
          </cell>
          <cell r="B5917" t="str">
            <v>44000540</v>
          </cell>
          <cell r="C5917" t="str">
            <v>0</v>
          </cell>
          <cell r="D5917">
            <v>41387</v>
          </cell>
          <cell r="E5917" t="str">
            <v>Bathtub trailers No. 55</v>
          </cell>
          <cell r="F5917">
            <v>549778.04</v>
          </cell>
          <cell r="G5917">
            <v>-443273.25</v>
          </cell>
          <cell r="H5917">
            <v>106504.79</v>
          </cell>
          <cell r="I5917" t="str">
            <v>ZAR</v>
          </cell>
          <cell r="J5917" t="str">
            <v>7100</v>
          </cell>
          <cell r="K5917" t="str">
            <v>44</v>
          </cell>
        </row>
        <row r="5918">
          <cell r="A5918" t="str">
            <v>7100440005410</v>
          </cell>
          <cell r="B5918" t="str">
            <v>44000541</v>
          </cell>
          <cell r="C5918" t="str">
            <v>0</v>
          </cell>
          <cell r="D5918">
            <v>41387</v>
          </cell>
          <cell r="E5918" t="str">
            <v>Bathtub trailers No.56</v>
          </cell>
          <cell r="F5918">
            <v>549778.04</v>
          </cell>
          <cell r="G5918">
            <v>-443273.25</v>
          </cell>
          <cell r="H5918">
            <v>106504.79</v>
          </cell>
          <cell r="I5918" t="str">
            <v>ZAR</v>
          </cell>
          <cell r="J5918" t="str">
            <v>7100</v>
          </cell>
          <cell r="K5918" t="str">
            <v>44</v>
          </cell>
        </row>
        <row r="5919">
          <cell r="A5919" t="str">
            <v>7100440005420</v>
          </cell>
          <cell r="B5919" t="str">
            <v>44000542</v>
          </cell>
          <cell r="C5919" t="str">
            <v>0</v>
          </cell>
          <cell r="D5919">
            <v>41387</v>
          </cell>
          <cell r="E5919" t="str">
            <v>Bathtub trailers No.57</v>
          </cell>
          <cell r="F5919">
            <v>549778.05000000005</v>
          </cell>
          <cell r="G5919">
            <v>-443273.26</v>
          </cell>
          <cell r="H5919">
            <v>106504.79</v>
          </cell>
          <cell r="I5919" t="str">
            <v>ZAR</v>
          </cell>
          <cell r="J5919" t="str">
            <v>7100</v>
          </cell>
          <cell r="K5919" t="str">
            <v>44</v>
          </cell>
        </row>
        <row r="5920">
          <cell r="A5920" t="str">
            <v>7100440005430</v>
          </cell>
          <cell r="B5920" t="str">
            <v>44000543</v>
          </cell>
          <cell r="C5920" t="str">
            <v>0</v>
          </cell>
          <cell r="D5920">
            <v>41387</v>
          </cell>
          <cell r="E5920" t="str">
            <v>Bathtub trailers No. 58</v>
          </cell>
          <cell r="F5920">
            <v>549778.05000000005</v>
          </cell>
          <cell r="G5920">
            <v>-443273.26</v>
          </cell>
          <cell r="H5920">
            <v>106504.79</v>
          </cell>
          <cell r="I5920" t="str">
            <v>ZAR</v>
          </cell>
          <cell r="J5920" t="str">
            <v>7100</v>
          </cell>
          <cell r="K5920" t="str">
            <v>44</v>
          </cell>
        </row>
        <row r="5921">
          <cell r="A5921" t="str">
            <v>7100440005440</v>
          </cell>
          <cell r="B5921" t="str">
            <v>44000544</v>
          </cell>
          <cell r="C5921" t="str">
            <v>0</v>
          </cell>
          <cell r="D5921">
            <v>41387</v>
          </cell>
          <cell r="E5921" t="str">
            <v>Bathtub trailers No. 59</v>
          </cell>
          <cell r="F5921">
            <v>549778.05000000005</v>
          </cell>
          <cell r="G5921">
            <v>-443273.26</v>
          </cell>
          <cell r="H5921">
            <v>106504.79</v>
          </cell>
          <cell r="I5921" t="str">
            <v>ZAR</v>
          </cell>
          <cell r="J5921" t="str">
            <v>7100</v>
          </cell>
          <cell r="K5921" t="str">
            <v>44</v>
          </cell>
        </row>
        <row r="5922">
          <cell r="A5922" t="str">
            <v>7100440005450</v>
          </cell>
          <cell r="B5922" t="str">
            <v>44000545</v>
          </cell>
          <cell r="C5922" t="str">
            <v>0</v>
          </cell>
          <cell r="D5922">
            <v>41387</v>
          </cell>
          <cell r="E5922" t="str">
            <v>Bathtub trailers No. 60</v>
          </cell>
          <cell r="F5922">
            <v>549778.05000000005</v>
          </cell>
          <cell r="G5922">
            <v>-443273.26</v>
          </cell>
          <cell r="H5922">
            <v>106504.79</v>
          </cell>
          <cell r="I5922" t="str">
            <v>ZAR</v>
          </cell>
          <cell r="J5922" t="str">
            <v>7100</v>
          </cell>
          <cell r="K5922" t="str">
            <v>44</v>
          </cell>
        </row>
        <row r="5923">
          <cell r="A5923" t="str">
            <v>7100440005460</v>
          </cell>
          <cell r="B5923" t="str">
            <v>44000546</v>
          </cell>
          <cell r="C5923" t="str">
            <v>0</v>
          </cell>
          <cell r="D5923">
            <v>41387</v>
          </cell>
          <cell r="E5923" t="str">
            <v>Bathtub trailers No. 61</v>
          </cell>
          <cell r="F5923">
            <v>549778.05000000005</v>
          </cell>
          <cell r="G5923">
            <v>-443273.26</v>
          </cell>
          <cell r="H5923">
            <v>106504.79</v>
          </cell>
          <cell r="I5923" t="str">
            <v>ZAR</v>
          </cell>
          <cell r="J5923" t="str">
            <v>7100</v>
          </cell>
          <cell r="K5923" t="str">
            <v>44</v>
          </cell>
        </row>
        <row r="5924">
          <cell r="A5924" t="str">
            <v>7100440005470</v>
          </cell>
          <cell r="B5924" t="str">
            <v>44000547</v>
          </cell>
          <cell r="C5924" t="str">
            <v>0</v>
          </cell>
          <cell r="D5924">
            <v>41387</v>
          </cell>
          <cell r="E5924" t="str">
            <v>TR 62N TRAILER UNIT</v>
          </cell>
          <cell r="F5924">
            <v>549778.05000000005</v>
          </cell>
          <cell r="G5924">
            <v>-539727.49</v>
          </cell>
          <cell r="H5924">
            <v>10050.56</v>
          </cell>
          <cell r="I5924" t="str">
            <v>ZAR</v>
          </cell>
          <cell r="J5924" t="str">
            <v>7100</v>
          </cell>
          <cell r="K5924" t="str">
            <v>44</v>
          </cell>
        </row>
        <row r="5925">
          <cell r="A5925" t="str">
            <v>7100440005480</v>
          </cell>
          <cell r="B5925" t="str">
            <v>44000548</v>
          </cell>
          <cell r="C5925" t="str">
            <v>0</v>
          </cell>
          <cell r="D5925">
            <v>41387</v>
          </cell>
          <cell r="E5925" t="str">
            <v>TR 63N TRAILER UNIT</v>
          </cell>
          <cell r="F5925">
            <v>549778.16</v>
          </cell>
          <cell r="G5925">
            <v>-443273.4</v>
          </cell>
          <cell r="H5925">
            <v>106504.76</v>
          </cell>
          <cell r="I5925" t="str">
            <v>ZAR</v>
          </cell>
          <cell r="J5925" t="str">
            <v>7100</v>
          </cell>
          <cell r="K5925" t="str">
            <v>44</v>
          </cell>
        </row>
        <row r="5926">
          <cell r="A5926" t="str">
            <v>7100440005490</v>
          </cell>
          <cell r="B5926" t="str">
            <v>44000549</v>
          </cell>
          <cell r="C5926" t="str">
            <v>0</v>
          </cell>
          <cell r="D5926">
            <v>41845</v>
          </cell>
          <cell r="E5926" t="str">
            <v>TR 01N LOW BED TRAILER</v>
          </cell>
          <cell r="F5926">
            <v>402780</v>
          </cell>
          <cell r="G5926">
            <v>-351309.52</v>
          </cell>
          <cell r="H5926">
            <v>51470.48</v>
          </cell>
          <cell r="I5926" t="str">
            <v>ZAR</v>
          </cell>
          <cell r="J5926" t="str">
            <v>7100</v>
          </cell>
          <cell r="K5926" t="str">
            <v>44</v>
          </cell>
        </row>
        <row r="5927">
          <cell r="A5927" t="str">
            <v>7100440005500</v>
          </cell>
          <cell r="B5927" t="str">
            <v>44000550</v>
          </cell>
          <cell r="C5927" t="str">
            <v>0</v>
          </cell>
          <cell r="D5927">
            <v>41845</v>
          </cell>
          <cell r="E5927" t="str">
            <v>TR 02N LOW BED TRAILER</v>
          </cell>
          <cell r="F5927">
            <v>402780</v>
          </cell>
          <cell r="G5927">
            <v>-351309.52</v>
          </cell>
          <cell r="H5927">
            <v>51470.48</v>
          </cell>
          <cell r="I5927" t="str">
            <v>ZAR</v>
          </cell>
          <cell r="J5927" t="str">
            <v>7100</v>
          </cell>
          <cell r="K5927" t="str">
            <v>44</v>
          </cell>
        </row>
        <row r="5928">
          <cell r="A5928" t="str">
            <v>7100440005510</v>
          </cell>
          <cell r="B5928" t="str">
            <v>44000551</v>
          </cell>
          <cell r="C5928" t="str">
            <v>0</v>
          </cell>
          <cell r="D5928">
            <v>41845</v>
          </cell>
          <cell r="E5928" t="str">
            <v>TR 03N LOW BED TRAILER</v>
          </cell>
          <cell r="F5928">
            <v>402780</v>
          </cell>
          <cell r="G5928">
            <v>-351309.61</v>
          </cell>
          <cell r="H5928">
            <v>51470.39</v>
          </cell>
          <cell r="I5928" t="str">
            <v>ZAR</v>
          </cell>
          <cell r="J5928" t="str">
            <v>7100</v>
          </cell>
          <cell r="K5928" t="str">
            <v>44</v>
          </cell>
        </row>
        <row r="5929">
          <cell r="A5929" t="str">
            <v>7100440005560</v>
          </cell>
          <cell r="B5929" t="str">
            <v>44000556</v>
          </cell>
          <cell r="C5929" t="str">
            <v>0</v>
          </cell>
          <cell r="D5929">
            <v>42030</v>
          </cell>
          <cell r="E5929" t="str">
            <v>Towing Tractor - Ser 218410460</v>
          </cell>
          <cell r="F5929">
            <v>1</v>
          </cell>
          <cell r="G5929">
            <v>0</v>
          </cell>
          <cell r="H5929">
            <v>1</v>
          </cell>
          <cell r="I5929" t="str">
            <v>ZAR</v>
          </cell>
          <cell r="J5929" t="str">
            <v>7100</v>
          </cell>
          <cell r="K5929" t="str">
            <v>44</v>
          </cell>
        </row>
        <row r="5930">
          <cell r="A5930" t="str">
            <v>7100440005570</v>
          </cell>
          <cell r="B5930" t="str">
            <v>44000557</v>
          </cell>
          <cell r="C5930" t="str">
            <v>0</v>
          </cell>
          <cell r="D5930">
            <v>42030</v>
          </cell>
          <cell r="E5930" t="str">
            <v>Service Truck  Toyota 10 ton</v>
          </cell>
          <cell r="F5930">
            <v>1</v>
          </cell>
          <cell r="G5930">
            <v>0</v>
          </cell>
          <cell r="H5930">
            <v>1</v>
          </cell>
          <cell r="I5930" t="str">
            <v>ZAR</v>
          </cell>
          <cell r="J5930" t="str">
            <v>7100</v>
          </cell>
          <cell r="K5930" t="str">
            <v>44</v>
          </cell>
        </row>
        <row r="5931">
          <cell r="A5931" t="str">
            <v>7100440005580</v>
          </cell>
          <cell r="B5931" t="str">
            <v>44000558</v>
          </cell>
          <cell r="C5931" t="str">
            <v>0</v>
          </cell>
          <cell r="D5931">
            <v>42030</v>
          </cell>
          <cell r="E5931" t="str">
            <v>Forklift  Rhino Heli  10 ton</v>
          </cell>
          <cell r="F5931">
            <v>1</v>
          </cell>
          <cell r="G5931">
            <v>0</v>
          </cell>
          <cell r="H5931">
            <v>1</v>
          </cell>
          <cell r="I5931" t="str">
            <v>ZAR</v>
          </cell>
          <cell r="J5931" t="str">
            <v>7100</v>
          </cell>
          <cell r="K5931" t="str">
            <v>44</v>
          </cell>
        </row>
        <row r="5932">
          <cell r="A5932" t="str">
            <v>7100440005590</v>
          </cell>
          <cell r="B5932" t="str">
            <v>44000559</v>
          </cell>
          <cell r="C5932" t="str">
            <v>0</v>
          </cell>
          <cell r="D5932">
            <v>42030</v>
          </cell>
          <cell r="E5932" t="str">
            <v>Trailer  for 500 A TIG Welder</v>
          </cell>
          <cell r="F5932">
            <v>1</v>
          </cell>
          <cell r="G5932">
            <v>0</v>
          </cell>
          <cell r="H5932">
            <v>1</v>
          </cell>
          <cell r="I5932" t="str">
            <v>ZAR</v>
          </cell>
          <cell r="J5932" t="str">
            <v>7100</v>
          </cell>
          <cell r="K5932" t="str">
            <v>44</v>
          </cell>
        </row>
        <row r="5933">
          <cell r="A5933" t="str">
            <v>7100440005600</v>
          </cell>
          <cell r="B5933" t="str">
            <v>44000560</v>
          </cell>
          <cell r="C5933" t="str">
            <v>0</v>
          </cell>
          <cell r="D5933">
            <v>42030</v>
          </cell>
          <cell r="E5933" t="str">
            <v>Hazmat Trailer  1316</v>
          </cell>
          <cell r="F5933">
            <v>1</v>
          </cell>
          <cell r="G5933">
            <v>0</v>
          </cell>
          <cell r="H5933">
            <v>1</v>
          </cell>
          <cell r="I5933" t="str">
            <v>ZAR</v>
          </cell>
          <cell r="J5933" t="str">
            <v>7100</v>
          </cell>
          <cell r="K5933" t="str">
            <v>44</v>
          </cell>
        </row>
        <row r="5934">
          <cell r="A5934" t="str">
            <v>7100440005610</v>
          </cell>
          <cell r="B5934" t="str">
            <v>44000561</v>
          </cell>
          <cell r="C5934" t="str">
            <v>0</v>
          </cell>
          <cell r="D5934">
            <v>42030</v>
          </cell>
          <cell r="E5934" t="str">
            <v>Forklift  Hyundai  2 ton</v>
          </cell>
          <cell r="F5934">
            <v>1</v>
          </cell>
          <cell r="G5934">
            <v>0</v>
          </cell>
          <cell r="H5934">
            <v>1</v>
          </cell>
          <cell r="I5934" t="str">
            <v>ZAR</v>
          </cell>
          <cell r="J5934" t="str">
            <v>7100</v>
          </cell>
          <cell r="K5934" t="str">
            <v>44</v>
          </cell>
        </row>
        <row r="5935">
          <cell r="A5935" t="str">
            <v>7100440005620</v>
          </cell>
          <cell r="B5935" t="str">
            <v>44000562</v>
          </cell>
          <cell r="C5935" t="str">
            <v>0</v>
          </cell>
          <cell r="D5935">
            <v>42030</v>
          </cell>
          <cell r="E5935" t="str">
            <v>Hazmat Trailer - Afrit</v>
          </cell>
          <cell r="F5935">
            <v>1</v>
          </cell>
          <cell r="G5935">
            <v>0</v>
          </cell>
          <cell r="H5935">
            <v>1</v>
          </cell>
          <cell r="I5935" t="str">
            <v>ZAR</v>
          </cell>
          <cell r="J5935" t="str">
            <v>7100</v>
          </cell>
          <cell r="K5935" t="str">
            <v>44</v>
          </cell>
        </row>
        <row r="5936">
          <cell r="A5936" t="str">
            <v>7100440005790</v>
          </cell>
          <cell r="B5936" t="str">
            <v>44000579</v>
          </cell>
          <cell r="C5936" t="str">
            <v>0</v>
          </cell>
          <cell r="D5936">
            <v>39967</v>
          </cell>
          <cell r="E5936" t="str">
            <v>Towing TRA 01N TRACTOR</v>
          </cell>
          <cell r="F5936">
            <v>715116.01</v>
          </cell>
          <cell r="G5936">
            <v>-666075.96</v>
          </cell>
          <cell r="H5936">
            <v>49040.05</v>
          </cell>
          <cell r="I5936" t="str">
            <v>ZAR</v>
          </cell>
          <cell r="J5936" t="str">
            <v>7100</v>
          </cell>
          <cell r="K5936" t="str">
            <v>44</v>
          </cell>
        </row>
        <row r="5937">
          <cell r="A5937" t="str">
            <v>7100440005800</v>
          </cell>
          <cell r="B5937" t="str">
            <v>44000580</v>
          </cell>
          <cell r="C5937" t="str">
            <v>0</v>
          </cell>
          <cell r="D5937">
            <v>39997</v>
          </cell>
          <cell r="E5937" t="str">
            <v>Service Truck  Toyota 10 ton</v>
          </cell>
          <cell r="F5937">
            <v>2503692.7799999998</v>
          </cell>
          <cell r="G5937">
            <v>-2399349.48</v>
          </cell>
          <cell r="H5937">
            <v>104343.3</v>
          </cell>
          <cell r="I5937" t="str">
            <v>ZAR</v>
          </cell>
          <cell r="J5937" t="str">
            <v>7100</v>
          </cell>
          <cell r="K5937" t="str">
            <v>44</v>
          </cell>
        </row>
        <row r="5938">
          <cell r="A5938" t="str">
            <v>7100440005810</v>
          </cell>
          <cell r="B5938" t="str">
            <v>44000581</v>
          </cell>
          <cell r="C5938" t="str">
            <v>0</v>
          </cell>
          <cell r="D5938">
            <v>40109</v>
          </cell>
          <cell r="E5938" t="str">
            <v>FL 01N FORKLIFT</v>
          </cell>
          <cell r="F5938">
            <v>601917.34</v>
          </cell>
          <cell r="G5938">
            <v>-520734.35</v>
          </cell>
          <cell r="H5938">
            <v>81182.990000000005</v>
          </cell>
          <cell r="I5938" t="str">
            <v>ZAR</v>
          </cell>
          <cell r="J5938" t="str">
            <v>7100</v>
          </cell>
          <cell r="K5938" t="str">
            <v>44</v>
          </cell>
        </row>
        <row r="5939">
          <cell r="A5939" t="str">
            <v>7100440005820</v>
          </cell>
          <cell r="B5939" t="str">
            <v>44000582</v>
          </cell>
          <cell r="C5939" t="str">
            <v>0</v>
          </cell>
          <cell r="D5939">
            <v>40148</v>
          </cell>
          <cell r="E5939" t="str">
            <v>Trailer  for 500 A TIG Welder</v>
          </cell>
          <cell r="F5939">
            <v>27793.01</v>
          </cell>
          <cell r="G5939">
            <v>-26982.15</v>
          </cell>
          <cell r="H5939">
            <v>810.86</v>
          </cell>
          <cell r="I5939" t="str">
            <v>ZAR</v>
          </cell>
          <cell r="J5939" t="str">
            <v>7100</v>
          </cell>
          <cell r="K5939" t="str">
            <v>44</v>
          </cell>
        </row>
        <row r="5940">
          <cell r="A5940" t="str">
            <v>7100440005830</v>
          </cell>
          <cell r="B5940" t="str">
            <v>44000583</v>
          </cell>
          <cell r="C5940" t="str">
            <v>0</v>
          </cell>
          <cell r="D5940">
            <v>40028</v>
          </cell>
          <cell r="E5940" t="str">
            <v>HTR 02N HAZMAT TRAILER</v>
          </cell>
          <cell r="F5940">
            <v>780713.01</v>
          </cell>
          <cell r="G5940">
            <v>-780712.01</v>
          </cell>
          <cell r="H5940">
            <v>1</v>
          </cell>
          <cell r="I5940" t="str">
            <v>ZAR</v>
          </cell>
          <cell r="J5940" t="str">
            <v>7100</v>
          </cell>
          <cell r="K5940" t="str">
            <v>44</v>
          </cell>
        </row>
        <row r="5941">
          <cell r="A5941" t="str">
            <v>7100440005840</v>
          </cell>
          <cell r="B5941" t="str">
            <v>44000584</v>
          </cell>
          <cell r="C5941" t="str">
            <v>0</v>
          </cell>
          <cell r="D5941">
            <v>40602</v>
          </cell>
          <cell r="E5941" t="str">
            <v>FL 02N FORKLIFT</v>
          </cell>
          <cell r="F5941">
            <v>229804.07</v>
          </cell>
          <cell r="G5941">
            <v>-229803.07</v>
          </cell>
          <cell r="H5941">
            <v>1</v>
          </cell>
          <cell r="I5941" t="str">
            <v>ZAR</v>
          </cell>
          <cell r="J5941" t="str">
            <v>7100</v>
          </cell>
          <cell r="K5941" t="str">
            <v>44</v>
          </cell>
        </row>
        <row r="5942">
          <cell r="A5942" t="str">
            <v>7100440005850</v>
          </cell>
          <cell r="B5942" t="str">
            <v>44000585</v>
          </cell>
          <cell r="C5942" t="str">
            <v>0</v>
          </cell>
          <cell r="D5942">
            <v>40602</v>
          </cell>
          <cell r="E5942" t="str">
            <v>FL 03N FORKLIFT</v>
          </cell>
          <cell r="F5942">
            <v>229804.07</v>
          </cell>
          <cell r="G5942">
            <v>-219917.68</v>
          </cell>
          <cell r="H5942">
            <v>9886.39</v>
          </cell>
          <cell r="I5942" t="str">
            <v>ZAR</v>
          </cell>
          <cell r="J5942" t="str">
            <v>7100</v>
          </cell>
          <cell r="K5942" t="str">
            <v>44</v>
          </cell>
        </row>
        <row r="5943">
          <cell r="A5943" t="str">
            <v>7100440005860</v>
          </cell>
          <cell r="B5943" t="str">
            <v>44000586</v>
          </cell>
          <cell r="C5943" t="str">
            <v>0</v>
          </cell>
          <cell r="D5943">
            <v>40632</v>
          </cell>
          <cell r="E5943" t="str">
            <v>HTR 01N HAZMAT TRAILER 1911</v>
          </cell>
          <cell r="F5943">
            <v>767230.47</v>
          </cell>
          <cell r="G5943">
            <v>-767229.47</v>
          </cell>
          <cell r="H5943">
            <v>1</v>
          </cell>
          <cell r="I5943" t="str">
            <v>ZAR</v>
          </cell>
          <cell r="J5943" t="str">
            <v>7100</v>
          </cell>
          <cell r="K5943" t="str">
            <v>44</v>
          </cell>
        </row>
        <row r="5944">
          <cell r="A5944" t="str">
            <v>7100440005880</v>
          </cell>
          <cell r="B5944" t="str">
            <v>44000588</v>
          </cell>
          <cell r="C5944" t="str">
            <v>0</v>
          </cell>
          <cell r="D5944">
            <v>42150</v>
          </cell>
          <cell r="E5944" t="str">
            <v>RTG SPARE SPREADER</v>
          </cell>
          <cell r="F5944">
            <v>2</v>
          </cell>
          <cell r="G5944">
            <v>-1</v>
          </cell>
          <cell r="H5944">
            <v>1</v>
          </cell>
          <cell r="I5944" t="str">
            <v>ZAR</v>
          </cell>
          <cell r="J5944" t="str">
            <v>7100</v>
          </cell>
          <cell r="K5944" t="str">
            <v>44</v>
          </cell>
        </row>
        <row r="5945">
          <cell r="A5945" t="str">
            <v>7100440005890</v>
          </cell>
          <cell r="B5945" t="str">
            <v>44000589</v>
          </cell>
          <cell r="C5945" t="str">
            <v>0</v>
          </cell>
          <cell r="D5945">
            <v>42150</v>
          </cell>
          <cell r="E5945" t="str">
            <v>RTG SPARE SPREADER</v>
          </cell>
          <cell r="F5945">
            <v>1</v>
          </cell>
          <cell r="G5945">
            <v>0</v>
          </cell>
          <cell r="H5945">
            <v>1</v>
          </cell>
          <cell r="I5945" t="str">
            <v>ZAR</v>
          </cell>
          <cell r="J5945" t="str">
            <v>7100</v>
          </cell>
          <cell r="K5945" t="str">
            <v>44</v>
          </cell>
        </row>
        <row r="5946">
          <cell r="A5946" t="str">
            <v>7100440005891</v>
          </cell>
          <cell r="B5946" t="str">
            <v>44000589</v>
          </cell>
          <cell r="C5946" t="str">
            <v>1</v>
          </cell>
          <cell r="D5946">
            <v>45042</v>
          </cell>
          <cell r="E5946" t="str">
            <v>Refurbished SP03 Bromma Spreader</v>
          </cell>
          <cell r="F5946">
            <v>2770168.75</v>
          </cell>
          <cell r="G5946">
            <v>-306695.03000000003</v>
          </cell>
          <cell r="H5946">
            <v>2463473.7200000002</v>
          </cell>
          <cell r="I5946" t="str">
            <v>ZAR</v>
          </cell>
          <cell r="J5946" t="str">
            <v>7100</v>
          </cell>
          <cell r="K5946" t="str">
            <v>44</v>
          </cell>
        </row>
        <row r="5947">
          <cell r="A5947" t="str">
            <v>7100440005900</v>
          </cell>
          <cell r="B5947" t="str">
            <v>44000590</v>
          </cell>
          <cell r="C5947" t="str">
            <v>0</v>
          </cell>
          <cell r="D5947">
            <v>42150</v>
          </cell>
          <cell r="E5947" t="str">
            <v>RTG SPARE SPREADER</v>
          </cell>
          <cell r="F5947">
            <v>1</v>
          </cell>
          <cell r="G5947">
            <v>0</v>
          </cell>
          <cell r="H5947">
            <v>1</v>
          </cell>
          <cell r="I5947" t="str">
            <v>ZAR</v>
          </cell>
          <cell r="J5947" t="str">
            <v>7100</v>
          </cell>
          <cell r="K5947" t="str">
            <v>44</v>
          </cell>
        </row>
        <row r="5948">
          <cell r="A5948" t="str">
            <v>7100440005910</v>
          </cell>
          <cell r="B5948" t="str">
            <v>44000591</v>
          </cell>
          <cell r="C5948" t="str">
            <v>0</v>
          </cell>
          <cell r="D5948">
            <v>42150</v>
          </cell>
          <cell r="E5948" t="str">
            <v>HTR 03N HAZMAT TRAILER 1912</v>
          </cell>
          <cell r="F5948">
            <v>1</v>
          </cell>
          <cell r="G5948">
            <v>0</v>
          </cell>
          <cell r="H5948">
            <v>1</v>
          </cell>
          <cell r="I5948" t="str">
            <v>ZAR</v>
          </cell>
          <cell r="J5948" t="str">
            <v>7100</v>
          </cell>
          <cell r="K5948" t="str">
            <v>44</v>
          </cell>
        </row>
        <row r="5949">
          <cell r="A5949" t="str">
            <v>7100440007340</v>
          </cell>
          <cell r="B5949" t="str">
            <v>44000734</v>
          </cell>
          <cell r="C5949" t="str">
            <v>0</v>
          </cell>
          <cell r="D5949">
            <v>41572</v>
          </cell>
          <cell r="E5949" t="str">
            <v>FERRARI HAULER FH 51N</v>
          </cell>
          <cell r="F5949">
            <v>1165294.1000000001</v>
          </cell>
          <cell r="G5949">
            <v>-1043930.32</v>
          </cell>
          <cell r="H5949">
            <v>121363.78</v>
          </cell>
          <cell r="I5949" t="str">
            <v>ZAR</v>
          </cell>
          <cell r="J5949" t="str">
            <v>7100</v>
          </cell>
          <cell r="K5949" t="str">
            <v>44</v>
          </cell>
        </row>
        <row r="5950">
          <cell r="A5950" t="str">
            <v>7100440007360</v>
          </cell>
          <cell r="B5950" t="str">
            <v>44000736</v>
          </cell>
          <cell r="C5950" t="str">
            <v>0</v>
          </cell>
          <cell r="D5950">
            <v>41572</v>
          </cell>
          <cell r="E5950" t="str">
            <v>FERRARI HAULER FH 53N</v>
          </cell>
          <cell r="F5950">
            <v>1165294.1000000001</v>
          </cell>
          <cell r="G5950">
            <v>-1043930.32</v>
          </cell>
          <cell r="H5950">
            <v>121363.78</v>
          </cell>
          <cell r="I5950" t="str">
            <v>ZAR</v>
          </cell>
          <cell r="J5950" t="str">
            <v>7100</v>
          </cell>
          <cell r="K5950" t="str">
            <v>44</v>
          </cell>
        </row>
        <row r="5951">
          <cell r="A5951" t="str">
            <v>7100440007370</v>
          </cell>
          <cell r="B5951" t="str">
            <v>44000737</v>
          </cell>
          <cell r="C5951" t="str">
            <v>0</v>
          </cell>
          <cell r="D5951">
            <v>41572</v>
          </cell>
          <cell r="E5951" t="str">
            <v>FERRARI HAULER FH 54N</v>
          </cell>
          <cell r="F5951">
            <v>1165294.1000000001</v>
          </cell>
          <cell r="G5951">
            <v>-1043930.32</v>
          </cell>
          <cell r="H5951">
            <v>121363.78</v>
          </cell>
          <cell r="I5951" t="str">
            <v>ZAR</v>
          </cell>
          <cell r="J5951" t="str">
            <v>7100</v>
          </cell>
          <cell r="K5951" t="str">
            <v>44</v>
          </cell>
        </row>
        <row r="5952">
          <cell r="A5952" t="str">
            <v>7100440007380</v>
          </cell>
          <cell r="B5952" t="str">
            <v>44000738</v>
          </cell>
          <cell r="C5952" t="str">
            <v>0</v>
          </cell>
          <cell r="D5952">
            <v>41572</v>
          </cell>
          <cell r="E5952" t="str">
            <v>FERRARI HAULER FH 55N</v>
          </cell>
          <cell r="F5952">
            <v>1165294.1000000001</v>
          </cell>
          <cell r="G5952">
            <v>-1043930.32</v>
          </cell>
          <cell r="H5952">
            <v>121363.78</v>
          </cell>
          <cell r="I5952" t="str">
            <v>ZAR</v>
          </cell>
          <cell r="J5952" t="str">
            <v>7100</v>
          </cell>
          <cell r="K5952" t="str">
            <v>44</v>
          </cell>
        </row>
        <row r="5953">
          <cell r="A5953" t="str">
            <v>7100440007400</v>
          </cell>
          <cell r="B5953" t="str">
            <v>44000740</v>
          </cell>
          <cell r="C5953" t="str">
            <v>0</v>
          </cell>
          <cell r="D5953">
            <v>41572</v>
          </cell>
          <cell r="E5953" t="str">
            <v>FERRARI HAULER FH 57N</v>
          </cell>
          <cell r="F5953">
            <v>1462005.19</v>
          </cell>
          <cell r="G5953">
            <v>-1309739.46</v>
          </cell>
          <cell r="H5953">
            <v>152265.73000000001</v>
          </cell>
          <cell r="I5953" t="str">
            <v>ZAR</v>
          </cell>
          <cell r="J5953" t="str">
            <v>7100</v>
          </cell>
          <cell r="K5953" t="str">
            <v>44</v>
          </cell>
        </row>
        <row r="5954">
          <cell r="A5954" t="str">
            <v>7100440007410</v>
          </cell>
          <cell r="B5954" t="str">
            <v>44000741</v>
          </cell>
          <cell r="C5954" t="str">
            <v>0</v>
          </cell>
          <cell r="D5954">
            <v>41572</v>
          </cell>
          <cell r="E5954" t="str">
            <v>FERRARI HAULER FH 58N</v>
          </cell>
          <cell r="F5954">
            <v>1165294.1000000001</v>
          </cell>
          <cell r="G5954">
            <v>-1043930.32</v>
          </cell>
          <cell r="H5954">
            <v>121363.78</v>
          </cell>
          <cell r="I5954" t="str">
            <v>ZAR</v>
          </cell>
          <cell r="J5954" t="str">
            <v>7100</v>
          </cell>
          <cell r="K5954" t="str">
            <v>44</v>
          </cell>
        </row>
        <row r="5955">
          <cell r="A5955" t="str">
            <v>7100440007420</v>
          </cell>
          <cell r="B5955" t="str">
            <v>44000742</v>
          </cell>
          <cell r="C5955" t="str">
            <v>0</v>
          </cell>
          <cell r="D5955">
            <v>41572</v>
          </cell>
          <cell r="E5955" t="str">
            <v>FERRARI HAULER FH 59N</v>
          </cell>
          <cell r="F5955">
            <v>1165294.1000000001</v>
          </cell>
          <cell r="G5955">
            <v>-1043930.32</v>
          </cell>
          <cell r="H5955">
            <v>121363.78</v>
          </cell>
          <cell r="I5955" t="str">
            <v>ZAR</v>
          </cell>
          <cell r="J5955" t="str">
            <v>7100</v>
          </cell>
          <cell r="K5955" t="str">
            <v>44</v>
          </cell>
        </row>
        <row r="5956">
          <cell r="A5956" t="str">
            <v>7100440007430</v>
          </cell>
          <cell r="B5956" t="str">
            <v>44000743</v>
          </cell>
          <cell r="C5956" t="str">
            <v>0</v>
          </cell>
          <cell r="D5956">
            <v>41572</v>
          </cell>
          <cell r="E5956" t="str">
            <v>Hauler no 60N</v>
          </cell>
          <cell r="F5956">
            <v>1165294.1000000001</v>
          </cell>
          <cell r="G5956">
            <v>-1064066.4099999999</v>
          </cell>
          <cell r="H5956">
            <v>101227.69</v>
          </cell>
          <cell r="I5956" t="str">
            <v>ZAR</v>
          </cell>
          <cell r="J5956" t="str">
            <v>7100</v>
          </cell>
          <cell r="K5956" t="str">
            <v>44</v>
          </cell>
        </row>
        <row r="5957">
          <cell r="A5957" t="str">
            <v>7100440007440</v>
          </cell>
          <cell r="B5957" t="str">
            <v>44000744</v>
          </cell>
          <cell r="C5957" t="str">
            <v>0</v>
          </cell>
          <cell r="D5957">
            <v>41572</v>
          </cell>
          <cell r="E5957" t="str">
            <v>Hauler no 61N</v>
          </cell>
          <cell r="F5957">
            <v>1165294.1000000001</v>
          </cell>
          <cell r="G5957">
            <v>-1064066.4099999999</v>
          </cell>
          <cell r="H5957">
            <v>101227.69</v>
          </cell>
          <cell r="I5957" t="str">
            <v>ZAR</v>
          </cell>
          <cell r="J5957" t="str">
            <v>7100</v>
          </cell>
          <cell r="K5957" t="str">
            <v>44</v>
          </cell>
        </row>
        <row r="5958">
          <cell r="A5958" t="str">
            <v>7100440007450</v>
          </cell>
          <cell r="B5958" t="str">
            <v>44000745</v>
          </cell>
          <cell r="C5958" t="str">
            <v>0</v>
          </cell>
          <cell r="D5958">
            <v>41572</v>
          </cell>
          <cell r="E5958" t="str">
            <v>Hauler no 62N</v>
          </cell>
          <cell r="F5958">
            <v>1165294.1000000001</v>
          </cell>
          <cell r="G5958">
            <v>-1064066.4099999999</v>
          </cell>
          <cell r="H5958">
            <v>101227.69</v>
          </cell>
          <cell r="I5958" t="str">
            <v>ZAR</v>
          </cell>
          <cell r="J5958" t="str">
            <v>7100</v>
          </cell>
          <cell r="K5958" t="str">
            <v>44</v>
          </cell>
        </row>
        <row r="5959">
          <cell r="A5959" t="str">
            <v>7100440007460</v>
          </cell>
          <cell r="B5959" t="str">
            <v>44000746</v>
          </cell>
          <cell r="C5959" t="str">
            <v>0</v>
          </cell>
          <cell r="D5959">
            <v>41572</v>
          </cell>
          <cell r="E5959" t="str">
            <v>Hauler no 63N</v>
          </cell>
          <cell r="F5959">
            <v>1165294.1000000001</v>
          </cell>
          <cell r="G5959">
            <v>-1064066.4099999999</v>
          </cell>
          <cell r="H5959">
            <v>101227.69</v>
          </cell>
          <cell r="I5959" t="str">
            <v>ZAR</v>
          </cell>
          <cell r="J5959" t="str">
            <v>7100</v>
          </cell>
          <cell r="K5959" t="str">
            <v>44</v>
          </cell>
        </row>
        <row r="5960">
          <cell r="A5960" t="str">
            <v>7100440007470</v>
          </cell>
          <cell r="B5960" t="str">
            <v>44000747</v>
          </cell>
          <cell r="C5960" t="str">
            <v>0</v>
          </cell>
          <cell r="D5960">
            <v>41572</v>
          </cell>
          <cell r="E5960" t="str">
            <v>Hauler no 64N</v>
          </cell>
          <cell r="F5960">
            <v>1165294.1000000001</v>
          </cell>
          <cell r="G5960">
            <v>-1064066.4099999999</v>
          </cell>
          <cell r="H5960">
            <v>101227.69</v>
          </cell>
          <cell r="I5960" t="str">
            <v>ZAR</v>
          </cell>
          <cell r="J5960" t="str">
            <v>7100</v>
          </cell>
          <cell r="K5960" t="str">
            <v>44</v>
          </cell>
        </row>
        <row r="5961">
          <cell r="A5961" t="str">
            <v>7100440007490</v>
          </cell>
          <cell r="B5961" t="str">
            <v>44000749</v>
          </cell>
          <cell r="C5961" t="str">
            <v>0</v>
          </cell>
          <cell r="D5961">
            <v>41572</v>
          </cell>
          <cell r="E5961" t="str">
            <v>Hauler no 66N</v>
          </cell>
          <cell r="F5961">
            <v>1165294.1000000001</v>
          </cell>
          <cell r="G5961">
            <v>-1064066.4099999999</v>
          </cell>
          <cell r="H5961">
            <v>101227.69</v>
          </cell>
          <cell r="I5961" t="str">
            <v>ZAR</v>
          </cell>
          <cell r="J5961" t="str">
            <v>7100</v>
          </cell>
          <cell r="K5961" t="str">
            <v>44</v>
          </cell>
        </row>
        <row r="5962">
          <cell r="A5962" t="str">
            <v>7100440007500</v>
          </cell>
          <cell r="B5962" t="str">
            <v>44000750</v>
          </cell>
          <cell r="C5962" t="str">
            <v>0</v>
          </cell>
          <cell r="D5962">
            <v>41572</v>
          </cell>
          <cell r="E5962" t="str">
            <v>Hauler no 67N</v>
          </cell>
          <cell r="F5962">
            <v>1165294.1000000001</v>
          </cell>
          <cell r="G5962">
            <v>-1064066.4099999999</v>
          </cell>
          <cell r="H5962">
            <v>101227.69</v>
          </cell>
          <cell r="I5962" t="str">
            <v>ZAR</v>
          </cell>
          <cell r="J5962" t="str">
            <v>7100</v>
          </cell>
          <cell r="K5962" t="str">
            <v>44</v>
          </cell>
        </row>
        <row r="5963">
          <cell r="A5963" t="str">
            <v>7100440007510</v>
          </cell>
          <cell r="B5963" t="str">
            <v>44000751</v>
          </cell>
          <cell r="C5963" t="str">
            <v>0</v>
          </cell>
          <cell r="D5963">
            <v>41572</v>
          </cell>
          <cell r="E5963" t="str">
            <v>Hauler no 68N</v>
          </cell>
          <cell r="F5963">
            <v>1165294.1000000001</v>
          </cell>
          <cell r="G5963">
            <v>-1064066.4099999999</v>
          </cell>
          <cell r="H5963">
            <v>101227.69</v>
          </cell>
          <cell r="I5963" t="str">
            <v>ZAR</v>
          </cell>
          <cell r="J5963" t="str">
            <v>7100</v>
          </cell>
          <cell r="K5963" t="str">
            <v>44</v>
          </cell>
        </row>
        <row r="5964">
          <cell r="A5964" t="str">
            <v>7100440007520</v>
          </cell>
          <cell r="B5964" t="str">
            <v>44000752</v>
          </cell>
          <cell r="C5964" t="str">
            <v>0</v>
          </cell>
          <cell r="D5964">
            <v>41572</v>
          </cell>
          <cell r="E5964" t="str">
            <v>Hauler no 69N</v>
          </cell>
          <cell r="F5964">
            <v>1165294.1000000001</v>
          </cell>
          <cell r="G5964">
            <v>-1064066.4099999999</v>
          </cell>
          <cell r="H5964">
            <v>101227.69</v>
          </cell>
          <cell r="I5964" t="str">
            <v>ZAR</v>
          </cell>
          <cell r="J5964" t="str">
            <v>7100</v>
          </cell>
          <cell r="K5964" t="str">
            <v>44</v>
          </cell>
        </row>
        <row r="5965">
          <cell r="A5965" t="str">
            <v>7100440007530</v>
          </cell>
          <cell r="B5965" t="str">
            <v>44000753</v>
          </cell>
          <cell r="C5965" t="str">
            <v>0</v>
          </cell>
          <cell r="D5965">
            <v>41572</v>
          </cell>
          <cell r="E5965" t="str">
            <v>Hauler no 70N</v>
          </cell>
          <cell r="F5965">
            <v>1455184.84</v>
          </cell>
          <cell r="G5965">
            <v>-1328774.81</v>
          </cell>
          <cell r="H5965">
            <v>126410.03</v>
          </cell>
          <cell r="I5965" t="str">
            <v>ZAR</v>
          </cell>
          <cell r="J5965" t="str">
            <v>7100</v>
          </cell>
          <cell r="K5965" t="str">
            <v>44</v>
          </cell>
        </row>
        <row r="5966">
          <cell r="A5966" t="str">
            <v>7100440007540</v>
          </cell>
          <cell r="B5966" t="str">
            <v>44000754</v>
          </cell>
          <cell r="C5966" t="str">
            <v>0</v>
          </cell>
          <cell r="D5966">
            <v>41572</v>
          </cell>
          <cell r="E5966" t="str">
            <v>Hauler no 71N</v>
          </cell>
          <cell r="F5966">
            <v>1165294.1000000001</v>
          </cell>
          <cell r="G5966">
            <v>-1064066.4099999999</v>
          </cell>
          <cell r="H5966">
            <v>101227.69</v>
          </cell>
          <cell r="I5966" t="str">
            <v>ZAR</v>
          </cell>
          <cell r="J5966" t="str">
            <v>7100</v>
          </cell>
          <cell r="K5966" t="str">
            <v>44</v>
          </cell>
        </row>
        <row r="5967">
          <cell r="A5967" t="str">
            <v>7100440007550</v>
          </cell>
          <cell r="B5967" t="str">
            <v>44000755</v>
          </cell>
          <cell r="C5967" t="str">
            <v>0</v>
          </cell>
          <cell r="D5967">
            <v>41572</v>
          </cell>
          <cell r="E5967" t="str">
            <v>Hauler no 72N</v>
          </cell>
          <cell r="F5967">
            <v>1165294.1000000001</v>
          </cell>
          <cell r="G5967">
            <v>-1064066.4099999999</v>
          </cell>
          <cell r="H5967">
            <v>101227.69</v>
          </cell>
          <cell r="I5967" t="str">
            <v>ZAR</v>
          </cell>
          <cell r="J5967" t="str">
            <v>7100</v>
          </cell>
          <cell r="K5967" t="str">
            <v>44</v>
          </cell>
        </row>
        <row r="5968">
          <cell r="A5968" t="str">
            <v>7100440007560</v>
          </cell>
          <cell r="B5968" t="str">
            <v>44000756</v>
          </cell>
          <cell r="C5968" t="str">
            <v>0</v>
          </cell>
          <cell r="D5968">
            <v>41572</v>
          </cell>
          <cell r="E5968" t="str">
            <v>Hauler no 73N</v>
          </cell>
          <cell r="F5968">
            <v>1165294.1000000001</v>
          </cell>
          <cell r="G5968">
            <v>-1064066.4099999999</v>
          </cell>
          <cell r="H5968">
            <v>101227.69</v>
          </cell>
          <cell r="I5968" t="str">
            <v>ZAR</v>
          </cell>
          <cell r="J5968" t="str">
            <v>7100</v>
          </cell>
          <cell r="K5968" t="str">
            <v>44</v>
          </cell>
        </row>
        <row r="5969">
          <cell r="A5969" t="str">
            <v>7100440007570</v>
          </cell>
          <cell r="B5969" t="str">
            <v>44000757</v>
          </cell>
          <cell r="C5969" t="str">
            <v>0</v>
          </cell>
          <cell r="D5969">
            <v>41572</v>
          </cell>
          <cell r="E5969" t="str">
            <v>Hauler no 74N</v>
          </cell>
          <cell r="F5969">
            <v>1165294.1000000001</v>
          </cell>
          <cell r="G5969">
            <v>-1064066.4099999999</v>
          </cell>
          <cell r="H5969">
            <v>101227.69</v>
          </cell>
          <cell r="I5969" t="str">
            <v>ZAR</v>
          </cell>
          <cell r="J5969" t="str">
            <v>7100</v>
          </cell>
          <cell r="K5969" t="str">
            <v>44</v>
          </cell>
        </row>
        <row r="5970">
          <cell r="A5970" t="str">
            <v>7100440007580</v>
          </cell>
          <cell r="B5970" t="str">
            <v>44000758</v>
          </cell>
          <cell r="C5970" t="str">
            <v>0</v>
          </cell>
          <cell r="D5970">
            <v>41572</v>
          </cell>
          <cell r="E5970" t="str">
            <v>Hauler no 75N</v>
          </cell>
          <cell r="F5970">
            <v>1165294.1000000001</v>
          </cell>
          <cell r="G5970">
            <v>-1064066.4099999999</v>
          </cell>
          <cell r="H5970">
            <v>101227.69</v>
          </cell>
          <cell r="I5970" t="str">
            <v>ZAR</v>
          </cell>
          <cell r="J5970" t="str">
            <v>7100</v>
          </cell>
          <cell r="K5970" t="str">
            <v>44</v>
          </cell>
        </row>
        <row r="5971">
          <cell r="A5971" t="str">
            <v>7100440007600</v>
          </cell>
          <cell r="B5971" t="str">
            <v>44000760</v>
          </cell>
          <cell r="C5971" t="str">
            <v>0</v>
          </cell>
          <cell r="D5971">
            <v>41572</v>
          </cell>
          <cell r="E5971" t="str">
            <v>Hauler no 77N</v>
          </cell>
          <cell r="F5971">
            <v>1165294.1000000001</v>
          </cell>
          <cell r="G5971">
            <v>-1064066.4099999999</v>
          </cell>
          <cell r="H5971">
            <v>101227.69</v>
          </cell>
          <cell r="I5971" t="str">
            <v>ZAR</v>
          </cell>
          <cell r="J5971" t="str">
            <v>7100</v>
          </cell>
          <cell r="K5971" t="str">
            <v>44</v>
          </cell>
        </row>
        <row r="5972">
          <cell r="A5972" t="str">
            <v>7100440007610</v>
          </cell>
          <cell r="B5972" t="str">
            <v>44000761</v>
          </cell>
          <cell r="C5972" t="str">
            <v>0</v>
          </cell>
          <cell r="D5972">
            <v>41572</v>
          </cell>
          <cell r="E5972" t="str">
            <v>Hauler no 78N</v>
          </cell>
          <cell r="F5972">
            <v>1165294.1000000001</v>
          </cell>
          <cell r="G5972">
            <v>-1064066.4099999999</v>
          </cell>
          <cell r="H5972">
            <v>101227.69</v>
          </cell>
          <cell r="I5972" t="str">
            <v>ZAR</v>
          </cell>
          <cell r="J5972" t="str">
            <v>7100</v>
          </cell>
          <cell r="K5972" t="str">
            <v>44</v>
          </cell>
        </row>
        <row r="5973">
          <cell r="A5973" t="str">
            <v>7100440007630</v>
          </cell>
          <cell r="B5973" t="str">
            <v>44000763</v>
          </cell>
          <cell r="C5973" t="str">
            <v>0</v>
          </cell>
          <cell r="D5973">
            <v>41572</v>
          </cell>
          <cell r="E5973" t="str">
            <v>Hauler no 80N</v>
          </cell>
          <cell r="F5973">
            <v>1165294.1000000001</v>
          </cell>
          <cell r="G5973">
            <v>-1114505.3500000001</v>
          </cell>
          <cell r="H5973">
            <v>50788.75</v>
          </cell>
          <cell r="I5973" t="str">
            <v>ZAR</v>
          </cell>
          <cell r="J5973" t="str">
            <v>7100</v>
          </cell>
          <cell r="K5973" t="str">
            <v>44</v>
          </cell>
        </row>
        <row r="5974">
          <cell r="A5974" t="str">
            <v>7100440007640</v>
          </cell>
          <cell r="B5974" t="str">
            <v>44000764</v>
          </cell>
          <cell r="C5974" t="str">
            <v>0</v>
          </cell>
          <cell r="D5974">
            <v>41572</v>
          </cell>
          <cell r="E5974" t="str">
            <v>Hauler no 81N</v>
          </cell>
          <cell r="F5974">
            <v>1142294.1000000001</v>
          </cell>
          <cell r="G5974">
            <v>-1043064.38</v>
          </cell>
          <cell r="H5974">
            <v>99229.72</v>
          </cell>
          <cell r="I5974" t="str">
            <v>ZAR</v>
          </cell>
          <cell r="J5974" t="str">
            <v>7100</v>
          </cell>
          <cell r="K5974" t="str">
            <v>44</v>
          </cell>
        </row>
        <row r="5975">
          <cell r="A5975" t="str">
            <v>7100440007650</v>
          </cell>
          <cell r="B5975" t="str">
            <v>44000765</v>
          </cell>
          <cell r="C5975" t="str">
            <v>0</v>
          </cell>
          <cell r="D5975">
            <v>41572</v>
          </cell>
          <cell r="E5975" t="str">
            <v>Hauler no 82N</v>
          </cell>
          <cell r="F5975">
            <v>1142294.1000000001</v>
          </cell>
          <cell r="G5975">
            <v>-1043064.38</v>
          </cell>
          <cell r="H5975">
            <v>99229.72</v>
          </cell>
          <cell r="I5975" t="str">
            <v>ZAR</v>
          </cell>
          <cell r="J5975" t="str">
            <v>7100</v>
          </cell>
          <cell r="K5975" t="str">
            <v>44</v>
          </cell>
        </row>
        <row r="5976">
          <cell r="A5976" t="str">
            <v>7100440007660</v>
          </cell>
          <cell r="B5976" t="str">
            <v>44000766</v>
          </cell>
          <cell r="C5976" t="str">
            <v>0</v>
          </cell>
          <cell r="D5976">
            <v>41572</v>
          </cell>
          <cell r="E5976" t="str">
            <v>Hauler no 83N</v>
          </cell>
          <cell r="F5976">
            <v>1142294.1000000001</v>
          </cell>
          <cell r="G5976">
            <v>-1043064.38</v>
          </cell>
          <cell r="H5976">
            <v>99229.72</v>
          </cell>
          <cell r="I5976" t="str">
            <v>ZAR</v>
          </cell>
          <cell r="J5976" t="str">
            <v>7100</v>
          </cell>
          <cell r="K5976" t="str">
            <v>44</v>
          </cell>
        </row>
        <row r="5977">
          <cell r="A5977" t="str">
            <v>7100440007670</v>
          </cell>
          <cell r="B5977" t="str">
            <v>44000767</v>
          </cell>
          <cell r="C5977" t="str">
            <v>0</v>
          </cell>
          <cell r="D5977">
            <v>41572</v>
          </cell>
          <cell r="E5977" t="str">
            <v>Hauler no 84N</v>
          </cell>
          <cell r="F5977">
            <v>1142294.1000000001</v>
          </cell>
          <cell r="G5977">
            <v>-1043064.38</v>
          </cell>
          <cell r="H5977">
            <v>99229.72</v>
          </cell>
          <cell r="I5977" t="str">
            <v>ZAR</v>
          </cell>
          <cell r="J5977" t="str">
            <v>7100</v>
          </cell>
          <cell r="K5977" t="str">
            <v>44</v>
          </cell>
        </row>
        <row r="5978">
          <cell r="A5978" t="str">
            <v>7100440007680</v>
          </cell>
          <cell r="B5978" t="str">
            <v>44000768</v>
          </cell>
          <cell r="C5978" t="str">
            <v>0</v>
          </cell>
          <cell r="D5978">
            <v>41572</v>
          </cell>
          <cell r="E5978" t="str">
            <v>Hauler no 85N</v>
          </cell>
          <cell r="F5978">
            <v>1142294.1000000001</v>
          </cell>
          <cell r="G5978">
            <v>-1043064.38</v>
          </cell>
          <cell r="H5978">
            <v>99229.72</v>
          </cell>
          <cell r="I5978" t="str">
            <v>ZAR</v>
          </cell>
          <cell r="J5978" t="str">
            <v>7100</v>
          </cell>
          <cell r="K5978" t="str">
            <v>44</v>
          </cell>
        </row>
        <row r="5979">
          <cell r="A5979" t="str">
            <v>7100440007690</v>
          </cell>
          <cell r="B5979" t="str">
            <v>44000769</v>
          </cell>
          <cell r="C5979" t="str">
            <v>0</v>
          </cell>
          <cell r="D5979">
            <v>41572</v>
          </cell>
          <cell r="E5979" t="str">
            <v>Hauler no 86N</v>
          </cell>
          <cell r="F5979">
            <v>1142294.1000000001</v>
          </cell>
          <cell r="G5979">
            <v>-1043064.38</v>
          </cell>
          <cell r="H5979">
            <v>99229.72</v>
          </cell>
          <cell r="I5979" t="str">
            <v>ZAR</v>
          </cell>
          <cell r="J5979" t="str">
            <v>7100</v>
          </cell>
          <cell r="K5979" t="str">
            <v>44</v>
          </cell>
        </row>
        <row r="5980">
          <cell r="A5980" t="str">
            <v>7100440007700</v>
          </cell>
          <cell r="B5980" t="str">
            <v>44000770</v>
          </cell>
          <cell r="C5980" t="str">
            <v>0</v>
          </cell>
          <cell r="D5980">
            <v>41572</v>
          </cell>
          <cell r="E5980" t="str">
            <v>Hauler no 87N</v>
          </cell>
          <cell r="F5980">
            <v>1120294.1000000001</v>
          </cell>
          <cell r="G5980">
            <v>-1022975.49</v>
          </cell>
          <cell r="H5980">
            <v>97318.61</v>
          </cell>
          <cell r="I5980" t="str">
            <v>ZAR</v>
          </cell>
          <cell r="J5980" t="str">
            <v>7100</v>
          </cell>
          <cell r="K5980" t="str">
            <v>44</v>
          </cell>
        </row>
        <row r="5981">
          <cell r="A5981" t="str">
            <v>7100440007710</v>
          </cell>
          <cell r="B5981" t="str">
            <v>44000771</v>
          </cell>
          <cell r="C5981" t="str">
            <v>0</v>
          </cell>
          <cell r="D5981">
            <v>41572</v>
          </cell>
          <cell r="E5981" t="str">
            <v>Hauler no 88N</v>
          </cell>
          <cell r="F5981">
            <v>1120294.1000000001</v>
          </cell>
          <cell r="G5981">
            <v>-1022975.49</v>
          </cell>
          <cell r="H5981">
            <v>97318.61</v>
          </cell>
          <cell r="I5981" t="str">
            <v>ZAR</v>
          </cell>
          <cell r="J5981" t="str">
            <v>7100</v>
          </cell>
          <cell r="K5981" t="str">
            <v>44</v>
          </cell>
        </row>
        <row r="5982">
          <cell r="A5982" t="str">
            <v>7100440007720</v>
          </cell>
          <cell r="B5982" t="str">
            <v>44000772</v>
          </cell>
          <cell r="C5982" t="str">
            <v>0</v>
          </cell>
          <cell r="D5982">
            <v>41572</v>
          </cell>
          <cell r="E5982" t="str">
            <v>Hauler no 89N</v>
          </cell>
          <cell r="F5982">
            <v>1120294.1000000001</v>
          </cell>
          <cell r="G5982">
            <v>-1022975.49</v>
          </cell>
          <cell r="H5982">
            <v>97318.61</v>
          </cell>
          <cell r="I5982" t="str">
            <v>ZAR</v>
          </cell>
          <cell r="J5982" t="str">
            <v>7100</v>
          </cell>
          <cell r="K5982" t="str">
            <v>44</v>
          </cell>
        </row>
        <row r="5983">
          <cell r="A5983" t="str">
            <v>7100440007730</v>
          </cell>
          <cell r="B5983" t="str">
            <v>44000773</v>
          </cell>
          <cell r="C5983" t="str">
            <v>0</v>
          </cell>
          <cell r="D5983">
            <v>41572</v>
          </cell>
          <cell r="E5983" t="str">
            <v>Hauler no 90N</v>
          </cell>
          <cell r="F5983">
            <v>1417005.18</v>
          </cell>
          <cell r="G5983">
            <v>-1293911.75</v>
          </cell>
          <cell r="H5983">
            <v>123093.43</v>
          </cell>
          <cell r="I5983" t="str">
            <v>ZAR</v>
          </cell>
          <cell r="J5983" t="str">
            <v>7100</v>
          </cell>
          <cell r="K5983" t="str">
            <v>44</v>
          </cell>
        </row>
        <row r="5984">
          <cell r="A5984" t="str">
            <v>7100440007740</v>
          </cell>
          <cell r="B5984" t="str">
            <v>44000774</v>
          </cell>
          <cell r="C5984" t="str">
            <v>0</v>
          </cell>
          <cell r="D5984">
            <v>41572</v>
          </cell>
          <cell r="E5984" t="str">
            <v>Hauler no 91N</v>
          </cell>
          <cell r="F5984">
            <v>1120294.1000000001</v>
          </cell>
          <cell r="G5984">
            <v>-1022975.49</v>
          </cell>
          <cell r="H5984">
            <v>97318.61</v>
          </cell>
          <cell r="I5984" t="str">
            <v>ZAR</v>
          </cell>
          <cell r="J5984" t="str">
            <v>7100</v>
          </cell>
          <cell r="K5984" t="str">
            <v>44</v>
          </cell>
        </row>
        <row r="5985">
          <cell r="A5985" t="str">
            <v>7100440007750</v>
          </cell>
          <cell r="B5985" t="str">
            <v>44000775</v>
          </cell>
          <cell r="C5985" t="str">
            <v>0</v>
          </cell>
          <cell r="D5985">
            <v>41572</v>
          </cell>
          <cell r="E5985" t="str">
            <v>Hauler no 92N</v>
          </cell>
          <cell r="F5985">
            <v>1410184.84</v>
          </cell>
          <cell r="G5985">
            <v>-1410183.84</v>
          </cell>
          <cell r="H5985">
            <v>1</v>
          </cell>
          <cell r="I5985" t="str">
            <v>ZAR</v>
          </cell>
          <cell r="J5985" t="str">
            <v>7100</v>
          </cell>
          <cell r="K5985" t="str">
            <v>44</v>
          </cell>
        </row>
        <row r="5986">
          <cell r="A5986" t="str">
            <v>7100440007760</v>
          </cell>
          <cell r="B5986" t="str">
            <v>44000776</v>
          </cell>
          <cell r="C5986" t="str">
            <v>0</v>
          </cell>
          <cell r="D5986">
            <v>41572</v>
          </cell>
          <cell r="E5986" t="str">
            <v>Hauler no 93N</v>
          </cell>
          <cell r="F5986">
            <v>1100294.1000000001</v>
          </cell>
          <cell r="G5986">
            <v>-1004712.85</v>
          </cell>
          <cell r="H5986">
            <v>95581.25</v>
          </cell>
          <cell r="I5986" t="str">
            <v>ZAR</v>
          </cell>
          <cell r="J5986" t="str">
            <v>7100</v>
          </cell>
          <cell r="K5986" t="str">
            <v>44</v>
          </cell>
        </row>
        <row r="5987">
          <cell r="A5987" t="str">
            <v>7100440007770</v>
          </cell>
          <cell r="B5987" t="str">
            <v>44000777</v>
          </cell>
          <cell r="C5987" t="str">
            <v>0</v>
          </cell>
          <cell r="D5987">
            <v>41572</v>
          </cell>
          <cell r="E5987" t="str">
            <v>Hauler no 94N</v>
          </cell>
          <cell r="F5987">
            <v>1100294.1000000001</v>
          </cell>
          <cell r="G5987">
            <v>-1004712.85</v>
          </cell>
          <cell r="H5987">
            <v>95581.25</v>
          </cell>
          <cell r="I5987" t="str">
            <v>ZAR</v>
          </cell>
          <cell r="J5987" t="str">
            <v>7100</v>
          </cell>
          <cell r="K5987" t="str">
            <v>44</v>
          </cell>
        </row>
        <row r="5988">
          <cell r="A5988" t="str">
            <v>7100440007790</v>
          </cell>
          <cell r="B5988" t="str">
            <v>44000779</v>
          </cell>
          <cell r="C5988" t="str">
            <v>0</v>
          </cell>
          <cell r="D5988">
            <v>41572</v>
          </cell>
          <cell r="E5988" t="str">
            <v>Hauler no 96N</v>
          </cell>
          <cell r="F5988">
            <v>1086294.1000000001</v>
          </cell>
          <cell r="G5988">
            <v>-1086293.1000000001</v>
          </cell>
          <cell r="H5988">
            <v>1</v>
          </cell>
          <cell r="I5988" t="str">
            <v>ZAR</v>
          </cell>
          <cell r="J5988" t="str">
            <v>7100</v>
          </cell>
          <cell r="K5988" t="str">
            <v>44</v>
          </cell>
        </row>
        <row r="5989">
          <cell r="A5989" t="str">
            <v>7100440007800</v>
          </cell>
          <cell r="B5989" t="str">
            <v>44000780</v>
          </cell>
          <cell r="C5989" t="str">
            <v>0</v>
          </cell>
          <cell r="D5989">
            <v>41572</v>
          </cell>
          <cell r="E5989" t="str">
            <v>Hauler no 97N</v>
          </cell>
          <cell r="F5989">
            <v>1347184.84</v>
          </cell>
          <cell r="G5989">
            <v>-1230156.5900000001</v>
          </cell>
          <cell r="H5989">
            <v>117028.25</v>
          </cell>
          <cell r="I5989" t="str">
            <v>ZAR</v>
          </cell>
          <cell r="J5989" t="str">
            <v>7100</v>
          </cell>
          <cell r="K5989" t="str">
            <v>44</v>
          </cell>
        </row>
        <row r="5990">
          <cell r="A5990" t="str">
            <v>7100440007810</v>
          </cell>
          <cell r="B5990" t="str">
            <v>44000781</v>
          </cell>
          <cell r="C5990" t="str">
            <v>0</v>
          </cell>
          <cell r="D5990">
            <v>41572</v>
          </cell>
          <cell r="E5990" t="str">
            <v>Hauler no 98N</v>
          </cell>
          <cell r="F5990">
            <v>1057294.1000000001</v>
          </cell>
          <cell r="G5990">
            <v>-1057293.1000000001</v>
          </cell>
          <cell r="H5990">
            <v>1</v>
          </cell>
          <cell r="I5990" t="str">
            <v>ZAR</v>
          </cell>
          <cell r="J5990" t="str">
            <v>7100</v>
          </cell>
          <cell r="K5990" t="str">
            <v>44</v>
          </cell>
        </row>
        <row r="5991">
          <cell r="A5991" t="str">
            <v>7100440007820</v>
          </cell>
          <cell r="B5991" t="str">
            <v>44000782</v>
          </cell>
          <cell r="C5991" t="str">
            <v>0</v>
          </cell>
          <cell r="D5991">
            <v>41695</v>
          </cell>
          <cell r="E5991" t="str">
            <v>Bathtub trailer No 64</v>
          </cell>
          <cell r="F5991">
            <v>609826.07999999996</v>
          </cell>
          <cell r="G5991">
            <v>-551203.80000000005</v>
          </cell>
          <cell r="H5991">
            <v>58622.28</v>
          </cell>
          <cell r="I5991" t="str">
            <v>ZAR</v>
          </cell>
          <cell r="J5991" t="str">
            <v>7100</v>
          </cell>
          <cell r="K5991" t="str">
            <v>44</v>
          </cell>
        </row>
        <row r="5992">
          <cell r="A5992" t="str">
            <v>7100440007830</v>
          </cell>
          <cell r="B5992" t="str">
            <v>44000783</v>
          </cell>
          <cell r="C5992" t="str">
            <v>0</v>
          </cell>
          <cell r="D5992">
            <v>41695</v>
          </cell>
          <cell r="E5992" t="str">
            <v>Bathtub trailer No 65</v>
          </cell>
          <cell r="F5992">
            <v>609826.07999999996</v>
          </cell>
          <cell r="G5992">
            <v>-599228.97</v>
          </cell>
          <cell r="H5992">
            <v>10597.11</v>
          </cell>
          <cell r="I5992" t="str">
            <v>ZAR</v>
          </cell>
          <cell r="J5992" t="str">
            <v>7100</v>
          </cell>
          <cell r="K5992" t="str">
            <v>44</v>
          </cell>
        </row>
        <row r="5993">
          <cell r="A5993" t="str">
            <v>7100440007840</v>
          </cell>
          <cell r="B5993" t="str">
            <v>44000784</v>
          </cell>
          <cell r="C5993" t="str">
            <v>0</v>
          </cell>
          <cell r="D5993">
            <v>41695</v>
          </cell>
          <cell r="E5993" t="str">
            <v>Bathtub trailer no 66</v>
          </cell>
          <cell r="F5993">
            <v>609826.07999999996</v>
          </cell>
          <cell r="G5993">
            <v>-551203.80000000005</v>
          </cell>
          <cell r="H5993">
            <v>58622.28</v>
          </cell>
          <cell r="I5993" t="str">
            <v>ZAR</v>
          </cell>
          <cell r="J5993" t="str">
            <v>7100</v>
          </cell>
          <cell r="K5993" t="str">
            <v>44</v>
          </cell>
        </row>
        <row r="5994">
          <cell r="A5994" t="str">
            <v>7100440007850</v>
          </cell>
          <cell r="B5994" t="str">
            <v>44000785</v>
          </cell>
          <cell r="C5994" t="str">
            <v>0</v>
          </cell>
          <cell r="D5994">
            <v>41695</v>
          </cell>
          <cell r="E5994" t="str">
            <v>Bathtub trailer No 67</v>
          </cell>
          <cell r="F5994">
            <v>609826.07999999996</v>
          </cell>
          <cell r="G5994">
            <v>-568931.86</v>
          </cell>
          <cell r="H5994">
            <v>40894.22</v>
          </cell>
          <cell r="I5994" t="str">
            <v>ZAR</v>
          </cell>
          <cell r="J5994" t="str">
            <v>7100</v>
          </cell>
          <cell r="K5994" t="str">
            <v>44</v>
          </cell>
        </row>
        <row r="5995">
          <cell r="A5995" t="str">
            <v>7100440007860</v>
          </cell>
          <cell r="B5995" t="str">
            <v>44000786</v>
          </cell>
          <cell r="C5995" t="str">
            <v>0</v>
          </cell>
          <cell r="D5995">
            <v>41695</v>
          </cell>
          <cell r="E5995" t="str">
            <v>Bathtub trailer No 68</v>
          </cell>
          <cell r="F5995">
            <v>609826.07999999996</v>
          </cell>
          <cell r="G5995">
            <v>-551203.80000000005</v>
          </cell>
          <cell r="H5995">
            <v>58622.28</v>
          </cell>
          <cell r="I5995" t="str">
            <v>ZAR</v>
          </cell>
          <cell r="J5995" t="str">
            <v>7100</v>
          </cell>
          <cell r="K5995" t="str">
            <v>44</v>
          </cell>
        </row>
        <row r="5996">
          <cell r="A5996" t="str">
            <v>7100440007870</v>
          </cell>
          <cell r="B5996" t="str">
            <v>44000787</v>
          </cell>
          <cell r="C5996" t="str">
            <v>0</v>
          </cell>
          <cell r="D5996">
            <v>41695</v>
          </cell>
          <cell r="E5996" t="str">
            <v>Bathtub trailer No 69</v>
          </cell>
          <cell r="F5996">
            <v>609826.07999999996</v>
          </cell>
          <cell r="G5996">
            <v>-551203.80000000005</v>
          </cell>
          <cell r="H5996">
            <v>58622.28</v>
          </cell>
          <cell r="I5996" t="str">
            <v>ZAR</v>
          </cell>
          <cell r="J5996" t="str">
            <v>7100</v>
          </cell>
          <cell r="K5996" t="str">
            <v>44</v>
          </cell>
        </row>
        <row r="5997">
          <cell r="A5997" t="str">
            <v>7100440007880</v>
          </cell>
          <cell r="B5997" t="str">
            <v>44000788</v>
          </cell>
          <cell r="C5997" t="str">
            <v>0</v>
          </cell>
          <cell r="D5997">
            <v>41695</v>
          </cell>
          <cell r="E5997" t="str">
            <v>Bathtub trailer No 70</v>
          </cell>
          <cell r="F5997">
            <v>609826.07999999996</v>
          </cell>
          <cell r="G5997">
            <v>-551203.80000000005</v>
          </cell>
          <cell r="H5997">
            <v>58622.28</v>
          </cell>
          <cell r="I5997" t="str">
            <v>ZAR</v>
          </cell>
          <cell r="J5997" t="str">
            <v>7100</v>
          </cell>
          <cell r="K5997" t="str">
            <v>44</v>
          </cell>
        </row>
        <row r="5998">
          <cell r="A5998" t="str">
            <v>7100440007890</v>
          </cell>
          <cell r="B5998" t="str">
            <v>44000789</v>
          </cell>
          <cell r="C5998" t="str">
            <v>0</v>
          </cell>
          <cell r="D5998">
            <v>41695</v>
          </cell>
          <cell r="E5998" t="str">
            <v>Bathtub trailer No 71</v>
          </cell>
          <cell r="F5998">
            <v>609826.07999999996</v>
          </cell>
          <cell r="G5998">
            <v>-551203.80000000005</v>
          </cell>
          <cell r="H5998">
            <v>58622.28</v>
          </cell>
          <cell r="I5998" t="str">
            <v>ZAR</v>
          </cell>
          <cell r="J5998" t="str">
            <v>7100</v>
          </cell>
          <cell r="K5998" t="str">
            <v>44</v>
          </cell>
        </row>
        <row r="5999">
          <cell r="A5999" t="str">
            <v>7100440007900</v>
          </cell>
          <cell r="B5999" t="str">
            <v>44000790</v>
          </cell>
          <cell r="C5999" t="str">
            <v>0</v>
          </cell>
          <cell r="D5999">
            <v>41695</v>
          </cell>
          <cell r="E5999" t="str">
            <v>Bathtub trailer no 72</v>
          </cell>
          <cell r="F5999">
            <v>609826.07999999996</v>
          </cell>
          <cell r="G5999">
            <v>-551203.80000000005</v>
          </cell>
          <cell r="H5999">
            <v>58622.28</v>
          </cell>
          <cell r="I5999" t="str">
            <v>ZAR</v>
          </cell>
          <cell r="J5999" t="str">
            <v>7100</v>
          </cell>
          <cell r="K5999" t="str">
            <v>44</v>
          </cell>
        </row>
        <row r="6000">
          <cell r="A6000" t="str">
            <v>7100440007910</v>
          </cell>
          <cell r="B6000" t="str">
            <v>44000791</v>
          </cell>
          <cell r="C6000" t="str">
            <v>0</v>
          </cell>
          <cell r="D6000">
            <v>41695</v>
          </cell>
          <cell r="E6000" t="str">
            <v>Bathtub trailer no 73</v>
          </cell>
          <cell r="F6000">
            <v>609826.07999999996</v>
          </cell>
          <cell r="G6000">
            <v>-599228.97</v>
          </cell>
          <cell r="H6000">
            <v>10597.11</v>
          </cell>
          <cell r="I6000" t="str">
            <v>ZAR</v>
          </cell>
          <cell r="J6000" t="str">
            <v>7100</v>
          </cell>
          <cell r="K6000" t="str">
            <v>44</v>
          </cell>
        </row>
        <row r="6001">
          <cell r="A6001" t="str">
            <v>7100440007920</v>
          </cell>
          <cell r="B6001" t="str">
            <v>44000792</v>
          </cell>
          <cell r="C6001" t="str">
            <v>0</v>
          </cell>
          <cell r="D6001">
            <v>41695</v>
          </cell>
          <cell r="E6001" t="str">
            <v>Bathtub trailer no 74</v>
          </cell>
          <cell r="F6001">
            <v>609826.07999999996</v>
          </cell>
          <cell r="G6001">
            <v>-551203.80000000005</v>
          </cell>
          <cell r="H6001">
            <v>58622.28</v>
          </cell>
          <cell r="I6001" t="str">
            <v>ZAR</v>
          </cell>
          <cell r="J6001" t="str">
            <v>7100</v>
          </cell>
          <cell r="K6001" t="str">
            <v>44</v>
          </cell>
        </row>
        <row r="6002">
          <cell r="A6002" t="str">
            <v>7100440007930</v>
          </cell>
          <cell r="B6002" t="str">
            <v>44000793</v>
          </cell>
          <cell r="C6002" t="str">
            <v>0</v>
          </cell>
          <cell r="D6002">
            <v>41695</v>
          </cell>
          <cell r="E6002" t="str">
            <v>Bathtub trailer no 75</v>
          </cell>
          <cell r="F6002">
            <v>609826.07999999996</v>
          </cell>
          <cell r="G6002">
            <v>-551203.80000000005</v>
          </cell>
          <cell r="H6002">
            <v>58622.28</v>
          </cell>
          <cell r="I6002" t="str">
            <v>ZAR</v>
          </cell>
          <cell r="J6002" t="str">
            <v>7100</v>
          </cell>
          <cell r="K6002" t="str">
            <v>44</v>
          </cell>
        </row>
        <row r="6003">
          <cell r="A6003" t="str">
            <v>7100440007940</v>
          </cell>
          <cell r="B6003" t="str">
            <v>44000794</v>
          </cell>
          <cell r="C6003" t="str">
            <v>0</v>
          </cell>
          <cell r="D6003">
            <v>41695</v>
          </cell>
          <cell r="E6003" t="str">
            <v>Bathtub trailer no 76</v>
          </cell>
          <cell r="F6003">
            <v>609826.07999999996</v>
          </cell>
          <cell r="G6003">
            <v>-551203.80000000005</v>
          </cell>
          <cell r="H6003">
            <v>58622.28</v>
          </cell>
          <cell r="I6003" t="str">
            <v>ZAR</v>
          </cell>
          <cell r="J6003" t="str">
            <v>7100</v>
          </cell>
          <cell r="K6003" t="str">
            <v>44</v>
          </cell>
        </row>
        <row r="6004">
          <cell r="A6004" t="str">
            <v>7100440007950</v>
          </cell>
          <cell r="B6004" t="str">
            <v>44000795</v>
          </cell>
          <cell r="C6004" t="str">
            <v>0</v>
          </cell>
          <cell r="D6004">
            <v>41695</v>
          </cell>
          <cell r="E6004" t="str">
            <v>Bathtub trailer no 77</v>
          </cell>
          <cell r="F6004">
            <v>609826.07999999996</v>
          </cell>
          <cell r="G6004">
            <v>-551203.80000000005</v>
          </cell>
          <cell r="H6004">
            <v>58622.28</v>
          </cell>
          <cell r="I6004" t="str">
            <v>ZAR</v>
          </cell>
          <cell r="J6004" t="str">
            <v>7100</v>
          </cell>
          <cell r="K6004" t="str">
            <v>44</v>
          </cell>
        </row>
        <row r="6005">
          <cell r="A6005" t="str">
            <v>7100440007960</v>
          </cell>
          <cell r="B6005" t="str">
            <v>44000796</v>
          </cell>
          <cell r="C6005" t="str">
            <v>0</v>
          </cell>
          <cell r="D6005">
            <v>41695</v>
          </cell>
          <cell r="E6005" t="str">
            <v>Bathtub trailer no 78</v>
          </cell>
          <cell r="F6005">
            <v>609826.07999999996</v>
          </cell>
          <cell r="G6005">
            <v>-599228.97</v>
          </cell>
          <cell r="H6005">
            <v>10597.11</v>
          </cell>
          <cell r="I6005" t="str">
            <v>ZAR</v>
          </cell>
          <cell r="J6005" t="str">
            <v>7100</v>
          </cell>
          <cell r="K6005" t="str">
            <v>44</v>
          </cell>
        </row>
        <row r="6006">
          <cell r="A6006" t="str">
            <v>7100440007970</v>
          </cell>
          <cell r="B6006" t="str">
            <v>44000797</v>
          </cell>
          <cell r="C6006" t="str">
            <v>0</v>
          </cell>
          <cell r="D6006">
            <v>41695</v>
          </cell>
          <cell r="E6006" t="str">
            <v>Bathtub trailer no 79</v>
          </cell>
          <cell r="F6006">
            <v>609826.07999999996</v>
          </cell>
          <cell r="G6006">
            <v>-551203.80000000005</v>
          </cell>
          <cell r="H6006">
            <v>58622.28</v>
          </cell>
          <cell r="I6006" t="str">
            <v>ZAR</v>
          </cell>
          <cell r="J6006" t="str">
            <v>7100</v>
          </cell>
          <cell r="K6006" t="str">
            <v>44</v>
          </cell>
        </row>
        <row r="6007">
          <cell r="A6007" t="str">
            <v>7100440007980</v>
          </cell>
          <cell r="B6007" t="str">
            <v>44000798</v>
          </cell>
          <cell r="C6007" t="str">
            <v>0</v>
          </cell>
          <cell r="D6007">
            <v>41695</v>
          </cell>
          <cell r="E6007" t="str">
            <v>Bathtub trailer no 80</v>
          </cell>
          <cell r="F6007">
            <v>609826.07999999996</v>
          </cell>
          <cell r="G6007">
            <v>-551203.80000000005</v>
          </cell>
          <cell r="H6007">
            <v>58622.28</v>
          </cell>
          <cell r="I6007" t="str">
            <v>ZAR</v>
          </cell>
          <cell r="J6007" t="str">
            <v>7100</v>
          </cell>
          <cell r="K6007" t="str">
            <v>44</v>
          </cell>
        </row>
        <row r="6008">
          <cell r="A6008" t="str">
            <v>7100440007990</v>
          </cell>
          <cell r="B6008" t="str">
            <v>44000799</v>
          </cell>
          <cell r="C6008" t="str">
            <v>0</v>
          </cell>
          <cell r="D6008">
            <v>41695</v>
          </cell>
          <cell r="E6008" t="str">
            <v>Bathtub trailer no 81</v>
          </cell>
          <cell r="F6008">
            <v>609826.07999999996</v>
          </cell>
          <cell r="G6008">
            <v>-551203.80000000005</v>
          </cell>
          <cell r="H6008">
            <v>58622.28</v>
          </cell>
          <cell r="I6008" t="str">
            <v>ZAR</v>
          </cell>
          <cell r="J6008" t="str">
            <v>7100</v>
          </cell>
          <cell r="K6008" t="str">
            <v>44</v>
          </cell>
        </row>
        <row r="6009">
          <cell r="A6009" t="str">
            <v>7100440008000</v>
          </cell>
          <cell r="B6009" t="str">
            <v>44000800</v>
          </cell>
          <cell r="C6009" t="str">
            <v>0</v>
          </cell>
          <cell r="D6009">
            <v>41695</v>
          </cell>
          <cell r="E6009" t="str">
            <v>Bathtub trailer no 82</v>
          </cell>
          <cell r="F6009">
            <v>609826.07999999996</v>
          </cell>
          <cell r="G6009">
            <v>-551203.80000000005</v>
          </cell>
          <cell r="H6009">
            <v>58622.28</v>
          </cell>
          <cell r="I6009" t="str">
            <v>ZAR</v>
          </cell>
          <cell r="J6009" t="str">
            <v>7100</v>
          </cell>
          <cell r="K6009" t="str">
            <v>44</v>
          </cell>
        </row>
        <row r="6010">
          <cell r="A6010" t="str">
            <v>7100440008010</v>
          </cell>
          <cell r="B6010" t="str">
            <v>44000801</v>
          </cell>
          <cell r="C6010" t="str">
            <v>0</v>
          </cell>
          <cell r="D6010">
            <v>41695</v>
          </cell>
          <cell r="E6010" t="str">
            <v>Bathtub trailer no 83</v>
          </cell>
          <cell r="F6010">
            <v>609826.07999999996</v>
          </cell>
          <cell r="G6010">
            <v>-599228.97</v>
          </cell>
          <cell r="H6010">
            <v>10597.11</v>
          </cell>
          <cell r="I6010" t="str">
            <v>ZAR</v>
          </cell>
          <cell r="J6010" t="str">
            <v>7100</v>
          </cell>
          <cell r="K6010" t="str">
            <v>44</v>
          </cell>
        </row>
        <row r="6011">
          <cell r="A6011" t="str">
            <v>7100440008020</v>
          </cell>
          <cell r="B6011" t="str">
            <v>44000802</v>
          </cell>
          <cell r="C6011" t="str">
            <v>0</v>
          </cell>
          <cell r="D6011">
            <v>41695</v>
          </cell>
          <cell r="E6011" t="str">
            <v>Bathtub trailer no 84</v>
          </cell>
          <cell r="F6011">
            <v>609826.07999999996</v>
          </cell>
          <cell r="G6011">
            <v>-551203.80000000005</v>
          </cell>
          <cell r="H6011">
            <v>58622.28</v>
          </cell>
          <cell r="I6011" t="str">
            <v>ZAR</v>
          </cell>
          <cell r="J6011" t="str">
            <v>7100</v>
          </cell>
          <cell r="K6011" t="str">
            <v>44</v>
          </cell>
        </row>
        <row r="6012">
          <cell r="A6012" t="str">
            <v>7100440008030</v>
          </cell>
          <cell r="B6012" t="str">
            <v>44000803</v>
          </cell>
          <cell r="C6012" t="str">
            <v>0</v>
          </cell>
          <cell r="D6012">
            <v>41695</v>
          </cell>
          <cell r="E6012" t="str">
            <v>Bathtub trailer no 85</v>
          </cell>
          <cell r="F6012">
            <v>609826.07999999996</v>
          </cell>
          <cell r="G6012">
            <v>-551203.80000000005</v>
          </cell>
          <cell r="H6012">
            <v>58622.28</v>
          </cell>
          <cell r="I6012" t="str">
            <v>ZAR</v>
          </cell>
          <cell r="J6012" t="str">
            <v>7100</v>
          </cell>
          <cell r="K6012" t="str">
            <v>44</v>
          </cell>
        </row>
        <row r="6013">
          <cell r="A6013" t="str">
            <v>7100440008040</v>
          </cell>
          <cell r="B6013" t="str">
            <v>44000804</v>
          </cell>
          <cell r="C6013" t="str">
            <v>0</v>
          </cell>
          <cell r="D6013">
            <v>41695</v>
          </cell>
          <cell r="E6013" t="str">
            <v>Bathtub trailer no 86</v>
          </cell>
          <cell r="F6013">
            <v>609826.07999999996</v>
          </cell>
          <cell r="G6013">
            <v>-551203.80000000005</v>
          </cell>
          <cell r="H6013">
            <v>58622.28</v>
          </cell>
          <cell r="I6013" t="str">
            <v>ZAR</v>
          </cell>
          <cell r="J6013" t="str">
            <v>7100</v>
          </cell>
          <cell r="K6013" t="str">
            <v>44</v>
          </cell>
        </row>
        <row r="6014">
          <cell r="A6014" t="str">
            <v>7100440008050</v>
          </cell>
          <cell r="B6014" t="str">
            <v>44000805</v>
          </cell>
          <cell r="C6014" t="str">
            <v>0</v>
          </cell>
          <cell r="D6014">
            <v>41695</v>
          </cell>
          <cell r="E6014" t="str">
            <v>Bathtub trailer no 87</v>
          </cell>
          <cell r="F6014">
            <v>609826.07999999996</v>
          </cell>
          <cell r="G6014">
            <v>-551203.80000000005</v>
          </cell>
          <cell r="H6014">
            <v>58622.28</v>
          </cell>
          <cell r="I6014" t="str">
            <v>ZAR</v>
          </cell>
          <cell r="J6014" t="str">
            <v>7100</v>
          </cell>
          <cell r="K6014" t="str">
            <v>44</v>
          </cell>
        </row>
        <row r="6015">
          <cell r="A6015" t="str">
            <v>7100440008060</v>
          </cell>
          <cell r="B6015" t="str">
            <v>44000806</v>
          </cell>
          <cell r="C6015" t="str">
            <v>0</v>
          </cell>
          <cell r="D6015">
            <v>41695</v>
          </cell>
          <cell r="E6015" t="str">
            <v>Bathtub trailer no 88</v>
          </cell>
          <cell r="F6015">
            <v>609826.07999999996</v>
          </cell>
          <cell r="G6015">
            <v>-551203.80000000005</v>
          </cell>
          <cell r="H6015">
            <v>58622.28</v>
          </cell>
          <cell r="I6015" t="str">
            <v>ZAR</v>
          </cell>
          <cell r="J6015" t="str">
            <v>7100</v>
          </cell>
          <cell r="K6015" t="str">
            <v>44</v>
          </cell>
        </row>
        <row r="6016">
          <cell r="A6016" t="str">
            <v>7100440008070</v>
          </cell>
          <cell r="B6016" t="str">
            <v>44000807</v>
          </cell>
          <cell r="C6016" t="str">
            <v>0</v>
          </cell>
          <cell r="D6016">
            <v>41695</v>
          </cell>
          <cell r="E6016" t="str">
            <v>Bathtub trailer no 89</v>
          </cell>
          <cell r="F6016">
            <v>609826.07999999996</v>
          </cell>
          <cell r="G6016">
            <v>-551203.80000000005</v>
          </cell>
          <cell r="H6016">
            <v>58622.28</v>
          </cell>
          <cell r="I6016" t="str">
            <v>ZAR</v>
          </cell>
          <cell r="J6016" t="str">
            <v>7100</v>
          </cell>
          <cell r="K6016" t="str">
            <v>44</v>
          </cell>
        </row>
        <row r="6017">
          <cell r="A6017" t="str">
            <v>7100440008080</v>
          </cell>
          <cell r="B6017" t="str">
            <v>44000808</v>
          </cell>
          <cell r="C6017" t="str">
            <v>0</v>
          </cell>
          <cell r="D6017">
            <v>41695</v>
          </cell>
          <cell r="E6017" t="str">
            <v>Bathtub trailer no 90</v>
          </cell>
          <cell r="F6017">
            <v>609826.07999999996</v>
          </cell>
          <cell r="G6017">
            <v>-551203.80000000005</v>
          </cell>
          <cell r="H6017">
            <v>58622.28</v>
          </cell>
          <cell r="I6017" t="str">
            <v>ZAR</v>
          </cell>
          <cell r="J6017" t="str">
            <v>7100</v>
          </cell>
          <cell r="K6017" t="str">
            <v>44</v>
          </cell>
        </row>
        <row r="6018">
          <cell r="A6018" t="str">
            <v>7100440008090</v>
          </cell>
          <cell r="B6018" t="str">
            <v>44000809</v>
          </cell>
          <cell r="C6018" t="str">
            <v>0</v>
          </cell>
          <cell r="D6018">
            <v>41695</v>
          </cell>
          <cell r="E6018" t="str">
            <v>Bathtub trailer no 91</v>
          </cell>
          <cell r="F6018">
            <v>609826.07999999996</v>
          </cell>
          <cell r="G6018">
            <v>-551203.80000000005</v>
          </cell>
          <cell r="H6018">
            <v>58622.28</v>
          </cell>
          <cell r="I6018" t="str">
            <v>ZAR</v>
          </cell>
          <cell r="J6018" t="str">
            <v>7100</v>
          </cell>
          <cell r="K6018" t="str">
            <v>44</v>
          </cell>
        </row>
        <row r="6019">
          <cell r="A6019" t="str">
            <v>7100440008100</v>
          </cell>
          <cell r="B6019" t="str">
            <v>44000810</v>
          </cell>
          <cell r="C6019" t="str">
            <v>0</v>
          </cell>
          <cell r="D6019">
            <v>41695</v>
          </cell>
          <cell r="E6019" t="str">
            <v>Bathtub trailer no 92</v>
          </cell>
          <cell r="F6019">
            <v>609826.07999999996</v>
          </cell>
          <cell r="G6019">
            <v>-551203.80000000005</v>
          </cell>
          <cell r="H6019">
            <v>58622.28</v>
          </cell>
          <cell r="I6019" t="str">
            <v>ZAR</v>
          </cell>
          <cell r="J6019" t="str">
            <v>7100</v>
          </cell>
          <cell r="K6019" t="str">
            <v>44</v>
          </cell>
        </row>
        <row r="6020">
          <cell r="A6020" t="str">
            <v>7100440008110</v>
          </cell>
          <cell r="B6020" t="str">
            <v>44000811</v>
          </cell>
          <cell r="C6020" t="str">
            <v>0</v>
          </cell>
          <cell r="D6020">
            <v>41695</v>
          </cell>
          <cell r="E6020" t="str">
            <v>Bathtub trailer no 93</v>
          </cell>
          <cell r="F6020">
            <v>609826.07999999996</v>
          </cell>
          <cell r="G6020">
            <v>-551203.80000000005</v>
          </cell>
          <cell r="H6020">
            <v>58622.28</v>
          </cell>
          <cell r="I6020" t="str">
            <v>ZAR</v>
          </cell>
          <cell r="J6020" t="str">
            <v>7100</v>
          </cell>
          <cell r="K6020" t="str">
            <v>44</v>
          </cell>
        </row>
        <row r="6021">
          <cell r="A6021" t="str">
            <v>7100440008120</v>
          </cell>
          <cell r="B6021" t="str">
            <v>44000812</v>
          </cell>
          <cell r="C6021" t="str">
            <v>0</v>
          </cell>
          <cell r="D6021">
            <v>41695</v>
          </cell>
          <cell r="E6021" t="str">
            <v>Bathtub trailer no 94</v>
          </cell>
          <cell r="F6021">
            <v>609826.07999999996</v>
          </cell>
          <cell r="G6021">
            <v>-551203.80000000005</v>
          </cell>
          <cell r="H6021">
            <v>58622.28</v>
          </cell>
          <cell r="I6021" t="str">
            <v>ZAR</v>
          </cell>
          <cell r="J6021" t="str">
            <v>7100</v>
          </cell>
          <cell r="K6021" t="str">
            <v>44</v>
          </cell>
        </row>
        <row r="6022">
          <cell r="A6022" t="str">
            <v>7100440008130</v>
          </cell>
          <cell r="B6022" t="str">
            <v>44000813</v>
          </cell>
          <cell r="C6022" t="str">
            <v>0</v>
          </cell>
          <cell r="D6022">
            <v>41695</v>
          </cell>
          <cell r="E6022" t="str">
            <v>Bathtub trailer no 95</v>
          </cell>
          <cell r="F6022">
            <v>609826.07999999996</v>
          </cell>
          <cell r="G6022">
            <v>-551203.80000000005</v>
          </cell>
          <cell r="H6022">
            <v>58622.28</v>
          </cell>
          <cell r="I6022" t="str">
            <v>ZAR</v>
          </cell>
          <cell r="J6022" t="str">
            <v>7100</v>
          </cell>
          <cell r="K6022" t="str">
            <v>44</v>
          </cell>
        </row>
        <row r="6023">
          <cell r="A6023" t="str">
            <v>7100440008140</v>
          </cell>
          <cell r="B6023" t="str">
            <v>44000814</v>
          </cell>
          <cell r="C6023" t="str">
            <v>0</v>
          </cell>
          <cell r="D6023">
            <v>41695</v>
          </cell>
          <cell r="E6023" t="str">
            <v>Bathtub trailer no 96</v>
          </cell>
          <cell r="F6023">
            <v>609826.07999999996</v>
          </cell>
          <cell r="G6023">
            <v>-568931.86</v>
          </cell>
          <cell r="H6023">
            <v>40894.22</v>
          </cell>
          <cell r="I6023" t="str">
            <v>ZAR</v>
          </cell>
          <cell r="J6023" t="str">
            <v>7100</v>
          </cell>
          <cell r="K6023" t="str">
            <v>44</v>
          </cell>
        </row>
        <row r="6024">
          <cell r="A6024" t="str">
            <v>7100440008150</v>
          </cell>
          <cell r="B6024" t="str">
            <v>44000815</v>
          </cell>
          <cell r="C6024" t="str">
            <v>0</v>
          </cell>
          <cell r="D6024">
            <v>41695</v>
          </cell>
          <cell r="E6024" t="str">
            <v>Bathtub trailer no 97</v>
          </cell>
          <cell r="F6024">
            <v>609826.07999999996</v>
          </cell>
          <cell r="G6024">
            <v>-551203.80000000005</v>
          </cell>
          <cell r="H6024">
            <v>58622.28</v>
          </cell>
          <cell r="I6024" t="str">
            <v>ZAR</v>
          </cell>
          <cell r="J6024" t="str">
            <v>7100</v>
          </cell>
          <cell r="K6024" t="str">
            <v>44</v>
          </cell>
        </row>
        <row r="6025">
          <cell r="A6025" t="str">
            <v>7100440008160</v>
          </cell>
          <cell r="B6025" t="str">
            <v>44000816</v>
          </cell>
          <cell r="C6025" t="str">
            <v>0</v>
          </cell>
          <cell r="D6025">
            <v>41695</v>
          </cell>
          <cell r="E6025" t="str">
            <v>Bathtub trailer 98</v>
          </cell>
          <cell r="F6025">
            <v>609826.07999999996</v>
          </cell>
          <cell r="G6025">
            <v>-551203.80000000005</v>
          </cell>
          <cell r="H6025">
            <v>58622.28</v>
          </cell>
          <cell r="I6025" t="str">
            <v>ZAR</v>
          </cell>
          <cell r="J6025" t="str">
            <v>7100</v>
          </cell>
          <cell r="K6025" t="str">
            <v>44</v>
          </cell>
        </row>
        <row r="6026">
          <cell r="A6026" t="str">
            <v>7100440008170</v>
          </cell>
          <cell r="B6026" t="str">
            <v>44000817</v>
          </cell>
          <cell r="C6026" t="str">
            <v>0</v>
          </cell>
          <cell r="D6026">
            <v>41695</v>
          </cell>
          <cell r="E6026" t="str">
            <v>Bathtub trailer no 99</v>
          </cell>
          <cell r="F6026">
            <v>609826.07999999996</v>
          </cell>
          <cell r="G6026">
            <v>-551203.80000000005</v>
          </cell>
          <cell r="H6026">
            <v>58622.28</v>
          </cell>
          <cell r="I6026" t="str">
            <v>ZAR</v>
          </cell>
          <cell r="J6026" t="str">
            <v>7100</v>
          </cell>
          <cell r="K6026" t="str">
            <v>44</v>
          </cell>
        </row>
        <row r="6027">
          <cell r="A6027" t="str">
            <v>7100440008180</v>
          </cell>
          <cell r="B6027" t="str">
            <v>44000818</v>
          </cell>
          <cell r="C6027" t="str">
            <v>0</v>
          </cell>
          <cell r="D6027">
            <v>41695</v>
          </cell>
          <cell r="E6027" t="str">
            <v>Bathtub trailer no 100</v>
          </cell>
          <cell r="F6027">
            <v>609826.07999999996</v>
          </cell>
          <cell r="G6027">
            <v>-551203.80000000005</v>
          </cell>
          <cell r="H6027">
            <v>58622.28</v>
          </cell>
          <cell r="I6027" t="str">
            <v>ZAR</v>
          </cell>
          <cell r="J6027" t="str">
            <v>7100</v>
          </cell>
          <cell r="K6027" t="str">
            <v>44</v>
          </cell>
        </row>
        <row r="6028">
          <cell r="A6028" t="str">
            <v>7100440008190</v>
          </cell>
          <cell r="B6028" t="str">
            <v>44000819</v>
          </cell>
          <cell r="C6028" t="str">
            <v>0</v>
          </cell>
          <cell r="D6028">
            <v>41695</v>
          </cell>
          <cell r="E6028" t="str">
            <v>Bathtub trailer no 101</v>
          </cell>
          <cell r="F6028">
            <v>609826.07999999996</v>
          </cell>
          <cell r="G6028">
            <v>-551203.80000000005</v>
          </cell>
          <cell r="H6028">
            <v>58622.28</v>
          </cell>
          <cell r="I6028" t="str">
            <v>ZAR</v>
          </cell>
          <cell r="J6028" t="str">
            <v>7100</v>
          </cell>
          <cell r="K6028" t="str">
            <v>44</v>
          </cell>
        </row>
        <row r="6029">
          <cell r="A6029" t="str">
            <v>7100440008200</v>
          </cell>
          <cell r="B6029" t="str">
            <v>44000820</v>
          </cell>
          <cell r="C6029" t="str">
            <v>0</v>
          </cell>
          <cell r="D6029">
            <v>41695</v>
          </cell>
          <cell r="E6029" t="str">
            <v>Bathtub trailer no 102</v>
          </cell>
          <cell r="F6029">
            <v>609826.07999999996</v>
          </cell>
          <cell r="G6029">
            <v>-572307.46</v>
          </cell>
          <cell r="H6029">
            <v>37518.620000000003</v>
          </cell>
          <cell r="I6029" t="str">
            <v>ZAR</v>
          </cell>
          <cell r="J6029" t="str">
            <v>7100</v>
          </cell>
          <cell r="K6029" t="str">
            <v>44</v>
          </cell>
        </row>
        <row r="6030">
          <cell r="A6030" t="str">
            <v>7100440008210</v>
          </cell>
          <cell r="B6030" t="str">
            <v>44000821</v>
          </cell>
          <cell r="C6030" t="str">
            <v>0</v>
          </cell>
          <cell r="D6030">
            <v>41695</v>
          </cell>
          <cell r="E6030" t="str">
            <v>Bathtub trailer no 103</v>
          </cell>
          <cell r="F6030">
            <v>609826.07999999996</v>
          </cell>
          <cell r="G6030">
            <v>-572307.46</v>
          </cell>
          <cell r="H6030">
            <v>37518.620000000003</v>
          </cell>
          <cell r="I6030" t="str">
            <v>ZAR</v>
          </cell>
          <cell r="J6030" t="str">
            <v>7100</v>
          </cell>
          <cell r="K6030" t="str">
            <v>44</v>
          </cell>
        </row>
        <row r="6031">
          <cell r="A6031" t="str">
            <v>7100440008220</v>
          </cell>
          <cell r="B6031" t="str">
            <v>44000822</v>
          </cell>
          <cell r="C6031" t="str">
            <v>0</v>
          </cell>
          <cell r="D6031">
            <v>41695</v>
          </cell>
          <cell r="E6031" t="str">
            <v>Bathtub trailer no 104</v>
          </cell>
          <cell r="F6031">
            <v>609826.07999999996</v>
          </cell>
          <cell r="G6031">
            <v>-572307.46</v>
          </cell>
          <cell r="H6031">
            <v>37518.620000000003</v>
          </cell>
          <cell r="I6031" t="str">
            <v>ZAR</v>
          </cell>
          <cell r="J6031" t="str">
            <v>7100</v>
          </cell>
          <cell r="K6031" t="str">
            <v>44</v>
          </cell>
        </row>
        <row r="6032">
          <cell r="A6032" t="str">
            <v>7100440008230</v>
          </cell>
          <cell r="B6032" t="str">
            <v>44000823</v>
          </cell>
          <cell r="C6032" t="str">
            <v>0</v>
          </cell>
          <cell r="D6032">
            <v>41695</v>
          </cell>
          <cell r="E6032" t="str">
            <v>Bathtub trailer no 105</v>
          </cell>
          <cell r="F6032">
            <v>609826.07999999996</v>
          </cell>
          <cell r="G6032">
            <v>-572307.46</v>
          </cell>
          <cell r="H6032">
            <v>37518.620000000003</v>
          </cell>
          <cell r="I6032" t="str">
            <v>ZAR</v>
          </cell>
          <cell r="J6032" t="str">
            <v>7100</v>
          </cell>
          <cell r="K6032" t="str">
            <v>44</v>
          </cell>
        </row>
        <row r="6033">
          <cell r="A6033" t="str">
            <v>7100440008240</v>
          </cell>
          <cell r="B6033" t="str">
            <v>44000824</v>
          </cell>
          <cell r="C6033" t="str">
            <v>0</v>
          </cell>
          <cell r="D6033">
            <v>41695</v>
          </cell>
          <cell r="E6033" t="str">
            <v>Bathtub trailer no 106</v>
          </cell>
          <cell r="F6033">
            <v>609826.07999999996</v>
          </cell>
          <cell r="G6033">
            <v>-572307.46</v>
          </cell>
          <cell r="H6033">
            <v>37518.620000000003</v>
          </cell>
          <cell r="I6033" t="str">
            <v>ZAR</v>
          </cell>
          <cell r="J6033" t="str">
            <v>7100</v>
          </cell>
          <cell r="K6033" t="str">
            <v>44</v>
          </cell>
        </row>
        <row r="6034">
          <cell r="A6034" t="str">
            <v>7100440008250</v>
          </cell>
          <cell r="B6034" t="str">
            <v>44000825</v>
          </cell>
          <cell r="C6034" t="str">
            <v>0</v>
          </cell>
          <cell r="D6034">
            <v>41695</v>
          </cell>
          <cell r="E6034" t="str">
            <v>Bathtub trailer no 107</v>
          </cell>
          <cell r="F6034">
            <v>609826.07999999996</v>
          </cell>
          <cell r="G6034">
            <v>-583653.74</v>
          </cell>
          <cell r="H6034">
            <v>26172.34</v>
          </cell>
          <cell r="I6034" t="str">
            <v>ZAR</v>
          </cell>
          <cell r="J6034" t="str">
            <v>7100</v>
          </cell>
          <cell r="K6034" t="str">
            <v>44</v>
          </cell>
        </row>
        <row r="6035">
          <cell r="A6035" t="str">
            <v>7100440008260</v>
          </cell>
          <cell r="B6035" t="str">
            <v>44000826</v>
          </cell>
          <cell r="C6035" t="str">
            <v>0</v>
          </cell>
          <cell r="D6035">
            <v>41695</v>
          </cell>
          <cell r="E6035" t="str">
            <v>Bathtub trailer no 108</v>
          </cell>
          <cell r="F6035">
            <v>609826.07999999996</v>
          </cell>
          <cell r="G6035">
            <v>-572307.46</v>
          </cell>
          <cell r="H6035">
            <v>37518.620000000003</v>
          </cell>
          <cell r="I6035" t="str">
            <v>ZAR</v>
          </cell>
          <cell r="J6035" t="str">
            <v>7100</v>
          </cell>
          <cell r="K6035" t="str">
            <v>44</v>
          </cell>
        </row>
        <row r="6036">
          <cell r="A6036" t="str">
            <v>7100440008270</v>
          </cell>
          <cell r="B6036" t="str">
            <v>44000827</v>
          </cell>
          <cell r="C6036" t="str">
            <v>0</v>
          </cell>
          <cell r="D6036">
            <v>41695</v>
          </cell>
          <cell r="E6036" t="str">
            <v>Bathtub trailer no 109</v>
          </cell>
          <cell r="F6036">
            <v>609826.07999999996</v>
          </cell>
          <cell r="G6036">
            <v>-572307.46</v>
          </cell>
          <cell r="H6036">
            <v>37518.620000000003</v>
          </cell>
          <cell r="I6036" t="str">
            <v>ZAR</v>
          </cell>
          <cell r="J6036" t="str">
            <v>7100</v>
          </cell>
          <cell r="K6036" t="str">
            <v>44</v>
          </cell>
        </row>
        <row r="6037">
          <cell r="A6037" t="str">
            <v>7100440008280</v>
          </cell>
          <cell r="B6037" t="str">
            <v>44000828</v>
          </cell>
          <cell r="C6037" t="str">
            <v>0</v>
          </cell>
          <cell r="D6037">
            <v>41695</v>
          </cell>
          <cell r="E6037" t="str">
            <v>Bathtub trailer no 110</v>
          </cell>
          <cell r="F6037">
            <v>609826.07999999996</v>
          </cell>
          <cell r="G6037">
            <v>-572307.46</v>
          </cell>
          <cell r="H6037">
            <v>37518.620000000003</v>
          </cell>
          <cell r="I6037" t="str">
            <v>ZAR</v>
          </cell>
          <cell r="J6037" t="str">
            <v>7100</v>
          </cell>
          <cell r="K6037" t="str">
            <v>44</v>
          </cell>
        </row>
        <row r="6038">
          <cell r="A6038" t="str">
            <v>7100440008290</v>
          </cell>
          <cell r="B6038" t="str">
            <v>44000829</v>
          </cell>
          <cell r="C6038" t="str">
            <v>0</v>
          </cell>
          <cell r="D6038">
            <v>41695</v>
          </cell>
          <cell r="E6038" t="str">
            <v>Bathtub trailer no 111</v>
          </cell>
          <cell r="F6038">
            <v>609826.07999999996</v>
          </cell>
          <cell r="G6038">
            <v>-587040.61</v>
          </cell>
          <cell r="H6038">
            <v>22785.47</v>
          </cell>
          <cell r="I6038" t="str">
            <v>ZAR</v>
          </cell>
          <cell r="J6038" t="str">
            <v>7100</v>
          </cell>
          <cell r="K6038" t="str">
            <v>44</v>
          </cell>
        </row>
        <row r="6039">
          <cell r="A6039" t="str">
            <v>7100440008330</v>
          </cell>
          <cell r="B6039" t="str">
            <v>44000833</v>
          </cell>
          <cell r="C6039" t="str">
            <v>0</v>
          </cell>
          <cell r="D6039">
            <v>39990</v>
          </cell>
          <cell r="E6039" t="str">
            <v>EMPTY CONTAINER HANDLER KALMAR ECH 01</v>
          </cell>
          <cell r="F6039">
            <v>3782171.9</v>
          </cell>
          <cell r="G6039">
            <v>-3782170.9</v>
          </cell>
          <cell r="H6039">
            <v>1</v>
          </cell>
          <cell r="I6039" t="str">
            <v>ZAR</v>
          </cell>
          <cell r="J6039" t="str">
            <v>7100</v>
          </cell>
          <cell r="K6039" t="str">
            <v>44</v>
          </cell>
        </row>
        <row r="6040">
          <cell r="A6040" t="str">
            <v>7100440008340</v>
          </cell>
          <cell r="B6040" t="str">
            <v>44000834</v>
          </cell>
          <cell r="C6040" t="str">
            <v>0</v>
          </cell>
          <cell r="D6040">
            <v>42455</v>
          </cell>
          <cell r="E6040" t="str">
            <v>Trailer 40</v>
          </cell>
          <cell r="F6040">
            <v>0</v>
          </cell>
          <cell r="G6040">
            <v>0</v>
          </cell>
          <cell r="H6040">
            <v>0</v>
          </cell>
          <cell r="I6040" t="str">
            <v>ZAR</v>
          </cell>
          <cell r="J6040" t="str">
            <v>7100</v>
          </cell>
          <cell r="K6040" t="str">
            <v>44</v>
          </cell>
        </row>
        <row r="6041">
          <cell r="A6041" t="str">
            <v>7100440008350</v>
          </cell>
          <cell r="B6041" t="str">
            <v>44000835</v>
          </cell>
          <cell r="C6041" t="str">
            <v>0</v>
          </cell>
          <cell r="D6041">
            <v>42455</v>
          </cell>
          <cell r="E6041" t="str">
            <v>Antilift RTG 13</v>
          </cell>
          <cell r="F6041">
            <v>0</v>
          </cell>
          <cell r="G6041">
            <v>0</v>
          </cell>
          <cell r="H6041">
            <v>0</v>
          </cell>
          <cell r="I6041" t="str">
            <v>ZAR</v>
          </cell>
          <cell r="J6041" t="str">
            <v>7100</v>
          </cell>
          <cell r="K6041" t="str">
            <v>44</v>
          </cell>
        </row>
        <row r="6042">
          <cell r="A6042" t="str">
            <v>7100440008360</v>
          </cell>
          <cell r="B6042" t="str">
            <v>44000836</v>
          </cell>
          <cell r="C6042" t="str">
            <v>0</v>
          </cell>
          <cell r="D6042">
            <v>42455</v>
          </cell>
          <cell r="E6042" t="str">
            <v>Trailer 40</v>
          </cell>
          <cell r="F6042">
            <v>0</v>
          </cell>
          <cell r="G6042">
            <v>0</v>
          </cell>
          <cell r="H6042">
            <v>0</v>
          </cell>
          <cell r="I6042" t="str">
            <v>ZAR</v>
          </cell>
          <cell r="J6042" t="str">
            <v>7100</v>
          </cell>
          <cell r="K6042" t="str">
            <v>44</v>
          </cell>
        </row>
        <row r="6043">
          <cell r="A6043" t="str">
            <v>7100440008370</v>
          </cell>
          <cell r="B6043" t="str">
            <v>44000837</v>
          </cell>
          <cell r="C6043" t="str">
            <v>0</v>
          </cell>
          <cell r="D6043">
            <v>42455</v>
          </cell>
          <cell r="E6043" t="str">
            <v>Antilift RTG 13</v>
          </cell>
          <cell r="F6043">
            <v>0</v>
          </cell>
          <cell r="G6043">
            <v>0</v>
          </cell>
          <cell r="H6043">
            <v>0</v>
          </cell>
          <cell r="I6043" t="str">
            <v>ZAR</v>
          </cell>
          <cell r="J6043" t="str">
            <v>7100</v>
          </cell>
          <cell r="K6043" t="str">
            <v>44</v>
          </cell>
        </row>
        <row r="6044">
          <cell r="A6044" t="str">
            <v>7100440008390</v>
          </cell>
          <cell r="B6044" t="str">
            <v>44000839</v>
          </cell>
          <cell r="C6044" t="str">
            <v>0</v>
          </cell>
          <cell r="D6044">
            <v>42455</v>
          </cell>
          <cell r="E6044" t="str">
            <v>Antilift RTG 13</v>
          </cell>
          <cell r="F6044">
            <v>1</v>
          </cell>
          <cell r="G6044">
            <v>0</v>
          </cell>
          <cell r="H6044">
            <v>1</v>
          </cell>
          <cell r="I6044" t="str">
            <v>ZAR</v>
          </cell>
          <cell r="J6044" t="str">
            <v>7100</v>
          </cell>
          <cell r="K6044" t="str">
            <v>44</v>
          </cell>
        </row>
        <row r="6045">
          <cell r="A6045" t="str">
            <v>7100440008410</v>
          </cell>
          <cell r="B6045" t="str">
            <v>44000841</v>
          </cell>
          <cell r="C6045" t="str">
            <v>0</v>
          </cell>
          <cell r="D6045">
            <v>38047</v>
          </cell>
          <cell r="E6045" t="str">
            <v>STRADDLE CARRIER NO 15</v>
          </cell>
          <cell r="F6045">
            <v>4239160.7300000004</v>
          </cell>
          <cell r="G6045">
            <v>-4239159.7300000004</v>
          </cell>
          <cell r="H6045">
            <v>1</v>
          </cell>
          <cell r="I6045" t="str">
            <v>ZAR</v>
          </cell>
          <cell r="J6045" t="str">
            <v>7100</v>
          </cell>
          <cell r="K6045" t="str">
            <v>44</v>
          </cell>
        </row>
        <row r="6046">
          <cell r="A6046" t="str">
            <v>7100440008420</v>
          </cell>
          <cell r="B6046" t="str">
            <v>44000842</v>
          </cell>
          <cell r="C6046" t="str">
            <v>0</v>
          </cell>
          <cell r="D6046">
            <v>39749</v>
          </cell>
          <cell r="E6046" t="str">
            <v>STRADDLE CARRIER - KALMAR 92</v>
          </cell>
          <cell r="F6046">
            <v>9240730.7799999993</v>
          </cell>
          <cell r="G6046">
            <v>-9240729.7799999993</v>
          </cell>
          <cell r="H6046">
            <v>1</v>
          </cell>
          <cell r="I6046" t="str">
            <v>ZAR</v>
          </cell>
          <cell r="J6046" t="str">
            <v>7100</v>
          </cell>
          <cell r="K6046" t="str">
            <v>44</v>
          </cell>
        </row>
        <row r="6047">
          <cell r="A6047" t="str">
            <v>7100440008430</v>
          </cell>
          <cell r="B6047" t="str">
            <v>44000843</v>
          </cell>
          <cell r="C6047" t="str">
            <v>0</v>
          </cell>
          <cell r="D6047">
            <v>39782</v>
          </cell>
          <cell r="E6047" t="str">
            <v>STRADDLE CARRIER - KALMAR 96</v>
          </cell>
          <cell r="F6047">
            <v>9631346.7799999993</v>
          </cell>
          <cell r="G6047">
            <v>-9631345.7799999993</v>
          </cell>
          <cell r="H6047">
            <v>1</v>
          </cell>
          <cell r="I6047" t="str">
            <v>ZAR</v>
          </cell>
          <cell r="J6047" t="str">
            <v>7100</v>
          </cell>
          <cell r="K6047" t="str">
            <v>44</v>
          </cell>
        </row>
        <row r="6048">
          <cell r="A6048" t="str">
            <v>7100440008620</v>
          </cell>
          <cell r="B6048" t="str">
            <v>44000862</v>
          </cell>
          <cell r="C6048" t="str">
            <v>0</v>
          </cell>
          <cell r="D6048">
            <v>44100</v>
          </cell>
          <cell r="E6048" t="str">
            <v>HAULER ERF NCT  FH99</v>
          </cell>
          <cell r="F6048">
            <v>1569621.55</v>
          </cell>
          <cell r="G6048">
            <v>-611358.42000000004</v>
          </cell>
          <cell r="H6048">
            <v>958263.13</v>
          </cell>
          <cell r="I6048" t="str">
            <v>ZAR</v>
          </cell>
          <cell r="J6048" t="str">
            <v>7100</v>
          </cell>
          <cell r="K6048" t="str">
            <v>44</v>
          </cell>
        </row>
        <row r="6049">
          <cell r="A6049" t="str">
            <v>7100440008630</v>
          </cell>
          <cell r="B6049" t="str">
            <v>44000863</v>
          </cell>
          <cell r="C6049" t="str">
            <v>0</v>
          </cell>
          <cell r="D6049">
            <v>44100</v>
          </cell>
          <cell r="E6049" t="str">
            <v>HAULER ERF NCT  FH100</v>
          </cell>
          <cell r="F6049">
            <v>1569621.55</v>
          </cell>
          <cell r="G6049">
            <v>-611358.42000000004</v>
          </cell>
          <cell r="H6049">
            <v>958263.13</v>
          </cell>
          <cell r="I6049" t="str">
            <v>ZAR</v>
          </cell>
          <cell r="J6049" t="str">
            <v>7100</v>
          </cell>
          <cell r="K6049" t="str">
            <v>44</v>
          </cell>
        </row>
        <row r="6050">
          <cell r="A6050" t="str">
            <v>7100440008640</v>
          </cell>
          <cell r="B6050" t="str">
            <v>44000864</v>
          </cell>
          <cell r="C6050" t="str">
            <v>0</v>
          </cell>
          <cell r="D6050">
            <v>44100</v>
          </cell>
          <cell r="E6050" t="str">
            <v>HAULER ERF NCT  FH101</v>
          </cell>
          <cell r="F6050">
            <v>1569621.55</v>
          </cell>
          <cell r="G6050">
            <v>-611358.42000000004</v>
          </cell>
          <cell r="H6050">
            <v>958263.13</v>
          </cell>
          <cell r="I6050" t="str">
            <v>ZAR</v>
          </cell>
          <cell r="J6050" t="str">
            <v>7100</v>
          </cell>
          <cell r="K6050" t="str">
            <v>44</v>
          </cell>
        </row>
        <row r="6051">
          <cell r="A6051" t="str">
            <v>7100440008650</v>
          </cell>
          <cell r="B6051" t="str">
            <v>44000865</v>
          </cell>
          <cell r="C6051" t="str">
            <v>0</v>
          </cell>
          <cell r="D6051">
            <v>44100</v>
          </cell>
          <cell r="E6051" t="str">
            <v>HAULER ERF NCT  FH102</v>
          </cell>
          <cell r="F6051">
            <v>1569621.55</v>
          </cell>
          <cell r="G6051">
            <v>-611358.42000000004</v>
          </cell>
          <cell r="H6051">
            <v>958263.13</v>
          </cell>
          <cell r="I6051" t="str">
            <v>ZAR</v>
          </cell>
          <cell r="J6051" t="str">
            <v>7100</v>
          </cell>
          <cell r="K6051" t="str">
            <v>44</v>
          </cell>
        </row>
        <row r="6052">
          <cell r="A6052" t="str">
            <v>7100440008660</v>
          </cell>
          <cell r="B6052" t="str">
            <v>44000866</v>
          </cell>
          <cell r="C6052" t="str">
            <v>0</v>
          </cell>
          <cell r="D6052">
            <v>44100</v>
          </cell>
          <cell r="E6052" t="str">
            <v>HAULER ERF NCT  FH103</v>
          </cell>
          <cell r="F6052">
            <v>1569621.55</v>
          </cell>
          <cell r="G6052">
            <v>-611358.42000000004</v>
          </cell>
          <cell r="H6052">
            <v>958263.13</v>
          </cell>
          <cell r="I6052" t="str">
            <v>ZAR</v>
          </cell>
          <cell r="J6052" t="str">
            <v>7100</v>
          </cell>
          <cell r="K6052" t="str">
            <v>44</v>
          </cell>
        </row>
        <row r="6053">
          <cell r="A6053" t="str">
            <v>7100440008670</v>
          </cell>
          <cell r="B6053" t="str">
            <v>44000867</v>
          </cell>
          <cell r="C6053" t="str">
            <v>0</v>
          </cell>
          <cell r="D6053">
            <v>44100</v>
          </cell>
          <cell r="E6053" t="str">
            <v>HAULER ERF NCT  FH105</v>
          </cell>
          <cell r="F6053">
            <v>1569621.55</v>
          </cell>
          <cell r="G6053">
            <v>-611358.42000000004</v>
          </cell>
          <cell r="H6053">
            <v>958263.13</v>
          </cell>
          <cell r="I6053" t="str">
            <v>ZAR</v>
          </cell>
          <cell r="J6053" t="str">
            <v>7100</v>
          </cell>
          <cell r="K6053" t="str">
            <v>44</v>
          </cell>
        </row>
        <row r="6054">
          <cell r="A6054" t="str">
            <v>7100440008680</v>
          </cell>
          <cell r="B6054" t="str">
            <v>44000868</v>
          </cell>
          <cell r="C6054" t="str">
            <v>0</v>
          </cell>
          <cell r="D6054">
            <v>44100</v>
          </cell>
          <cell r="E6054" t="str">
            <v>HAULER ERF NCT  FH104</v>
          </cell>
          <cell r="F6054">
            <v>1569621.55</v>
          </cell>
          <cell r="G6054">
            <v>-611358.42000000004</v>
          </cell>
          <cell r="H6054">
            <v>958263.13</v>
          </cell>
          <cell r="I6054" t="str">
            <v>ZAR</v>
          </cell>
          <cell r="J6054" t="str">
            <v>7100</v>
          </cell>
          <cell r="K6054" t="str">
            <v>44</v>
          </cell>
        </row>
        <row r="6055">
          <cell r="A6055" t="str">
            <v>7100440008690</v>
          </cell>
          <cell r="B6055" t="str">
            <v>44000869</v>
          </cell>
          <cell r="C6055" t="str">
            <v>0</v>
          </cell>
          <cell r="D6055">
            <v>44100</v>
          </cell>
          <cell r="E6055" t="str">
            <v>HAULER ERF NCT  FH106</v>
          </cell>
          <cell r="F6055">
            <v>1569621.34</v>
          </cell>
          <cell r="G6055">
            <v>-611358.4</v>
          </cell>
          <cell r="H6055">
            <v>958262.94</v>
          </cell>
          <cell r="I6055" t="str">
            <v>ZAR</v>
          </cell>
          <cell r="J6055" t="str">
            <v>7100</v>
          </cell>
          <cell r="K6055" t="str">
            <v>44</v>
          </cell>
        </row>
        <row r="6056">
          <cell r="A6056" t="str">
            <v>7100440008700</v>
          </cell>
          <cell r="B6056" t="str">
            <v>44000870</v>
          </cell>
          <cell r="C6056" t="str">
            <v>0</v>
          </cell>
          <cell r="D6056">
            <v>44523</v>
          </cell>
          <cell r="E6056" t="str">
            <v>TR114N TRAILER UNIT</v>
          </cell>
          <cell r="F6056">
            <v>1133675.73</v>
          </cell>
          <cell r="G6056">
            <v>-267405.49</v>
          </cell>
          <cell r="H6056">
            <v>866270.24</v>
          </cell>
          <cell r="I6056" t="str">
            <v>ZAR</v>
          </cell>
          <cell r="J6056" t="str">
            <v>7100</v>
          </cell>
          <cell r="K6056" t="str">
            <v>44</v>
          </cell>
        </row>
        <row r="6057">
          <cell r="A6057" t="str">
            <v>7100440008710</v>
          </cell>
          <cell r="B6057" t="str">
            <v>44000871</v>
          </cell>
          <cell r="C6057" t="str">
            <v>0</v>
          </cell>
          <cell r="D6057">
            <v>44523</v>
          </cell>
          <cell r="E6057" t="str">
            <v>TR115N TRAILER UNIT</v>
          </cell>
          <cell r="F6057">
            <v>1133675.73</v>
          </cell>
          <cell r="G6057">
            <v>-267405.49</v>
          </cell>
          <cell r="H6057">
            <v>866270.24</v>
          </cell>
          <cell r="I6057" t="str">
            <v>ZAR</v>
          </cell>
          <cell r="J6057" t="str">
            <v>7100</v>
          </cell>
          <cell r="K6057" t="str">
            <v>44</v>
          </cell>
        </row>
        <row r="6058">
          <cell r="A6058" t="str">
            <v>7100440008720</v>
          </cell>
          <cell r="B6058" t="str">
            <v>44000872</v>
          </cell>
          <cell r="C6058" t="str">
            <v>0</v>
          </cell>
          <cell r="D6058">
            <v>44523</v>
          </cell>
          <cell r="E6058" t="str">
            <v>TR116N TRAILER UNIT</v>
          </cell>
          <cell r="F6058">
            <v>1133675.73</v>
          </cell>
          <cell r="G6058">
            <v>-267405.49</v>
          </cell>
          <cell r="H6058">
            <v>866270.24</v>
          </cell>
          <cell r="I6058" t="str">
            <v>ZAR</v>
          </cell>
          <cell r="J6058" t="str">
            <v>7100</v>
          </cell>
          <cell r="K6058" t="str">
            <v>44</v>
          </cell>
        </row>
        <row r="6059">
          <cell r="A6059" t="str">
            <v>7100440008730</v>
          </cell>
          <cell r="B6059" t="str">
            <v>44000873</v>
          </cell>
          <cell r="C6059" t="str">
            <v>0</v>
          </cell>
          <cell r="D6059">
            <v>44523</v>
          </cell>
          <cell r="E6059" t="str">
            <v>TR 117N TRAILER UNIT</v>
          </cell>
          <cell r="F6059">
            <v>1133675.73</v>
          </cell>
          <cell r="G6059">
            <v>-267405.49</v>
          </cell>
          <cell r="H6059">
            <v>866270.24</v>
          </cell>
          <cell r="I6059" t="str">
            <v>ZAR</v>
          </cell>
          <cell r="J6059" t="str">
            <v>7100</v>
          </cell>
          <cell r="K6059" t="str">
            <v>44</v>
          </cell>
        </row>
        <row r="6060">
          <cell r="A6060" t="str">
            <v>7100440008740</v>
          </cell>
          <cell r="B6060" t="str">
            <v>44000874</v>
          </cell>
          <cell r="C6060" t="str">
            <v>0</v>
          </cell>
          <cell r="D6060">
            <v>44523</v>
          </cell>
          <cell r="E6060" t="str">
            <v>TR 118N TRAILER UNIT</v>
          </cell>
          <cell r="F6060">
            <v>1133675.73</v>
          </cell>
          <cell r="G6060">
            <v>-267405.49</v>
          </cell>
          <cell r="H6060">
            <v>866270.24</v>
          </cell>
          <cell r="I6060" t="str">
            <v>ZAR</v>
          </cell>
          <cell r="J6060" t="str">
            <v>7100</v>
          </cell>
          <cell r="K6060" t="str">
            <v>44</v>
          </cell>
        </row>
        <row r="6061">
          <cell r="A6061" t="str">
            <v>7100440008750</v>
          </cell>
          <cell r="B6061" t="str">
            <v>44000875</v>
          </cell>
          <cell r="C6061" t="str">
            <v>0</v>
          </cell>
          <cell r="D6061">
            <v>44523</v>
          </cell>
          <cell r="E6061" t="str">
            <v>TR 119N TRAILER UNIT</v>
          </cell>
          <cell r="F6061">
            <v>1133675.73</v>
          </cell>
          <cell r="G6061">
            <v>-267405.49</v>
          </cell>
          <cell r="H6061">
            <v>866270.24</v>
          </cell>
          <cell r="I6061" t="str">
            <v>ZAR</v>
          </cell>
          <cell r="J6061" t="str">
            <v>7100</v>
          </cell>
          <cell r="K6061" t="str">
            <v>44</v>
          </cell>
        </row>
        <row r="6062">
          <cell r="A6062" t="str">
            <v>7100440008760</v>
          </cell>
          <cell r="B6062" t="str">
            <v>44000876</v>
          </cell>
          <cell r="C6062" t="str">
            <v>0</v>
          </cell>
          <cell r="D6062">
            <v>44523</v>
          </cell>
          <cell r="E6062" t="str">
            <v>TR 120N TRAILER UNIT</v>
          </cell>
          <cell r="F6062">
            <v>1133675.73</v>
          </cell>
          <cell r="G6062">
            <v>-267405.49</v>
          </cell>
          <cell r="H6062">
            <v>866270.24</v>
          </cell>
          <cell r="I6062" t="str">
            <v>ZAR</v>
          </cell>
          <cell r="J6062" t="str">
            <v>7100</v>
          </cell>
          <cell r="K6062" t="str">
            <v>44</v>
          </cell>
        </row>
        <row r="6063">
          <cell r="A6063" t="str">
            <v>7100440008770</v>
          </cell>
          <cell r="B6063" t="str">
            <v>44000877</v>
          </cell>
          <cell r="C6063" t="str">
            <v>0</v>
          </cell>
          <cell r="D6063">
            <v>44523</v>
          </cell>
          <cell r="E6063" t="str">
            <v>TR 121N TRAILER UNIT</v>
          </cell>
          <cell r="F6063">
            <v>1133675.73</v>
          </cell>
          <cell r="G6063">
            <v>-267405.49</v>
          </cell>
          <cell r="H6063">
            <v>866270.24</v>
          </cell>
          <cell r="I6063" t="str">
            <v>ZAR</v>
          </cell>
          <cell r="J6063" t="str">
            <v>7100</v>
          </cell>
          <cell r="K6063" t="str">
            <v>44</v>
          </cell>
        </row>
        <row r="6064">
          <cell r="A6064" t="str">
            <v>7100440008780</v>
          </cell>
          <cell r="B6064" t="str">
            <v>44000878</v>
          </cell>
          <cell r="C6064" t="str">
            <v>0</v>
          </cell>
          <cell r="D6064">
            <v>44523</v>
          </cell>
          <cell r="E6064" t="str">
            <v>TR 122N TRAILER UNIT</v>
          </cell>
          <cell r="F6064">
            <v>1133675.73</v>
          </cell>
          <cell r="G6064">
            <v>-267405.49</v>
          </cell>
          <cell r="H6064">
            <v>866270.24</v>
          </cell>
          <cell r="I6064" t="str">
            <v>ZAR</v>
          </cell>
          <cell r="J6064" t="str">
            <v>7100</v>
          </cell>
          <cell r="K6064" t="str">
            <v>44</v>
          </cell>
        </row>
        <row r="6065">
          <cell r="A6065" t="str">
            <v>7100440008790</v>
          </cell>
          <cell r="B6065" t="str">
            <v>44000879</v>
          </cell>
          <cell r="C6065" t="str">
            <v>0</v>
          </cell>
          <cell r="D6065">
            <v>44523</v>
          </cell>
          <cell r="E6065" t="str">
            <v>TR 123N TRAILER UNIT</v>
          </cell>
          <cell r="F6065">
            <v>1133675.73</v>
          </cell>
          <cell r="G6065">
            <v>-267405.49</v>
          </cell>
          <cell r="H6065">
            <v>866270.24</v>
          </cell>
          <cell r="I6065" t="str">
            <v>ZAR</v>
          </cell>
          <cell r="J6065" t="str">
            <v>7100</v>
          </cell>
          <cell r="K6065" t="str">
            <v>44</v>
          </cell>
        </row>
        <row r="6066">
          <cell r="A6066" t="str">
            <v>7100440008800</v>
          </cell>
          <cell r="B6066" t="str">
            <v>44000880</v>
          </cell>
          <cell r="C6066" t="str">
            <v>0</v>
          </cell>
          <cell r="D6066">
            <v>44523</v>
          </cell>
          <cell r="E6066" t="str">
            <v>TR 124N TRAILER UNIT</v>
          </cell>
          <cell r="F6066">
            <v>1133675.73</v>
          </cell>
          <cell r="G6066">
            <v>-267405.49</v>
          </cell>
          <cell r="H6066">
            <v>866270.24</v>
          </cell>
          <cell r="I6066" t="str">
            <v>ZAR</v>
          </cell>
          <cell r="J6066" t="str">
            <v>7100</v>
          </cell>
          <cell r="K6066" t="str">
            <v>44</v>
          </cell>
        </row>
        <row r="6067">
          <cell r="A6067" t="str">
            <v>7100440008810</v>
          </cell>
          <cell r="B6067" t="str">
            <v>44000881</v>
          </cell>
          <cell r="C6067" t="str">
            <v>0</v>
          </cell>
          <cell r="D6067">
            <v>44523</v>
          </cell>
          <cell r="E6067" t="str">
            <v>TR 125N TRAILER UNIT</v>
          </cell>
          <cell r="F6067">
            <v>1133675.73</v>
          </cell>
          <cell r="G6067">
            <v>-267405.49</v>
          </cell>
          <cell r="H6067">
            <v>866270.24</v>
          </cell>
          <cell r="I6067" t="str">
            <v>ZAR</v>
          </cell>
          <cell r="J6067" t="str">
            <v>7100</v>
          </cell>
          <cell r="K6067" t="str">
            <v>44</v>
          </cell>
        </row>
        <row r="6068">
          <cell r="A6068" t="str">
            <v>7100440008820</v>
          </cell>
          <cell r="B6068" t="str">
            <v>44000882</v>
          </cell>
          <cell r="C6068" t="str">
            <v>0</v>
          </cell>
          <cell r="D6068">
            <v>44523</v>
          </cell>
          <cell r="E6068" t="str">
            <v>TR 126N TRAILER UNIT</v>
          </cell>
          <cell r="F6068">
            <v>1133675.73</v>
          </cell>
          <cell r="G6068">
            <v>-267405.49</v>
          </cell>
          <cell r="H6068">
            <v>866270.24</v>
          </cell>
          <cell r="I6068" t="str">
            <v>ZAR</v>
          </cell>
          <cell r="J6068" t="str">
            <v>7100</v>
          </cell>
          <cell r="K6068" t="str">
            <v>44</v>
          </cell>
        </row>
        <row r="6069">
          <cell r="A6069" t="str">
            <v>7100440008830</v>
          </cell>
          <cell r="B6069" t="str">
            <v>44000883</v>
          </cell>
          <cell r="C6069" t="str">
            <v>0</v>
          </cell>
          <cell r="D6069">
            <v>44593</v>
          </cell>
          <cell r="E6069" t="str">
            <v>TR 112N TRAILER UNIT</v>
          </cell>
          <cell r="F6069">
            <v>1133675.73</v>
          </cell>
          <cell r="G6069">
            <v>-242502.47</v>
          </cell>
          <cell r="H6069">
            <v>891173.26</v>
          </cell>
          <cell r="I6069" t="str">
            <v>ZAR</v>
          </cell>
          <cell r="J6069" t="str">
            <v>7100</v>
          </cell>
          <cell r="K6069" t="str">
            <v>44</v>
          </cell>
        </row>
        <row r="6070">
          <cell r="A6070" t="str">
            <v>7100440008840</v>
          </cell>
          <cell r="B6070" t="str">
            <v>44000884</v>
          </cell>
          <cell r="C6070" t="str">
            <v>0</v>
          </cell>
          <cell r="D6070">
            <v>44593</v>
          </cell>
          <cell r="E6070" t="str">
            <v>TR 113N TRAILER UNIT</v>
          </cell>
          <cell r="F6070">
            <v>1133675.73</v>
          </cell>
          <cell r="G6070">
            <v>-242502.47</v>
          </cell>
          <cell r="H6070">
            <v>891173.26</v>
          </cell>
          <cell r="I6070" t="str">
            <v>ZAR</v>
          </cell>
          <cell r="J6070" t="str">
            <v>7100</v>
          </cell>
          <cell r="K6070" t="str">
            <v>44</v>
          </cell>
        </row>
        <row r="6071">
          <cell r="A6071" t="str">
            <v>7100440008850</v>
          </cell>
          <cell r="B6071" t="str">
            <v>44000885</v>
          </cell>
          <cell r="C6071" t="str">
            <v>0</v>
          </cell>
          <cell r="D6071">
            <v>44593</v>
          </cell>
          <cell r="E6071" t="str">
            <v>TR 127N TRAILER UNIT</v>
          </cell>
          <cell r="F6071">
            <v>1133675.73</v>
          </cell>
          <cell r="G6071">
            <v>-242502.47</v>
          </cell>
          <cell r="H6071">
            <v>891173.26</v>
          </cell>
          <cell r="I6071" t="str">
            <v>ZAR</v>
          </cell>
          <cell r="J6071" t="str">
            <v>7100</v>
          </cell>
          <cell r="K6071" t="str">
            <v>44</v>
          </cell>
        </row>
        <row r="6072">
          <cell r="A6072" t="str">
            <v>7100440008860</v>
          </cell>
          <cell r="B6072" t="str">
            <v>44000886</v>
          </cell>
          <cell r="C6072" t="str">
            <v>0</v>
          </cell>
          <cell r="D6072">
            <v>44593</v>
          </cell>
          <cell r="E6072" t="str">
            <v>TR 128N TRAILER UNIT</v>
          </cell>
          <cell r="F6072">
            <v>1133675.73</v>
          </cell>
          <cell r="G6072">
            <v>-242502.47</v>
          </cell>
          <cell r="H6072">
            <v>891173.26</v>
          </cell>
          <cell r="I6072" t="str">
            <v>ZAR</v>
          </cell>
          <cell r="J6072" t="str">
            <v>7100</v>
          </cell>
          <cell r="K6072" t="str">
            <v>44</v>
          </cell>
        </row>
        <row r="6073">
          <cell r="A6073" t="str">
            <v>7100440008870</v>
          </cell>
          <cell r="B6073" t="str">
            <v>44000887</v>
          </cell>
          <cell r="C6073" t="str">
            <v>0</v>
          </cell>
          <cell r="D6073">
            <v>44593</v>
          </cell>
          <cell r="E6073" t="str">
            <v>TR 129N TRAILER UNIT</v>
          </cell>
          <cell r="F6073">
            <v>1133675.73</v>
          </cell>
          <cell r="G6073">
            <v>-242502.47</v>
          </cell>
          <cell r="H6073">
            <v>891173.26</v>
          </cell>
          <cell r="I6073" t="str">
            <v>ZAR</v>
          </cell>
          <cell r="J6073" t="str">
            <v>7100</v>
          </cell>
          <cell r="K6073" t="str">
            <v>44</v>
          </cell>
        </row>
        <row r="6074">
          <cell r="A6074" t="str">
            <v>7100440008880</v>
          </cell>
          <cell r="B6074" t="str">
            <v>44000888</v>
          </cell>
          <cell r="C6074" t="str">
            <v>0</v>
          </cell>
          <cell r="D6074">
            <v>44593</v>
          </cell>
          <cell r="E6074" t="str">
            <v>TR 130N TRAILER UNIT</v>
          </cell>
          <cell r="F6074">
            <v>1133675.73</v>
          </cell>
          <cell r="G6074">
            <v>-242502.47</v>
          </cell>
          <cell r="H6074">
            <v>891173.26</v>
          </cell>
          <cell r="I6074" t="str">
            <v>ZAR</v>
          </cell>
          <cell r="J6074" t="str">
            <v>7100</v>
          </cell>
          <cell r="K6074" t="str">
            <v>44</v>
          </cell>
        </row>
        <row r="6075">
          <cell r="A6075" t="str">
            <v>7100440008890</v>
          </cell>
          <cell r="B6075" t="str">
            <v>44000889</v>
          </cell>
          <cell r="C6075" t="str">
            <v>0</v>
          </cell>
          <cell r="D6075">
            <v>44593</v>
          </cell>
          <cell r="E6075" t="str">
            <v>TR 131N TRAILER UNIT</v>
          </cell>
          <cell r="F6075">
            <v>1133675.73</v>
          </cell>
          <cell r="G6075">
            <v>-242502.47</v>
          </cell>
          <cell r="H6075">
            <v>891173.26</v>
          </cell>
          <cell r="I6075" t="str">
            <v>ZAR</v>
          </cell>
          <cell r="J6075" t="str">
            <v>7100</v>
          </cell>
          <cell r="K6075" t="str">
            <v>44</v>
          </cell>
        </row>
        <row r="6076">
          <cell r="A6076" t="str">
            <v>7100440008900</v>
          </cell>
          <cell r="B6076" t="str">
            <v>44000890</v>
          </cell>
          <cell r="C6076" t="str">
            <v>0</v>
          </cell>
          <cell r="D6076">
            <v>44593</v>
          </cell>
          <cell r="E6076" t="str">
            <v>TR 132N TRAILER UNIT</v>
          </cell>
          <cell r="F6076">
            <v>1133675.73</v>
          </cell>
          <cell r="G6076">
            <v>-242502.47</v>
          </cell>
          <cell r="H6076">
            <v>891173.26</v>
          </cell>
          <cell r="I6076" t="str">
            <v>ZAR</v>
          </cell>
          <cell r="J6076" t="str">
            <v>7100</v>
          </cell>
          <cell r="K6076" t="str">
            <v>44</v>
          </cell>
        </row>
        <row r="6077">
          <cell r="A6077" t="str">
            <v>7100440008910</v>
          </cell>
          <cell r="B6077" t="str">
            <v>44000891</v>
          </cell>
          <cell r="C6077" t="str">
            <v>0</v>
          </cell>
          <cell r="D6077">
            <v>44593</v>
          </cell>
          <cell r="E6077" t="str">
            <v>TR 133N TRAILER UNIT</v>
          </cell>
          <cell r="F6077">
            <v>1133675.73</v>
          </cell>
          <cell r="G6077">
            <v>-242502.47</v>
          </cell>
          <cell r="H6077">
            <v>891173.26</v>
          </cell>
          <cell r="I6077" t="str">
            <v>ZAR</v>
          </cell>
          <cell r="J6077" t="str">
            <v>7100</v>
          </cell>
          <cell r="K6077" t="str">
            <v>44</v>
          </cell>
        </row>
        <row r="6078">
          <cell r="A6078" t="str">
            <v>7100440008920</v>
          </cell>
          <cell r="B6078" t="str">
            <v>44000892</v>
          </cell>
          <cell r="C6078" t="str">
            <v>0</v>
          </cell>
          <cell r="D6078">
            <v>44593</v>
          </cell>
          <cell r="E6078" t="str">
            <v>TR 134N TRAILER UNIT</v>
          </cell>
          <cell r="F6078">
            <v>1133675.73</v>
          </cell>
          <cell r="G6078">
            <v>-242502.47</v>
          </cell>
          <cell r="H6078">
            <v>891173.26</v>
          </cell>
          <cell r="I6078" t="str">
            <v>ZAR</v>
          </cell>
          <cell r="J6078" t="str">
            <v>7100</v>
          </cell>
          <cell r="K6078" t="str">
            <v>44</v>
          </cell>
        </row>
        <row r="6079">
          <cell r="A6079" t="str">
            <v>7100440008930</v>
          </cell>
          <cell r="B6079" t="str">
            <v>44000893</v>
          </cell>
          <cell r="C6079" t="str">
            <v>0</v>
          </cell>
          <cell r="D6079">
            <v>44593</v>
          </cell>
          <cell r="E6079" t="str">
            <v>TR 135N TRAILER UNIT</v>
          </cell>
          <cell r="F6079">
            <v>1133675.73</v>
          </cell>
          <cell r="G6079">
            <v>-242502.47</v>
          </cell>
          <cell r="H6079">
            <v>891173.26</v>
          </cell>
          <cell r="I6079" t="str">
            <v>ZAR</v>
          </cell>
          <cell r="J6079" t="str">
            <v>7100</v>
          </cell>
          <cell r="K6079" t="str">
            <v>44</v>
          </cell>
        </row>
        <row r="6080">
          <cell r="A6080" t="str">
            <v>7100440008940</v>
          </cell>
          <cell r="B6080" t="str">
            <v>44000894</v>
          </cell>
          <cell r="C6080" t="str">
            <v>0</v>
          </cell>
          <cell r="D6080">
            <v>44593</v>
          </cell>
          <cell r="E6080" t="str">
            <v>TR 138N TRAILER UNIT</v>
          </cell>
          <cell r="F6080">
            <v>1133675.73</v>
          </cell>
          <cell r="G6080">
            <v>-242502.47</v>
          </cell>
          <cell r="H6080">
            <v>891173.26</v>
          </cell>
          <cell r="I6080" t="str">
            <v>ZAR</v>
          </cell>
          <cell r="J6080" t="str">
            <v>7100</v>
          </cell>
          <cell r="K6080" t="str">
            <v>44</v>
          </cell>
        </row>
        <row r="6081">
          <cell r="A6081" t="str">
            <v>7100440008950</v>
          </cell>
          <cell r="B6081" t="str">
            <v>44000895</v>
          </cell>
          <cell r="C6081" t="str">
            <v>0</v>
          </cell>
          <cell r="D6081">
            <v>44593</v>
          </cell>
          <cell r="E6081" t="str">
            <v>TR 136N TRAILER UNIT</v>
          </cell>
          <cell r="F6081">
            <v>1133675.73</v>
          </cell>
          <cell r="G6081">
            <v>-242502.47</v>
          </cell>
          <cell r="H6081">
            <v>891173.26</v>
          </cell>
          <cell r="I6081" t="str">
            <v>ZAR</v>
          </cell>
          <cell r="J6081" t="str">
            <v>7100</v>
          </cell>
          <cell r="K6081" t="str">
            <v>44</v>
          </cell>
        </row>
        <row r="6082">
          <cell r="A6082" t="str">
            <v>7100440008960</v>
          </cell>
          <cell r="B6082" t="str">
            <v>44000896</v>
          </cell>
          <cell r="C6082" t="str">
            <v>0</v>
          </cell>
          <cell r="D6082">
            <v>44593</v>
          </cell>
          <cell r="E6082" t="str">
            <v>TR 137N TRAILER UNIT</v>
          </cell>
          <cell r="F6082">
            <v>1133675.73</v>
          </cell>
          <cell r="G6082">
            <v>-242502.47</v>
          </cell>
          <cell r="H6082">
            <v>891173.26</v>
          </cell>
          <cell r="I6082" t="str">
            <v>ZAR</v>
          </cell>
          <cell r="J6082" t="str">
            <v>7100</v>
          </cell>
          <cell r="K6082" t="str">
            <v>44</v>
          </cell>
        </row>
        <row r="6083">
          <cell r="A6083" t="str">
            <v>7100440008970</v>
          </cell>
          <cell r="B6083" t="str">
            <v>44000897</v>
          </cell>
          <cell r="C6083" t="str">
            <v>0</v>
          </cell>
          <cell r="D6083">
            <v>44593</v>
          </cell>
          <cell r="E6083" t="str">
            <v>TR 139N TRAILER UNIT</v>
          </cell>
          <cell r="F6083">
            <v>1133675.73</v>
          </cell>
          <cell r="G6083">
            <v>-242502.47</v>
          </cell>
          <cell r="H6083">
            <v>891173.26</v>
          </cell>
          <cell r="I6083" t="str">
            <v>ZAR</v>
          </cell>
          <cell r="J6083" t="str">
            <v>7100</v>
          </cell>
          <cell r="K6083" t="str">
            <v>44</v>
          </cell>
        </row>
        <row r="6084">
          <cell r="A6084" t="str">
            <v>7100440008980</v>
          </cell>
          <cell r="B6084" t="str">
            <v>44000898</v>
          </cell>
          <cell r="C6084" t="str">
            <v>0</v>
          </cell>
          <cell r="D6084">
            <v>44593</v>
          </cell>
          <cell r="E6084" t="str">
            <v>TR 140N TRAILER UNIT</v>
          </cell>
          <cell r="F6084">
            <v>1133675.73</v>
          </cell>
          <cell r="G6084">
            <v>-242502.47</v>
          </cell>
          <cell r="H6084">
            <v>891173.26</v>
          </cell>
          <cell r="I6084" t="str">
            <v>ZAR</v>
          </cell>
          <cell r="J6084" t="str">
            <v>7100</v>
          </cell>
          <cell r="K6084" t="str">
            <v>44</v>
          </cell>
        </row>
        <row r="6085">
          <cell r="A6085" t="str">
            <v>7100440008990</v>
          </cell>
          <cell r="B6085" t="str">
            <v>44000899</v>
          </cell>
          <cell r="C6085" t="str">
            <v>0</v>
          </cell>
          <cell r="D6085">
            <v>44593</v>
          </cell>
          <cell r="E6085" t="str">
            <v>TR 141N TRAILER UNIT</v>
          </cell>
          <cell r="F6085">
            <v>1133675.73</v>
          </cell>
          <cell r="G6085">
            <v>-242502.47</v>
          </cell>
          <cell r="H6085">
            <v>891173.26</v>
          </cell>
          <cell r="I6085" t="str">
            <v>ZAR</v>
          </cell>
          <cell r="J6085" t="str">
            <v>7100</v>
          </cell>
          <cell r="K6085" t="str">
            <v>44</v>
          </cell>
        </row>
        <row r="6086">
          <cell r="A6086" t="str">
            <v>7100440009000</v>
          </cell>
          <cell r="B6086" t="str">
            <v>44000900</v>
          </cell>
          <cell r="C6086" t="str">
            <v>0</v>
          </cell>
          <cell r="D6086">
            <v>44593</v>
          </cell>
          <cell r="E6086" t="str">
            <v>TR 142N TRAILER UNIT</v>
          </cell>
          <cell r="F6086">
            <v>1133675.73</v>
          </cell>
          <cell r="G6086">
            <v>-242502.47</v>
          </cell>
          <cell r="H6086">
            <v>891173.26</v>
          </cell>
          <cell r="I6086" t="str">
            <v>ZAR</v>
          </cell>
          <cell r="J6086" t="str">
            <v>7100</v>
          </cell>
          <cell r="K6086" t="str">
            <v>44</v>
          </cell>
        </row>
        <row r="6087">
          <cell r="A6087" t="str">
            <v>7100440009010</v>
          </cell>
          <cell r="B6087" t="str">
            <v>44000901</v>
          </cell>
          <cell r="C6087" t="str">
            <v>0</v>
          </cell>
          <cell r="D6087">
            <v>44593</v>
          </cell>
          <cell r="E6087" t="str">
            <v>TR 144N TRAILER UNIT</v>
          </cell>
          <cell r="F6087">
            <v>1133675.73</v>
          </cell>
          <cell r="G6087">
            <v>-242502.47</v>
          </cell>
          <cell r="H6087">
            <v>891173.26</v>
          </cell>
          <cell r="I6087" t="str">
            <v>ZAR</v>
          </cell>
          <cell r="J6087" t="str">
            <v>7100</v>
          </cell>
          <cell r="K6087" t="str">
            <v>44</v>
          </cell>
        </row>
        <row r="6088">
          <cell r="A6088" t="str">
            <v>7100440009020</v>
          </cell>
          <cell r="B6088" t="str">
            <v>44000902</v>
          </cell>
          <cell r="C6088" t="str">
            <v>0</v>
          </cell>
          <cell r="D6088">
            <v>44593</v>
          </cell>
          <cell r="E6088" t="str">
            <v>TR 145N TRAILER UNIT</v>
          </cell>
          <cell r="F6088">
            <v>1133675.73</v>
          </cell>
          <cell r="G6088">
            <v>-242502.47</v>
          </cell>
          <cell r="H6088">
            <v>891173.26</v>
          </cell>
          <cell r="I6088" t="str">
            <v>ZAR</v>
          </cell>
          <cell r="J6088" t="str">
            <v>7100</v>
          </cell>
          <cell r="K6088" t="str">
            <v>44</v>
          </cell>
        </row>
        <row r="6089">
          <cell r="A6089" t="str">
            <v>7100440009030</v>
          </cell>
          <cell r="B6089" t="str">
            <v>44000903</v>
          </cell>
          <cell r="C6089" t="str">
            <v>0</v>
          </cell>
          <cell r="D6089">
            <v>44593</v>
          </cell>
          <cell r="E6089" t="str">
            <v>TR 146N TRAILER UNIT</v>
          </cell>
          <cell r="F6089">
            <v>1133675.73</v>
          </cell>
          <cell r="G6089">
            <v>-242502.47</v>
          </cell>
          <cell r="H6089">
            <v>891173.26</v>
          </cell>
          <cell r="I6089" t="str">
            <v>ZAR</v>
          </cell>
          <cell r="J6089" t="str">
            <v>7100</v>
          </cell>
          <cell r="K6089" t="str">
            <v>44</v>
          </cell>
        </row>
        <row r="6090">
          <cell r="A6090" t="str">
            <v>7100440009040</v>
          </cell>
          <cell r="B6090" t="str">
            <v>44000904</v>
          </cell>
          <cell r="C6090" t="str">
            <v>0</v>
          </cell>
          <cell r="D6090">
            <v>44607</v>
          </cell>
          <cell r="E6090" t="str">
            <v>TR 143N TRAILER UNIT</v>
          </cell>
          <cell r="F6090">
            <v>1133675.73</v>
          </cell>
          <cell r="G6090">
            <v>-242502.47</v>
          </cell>
          <cell r="H6090">
            <v>891173.26</v>
          </cell>
          <cell r="I6090" t="str">
            <v>ZAR</v>
          </cell>
          <cell r="J6090" t="str">
            <v>7100</v>
          </cell>
          <cell r="K6090" t="str">
            <v>44</v>
          </cell>
        </row>
        <row r="6091">
          <cell r="A6091" t="str">
            <v>7100440009050</v>
          </cell>
          <cell r="B6091" t="str">
            <v>44000905</v>
          </cell>
          <cell r="C6091" t="str">
            <v>0</v>
          </cell>
          <cell r="D6091">
            <v>44607</v>
          </cell>
          <cell r="E6091" t="str">
            <v>TR 147N TRAILER UNIT</v>
          </cell>
          <cell r="F6091">
            <v>1133675.73</v>
          </cell>
          <cell r="G6091">
            <v>-242502.47</v>
          </cell>
          <cell r="H6091">
            <v>891173.26</v>
          </cell>
          <cell r="I6091" t="str">
            <v>ZAR</v>
          </cell>
          <cell r="J6091" t="str">
            <v>7100</v>
          </cell>
          <cell r="K6091" t="str">
            <v>44</v>
          </cell>
        </row>
        <row r="6092">
          <cell r="A6092" t="str">
            <v>7100440009060</v>
          </cell>
          <cell r="B6092" t="str">
            <v>44000906</v>
          </cell>
          <cell r="C6092" t="str">
            <v>0</v>
          </cell>
          <cell r="D6092">
            <v>44607</v>
          </cell>
          <cell r="E6092" t="str">
            <v>TR 148N TRAILER UNIT</v>
          </cell>
          <cell r="F6092">
            <v>1133675.73</v>
          </cell>
          <cell r="G6092">
            <v>-242502.47</v>
          </cell>
          <cell r="H6092">
            <v>891173.26</v>
          </cell>
          <cell r="I6092" t="str">
            <v>ZAR</v>
          </cell>
          <cell r="J6092" t="str">
            <v>7100</v>
          </cell>
          <cell r="K6092" t="str">
            <v>44</v>
          </cell>
        </row>
        <row r="6093">
          <cell r="A6093" t="str">
            <v>7100440009070</v>
          </cell>
          <cell r="B6093" t="str">
            <v>44000907</v>
          </cell>
          <cell r="C6093" t="str">
            <v>0</v>
          </cell>
          <cell r="D6093">
            <v>44607</v>
          </cell>
          <cell r="E6093" t="str">
            <v>TR 149N TRAILER UNIT</v>
          </cell>
          <cell r="F6093">
            <v>1133675.73</v>
          </cell>
          <cell r="G6093">
            <v>-242502.47</v>
          </cell>
          <cell r="H6093">
            <v>891173.26</v>
          </cell>
          <cell r="I6093" t="str">
            <v>ZAR</v>
          </cell>
          <cell r="J6093" t="str">
            <v>7100</v>
          </cell>
          <cell r="K6093" t="str">
            <v>44</v>
          </cell>
        </row>
        <row r="6094">
          <cell r="A6094" t="str">
            <v>7100440009080</v>
          </cell>
          <cell r="B6094" t="str">
            <v>44000908</v>
          </cell>
          <cell r="C6094" t="str">
            <v>0</v>
          </cell>
          <cell r="D6094">
            <v>44607</v>
          </cell>
          <cell r="E6094" t="str">
            <v>TR 151N TRAILER UNIT</v>
          </cell>
          <cell r="F6094">
            <v>1133675.73</v>
          </cell>
          <cell r="G6094">
            <v>-242502.47</v>
          </cell>
          <cell r="H6094">
            <v>891173.26</v>
          </cell>
          <cell r="I6094" t="str">
            <v>ZAR</v>
          </cell>
          <cell r="J6094" t="str">
            <v>7100</v>
          </cell>
          <cell r="K6094" t="str">
            <v>44</v>
          </cell>
        </row>
        <row r="6095">
          <cell r="A6095" t="str">
            <v>7100440009090</v>
          </cell>
          <cell r="B6095" t="str">
            <v>44000909</v>
          </cell>
          <cell r="C6095" t="str">
            <v>0</v>
          </cell>
          <cell r="D6095">
            <v>44607</v>
          </cell>
          <cell r="E6095" t="str">
            <v>TR 153N TRAILER UNIT</v>
          </cell>
          <cell r="F6095">
            <v>1133675.73</v>
          </cell>
          <cell r="G6095">
            <v>-242502.47</v>
          </cell>
          <cell r="H6095">
            <v>891173.26</v>
          </cell>
          <cell r="I6095" t="str">
            <v>ZAR</v>
          </cell>
          <cell r="J6095" t="str">
            <v>7100</v>
          </cell>
          <cell r="K6095" t="str">
            <v>44</v>
          </cell>
        </row>
        <row r="6096">
          <cell r="A6096" t="str">
            <v>7100440009100</v>
          </cell>
          <cell r="B6096" t="str">
            <v>44000910</v>
          </cell>
          <cell r="C6096" t="str">
            <v>0</v>
          </cell>
          <cell r="D6096">
            <v>44607</v>
          </cell>
          <cell r="E6096" t="str">
            <v>TR 154N TRAILER UNIT</v>
          </cell>
          <cell r="F6096">
            <v>1133675.73</v>
          </cell>
          <cell r="G6096">
            <v>-242502.47</v>
          </cell>
          <cell r="H6096">
            <v>891173.26</v>
          </cell>
          <cell r="I6096" t="str">
            <v>ZAR</v>
          </cell>
          <cell r="J6096" t="str">
            <v>7100</v>
          </cell>
          <cell r="K6096" t="str">
            <v>44</v>
          </cell>
        </row>
        <row r="6097">
          <cell r="A6097" t="str">
            <v>7100440009110</v>
          </cell>
          <cell r="B6097" t="str">
            <v>44000911</v>
          </cell>
          <cell r="C6097" t="str">
            <v>0</v>
          </cell>
          <cell r="D6097">
            <v>44607</v>
          </cell>
          <cell r="E6097" t="str">
            <v>TR 155N TRAILER UNIT</v>
          </cell>
          <cell r="F6097">
            <v>1133675.73</v>
          </cell>
          <cell r="G6097">
            <v>-242502.47</v>
          </cell>
          <cell r="H6097">
            <v>891173.26</v>
          </cell>
          <cell r="I6097" t="str">
            <v>ZAR</v>
          </cell>
          <cell r="J6097" t="str">
            <v>7100</v>
          </cell>
          <cell r="K6097" t="str">
            <v>44</v>
          </cell>
        </row>
        <row r="6098">
          <cell r="A6098" t="str">
            <v>7100440009120</v>
          </cell>
          <cell r="B6098" t="str">
            <v>44000912</v>
          </cell>
          <cell r="C6098" t="str">
            <v>0</v>
          </cell>
          <cell r="D6098">
            <v>44607</v>
          </cell>
          <cell r="E6098" t="str">
            <v>TR 156N TRAILER UNIT</v>
          </cell>
          <cell r="F6098">
            <v>1133675.73</v>
          </cell>
          <cell r="G6098">
            <v>-242502.47</v>
          </cell>
          <cell r="H6098">
            <v>891173.26</v>
          </cell>
          <cell r="I6098" t="str">
            <v>ZAR</v>
          </cell>
          <cell r="J6098" t="str">
            <v>7100</v>
          </cell>
          <cell r="K6098" t="str">
            <v>44</v>
          </cell>
        </row>
        <row r="6099">
          <cell r="A6099" t="str">
            <v>7100440009130</v>
          </cell>
          <cell r="B6099" t="str">
            <v>44000913</v>
          </cell>
          <cell r="C6099" t="str">
            <v>0</v>
          </cell>
          <cell r="D6099">
            <v>44624</v>
          </cell>
          <cell r="E6099" t="str">
            <v>TR 158N TRAILER UNIT</v>
          </cell>
          <cell r="F6099">
            <v>1133675.73</v>
          </cell>
          <cell r="G6099">
            <v>-234201.58</v>
          </cell>
          <cell r="H6099">
            <v>899474.15</v>
          </cell>
          <cell r="I6099" t="str">
            <v>ZAR</v>
          </cell>
          <cell r="J6099" t="str">
            <v>7100</v>
          </cell>
          <cell r="K6099" t="str">
            <v>44</v>
          </cell>
        </row>
        <row r="6100">
          <cell r="A6100" t="str">
            <v>7100440009140</v>
          </cell>
          <cell r="B6100" t="str">
            <v>44000914</v>
          </cell>
          <cell r="C6100" t="str">
            <v>0</v>
          </cell>
          <cell r="D6100">
            <v>44624</v>
          </cell>
          <cell r="E6100" t="str">
            <v>TR 159N TRAILER UNIT</v>
          </cell>
          <cell r="F6100">
            <v>1133677.03</v>
          </cell>
          <cell r="G6100">
            <v>-234201.74</v>
          </cell>
          <cell r="H6100">
            <v>899475.29</v>
          </cell>
          <cell r="I6100" t="str">
            <v>ZAR</v>
          </cell>
          <cell r="J6100" t="str">
            <v>7100</v>
          </cell>
          <cell r="K6100" t="str">
            <v>44</v>
          </cell>
        </row>
        <row r="6101">
          <cell r="A6101" t="str">
            <v>7100440009150</v>
          </cell>
          <cell r="B6101" t="str">
            <v>44000915</v>
          </cell>
          <cell r="C6101" t="str">
            <v>0</v>
          </cell>
          <cell r="D6101">
            <v>44593</v>
          </cell>
          <cell r="E6101" t="str">
            <v>Trailer X21</v>
          </cell>
          <cell r="F6101">
            <v>0</v>
          </cell>
          <cell r="G6101">
            <v>0</v>
          </cell>
          <cell r="H6101">
            <v>0</v>
          </cell>
          <cell r="I6101" t="str">
            <v>ZAR</v>
          </cell>
          <cell r="J6101" t="str">
            <v>7100</v>
          </cell>
          <cell r="K6101" t="str">
            <v>44</v>
          </cell>
        </row>
        <row r="6102">
          <cell r="A6102" t="str">
            <v>7100440009160</v>
          </cell>
          <cell r="B6102" t="str">
            <v>44000916</v>
          </cell>
          <cell r="C6102" t="str">
            <v>0</v>
          </cell>
          <cell r="D6102">
            <v>44593</v>
          </cell>
          <cell r="E6102" t="str">
            <v>Trailer X21</v>
          </cell>
          <cell r="F6102">
            <v>0</v>
          </cell>
          <cell r="G6102">
            <v>0</v>
          </cell>
          <cell r="H6102">
            <v>0</v>
          </cell>
          <cell r="I6102" t="str">
            <v>ZAR</v>
          </cell>
          <cell r="J6102" t="str">
            <v>7100</v>
          </cell>
          <cell r="K6102" t="str">
            <v>44</v>
          </cell>
        </row>
        <row r="6103">
          <cell r="A6103" t="str">
            <v>7100440009170</v>
          </cell>
          <cell r="B6103" t="str">
            <v>44000917</v>
          </cell>
          <cell r="C6103" t="str">
            <v>0</v>
          </cell>
          <cell r="D6103">
            <v>44593</v>
          </cell>
          <cell r="E6103" t="str">
            <v>Trailer X21</v>
          </cell>
          <cell r="F6103">
            <v>0</v>
          </cell>
          <cell r="G6103">
            <v>0</v>
          </cell>
          <cell r="H6103">
            <v>0</v>
          </cell>
          <cell r="I6103" t="str">
            <v>ZAR</v>
          </cell>
          <cell r="J6103" t="str">
            <v>7100</v>
          </cell>
          <cell r="K6103" t="str">
            <v>44</v>
          </cell>
        </row>
        <row r="6104">
          <cell r="A6104" t="str">
            <v>7100440009180</v>
          </cell>
          <cell r="B6104" t="str">
            <v>44000918</v>
          </cell>
          <cell r="C6104" t="str">
            <v>0</v>
          </cell>
          <cell r="D6104">
            <v>44593</v>
          </cell>
          <cell r="E6104" t="str">
            <v>Trailer X21</v>
          </cell>
          <cell r="F6104">
            <v>0</v>
          </cell>
          <cell r="G6104">
            <v>0</v>
          </cell>
          <cell r="H6104">
            <v>0</v>
          </cell>
          <cell r="I6104" t="str">
            <v>ZAR</v>
          </cell>
          <cell r="J6104" t="str">
            <v>7100</v>
          </cell>
          <cell r="K6104" t="str">
            <v>44</v>
          </cell>
        </row>
        <row r="6105">
          <cell r="A6105" t="str">
            <v>7100440009190</v>
          </cell>
          <cell r="B6105" t="str">
            <v>44000919</v>
          </cell>
          <cell r="C6105" t="str">
            <v>0</v>
          </cell>
          <cell r="D6105">
            <v>44593</v>
          </cell>
          <cell r="E6105" t="str">
            <v>Trailer X21</v>
          </cell>
          <cell r="F6105">
            <v>0</v>
          </cell>
          <cell r="G6105">
            <v>0</v>
          </cell>
          <cell r="H6105">
            <v>0</v>
          </cell>
          <cell r="I6105" t="str">
            <v>ZAR</v>
          </cell>
          <cell r="J6105" t="str">
            <v>7100</v>
          </cell>
          <cell r="K6105" t="str">
            <v>44</v>
          </cell>
        </row>
        <row r="6106">
          <cell r="A6106" t="str">
            <v>7100440009200</v>
          </cell>
          <cell r="B6106" t="str">
            <v>44000920</v>
          </cell>
          <cell r="C6106" t="str">
            <v>0</v>
          </cell>
          <cell r="D6106">
            <v>44593</v>
          </cell>
          <cell r="E6106" t="str">
            <v>Trailer X21</v>
          </cell>
          <cell r="F6106">
            <v>0</v>
          </cell>
          <cell r="G6106">
            <v>0</v>
          </cell>
          <cell r="H6106">
            <v>0</v>
          </cell>
          <cell r="I6106" t="str">
            <v>ZAR</v>
          </cell>
          <cell r="J6106" t="str">
            <v>7100</v>
          </cell>
          <cell r="K6106" t="str">
            <v>44</v>
          </cell>
        </row>
        <row r="6107">
          <cell r="A6107" t="str">
            <v>7100440009210</v>
          </cell>
          <cell r="B6107" t="str">
            <v>44000921</v>
          </cell>
          <cell r="C6107" t="str">
            <v>0</v>
          </cell>
          <cell r="D6107">
            <v>44593</v>
          </cell>
          <cell r="E6107" t="str">
            <v>Trailer X21</v>
          </cell>
          <cell r="F6107">
            <v>0</v>
          </cell>
          <cell r="G6107">
            <v>0</v>
          </cell>
          <cell r="H6107">
            <v>0</v>
          </cell>
          <cell r="I6107" t="str">
            <v>ZAR</v>
          </cell>
          <cell r="J6107" t="str">
            <v>7100</v>
          </cell>
          <cell r="K6107" t="str">
            <v>44</v>
          </cell>
        </row>
        <row r="6108">
          <cell r="A6108" t="str">
            <v>7100440009220</v>
          </cell>
          <cell r="B6108" t="str">
            <v>44000922</v>
          </cell>
          <cell r="C6108" t="str">
            <v>0</v>
          </cell>
          <cell r="D6108">
            <v>44593</v>
          </cell>
          <cell r="E6108" t="str">
            <v>Trailer X21</v>
          </cell>
          <cell r="F6108">
            <v>0</v>
          </cell>
          <cell r="G6108">
            <v>0</v>
          </cell>
          <cell r="H6108">
            <v>0</v>
          </cell>
          <cell r="I6108" t="str">
            <v>ZAR</v>
          </cell>
          <cell r="J6108" t="str">
            <v>7100</v>
          </cell>
          <cell r="K6108" t="str">
            <v>44</v>
          </cell>
        </row>
        <row r="6109">
          <cell r="A6109" t="str">
            <v>7100440009230</v>
          </cell>
          <cell r="B6109" t="str">
            <v>44000923</v>
          </cell>
          <cell r="C6109" t="str">
            <v>0</v>
          </cell>
          <cell r="D6109">
            <v>44593</v>
          </cell>
          <cell r="E6109" t="str">
            <v>Trailer X21</v>
          </cell>
          <cell r="F6109">
            <v>0</v>
          </cell>
          <cell r="G6109">
            <v>0</v>
          </cell>
          <cell r="H6109">
            <v>0</v>
          </cell>
          <cell r="I6109" t="str">
            <v>ZAR</v>
          </cell>
          <cell r="J6109" t="str">
            <v>7100</v>
          </cell>
          <cell r="K6109" t="str">
            <v>44</v>
          </cell>
        </row>
        <row r="6110">
          <cell r="A6110" t="str">
            <v>7100440009240</v>
          </cell>
          <cell r="B6110" t="str">
            <v>44000924</v>
          </cell>
          <cell r="C6110" t="str">
            <v>0</v>
          </cell>
          <cell r="D6110">
            <v>44593</v>
          </cell>
          <cell r="E6110" t="str">
            <v>Trailer X21</v>
          </cell>
          <cell r="F6110">
            <v>0</v>
          </cell>
          <cell r="G6110">
            <v>0</v>
          </cell>
          <cell r="H6110">
            <v>0</v>
          </cell>
          <cell r="I6110" t="str">
            <v>ZAR</v>
          </cell>
          <cell r="J6110" t="str">
            <v>7100</v>
          </cell>
          <cell r="K6110" t="str">
            <v>44</v>
          </cell>
        </row>
        <row r="6111">
          <cell r="A6111" t="str">
            <v>7100440009250</v>
          </cell>
          <cell r="B6111" t="str">
            <v>44000925</v>
          </cell>
          <cell r="C6111" t="str">
            <v>0</v>
          </cell>
          <cell r="D6111">
            <v>44859</v>
          </cell>
          <cell r="E6111" t="str">
            <v>SP13 Bromma Spreader STS Crane Spreader</v>
          </cell>
          <cell r="F6111">
            <v>2770168.75</v>
          </cell>
          <cell r="G6111">
            <v>-549146.03</v>
          </cell>
          <cell r="H6111">
            <v>2221022.7200000002</v>
          </cell>
          <cell r="I6111" t="str">
            <v>ZAR</v>
          </cell>
          <cell r="J6111" t="str">
            <v>7100</v>
          </cell>
          <cell r="K6111" t="str">
            <v>44</v>
          </cell>
        </row>
        <row r="6112">
          <cell r="A6112" t="str">
            <v>7100440009260</v>
          </cell>
          <cell r="B6112" t="str">
            <v>44000926</v>
          </cell>
          <cell r="C6112" t="str">
            <v>0</v>
          </cell>
          <cell r="D6112">
            <v>44967</v>
          </cell>
          <cell r="E6112" t="str">
            <v>SP02 Bromma Spreader STS Crane Spreade</v>
          </cell>
          <cell r="F6112">
            <v>2770168.75</v>
          </cell>
          <cell r="G6112">
            <v>-447799.31</v>
          </cell>
          <cell r="H6112">
            <v>2322369.44</v>
          </cell>
          <cell r="I6112" t="str">
            <v>ZAR</v>
          </cell>
          <cell r="J6112" t="str">
            <v>7100</v>
          </cell>
          <cell r="K6112" t="str">
            <v>44</v>
          </cell>
        </row>
        <row r="6113">
          <cell r="A6113" t="str">
            <v>7100440009270</v>
          </cell>
          <cell r="B6113" t="str">
            <v>44000927</v>
          </cell>
          <cell r="C6113" t="str">
            <v>0</v>
          </cell>
          <cell r="D6113">
            <v>44967</v>
          </cell>
          <cell r="E6113" t="str">
            <v>SP08 Bromma Spreader STS Crane Spreader</v>
          </cell>
          <cell r="F6113">
            <v>2770168.78</v>
          </cell>
          <cell r="G6113">
            <v>-447799.31</v>
          </cell>
          <cell r="H6113">
            <v>2322369.4700000002</v>
          </cell>
          <cell r="I6113" t="str">
            <v>ZAR</v>
          </cell>
          <cell r="J6113" t="str">
            <v>7100</v>
          </cell>
          <cell r="K6113" t="str">
            <v>44</v>
          </cell>
        </row>
        <row r="6114">
          <cell r="A6114" t="str">
            <v>7100440009280</v>
          </cell>
          <cell r="B6114" t="str">
            <v>44000928</v>
          </cell>
          <cell r="C6114" t="str">
            <v>0</v>
          </cell>
          <cell r="D6114">
            <v>45042</v>
          </cell>
          <cell r="E6114" t="str">
            <v>Refurbished SP07 Bromma Spreader</v>
          </cell>
          <cell r="F6114">
            <v>2770168.75</v>
          </cell>
          <cell r="G6114">
            <v>-305386.71000000002</v>
          </cell>
          <cell r="H6114">
            <v>2464782.04</v>
          </cell>
          <cell r="I6114" t="str">
            <v>ZAR</v>
          </cell>
          <cell r="J6114" t="str">
            <v>7100</v>
          </cell>
          <cell r="K6114" t="str">
            <v>44</v>
          </cell>
        </row>
        <row r="6115">
          <cell r="A6115" t="str">
            <v>7100440009300</v>
          </cell>
          <cell r="B6115" t="str">
            <v>44000930</v>
          </cell>
          <cell r="C6115" t="str">
            <v>0</v>
          </cell>
          <cell r="D6115">
            <v>45159</v>
          </cell>
          <cell r="E6115" t="str">
            <v>Refurbished SP10 Bromma Spreader</v>
          </cell>
          <cell r="F6115">
            <v>2770168.75</v>
          </cell>
          <cell r="G6115">
            <v>-236292.61</v>
          </cell>
          <cell r="H6115">
            <v>2533876.14</v>
          </cell>
          <cell r="I6115" t="str">
            <v>ZAR</v>
          </cell>
          <cell r="J6115" t="str">
            <v>7100</v>
          </cell>
          <cell r="K6115" t="str">
            <v>44</v>
          </cell>
        </row>
        <row r="6116">
          <cell r="A6116" t="str">
            <v>7100440009310</v>
          </cell>
          <cell r="B6116" t="str">
            <v>44000931</v>
          </cell>
          <cell r="C6116" t="str">
            <v>0</v>
          </cell>
          <cell r="D6116">
            <v>45159</v>
          </cell>
          <cell r="E6116" t="str">
            <v>Refurbished SP12 Bromma Spreader</v>
          </cell>
          <cell r="F6116">
            <v>2770168.75</v>
          </cell>
          <cell r="G6116">
            <v>-236292.61</v>
          </cell>
          <cell r="H6116">
            <v>2533876.14</v>
          </cell>
          <cell r="I6116" t="str">
            <v>ZAR</v>
          </cell>
          <cell r="J6116" t="str">
            <v>7100</v>
          </cell>
          <cell r="K6116" t="str">
            <v>44</v>
          </cell>
        </row>
        <row r="6117">
          <cell r="A6117" t="str">
            <v>7100440009320</v>
          </cell>
          <cell r="B6117" t="str">
            <v>44000932</v>
          </cell>
          <cell r="C6117" t="str">
            <v>0</v>
          </cell>
          <cell r="D6117">
            <v>45159</v>
          </cell>
          <cell r="E6117" t="str">
            <v>Refurbished SP01 Bromma Spreader</v>
          </cell>
          <cell r="F6117">
            <v>2770168.75</v>
          </cell>
          <cell r="G6117">
            <v>-236292.61</v>
          </cell>
          <cell r="H6117">
            <v>2533876.14</v>
          </cell>
          <cell r="I6117" t="str">
            <v>ZAR</v>
          </cell>
          <cell r="J6117" t="str">
            <v>7100</v>
          </cell>
          <cell r="K6117" t="str">
            <v>44</v>
          </cell>
        </row>
        <row r="6118">
          <cell r="A6118" t="str">
            <v>7100440009330</v>
          </cell>
          <cell r="B6118" t="str">
            <v>44000933</v>
          </cell>
          <cell r="C6118" t="str">
            <v>0</v>
          </cell>
          <cell r="D6118">
            <v>45159</v>
          </cell>
          <cell r="E6118" t="str">
            <v>Refurbished SP11 Bromma Spreader</v>
          </cell>
          <cell r="F6118">
            <v>2770168.75</v>
          </cell>
          <cell r="G6118">
            <v>-236292.61</v>
          </cell>
          <cell r="H6118">
            <v>2533876.14</v>
          </cell>
          <cell r="I6118" t="str">
            <v>ZAR</v>
          </cell>
          <cell r="J6118" t="str">
            <v>7100</v>
          </cell>
          <cell r="K6118" t="str">
            <v>44</v>
          </cell>
        </row>
        <row r="6119">
          <cell r="A6119" t="str">
            <v>7100440009340</v>
          </cell>
          <cell r="B6119" t="str">
            <v>44000934</v>
          </cell>
          <cell r="C6119" t="str">
            <v>0</v>
          </cell>
          <cell r="D6119">
            <v>44642</v>
          </cell>
          <cell r="E6119" t="str">
            <v>TR150N</v>
          </cell>
          <cell r="F6119">
            <v>1133675.73</v>
          </cell>
          <cell r="G6119">
            <v>-272661.95</v>
          </cell>
          <cell r="H6119">
            <v>861013.78</v>
          </cell>
          <cell r="I6119" t="str">
            <v>ZAR</v>
          </cell>
          <cell r="J6119" t="str">
            <v>7100</v>
          </cell>
          <cell r="K6119" t="str">
            <v>44</v>
          </cell>
        </row>
        <row r="6120">
          <cell r="A6120" t="str">
            <v>7100440009350</v>
          </cell>
          <cell r="B6120" t="str">
            <v>44000935</v>
          </cell>
          <cell r="C6120" t="str">
            <v>0</v>
          </cell>
          <cell r="D6120">
            <v>44642</v>
          </cell>
          <cell r="E6120" t="str">
            <v>TR152N</v>
          </cell>
          <cell r="F6120">
            <v>1133675.73</v>
          </cell>
          <cell r="G6120">
            <v>-258910.92</v>
          </cell>
          <cell r="H6120">
            <v>874764.81</v>
          </cell>
          <cell r="I6120" t="str">
            <v>ZAR</v>
          </cell>
          <cell r="J6120" t="str">
            <v>7100</v>
          </cell>
          <cell r="K6120" t="str">
            <v>44</v>
          </cell>
        </row>
        <row r="6121">
          <cell r="A6121" t="str">
            <v>7100440009360</v>
          </cell>
          <cell r="B6121" t="str">
            <v>44000936</v>
          </cell>
          <cell r="C6121" t="str">
            <v>0</v>
          </cell>
          <cell r="D6121">
            <v>44642</v>
          </cell>
          <cell r="E6121" t="str">
            <v>TR157N</v>
          </cell>
          <cell r="F6121">
            <v>1133675.73</v>
          </cell>
          <cell r="G6121">
            <v>-244604.32</v>
          </cell>
          <cell r="H6121">
            <v>889071.41</v>
          </cell>
          <cell r="I6121" t="str">
            <v>ZAR</v>
          </cell>
          <cell r="J6121" t="str">
            <v>7100</v>
          </cell>
          <cell r="K6121" t="str">
            <v>44</v>
          </cell>
        </row>
        <row r="6122">
          <cell r="A6122" t="str">
            <v>7100440009370</v>
          </cell>
          <cell r="B6122" t="str">
            <v>44000937</v>
          </cell>
          <cell r="C6122" t="str">
            <v>0</v>
          </cell>
          <cell r="D6122">
            <v>44642</v>
          </cell>
          <cell r="E6122" t="str">
            <v>TR160N</v>
          </cell>
          <cell r="F6122">
            <v>1133675.73</v>
          </cell>
          <cell r="G6122">
            <v>-244604.32</v>
          </cell>
          <cell r="H6122">
            <v>889071.41</v>
          </cell>
          <cell r="I6122" t="str">
            <v>ZAR</v>
          </cell>
          <cell r="J6122" t="str">
            <v>7100</v>
          </cell>
          <cell r="K6122" t="str">
            <v>44</v>
          </cell>
        </row>
        <row r="6123">
          <cell r="A6123" t="str">
            <v>7100440009380</v>
          </cell>
          <cell r="B6123" t="str">
            <v>44000938</v>
          </cell>
          <cell r="C6123" t="str">
            <v>0</v>
          </cell>
          <cell r="D6123">
            <v>44642</v>
          </cell>
          <cell r="E6123" t="str">
            <v>TR161N</v>
          </cell>
          <cell r="F6123">
            <v>1133675.73</v>
          </cell>
          <cell r="G6123">
            <v>-242764.03</v>
          </cell>
          <cell r="H6123">
            <v>890911.7</v>
          </cell>
          <cell r="I6123" t="str">
            <v>ZAR</v>
          </cell>
          <cell r="J6123" t="str">
            <v>7100</v>
          </cell>
          <cell r="K6123" t="str">
            <v>44</v>
          </cell>
        </row>
        <row r="6124">
          <cell r="A6124" t="str">
            <v>7100Acquisition:Acquis. and production costs 33044</v>
          </cell>
          <cell r="B6124" t="str">
            <v>Acquisition:Acquis. and production costs 33044</v>
          </cell>
          <cell r="C6124"/>
          <cell r="D6124"/>
          <cell r="E6124"/>
          <cell r="F6124">
            <v>1980660763.0699999</v>
          </cell>
          <cell r="G6124">
            <v>-1349315832.4400001</v>
          </cell>
          <cell r="H6124">
            <v>631344930.63</v>
          </cell>
          <cell r="I6124" t="str">
            <v>ZAR</v>
          </cell>
          <cell r="J6124" t="str">
            <v>7100</v>
          </cell>
          <cell r="K6124" t="str">
            <v>44</v>
          </cell>
        </row>
        <row r="6125">
          <cell r="A6125" t="str">
            <v>7100Acquisition:Acquis. and production costs 33044 Container handling E</v>
          </cell>
          <cell r="B6125" t="str">
            <v>Acquisition:Acquis. and production costs 33044 Container handling E</v>
          </cell>
          <cell r="C6125"/>
          <cell r="D6125"/>
          <cell r="E6125"/>
          <cell r="F6125">
            <v>1980660763.0699999</v>
          </cell>
          <cell r="G6125">
            <v>-1349315832.4400001</v>
          </cell>
          <cell r="H6125">
            <v>631344930.63</v>
          </cell>
          <cell r="I6125" t="str">
            <v>ZAR</v>
          </cell>
          <cell r="J6125" t="str">
            <v>7100</v>
          </cell>
          <cell r="K6125"/>
        </row>
        <row r="6126">
          <cell r="A6126" t="str">
            <v>7100Balance sheet item 90 PROPERTY, PLANT AND EQUIPMENT</v>
          </cell>
          <cell r="B6126" t="str">
            <v>Balance sheet item 90 PROPERTY, PLANT AND EQUIPMENT</v>
          </cell>
          <cell r="C6126"/>
          <cell r="D6126"/>
          <cell r="E6126"/>
          <cell r="F6126">
            <v>1980660763.0699999</v>
          </cell>
          <cell r="G6126">
            <v>-1349315832.4400001</v>
          </cell>
          <cell r="H6126">
            <v>631344930.63</v>
          </cell>
          <cell r="I6126" t="str">
            <v>ZAR</v>
          </cell>
          <cell r="J6126" t="str">
            <v>7100</v>
          </cell>
          <cell r="K6126"/>
        </row>
        <row r="6127">
          <cell r="A6127" t="str">
            <v xml:space="preserve">7100Business Area  </v>
          </cell>
          <cell r="B6127" t="str">
            <v xml:space="preserve">Business Area  </v>
          </cell>
          <cell r="C6127"/>
          <cell r="D6127"/>
          <cell r="E6127"/>
          <cell r="F6127">
            <v>1980660763.0699999</v>
          </cell>
          <cell r="G6127">
            <v>-1349315832.4400001</v>
          </cell>
          <cell r="H6127">
            <v>631344930.63</v>
          </cell>
          <cell r="I6127" t="str">
            <v>ZAR</v>
          </cell>
          <cell r="J6127" t="str">
            <v>7100</v>
          </cell>
          <cell r="K6127"/>
        </row>
        <row r="6128">
          <cell r="A6128" t="str">
            <v>7100</v>
          </cell>
          <cell r="B6128"/>
          <cell r="C6128"/>
          <cell r="D6128"/>
          <cell r="E6128"/>
          <cell r="F6128">
            <v>1980660763.0699999</v>
          </cell>
          <cell r="G6128">
            <v>-1349315832.4400001</v>
          </cell>
          <cell r="H6128">
            <v>631344930.63</v>
          </cell>
          <cell r="I6128" t="str">
            <v>ZAR</v>
          </cell>
          <cell r="J6128" t="str">
            <v>7100</v>
          </cell>
          <cell r="K6128"/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aryn Kippen-Van Der Merwe   Transnet Port Terminals   HQ" id="{A852EB47-D0FC-484C-AE46-32296F24369B}" userId="S::Taryn.KippenVanDerMerwe@transnet.net::e6c1c80f-96e1-4e6c-9822-e03acd60c166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vika Govender      Transnet Port Terminals   DBN" refreshedDate="45453.793604861108" createdVersion="6" refreshedVersion="6" minRefreshableVersion="3" recordCount="4760" xr:uid="{F3ED7A65-76FF-4613-820C-8D3688F8AC5C}">
  <cacheSource type="worksheet">
    <worksheetSource ref="A1:I4761" sheet="Asset List"/>
  </cacheSource>
  <cacheFields count="9">
    <cacheField name="No" numFmtId="0">
      <sharedItems containsSemiMixedTypes="0" containsString="0" containsNumber="1" containsInteger="1" minValue="1" maxValue="1"/>
    </cacheField>
    <cacheField name="CoCd" numFmtId="0">
      <sharedItems containsSemiMixedTypes="0" containsString="0" containsNumber="1" containsInteger="1" minValue="1100" maxValue="7100" count="15">
        <n v="1100"/>
        <n v="1200"/>
        <n v="1400"/>
        <n v="1500"/>
        <n v="1600"/>
        <n v="2100"/>
        <n v="3100"/>
        <n v="3200"/>
        <n v="4100"/>
        <n v="4200"/>
        <n v="5100"/>
        <n v="5200"/>
        <n v="6100"/>
        <n v="6200"/>
        <n v="7100"/>
      </sharedItems>
    </cacheField>
    <cacheField name="Class" numFmtId="0">
      <sharedItems containsMixedTypes="1" containsNumber="1" containsInteger="1" minValue="43" maxValue="44"/>
    </cacheField>
    <cacheField name="Concat no(incl new)" numFmtId="0">
      <sharedItems/>
    </cacheField>
    <cacheField name="Original Concatenate no" numFmtId="0">
      <sharedItems containsDate="1" containsBlank="1" containsMixedTypes="1" minDate="1899-12-31T00:00:00" maxDate="1900-01-02T12:07:05"/>
    </cacheField>
    <cacheField name=" Asset No. March 2024" numFmtId="0">
      <sharedItems containsMixedTypes="1" containsNumber="1" containsInteger="1" minValue="43000000" maxValue="44001572"/>
    </cacheField>
    <cacheField name="SNo." numFmtId="0">
      <sharedItems containsMixedTypes="1" containsNumber="1" containsInteger="1" minValue="0" maxValue="43"/>
    </cacheField>
    <cacheField name="Asset description" numFmtId="0">
      <sharedItems containsBlank="1"/>
    </cacheField>
    <cacheField name="COST" numFmtId="0">
      <sharedItems containsString="0" containsBlank="1" containsNumber="1" minValue="0" maxValue="168914187.94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60">
  <r>
    <n v="1"/>
    <x v="0"/>
    <n v="44"/>
    <s v="1100440003460"/>
    <m/>
    <n v="44000346"/>
    <n v="0"/>
    <s v="Liebherr Crane - 520"/>
    <n v="659688"/>
  </r>
  <r>
    <n v="1"/>
    <x v="0"/>
    <s v="44"/>
    <s v="1100440003461"/>
    <n v="440003461"/>
    <n v="44000346"/>
    <n v="1"/>
    <s v="LIEBHER CRANE 520 (STRUCTURE)"/>
    <n v="51915486.189999998"/>
  </r>
  <r>
    <n v="1"/>
    <x v="0"/>
    <s v="44"/>
    <s v="1100440003462"/>
    <n v="440003462"/>
    <n v="44000346"/>
    <n v="2"/>
    <s v="LIEBHER CRANE 520 (ELECTRO-MECHANICAL)"/>
    <n v="59909517.729999997"/>
  </r>
  <r>
    <n v="1"/>
    <x v="0"/>
    <s v="44"/>
    <s v="1100440003470"/>
    <n v="440003470"/>
    <n v="44000347"/>
    <n v="0"/>
    <s v="Liebherr Crane - 521"/>
    <n v="395723"/>
  </r>
  <r>
    <n v="1"/>
    <x v="0"/>
    <s v="44"/>
    <s v="1100440003471"/>
    <n v="440003471"/>
    <n v="44000347"/>
    <n v="1"/>
    <s v="LIEBHER CRANE 521 (STRUCTURE)"/>
    <n v="49773857.950000003"/>
  </r>
  <r>
    <n v="1"/>
    <x v="0"/>
    <s v="44"/>
    <s v="1100440003472"/>
    <n v="440003472"/>
    <n v="44000347"/>
    <n v="2"/>
    <s v="LIEBHER CRANE 521 (ELECTRO-MECHANICAL)"/>
    <n v="56565546.020000003"/>
  </r>
  <r>
    <n v="1"/>
    <x v="0"/>
    <s v="44"/>
    <s v="1100440003480"/>
    <n v="440003480"/>
    <n v="44000348"/>
    <n v="0"/>
    <s v="LIEBHER CRANE 522 "/>
    <n v="551448.21"/>
  </r>
  <r>
    <n v="1"/>
    <x v="0"/>
    <s v="44"/>
    <s v="1100440003481"/>
    <n v="440003481"/>
    <n v="44000348"/>
    <n v="1"/>
    <s v="LIEBHER CRANE 522 (STRUCTURE)"/>
    <n v="50251559.68"/>
  </r>
  <r>
    <n v="1"/>
    <x v="0"/>
    <s v="44"/>
    <s v="1100440003482"/>
    <n v="440003482"/>
    <n v="44000348"/>
    <n v="2"/>
    <s v="Cranes - Liebherr 522 (Elect/mech)"/>
    <n v="48990264.990000002"/>
  </r>
  <r>
    <n v="1"/>
    <x v="0"/>
    <s v="44"/>
    <s v="1100440003490"/>
    <n v="440003490"/>
    <n v="44000349"/>
    <n v="0"/>
    <s v="Straddle Carrier Test Frame"/>
    <n v="107294.81"/>
  </r>
  <r>
    <n v="1"/>
    <x v="0"/>
    <s v="44"/>
    <s v="1100440007530"/>
    <n v="440005800"/>
    <n v="44000753"/>
    <n v="0"/>
    <s v="Ferrari Reachstacker RS04"/>
    <n v="5516382.3300000001"/>
  </r>
  <r>
    <n v="1"/>
    <x v="0"/>
    <s v="44"/>
    <s v="1100440007590"/>
    <n v="440006210"/>
    <n v="44000759"/>
    <n v="0"/>
    <s v="Empty Container Handler CHO 8"/>
    <n v="3039543.71"/>
  </r>
  <r>
    <n v="1"/>
    <x v="0"/>
    <s v="44"/>
    <s v="1100440007610"/>
    <n v="440006230"/>
    <n v="44000761"/>
    <n v="0"/>
    <s v="Empty Container Handler CHO 10"/>
    <n v="3934277.21"/>
  </r>
  <r>
    <n v="1"/>
    <x v="0"/>
    <s v="44"/>
    <s v="1100440008400"/>
    <n v="440005790"/>
    <n v="44000840"/>
    <n v="0"/>
    <s v="Ferrari Reachstacker RS03"/>
    <n v="7230241.5099999998"/>
  </r>
  <r>
    <n v="1"/>
    <x v="0"/>
    <s v="44"/>
    <s v="1100440008420"/>
    <s v="440008420"/>
    <n v="44000842"/>
    <n v="0"/>
    <s v="5th wheel hauler 1"/>
    <n v="802014.69"/>
  </r>
  <r>
    <n v="1"/>
    <x v="0"/>
    <s v="44"/>
    <s v="1100440008630"/>
    <s v="440008630"/>
    <n v="44000863"/>
    <n v="0"/>
    <s v="Straddle carrier 17.088.700-02 single lift"/>
    <n v="10455658.539999999"/>
  </r>
  <r>
    <n v="1"/>
    <x v="0"/>
    <s v="44"/>
    <s v="1100440008660"/>
    <s v="440008660"/>
    <n v="44000866"/>
    <n v="0"/>
    <s v="Straddle carrier 17.088.700-05 single lift"/>
    <n v="8947221.7899999991"/>
  </r>
  <r>
    <n v="1"/>
    <x v="0"/>
    <s v="44"/>
    <s v="1100440008680"/>
    <s v="440008680"/>
    <n v="44000868"/>
    <n v="0"/>
    <s v="Straddle carrier 17.088.700-07 single lift"/>
    <n v="8038954.6900000004"/>
  </r>
  <r>
    <n v="1"/>
    <x v="0"/>
    <s v="44"/>
    <s v="1100440008720"/>
    <s v="440008720"/>
    <n v="44000872"/>
    <n v="0"/>
    <s v="Straddle carrier 17.088.700-11 single lift"/>
    <n v="3505259.75"/>
  </r>
  <r>
    <n v="1"/>
    <x v="0"/>
    <s v="44"/>
    <s v="1100440008730"/>
    <s v="440008730"/>
    <n v="44000873"/>
    <n v="0"/>
    <s v="Straddle carrier 17.088.700-12 single lift"/>
    <n v="10058904.25"/>
  </r>
  <r>
    <n v="1"/>
    <x v="0"/>
    <s v="44"/>
    <s v="1100440008740"/>
    <s v="440008740"/>
    <n v="44000874"/>
    <n v="0"/>
    <s v="Straddle carrier 17.088.700-13 single lift"/>
    <n v="11123774.9"/>
  </r>
  <r>
    <n v="1"/>
    <x v="0"/>
    <s v="44"/>
    <s v="1100440008760"/>
    <s v="440008760"/>
    <n v="44000876"/>
    <n v="0"/>
    <s v="Straddle carrier 17.088.700-15 twin lift"/>
    <n v="12767093.15"/>
  </r>
  <r>
    <n v="1"/>
    <x v="0"/>
    <s v="44"/>
    <s v="1100440008780"/>
    <s v="440008780"/>
    <n v="44000878"/>
    <n v="0"/>
    <s v="Straddle carrier 17.088.700-17 twin lift"/>
    <n v="10379666.720000001"/>
  </r>
  <r>
    <n v="1"/>
    <x v="0"/>
    <s v="44"/>
    <s v="1100440008790"/>
    <s v="440008790"/>
    <n v="44000879"/>
    <n v="0"/>
    <s v="Straddle carrier 17.088.700-18 twin lift"/>
    <n v="10908381.039999999"/>
  </r>
  <r>
    <n v="1"/>
    <x v="0"/>
    <s v="44"/>
    <s v="1100440008810"/>
    <s v="440008810"/>
    <n v="44000881"/>
    <n v="0"/>
    <s v="Straddle carrier 17.088.700-20 twin lift"/>
    <n v="2274663.0499999998"/>
  </r>
  <r>
    <n v="1"/>
    <x v="0"/>
    <s v="44"/>
    <s v="1100440008820"/>
    <s v="440008820"/>
    <n v="44000882"/>
    <n v="0"/>
    <s v="Straddle carrier 17.088.700-21 twin lift"/>
    <n v="14423041.279999999"/>
  </r>
  <r>
    <n v="1"/>
    <x v="0"/>
    <s v="44"/>
    <s v="1100440008830"/>
    <s v="440008830"/>
    <n v="44000883"/>
    <n v="0"/>
    <s v="Straddle carrier 17.088.700-22 twin lift"/>
    <n v="11137945.85"/>
  </r>
  <r>
    <n v="1"/>
    <x v="0"/>
    <s v="44"/>
    <s v="1100440008840"/>
    <s v="440008840"/>
    <n v="44000884"/>
    <n v="0"/>
    <s v="Straddle carrier 17.088.700-23 twin lift"/>
    <n v="11313880.75"/>
  </r>
  <r>
    <n v="1"/>
    <x v="0"/>
    <s v="44"/>
    <s v="1100440008870"/>
    <s v="440008870"/>
    <n v="44000887"/>
    <n v="0"/>
    <s v="Straddle carrier 17.088.700-26 twin lift"/>
    <n v="12936030.5"/>
  </r>
  <r>
    <n v="1"/>
    <x v="0"/>
    <s v="44"/>
    <s v="1100440008880"/>
    <s v="440008880"/>
    <n v="44000888"/>
    <n v="0"/>
    <s v="Straddle carrier 17.088.700-27 twin lift"/>
    <n v="12741819.02"/>
  </r>
  <r>
    <n v="1"/>
    <x v="0"/>
    <s v="44"/>
    <s v="1100440009070"/>
    <n v="440009050"/>
    <n v="44000907"/>
    <n v="0"/>
    <s v="SPREADER BROMMA LT17"/>
    <n v="2186134.9300000002"/>
  </r>
  <r>
    <n v="1"/>
    <x v="0"/>
    <s v="44"/>
    <s v="1100440009110"/>
    <n v="440008900"/>
    <n v="44000911"/>
    <n v="0"/>
    <s v="Kalmar Twin-lift empty container handler-BC3010023"/>
    <n v="5230771.0999999996"/>
  </r>
  <r>
    <n v="1"/>
    <x v="0"/>
    <s v="44"/>
    <s v="1100440009120"/>
    <n v="440008910"/>
    <n v="44000912"/>
    <n v="0"/>
    <s v="Kalmar Twin-lift empty container handler-BC3010024"/>
    <n v="3738045.54"/>
  </r>
  <r>
    <n v="1"/>
    <x v="0"/>
    <s v="44"/>
    <s v="1100440009130"/>
    <n v="440008920"/>
    <n v="44000913"/>
    <n v="0"/>
    <s v="Kalmar Twin-lift empty container handler-BC3010025"/>
    <n v="5061230.22"/>
  </r>
  <r>
    <n v="1"/>
    <x v="0"/>
    <s v="44"/>
    <s v="1100440009140"/>
    <n v="440008930"/>
    <n v="44000914"/>
    <n v="0"/>
    <s v="Kalmar Twin-lift empty container handler-BC3010026"/>
    <n v="4676472.6100000003"/>
  </r>
  <r>
    <n v="1"/>
    <x v="0"/>
    <s v="44"/>
    <s v="1100440009590"/>
    <n v="440009080"/>
    <n v="44000959"/>
    <n v="0"/>
    <s v="Forklift hyundai 7 ton - HHKHFZ11ED0002047"/>
    <n v="713260.16"/>
  </r>
  <r>
    <n v="1"/>
    <x v="0"/>
    <s v="44"/>
    <s v="1100440009600"/>
    <n v="440009090"/>
    <n v="44000960"/>
    <n v="0"/>
    <s v="Forklift hyundai 5 ton - HHKHFZ09LD000240"/>
    <n v="651340.81999999995"/>
  </r>
  <r>
    <n v="1"/>
    <x v="0"/>
    <s v="44"/>
    <s v="1100440009610"/>
    <n v="440009100"/>
    <n v="44000961"/>
    <n v="0"/>
    <s v="Forklift hyundai 5 ton - HHKHFZ09LD000241"/>
    <n v="651340.81999999995"/>
  </r>
  <r>
    <n v="1"/>
    <x v="0"/>
    <s v="44"/>
    <s v="1100440009750"/>
    <n v="44000975"/>
    <n v="44000975"/>
    <n v="0"/>
    <s v="Single lift bromma spreader -STS cranes HDO7703"/>
    <n v="1890672.56"/>
  </r>
  <r>
    <n v="1"/>
    <x v="0"/>
    <s v="44"/>
    <s v="1100440009760"/>
    <n v="440009430"/>
    <n v="44000976"/>
    <n v="0"/>
    <s v="Single lift bromma spreader -STS cranes HDO7704"/>
    <n v="1711135.09"/>
  </r>
  <r>
    <n v="1"/>
    <x v="0"/>
    <s v="44"/>
    <s v="1100440009790"/>
    <n v="440009460"/>
    <n v="44000979"/>
    <n v="0"/>
    <s v="Single lift bromma spreader -STS cranes HDO7707"/>
    <n v="1428310.41"/>
  </r>
  <r>
    <n v="1"/>
    <x v="0"/>
    <s v="44"/>
    <s v="1100440009800"/>
    <n v="440009470"/>
    <n v="44000980"/>
    <n v="0"/>
    <s v="Single lift bromma spreader -STS cranes HDO7708"/>
    <n v="1185571.8799999999"/>
  </r>
  <r>
    <n v="1"/>
    <x v="0"/>
    <s v="44"/>
    <s v="1100440009830"/>
    <n v="440009200"/>
    <n v="44000983"/>
    <n v="0"/>
    <s v="Straddle carriers Terex/Noel 4high no 228"/>
    <n v="16665198.34"/>
  </r>
  <r>
    <n v="1"/>
    <x v="0"/>
    <s v="44"/>
    <s v="1100440009840"/>
    <n v="440009210"/>
    <n v="44000984"/>
    <n v="0"/>
    <s v="Straddle carriers Terex/Noel 4high no 229"/>
    <n v="12922054.51"/>
  </r>
  <r>
    <n v="1"/>
    <x v="0"/>
    <s v="44"/>
    <s v="1100440009850"/>
    <n v="440009220"/>
    <n v="44000985"/>
    <n v="0"/>
    <s v="Straddle carriers Terex/Noel 4high no 230"/>
    <n v="15359324.25"/>
  </r>
  <r>
    <n v="1"/>
    <x v="0"/>
    <s v="44"/>
    <s v="1100440009860"/>
    <n v="440009230"/>
    <n v="44000986"/>
    <n v="0"/>
    <s v="Straddle carriers Terex/Noel 4high no 231"/>
    <n v="12186107.84"/>
  </r>
  <r>
    <n v="1"/>
    <x v="0"/>
    <s v="44"/>
    <s v="1100440009870"/>
    <n v="440009240"/>
    <n v="44000987"/>
    <n v="0"/>
    <s v="Straddle carriers Terex/Noel 4high no 232"/>
    <n v="13512800.960000001"/>
  </r>
  <r>
    <n v="1"/>
    <x v="0"/>
    <s v="44"/>
    <s v="1100440009880"/>
    <n v="440009250"/>
    <n v="44000988"/>
    <n v="0"/>
    <s v="Straddle carriers Terex/Noel 4high no 233"/>
    <n v="12953967.34"/>
  </r>
  <r>
    <n v="1"/>
    <x v="0"/>
    <s v="44"/>
    <s v="1100440009890"/>
    <n v="440009260"/>
    <n v="44000989"/>
    <n v="0"/>
    <s v="Straddle carriers Terex/Noel 4high no 234"/>
    <n v="12423603.109999999"/>
  </r>
  <r>
    <n v="1"/>
    <x v="0"/>
    <s v="44"/>
    <s v="1100440009910"/>
    <n v="440009280"/>
    <n v="44000991"/>
    <n v="0"/>
    <s v="Straddle carriers Terex/Noel 4high no 236"/>
    <n v="12376754.560000001"/>
  </r>
  <r>
    <n v="1"/>
    <x v="0"/>
    <s v="44"/>
    <s v="1100440009930"/>
    <n v="440009300"/>
    <n v="44000993"/>
    <n v="0"/>
    <s v="Straddle carriers Terex/Noel 4high no 238"/>
    <n v="12104576.039999999"/>
  </r>
  <r>
    <n v="1"/>
    <x v="0"/>
    <s v="44"/>
    <s v="1100440009940"/>
    <n v="440009310"/>
    <n v="44000994"/>
    <n v="0"/>
    <s v="Straddle carriers Terex/Noel 4high no 239"/>
    <n v="12788575.83"/>
  </r>
  <r>
    <n v="1"/>
    <x v="0"/>
    <s v="44"/>
    <s v="1100440009960"/>
    <n v="440008960"/>
    <n v="44000996"/>
    <n v="0"/>
    <s v="Crane  526 - (structure)"/>
    <n v="128747.47"/>
  </r>
  <r>
    <n v="1"/>
    <x v="0"/>
    <s v="44"/>
    <s v="1100440009961"/>
    <n v="440009520"/>
    <n v="44000996"/>
    <n v="1"/>
    <s v="Crane  526 - (Electro-mechanical)"/>
    <n v="113138559.03"/>
  </r>
  <r>
    <n v="1"/>
    <x v="0"/>
    <s v="44"/>
    <s v="1100440009970"/>
    <n v="440008990"/>
    <n v="44000997"/>
    <n v="0"/>
    <s v="Crane  527 - (structure)"/>
    <n v="72995414.739999995"/>
  </r>
  <r>
    <n v="1"/>
    <x v="0"/>
    <s v="44"/>
    <s v="1100440009971"/>
    <n v="440009540"/>
    <n v="44000997"/>
    <n v="1"/>
    <s v="Crane  527 - (Electro-mechanical)"/>
    <n v="43730186.420000002"/>
  </r>
  <r>
    <n v="1"/>
    <x v="0"/>
    <s v="44"/>
    <s v="1100440009972"/>
    <m/>
    <n v="44000997"/>
    <n v="2"/>
    <s v="Crane  527 - (Borrowing costs)"/>
    <n v="3808691.21"/>
  </r>
  <r>
    <n v="1"/>
    <x v="0"/>
    <s v="44"/>
    <s v="1100440009980"/>
    <n v="440009020"/>
    <n v="44000998"/>
    <n v="0"/>
    <s v="Crane  528 - (structure)"/>
    <n v="75009751.489999995"/>
  </r>
  <r>
    <n v="1"/>
    <x v="0"/>
    <s v="44"/>
    <s v="1100440009981"/>
    <n v="440009560"/>
    <n v="44000998"/>
    <n v="1"/>
    <s v="Crane  528 - (Electro-mechanical)"/>
    <n v="47177428.240000002"/>
  </r>
  <r>
    <n v="1"/>
    <x v="0"/>
    <s v="44"/>
    <s v="1100440009990"/>
    <n v="440009160"/>
    <n v="44000999"/>
    <n v="0"/>
    <s v="Crane  529 - (structure)"/>
    <n v="72950449.620000005"/>
  </r>
  <r>
    <n v="1"/>
    <x v="0"/>
    <s v="44"/>
    <s v="1100440009991"/>
    <n v="440009161"/>
    <n v="44000999"/>
    <n v="1"/>
    <s v="Crane  529 - (electo mechanical)"/>
    <n v="43951063.310000002"/>
  </r>
  <r>
    <n v="1"/>
    <x v="0"/>
    <s v="44"/>
    <s v="1100440010000"/>
    <n v="440009170"/>
    <n v="44001000"/>
    <n v="0"/>
    <s v="Crane  530 - (structure)"/>
    <n v="72407769.620000005"/>
  </r>
  <r>
    <n v="1"/>
    <x v="0"/>
    <s v="44"/>
    <s v="1100440010001"/>
    <n v="440009171"/>
    <n v="44001000"/>
    <n v="1"/>
    <s v="Crane  530 - (electo mechanical)"/>
    <n v="34159529.439999998"/>
  </r>
  <r>
    <n v="1"/>
    <x v="0"/>
    <s v="44"/>
    <s v="1100440010010"/>
    <n v="440009180"/>
    <n v="44001001"/>
    <n v="0"/>
    <s v="Crane  531 - (structure)"/>
    <n v="73349514.129999995"/>
  </r>
  <r>
    <n v="1"/>
    <x v="0"/>
    <s v="44"/>
    <s v="1100440010011"/>
    <n v="440009181"/>
    <n v="44001001"/>
    <n v="1"/>
    <s v="Crane  531 - (electro mechanical)"/>
    <n v="44977767.140000001"/>
  </r>
  <r>
    <n v="1"/>
    <x v="0"/>
    <s v="44"/>
    <s v="1100440010020"/>
    <n v="440009190"/>
    <n v="44001002"/>
    <n v="0"/>
    <s v="Crane  532 - (structure)"/>
    <n v="72772133.780000001"/>
  </r>
  <r>
    <n v="1"/>
    <x v="0"/>
    <s v="44"/>
    <s v="1100440010021"/>
    <n v="440009191"/>
    <n v="44001002"/>
    <n v="1"/>
    <s v="Crane  532 - (electro mechanical)"/>
    <n v="40100674.969999999"/>
  </r>
  <r>
    <n v="1"/>
    <x v="0"/>
    <s v="44"/>
    <s v="1100440010730"/>
    <n v="330000220"/>
    <n v="44001073"/>
    <n v="0"/>
    <s v="Semi-trailer (6m)-Spreader-SPR17-ND336181"/>
    <n v="10414"/>
  </r>
  <r>
    <n v="1"/>
    <x v="0"/>
    <s v="44"/>
    <s v="1100440010740"/>
    <n v="330000230"/>
    <n v="44001074"/>
    <n v="0"/>
    <s v="Semi-trailer (6m)-Spreader-SPR18-ND364223"/>
    <n v="5207"/>
  </r>
  <r>
    <n v="1"/>
    <x v="0"/>
    <s v="44"/>
    <s v="1100440010750"/>
    <n v="330000240"/>
    <n v="44001075"/>
    <n v="0"/>
    <s v="Semi-trailer (6m)-Spreader-SPR15-ND364330"/>
    <n v="5207"/>
  </r>
  <r>
    <n v="1"/>
    <x v="0"/>
    <s v="44"/>
    <s v="1100440010760"/>
    <n v="330000250"/>
    <n v="44001076"/>
    <n v="0"/>
    <s v="Semi-trailer (6m)-Spreader-SPR16-ND367367"/>
    <n v="7811"/>
  </r>
  <r>
    <n v="1"/>
    <x v="0"/>
    <s v="44"/>
    <s v="1100440010770"/>
    <n v="330000260"/>
    <n v="44001077"/>
    <n v="0"/>
    <s v="Semi-trailer (6m)-Spreader-SPR14-ND438750"/>
    <n v="5207"/>
  </r>
  <r>
    <n v="1"/>
    <x v="0"/>
    <s v="44"/>
    <s v="1100440010780"/>
    <n v="330000730"/>
    <n v="44001078"/>
    <n v="0"/>
    <s v="Semi-trailer (6m) O/H Frame-SPRD8-ND273180"/>
    <n v="5550"/>
  </r>
  <r>
    <n v="1"/>
    <x v="0"/>
    <s v="44"/>
    <s v="1100440010800"/>
    <n v="330001500"/>
    <n v="44001080"/>
    <n v="0"/>
    <s v="Semi-trailer (6m) Spreader-SPR23-ND362167"/>
    <n v="434702.31"/>
  </r>
  <r>
    <n v="1"/>
    <x v="0"/>
    <s v="44"/>
    <s v="1100440010810"/>
    <n v="330001510"/>
    <n v="44001081"/>
    <n v="0"/>
    <s v="Semi-trailer (6m) Spreader-SPR19-ND364607"/>
    <n v="7811"/>
  </r>
  <r>
    <n v="1"/>
    <x v="0"/>
    <s v="44"/>
    <s v="1100440010820"/>
    <n v="330001520"/>
    <n v="44001082"/>
    <n v="0"/>
    <s v="Semi-trailer (6m) Spreader-SPR20-ND365209"/>
    <n v="7811"/>
  </r>
  <r>
    <n v="1"/>
    <x v="0"/>
    <s v="44"/>
    <s v="1100440010830"/>
    <n v="330001530"/>
    <n v="44001083"/>
    <n v="0"/>
    <s v="Semi-trailer (6m) Spreader-SPR21-ND365501"/>
    <n v="5207"/>
  </r>
  <r>
    <n v="1"/>
    <x v="0"/>
    <s v="44"/>
    <s v="1100440011030"/>
    <s v="440011030"/>
    <n v="44001103"/>
    <n v="0"/>
    <s v="Rail Mounted Gantry Crane. RMG-604"/>
    <n v="37025343.109999999"/>
  </r>
  <r>
    <n v="1"/>
    <x v="0"/>
    <s v="44"/>
    <s v="1100440011040"/>
    <s v="440011040"/>
    <n v="44001104"/>
    <n v="0"/>
    <s v="Rail Mounted Gantry Crane. RMG-605"/>
    <n v="37317503.329999998"/>
  </r>
  <r>
    <n v="1"/>
    <x v="0"/>
    <s v="44"/>
    <s v="1100440011950"/>
    <s v="440011950"/>
    <n v="44001195"/>
    <n v="0"/>
    <s v="STRADDLE CARRIER FLEET (KALMAR) 248"/>
    <n v="14284116.390000001"/>
  </r>
  <r>
    <n v="1"/>
    <x v="0"/>
    <s v="44"/>
    <s v="1100440011970"/>
    <s v="440011970"/>
    <n v="44001197"/>
    <n v="0"/>
    <s v="STRADDLE CARRIER FLEET (KALMAR) 250"/>
    <n v="14535277.35"/>
  </r>
  <r>
    <n v="1"/>
    <x v="0"/>
    <s v="44"/>
    <s v="1100440011980"/>
    <s v="440011980"/>
    <n v="44001198"/>
    <n v="0"/>
    <s v="STRADDLE CARRIER FLEET (KALMAR) 251"/>
    <n v="13996831.529999999"/>
  </r>
  <r>
    <n v="1"/>
    <x v="0"/>
    <s v="44"/>
    <s v="1100440012010"/>
    <s v="440012010"/>
    <n v="44001201"/>
    <n v="0"/>
    <s v="STRADDLE CARRIER FLEET (KALMAR) 254"/>
    <n v="14742295.93"/>
  </r>
  <r>
    <n v="1"/>
    <x v="0"/>
    <s v="44"/>
    <s v="1100440012030"/>
    <s v="440012030"/>
    <n v="44001203"/>
    <n v="0"/>
    <s v="TEREX NOEL STRADDLE CARRIERS 241"/>
    <n v="16359611.09"/>
  </r>
  <r>
    <n v="1"/>
    <x v="0"/>
    <s v="44"/>
    <s v="1100440012040"/>
    <s v="440012040"/>
    <n v="44001204"/>
    <n v="0"/>
    <s v="TEREX NOEL STRADDLE CARRIERS 242"/>
    <n v="16557612.01"/>
  </r>
  <r>
    <n v="1"/>
    <x v="0"/>
    <s v="44"/>
    <s v="1100440012050"/>
    <s v="440012050"/>
    <n v="44001205"/>
    <n v="0"/>
    <s v="TEREX NOEL STRADDLE CARRIERS 243"/>
    <n v="16532322.939999999"/>
  </r>
  <r>
    <n v="1"/>
    <x v="0"/>
    <s v="44"/>
    <s v="1100440012060"/>
    <s v="440012060"/>
    <n v="44001206"/>
    <n v="0"/>
    <s v="TEREX NOEL STRADDLE CARRIERS 244"/>
    <n v="10195276.279999999"/>
  </r>
  <r>
    <n v="1"/>
    <x v="0"/>
    <s v="44"/>
    <s v="1100440012070"/>
    <s v="440012070"/>
    <n v="44001207"/>
    <n v="0"/>
    <s v="TEREX NOEL STRADDLE CARRIERS 241"/>
    <n v="14468025.51"/>
  </r>
  <r>
    <n v="1"/>
    <x v="0"/>
    <s v="44"/>
    <s v="1100440012170"/>
    <s v="440012170"/>
    <n v="44001217"/>
    <n v="0"/>
    <s v="Bromma Twin Lift  Spreader LT 10"/>
    <n v="4125452.85"/>
  </r>
  <r>
    <n v="1"/>
    <x v="0"/>
    <s v="44"/>
    <s v="1100440012180"/>
    <s v="440012180"/>
    <n v="44001218"/>
    <n v="0"/>
    <s v="Bromma Twin Lift  Spreader LT 11"/>
    <n v="4233565.04"/>
  </r>
  <r>
    <n v="1"/>
    <x v="0"/>
    <s v="44"/>
    <s v="1100440012191"/>
    <s v="440012191"/>
    <n v="44001219"/>
    <n v="1"/>
    <s v="Crane: Twin Lift STS crane 533 65/75000 Structure"/>
    <n v="127633394.31999999"/>
  </r>
  <r>
    <n v="1"/>
    <x v="0"/>
    <s v="44"/>
    <s v="1100440012192"/>
    <s v="440012192"/>
    <n v="44001219"/>
    <n v="2"/>
    <s v="Electro Mechanical Equipm (11(e) 16.67%)"/>
    <n v="26133890.449999999"/>
  </r>
  <r>
    <n v="1"/>
    <x v="0"/>
    <s v="44"/>
    <s v="1100440012201"/>
    <s v="440012201"/>
    <n v="44001220"/>
    <n v="1"/>
    <s v="Crane: Twin Lift STS crane 534 65/75000 kStructure"/>
    <n v="125609367.69"/>
  </r>
  <r>
    <n v="1"/>
    <x v="0"/>
    <s v="44"/>
    <s v="1100440012202"/>
    <s v="440012202"/>
    <n v="44001220"/>
    <n v="2"/>
    <s v="Electro Mechanical Equipm (11(e) 16.67%)"/>
    <n v="31156136.489999998"/>
  </r>
  <r>
    <n v="1"/>
    <x v="0"/>
    <s v="44"/>
    <s v="1100440012210"/>
    <s v="440012210"/>
    <n v="44001221"/>
    <n v="0"/>
    <s v="Twin Lift Telescopic Spreaders"/>
    <n v="3556728.92"/>
  </r>
  <r>
    <n v="1"/>
    <x v="0"/>
    <s v="44"/>
    <s v="1100440012220"/>
    <s v="440012220"/>
    <n v="44001222"/>
    <n v="0"/>
    <s v="Twin Lift Telescopic Spreaders"/>
    <n v="2998127.52"/>
  </r>
  <r>
    <n v="1"/>
    <x v="0"/>
    <s v="44"/>
    <s v="1100440012230"/>
    <s v="440012230"/>
    <n v="44001223"/>
    <n v="0"/>
    <s v="Twin Lift Telescopic Spreaders"/>
    <n v="2951443.82"/>
  </r>
  <r>
    <n v="1"/>
    <x v="0"/>
    <s v="44"/>
    <s v="1100440012250"/>
    <s v="440012250"/>
    <n v="44001225"/>
    <n v="0"/>
    <s v="Heavy Lift Beam Interchangable"/>
    <n v="815053.27"/>
  </r>
  <r>
    <n v="1"/>
    <x v="0"/>
    <s v="44"/>
    <s v="1100440012400"/>
    <n v="440005770"/>
    <n v="44001240"/>
    <n v="0"/>
    <s v="Liebher - Crane IR1704 -525 ( Structure)"/>
    <n v="84313525.340000004"/>
  </r>
  <r>
    <n v="1"/>
    <x v="0"/>
    <s v="44"/>
    <s v="1100440012401"/>
    <n v="440005772"/>
    <n v="44001240"/>
    <n v="1"/>
    <s v="Liebher - Crane IR1704 (Elecro - Mechanical)"/>
    <n v="37729095.369999997"/>
  </r>
  <r>
    <n v="1"/>
    <x v="0"/>
    <s v="44"/>
    <s v="1100440012410"/>
    <n v="440005780"/>
    <n v="44001241"/>
    <n v="0"/>
    <s v="Liebher Container Crane IR1705-524"/>
    <n v="83207614.859999999"/>
  </r>
  <r>
    <n v="1"/>
    <x v="0"/>
    <s v="44"/>
    <s v="1100440012411"/>
    <n v="440005782"/>
    <n v="44001241"/>
    <n v="1"/>
    <s v="Liebher - Crane IR1705 (Elecro - Mechanical)"/>
    <n v="40756454.450000003"/>
  </r>
  <r>
    <n v="1"/>
    <x v="0"/>
    <s v="44"/>
    <s v="1100440012420"/>
    <n v="440006690"/>
    <n v="44001242"/>
    <n v="0"/>
    <s v="Liebher - Crane IR1711-523 ( Structure)"/>
    <n v="54891793.740000002"/>
  </r>
  <r>
    <n v="1"/>
    <x v="0"/>
    <s v="44"/>
    <s v="1100440012421"/>
    <n v="440006692"/>
    <n v="44001242"/>
    <n v="1"/>
    <s v="Liebher - Crane IR1711-523 ( Electrical)"/>
    <n v="58485112.509999998"/>
  </r>
  <r>
    <n v="1"/>
    <x v="0"/>
    <s v="44"/>
    <s v="1100440013080"/>
    <s v="440013080"/>
    <n v="44001308"/>
    <n v="0"/>
    <s v="CORNERLESS BATHTUB TRAILER 20"/>
    <n v="481843.52"/>
  </r>
  <r>
    <n v="1"/>
    <x v="0"/>
    <s v="44"/>
    <s v="1100440013110"/>
    <s v="440013110"/>
    <n v="44001311"/>
    <n v="0"/>
    <s v="CORNERLESS BATHTUB TRAILER  PHAKISA  TR31"/>
    <n v="450238.25"/>
  </r>
  <r>
    <n v="1"/>
    <x v="0"/>
    <s v="44"/>
    <s v="1100440013130"/>
    <s v="440013130"/>
    <n v="44001313"/>
    <n v="0"/>
    <s v="CORNERLESS BATHTUB TRAILER  PHAKISA TR45"/>
    <n v="1110380.1499999999"/>
  </r>
  <r>
    <n v="1"/>
    <x v="0"/>
    <s v="44"/>
    <s v="1100440013180"/>
    <s v="440013180"/>
    <n v="44001318"/>
    <n v="0"/>
    <s v="STRADDLE CARRIER NOELL SC644E"/>
    <n v="14656347.359999999"/>
  </r>
  <r>
    <n v="1"/>
    <x v="0"/>
    <s v="44"/>
    <s v="1100440013190"/>
    <s v="440013190"/>
    <n v="44001319"/>
    <n v="0"/>
    <s v="STRADDLE CARRIER NOELL SC644E"/>
    <n v="13068306.77"/>
  </r>
  <r>
    <n v="1"/>
    <x v="0"/>
    <s v="44"/>
    <s v="1100440013210"/>
    <s v="440013210"/>
    <n v="44001321"/>
    <n v="0"/>
    <s v="STRADDLE CARRIER NOELL SC644E"/>
    <n v="12978485.029999999"/>
  </r>
  <r>
    <n v="1"/>
    <x v="0"/>
    <s v="44"/>
    <s v="1100440013220"/>
    <s v="440013220"/>
    <n v="44001322"/>
    <n v="0"/>
    <s v="Overheight Frame - Manual"/>
    <n v="587524.12"/>
  </r>
  <r>
    <n v="1"/>
    <x v="0"/>
    <s v="44"/>
    <s v="1100440013230"/>
    <s v="440013230"/>
    <n v="44001323"/>
    <n v="0"/>
    <s v="Overheight Frame - Self-latching"/>
    <n v="373056.5"/>
  </r>
  <r>
    <n v="1"/>
    <x v="0"/>
    <s v="44"/>
    <s v="1100440013470"/>
    <s v="440013470"/>
    <n v="44001347"/>
    <n v="0"/>
    <s v="Hauler Mafi 48"/>
    <n v="2052900.52"/>
  </r>
  <r>
    <n v="1"/>
    <x v="0"/>
    <s v="44"/>
    <s v="1100440013480"/>
    <s v="440013480"/>
    <n v="44001348"/>
    <n v="0"/>
    <s v="Hauler Mafi 49"/>
    <n v="1723171.76"/>
  </r>
  <r>
    <n v="1"/>
    <x v="0"/>
    <s v="44"/>
    <s v="1100440013490"/>
    <s v="440013490"/>
    <n v="44001349"/>
    <n v="0"/>
    <s v="Hauler Mafi 50"/>
    <n v="1717702.16"/>
  </r>
  <r>
    <n v="1"/>
    <x v="0"/>
    <s v="44"/>
    <s v="1100440013500"/>
    <s v="440013500"/>
    <n v="44001350"/>
    <n v="0"/>
    <s v="Hauler Mafi 52"/>
    <n v="1496351.57"/>
  </r>
  <r>
    <n v="1"/>
    <x v="0"/>
    <s v="44"/>
    <s v="1100440013740"/>
    <s v="440013740"/>
    <n v="44001374"/>
    <n v="0"/>
    <s v="Bathtub Trailer Afrit - AT006 AT819 ( from MWharf)"/>
    <n v="547173.21"/>
  </r>
  <r>
    <n v="1"/>
    <x v="0"/>
    <s v="44"/>
    <s v="1100440013750"/>
    <s v="440013750"/>
    <n v="44001375"/>
    <n v="0"/>
    <s v="Bathtub Trailer Afrit-AT006 AT817(trf from MWharf)"/>
    <n v="302173.21000000002"/>
  </r>
  <r>
    <n v="1"/>
    <x v="0"/>
    <s v="44"/>
    <s v="1100440013760"/>
    <s v="440013760"/>
    <n v="44001376"/>
    <n v="0"/>
    <s v="Bathtub Trailer Afrit-AT006 AT815(trf from MWharf)"/>
    <n v="549173.21"/>
  </r>
  <r>
    <n v="1"/>
    <x v="0"/>
    <s v="44"/>
    <s v="1100440013770"/>
    <s v="440013770"/>
    <n v="44001377"/>
    <n v="0"/>
    <s v="Bathtub Trailer Afrit-AT006 AT816(trf from MWharf)"/>
    <n v="302173.21000000002"/>
  </r>
  <r>
    <n v="1"/>
    <x v="0"/>
    <s v="44"/>
    <s v="1100440014090"/>
    <s v="440014090"/>
    <n v="44001409"/>
    <n v="0"/>
    <s v="CORNERLESS BATHTUB TRAILER  PHAKISA  TR26"/>
    <n v="481845.52"/>
  </r>
  <r>
    <n v="1"/>
    <x v="0"/>
    <s v="44"/>
    <s v="1100440014100"/>
    <s v="440014100"/>
    <n v="44001410"/>
    <n v="0"/>
    <s v="CORNERLESS BATHTUB TRAILER  PHAKISA  TR15"/>
    <n v="481845.51"/>
  </r>
  <r>
    <n v="1"/>
    <x v="0"/>
    <s v="44"/>
    <s v="1100440014110"/>
    <s v="440014110"/>
    <n v="44001411"/>
    <n v="0"/>
    <s v="CORNERLESS BATHTUB TRAILER  PHAKISA  TR19"/>
    <n v="481845.51"/>
  </r>
  <r>
    <n v="1"/>
    <x v="0"/>
    <s v="44"/>
    <s v="1100440014120"/>
    <s v="440014120"/>
    <n v="44001412"/>
    <n v="0"/>
    <s v="CORNERLESS BATHTUB TRAILER  PHAKISA  TR33"/>
    <n v="481845.51"/>
  </r>
  <r>
    <n v="1"/>
    <x v="0"/>
    <s v="44"/>
    <s v="1100440014130"/>
    <s v="440014130"/>
    <n v="44001413"/>
    <n v="0"/>
    <s v="CORNERLESS BATHTUB TRAILER  PHAKISA  TR2"/>
    <n v="481845.51"/>
  </r>
  <r>
    <n v="1"/>
    <x v="0"/>
    <s v="44"/>
    <s v="1100440014140"/>
    <s v="440014140"/>
    <n v="44001414"/>
    <n v="0"/>
    <s v="CORNERLESS BATHTUB TRAILER  PHAKISA  TR32"/>
    <n v="481845.51"/>
  </r>
  <r>
    <n v="1"/>
    <x v="0"/>
    <s v="44"/>
    <s v="1100440014150"/>
    <s v="440014150"/>
    <n v="44001415"/>
    <n v="0"/>
    <s v="CORNERLESS BATHTUB TRAILER  PHAKISA  TR43"/>
    <n v="481845.52"/>
  </r>
  <r>
    <n v="1"/>
    <x v="0"/>
    <s v="44"/>
    <s v="1100440012200"/>
    <s v="440012200"/>
    <s v="44001220"/>
    <n v="0"/>
    <s v="Crane: Twin Lift STS crane 533 65/75000"/>
    <n v="823655"/>
  </r>
  <r>
    <n v="1"/>
    <x v="0"/>
    <s v="44"/>
    <s v="1100440013510"/>
    <s v="440013510"/>
    <n v="44001351"/>
    <n v="0"/>
    <s v="Kalmar Straddle Carrier 256"/>
    <n v="15037710.720000001"/>
  </r>
  <r>
    <n v="1"/>
    <x v="0"/>
    <s v="44"/>
    <s v="1100440013520"/>
    <s v="440013520"/>
    <n v="44001352"/>
    <n v="0"/>
    <s v="Kalmar Straddle Carrier 257"/>
    <n v="15848531.310000001"/>
  </r>
  <r>
    <n v="1"/>
    <x v="0"/>
    <s v="44"/>
    <s v="1100440013530"/>
    <s v="440013530"/>
    <n v="44001353"/>
    <n v="0"/>
    <s v="Kalmar Straddle Carrier 258"/>
    <n v="14442187.49"/>
  </r>
  <r>
    <n v="1"/>
    <x v="0"/>
    <s v="44"/>
    <s v="1100440013540"/>
    <s v="440013540"/>
    <n v="44001354"/>
    <n v="0"/>
    <s v="Kalmar Straddle Carrier 259"/>
    <n v="14392985.74"/>
  </r>
  <r>
    <n v="1"/>
    <x v="0"/>
    <s v="44"/>
    <s v="1100440013550"/>
    <s v="440013550"/>
    <n v="44001355"/>
    <n v="0"/>
    <s v="Kalmar Straddle Carrier 260"/>
    <n v="14635389.66"/>
  </r>
  <r>
    <n v="1"/>
    <x v="0"/>
    <s v="44"/>
    <s v="1100440013570"/>
    <s v="440013570"/>
    <n v="44001357"/>
    <n v="0"/>
    <s v="Kalmar Straddle Carrier 262"/>
    <n v="13836112.140000001"/>
  </r>
  <r>
    <n v="1"/>
    <x v="0"/>
    <s v="44"/>
    <s v="1100440013590"/>
    <s v="440013590"/>
    <n v="44001359"/>
    <n v="0"/>
    <s v="Main equipment cons -KALMAR STRADDLE 264"/>
    <n v="14268798.609999999"/>
  </r>
  <r>
    <n v="1"/>
    <x v="0"/>
    <s v="44"/>
    <s v="1100440013600"/>
    <s v="440013600"/>
    <n v="44001360"/>
    <n v="0"/>
    <s v="Main equipment cons -KALMAR STRADDLE 265"/>
    <n v="14205984.6"/>
  </r>
  <r>
    <n v="1"/>
    <x v="0"/>
    <s v="44"/>
    <s v="1100440013610"/>
    <s v="440013610"/>
    <n v="44001361"/>
    <n v="0"/>
    <s v="Main equipment cons -KALMAR STRADDLE 266"/>
    <n v="14914506.300000001"/>
  </r>
  <r>
    <n v="1"/>
    <x v="0"/>
    <s v="44"/>
    <s v="1100440013630"/>
    <s v="440013630"/>
    <n v="44001363"/>
    <n v="0"/>
    <s v="Main equipment cons -KALMAR STRADDLE 268"/>
    <n v="15121232.689999999"/>
  </r>
  <r>
    <n v="1"/>
    <x v="0"/>
    <s v="44"/>
    <s v="1100440013640"/>
    <s v="440013640"/>
    <n v="44001364"/>
    <n v="0"/>
    <s v="Main equipment cons -KALMAR STRADDLE 269"/>
    <n v="15231751.859999999"/>
  </r>
  <r>
    <n v="1"/>
    <x v="0"/>
    <s v="44"/>
    <s v="1100440013650"/>
    <s v="440013650"/>
    <n v="44001365"/>
    <n v="0"/>
    <s v="Main equipment cons -KALMAR STRADDLE 270"/>
    <n v="15123605.039999999"/>
  </r>
  <r>
    <n v="1"/>
    <x v="0"/>
    <s v="44"/>
    <s v="1100440013660"/>
    <s v="440013660"/>
    <n v="44001366"/>
    <n v="0"/>
    <s v="Main equipment cons -KALMAR STRADDLE 271"/>
    <n v="15029403.5"/>
  </r>
  <r>
    <n v="1"/>
    <x v="0"/>
    <s v="44"/>
    <s v="1100440013670"/>
    <s v="440013670"/>
    <n v="44001367"/>
    <n v="0"/>
    <s v="Main equipment cons -KALMAR STRADDLE 272"/>
    <n v="15264678.27"/>
  </r>
  <r>
    <n v="1"/>
    <x v="0"/>
    <s v="44"/>
    <s v="1100440013680"/>
    <s v="440013680"/>
    <n v="44001368"/>
    <n v="0"/>
    <s v="Main equipment cons -KALMAR STRADDLE 273"/>
    <n v="14743905.619999999"/>
  </r>
  <r>
    <n v="1"/>
    <x v="0"/>
    <s v="44"/>
    <s v="1100440013690"/>
    <s v="440013690"/>
    <n v="44001369"/>
    <n v="0"/>
    <s v="Main equipment cons -KALMAR STRADDLE 274"/>
    <n v="13663005.42"/>
  </r>
  <r>
    <n v="1"/>
    <x v="0"/>
    <s v="44"/>
    <s v="1100440013700"/>
    <s v="440013700"/>
    <n v="44001370"/>
    <n v="0"/>
    <s v="Main equipment cons -KALMAR STRADDLE 275"/>
    <n v="13652609.82"/>
  </r>
  <r>
    <n v="1"/>
    <x v="0"/>
    <s v="44"/>
    <s v="1100440012190"/>
    <s v="440012190"/>
    <n v="44001219"/>
    <n v="0"/>
    <s v="Crane: Twin Lift STS crane 533 65/75000"/>
    <n v="425965"/>
  </r>
  <r>
    <n v="1"/>
    <x v="0"/>
    <s v="44"/>
    <s v="1100440013710"/>
    <s v="440013710"/>
    <n v="44001371"/>
    <n v="0"/>
    <s v="Main equipment cons -KALMAR STRADDLE 276"/>
    <n v="13613817.74"/>
  </r>
  <r>
    <n v="1"/>
    <x v="0"/>
    <s v="44"/>
    <s v="1100440013720"/>
    <s v="440013720"/>
    <n v="44001372"/>
    <n v="0"/>
    <s v="Main equipment cons -KALMAR STRADDLE 277"/>
    <n v="14516106.91"/>
  </r>
  <r>
    <n v="1"/>
    <x v="0"/>
    <s v="44"/>
    <s v="1100440014160"/>
    <s v="440014160"/>
    <n v="44001416"/>
    <n v="0"/>
    <s v="Overheight Frames"/>
    <n v="655302.87"/>
  </r>
  <r>
    <n v="1"/>
    <x v="0"/>
    <s v="44"/>
    <s v="1100440014170"/>
    <s v="440014170"/>
    <n v="44001417"/>
    <n v="0"/>
    <s v="Overheight Frames"/>
    <n v="540496.22"/>
  </r>
  <r>
    <n v="1"/>
    <x v="0"/>
    <s v="44"/>
    <s v="1100440014180"/>
    <s v="440014180"/>
    <n v="44001418"/>
    <n v="0"/>
    <s v="Overheight Frames"/>
    <n v="540496.22"/>
  </r>
  <r>
    <n v="1"/>
    <x v="0"/>
    <s v="44"/>
    <s v="1100440014190"/>
    <s v="440014190"/>
    <n v="44001419"/>
    <n v="0"/>
    <s v="Overheight Frames"/>
    <n v="540496.22"/>
  </r>
  <r>
    <n v="1"/>
    <x v="0"/>
    <s v="44"/>
    <s v="1100440015490"/>
    <s v="440015490"/>
    <n v="44001549"/>
    <n v="0"/>
    <s v="LIEBHER Reach Stacker 01"/>
    <n v="5566900"/>
  </r>
  <r>
    <n v="1"/>
    <x v="0"/>
    <s v="44"/>
    <s v="1100440014900"/>
    <s v="440014900"/>
    <n v="44001490"/>
    <n v="0"/>
    <s v="Hova Terminal Hauler - H159"/>
    <n v="1586967.28"/>
  </r>
  <r>
    <n v="1"/>
    <x v="0"/>
    <s v="44"/>
    <s v="1100440014910"/>
    <s v="440014910"/>
    <n v="44001491"/>
    <n v="0"/>
    <s v="Hova Terminal Hauler - H160"/>
    <n v="1941087.53"/>
  </r>
  <r>
    <n v="1"/>
    <x v="0"/>
    <s v="44"/>
    <s v="1100440014920"/>
    <s v="440014920"/>
    <n v="44001492"/>
    <n v="0"/>
    <s v="Hova Terminal Hauler - H161"/>
    <n v="1586967.28"/>
  </r>
  <r>
    <n v="1"/>
    <x v="0"/>
    <s v="44"/>
    <s v="1100440014940"/>
    <s v="440014940"/>
    <n v="44001494"/>
    <n v="0"/>
    <s v="Hova Terminal Hauler - H163"/>
    <n v="1728197.67"/>
  </r>
  <r>
    <n v="1"/>
    <x v="0"/>
    <s v="44"/>
    <s v="1100440014950"/>
    <s v="440014950"/>
    <n v="44001495"/>
    <n v="0"/>
    <s v="Hova Terminal Hauler - H164"/>
    <n v="1586967.28"/>
  </r>
  <r>
    <n v="1"/>
    <x v="0"/>
    <s v="44"/>
    <s v="1100440014960"/>
    <s v="440014960"/>
    <n v="44001496"/>
    <n v="0"/>
    <s v="Hova Terminal Hauler - H165"/>
    <n v="1752437.39"/>
  </r>
  <r>
    <n v="1"/>
    <x v="0"/>
    <s v="44"/>
    <s v="1100440014970"/>
    <s v="440014970"/>
    <n v="44001497"/>
    <n v="0"/>
    <s v="Hova Terminal Hauler - H166"/>
    <n v="1586967.28"/>
  </r>
  <r>
    <n v="1"/>
    <x v="0"/>
    <s v="44"/>
    <s v="1100440014980"/>
    <s v="440014980"/>
    <n v="44001498"/>
    <n v="0"/>
    <s v="Hova Terminal Hauler - H167"/>
    <n v="1968139.25"/>
  </r>
  <r>
    <n v="1"/>
    <x v="0"/>
    <s v="44"/>
    <s v="1100440014990"/>
    <s v="440014990"/>
    <n v="44001499"/>
    <n v="0"/>
    <s v="Hova Terminal Hauler - H168"/>
    <n v="1586967.28"/>
  </r>
  <r>
    <n v="1"/>
    <x v="0"/>
    <s v="44"/>
    <s v="1100440015000"/>
    <s v="440015000"/>
    <n v="44001500"/>
    <n v="0"/>
    <s v="Hova Terminal Hauler - H169"/>
    <n v="1586967.28"/>
  </r>
  <r>
    <n v="1"/>
    <x v="0"/>
    <s v="44"/>
    <s v="1100440015010"/>
    <s v="440015010"/>
    <n v="44001501"/>
    <n v="0"/>
    <s v="Hova Terminal Hauler - H170"/>
    <n v="1626553.91"/>
  </r>
  <r>
    <n v="1"/>
    <x v="0"/>
    <s v="44"/>
    <s v="1100440015020"/>
    <s v="440015020"/>
    <n v="44001502"/>
    <n v="0"/>
    <s v="Hova Terminal Hauler - H171"/>
    <n v="1741140.71"/>
  </r>
  <r>
    <n v="1"/>
    <x v="0"/>
    <s v="44"/>
    <s v="1100440015030"/>
    <s v="440015030"/>
    <n v="44001503"/>
    <n v="0"/>
    <s v="Hova Terminal Hauler - H172"/>
    <n v="1905594.16"/>
  </r>
  <r>
    <n v="1"/>
    <x v="0"/>
    <s v="44"/>
    <s v="1100440015040"/>
    <s v="440015040"/>
    <n v="44001504"/>
    <n v="0"/>
    <s v="Hova Terminal Hauler - H173"/>
    <n v="1586967.28"/>
  </r>
  <r>
    <n v="1"/>
    <x v="0"/>
    <s v="44"/>
    <s v="1100440015050"/>
    <s v="440015050"/>
    <n v="44001505"/>
    <n v="0"/>
    <s v="Hova Terminal Hauler - H174"/>
    <n v="1745807.17"/>
  </r>
  <r>
    <n v="1"/>
    <x v="0"/>
    <s v="44"/>
    <s v="1100440015060"/>
    <s v="440015060"/>
    <n v="44001506"/>
    <n v="0"/>
    <s v="Hova Terminal Hauler - H175"/>
    <n v="1828939.14"/>
  </r>
  <r>
    <n v="1"/>
    <x v="0"/>
    <s v="44"/>
    <s v="1100440015070"/>
    <s v="440015070"/>
    <n v="44001507"/>
    <n v="0"/>
    <s v="Hova Terminal Hauler - H176"/>
    <n v="1734884.54"/>
  </r>
  <r>
    <n v="1"/>
    <x v="0"/>
    <s v="44"/>
    <s v="1100440015080"/>
    <s v="440015080"/>
    <n v="44001508"/>
    <n v="0"/>
    <s v="Hova Terminal Hauler - H177"/>
    <n v="1586967.28"/>
  </r>
  <r>
    <n v="1"/>
    <x v="0"/>
    <s v="44"/>
    <s v="1100440015090"/>
    <s v="440015090"/>
    <n v="44001509"/>
    <n v="0"/>
    <s v="Hova Terminal Hauler - H178"/>
    <n v="1586967.28"/>
  </r>
  <r>
    <n v="1"/>
    <x v="0"/>
    <s v="44"/>
    <s v="1100440015100"/>
    <s v="440015100"/>
    <n v="44001510"/>
    <n v="0"/>
    <s v="Hova Terminal Hauler - H179"/>
    <n v="1586967.28"/>
  </r>
  <r>
    <n v="1"/>
    <x v="0"/>
    <s v="44"/>
    <s v="1100440015110"/>
    <s v="440015110"/>
    <n v="44001511"/>
    <n v="0"/>
    <s v="Hova Terminal Hauler - H180"/>
    <n v="1586967.28"/>
  </r>
  <r>
    <n v="1"/>
    <x v="0"/>
    <s v="44"/>
    <s v="1100440015120"/>
    <s v="440015120"/>
    <n v="44001512"/>
    <n v="0"/>
    <s v="Hova Terminal Hauler - H181"/>
    <n v="1586967.28"/>
  </r>
  <r>
    <n v="1"/>
    <x v="0"/>
    <s v="44"/>
    <s v="1100440015130"/>
    <s v="440015130"/>
    <n v="44001513"/>
    <n v="0"/>
    <s v="Hova Terminal Hauler - H182"/>
    <n v="1828939.14"/>
  </r>
  <r>
    <n v="1"/>
    <x v="0"/>
    <s v="44"/>
    <s v="1100440015140"/>
    <s v="440015140"/>
    <n v="44001514"/>
    <n v="0"/>
    <s v="Hova Terminal Hauler - H183"/>
    <n v="1586967.28"/>
  </r>
  <r>
    <n v="1"/>
    <x v="0"/>
    <s v="44"/>
    <s v="1100440015150"/>
    <s v="440015150"/>
    <n v="44001515"/>
    <n v="0"/>
    <s v="Hova Terminal Hauler - H184"/>
    <n v="1586967.28"/>
  </r>
  <r>
    <n v="1"/>
    <x v="0"/>
    <s v="44"/>
    <s v="1100440015160"/>
    <s v="440015160"/>
    <n v="44001516"/>
    <n v="0"/>
    <s v="Hova Terminal Hauler - H185"/>
    <n v="1831792.49"/>
  </r>
  <r>
    <n v="1"/>
    <x v="0"/>
    <s v="44"/>
    <s v="1100440015170"/>
    <s v="440015170"/>
    <n v="44001517"/>
    <n v="0"/>
    <s v="Hova Terminal Hauler - H186"/>
    <n v="1586967.28"/>
  </r>
  <r>
    <n v="1"/>
    <x v="0"/>
    <s v="44"/>
    <s v="1100440015180"/>
    <s v="440015180"/>
    <n v="44001518"/>
    <n v="0"/>
    <s v="Hova Terminal Hauler - H187"/>
    <n v="1771566.33"/>
  </r>
  <r>
    <n v="1"/>
    <x v="0"/>
    <s v="44"/>
    <s v="1100440015190"/>
    <s v="440015190"/>
    <n v="44001519"/>
    <n v="0"/>
    <s v="Hova Terminal Trailer T80"/>
    <n v="552216.81999999995"/>
  </r>
  <r>
    <n v="1"/>
    <x v="0"/>
    <s v="44"/>
    <s v="1100440015200"/>
    <s v="440015200"/>
    <n v="44001520"/>
    <n v="0"/>
    <s v="Hova Terminal Trailer T81"/>
    <n v="552216.74"/>
  </r>
  <r>
    <n v="1"/>
    <x v="0"/>
    <s v="44"/>
    <s v="1100440015210"/>
    <s v="440015210"/>
    <n v="44001521"/>
    <n v="0"/>
    <s v="Hova Terminal Trailer T82"/>
    <n v="552216.74"/>
  </r>
  <r>
    <n v="1"/>
    <x v="0"/>
    <s v="44"/>
    <s v="1100440015220"/>
    <s v="440015220"/>
    <n v="44001522"/>
    <n v="0"/>
    <s v="Hova Terminal Trailer T83"/>
    <n v="552216.74"/>
  </r>
  <r>
    <n v="1"/>
    <x v="0"/>
    <s v="44"/>
    <s v="1100440015230"/>
    <s v="440015230"/>
    <n v="44001523"/>
    <n v="0"/>
    <s v="Hova Terminal Trailer T84"/>
    <n v="552216.74"/>
  </r>
  <r>
    <n v="1"/>
    <x v="0"/>
    <s v="44"/>
    <s v="1100440015240"/>
    <s v="440015240"/>
    <n v="44001524"/>
    <n v="0"/>
    <s v="Hova Terminal Trailer T85"/>
    <n v="552216.74"/>
  </r>
  <r>
    <n v="1"/>
    <x v="0"/>
    <s v="44"/>
    <s v="1100440015250"/>
    <s v="440015250"/>
    <n v="44001525"/>
    <n v="0"/>
    <s v="Hova Terminal Trailer T86"/>
    <n v="552216.74"/>
  </r>
  <r>
    <n v="1"/>
    <x v="0"/>
    <s v="44"/>
    <s v="1100440015260"/>
    <s v="440015260"/>
    <n v="44001526"/>
    <n v="0"/>
    <s v="Hova Terminal Trailer T87"/>
    <n v="552216.74"/>
  </r>
  <r>
    <n v="1"/>
    <x v="0"/>
    <s v="44"/>
    <s v="1100440015270"/>
    <s v="440015270"/>
    <n v="44001527"/>
    <n v="0"/>
    <s v="Hova Terminal Trailer T88"/>
    <n v="552216.74"/>
  </r>
  <r>
    <n v="1"/>
    <x v="0"/>
    <s v="44"/>
    <s v="1100440015280"/>
    <s v="440015280"/>
    <n v="44001528"/>
    <n v="0"/>
    <s v="Hova Terminal Trailer T89"/>
    <n v="552216.74"/>
  </r>
  <r>
    <n v="1"/>
    <x v="0"/>
    <s v="44"/>
    <s v="1100440015290"/>
    <s v="440015290"/>
    <n v="44001529"/>
    <n v="0"/>
    <s v="Hova Terminal Trailer T90"/>
    <n v="552216.74"/>
  </r>
  <r>
    <n v="1"/>
    <x v="0"/>
    <s v="44"/>
    <s v="1100440015300"/>
    <s v="440015300"/>
    <n v="44001530"/>
    <n v="0"/>
    <s v="Hova Terminal Trailer T91"/>
    <n v="552216.74"/>
  </r>
  <r>
    <n v="1"/>
    <x v="0"/>
    <s v="44"/>
    <s v="1100440015310"/>
    <s v="440015310"/>
    <n v="44001531"/>
    <n v="0"/>
    <s v="Hova Terminal Trailer T92"/>
    <n v="552216.74"/>
  </r>
  <r>
    <n v="1"/>
    <x v="0"/>
    <s v="44"/>
    <s v="1100440015320"/>
    <s v="440015320"/>
    <n v="44001532"/>
    <n v="0"/>
    <s v="Hova Terminal Trailer T93"/>
    <n v="552216.74"/>
  </r>
  <r>
    <n v="1"/>
    <x v="0"/>
    <s v="44"/>
    <s v="1100440015330"/>
    <s v="440015330"/>
    <n v="44001533"/>
    <n v="0"/>
    <s v="Hova Terminal Trailer T94"/>
    <n v="552216.74"/>
  </r>
  <r>
    <n v="1"/>
    <x v="0"/>
    <s v="44"/>
    <s v="1100440015340"/>
    <s v="440015340"/>
    <n v="44001534"/>
    <n v="0"/>
    <s v="Hova Terminal Trailer T95"/>
    <n v="552216.74"/>
  </r>
  <r>
    <n v="1"/>
    <x v="0"/>
    <s v="44"/>
    <s v="1100440015350"/>
    <s v="440015350"/>
    <n v="44001535"/>
    <n v="0"/>
    <s v="Hova Terminal Trailer T96"/>
    <n v="552216.74"/>
  </r>
  <r>
    <n v="1"/>
    <x v="0"/>
    <s v="44"/>
    <s v="1100440015360"/>
    <s v="440015360"/>
    <n v="44001536"/>
    <n v="0"/>
    <s v="Hova Terminal Trailer T97"/>
    <n v="552216.74"/>
  </r>
  <r>
    <n v="1"/>
    <x v="0"/>
    <s v="44"/>
    <s v="1100440015370"/>
    <s v="440015370"/>
    <n v="44001537"/>
    <n v="0"/>
    <s v="Hova Terminal Trailer T98"/>
    <n v="552216.74"/>
  </r>
  <r>
    <n v="1"/>
    <x v="0"/>
    <s v="44"/>
    <s v="1100440015380"/>
    <s v="440015380"/>
    <n v="44001538"/>
    <n v="0"/>
    <s v="Hova Terminal Trailer T99"/>
    <n v="552216.74"/>
  </r>
  <r>
    <n v="1"/>
    <x v="0"/>
    <s v="44"/>
    <s v="1100440015390"/>
    <s v="440015390"/>
    <n v="44001539"/>
    <n v="0"/>
    <s v="Hova Terminal Trailer T100"/>
    <n v="552216.74"/>
  </r>
  <r>
    <n v="1"/>
    <x v="0"/>
    <s v="44"/>
    <s v="1100440015400"/>
    <s v="440015400"/>
    <n v="44001540"/>
    <n v="0"/>
    <s v="Hova Terminal Trailer T101"/>
    <n v="552216.74"/>
  </r>
  <r>
    <n v="1"/>
    <x v="0"/>
    <s v="44"/>
    <s v="1100440015410"/>
    <s v="440015410"/>
    <n v="44001541"/>
    <n v="0"/>
    <s v="Hova Terminal Trailer T102"/>
    <n v="552216.74"/>
  </r>
  <r>
    <n v="1"/>
    <x v="0"/>
    <s v="44"/>
    <s v="1100440015420"/>
    <s v="440015420"/>
    <n v="44001542"/>
    <n v="0"/>
    <s v="Hova Terminal Trailer T103"/>
    <n v="552216.74"/>
  </r>
  <r>
    <n v="1"/>
    <x v="0"/>
    <s v="44"/>
    <s v="1100440015430"/>
    <s v="440015430"/>
    <n v="44001543"/>
    <n v="0"/>
    <s v="Hova Terminal Trailer T104"/>
    <n v="552216.74"/>
  </r>
  <r>
    <n v="1"/>
    <x v="0"/>
    <s v="44"/>
    <s v="1100440015440"/>
    <s v="440015440"/>
    <n v="44001544"/>
    <n v="0"/>
    <s v="Hova Terminal Trailer T105"/>
    <n v="552216.74"/>
  </r>
  <r>
    <n v="1"/>
    <x v="0"/>
    <s v="44"/>
    <s v="1100440015450"/>
    <s v="440015450"/>
    <n v="44001545"/>
    <n v="0"/>
    <s v="Hova Terminal Trailer T106"/>
    <n v="552216.74"/>
  </r>
  <r>
    <n v="1"/>
    <x v="0"/>
    <s v="44"/>
    <s v="1100440015460"/>
    <s v="440015460"/>
    <n v="44001546"/>
    <n v="0"/>
    <s v="Hova Terminal Trailer T107"/>
    <n v="552216.74"/>
  </r>
  <r>
    <n v="1"/>
    <x v="0"/>
    <s v="44"/>
    <s v="1100440015470"/>
    <s v="440015470"/>
    <n v="44001547"/>
    <n v="0"/>
    <s v="Hova Terminal Trailer T108"/>
    <n v="552216.69999999995"/>
  </r>
  <r>
    <n v="1"/>
    <x v="0"/>
    <s v="44"/>
    <s v="1100440015580"/>
    <s v="440015580"/>
    <s v="44001558"/>
    <n v="0"/>
    <s v="ECH-017"/>
    <n v="4165442.78"/>
  </r>
  <r>
    <n v="1"/>
    <x v="0"/>
    <s v="44"/>
    <s v="1100440015590"/>
    <s v="440015590"/>
    <s v="44001559"/>
    <n v="0"/>
    <s v="ECH-018"/>
    <n v="3760004.07"/>
  </r>
  <r>
    <n v="1"/>
    <x v="0"/>
    <s v="44"/>
    <s v="1100440015600"/>
    <s v="440015600"/>
    <s v="44001560"/>
    <n v="0"/>
    <s v="ECH-019"/>
    <n v="2862667.27"/>
  </r>
  <r>
    <n v="1"/>
    <x v="0"/>
    <s v="44"/>
    <s v="1100440015610"/>
    <s v="440015610"/>
    <s v="44001561"/>
    <n v="0"/>
    <s v="ECH-020"/>
    <n v="3668920"/>
  </r>
  <r>
    <n v="1"/>
    <x v="0"/>
    <s v="44"/>
    <s v="1100440015620"/>
    <s v="440015620"/>
    <s v="44001562"/>
    <n v="0"/>
    <s v="ECH-021"/>
    <n v="3668920"/>
  </r>
  <r>
    <n v="1"/>
    <x v="0"/>
    <s v="44"/>
    <s v="1100440015840"/>
    <m/>
    <s v="44001584"/>
    <s v="0"/>
    <s v="Kalmar Straddle Carriers ESC440  - SC289"/>
    <n v="14482717.16"/>
  </r>
  <r>
    <n v="1"/>
    <x v="0"/>
    <s v="44"/>
    <s v="1100440015870"/>
    <m/>
    <s v="44001587"/>
    <s v="0"/>
    <s v="Kalmar Straddle Carriers ESC440  - SC296"/>
    <n v="14482717.16"/>
  </r>
  <r>
    <n v="1"/>
    <x v="0"/>
    <s v="44"/>
    <s v="1100440015880"/>
    <m/>
    <s v="44001588"/>
    <s v="0"/>
    <s v="Kalmar Straddle Carriers ESC440  - SC291"/>
    <n v="14482717.16"/>
  </r>
  <r>
    <n v="1"/>
    <x v="0"/>
    <s v="44"/>
    <s v="1100440015890"/>
    <m/>
    <s v="44001589"/>
    <s v="0"/>
    <s v="Kalmar Straddle Carriers ESC440  - SC285"/>
    <n v="14482717.16"/>
  </r>
  <r>
    <n v="1"/>
    <x v="0"/>
    <s v="44"/>
    <s v="1100440015900"/>
    <m/>
    <s v="44001590"/>
    <s v="0"/>
    <s v="Kalmar Straddle Carriers ESC440  - SC282"/>
    <n v="14541068.630000001"/>
  </r>
  <r>
    <n v="1"/>
    <x v="0"/>
    <s v="44"/>
    <s v="1100440015930"/>
    <m/>
    <s v="44001593"/>
    <s v="0"/>
    <s v="Kalmar Straddle Carriers ESC440  - SC294"/>
    <n v="14481344.16"/>
  </r>
  <r>
    <n v="1"/>
    <x v="0"/>
    <s v="44"/>
    <s v="1100440015850"/>
    <m/>
    <s v="44001585"/>
    <s v="0"/>
    <s v="Kalmar Straddle Carriers ESC440  - SC284"/>
    <n v="15088331.619999999"/>
  </r>
  <r>
    <n v="1"/>
    <x v="0"/>
    <s v="44"/>
    <s v="1100440015860"/>
    <m/>
    <s v="44001586"/>
    <s v="0"/>
    <s v="Kalmar Straddle Carriers ESC440  - SC298"/>
    <n v="14482717.16"/>
  </r>
  <r>
    <n v="1"/>
    <x v="0"/>
    <s v="44"/>
    <s v="1100440015910"/>
    <m/>
    <s v="44001591"/>
    <s v="0"/>
    <s v="Kalmar Straddle Carriers ESC440  - SC290"/>
    <n v="14525509.470000001"/>
  </r>
  <r>
    <n v="1"/>
    <x v="0"/>
    <s v="44"/>
    <s v="1100440015920"/>
    <m/>
    <s v="44001592"/>
    <s v="0"/>
    <s v="Kalmar Straddle Carriers ESC440  - SC295"/>
    <n v="15201111.880000001"/>
  </r>
  <r>
    <n v="1"/>
    <x v="0"/>
    <s v="44"/>
    <s v="1100440015940"/>
    <m/>
    <s v="44001594"/>
    <s v="0"/>
    <s v="Kalmar Straddle Carriers ESC440  - SC292"/>
    <n v="14762515.390000001"/>
  </r>
  <r>
    <n v="1"/>
    <x v="0"/>
    <s v="44"/>
    <s v="1100440007040"/>
    <m/>
    <n v="44000704"/>
    <n v="0"/>
    <s v="Trailer - Skeltel O/H semi-trailer 12m TSS72"/>
    <n v="115002"/>
  </r>
  <r>
    <n v="1"/>
    <x v="0"/>
    <s v="44"/>
    <s v="1100440007080"/>
    <m/>
    <n v="44000708"/>
    <n v="0"/>
    <s v="Trailer - Skeltel O/H semi-trailer 12m TSS78"/>
    <n v="110002"/>
  </r>
  <r>
    <n v="1"/>
    <x v="0"/>
    <s v="44"/>
    <s v="1100440007090"/>
    <m/>
    <n v="44000709"/>
    <n v="0"/>
    <s v="Trailer - Skeltel O/H semi-trailer 12m TSS69"/>
    <n v="614509"/>
  </r>
  <r>
    <n v="1"/>
    <x v="0"/>
    <s v="44"/>
    <s v="1100440002080"/>
    <m/>
    <n v="44000208"/>
    <n v="0"/>
    <s v="Trailer - Henred  semi-trailer (12m) Hazmat T01"/>
    <n v="632497.75"/>
  </r>
  <r>
    <n v="1"/>
    <x v="0"/>
    <s v="44"/>
    <s v="1100440002110"/>
    <m/>
    <n v="44000211"/>
    <n v="0"/>
    <s v="Trailer - Henred  semi-trailer (12m) Bath type T39"/>
    <n v="106357.85"/>
  </r>
  <r>
    <n v="1"/>
    <x v="0"/>
    <s v="44"/>
    <s v="1100440002120"/>
    <m/>
    <n v="44000212"/>
    <n v="0"/>
    <s v="Trailer - Henred  semi-trailer (12m) Bath type T45"/>
    <n v="105812.8"/>
  </r>
  <r>
    <n v="1"/>
    <x v="0"/>
    <s v="44"/>
    <s v="1100440002130"/>
    <m/>
    <n v="44000213"/>
    <n v="0"/>
    <s v="Trailer - Henred  semi-trailer (12m) Bath type T43"/>
    <n v="105812.8"/>
  </r>
  <r>
    <n v="1"/>
    <x v="0"/>
    <s v="44"/>
    <s v="1100440002150"/>
    <m/>
    <n v="44000215"/>
    <n v="0"/>
    <s v="Trailer - Henred  semi-trailer (12m) Bath type T44"/>
    <n v="320912.8"/>
  </r>
  <r>
    <n v="1"/>
    <x v="0"/>
    <s v="44"/>
    <s v="1100440002160"/>
    <m/>
    <n v="44000216"/>
    <n v="0"/>
    <s v="Trailer - Henred  semi-trailer (12m) Bath type T55"/>
    <n v="122290.92"/>
  </r>
  <r>
    <n v="1"/>
    <x v="0"/>
    <s v="44"/>
    <s v="1100440002170"/>
    <m/>
    <n v="44000217"/>
    <n v="0"/>
    <s v="Trailer - Henred  semi-trailer (12m) Bath type T46"/>
    <n v="237205.42"/>
  </r>
  <r>
    <n v="1"/>
    <x v="0"/>
    <s v="44"/>
    <s v="1100440002190"/>
    <m/>
    <n v="44000219"/>
    <n v="0"/>
    <s v="Trailer - Henred  semi-trailer (12m) Bath type T52"/>
    <n v="122290.91"/>
  </r>
  <r>
    <n v="1"/>
    <x v="0"/>
    <s v="44"/>
    <s v="1100440002210"/>
    <m/>
    <n v="44000221"/>
    <n v="0"/>
    <s v="Trailer - Henred  semi-trailer (12m) Bath type T56"/>
    <n v="122290.92"/>
  </r>
  <r>
    <n v="1"/>
    <x v="0"/>
    <s v="44"/>
    <s v="1100440002230"/>
    <m/>
    <n v="44000223"/>
    <n v="0"/>
    <s v="Trailer - Henred  semi-trailer (12m) Bath type T54"/>
    <n v="122290.92"/>
  </r>
  <r>
    <n v="1"/>
    <x v="0"/>
    <s v="44"/>
    <s v="1100440002250"/>
    <m/>
    <n v="44000225"/>
    <n v="0"/>
    <s v="Trailer - Henred  semi-trailer (12m) Bath type T51"/>
    <n v="122290.92"/>
  </r>
  <r>
    <n v="1"/>
    <x v="0"/>
    <s v="44"/>
    <s v="1100440002270"/>
    <m/>
    <n v="44000227"/>
    <n v="0"/>
    <s v="Trailer - Henred  semi-trailer (12m) Bath type T62"/>
    <n v="364530.72"/>
  </r>
  <r>
    <n v="1"/>
    <x v="0"/>
    <s v="44"/>
    <s v="1100440002280"/>
    <m/>
    <n v="44000228"/>
    <n v="0"/>
    <s v="Trailer - Henred  semi-trailer (12m) Bath type T60"/>
    <n v="120000.01"/>
  </r>
  <r>
    <n v="1"/>
    <x v="0"/>
    <s v="44"/>
    <s v="1100440002290"/>
    <m/>
    <n v="44000229"/>
    <n v="0"/>
    <s v="Trailer - Bath Tub/ 12m/ T66"/>
    <n v="120000.01"/>
  </r>
  <r>
    <n v="1"/>
    <x v="0"/>
    <s v="44"/>
    <s v="1100440002300"/>
    <m/>
    <n v="44000230"/>
    <n v="0"/>
    <s v="Trailer - Henred  semi-trailer (12m) Bath type T63"/>
    <n v="313682.61"/>
  </r>
  <r>
    <n v="1"/>
    <x v="0"/>
    <s v="44"/>
    <s v="1100440002310"/>
    <m/>
    <n v="44000231"/>
    <n v="0"/>
    <s v="Trailer - Henred  semi-trailer (12m) Bath type T61"/>
    <n v="120000.01"/>
  </r>
  <r>
    <n v="1"/>
    <x v="0"/>
    <s v="44"/>
    <s v="1100440002320"/>
    <m/>
    <n v="44000232"/>
    <n v="0"/>
    <s v="Trailer - Henred  semi-trailer (12m) Bath type T58"/>
    <n v="120000.01"/>
  </r>
  <r>
    <n v="1"/>
    <x v="0"/>
    <s v="44"/>
    <s v="1100440002330"/>
    <m/>
    <n v="44000233"/>
    <n v="0"/>
    <s v="Trailer - Henred  semi-tanker (12m) T07"/>
    <n v="93859.29"/>
  </r>
  <r>
    <n v="1"/>
    <x v="0"/>
    <s v="44"/>
    <s v="1100440002340"/>
    <m/>
    <n v="44000234"/>
    <n v="0"/>
    <s v="Trailer - Henred  semi-trailer (12m) Bath type T08"/>
    <n v="165957.79"/>
  </r>
  <r>
    <n v="1"/>
    <x v="0"/>
    <s v="44"/>
    <s v="1100440002350"/>
    <m/>
    <n v="44000235"/>
    <n v="0"/>
    <s v="Trailer - Henred  semi-trailer (12m) Bath type T09"/>
    <n v="93859.29"/>
  </r>
  <r>
    <n v="1"/>
    <x v="0"/>
    <s v="44"/>
    <s v="1100440002390"/>
    <m/>
    <n v="44000239"/>
    <n v="0"/>
    <s v="Trailer - Henred  semi-trailer (12m) Bath type T24"/>
    <n v="174957.78"/>
  </r>
  <r>
    <n v="1"/>
    <x v="0"/>
    <s v="44"/>
    <s v="1100440002400"/>
    <m/>
    <n v="44000240"/>
    <n v="0"/>
    <s v="Trailer - Henred  semi-trailer (12m) Bath type T27"/>
    <n v="146746.04999999999"/>
  </r>
  <r>
    <n v="1"/>
    <x v="0"/>
    <s v="44"/>
    <s v="1100440003260"/>
    <m/>
    <n v="44000326"/>
    <n v="0"/>
    <s v="Spreader Frames - O/H Container 20 ton CCM 0326"/>
    <n v="413505.61"/>
  </r>
  <r>
    <n v="1"/>
    <x v="0"/>
    <s v="44"/>
    <s v="1100440003270"/>
    <m/>
    <n v="44000327"/>
    <n v="0"/>
    <s v="Spreader Frames - O/H Container 20 ton CCM 0327"/>
    <n v="413505.61"/>
  </r>
  <r>
    <n v="1"/>
    <x v="0"/>
    <s v="44"/>
    <s v="1100440003280"/>
    <m/>
    <n v="44000328"/>
    <n v="0"/>
    <s v="Spreader Frames - O/H Container 40 ton CCM 0328"/>
    <n v="459057.99"/>
  </r>
  <r>
    <n v="1"/>
    <x v="0"/>
    <s v="44"/>
    <s v="1100440003290"/>
    <m/>
    <n v="44000329"/>
    <n v="0"/>
    <s v="Spreader Frames - O/H Container 40 ton CCM 0329"/>
    <n v="459057.99"/>
  </r>
  <r>
    <n v="1"/>
    <x v="0"/>
    <s v="44"/>
    <s v="1100440004100"/>
    <m/>
    <n v="44000410"/>
    <n v="0"/>
    <s v="Trailer - Afrit Bathtub Trailer AT001"/>
    <n v="827199.59"/>
  </r>
  <r>
    <n v="1"/>
    <x v="0"/>
    <s v="44"/>
    <s v="1100440004120"/>
    <m/>
    <n v="44000412"/>
    <n v="0"/>
    <s v="Trailer - Afrit Bathtub Trailer AT003"/>
    <n v="323550.71999999997"/>
  </r>
  <r>
    <n v="1"/>
    <x v="0"/>
    <s v="44"/>
    <s v="1100440004130"/>
    <m/>
    <n v="44000413"/>
    <n v="0"/>
    <s v="Trailer - Afrit Bathtub Trailer AT004"/>
    <n v="323550.71999999997"/>
  </r>
  <r>
    <n v="1"/>
    <x v="0"/>
    <s v="44"/>
    <s v="1100440004140"/>
    <m/>
    <n v="44000414"/>
    <n v="0"/>
    <s v="Trailer - Afrit Bathtub Trailer AT005"/>
    <n v="323550.73"/>
  </r>
  <r>
    <n v="1"/>
    <x v="0"/>
    <s v="44"/>
    <s v="1100440004160"/>
    <m/>
    <n v="44000416"/>
    <n v="0"/>
    <s v="Trailer - Afrit Bathtub Trailer AT007"/>
    <n v="542753.32999999996"/>
  </r>
  <r>
    <n v="1"/>
    <x v="0"/>
    <s v="44"/>
    <s v="1100440004170"/>
    <m/>
    <n v="44000417"/>
    <n v="0"/>
    <s v="Trailer - Afrit Bathtub Trailer AT008"/>
    <n v="323550.73"/>
  </r>
  <r>
    <n v="1"/>
    <x v="0"/>
    <s v="44"/>
    <s v="1100440004180"/>
    <m/>
    <n v="44000418"/>
    <n v="0"/>
    <s v="Trailer - Afrit Bathtub Trailer AT009"/>
    <n v="323550.73"/>
  </r>
  <r>
    <n v="1"/>
    <x v="0"/>
    <s v="44"/>
    <s v="1100440004200"/>
    <m/>
    <n v="44000420"/>
    <n v="0"/>
    <s v="Trailer - Afrit Bathtub Trailer AT011"/>
    <n v="465136.23"/>
  </r>
  <r>
    <n v="1"/>
    <x v="0"/>
    <s v="44"/>
    <s v="1100440004210"/>
    <m/>
    <n v="44000421"/>
    <n v="0"/>
    <s v="Trailer - Afrit Bathtub Trailer AT012"/>
    <n v="392122.09"/>
  </r>
  <r>
    <n v="1"/>
    <x v="0"/>
    <s v="44"/>
    <s v="1100440004220"/>
    <m/>
    <n v="44000422"/>
    <n v="0"/>
    <s v="Trailer - Afrit Bathtub Trailer AT013"/>
    <n v="956416.79"/>
  </r>
  <r>
    <n v="1"/>
    <x v="0"/>
    <s v="44"/>
    <s v="1100440004930"/>
    <m/>
    <n v="44000493"/>
    <n v="0"/>
    <s v="Trailer - Kabelgat semi-trailer 12m TSS27"/>
    <n v="20600"/>
  </r>
  <r>
    <n v="1"/>
    <x v="0"/>
    <s v="44"/>
    <s v="1100440004950"/>
    <m/>
    <n v="44000495"/>
    <n v="0"/>
    <s v="Trailer - Kabelgat semi-trailer 12m TSS29"/>
    <n v="319400"/>
  </r>
  <r>
    <n v="1"/>
    <x v="0"/>
    <s v="44"/>
    <s v="1100440006320"/>
    <m/>
    <n v="44000632"/>
    <n v="0"/>
    <s v="Truck tractor - Mafi 4x2 MA02"/>
    <n v="1353725"/>
  </r>
  <r>
    <n v="1"/>
    <x v="0"/>
    <s v="44"/>
    <s v="1100440006340"/>
    <m/>
    <n v="44000634"/>
    <n v="0"/>
    <s v="Truck tractor - Mafi 4x2 MA04"/>
    <n v="1407840.29"/>
  </r>
  <r>
    <n v="1"/>
    <x v="0"/>
    <s v="44"/>
    <s v="1100440006360"/>
    <m/>
    <n v="44000636"/>
    <n v="0"/>
    <s v="Truck tractor - Mafi 4x2 MA06"/>
    <n v="1565608.33"/>
  </r>
  <r>
    <n v="1"/>
    <x v="0"/>
    <s v="44"/>
    <s v="1100440006370"/>
    <m/>
    <n v="44000637"/>
    <n v="0"/>
    <s v="Truck tractor - Mafi 4x2 MA07"/>
    <n v="1197500.01"/>
  </r>
  <r>
    <n v="1"/>
    <x v="0"/>
    <s v="44"/>
    <s v="1100440006380"/>
    <m/>
    <n v="44000638"/>
    <n v="0"/>
    <s v="Truck tractor - Mafi 4x2 MA08"/>
    <n v="1197500.01"/>
  </r>
  <r>
    <n v="1"/>
    <x v="0"/>
    <s v="44"/>
    <s v="1100440006390"/>
    <m/>
    <n v="44000639"/>
    <n v="0"/>
    <s v="Truck tractor - Mafi 4x2 MA09"/>
    <n v="1564620.44"/>
  </r>
  <r>
    <n v="1"/>
    <x v="0"/>
    <s v="44"/>
    <s v="1100440006400"/>
    <m/>
    <n v="44000640"/>
    <n v="0"/>
    <s v="Truck tractor - Mafi 4x2 MA10"/>
    <n v="827687.96"/>
  </r>
  <r>
    <n v="1"/>
    <x v="0"/>
    <s v="44"/>
    <s v="1100440006410"/>
    <m/>
    <n v="44000641"/>
    <n v="0"/>
    <s v="Truck tractor - Mafi 4x2 MA11"/>
    <n v="1197500.01"/>
  </r>
  <r>
    <n v="1"/>
    <x v="0"/>
    <s v="44"/>
    <s v="1100440006430"/>
    <m/>
    <n v="44000643"/>
    <n v="0"/>
    <s v="Truck tractor - Mafi 4x2 MA13"/>
    <n v="1472688.24"/>
  </r>
  <r>
    <n v="1"/>
    <x v="0"/>
    <s v="44"/>
    <s v="1100440006440"/>
    <m/>
    <n v="44000644"/>
    <n v="0"/>
    <s v="Truck tractor - Mafi 4x2 MA14"/>
    <n v="2261193.35"/>
  </r>
  <r>
    <n v="1"/>
    <x v="0"/>
    <s v="44"/>
    <s v="1100440006470"/>
    <m/>
    <n v="44000647"/>
    <n v="0"/>
    <s v="Truck tractor - Mafi 4x2 MA17"/>
    <n v="1588202.28"/>
  </r>
  <r>
    <n v="1"/>
    <x v="0"/>
    <s v="44"/>
    <s v="1100440006480"/>
    <m/>
    <n v="44000648"/>
    <n v="0"/>
    <s v="Truck tractor - Mafi 4x2 MA18"/>
    <n v="2167564.06"/>
  </r>
  <r>
    <n v="1"/>
    <x v="0"/>
    <s v="44"/>
    <s v="1100440006490"/>
    <m/>
    <n v="44000649"/>
    <n v="0"/>
    <s v="Truck tractor - Mafi 4x2 MA19"/>
    <n v="1444883.39"/>
  </r>
  <r>
    <n v="1"/>
    <x v="0"/>
    <s v="44"/>
    <s v="1100440006500"/>
    <m/>
    <n v="44000650"/>
    <n v="0"/>
    <s v="Truck tractor - Mafi 4x2 MA20"/>
    <n v="1496580.83"/>
  </r>
  <r>
    <n v="1"/>
    <x v="0"/>
    <s v="44"/>
    <s v="1100440006510"/>
    <m/>
    <n v="44000651"/>
    <n v="0"/>
    <s v="Truck tractor - Mafi 4x2 MA21"/>
    <n v="1467169.9"/>
  </r>
  <r>
    <n v="1"/>
    <x v="0"/>
    <s v="44"/>
    <s v="1100440006550"/>
    <m/>
    <n v="44000655"/>
    <n v="0"/>
    <s v="Truck tractor - Mafi 4x2 MA25"/>
    <n v="1457078.35"/>
  </r>
  <r>
    <n v="1"/>
    <x v="0"/>
    <s v="44"/>
    <s v="1100440006560"/>
    <m/>
    <n v="44000656"/>
    <n v="0"/>
    <s v="Truck tractor - Mafi 4x2 MA26"/>
    <n v="1197500.01"/>
  </r>
  <r>
    <n v="1"/>
    <x v="0"/>
    <s v="44"/>
    <s v="1100440006570"/>
    <m/>
    <n v="44000657"/>
    <n v="0"/>
    <s v="Truck tractor - Mafi 4x2 MA27"/>
    <n v="1308681.27"/>
  </r>
  <r>
    <n v="1"/>
    <x v="0"/>
    <s v="44"/>
    <s v="1100440006590"/>
    <m/>
    <n v="44000659"/>
    <n v="0"/>
    <s v="Truck tractor - Mafi 4x2 MA29"/>
    <n v="2062964.77"/>
  </r>
  <r>
    <n v="1"/>
    <x v="0"/>
    <s v="44"/>
    <s v="1100440006600"/>
    <m/>
    <n v="44000660"/>
    <n v="0"/>
    <s v="Truck tractor - Mafi 4x2 MA30"/>
    <n v="1836397.85"/>
  </r>
  <r>
    <n v="1"/>
    <x v="0"/>
    <s v="44"/>
    <s v="1100440006610"/>
    <m/>
    <n v="44000661"/>
    <n v="0"/>
    <s v="Truck tractor - Mafi 4x2 MA31"/>
    <n v="2582354.9500000002"/>
  </r>
  <r>
    <n v="1"/>
    <x v="0"/>
    <s v="44"/>
    <s v="1100440006620"/>
    <m/>
    <n v="44000662"/>
    <n v="0"/>
    <s v="Truck tractor - Mafi 4x2 MA32"/>
    <n v="1899095.69"/>
  </r>
  <r>
    <n v="1"/>
    <x v="0"/>
    <s v="44"/>
    <s v="1100440006630"/>
    <m/>
    <n v="44000663"/>
    <n v="0"/>
    <s v="Truck tractor - Mafi 4x2 MA33"/>
    <n v="1197500.01"/>
  </r>
  <r>
    <n v="1"/>
    <x v="0"/>
    <s v="44"/>
    <s v="1100440006640"/>
    <m/>
    <n v="44000664"/>
    <n v="0"/>
    <s v="Truck tractor - Mafi 4x2 MA34"/>
    <n v="1336397.8"/>
  </r>
  <r>
    <n v="1"/>
    <x v="0"/>
    <s v="44"/>
    <s v="1100440006650"/>
    <m/>
    <n v="44000665"/>
    <n v="0"/>
    <s v="Truck tractor - Mafi 4x2 MA35"/>
    <n v="1730115.03"/>
  </r>
  <r>
    <n v="1"/>
    <x v="0"/>
    <s v="44"/>
    <s v="1100440006660"/>
    <m/>
    <n v="44000666"/>
    <n v="0"/>
    <s v="Truck tractor - Mafi 4x2 MA36"/>
    <n v="1861770.53"/>
  </r>
  <r>
    <n v="1"/>
    <x v="0"/>
    <s v="44"/>
    <s v="1100440006670"/>
    <m/>
    <n v="44000667"/>
    <n v="0"/>
    <s v="Truck tractor - Mafi 4x2 MA37"/>
    <n v="1197500.01"/>
  </r>
  <r>
    <n v="1"/>
    <x v="0"/>
    <s v="44"/>
    <s v="1100440006680"/>
    <m/>
    <n v="44000668"/>
    <n v="0"/>
    <s v="Truck tractor - Mafi 4x2 MA38"/>
    <n v="1197500.01"/>
  </r>
  <r>
    <n v="1"/>
    <x v="0"/>
    <s v="44"/>
    <s v="1100440006880"/>
    <m/>
    <n v="44000688"/>
    <n v="0"/>
    <s v="Truck Tractor - Mafi 4x2 MA16"/>
    <n v="1748906.58"/>
  </r>
  <r>
    <n v="1"/>
    <x v="0"/>
    <s v="44"/>
    <s v="1100440006940"/>
    <m/>
    <n v="44000694"/>
    <n v="0"/>
    <s v="Trailer - Kabelgat semi-trailer 12m TSS31"/>
    <n v="445655"/>
  </r>
  <r>
    <n v="1"/>
    <x v="0"/>
    <s v="44"/>
    <s v="1100440006980"/>
    <m/>
    <n v="44000698"/>
    <n v="0"/>
    <s v="Trailer - Skeltel O/H semi-trailer 6m TSS61"/>
    <n v="110002"/>
  </r>
  <r>
    <n v="1"/>
    <x v="0"/>
    <s v="44"/>
    <s v="1100440007000"/>
    <m/>
    <n v="44000700"/>
    <n v="0"/>
    <s v="Trailer - Skeltel O/H semi-trailer 12m TSS62"/>
    <n v="110002"/>
  </r>
  <r>
    <n v="1"/>
    <x v="0"/>
    <s v="44"/>
    <s v="1100440007010"/>
    <m/>
    <n v="44000701"/>
    <n v="0"/>
    <s v="Trailer - Skeltel O/H semi-trailer 12m TSS63"/>
    <n v="115002"/>
  </r>
  <r>
    <n v="1"/>
    <x v="0"/>
    <s v="44"/>
    <s v="1100440007020"/>
    <m/>
    <n v="44000702"/>
    <n v="0"/>
    <s v="Trailer - Skeltel O/H semi-trailer 12m TSS64"/>
    <n v="110002"/>
  </r>
  <r>
    <n v="1"/>
    <x v="0"/>
    <s v="44"/>
    <s v="1100440007030"/>
    <m/>
    <n v="44000703"/>
    <n v="0"/>
    <s v="Trailer - Skeltel O/H semi-trailer 12m TSS71"/>
    <n v="115002"/>
  </r>
  <r>
    <n v="1"/>
    <x v="0"/>
    <s v="44"/>
    <s v="1100440007050"/>
    <m/>
    <n v="44000705"/>
    <n v="0"/>
    <s v="Trailer - Skeltel O/H semi-trailer 12m TSS73"/>
    <n v="110002"/>
  </r>
  <r>
    <n v="1"/>
    <x v="0"/>
    <s v="44"/>
    <s v="1100440007060"/>
    <m/>
    <n v="44000706"/>
    <n v="0"/>
    <s v="Trailer - Skeltel O/H semi-trailer 12m TSS74"/>
    <n v="430002"/>
  </r>
  <r>
    <n v="1"/>
    <x v="0"/>
    <s v="44"/>
    <s v="1100440007070"/>
    <m/>
    <n v="44000707"/>
    <n v="0"/>
    <s v="Trailer - Skeltel O/H semi-trailer 12m TSS75"/>
    <n v="110002"/>
  </r>
  <r>
    <n v="1"/>
    <x v="0"/>
    <s v="44"/>
    <s v="1100440007110"/>
    <m/>
    <n v="44000711"/>
    <n v="0"/>
    <s v="Trailer - Skeltel O/H semi-trailer 12m TSS67"/>
    <n v="110002"/>
  </r>
  <r>
    <n v="1"/>
    <x v="0"/>
    <s v="44"/>
    <s v="1100440007120"/>
    <m/>
    <n v="44000712"/>
    <n v="0"/>
    <s v="Trailer - Skeltel O/H semi-trailer 12m TSS60"/>
    <n v="430002"/>
  </r>
  <r>
    <n v="1"/>
    <x v="0"/>
    <s v="44"/>
    <s v="1100440007130"/>
    <m/>
    <n v="44000713"/>
    <n v="0"/>
    <s v="Trailer - Skeltel O/H semi-trailer 12m TSS68"/>
    <n v="110002"/>
  </r>
  <r>
    <n v="1"/>
    <x v="0"/>
    <s v="44"/>
    <s v="1100440007150"/>
    <m/>
    <n v="44000715"/>
    <n v="0"/>
    <s v="Trailer - Skeltel O/H semi-trailer 12m TSS77"/>
    <n v="110002"/>
  </r>
  <r>
    <n v="1"/>
    <x v="0"/>
    <s v="44"/>
    <s v="1100440007160"/>
    <m/>
    <n v="44000716"/>
    <n v="0"/>
    <s v="Trailer - Skeltel O/H semi-trailer 12m TSS53"/>
    <n v="110002"/>
  </r>
  <r>
    <n v="1"/>
    <x v="0"/>
    <s v="44"/>
    <s v="1100440007170"/>
    <m/>
    <n v="44000717"/>
    <n v="0"/>
    <s v="Trailer - Skeltel O/H semi-trailer 12m TSS58"/>
    <n v="110002"/>
  </r>
  <r>
    <n v="1"/>
    <x v="0"/>
    <s v="44"/>
    <s v="1100440007180"/>
    <m/>
    <n v="44000718"/>
    <n v="0"/>
    <s v="Trailer - Skeltel O/H semi-trailer 12m TSS54"/>
    <n v="110002"/>
  </r>
  <r>
    <n v="1"/>
    <x v="0"/>
    <s v="44"/>
    <s v="1100440007190"/>
    <m/>
    <n v="44000719"/>
    <n v="0"/>
    <s v="Trailer - Skeltel O/H semi-trailer 12m TSS59"/>
    <n v="110002"/>
  </r>
  <r>
    <n v="1"/>
    <x v="0"/>
    <s v="44"/>
    <s v="1100440007200"/>
    <m/>
    <n v="44000720"/>
    <n v="0"/>
    <s v="Trailer - Skeltel O/H semi-trailer 12m TSS52"/>
    <n v="430002"/>
  </r>
  <r>
    <n v="1"/>
    <x v="0"/>
    <s v="44"/>
    <s v="1100440007220"/>
    <m/>
    <n v="44000722"/>
    <n v="0"/>
    <s v="Trailer - Skeltel O/H semi-trailer 12m TSS76"/>
    <n v="110002"/>
  </r>
  <r>
    <n v="1"/>
    <x v="0"/>
    <s v="44"/>
    <s v="1100440007230"/>
    <m/>
    <n v="44000723"/>
    <n v="0"/>
    <s v="Trailer - Skeltel O/H semi-trailer 12m TSS51"/>
    <n v="110002"/>
  </r>
  <r>
    <n v="1"/>
    <x v="0"/>
    <s v="44"/>
    <s v="1100440007240"/>
    <m/>
    <n v="44000724"/>
    <n v="0"/>
    <s v="Truck Tractor - Mafi 4x2 MA05"/>
    <n v="1341420.25"/>
  </r>
  <r>
    <n v="1"/>
    <x v="0"/>
    <s v="44"/>
    <s v="1100440008430"/>
    <m/>
    <n v="44000843"/>
    <n v="0"/>
    <s v="5th wheel hauler 2-H140 TB02"/>
    <n v="958857.04"/>
  </r>
  <r>
    <n v="1"/>
    <x v="0"/>
    <s v="44"/>
    <s v="1100440008440"/>
    <m/>
    <n v="44000844"/>
    <n v="0"/>
    <s v="5th wheel hauler 3-H141 TB03"/>
    <n v="1396531.26"/>
  </r>
  <r>
    <n v="1"/>
    <x v="0"/>
    <s v="44"/>
    <s v="1100440008450"/>
    <m/>
    <n v="44000845"/>
    <n v="0"/>
    <s v="5th wheel hauler 4 - H142 TB04"/>
    <n v="1245510.18"/>
  </r>
  <r>
    <n v="1"/>
    <x v="0"/>
    <s v="44"/>
    <s v="1100440008460"/>
    <m/>
    <n v="44000846"/>
    <n v="0"/>
    <s v="5th wheel hauler 5 - H143 TB05"/>
    <n v="802014.69"/>
  </r>
  <r>
    <n v="1"/>
    <x v="0"/>
    <s v="44"/>
    <s v="1100440008470"/>
    <m/>
    <n v="44000847"/>
    <n v="0"/>
    <s v="5th wheel hauler 6 - H144 TB06"/>
    <n v="1670857.31"/>
  </r>
  <r>
    <n v="1"/>
    <x v="0"/>
    <s v="44"/>
    <s v="1100440008480"/>
    <m/>
    <n v="44000848"/>
    <n v="0"/>
    <s v="5th wheel hauler 7 - H145 TB07"/>
    <n v="1410031.8"/>
  </r>
  <r>
    <n v="1"/>
    <x v="0"/>
    <s v="44"/>
    <s v="1100440008490"/>
    <m/>
    <n v="44000849"/>
    <n v="0"/>
    <s v="5th wheel hauler 8 - H146 TB08"/>
    <n v="1690140.09"/>
  </r>
  <r>
    <n v="1"/>
    <x v="0"/>
    <s v="44"/>
    <s v="1100440008500"/>
    <m/>
    <n v="44000850"/>
    <n v="0"/>
    <s v="5th wheel hauler 9 - H147 TB09"/>
    <n v="1832067.88"/>
  </r>
  <r>
    <n v="1"/>
    <x v="0"/>
    <s v="44"/>
    <s v="1100440008510"/>
    <m/>
    <n v="44000851"/>
    <n v="0"/>
    <s v="5th wheel hauler 10 - H148 TB10"/>
    <n v="1849559.39"/>
  </r>
  <r>
    <n v="1"/>
    <x v="0"/>
    <s v="44"/>
    <s v="1100440008520"/>
    <m/>
    <n v="44000852"/>
    <n v="0"/>
    <s v="5th wheel hauler 11 - H149 TB11"/>
    <n v="1244919.55"/>
  </r>
  <r>
    <n v="1"/>
    <x v="0"/>
    <s v="44"/>
    <s v="1100440008530"/>
    <m/>
    <n v="44000853"/>
    <n v="0"/>
    <s v="5th wheel hauler 12 - H150 TB12"/>
    <n v="1201747.99"/>
  </r>
  <r>
    <n v="1"/>
    <x v="0"/>
    <s v="44"/>
    <s v="1100440008550"/>
    <m/>
    <n v="44000855"/>
    <n v="0"/>
    <s v="5th wheel hauler 14 - H152 TB14"/>
    <n v="1116043.73"/>
  </r>
  <r>
    <n v="1"/>
    <x v="0"/>
    <s v="44"/>
    <s v="1100440008560"/>
    <m/>
    <n v="44000856"/>
    <n v="0"/>
    <s v="5th wheel hauler 15 - H153 TB15"/>
    <n v="1290689.77"/>
  </r>
  <r>
    <n v="1"/>
    <x v="0"/>
    <s v="44"/>
    <s v="1100440010640"/>
    <m/>
    <n v="44001064"/>
    <n v="0"/>
    <s v="Trailer - Skeltel O/H semi-trailer 12m TSS66"/>
    <n v="614507.01"/>
  </r>
  <r>
    <n v="1"/>
    <x v="0"/>
    <s v="44"/>
    <s v="1100440010650"/>
    <m/>
    <n v="44001065"/>
    <n v="0"/>
    <s v="Trailer - Skeltel O/H semi-trailer 12m TSS70"/>
    <n v="115000.01"/>
  </r>
  <r>
    <n v="1"/>
    <x v="0"/>
    <s v="44"/>
    <s v="1100440010660"/>
    <m/>
    <n v="44001066"/>
    <n v="0"/>
    <s v="Trailer - Skeltel O/H semi-trailer 12m TSS55"/>
    <n v="115000.01"/>
  </r>
  <r>
    <n v="1"/>
    <x v="0"/>
    <s v="44"/>
    <s v="1100440010670"/>
    <m/>
    <n v="44001067"/>
    <n v="0"/>
    <s v="Trailer - Skeltel O/H semi-trailer 12m TSS79"/>
    <n v="614507.01"/>
  </r>
  <r>
    <n v="1"/>
    <x v="0"/>
    <s v="44"/>
    <s v="1100440010680"/>
    <m/>
    <n v="44001068"/>
    <n v="0"/>
    <s v="Trailer - Skeltel O/H semi-trailer 12m TSS65"/>
    <n v="115000.01"/>
  </r>
  <r>
    <n v="1"/>
    <x v="0"/>
    <s v="44"/>
    <s v="1100440010710"/>
    <m/>
    <n v="44001071"/>
    <n v="0"/>
    <s v="Trailer - Henred Semi-trailer (12m) T07 - Modifica"/>
    <n v="52886.76"/>
  </r>
  <r>
    <n v="1"/>
    <x v="0"/>
    <s v="44"/>
    <s v="1100440010720"/>
    <m/>
    <n v="44001072"/>
    <n v="0"/>
    <s v="Trailer - Henred Semi-trailer (12m) T26 - Modifica"/>
    <n v="551641.76"/>
  </r>
  <r>
    <n v="1"/>
    <x v="0"/>
    <s v="44"/>
    <s v="1100440010870"/>
    <m/>
    <n v="44001087"/>
    <n v="0"/>
    <s v="Trailer - Henred  semi-trailer (12m) T06 - Modific"/>
    <n v="665685"/>
  </r>
  <r>
    <n v="1"/>
    <x v="0"/>
    <s v="44"/>
    <s v="1100440010880"/>
    <m/>
    <n v="44001088"/>
    <n v="0"/>
    <s v="Trailer - Henred  semi-trailer (12m) T26 - Modific"/>
    <n v="1166912.95"/>
  </r>
  <r>
    <n v="1"/>
    <x v="0"/>
    <s v="44"/>
    <s v="1100440010890"/>
    <m/>
    <n v="44001089"/>
    <n v="0"/>
    <s v="Trailer - Henred  semi-trailer (12m) T07 -Modifica"/>
    <n v="93860.28"/>
  </r>
  <r>
    <n v="1"/>
    <x v="0"/>
    <s v="44"/>
    <s v="1100440010920"/>
    <m/>
    <n v="44001092"/>
    <n v="0"/>
    <s v="Trailer - Mafi semi-trailer 12m TSS19"/>
    <n v="460858.97"/>
  </r>
  <r>
    <n v="1"/>
    <x v="0"/>
    <s v="44"/>
    <s v="1100440010930"/>
    <m/>
    <n v="44001093"/>
    <n v="0"/>
    <s v="Trailer - Mafi semi-trailer 12m TSS20"/>
    <n v="15859.15"/>
  </r>
  <r>
    <n v="1"/>
    <x v="0"/>
    <s v="44"/>
    <s v="1100440010960"/>
    <m/>
    <n v="44001096"/>
    <n v="0"/>
    <s v="Trailer - Mafi semi-trailer 6m TSS08"/>
    <n v="39391.11"/>
  </r>
  <r>
    <n v="1"/>
    <x v="0"/>
    <s v="44"/>
    <s v="1100440010970"/>
    <m/>
    <n v="44001097"/>
    <n v="0"/>
    <s v="Trailer - Mafi semi-trailer 12m TSS23"/>
    <n v="445858.89"/>
  </r>
  <r>
    <n v="1"/>
    <x v="0"/>
    <s v="44"/>
    <s v="1100440010980"/>
    <m/>
    <n v="44001098"/>
    <n v="0"/>
    <s v="Trailer - Skeltel O/H semi-trailer 12m TSS80"/>
    <n v="115000.01"/>
  </r>
  <r>
    <n v="1"/>
    <x v="0"/>
    <s v="44"/>
    <s v="1100440011370"/>
    <m/>
    <n v="44001137"/>
    <n v="0"/>
    <s v="Trailer - Afrit Bathtub Trailer AT002"/>
    <n v="323550.71999999997"/>
  </r>
  <r>
    <n v="1"/>
    <x v="0"/>
    <s v="44"/>
    <s v="1100440012080"/>
    <m/>
    <n v="44001208"/>
    <n v="0"/>
    <s v="Trailer Cornerless bathtub-type T68"/>
    <n v="687442.29"/>
  </r>
  <r>
    <n v="1"/>
    <x v="0"/>
    <s v="44"/>
    <s v="1100440012100"/>
    <m/>
    <n v="44001210"/>
    <n v="0"/>
    <s v="Trailer Cornerless bathtub-type T70"/>
    <n v="687442.29"/>
  </r>
  <r>
    <n v="1"/>
    <x v="0"/>
    <s v="44"/>
    <s v="1100440012130"/>
    <m/>
    <n v="44001213"/>
    <n v="0"/>
    <s v="Trailer Cornerless bathtub-type T73"/>
    <n v="939179.81"/>
  </r>
  <r>
    <n v="1"/>
    <x v="0"/>
    <s v="44"/>
    <s v="1100440012140"/>
    <m/>
    <n v="44001214"/>
    <n v="0"/>
    <s v="Trailer Cornerless bathtub-type T74"/>
    <n v="687442.29"/>
  </r>
  <r>
    <n v="1"/>
    <x v="0"/>
    <s v="44"/>
    <s v="1100440012950"/>
    <m/>
    <n v="44001295"/>
    <n v="0"/>
    <s v="HAULER  FERRARI  NO 33"/>
    <n v="1353244.01"/>
  </r>
  <r>
    <n v="1"/>
    <x v="0"/>
    <s v="44"/>
    <s v="1100440012980"/>
    <m/>
    <n v="44001298"/>
    <n v="0"/>
    <s v="HAULER  FERRARI  NO 27"/>
    <n v="2054806.09"/>
  </r>
  <r>
    <n v="1"/>
    <x v="0"/>
    <s v="44"/>
    <s v="1100440015960"/>
    <m/>
    <s v="44001596"/>
    <s v="0"/>
    <s v="Kalmar Straddle Carriers ESC440  - SC279"/>
    <n v="14482717.16"/>
  </r>
  <r>
    <n v="1"/>
    <x v="0"/>
    <s v="44"/>
    <s v="1100440015970"/>
    <m/>
    <s v="44001597"/>
    <s v="0"/>
    <s v="Kalmar Straddle Carriers ESC440  - SC281"/>
    <n v="14754947.15"/>
  </r>
  <r>
    <n v="1"/>
    <x v="0"/>
    <s v="44"/>
    <s v="1100440015980"/>
    <m/>
    <s v="44001598"/>
    <s v="0"/>
    <s v="Kalmar Straddle Carriers ESC440  - SC280"/>
    <n v="14482717.16"/>
  </r>
  <r>
    <n v="1"/>
    <x v="0"/>
    <s v="44"/>
    <s v="1100440015990"/>
    <m/>
    <s v="44001599"/>
    <s v="0"/>
    <s v="Kalmar Straddle Carriers ESC440 - SC283"/>
    <n v="14567328.109999999"/>
  </r>
  <r>
    <n v="1"/>
    <x v="0"/>
    <s v="44"/>
    <s v="1100440016000"/>
    <m/>
    <s v="44001600"/>
    <s v="0"/>
    <s v="Kalmar Straddle Carriers ESC440 - SC286"/>
    <n v="14573526.189999999"/>
  </r>
  <r>
    <n v="1"/>
    <x v="0"/>
    <s v="44"/>
    <s v="1100440016010"/>
    <m/>
    <s v="44001601"/>
    <s v="0"/>
    <s v="Kalmar Straddle Carriers ESC440 - SC287"/>
    <n v="14482717.16"/>
  </r>
  <r>
    <n v="1"/>
    <x v="0"/>
    <s v="44"/>
    <s v="1100440016020"/>
    <m/>
    <s v="44001602"/>
    <s v="0"/>
    <s v="Kalmar Straddle Carriers ESC440 - SC288"/>
    <n v="14482717.16"/>
  </r>
  <r>
    <n v="1"/>
    <x v="0"/>
    <s v="44"/>
    <s v="1100440016040"/>
    <m/>
    <s v="44001604"/>
    <s v="0"/>
    <s v="Kalmar Straddle Carriers ESC440 - SC300"/>
    <n v="14360331.07"/>
  </r>
  <r>
    <n v="1"/>
    <x v="0"/>
    <s v="44"/>
    <s v="1100440016050"/>
    <m/>
    <s v="44001605"/>
    <s v="0"/>
    <s v="Kalmar Straddle Carriers ESC440 - SC301"/>
    <n v="14482717.16"/>
  </r>
  <r>
    <n v="1"/>
    <x v="0"/>
    <s v="44"/>
    <s v="1100440015640"/>
    <m/>
    <s v="44001564"/>
    <s v="0"/>
    <s v="ZPMC Straddle Carrier -SC302"/>
    <n v="15358327.810000001"/>
  </r>
  <r>
    <n v="1"/>
    <x v="0"/>
    <s v="44"/>
    <s v="1100440015650"/>
    <m/>
    <s v="44001565"/>
    <s v="0"/>
    <s v="ZPMC Straddle Carrier -SC303"/>
    <n v="15358327.73"/>
  </r>
  <r>
    <n v="1"/>
    <x v="0"/>
    <s v="44"/>
    <s v="1100440015660"/>
    <m/>
    <s v="44001566"/>
    <s v="0"/>
    <s v="ZPMC Straddle Carrier -SC304"/>
    <n v="15358327.73"/>
  </r>
  <r>
    <n v="1"/>
    <x v="0"/>
    <s v="44"/>
    <s v="1100440015670"/>
    <m/>
    <s v="44001567"/>
    <s v="0"/>
    <s v="ZPMC Straddle Carrier -SC305"/>
    <n v="15358327.73"/>
  </r>
  <r>
    <n v="1"/>
    <x v="0"/>
    <s v="44"/>
    <s v="1100440015680"/>
    <m/>
    <s v="44001568"/>
    <s v="0"/>
    <s v="ZPMC Straddle Carrier -SC306"/>
    <n v="15413724.15"/>
  </r>
  <r>
    <n v="1"/>
    <x v="0"/>
    <s v="44"/>
    <s v="1100440015690"/>
    <m/>
    <s v="44001569"/>
    <s v="0"/>
    <s v="ZPMC Straddle Carrier -SC307"/>
    <n v="15358327.73"/>
  </r>
  <r>
    <n v="1"/>
    <x v="0"/>
    <s v="44"/>
    <s v="1100440015700"/>
    <m/>
    <n v="44001570"/>
    <s v="0"/>
    <s v="ZPMC Straddle Carrier -SC310"/>
    <n v="15358327.73"/>
  </r>
  <r>
    <n v="1"/>
    <x v="0"/>
    <s v="44"/>
    <s v="1100440015710"/>
    <m/>
    <n v="44001571"/>
    <s v="0"/>
    <s v="ZPMC Straddle Carrier -SC311"/>
    <n v="15358327.73"/>
  </r>
  <r>
    <n v="1"/>
    <x v="0"/>
    <s v="44"/>
    <s v="1100440015720"/>
    <m/>
    <n v="44001572"/>
    <s v="0"/>
    <s v="ZPMC Straddle Carrier -SC312"/>
    <n v="15358327.73"/>
  </r>
  <r>
    <n v="1"/>
    <x v="0"/>
    <s v="44"/>
    <s v="1100440015730"/>
    <m/>
    <s v="44001573"/>
    <s v="0"/>
    <s v="ZPMC Straddle Carrier -SC313"/>
    <n v="15358327.73"/>
  </r>
  <r>
    <n v="1"/>
    <x v="0"/>
    <s v="44"/>
    <s v="1100440015740"/>
    <m/>
    <s v="44001574"/>
    <s v="0"/>
    <s v="ZPMC Straddle Carrier -SC314"/>
    <n v="15358327.710000001"/>
  </r>
  <r>
    <n v="1"/>
    <x v="0"/>
    <s v="44"/>
    <s v="1100440016070"/>
    <m/>
    <s v="44001607"/>
    <s v="0"/>
    <s v="ZPMC Straddle Carrier -SC308"/>
    <n v="15358327.73"/>
  </r>
  <r>
    <n v="1"/>
    <x v="0"/>
    <s v="44"/>
    <s v="1100440015750"/>
    <m/>
    <s v="44001575"/>
    <s v="0"/>
    <s v="ZPMC Straddle Carrier -SC315"/>
    <n v="15358327.73"/>
  </r>
  <r>
    <n v="1"/>
    <x v="0"/>
    <s v="44"/>
    <s v="1100440015760"/>
    <m/>
    <s v="44001576"/>
    <s v="0"/>
    <s v="ZPMC Straddle Carrier -SC316"/>
    <n v="15358327.73"/>
  </r>
  <r>
    <n v="1"/>
    <x v="0"/>
    <s v="44"/>
    <s v="1100440015770"/>
    <m/>
    <s v="44001577"/>
    <s v="0"/>
    <s v="ZPMC Straddle Carrier -SC317"/>
    <n v="15358327.73"/>
  </r>
  <r>
    <n v="1"/>
    <x v="0"/>
    <s v="44"/>
    <s v="1100440015780"/>
    <m/>
    <s v="44001578"/>
    <s v="0"/>
    <s v="ZPMC Straddle Carrier -SC318"/>
    <n v="15358327.73"/>
  </r>
  <r>
    <n v="1"/>
    <x v="0"/>
    <s v="44"/>
    <s v="1100440015790"/>
    <m/>
    <s v="44001579"/>
    <s v="0"/>
    <s v="ZPMC Straddle Carrier -SC319"/>
    <n v="15358327.73"/>
  </r>
  <r>
    <n v="1"/>
    <x v="0"/>
    <s v="44"/>
    <s v="1100440015800"/>
    <m/>
    <s v="44001580"/>
    <s v="0"/>
    <s v="ZPMC Straddle Carrier -SC320"/>
    <n v="15358327.73"/>
  </r>
  <r>
    <n v="1"/>
    <x v="0"/>
    <s v="44"/>
    <s v="1100440015810"/>
    <m/>
    <s v="44001581"/>
    <s v="0"/>
    <s v="ZPMC Straddle Carrier -SC322"/>
    <n v="15358327.75"/>
  </r>
  <r>
    <n v="1"/>
    <x v="0"/>
    <s v="44"/>
    <s v="1100440015820"/>
    <m/>
    <s v="44001582"/>
    <s v="0"/>
    <s v="ZPMC Straddle Carrier -SC323"/>
    <n v="15358327.890000001"/>
  </r>
  <r>
    <n v="1"/>
    <x v="0"/>
    <s v="44"/>
    <s v="1100440016060"/>
    <m/>
    <s v="44001606"/>
    <s v="0"/>
    <s v="ZPMC Straddle Carrier -SC309"/>
    <n v="15358327.73"/>
  </r>
  <r>
    <n v="1"/>
    <x v="0"/>
    <s v="44"/>
    <s v="1100440016080"/>
    <m/>
    <s v="44001608"/>
    <s v="0"/>
    <s v="ZPMC Straddle Carrier -SC321"/>
    <n v="15413724.18"/>
  </r>
  <r>
    <n v="1"/>
    <x v="0"/>
    <s v="44"/>
    <s v="1100440016100"/>
    <m/>
    <s v="44001610"/>
    <s v="0"/>
    <s v="Tow truck - Ex FH32"/>
    <n v="358000"/>
  </r>
  <r>
    <n v="1"/>
    <x v="0"/>
    <s v="44"/>
    <s v="1100440016120"/>
    <m/>
    <s v="44001612"/>
    <s v="0"/>
    <s v="Spreader Bromma Conquip AB STS 45"/>
    <n v="1545397.79"/>
  </r>
  <r>
    <n v="1"/>
    <x v="0"/>
    <s v="44"/>
    <s v="1100440016130"/>
    <m/>
    <s v="44001613"/>
    <s v="0"/>
    <s v="Spreader 8800"/>
    <n v="1547489.75"/>
  </r>
  <r>
    <n v="1"/>
    <x v="0"/>
    <s v="44"/>
    <s v="1100440016140"/>
    <m/>
    <s v="44001614"/>
    <s v="0"/>
    <s v="Spreader 8801"/>
    <n v="1547489.75"/>
  </r>
  <r>
    <n v="1"/>
    <x v="0"/>
    <s v="44"/>
    <s v="1100440016150"/>
    <m/>
    <s v="44001615"/>
    <s v="0"/>
    <s v="Spreader 8802"/>
    <n v="1657706.34"/>
  </r>
  <r>
    <n v="1"/>
    <x v="0"/>
    <s v="44"/>
    <s v="1100440016160"/>
    <m/>
    <s v="44001616"/>
    <s v="0"/>
    <s v="Spreader 8803"/>
    <n v="1858382.6"/>
  </r>
  <r>
    <n v="1"/>
    <x v="0"/>
    <s v="44"/>
    <s v="1100440016170"/>
    <m/>
    <s v="44001617"/>
    <s v="0"/>
    <s v="Spreader 8804"/>
    <n v="1858382.6"/>
  </r>
  <r>
    <n v="1"/>
    <x v="0"/>
    <s v="44"/>
    <s v="1100440016180"/>
    <m/>
    <s v="44001618"/>
    <s v="0"/>
    <s v="Spreader 8805"/>
    <n v="2077399.62"/>
  </r>
  <r>
    <n v="1"/>
    <x v="0"/>
    <s v="44"/>
    <s v="1100440016200"/>
    <m/>
    <s v="44001620"/>
    <s v="0"/>
    <s v="Spreader 8807"/>
    <n v="1622293.68"/>
  </r>
  <r>
    <n v="1"/>
    <x v="0"/>
    <s v="44"/>
    <s v="1100440016220"/>
    <m/>
    <s v="44001622"/>
    <s v="0"/>
    <s v="Spreader 8809"/>
    <n v="1575415.43"/>
  </r>
  <r>
    <n v="1"/>
    <x v="0"/>
    <s v="44"/>
    <s v="1100440016230"/>
    <m/>
    <s v="44001623"/>
    <s v="0"/>
    <s v="Spreader 8810"/>
    <n v="2296755.27"/>
  </r>
  <r>
    <n v="1"/>
    <x v="0"/>
    <s v="44"/>
    <s v="1100440016240"/>
    <m/>
    <s v="44001624"/>
    <s v="0"/>
    <s v="Spreader 8811"/>
    <n v="2047911.29"/>
  </r>
  <r>
    <n v="1"/>
    <x v="0"/>
    <s v="44"/>
    <s v="1100440016250"/>
    <m/>
    <s v="44001625"/>
    <s v="0"/>
    <s v="Spreader 8812"/>
    <n v="1542169.89"/>
  </r>
  <r>
    <n v="1"/>
    <x v="0"/>
    <s v="44"/>
    <s v="1100440016270"/>
    <m/>
    <s v="44001627"/>
    <s v="0"/>
    <s v="Spreader 8814"/>
    <n v="2017617.05"/>
  </r>
  <r>
    <n v="1"/>
    <x v="0"/>
    <s v="44"/>
    <s v="1100440016280"/>
    <m/>
    <s v="44001628"/>
    <s v="0"/>
    <s v="Spreader 8815"/>
    <n v="1573606.42"/>
  </r>
  <r>
    <n v="1"/>
    <x v="0"/>
    <s v="44"/>
    <s v="1100440016290"/>
    <m/>
    <s v="44001629"/>
    <s v="0"/>
    <s v="Spreader 8816"/>
    <n v="1818765.93"/>
  </r>
  <r>
    <n v="1"/>
    <x v="0"/>
    <s v="44"/>
    <s v="1100440016300"/>
    <m/>
    <s v="44001630"/>
    <s v="0"/>
    <s v="Spreader 8817"/>
    <n v="1573606.42"/>
  </r>
  <r>
    <n v="1"/>
    <x v="0"/>
    <s v="44"/>
    <s v="1100440016320"/>
    <m/>
    <s v="44001632"/>
    <s v="0"/>
    <s v="Spreader 8819"/>
    <n v="1538300.56"/>
  </r>
  <r>
    <n v="1"/>
    <x v="0"/>
    <s v="44"/>
    <s v="1100440016330"/>
    <m/>
    <s v="44001633"/>
    <s v="0"/>
    <s v="Spreader 8820"/>
    <n v="1538300.56"/>
  </r>
  <r>
    <n v="1"/>
    <x v="0"/>
    <s v="44"/>
    <s v="1100440016360"/>
    <m/>
    <s v="44001636"/>
    <s v="0"/>
    <s v="Spreader LT03"/>
    <n v="1280261.2"/>
  </r>
  <r>
    <n v="1"/>
    <x v="0"/>
    <s v="44"/>
    <s v="1100440016380"/>
    <m/>
    <s v="44001638"/>
    <s v="0"/>
    <s v="Spreader LT08"/>
    <n v="2064702.33"/>
  </r>
  <r>
    <n v="1"/>
    <x v="0"/>
    <s v="44"/>
    <s v="1100440016390"/>
    <m/>
    <s v="44001639"/>
    <s v="0"/>
    <s v="Spreader LT09"/>
    <n v="1620701.12"/>
  </r>
  <r>
    <n v="1"/>
    <x v="0"/>
    <s v="44"/>
    <s v="1100440016400"/>
    <m/>
    <s v="44001640"/>
    <s v="0"/>
    <s v="Spreader LT12"/>
    <n v="5058418.93"/>
  </r>
  <r>
    <n v="1"/>
    <x v="0"/>
    <s v="44"/>
    <s v="1100440016410"/>
    <m/>
    <s v="44001641"/>
    <s v="0"/>
    <s v="Spreader LT13"/>
    <n v="2081717.18"/>
  </r>
  <r>
    <n v="1"/>
    <x v="0"/>
    <s v="44"/>
    <s v="1100440008950"/>
    <n v="44000895"/>
    <n v="44000895"/>
    <n v="0"/>
    <s v="Electrical O/H Travelling Crane -15t beam"/>
    <n v="510477.91"/>
  </r>
  <r>
    <n v="1"/>
    <x v="0"/>
    <s v="44"/>
    <s v="1100440015630"/>
    <s v="440015630"/>
    <s v="44001563"/>
    <n v="0"/>
    <s v="ECH-022"/>
    <n v="3668920"/>
  </r>
  <r>
    <n v="1"/>
    <x v="1"/>
    <s v="44"/>
    <s v="1200440002600"/>
    <n v="440002600"/>
    <n v="44000260"/>
    <n v="0"/>
    <s v="Sany reach stacker 2-Rs10 RKL667W"/>
    <n v="3395745.26"/>
  </r>
  <r>
    <n v="1"/>
    <x v="1"/>
    <s v="44"/>
    <s v="1200440002620"/>
    <n v="440002620"/>
    <n v="44000262"/>
    <n v="0"/>
    <s v="Sany reach stacker 4-Rs12 RKL664W"/>
    <n v="3381959.26"/>
  </r>
  <r>
    <n v="1"/>
    <x v="1"/>
    <s v="44"/>
    <s v="1200440002630"/>
    <n v="440002630"/>
    <n v="44000263"/>
    <n v="0"/>
    <s v="Sany reach stacker 5-Rs13 RKL663W"/>
    <n v="4703760.72"/>
  </r>
  <r>
    <n v="1"/>
    <x v="1"/>
    <s v="44"/>
    <s v="1200440002680"/>
    <n v="440002680"/>
    <n v="44000268"/>
    <n v="0"/>
    <s v="Liebher Mobile Harobur crane 02 550c- 141120"/>
    <n v="50435556.469999999"/>
  </r>
  <r>
    <n v="1"/>
    <x v="1"/>
    <s v="44"/>
    <s v="1200440002681"/>
    <n v="440002682"/>
    <s v="44000268"/>
    <n v="1"/>
    <s v="Liebher Mobile Crane 03 550c-141120 Midlife Refurb"/>
    <n v="2708322.04"/>
  </r>
  <r>
    <n v="1"/>
    <x v="1"/>
    <s v="44"/>
    <s v="1200440002682"/>
    <s v="440002682"/>
    <s v="44000268"/>
    <s v="2"/>
    <s v="Liebher Mobile Harobur Crane 03 - Midlife Refurb21"/>
    <n v="6505188.5499999998"/>
  </r>
  <r>
    <n v="1"/>
    <x v="1"/>
    <s v="44"/>
    <s v="1200440002683"/>
    <n v="440002681"/>
    <n v="44000268"/>
    <n v="3"/>
    <s v="Liebher Mobile Harobur Crane 03 - Midlife RefurbSP"/>
    <n v="6745227.6900000004"/>
  </r>
  <r>
    <n v="1"/>
    <x v="1"/>
    <s v="44"/>
    <s v="1200440002690"/>
    <n v="440002690"/>
    <n v="44000269"/>
    <n v="0"/>
    <s v="Liebher Mobile Harobur crane 03 550c- 141061"/>
    <n v="48816157.57"/>
  </r>
  <r>
    <n v="1"/>
    <x v="1"/>
    <s v="44"/>
    <s v="1200440002692"/>
    <s v="440002692"/>
    <s v="44000269"/>
    <s v="2"/>
    <s v="Liebher Mobile Harobur Crane 04 - Midlife Refurb"/>
    <n v="13031106.34"/>
  </r>
  <r>
    <n v="1"/>
    <x v="1"/>
    <s v="44"/>
    <s v="1200440002693"/>
    <s v="440002693"/>
    <s v="44000269"/>
    <s v="3"/>
    <s v="Liebher Mobile Harobur Crane 550c- Oil Cooler"/>
    <n v="450000"/>
  </r>
  <r>
    <n v="1"/>
    <x v="1"/>
    <s v="44"/>
    <s v="1200440002691"/>
    <n v="440002691"/>
    <n v="44000269"/>
    <n v="1"/>
    <s v="Liebher Mobile Crane 04 550c-141061 Midlife Refurb"/>
    <n v="1930911.13"/>
  </r>
  <r>
    <n v="1"/>
    <x v="1"/>
    <s v="44"/>
    <s v="1200440002700"/>
    <n v="440002700"/>
    <n v="44000270"/>
    <n v="0"/>
    <s v="Liebher Mobile Harobur crane 04 550c- 141111"/>
    <n v="55455283.579999998"/>
  </r>
  <r>
    <n v="1"/>
    <x v="1"/>
    <s v="44"/>
    <s v="1200440002701"/>
    <n v="440002701"/>
    <n v="44000270"/>
    <n v="1"/>
    <s v="Liebher Mobile Crane 01 550C-141111 Midlife Refurb"/>
    <n v="2846960.4"/>
  </r>
  <r>
    <n v="1"/>
    <x v="1"/>
    <s v="44"/>
    <s v="1200440002703"/>
    <s v="440002703"/>
    <s v="44000270"/>
    <s v="3"/>
    <s v="Liebherr - Spreader Refurbishment"/>
    <n v="235372.27"/>
  </r>
  <r>
    <n v="1"/>
    <x v="1"/>
    <s v="44"/>
    <s v="1200440002705"/>
    <m/>
    <s v="44000270"/>
    <s v="5"/>
    <s v="Skid Steer Bucket Loader"/>
    <n v="1998400.28"/>
  </r>
  <r>
    <n v="1"/>
    <x v="1"/>
    <s v="44"/>
    <s v="1200440002704"/>
    <n v="440002702"/>
    <n v="44000270"/>
    <n v="4"/>
    <s v="Liebher Mobile Harobur Crane 01 - Midlife Refurb"/>
    <n v="12522423.859999999"/>
  </r>
  <r>
    <n v="1"/>
    <x v="1"/>
    <s v="44"/>
    <s v="1200440002730"/>
    <n v="440002730"/>
    <n v="44000273"/>
    <n v="0"/>
    <s v="ERF95 CVS Ferrari Hauler FYT230-BDF674J"/>
    <n v="1956500.58"/>
  </r>
  <r>
    <n v="1"/>
    <x v="1"/>
    <s v="44"/>
    <s v="1200440002750"/>
    <n v="440002750"/>
    <n v="44000275"/>
    <n v="0"/>
    <s v="ERF97 CVS Ferrari Hauler FYT230-BDF604J"/>
    <n v="1374837.73"/>
  </r>
  <r>
    <n v="1"/>
    <x v="1"/>
    <s v="44"/>
    <s v="1200440002760"/>
    <n v="440002760"/>
    <n v="44000276"/>
    <n v="0"/>
    <s v="ERF98 CVS Ferrari Hauler FYT230-BDF605J"/>
    <n v="908840.77"/>
  </r>
  <r>
    <n v="1"/>
    <x v="1"/>
    <s v="44"/>
    <s v="1200440002770"/>
    <n v="440002770"/>
    <n v="44000277"/>
    <n v="0"/>
    <s v="ERF99 CVS Ferrari Hauler FYT230-BDF609J"/>
    <n v="1155981.73"/>
  </r>
  <r>
    <n v="1"/>
    <x v="1"/>
    <s v="44"/>
    <s v="1200440002780"/>
    <n v="440002780"/>
    <n v="44000278"/>
    <n v="0"/>
    <s v="ERF100 CVS Ferrari Hauler FYT230-BDF637J"/>
    <n v="1375981.73"/>
  </r>
  <r>
    <n v="1"/>
    <x v="1"/>
    <s v="44"/>
    <s v="1200440002790"/>
    <n v="440002790"/>
    <n v="44000279"/>
    <n v="0"/>
    <s v="ERF101 CVS Ferrari Hauler FYT230-BDF635J"/>
    <n v="1575516.28"/>
  </r>
  <r>
    <n v="1"/>
    <x v="1"/>
    <s v="44"/>
    <s v="1200440002800"/>
    <n v="440002800"/>
    <n v="44000280"/>
    <n v="0"/>
    <s v="ERF102 CVS Ferrari Hauler FYT230-BDF634J"/>
    <n v="1872300.92"/>
  </r>
  <r>
    <n v="1"/>
    <x v="1"/>
    <s v="44"/>
    <s v="1200440002810"/>
    <n v="440002810"/>
    <n v="44000281"/>
    <n v="0"/>
    <s v="ERF103 CVS Ferrari Hauler FYT230-BDF636J"/>
    <n v="1711145.36"/>
  </r>
  <r>
    <n v="1"/>
    <x v="1"/>
    <s v="44"/>
    <s v="1200440002830"/>
    <n v="440002830"/>
    <n v="44000283"/>
    <n v="0"/>
    <s v="ERF105 CVS Ferrari Hauler FYT230-BDF702J"/>
    <n v="1484301.75"/>
  </r>
  <r>
    <n v="1"/>
    <x v="1"/>
    <s v="44"/>
    <s v="1200440002880"/>
    <n v="440002880"/>
    <n v="44000288"/>
    <n v="0"/>
    <s v="ERF107 CVS Ferrari Hauler FYT230-BDF699J"/>
    <n v="1563133.54"/>
  </r>
  <r>
    <n v="1"/>
    <x v="1"/>
    <s v="44"/>
    <s v="1200440002900"/>
    <n v="440002900"/>
    <n v="44000290"/>
    <n v="0"/>
    <s v="ERF109 CVS Ferrari Hauler FYT270-BDF916J"/>
    <n v="1835873.44"/>
  </r>
  <r>
    <n v="1"/>
    <x v="1"/>
    <s v="44"/>
    <s v="1200440002910"/>
    <n v="440002910"/>
    <n v="44000291"/>
    <n v="0"/>
    <s v="ERF110 CVS Ferrari Hauler FYT270-BDF915J"/>
    <n v="1964202.01"/>
  </r>
  <r>
    <n v="1"/>
    <x v="1"/>
    <s v="44"/>
    <s v="1200440002920"/>
    <n v="440002920"/>
    <n v="44000292"/>
    <n v="0"/>
    <s v="ERF111 CVS Ferrari Hauler FYT270-BDF914J"/>
    <n v="2065134.51"/>
  </r>
  <r>
    <n v="1"/>
    <x v="1"/>
    <s v="44"/>
    <s v="1200440002930"/>
    <n v="440002930"/>
    <n v="44000293"/>
    <n v="0"/>
    <s v="ERF112 CVS Ferrari Hauler FYT270-BDG035J"/>
    <n v="3028209.48"/>
  </r>
  <r>
    <n v="1"/>
    <x v="1"/>
    <s v="44"/>
    <s v="1200440002940"/>
    <n v="440002940"/>
    <n v="44000294"/>
    <n v="0"/>
    <s v="ERF113 CVS Ferrari Hauler FYT270-BDG036J"/>
    <n v="1966438.54"/>
  </r>
  <r>
    <n v="1"/>
    <x v="1"/>
    <s v="44"/>
    <s v="1200440002950"/>
    <n v="440002950"/>
    <n v="44000295"/>
    <n v="0"/>
    <s v="ERF114 CVS Ferrari Hauler FYT270-BDG037J"/>
    <n v="2137870.31"/>
  </r>
  <r>
    <n v="1"/>
    <x v="1"/>
    <s v="44"/>
    <s v="1200440003000"/>
    <n v="440003000"/>
    <n v="44000300"/>
    <n v="0"/>
    <s v="MH53 CVS Ferrari Hauler FYT230-BDF801J"/>
    <n v="1562955.22"/>
  </r>
  <r>
    <n v="1"/>
    <x v="1"/>
    <s v="44"/>
    <s v="1200440003010"/>
    <n v="440003010"/>
    <n v="44000301"/>
    <n v="0"/>
    <s v="MH54 CVS Ferrari Hauler FYT230-BDF800J"/>
    <n v="1841702.89"/>
  </r>
  <r>
    <n v="1"/>
    <x v="1"/>
    <s v="44"/>
    <s v="1200440003020"/>
    <n v="440003020"/>
    <n v="44000302"/>
    <n v="0"/>
    <s v="MH55 CVS Ferrari Hauler FYT230-BDF799J"/>
    <n v="1155981.73"/>
  </r>
  <r>
    <n v="1"/>
    <x v="1"/>
    <s v="44"/>
    <s v="1200440003030"/>
    <n v="440003030"/>
    <n v="44000303"/>
    <n v="0"/>
    <s v="MH56 CVS Ferrari Hauler FYT230-BDF889J"/>
    <n v="1437467.71"/>
  </r>
  <r>
    <n v="1"/>
    <x v="1"/>
    <s v="44"/>
    <s v="1200440003040"/>
    <n v="440003040"/>
    <n v="44000304"/>
    <n v="0"/>
    <s v="MH57 CVS Ferrari Hauler FYT230-Eng no 22049187"/>
    <n v="1155981.73"/>
  </r>
  <r>
    <n v="1"/>
    <x v="1"/>
    <s v="44"/>
    <s v="1200440003050"/>
    <n v="440003050"/>
    <n v="44000305"/>
    <n v="0"/>
    <s v="MH58 CVS Ferrari Hauler FYT230-Eng no 22049214"/>
    <n v="1155981.73"/>
  </r>
  <r>
    <n v="1"/>
    <x v="1"/>
    <s v="44"/>
    <s v="1200440003060"/>
    <n v="440003060"/>
    <n v="44000306"/>
    <n v="0"/>
    <s v="MH59 CVS Ferrari Hauler FYT230-Eng no 22049188"/>
    <n v="1475181.23"/>
  </r>
  <r>
    <n v="1"/>
    <x v="1"/>
    <s v="44"/>
    <s v="1200440003070"/>
    <n v="440003070"/>
    <n v="44000307"/>
    <n v="0"/>
    <s v="MH60 CVS Ferrari Hauler FYT230-Eng no 22049186"/>
    <n v="1155981.6499999999"/>
  </r>
  <r>
    <n v="1"/>
    <x v="1"/>
    <s v="44"/>
    <s v="1200440004270"/>
    <n v="330005490"/>
    <n v="44000427"/>
    <n v="0"/>
    <s v="ROSSI TRAILER 6M  KN1009"/>
    <n v="281245.92"/>
  </r>
  <r>
    <n v="1"/>
    <x v="1"/>
    <s v="44"/>
    <s v="1200440004410"/>
    <n v="330006210"/>
    <n v="44000441"/>
    <n v="0"/>
    <s v="ROSSI TRAILER 6M  KN1002"/>
    <n v="1108707.7"/>
  </r>
  <r>
    <n v="1"/>
    <x v="1"/>
    <s v="44"/>
    <s v="1200440004420"/>
    <n v="330006230"/>
    <n v="44000442"/>
    <n v="0"/>
    <s v="ROSSI TRAILER 6M  KN1004"/>
    <n v="425445.92"/>
  </r>
  <r>
    <n v="1"/>
    <x v="1"/>
    <s v="44"/>
    <s v="1200440004430"/>
    <n v="330006240"/>
    <n v="44000443"/>
    <n v="0"/>
    <s v="ROSSI TRAILER 6M  KN1005"/>
    <n v="889861.79"/>
  </r>
  <r>
    <n v="1"/>
    <x v="1"/>
    <s v="44"/>
    <s v="1200440004440"/>
    <n v="330006250"/>
    <n v="44000444"/>
    <n v="0"/>
    <s v="ROSSI TRAILER 6M  KN1006"/>
    <n v="317745.91999999998"/>
  </r>
  <r>
    <n v="1"/>
    <x v="1"/>
    <s v="44"/>
    <s v="1200440004450"/>
    <n v="330006260"/>
    <n v="44000445"/>
    <n v="0"/>
    <s v="ROSSI TRAILER 6M  KN1007"/>
    <n v="1039950.48"/>
  </r>
  <r>
    <n v="1"/>
    <x v="1"/>
    <s v="44"/>
    <s v="1200440004470"/>
    <n v="330006280"/>
    <n v="44000447"/>
    <n v="0"/>
    <s v="ROSSI TRAILER 6M  KN1008"/>
    <n v="421045.92"/>
  </r>
  <r>
    <n v="1"/>
    <x v="1"/>
    <s v="44"/>
    <s v="1200440004480"/>
    <n v="330006390"/>
    <n v="44000448"/>
    <n v="0"/>
    <s v="MAFI RORO TRAILER 12 M ANM0533160"/>
    <n v="1060018.3600000001"/>
  </r>
  <r>
    <n v="1"/>
    <x v="1"/>
    <s v="44"/>
    <s v="1200440004500"/>
    <n v="330006410"/>
    <n v="44000450"/>
    <n v="0"/>
    <s v="MAFI RORO TRAILER 12 M ANM0563162"/>
    <n v="1537352.42"/>
  </r>
  <r>
    <n v="1"/>
    <x v="1"/>
    <s v="44"/>
    <s v="1200440004510"/>
    <n v="330006420"/>
    <n v="44000451"/>
    <n v="0"/>
    <s v="MAFI RORO TRAILER 12 M ANM0563163"/>
    <n v="1537352.42"/>
  </r>
  <r>
    <n v="1"/>
    <x v="1"/>
    <s v="44"/>
    <s v="1200440004530"/>
    <n v="330006440"/>
    <n v="44000453"/>
    <n v="0"/>
    <s v="MAFI RORO TRAILER 12 M ANM0563165"/>
    <n v="1316187.6399999999"/>
  </r>
  <r>
    <n v="1"/>
    <x v="1"/>
    <s v="44"/>
    <s v="1200440004540"/>
    <n v="330006450"/>
    <n v="44000454"/>
    <n v="0"/>
    <s v="MAFI RORO TRAILER 12 M ANM0563166"/>
    <n v="383867.91"/>
  </r>
  <r>
    <n v="1"/>
    <x v="1"/>
    <s v="44"/>
    <s v="1200440004550"/>
    <n v="330006460"/>
    <n v="44000455"/>
    <n v="0"/>
    <s v="MAFI RORO TRAILER 12 M ANM0563168"/>
    <n v="383867.91"/>
  </r>
  <r>
    <n v="1"/>
    <x v="1"/>
    <s v="44"/>
    <s v="1200440004560"/>
    <n v="330006470"/>
    <n v="44000456"/>
    <n v="0"/>
    <s v="MAFI RORO TRAILER 12 M ANM0563170"/>
    <n v="383867.91"/>
  </r>
  <r>
    <n v="1"/>
    <x v="1"/>
    <s v="44"/>
    <s v="1200440005130"/>
    <n v="440003080"/>
    <n v="44000513"/>
    <n v="0"/>
    <s v="Afrit 14.6m tandem axle hazmat semi-trailer"/>
    <n v="1282702.06"/>
  </r>
  <r>
    <n v="1"/>
    <x v="1"/>
    <s v="44"/>
    <s v="1200440005140"/>
    <m/>
    <n v="44000514"/>
    <n v="0"/>
    <s v="Bathtub trailer BTB 1"/>
    <n v="1415082.28"/>
  </r>
  <r>
    <n v="1"/>
    <x v="1"/>
    <s v="44"/>
    <s v="1200440005150"/>
    <m/>
    <n v="44000515"/>
    <n v="0"/>
    <s v="Bathtub trailer BTB 2"/>
    <n v="868561.12"/>
  </r>
  <r>
    <n v="1"/>
    <x v="1"/>
    <s v="44"/>
    <s v="1200440005160"/>
    <m/>
    <n v="44000516"/>
    <n v="0"/>
    <s v="Bathtub trailer BTB 3"/>
    <n v="729361.12"/>
  </r>
  <r>
    <n v="1"/>
    <x v="1"/>
    <s v="44"/>
    <s v="1200440005170"/>
    <m/>
    <n v="44000517"/>
    <n v="0"/>
    <s v="Bathtub trailer BTB 4"/>
    <n v="845682.24"/>
  </r>
  <r>
    <n v="1"/>
    <x v="1"/>
    <s v="44"/>
    <s v="1200440005180"/>
    <m/>
    <n v="44000518"/>
    <n v="0"/>
    <s v="Bathtub trailer BTB 5"/>
    <n v="1637932.89"/>
  </r>
  <r>
    <n v="1"/>
    <x v="1"/>
    <s v="44"/>
    <s v="1200440005190"/>
    <m/>
    <n v="44000519"/>
    <n v="0"/>
    <s v="Bathtub trailer BTB 6"/>
    <n v="919588.23"/>
  </r>
  <r>
    <n v="1"/>
    <x v="1"/>
    <s v="44"/>
    <s v="1200440005200"/>
    <m/>
    <n v="44000520"/>
    <n v="0"/>
    <s v="Bathtub trailer BTB 7"/>
    <n v="1550032.28"/>
  </r>
  <r>
    <n v="1"/>
    <x v="1"/>
    <s v="44"/>
    <s v="1200440005210"/>
    <m/>
    <n v="44000521"/>
    <n v="0"/>
    <s v="Bathtub trailer BTB 8"/>
    <n v="1474865.91"/>
  </r>
  <r>
    <n v="1"/>
    <x v="1"/>
    <s v="44"/>
    <s v="1200440005220"/>
    <m/>
    <n v="44000522"/>
    <n v="0"/>
    <s v="Bathtub trailer BTB 9"/>
    <n v="1550032.28"/>
  </r>
  <r>
    <n v="1"/>
    <x v="1"/>
    <s v="44"/>
    <s v="1200440005230"/>
    <m/>
    <n v="44000523"/>
    <n v="0"/>
    <s v="Bathtub trailer BTB 10"/>
    <n v="1685513.36"/>
  </r>
  <r>
    <n v="1"/>
    <x v="1"/>
    <s v="44"/>
    <s v="1200440005240"/>
    <m/>
    <n v="44000524"/>
    <n v="0"/>
    <s v="Bathtub trailer BTB 11"/>
    <n v="1563082.27"/>
  </r>
  <r>
    <n v="1"/>
    <x v="1"/>
    <s v="44"/>
    <s v="1200440005250"/>
    <m/>
    <n v="44000525"/>
    <n v="0"/>
    <s v="Bathtub trailer BTB 12"/>
    <n v="1563862.27"/>
  </r>
  <r>
    <n v="1"/>
    <x v="1"/>
    <s v="44"/>
    <s v="1200440005260"/>
    <m/>
    <n v="44000526"/>
    <n v="0"/>
    <s v="Bathtub trailer BTB 13"/>
    <n v="1426424.74"/>
  </r>
  <r>
    <n v="1"/>
    <x v="1"/>
    <s v="44"/>
    <s v="1200440005270"/>
    <m/>
    <n v="44000527"/>
    <n v="0"/>
    <s v="Bathtub trailer BTB 14"/>
    <n v="1463574.74"/>
  </r>
  <r>
    <n v="1"/>
    <x v="1"/>
    <s v="44"/>
    <s v="1200440005280"/>
    <m/>
    <n v="44000528"/>
    <n v="0"/>
    <s v="Bathtub trailer BTB 15"/>
    <n v="895322.37"/>
  </r>
  <r>
    <n v="1"/>
    <x v="1"/>
    <s v="44"/>
    <s v="1200440005290"/>
    <m/>
    <n v="44000529"/>
    <n v="0"/>
    <s v="Bathtub trailer BTB 16"/>
    <n v="1138751.32"/>
  </r>
  <r>
    <n v="1"/>
    <x v="1"/>
    <s v="44"/>
    <s v="1200440005300"/>
    <m/>
    <n v="44000530"/>
    <n v="0"/>
    <s v="Bathtub trailer BTB 17"/>
    <n v="1734001.41"/>
  </r>
  <r>
    <n v="1"/>
    <x v="1"/>
    <s v="44"/>
    <s v="1200440005310"/>
    <m/>
    <n v="44000531"/>
    <n v="0"/>
    <s v="Bathtub trailer BTB 18"/>
    <n v="1070841.67"/>
  </r>
  <r>
    <n v="1"/>
    <x v="1"/>
    <s v="44"/>
    <s v="1200440005320"/>
    <m/>
    <n v="44000532"/>
    <n v="0"/>
    <s v="Bathtub trailer BTB 19"/>
    <n v="961306.24"/>
  </r>
  <r>
    <n v="1"/>
    <x v="1"/>
    <s v="44"/>
    <s v="1200440005330"/>
    <m/>
    <n v="44000533"/>
    <n v="0"/>
    <s v="Bathtub trailer BTB 20"/>
    <n v="1007894.07"/>
  </r>
  <r>
    <n v="1"/>
    <x v="1"/>
    <s v="44"/>
    <s v="1200440005340"/>
    <m/>
    <n v="44000534"/>
    <n v="0"/>
    <s v="Bathtub trailer BTB 21"/>
    <n v="1910272.27"/>
  </r>
  <r>
    <n v="1"/>
    <x v="1"/>
    <s v="44"/>
    <s v="1200440005350"/>
    <m/>
    <n v="44000535"/>
    <n v="0"/>
    <s v="Bathtub trailer BTB 22"/>
    <n v="1438821.36"/>
  </r>
  <r>
    <n v="1"/>
    <x v="1"/>
    <s v="44"/>
    <s v="1200440005360"/>
    <m/>
    <n v="44000536"/>
    <n v="0"/>
    <s v="Bathtub trailer BTB 23"/>
    <n v="1924786.43"/>
  </r>
  <r>
    <n v="1"/>
    <x v="1"/>
    <s v="44"/>
    <s v="1200440005370"/>
    <m/>
    <n v="44000537"/>
    <n v="0"/>
    <s v="Bathtub trailer BTB 24"/>
    <n v="971055.19"/>
  </r>
  <r>
    <n v="1"/>
    <x v="1"/>
    <s v="44"/>
    <s v="1200440005570"/>
    <m/>
    <n v="44000557"/>
    <n v="0"/>
    <s v="HAULER TRACTOR TERBERG TER03"/>
    <n v="997201.47"/>
  </r>
  <r>
    <n v="1"/>
    <x v="1"/>
    <s v="44"/>
    <s v="1200440005580"/>
    <m/>
    <n v="44000558"/>
    <n v="0"/>
    <s v="HAULER TRACTOR TERBERG TER04"/>
    <n v="1588113.75"/>
  </r>
  <r>
    <n v="1"/>
    <x v="1"/>
    <s v="44"/>
    <s v="1200440005590"/>
    <m/>
    <n v="44000559"/>
    <n v="0"/>
    <s v="HAULER TRACTOR TERBERG TER08"/>
    <n v="1292201.47"/>
  </r>
  <r>
    <n v="1"/>
    <x v="1"/>
    <s v="44"/>
    <s v="1200440005600"/>
    <m/>
    <n v="44000560"/>
    <n v="0"/>
    <s v="HAULER TRACTOR TERBERG TER09"/>
    <n v="997201.47"/>
  </r>
  <r>
    <n v="1"/>
    <x v="1"/>
    <s v="44"/>
    <s v="1200440005610"/>
    <m/>
    <n v="44000561"/>
    <n v="0"/>
    <s v="HAULER TRACTOR TERBERG TER14"/>
    <n v="997201.47"/>
  </r>
  <r>
    <n v="1"/>
    <x v="1"/>
    <s v="44"/>
    <s v="1200440005620"/>
    <m/>
    <n v="44000562"/>
    <n v="0"/>
    <s v="LIEBHERR HARBOUR MOBILE CRANE 550C"/>
    <n v="52820510.159999996"/>
  </r>
  <r>
    <n v="1"/>
    <x v="1"/>
    <s v="44"/>
    <s v="1200440005623"/>
    <m/>
    <s v="44000562"/>
    <s v="3"/>
    <s v="SR3 Refit P742"/>
    <n v="768652.5"/>
  </r>
  <r>
    <n v="1"/>
    <x v="1"/>
    <s v="44"/>
    <s v="1200440005622"/>
    <m/>
    <s v="44000562"/>
    <s v="2"/>
    <s v="Liebher Mobile Harobur Crane 06 - Midlife Refurb"/>
    <n v="817432.79"/>
  </r>
  <r>
    <n v="1"/>
    <x v="1"/>
    <s v="44"/>
    <s v="1200440005621"/>
    <m/>
    <s v="44000562"/>
    <s v="1"/>
    <s v="Liebherr Mobile Harobur Crane 06 - Boom Refurb"/>
    <n v="2131845.52"/>
  </r>
  <r>
    <n v="1"/>
    <x v="1"/>
    <s v="44"/>
    <s v="1200440005470"/>
    <m/>
    <s v="44000547"/>
    <s v="0"/>
    <s v="Reachstacker Liebher LRS545(1)"/>
    <n v="5729702.79"/>
  </r>
  <r>
    <n v="1"/>
    <x v="1"/>
    <s v="44"/>
    <s v="1200440005480"/>
    <m/>
    <s v="44000548"/>
    <s v="0"/>
    <s v="Reachstacker Liebher LRS545(3)"/>
    <n v="5910561.1200000001"/>
  </r>
  <r>
    <n v="1"/>
    <x v="1"/>
    <s v="44"/>
    <s v="1200440005490"/>
    <m/>
    <s v="44000549"/>
    <s v="0"/>
    <s v="Reachstacker Liebher LRS545(8)"/>
    <n v="5566900"/>
  </r>
  <r>
    <n v="1"/>
    <x v="1"/>
    <s v="44"/>
    <s v="1200440005650"/>
    <m/>
    <s v="44000565"/>
    <n v="0"/>
    <s v="36T Gooseneck Trailer"/>
    <n v="229612"/>
  </r>
  <r>
    <n v="1"/>
    <x v="1"/>
    <s v="44"/>
    <s v="1200440005670"/>
    <m/>
    <s v="44000567"/>
    <s v="0"/>
    <s v="Kalmar Reachstacker 1"/>
    <n v="5852808.8499999996"/>
  </r>
  <r>
    <n v="1"/>
    <x v="1"/>
    <s v="44"/>
    <s v="1200440005680"/>
    <m/>
    <s v="44000568"/>
    <s v="0"/>
    <s v="Kalmar Reachstacker 2"/>
    <n v="5852808.8499999996"/>
  </r>
  <r>
    <n v="1"/>
    <x v="1"/>
    <s v="44"/>
    <s v="1200440005690"/>
    <m/>
    <s v="44000569"/>
    <s v="0"/>
    <s v="Kalmar Reachstacker 3"/>
    <n v="5852808.8399999999"/>
  </r>
  <r>
    <n v="1"/>
    <x v="1"/>
    <s v="44"/>
    <s v="1200440005700"/>
    <m/>
    <s v="44000570"/>
    <s v="0"/>
    <s v="Kalmar Reachstacker 4"/>
    <n v="5887614.3799999999"/>
  </r>
  <r>
    <n v="1"/>
    <x v="1"/>
    <s v="44"/>
    <s v="1200440005710"/>
    <m/>
    <s v="44000571"/>
    <s v="0"/>
    <s v="Kalmar Reachstacker 5"/>
    <n v="5852808.8399999999"/>
  </r>
  <r>
    <n v="1"/>
    <x v="1"/>
    <s v="44"/>
    <s v="1200440005720"/>
    <m/>
    <s v="44000572"/>
    <s v="0"/>
    <s v="Kalmar Reachstacker 6"/>
    <n v="5852808.8399999999"/>
  </r>
  <r>
    <n v="1"/>
    <x v="1"/>
    <s v="44"/>
    <s v="1200440005730"/>
    <m/>
    <s v="44000573"/>
    <s v="0"/>
    <s v="Kalmar Reachstacker 7"/>
    <n v="5852808.8399999999"/>
  </r>
  <r>
    <n v="1"/>
    <x v="1"/>
    <s v="44"/>
    <s v="1200440005750"/>
    <m/>
    <s v="44000575"/>
    <s v="0"/>
    <s v="Empty Container Handler 2"/>
    <n v="3385666.01"/>
  </r>
  <r>
    <n v="1"/>
    <x v="1"/>
    <s v="44"/>
    <s v="1200440005770"/>
    <m/>
    <s v="44000577"/>
    <s v="0"/>
    <s v="Hauler ERF 119"/>
    <n v="1546915.64"/>
  </r>
  <r>
    <n v="1"/>
    <x v="1"/>
    <s v="44"/>
    <s v="1200440005780"/>
    <m/>
    <s v="44000578"/>
    <s v="0"/>
    <s v="Hauler ERF 120"/>
    <n v="1546915.64"/>
  </r>
  <r>
    <n v="1"/>
    <x v="1"/>
    <s v="44"/>
    <s v="1200440005790"/>
    <m/>
    <s v="44000579"/>
    <s v="0"/>
    <s v="Hauler ERF 121"/>
    <n v="1546915.64"/>
  </r>
  <r>
    <n v="1"/>
    <x v="1"/>
    <s v="44"/>
    <s v="1200440005800"/>
    <m/>
    <s v="44000580"/>
    <s v="0"/>
    <s v="Hauler ERF 122"/>
    <n v="1546915.64"/>
  </r>
  <r>
    <n v="1"/>
    <x v="1"/>
    <s v="44"/>
    <s v="1200440005810"/>
    <m/>
    <s v="44000581"/>
    <s v="0"/>
    <s v="Hauler ERF 123"/>
    <n v="1546915.64"/>
  </r>
  <r>
    <n v="1"/>
    <x v="1"/>
    <s v="44"/>
    <s v="1200440005820"/>
    <m/>
    <s v="44000582"/>
    <s v="0"/>
    <s v="Hauler ERF 124"/>
    <n v="1546915.63"/>
  </r>
  <r>
    <n v="1"/>
    <x v="1"/>
    <s v="44"/>
    <s v="1200440005830"/>
    <m/>
    <s v="44000583"/>
    <s v="0"/>
    <s v="Hauler ERF 125"/>
    <n v="1546915.63"/>
  </r>
  <r>
    <n v="1"/>
    <x v="1"/>
    <s v="44"/>
    <s v="1200440005840"/>
    <m/>
    <s v="44000584"/>
    <s v="0"/>
    <s v="MPT Spreader S05 - Refurbishment"/>
    <n v="1996457.14"/>
  </r>
  <r>
    <n v="1"/>
    <x v="1"/>
    <s v="44"/>
    <s v="1200440005850"/>
    <m/>
    <s v="44000585"/>
    <s v="0"/>
    <s v="MPT Spreader S06 - Refurbishment"/>
    <n v="2161397.42"/>
  </r>
  <r>
    <n v="1"/>
    <x v="1"/>
    <s v="44"/>
    <s v="1200440005860"/>
    <m/>
    <s v="44000586"/>
    <s v="0"/>
    <s v="MPT Spreader S08 - Refurbishment"/>
    <n v="2104878.7400000002"/>
  </r>
  <r>
    <n v="1"/>
    <x v="1"/>
    <s v="44"/>
    <s v="1200440005870"/>
    <m/>
    <s v="44000587"/>
    <s v="0"/>
    <s v="MPT Spreader S09 - Refurbishment"/>
    <n v="2117954.54"/>
  </r>
  <r>
    <n v="1"/>
    <x v="1"/>
    <s v="44"/>
    <s v="1200440005970"/>
    <m/>
    <s v="44000597"/>
    <s v="0"/>
    <s v="MPT Spreader S04- Refurbishment"/>
    <n v="1743486.39"/>
  </r>
  <r>
    <n v="1"/>
    <x v="1"/>
    <s v="44"/>
    <s v="1200440005980"/>
    <m/>
    <s v="44000598"/>
    <s v="0"/>
    <s v="MPT Spreader S07- Refurbishment"/>
    <n v="2295114.34"/>
  </r>
  <r>
    <n v="1"/>
    <x v="1"/>
    <s v="44"/>
    <s v="1200440004340"/>
    <m/>
    <n v="44000434"/>
    <n v="0"/>
    <s v="Reachstacker Ferrari 479 RS07"/>
    <n v="770638.86"/>
  </r>
  <r>
    <n v="1"/>
    <x v="1"/>
    <s v="44"/>
    <s v="1200440004390"/>
    <m/>
    <s v="44000439"/>
    <n v="0"/>
    <s v="Forklift 5Tonne Rhino Heli R515"/>
    <n v="758808.3"/>
  </r>
  <r>
    <n v="1"/>
    <x v="1"/>
    <s v="44"/>
    <s v="1200440002694"/>
    <m/>
    <s v="44000269"/>
    <s v="4"/>
    <s v="Liebher Mobile Harobur crane 04-Gearbox"/>
    <n v="1342905"/>
  </r>
  <r>
    <n v="1"/>
    <x v="1"/>
    <s v="44"/>
    <s v="1200440004490"/>
    <m/>
    <n v="44000449"/>
    <n v="0"/>
    <s v="MAFI RORO TRAILER 12 M ANM0533161"/>
    <n v="383867.91"/>
  </r>
  <r>
    <n v="1"/>
    <x v="1"/>
    <s v="44"/>
    <s v="1200440005500"/>
    <m/>
    <s v="44000550"/>
    <s v="0"/>
    <s v="Reachstacker Liebher LRS545(11)"/>
    <n v="6209709.71"/>
  </r>
  <r>
    <n v="1"/>
    <x v="1"/>
    <s v="44"/>
    <s v="1200440006190"/>
    <m/>
    <n v="44000619"/>
    <n v="0"/>
    <s v="BATHTUB TRAILER MF 59 - TT21"/>
    <n v="1414673.72"/>
  </r>
  <r>
    <n v="1"/>
    <x v="2"/>
    <s v="43"/>
    <s v="1400430000110"/>
    <n v="430000010"/>
    <n v="43000011"/>
    <n v="0"/>
    <s v="Twenty ton skip No 1"/>
    <n v="150134.39999999999"/>
  </r>
  <r>
    <n v="1"/>
    <x v="2"/>
    <s v="43"/>
    <s v="1400430000120"/>
    <n v="430000020"/>
    <n v="43000012"/>
    <n v="0"/>
    <s v="Twenty ton skip No 2"/>
    <n v="150134.39999999999"/>
  </r>
  <r>
    <n v="1"/>
    <x v="2"/>
    <s v="43"/>
    <s v="1400430000130"/>
    <n v="430000030"/>
    <n v="43000013"/>
    <n v="0"/>
    <s v="Twenty ton skip No 3"/>
    <n v="150134.39999999999"/>
  </r>
  <r>
    <n v="1"/>
    <x v="2"/>
    <s v="43"/>
    <s v="1400430000140"/>
    <n v="430000040"/>
    <n v="43000014"/>
    <n v="0"/>
    <s v="Twenty ton skip No 4"/>
    <n v="150134.39999999999"/>
  </r>
  <r>
    <n v="1"/>
    <x v="2"/>
    <s v="43"/>
    <s v="1400430000150"/>
    <n v="430000050"/>
    <n v="43000015"/>
    <n v="0"/>
    <s v="Twenty ton skip No 5"/>
    <n v="150134.39999999999"/>
  </r>
  <r>
    <n v="1"/>
    <x v="2"/>
    <s v="43"/>
    <s v="1400430000160"/>
    <n v="430000060"/>
    <n v="43000016"/>
    <n v="0"/>
    <s v="Twenty ton skip No 6"/>
    <n v="150134.39999999999"/>
  </r>
  <r>
    <n v="1"/>
    <x v="2"/>
    <s v="43"/>
    <s v="1400430000170"/>
    <n v="430000070"/>
    <n v="43000017"/>
    <n v="0"/>
    <s v="Twenty ton skip No 7"/>
    <n v="150134.39999999999"/>
  </r>
  <r>
    <n v="1"/>
    <x v="2"/>
    <s v="43"/>
    <s v="1400430000180"/>
    <n v="430000090"/>
    <n v="43000018"/>
    <n v="0"/>
    <s v="Twenty ton skip No 8"/>
    <n v="152677.26999999999"/>
  </r>
  <r>
    <n v="1"/>
    <x v="2"/>
    <s v="43"/>
    <s v="1400430000190"/>
    <n v="430000090"/>
    <n v="43000019"/>
    <n v="0"/>
    <s v="Twenty ton skip No 9"/>
    <n v="147591.51999999999"/>
  </r>
  <r>
    <n v="1"/>
    <x v="2"/>
    <s v="43"/>
    <s v="1400430000210"/>
    <n v="430000620"/>
    <n v="43000021"/>
    <n v="0"/>
    <s v="SKIP SWL 20TS 203"/>
    <n v="101602.05"/>
  </r>
  <r>
    <n v="1"/>
    <x v="2"/>
    <s v="43"/>
    <s v="1400430000220"/>
    <n v="430000880"/>
    <n v="43000022"/>
    <n v="0"/>
    <s v="SKIP SWL 20TS 229"/>
    <n v="101602.05"/>
  </r>
  <r>
    <n v="1"/>
    <x v="2"/>
    <s v="43"/>
    <s v="1400430000230"/>
    <n v="430000980"/>
    <n v="43000023"/>
    <n v="0"/>
    <s v="SKIP SWL 20TS 239"/>
    <n v="81852.05"/>
  </r>
  <r>
    <n v="1"/>
    <x v="2"/>
    <s v="43"/>
    <s v="1400430000240"/>
    <n v="430001010"/>
    <n v="43000024"/>
    <n v="0"/>
    <s v="SKIP SWL 20TS 242"/>
    <n v="101602.05"/>
  </r>
  <r>
    <n v="1"/>
    <x v="2"/>
    <s v="43"/>
    <s v="1400430000250"/>
    <n v="430001140"/>
    <n v="43000025"/>
    <n v="0"/>
    <s v="20TON SWL SKIP TS255"/>
    <n v="101602.05"/>
  </r>
  <r>
    <n v="1"/>
    <x v="2"/>
    <s v="43"/>
    <s v="1400430000260"/>
    <n v="430001400"/>
    <n v="43000026"/>
    <n v="0"/>
    <s v="20TON SWL SKIP TS283"/>
    <n v="81852.039999999994"/>
  </r>
  <r>
    <n v="1"/>
    <x v="2"/>
    <s v="43"/>
    <s v="1400430000270"/>
    <n v="430001530"/>
    <n v="43000027"/>
    <n v="0"/>
    <s v="SKIP SWL 20TS 296"/>
    <n v="101602.04"/>
  </r>
  <r>
    <n v="1"/>
    <x v="2"/>
    <s v="43"/>
    <s v="1400430000280"/>
    <n v="430001560"/>
    <n v="43000028"/>
    <n v="0"/>
    <s v="20TON SWL SKIP TS299"/>
    <n v="81851.98"/>
  </r>
  <r>
    <n v="1"/>
    <x v="2"/>
    <s v="44"/>
    <s v="1400440000950"/>
    <n v="330001290"/>
    <n v="44000095"/>
    <n v="0"/>
    <s v="5 Tonne Rhino heli Forklift"/>
    <n v="668561.39"/>
  </r>
  <r>
    <n v="1"/>
    <x v="2"/>
    <s v="44"/>
    <s v="1400440000970"/>
    <n v="330001310"/>
    <n v="44000097"/>
    <n v="0"/>
    <s v="5 Tonne Rhino heli Forklift"/>
    <n v="668561.39"/>
  </r>
  <r>
    <n v="1"/>
    <x v="2"/>
    <s v="44"/>
    <s v="1400440000980"/>
    <n v="330001320"/>
    <n v="44000098"/>
    <n v="0"/>
    <s v="5 Tonne Rhino heli Forklift"/>
    <n v="279061.39"/>
  </r>
  <r>
    <n v="1"/>
    <x v="2"/>
    <s v="44"/>
    <s v="1400440001000"/>
    <n v="330001370"/>
    <n v="44000100"/>
    <n v="0"/>
    <s v="Trailer  Elmar (E19) (22 Total)"/>
    <n v="693930.74"/>
  </r>
  <r>
    <n v="1"/>
    <x v="2"/>
    <s v="44"/>
    <s v="1400440001010"/>
    <n v="330001380"/>
    <n v="44000101"/>
    <n v="0"/>
    <s v="Trailer Elmar (E21) (22 Total)"/>
    <n v="693222.78"/>
  </r>
  <r>
    <n v="1"/>
    <x v="2"/>
    <s v="44"/>
    <s v="1400440001020"/>
    <n v="330001390"/>
    <n v="44000102"/>
    <n v="0"/>
    <s v="Trailer Elmar (E18) (22 Total)"/>
    <n v="442647.01"/>
  </r>
  <r>
    <n v="1"/>
    <x v="2"/>
    <s v="44"/>
    <s v="1400440001050"/>
    <n v="330001420"/>
    <n v="44000105"/>
    <n v="0"/>
    <s v="Powerstar 1226 Tractor Hauler 2wd (P15)"/>
    <n v="862286.09"/>
  </r>
  <r>
    <n v="1"/>
    <x v="2"/>
    <s v="44"/>
    <s v="1400440001060"/>
    <n v="330001430"/>
    <n v="44000106"/>
    <n v="0"/>
    <s v="Powerstar 1226 Tractor Hauler 2wd (P16)"/>
    <n v="1293216.3500000001"/>
  </r>
  <r>
    <n v="1"/>
    <x v="2"/>
    <s v="44"/>
    <s v="1400440001070"/>
    <n v="330001440"/>
    <n v="44000107"/>
    <n v="0"/>
    <s v="Powerstar 1226 Tractor Hauler 2wd (P17)"/>
    <n v="1747209.6"/>
  </r>
  <r>
    <n v="1"/>
    <x v="2"/>
    <s v="44"/>
    <s v="1400440001080"/>
    <n v="330001450"/>
    <n v="44000108"/>
    <n v="0"/>
    <s v="1 of 5 Haulers (22 Total) - No. 18"/>
    <n v="640258.43999999994"/>
  </r>
  <r>
    <n v="1"/>
    <x v="2"/>
    <s v="44"/>
    <s v="1400440001090"/>
    <n v="330001460"/>
    <n v="44000109"/>
    <n v="0"/>
    <s v="2 of 5 Haulers (22 Total) - No. 19"/>
    <n v="1116068.1000000001"/>
  </r>
  <r>
    <n v="1"/>
    <x v="2"/>
    <s v="44"/>
    <s v="1400440001100"/>
    <n v="330001470"/>
    <n v="44000110"/>
    <n v="0"/>
    <s v="3 of 5 Haulers (22 Total) - No. 20"/>
    <n v="818426.92"/>
  </r>
  <r>
    <n v="1"/>
    <x v="2"/>
    <s v="44"/>
    <s v="1400440001110"/>
    <n v="330001480"/>
    <n v="44000111"/>
    <n v="0"/>
    <s v="5 of 5 Haulers (22 Total) - No. 22"/>
    <n v="1101420.56"/>
  </r>
  <r>
    <n v="1"/>
    <x v="2"/>
    <s v="44"/>
    <s v="1400440001120"/>
    <n v="330001490"/>
    <n v="44000112"/>
    <n v="0"/>
    <s v="4 of 5 Haulers (22 Total) - No. 21"/>
    <n v="994675.31"/>
  </r>
  <r>
    <n v="1"/>
    <x v="2"/>
    <s v="43"/>
    <s v="1400430000481"/>
    <n v="330001491"/>
    <s v="43000048"/>
    <s v="1"/>
    <s v="SKIP SWL 20TS 222"/>
    <n v="57937.99"/>
  </r>
  <r>
    <n v="1"/>
    <x v="2"/>
    <s v="43"/>
    <s v="1400430000511"/>
    <n v="330001492"/>
    <s v="43000051"/>
    <s v="1"/>
    <s v="20TON SWL SKIP TS272"/>
    <n v="57937.99"/>
  </r>
  <r>
    <n v="1"/>
    <x v="2"/>
    <s v="43"/>
    <s v="1400430000521"/>
    <n v="330001493"/>
    <s v="43000052"/>
    <s v="1"/>
    <s v="SKIP SWL 20TS 273"/>
    <n v="57937.99"/>
  </r>
  <r>
    <n v="1"/>
    <x v="2"/>
    <s v="43"/>
    <s v="1400430000522"/>
    <n v="330001494"/>
    <s v="43000052"/>
    <s v="2"/>
    <s v="SKIP SWL 20TS 273"/>
    <n v="57937.99"/>
  </r>
  <r>
    <n v="1"/>
    <x v="2"/>
    <s v="43"/>
    <s v="1400430000531"/>
    <n v="330001495"/>
    <s v="43000053"/>
    <s v="1"/>
    <s v="20TON SWL SKIP TS281"/>
    <n v="57937.99"/>
  </r>
  <r>
    <n v="1"/>
    <x v="2"/>
    <s v="43"/>
    <s v="1400430000561"/>
    <n v="330001496"/>
    <s v="43000056"/>
    <s v="1"/>
    <s v="SKIP 20TON TS201"/>
    <n v="57937.99"/>
  </r>
  <r>
    <n v="1"/>
    <x v="2"/>
    <s v="43"/>
    <s v="1400430000591"/>
    <n v="330001497"/>
    <s v="43000059"/>
    <s v="1"/>
    <s v="20TON SWL SKIP TS284"/>
    <n v="57937.99"/>
  </r>
  <r>
    <n v="1"/>
    <x v="2"/>
    <s v="43"/>
    <s v="1400430000601"/>
    <n v="330001498"/>
    <s v="43000060"/>
    <s v="1"/>
    <s v="20TON SWL SKIP TS287"/>
    <n v="57937.99"/>
  </r>
  <r>
    <n v="1"/>
    <x v="2"/>
    <s v="44"/>
    <s v="1400440001491"/>
    <n v="330001499"/>
    <s v="44000149"/>
    <s v="1"/>
    <s v="20TON SWL SKIP TS260"/>
    <n v="57937.99"/>
  </r>
  <r>
    <n v="1"/>
    <x v="2"/>
    <s v="44"/>
    <s v="1400440001521"/>
    <n v="330001500"/>
    <s v="44000152"/>
    <s v="1"/>
    <s v="20T FERRO SKIP 20T346"/>
    <n v="57937.99"/>
  </r>
  <r>
    <n v="1"/>
    <x v="2"/>
    <s v="44"/>
    <s v="1400440001551"/>
    <n v="330001501"/>
    <s v="44000155"/>
    <s v="1"/>
    <s v="20T FERRO SKIP 20T324"/>
    <n v="57937.99"/>
  </r>
  <r>
    <n v="1"/>
    <x v="2"/>
    <s v="44"/>
    <s v="1400440001561"/>
    <n v="330001502"/>
    <s v="44000156"/>
    <s v="1"/>
    <s v="20T FERRO SKIP 20T326"/>
    <n v="57937.99"/>
  </r>
  <r>
    <n v="1"/>
    <x v="2"/>
    <s v="43"/>
    <s v="1400430000450"/>
    <s v="430000450"/>
    <s v="43000045"/>
    <s v="0"/>
    <s v="SKIP SWL 20TS 212"/>
    <n v="81852.05"/>
  </r>
  <r>
    <n v="1"/>
    <x v="2"/>
    <s v="43"/>
    <s v="1400430000460"/>
    <s v="430000460"/>
    <s v="43000046"/>
    <s v="0"/>
    <s v="SKIP SWL 20TS 217"/>
    <n v="81855.520000000004"/>
  </r>
  <r>
    <n v="1"/>
    <x v="2"/>
    <s v="43"/>
    <s v="1400430000470"/>
    <s v="430000470"/>
    <s v="43000047"/>
    <s v="0"/>
    <s v="SKIP SWL 20TS 218"/>
    <n v="101602.05"/>
  </r>
  <r>
    <n v="1"/>
    <x v="2"/>
    <s v="43"/>
    <s v="1400430000480"/>
    <s v="430000480"/>
    <s v="43000048"/>
    <s v="0"/>
    <s v="SKIP SWL 20TS 222"/>
    <n v="81852.05"/>
  </r>
  <r>
    <n v="1"/>
    <x v="2"/>
    <s v="43"/>
    <s v="1400430000490"/>
    <s v="430000490"/>
    <s v="43000049"/>
    <s v="0"/>
    <s v="20TS SKIP 225"/>
    <n v="101602.05"/>
  </r>
  <r>
    <n v="1"/>
    <x v="2"/>
    <s v="43"/>
    <s v="1400430000500"/>
    <s v="430000500"/>
    <s v="43000050"/>
    <s v="0"/>
    <s v="20TON SWL SKIP TS265"/>
    <n v="81852.05"/>
  </r>
  <r>
    <n v="1"/>
    <x v="2"/>
    <s v="43"/>
    <s v="1400430000510"/>
    <s v="430000510"/>
    <s v="43000051"/>
    <s v="0"/>
    <s v="20TON SWL SKIP TS272"/>
    <n v="101602.05"/>
  </r>
  <r>
    <n v="1"/>
    <x v="2"/>
    <s v="43"/>
    <s v="1400430000520"/>
    <s v="430000520"/>
    <s v="43000052"/>
    <s v="0"/>
    <s v="SKIP SWL 20TS 273"/>
    <n v="101602.05"/>
  </r>
  <r>
    <n v="1"/>
    <x v="2"/>
    <s v="43"/>
    <s v="1400430000530"/>
    <s v="430000530"/>
    <s v="43000053"/>
    <s v="0"/>
    <s v="20TON SWL SKIP TS281"/>
    <n v="101602.04"/>
  </r>
  <r>
    <n v="1"/>
    <x v="2"/>
    <s v="43"/>
    <s v="1400430000540"/>
    <s v="430000540"/>
    <s v="43000054"/>
    <s v="0"/>
    <s v="20TON SWL SKIP TS291"/>
    <n v="101602.04"/>
  </r>
  <r>
    <n v="1"/>
    <x v="2"/>
    <s v="43"/>
    <s v="1400430000550"/>
    <s v="430000550"/>
    <s v="43000055"/>
    <s v="0"/>
    <s v="SKIP 20 TON - 20TS467"/>
    <n v="194636.41"/>
  </r>
  <r>
    <n v="1"/>
    <x v="2"/>
    <s v="43"/>
    <s v="1400430000560"/>
    <s v="430000560"/>
    <s v="43000056"/>
    <s v="0"/>
    <s v="20TS SKIP 201"/>
    <n v="81830.14"/>
  </r>
  <r>
    <n v="1"/>
    <x v="2"/>
    <s v="43"/>
    <s v="1400430000570"/>
    <s v="430000570"/>
    <s v="43000057"/>
    <s v="0"/>
    <s v="20TS SKIP 227"/>
    <n v="101602.05"/>
  </r>
  <r>
    <n v="1"/>
    <x v="2"/>
    <s v="43"/>
    <s v="1400430000580"/>
    <s v="430000580"/>
    <s v="43000058"/>
    <s v="0"/>
    <s v="SKIP SWL 20TS 275"/>
    <n v="101602.05"/>
  </r>
  <r>
    <n v="1"/>
    <x v="2"/>
    <s v="43"/>
    <s v="1400430000590"/>
    <s v="430000590"/>
    <s v="43000059"/>
    <s v="0"/>
    <s v="20TON SWL SKIP TS284"/>
    <n v="81852.039999999994"/>
  </r>
  <r>
    <n v="1"/>
    <x v="2"/>
    <s v="43"/>
    <s v="1400430000600"/>
    <s v="430000600"/>
    <s v="43000060"/>
    <s v="0"/>
    <s v="20TON SWL SKIP TS287"/>
    <n v="101602.04"/>
  </r>
  <r>
    <n v="1"/>
    <x v="2"/>
    <s v="44"/>
    <s v="1400440001270"/>
    <s v="440001270"/>
    <s v="44000127"/>
    <s v="0"/>
    <s v="TRACTOR POWERSTAR HAULER TT136"/>
    <n v="1112837.4099999999"/>
  </r>
  <r>
    <n v="1"/>
    <x v="2"/>
    <s v="44"/>
    <s v="1400440001280"/>
    <s v="440001280"/>
    <s v="44000128"/>
    <s v="0"/>
    <s v="TRACTOR POWERSTAR HAULER TT134"/>
    <n v="749020.26"/>
  </r>
  <r>
    <n v="1"/>
    <x v="2"/>
    <s v="44"/>
    <s v="1400440001290"/>
    <s v="440001290"/>
    <s v="44000129"/>
    <s v="0"/>
    <s v="SANY REACH STACKER 7-RS33 RKL613W"/>
    <n v="3656422.34"/>
  </r>
  <r>
    <n v="1"/>
    <x v="2"/>
    <s v="44"/>
    <s v="1400440001460"/>
    <s v="440001460"/>
    <s v="44000146"/>
    <s v="0"/>
    <s v="20TON SWL SKIP 20TS06"/>
    <n v="61176.44"/>
  </r>
  <r>
    <n v="1"/>
    <x v="2"/>
    <s v="44"/>
    <s v="1400440001470"/>
    <s v="440001470"/>
    <s v="44000147"/>
    <s v="0"/>
    <s v="SKIP6200 13"/>
    <n v="51750"/>
  </r>
  <r>
    <n v="1"/>
    <x v="2"/>
    <s v="44"/>
    <s v="1400440001480"/>
    <s v="440001480"/>
    <s v="44000148"/>
    <s v="0"/>
    <s v="20T FERRO SKIP 20T333"/>
    <n v="131342.71"/>
  </r>
  <r>
    <n v="1"/>
    <x v="2"/>
    <s v="44"/>
    <s v="1400440001490"/>
    <s v="440001490"/>
    <s v="44000149"/>
    <s v="0"/>
    <s v="20TON SWL SKIP TS260"/>
    <n v="1"/>
  </r>
  <r>
    <n v="1"/>
    <x v="2"/>
    <s v="44"/>
    <s v="1400440001500"/>
    <s v="440001500"/>
    <s v="44000150"/>
    <s v="0"/>
    <s v="SKIP SWL 20TS 308"/>
    <n v="32000"/>
  </r>
  <r>
    <n v="1"/>
    <x v="2"/>
    <s v="44"/>
    <s v="1400440001510"/>
    <s v="440001510"/>
    <s v="44000151"/>
    <s v="0"/>
    <s v="SKIP SWL 20TS 322"/>
    <n v="32000"/>
  </r>
  <r>
    <n v="1"/>
    <x v="2"/>
    <s v="44"/>
    <s v="1400440001520"/>
    <s v="440001520"/>
    <s v="44000152"/>
    <s v="0"/>
    <s v="20T FERRO SKIP 20T346"/>
    <n v="133884.07"/>
  </r>
  <r>
    <n v="1"/>
    <x v="2"/>
    <s v="44"/>
    <s v="1400440001530"/>
    <s v="440001530"/>
    <s v="44000153"/>
    <s v="0"/>
    <s v="20T FERRO SKIP 20T344"/>
    <n v="108010.71"/>
  </r>
  <r>
    <n v="1"/>
    <x v="2"/>
    <s v="44"/>
    <s v="1400440001540"/>
    <s v="440001540"/>
    <s v="44000154"/>
    <s v="0"/>
    <s v="20T FERRO SKIP 20T336"/>
    <n v="131342.71"/>
  </r>
  <r>
    <n v="1"/>
    <x v="2"/>
    <s v="44"/>
    <s v="1400440001550"/>
    <s v="440001550"/>
    <s v="44000155"/>
    <s v="0"/>
    <s v="20T FERRO SKIP 20T324"/>
    <n v="131342.71"/>
  </r>
  <r>
    <n v="1"/>
    <x v="2"/>
    <s v="44"/>
    <s v="1400440001560"/>
    <s v="440001560"/>
    <s v="44000156"/>
    <s v="0"/>
    <s v="20T FERRO SKIP 20T326"/>
    <n v="131342.71"/>
  </r>
  <r>
    <n v="1"/>
    <x v="2"/>
    <s v="44"/>
    <s v="1400440001570"/>
    <s v="440001570"/>
    <s v="44000157"/>
    <s v="0"/>
    <s v="SKIP 20TON SWL TS315"/>
    <n v="19751"/>
  </r>
  <r>
    <n v="1"/>
    <x v="2"/>
    <s v="44"/>
    <s v="1400440001580"/>
    <s v="440001580"/>
    <s v="44000158"/>
    <s v="0"/>
    <s v="SANY REACH STACKER 8-RS34 RKL606W"/>
    <n v="3398567.26"/>
  </r>
  <r>
    <n v="1"/>
    <x v="2"/>
    <s v="44"/>
    <s v="1400440001581"/>
    <m/>
    <n v="44000158"/>
    <n v="1"/>
    <s v="SANY REACH STACKER 8-RS34 RKL606W"/>
    <n v="698950"/>
  </r>
  <r>
    <n v="1"/>
    <x v="2"/>
    <s v="44"/>
    <s v="1400440001590"/>
    <s v="440001590"/>
    <s v="44000159"/>
    <s v="0"/>
    <s v="TRACTOR POWERSTAR HAULER TT132"/>
    <n v="1089725.46"/>
  </r>
  <r>
    <n v="1"/>
    <x v="2"/>
    <s v="44"/>
    <s v="1400440001600"/>
    <s v="440001600"/>
    <s v="44000160"/>
    <s v="0"/>
    <s v="TRACTOR POWERSTAR HAULER TT135"/>
    <n v="659010.26"/>
  </r>
  <r>
    <n v="1"/>
    <x v="2"/>
    <s v="44"/>
    <s v="1400440001610"/>
    <s v="440001610"/>
    <s v="44000161"/>
    <s v="0"/>
    <s v="TRACTOR POWERSTAR HAULER TT133"/>
    <n v="1514303.49"/>
  </r>
  <r>
    <n v="1"/>
    <x v="2"/>
    <s v="44"/>
    <s v="1400440001630"/>
    <s v="440001630"/>
    <s v="44000163"/>
    <s v="0"/>
    <s v="HAULER 2WD POWER STAR PS04 TT139"/>
    <n v="962168.14"/>
  </r>
  <r>
    <n v="1"/>
    <x v="2"/>
    <s v="44"/>
    <s v="1400440001670"/>
    <s v="440001670"/>
    <s v="44000167"/>
    <n v="0"/>
    <s v="HAULER FERRARI FH26N"/>
    <n v="1474795.01"/>
  </r>
  <r>
    <n v="1"/>
    <x v="2"/>
    <s v="44"/>
    <s v="1400440001170"/>
    <s v="440001170"/>
    <n v="44000117"/>
    <n v="0"/>
    <s v="Afrit 14.6m Tandem Axle Hazmat semi-trailer"/>
    <n v="1371050.23"/>
  </r>
  <r>
    <n v="1"/>
    <x v="2"/>
    <s v="0"/>
    <s v="1400440002050"/>
    <s v="440002050"/>
    <n v="44000205"/>
    <n v="0"/>
    <s v="HAULER FERRARI FH28N"/>
    <n v="1626939.31"/>
  </r>
  <r>
    <n v="1"/>
    <x v="2"/>
    <s v="0"/>
    <s v="1400440002060"/>
    <s v="440002060"/>
    <n v="44000206"/>
    <n v="0"/>
    <s v="HAULER FERRARI FH31N"/>
    <n v="2304204.67"/>
  </r>
  <r>
    <n v="1"/>
    <x v="2"/>
    <s v="0"/>
    <s v="1400440002070"/>
    <s v="440002070"/>
    <n v="44000207"/>
    <n v="0"/>
    <s v="HAULER FERRARI FH34N"/>
    <n v="1655108.13"/>
  </r>
  <r>
    <n v="1"/>
    <x v="2"/>
    <s v="0"/>
    <s v="1400440002080"/>
    <s v="440002080"/>
    <n v="44000208"/>
    <n v="0"/>
    <s v="HAULER FERRARI FH35N"/>
    <n v="1856343.8"/>
  </r>
  <r>
    <n v="1"/>
    <x v="2"/>
    <s v="0"/>
    <s v="1400440002090"/>
    <s v="440002090"/>
    <n v="44000209"/>
    <n v="0"/>
    <s v="HAULER FERRARI FH36N"/>
    <n v="1850596.54"/>
  </r>
  <r>
    <n v="1"/>
    <x v="2"/>
    <s v="0"/>
    <s v="1400440002100"/>
    <s v="440002100"/>
    <n v="44000210"/>
    <n v="0"/>
    <s v="Multi-Purpose Trailer 60tonne ELMAR E1"/>
    <n v="507884.95"/>
  </r>
  <r>
    <n v="1"/>
    <x v="2"/>
    <s v="0"/>
    <s v="1400440002110"/>
    <s v="440002110"/>
    <n v="44000211"/>
    <n v="0"/>
    <s v="Multi-Purpose Trailer 60tonne ELMAR E3"/>
    <n v="507884.95"/>
  </r>
  <r>
    <n v="1"/>
    <x v="2"/>
    <s v="0"/>
    <s v="1400440002120"/>
    <s v="440002120"/>
    <n v="44000212"/>
    <n v="0"/>
    <s v="Multi-Purpose Trailer 60tonne ELMAR E4"/>
    <n v="507884.95"/>
  </r>
  <r>
    <n v="1"/>
    <x v="2"/>
    <s v="0"/>
    <s v="1400440002130"/>
    <s v="440002130"/>
    <n v="44000213"/>
    <n v="0"/>
    <s v="Multi-Purpose Trailer 60tonne ELMAR E6"/>
    <n v="637884.94999999995"/>
  </r>
  <r>
    <n v="1"/>
    <x v="2"/>
    <s v="0"/>
    <s v="1400440002140"/>
    <s v="440002140"/>
    <n v="44000214"/>
    <n v="0"/>
    <s v="Multi-Purpose Trailer 60tonne ELMAR E12"/>
    <n v="507884.95"/>
  </r>
  <r>
    <n v="1"/>
    <x v="2"/>
    <s v="0"/>
    <s v="1400440002150"/>
    <s v="440002150"/>
    <n v="44000215"/>
    <n v="0"/>
    <s v="Multi-Purpose Trailer 60tonne ELMAR E13"/>
    <n v="507884.95"/>
  </r>
  <r>
    <n v="1"/>
    <x v="2"/>
    <s v="0"/>
    <s v="1400440002160"/>
    <s v="440002160"/>
    <n v="44000216"/>
    <n v="0"/>
    <s v="Multi-Purpose Trailer 60tonne ELMAR E14"/>
    <n v="682326.16"/>
  </r>
  <r>
    <n v="1"/>
    <x v="3"/>
    <s v="43"/>
    <s v="1500430000540"/>
    <n v="430000540"/>
    <n v="43000054"/>
    <n v="0"/>
    <s v="Krupp Ship Loader"/>
    <n v="2"/>
  </r>
  <r>
    <n v="1"/>
    <x v="3"/>
    <s v="43"/>
    <s v="1500430000541"/>
    <n v="430000541"/>
    <n v="43000054"/>
    <n v="1"/>
    <s v="Krupp Ship Loader - Structure"/>
    <n v="15678133.58"/>
  </r>
  <r>
    <n v="1"/>
    <x v="3"/>
    <s v="43"/>
    <s v="1500430000542"/>
    <n v="430000542"/>
    <n v="43000054"/>
    <n v="2"/>
    <s v="Krupp Ship Loader - Control and Instrumentation"/>
    <n v="2359226.7200000002"/>
  </r>
  <r>
    <n v="1"/>
    <x v="3"/>
    <s v="43"/>
    <s v="1500430000544"/>
    <n v="430000542"/>
    <n v="43000054"/>
    <n v="4"/>
    <s v="Krupp Ship Loader -  Refurbishment 2020/21"/>
    <m/>
  </r>
  <r>
    <n v="1"/>
    <x v="3"/>
    <s v="43"/>
    <s v="1500430000543"/>
    <n v="430000543"/>
    <n v="43000054"/>
    <n v="3"/>
    <s v="Krupp Ship Loader - Mechanical and Electrical Equi"/>
    <n v="48995242.780000001"/>
  </r>
  <r>
    <n v="1"/>
    <x v="3"/>
    <s v="43"/>
    <s v="1500430000550"/>
    <n v="430000550"/>
    <n v="43000055"/>
    <n v="0"/>
    <s v="Gallery"/>
    <n v="2"/>
  </r>
  <r>
    <n v="1"/>
    <x v="3"/>
    <s v="43"/>
    <s v="1500430000551"/>
    <n v="430000551"/>
    <n v="43000055"/>
    <n v="1"/>
    <s v="Gallery - Structure"/>
    <n v="8211186.4699999997"/>
  </r>
  <r>
    <n v="1"/>
    <x v="3"/>
    <s v="43"/>
    <s v="1500430000552"/>
    <n v="430000552"/>
    <n v="43000055"/>
    <n v="2"/>
    <s v="Gallery - Steelwork and Cladding"/>
    <n v="3519079.93"/>
  </r>
  <r>
    <n v="1"/>
    <x v="3"/>
    <s v="43"/>
    <s v="1500430000560"/>
    <n v="430000560"/>
    <n v="43000056"/>
    <n v="0"/>
    <s v="Gallery Belt"/>
    <n v="1507154.88"/>
  </r>
  <r>
    <n v="1"/>
    <x v="3"/>
    <s v="43"/>
    <s v="1500430000561"/>
    <n v="430000561"/>
    <n v="43000056"/>
    <n v="1"/>
    <s v="Gallery Belt - Structure"/>
    <n v="1290415.58"/>
  </r>
  <r>
    <n v="1"/>
    <x v="3"/>
    <s v="43"/>
    <s v="1500430000562"/>
    <n v="430000562"/>
    <n v="43000056"/>
    <n v="2"/>
    <s v="Gallery Belt - Control and Instrumentation"/>
    <n v="143379.51"/>
  </r>
  <r>
    <n v="1"/>
    <x v="3"/>
    <s v="43"/>
    <s v="1500430000563"/>
    <n v="430000563"/>
    <n v="43000056"/>
    <n v="3"/>
    <s v="Gallery Belt - Electro-mechanical Equipment"/>
    <n v="1882114.79"/>
  </r>
  <r>
    <n v="1"/>
    <x v="3"/>
    <s v="43"/>
    <s v="1500430000570"/>
    <n v="430000570"/>
    <n v="43000057"/>
    <n v="0"/>
    <s v="Conveyor Belts Inside Flatstore"/>
    <n v="392136.01"/>
  </r>
  <r>
    <n v="1"/>
    <x v="3"/>
    <s v="43"/>
    <s v="1500430000580"/>
    <n v="430000580"/>
    <n v="43000058"/>
    <n v="0"/>
    <s v="Aero Conveyor Belts"/>
    <n v="2"/>
  </r>
  <r>
    <n v="1"/>
    <x v="3"/>
    <s v="43"/>
    <s v="1500430000581"/>
    <n v="430000581"/>
    <n v="43000058"/>
    <n v="1"/>
    <s v="Aero Conveyor Belts - Aero Conveyor Belts"/>
    <n v="506615.84"/>
  </r>
  <r>
    <n v="1"/>
    <x v="3"/>
    <s v="43"/>
    <s v="1500430000582"/>
    <n v="430000582"/>
    <n v="43000058"/>
    <n v="2"/>
    <s v="Aero Conveyor Belts - Control and Instrumentation"/>
    <n v="56290.66"/>
  </r>
  <r>
    <n v="1"/>
    <x v="3"/>
    <s v="43"/>
    <s v="1500430000583"/>
    <n v="430000583"/>
    <n v="43000058"/>
    <n v="3"/>
    <s v="Aero Conveyor Belts - Electro-mechanical Equipment"/>
    <n v="1038796.49"/>
  </r>
  <r>
    <n v="1"/>
    <x v="3"/>
    <s v="43"/>
    <s v="1500430000650"/>
    <n v="430000650"/>
    <n v="43000065"/>
    <n v="0"/>
    <s v="Truck loading Facility"/>
    <n v="836345.61"/>
  </r>
  <r>
    <n v="1"/>
    <x v="3"/>
    <s v="43"/>
    <s v="1500430000680"/>
    <n v="430000680"/>
    <n v="43000068"/>
    <n v="0"/>
    <s v="Mass Measuring Scales (5)"/>
    <n v="396637.96"/>
  </r>
  <r>
    <n v="1"/>
    <x v="3"/>
    <s v="43"/>
    <s v="1500430000760"/>
    <n v="430000760"/>
    <n v="43000076"/>
    <n v="0"/>
    <s v="Hopper - Increase in ETC"/>
    <n v="914627"/>
  </r>
  <r>
    <n v="1"/>
    <x v="3"/>
    <s v="43"/>
    <s v="1500430000770"/>
    <n v="430000770"/>
    <n v="43000077"/>
    <n v="0"/>
    <s v="Maize Export Route"/>
    <n v="4652960.4000000004"/>
  </r>
  <r>
    <n v="1"/>
    <x v="3"/>
    <s v="43"/>
    <s v="1500430000790"/>
    <n v="430000790"/>
    <n v="43000079"/>
    <n v="0"/>
    <s v="Gallery-roof replacement"/>
    <n v="2766511.69"/>
  </r>
  <r>
    <n v="1"/>
    <x v="3"/>
    <s v="43"/>
    <s v="1500430000850"/>
    <n v="430000850"/>
    <n v="43000085"/>
    <n v="0"/>
    <s v="FEL3-Refurbishment &amp; re-wiring at grain elevator"/>
    <n v="1040079.57"/>
  </r>
  <r>
    <n v="1"/>
    <x v="3"/>
    <s v="43"/>
    <s v="1500430000860"/>
    <n v="430000860"/>
    <n v="43000086"/>
    <n v="0"/>
    <s v="Critical Refurb of Weigh Scales - Grain Elevator"/>
    <n v="4821328.08"/>
  </r>
  <r>
    <n v="1"/>
    <x v="3"/>
    <s v="43"/>
    <s v="1500430000870"/>
    <s v="430000870"/>
    <n v="43000087"/>
    <n v="0"/>
    <s v="Intake Bucket Elevator Drive Unit (Head Gear)"/>
    <n v="770964.65"/>
  </r>
  <r>
    <n v="1"/>
    <x v="3"/>
    <s v="43"/>
    <s v="1500430000873"/>
    <s v="430000873"/>
    <n v="43000087"/>
    <n v="3"/>
    <s v="Intake Bucket Elevator Drive Unit (Head Gear)"/>
    <n v="381133.13"/>
  </r>
  <r>
    <n v="1"/>
    <x v="3"/>
    <s v="43"/>
    <s v="1500430000880"/>
    <s v="430000880"/>
    <n v="43000088"/>
    <n v="0"/>
    <s v="Intake Bucket Elevator Drive Unit (Head Gear)"/>
    <n v="770964.64"/>
  </r>
  <r>
    <n v="1"/>
    <x v="3"/>
    <s v="43"/>
    <s v="1500430000883"/>
    <s v="430000883"/>
    <n v="43000088"/>
    <n v="3"/>
    <s v="Intake Bucket Elevator Drive Unit (Head Gear)"/>
    <n v="146211.5"/>
  </r>
  <r>
    <n v="1"/>
    <x v="3"/>
    <s v="43"/>
    <s v="1500430000890"/>
    <s v="430000890"/>
    <n v="43000089"/>
    <n v="0"/>
    <s v="Intake Bucket Elevator Drive Unit (Head Gear)"/>
    <n v="770964.64"/>
  </r>
  <r>
    <n v="1"/>
    <x v="3"/>
    <s v="43"/>
    <s v="1500430000893"/>
    <s v="430000893"/>
    <n v="43000089"/>
    <n v="3"/>
    <s v="Intake Bucket Elevator Drive Unit (Head Gear)"/>
    <n v="146211.5"/>
  </r>
  <r>
    <n v="1"/>
    <x v="3"/>
    <s v="43"/>
    <s v="1500430000900"/>
    <s v="430000900"/>
    <n v="43000090"/>
    <n v="0"/>
    <s v="Shipping Bucket Elevator Drive Unit (Head Gear)"/>
    <n v="770964.64"/>
  </r>
  <r>
    <n v="1"/>
    <x v="3"/>
    <s v="43"/>
    <s v="1500430000910"/>
    <s v="430000910"/>
    <n v="43000091"/>
    <n v="0"/>
    <s v="Shipping Bucket Elevator Drive Unit (Head Gear)"/>
    <n v="770964.64"/>
  </r>
  <r>
    <n v="1"/>
    <x v="3"/>
    <s v="43"/>
    <s v="1500430000920"/>
    <s v="430000920"/>
    <n v="43000092"/>
    <n v="0"/>
    <s v="Shipping Bucket Elevator Drive Unit (Head Gear)"/>
    <n v="770964.64"/>
  </r>
  <r>
    <n v="1"/>
    <x v="3"/>
    <s v="43"/>
    <s v="1500430000930"/>
    <s v="430000930"/>
    <n v="43000093"/>
    <n v="0"/>
    <s v="Shipping Bucket Elevator Drive Unit (Head Gear)"/>
    <n v="770964.64"/>
  </r>
  <r>
    <n v="1"/>
    <x v="3"/>
    <s v="43"/>
    <s v="1500430001050"/>
    <s v="430001050"/>
    <s v="43000105"/>
    <n v="0"/>
    <s v="Grain Elevator Refurb Safety Compliance"/>
    <n v="63032248.200000003"/>
  </r>
  <r>
    <n v="1"/>
    <x v="3"/>
    <s v="43"/>
    <s v="1500430000230"/>
    <m/>
    <s v="43000023"/>
    <n v="0"/>
    <s v="Grain Lower Mass Measuring"/>
    <n v="2619.35"/>
  </r>
  <r>
    <n v="1"/>
    <x v="3"/>
    <s v="43"/>
    <s v="1500430000280"/>
    <m/>
    <s v="43000028"/>
    <n v="0"/>
    <s v="Grain Scale Floor Mayo"/>
    <n v="9913.49"/>
  </r>
  <r>
    <n v="1"/>
    <x v="3"/>
    <s v="43"/>
    <s v="1500430000220"/>
    <m/>
    <n v="43000022"/>
    <n v="0"/>
    <s v="Grain Working Floor Chutes"/>
    <n v="1417.85"/>
  </r>
  <r>
    <n v="1"/>
    <x v="3"/>
    <s v="43"/>
    <s v="1500430000260"/>
    <m/>
    <n v="43000026"/>
    <n v="0"/>
    <s v="Grain Cross Belts"/>
    <n v="720877.12"/>
  </r>
  <r>
    <n v="1"/>
    <x v="3"/>
    <s v="43"/>
    <s v="1500430000300"/>
    <m/>
    <n v="43000030"/>
    <n v="0"/>
    <s v="Grain Intake Belts"/>
    <n v="19277.830000000002"/>
  </r>
  <r>
    <n v="1"/>
    <x v="3"/>
    <s v="43"/>
    <s v="1500430000320"/>
    <m/>
    <n v="43000032"/>
    <n v="0"/>
    <s v="Grain Annex Belts AB1-AB5"/>
    <n v="28710.15"/>
  </r>
  <r>
    <n v="1"/>
    <x v="3"/>
    <s v="43"/>
    <s v="1500430000330"/>
    <m/>
    <n v="43000033"/>
    <n v="0"/>
    <s v="Grain Tunnel Belts"/>
    <n v="69844.3"/>
  </r>
  <r>
    <n v="1"/>
    <x v="3"/>
    <s v="43"/>
    <s v="1500430000340"/>
    <m/>
    <n v="43000034"/>
    <n v="0"/>
    <s v="Grain Intake Elevator"/>
    <n v="127294.12"/>
  </r>
  <r>
    <n v="1"/>
    <x v="3"/>
    <s v="43"/>
    <s v="1500430000780"/>
    <m/>
    <n v="43000078"/>
    <n v="0"/>
    <s v="Dust Extraction at Agriport"/>
    <n v="4617831.93"/>
  </r>
  <r>
    <n v="1"/>
    <x v="3"/>
    <s v="43"/>
    <s v="1500430000840"/>
    <m/>
    <n v="43000084"/>
    <n v="0"/>
    <s v="Grain elevator Dust Extraction System"/>
    <n v="2866291.49"/>
  </r>
  <r>
    <n v="1"/>
    <x v="3"/>
    <s v="43"/>
    <s v="1500430000310"/>
    <m/>
    <n v="43000031"/>
    <n v="0"/>
    <s v="Grain Shipping Belts (4)"/>
    <n v="21969.48"/>
  </r>
  <r>
    <n v="1"/>
    <x v="3"/>
    <s v="43"/>
    <s v="1500430000700"/>
    <m/>
    <s v="43000070"/>
    <n v="0"/>
    <s v="Dust system (LTA)"/>
    <n v="1698294.26"/>
  </r>
  <r>
    <n v="1"/>
    <x v="3"/>
    <s v="43"/>
    <s v="1500430000350"/>
    <m/>
    <n v="43000035"/>
    <n v="0"/>
    <s v="Grain Shipping Elevators"/>
    <n v="167556"/>
  </r>
  <r>
    <n v="1"/>
    <x v="3"/>
    <s v="43"/>
    <s v="1500430000761"/>
    <m/>
    <n v="43000076"/>
    <n v="1"/>
    <s v="Hopper - Refurbishment  at Agriport"/>
    <n v="2116080"/>
  </r>
  <r>
    <n v="1"/>
    <x v="3"/>
    <s v="43"/>
    <s v="1500430000950"/>
    <m/>
    <s v="43000095"/>
    <s v="0"/>
    <s v="1.2m width 100m length belt conveyor (un"/>
    <m/>
  </r>
  <r>
    <n v="1"/>
    <x v="3"/>
    <s v="43"/>
    <s v="1500430001080"/>
    <m/>
    <s v="43000108"/>
    <s v="0"/>
    <s v="Pneumatic Ship Unloader 1406"/>
    <n v="69932712.260000005"/>
  </r>
  <r>
    <n v="1"/>
    <x v="3"/>
    <s v="43"/>
    <s v="1500430001083"/>
    <m/>
    <s v="43000108"/>
    <s v="3"/>
    <s v="Pneumatic Ship Unloader 1406-Storm Anchor Brackets"/>
    <n v="145800"/>
  </r>
  <r>
    <n v="1"/>
    <x v="3"/>
    <s v="43"/>
    <s v="1500430001090"/>
    <m/>
    <s v="43000109"/>
    <s v="0"/>
    <s v="Pneumatic Ship Unloader 1407"/>
    <n v="69932712.299999997"/>
  </r>
  <r>
    <n v="1"/>
    <x v="3"/>
    <s v="43"/>
    <s v="1500430001093"/>
    <m/>
    <s v="43000109"/>
    <s v="3"/>
    <s v="Pneumatic Ship Unloader 1407-Storm Anchor Brackets"/>
    <n v="145800"/>
  </r>
  <r>
    <n v="1"/>
    <x v="3"/>
    <s v="43"/>
    <s v="1500430000370"/>
    <m/>
    <n v="43000037"/>
    <n v="0"/>
    <s v="Quayside Conveyors - CV1"/>
    <n v="3082232.37"/>
  </r>
  <r>
    <n v="1"/>
    <x v="4"/>
    <s v="43"/>
    <s v="1600430000040"/>
    <n v="430000040"/>
    <n v="43000004"/>
    <n v="0"/>
    <s v="MECH W/S OVERHEAD TRAV CRANE ADI"/>
    <n v="453728.93"/>
  </r>
  <r>
    <n v="1"/>
    <x v="4"/>
    <s v="44"/>
    <s v="1600440001270"/>
    <n v="440001270"/>
    <n v="44000127"/>
    <n v="0"/>
    <s v="RESCUE BOX"/>
    <n v="95500.01"/>
  </r>
  <r>
    <n v="1"/>
    <x v="4"/>
    <s v="44"/>
    <s v="1600440001280"/>
    <n v="440001280"/>
    <n v="44000128"/>
    <n v="0"/>
    <s v="RESCUE BOX"/>
    <n v="95500.01"/>
  </r>
  <r>
    <n v="1"/>
    <x v="4"/>
    <s v="44"/>
    <s v="1600440001320"/>
    <n v="440001320"/>
    <n v="44000132"/>
    <n v="0"/>
    <s v="RESCUE BOX"/>
    <n v="95500.01"/>
  </r>
  <r>
    <n v="1"/>
    <x v="4"/>
    <s v="44"/>
    <s v="1600440001330"/>
    <n v="440001330"/>
    <n v="44000133"/>
    <n v="0"/>
    <s v="RESCUE BOX"/>
    <n v="95500.01"/>
  </r>
  <r>
    <n v="1"/>
    <x v="4"/>
    <s v="44"/>
    <s v="1600440001630"/>
    <n v="440001630"/>
    <n v="44000163"/>
    <n v="0"/>
    <s v="BATHTUB TRAILER - AT 007 (10009967)"/>
    <n v="385321.69"/>
  </r>
  <r>
    <n v="1"/>
    <x v="4"/>
    <s v="44"/>
    <s v="1600440001640"/>
    <n v="440001640"/>
    <n v="44000164"/>
    <n v="0"/>
    <s v="BATHTUB TRAILER - AT 008 (10009968)"/>
    <n v="594019.67000000004"/>
  </r>
  <r>
    <n v="1"/>
    <x v="4"/>
    <s v="44"/>
    <s v="1600440001650"/>
    <n v="440001650"/>
    <n v="44000165"/>
    <n v="0"/>
    <s v="BATHTUB TRAILER - AT 009 (10009969)"/>
    <n v="839439.86"/>
  </r>
  <r>
    <n v="1"/>
    <x v="4"/>
    <s v="44"/>
    <s v="1600440001660"/>
    <n v="440001660"/>
    <n v="44000166"/>
    <n v="0"/>
    <s v="BATHTUB TRAILER - AT 010 (10009970)"/>
    <n v="793393.68"/>
  </r>
  <r>
    <n v="1"/>
    <x v="4"/>
    <s v="44"/>
    <s v="1600440001670"/>
    <n v="440001670"/>
    <n v="44000167"/>
    <n v="0"/>
    <s v="BATHTUB TRAILER - AT 011 (10009971)"/>
    <n v="385321.69"/>
  </r>
  <r>
    <n v="1"/>
    <x v="4"/>
    <s v="44"/>
    <s v="1600440001680"/>
    <n v="440001680"/>
    <n v="44000168"/>
    <n v="0"/>
    <s v="BATHTUB TRAILER - AT 012 (10009972)"/>
    <n v="526821.59"/>
  </r>
  <r>
    <n v="1"/>
    <x v="4"/>
    <s v="44"/>
    <s v="1600440001690"/>
    <n v="440001690"/>
    <n v="44000169"/>
    <n v="0"/>
    <s v="BATHTUB TRAILER - AT 013 (10009973)"/>
    <n v="394149.5"/>
  </r>
  <r>
    <n v="1"/>
    <x v="4"/>
    <s v="44"/>
    <s v="1600440001700"/>
    <n v="440001700"/>
    <n v="44000170"/>
    <n v="0"/>
    <s v="BATHTUB TRAILER - AT 014 (10009974)"/>
    <n v="521187.32"/>
  </r>
  <r>
    <n v="1"/>
    <x v="4"/>
    <s v="44"/>
    <s v="1600440001710"/>
    <n v="440001710"/>
    <n v="44000171"/>
    <n v="0"/>
    <s v="BATHTUB TRAILER - AT 015 (10009975)"/>
    <n v="385321.69"/>
  </r>
  <r>
    <n v="1"/>
    <x v="4"/>
    <s v="44"/>
    <s v="1600440001720"/>
    <n v="440001720"/>
    <n v="44000172"/>
    <n v="0"/>
    <s v="BATHTUB TRAILER - AT 016 (10009976)"/>
    <n v="385321.69"/>
  </r>
  <r>
    <n v="1"/>
    <x v="4"/>
    <s v="44"/>
    <s v="1600440001730"/>
    <n v="440001730"/>
    <n v="44000173"/>
    <n v="0"/>
    <s v="BATHTUB TRAILER - AT 017 (10009977)"/>
    <n v="385321.69"/>
  </r>
  <r>
    <n v="1"/>
    <x v="4"/>
    <s v="44"/>
    <s v="1600440001740"/>
    <n v="440001740"/>
    <n v="44000174"/>
    <n v="0"/>
    <s v="BATHTUB TRAILER - AT 018 (10009978)"/>
    <n v="353321.69"/>
  </r>
  <r>
    <n v="1"/>
    <x v="4"/>
    <s v="44"/>
    <s v="1600440001750"/>
    <n v="440001750"/>
    <n v="44000175"/>
    <n v="0"/>
    <s v="BATHTUB TRAILER - AT 019 (10009979)"/>
    <n v="584627.09"/>
  </r>
  <r>
    <n v="1"/>
    <x v="4"/>
    <s v="44"/>
    <s v="1600440001760"/>
    <n v="440001760"/>
    <n v="44000176"/>
    <n v="0"/>
    <s v="BATHTUB TRAILER - AT 020 (10009980)"/>
    <n v="612640.25"/>
  </r>
  <r>
    <n v="1"/>
    <x v="4"/>
    <s v="44"/>
    <s v="1600440001770"/>
    <n v="440001770"/>
    <n v="44000177"/>
    <n v="0"/>
    <s v="BATHTUB TRAILER - AT 021 (10009981)"/>
    <n v="528271.68999999994"/>
  </r>
  <r>
    <n v="1"/>
    <x v="4"/>
    <s v="44"/>
    <s v="1600440001780"/>
    <n v="440001780"/>
    <n v="44000178"/>
    <n v="0"/>
    <s v="BATHTUB TRAILER - AT 022 (10009982)"/>
    <n v="353321.69"/>
  </r>
  <r>
    <n v="1"/>
    <x v="4"/>
    <s v="44"/>
    <s v="1600440001790"/>
    <n v="440001790"/>
    <n v="44000179"/>
    <n v="0"/>
    <s v="BATHTUB TRAILER - AT 023 (10009983)"/>
    <n v="388321.69"/>
  </r>
  <r>
    <n v="1"/>
    <x v="4"/>
    <s v="44"/>
    <s v="1600440001800"/>
    <n v="440001800"/>
    <n v="44000180"/>
    <n v="0"/>
    <s v="BATHTUB TRAILER - AT 024 (10009984)"/>
    <n v="353321.69"/>
  </r>
  <r>
    <n v="1"/>
    <x v="4"/>
    <s v="44"/>
    <s v="1600440001810"/>
    <n v="440001810"/>
    <n v="44000181"/>
    <n v="0"/>
    <s v="BATHTUB TRAILER - AT 025 (10009985)"/>
    <n v="353321.69"/>
  </r>
  <r>
    <n v="1"/>
    <x v="4"/>
    <s v="44"/>
    <s v="1600440001820"/>
    <n v="440001820"/>
    <n v="44000182"/>
    <n v="0"/>
    <s v="BATHTUB TRAILER - AT 026 (10009986)"/>
    <n v="353321.69"/>
  </r>
  <r>
    <n v="1"/>
    <x v="4"/>
    <s v="44"/>
    <s v="1600440001830"/>
    <n v="440001830"/>
    <n v="44000183"/>
    <n v="0"/>
    <s v="BATHTUB TRAILER - AT 027 (10009987)"/>
    <n v="850321.69"/>
  </r>
  <r>
    <n v="1"/>
    <x v="4"/>
    <s v="44"/>
    <s v="1600440001840"/>
    <n v="440001840"/>
    <n v="44000184"/>
    <n v="0"/>
    <s v="BATHTUB TRAILER - AT 028 (10009988)"/>
    <n v="388321.69"/>
  </r>
  <r>
    <n v="1"/>
    <x v="4"/>
    <s v="44"/>
    <s v="1600440001850"/>
    <n v="440001850"/>
    <n v="44000185"/>
    <n v="0"/>
    <s v="BATHTUB TRAILER - AT 029 (10009989)"/>
    <n v="551630.69999999995"/>
  </r>
  <r>
    <n v="1"/>
    <x v="4"/>
    <s v="44"/>
    <s v="1600440001860"/>
    <n v="440001860"/>
    <n v="44000186"/>
    <n v="0"/>
    <s v="BATHTUB TRAILER - AT 030 (10009990)"/>
    <n v="385321.69"/>
  </r>
  <r>
    <n v="1"/>
    <x v="4"/>
    <s v="44"/>
    <s v="1600440001870"/>
    <n v="440001870"/>
    <n v="44000187"/>
    <n v="0"/>
    <s v="BATHTUB TRAILER - AT 031 (10009991)"/>
    <n v="495070.03"/>
  </r>
  <r>
    <n v="1"/>
    <x v="4"/>
    <s v="44"/>
    <s v="1600440001880"/>
    <n v="440001880"/>
    <n v="44000188"/>
    <n v="0"/>
    <s v="BATHTUB TRAILER - AT 033 (10009993)"/>
    <n v="882321.7"/>
  </r>
  <r>
    <n v="1"/>
    <x v="4"/>
    <s v="44"/>
    <s v="1600440001890"/>
    <n v="440001890"/>
    <n v="44000189"/>
    <n v="0"/>
    <s v="BATHTUB TRAILER - AT 032 (10009992)"/>
    <n v="385321.72"/>
  </r>
  <r>
    <n v="1"/>
    <x v="4"/>
    <s v="44"/>
    <s v="1600440001900"/>
    <n v="440001900"/>
    <n v="44000190"/>
    <n v="0"/>
    <s v="HAZMAT TRAILER"/>
    <n v="611977.39"/>
  </r>
  <r>
    <n v="1"/>
    <x v="4"/>
    <s v="44"/>
    <s v="1600440002280"/>
    <n v="440002280"/>
    <n v="44000228"/>
    <n v="0"/>
    <s v="LOWBED TRAILER LB001"/>
    <n v="1527283.48"/>
  </r>
  <r>
    <n v="1"/>
    <x v="4"/>
    <s v="44"/>
    <s v="1600440002290"/>
    <n v="440002290"/>
    <n v="44000229"/>
    <n v="0"/>
    <s v="LOWBED TRAILER LB002"/>
    <n v="1312282.48"/>
  </r>
  <r>
    <n v="1"/>
    <x v="4"/>
    <s v="44"/>
    <s v="1600440002300"/>
    <n v="440002300"/>
    <n v="44000230"/>
    <n v="0"/>
    <s v="LOWBED TRAILER LB003"/>
    <n v="1773171.75"/>
  </r>
  <r>
    <n v="1"/>
    <x v="4"/>
    <s v="44"/>
    <s v="1600440002310"/>
    <n v="440002310"/>
    <n v="44000231"/>
    <n v="0"/>
    <s v="LOWBED TRAILER LB004"/>
    <n v="1527282.48"/>
  </r>
  <r>
    <n v="1"/>
    <x v="4"/>
    <s v="44"/>
    <s v="1600440002320"/>
    <n v="440002320"/>
    <n v="44000232"/>
    <n v="0"/>
    <s v="LOWBED TRAILER LB005"/>
    <n v="417847.48"/>
  </r>
  <r>
    <n v="1"/>
    <x v="4"/>
    <s v="44"/>
    <s v="1600440002330"/>
    <n v="440002330"/>
    <n v="44000233"/>
    <n v="0"/>
    <s v="LOWBED TRAILER LB006"/>
    <n v="1312282.48"/>
  </r>
  <r>
    <n v="1"/>
    <x v="4"/>
    <s v="44"/>
    <s v="1600440002610"/>
    <n v="440002610"/>
    <n v="44000261"/>
    <n v="0"/>
    <s v="BROMA SPREADER NO 8911"/>
    <n v="4349886.13"/>
  </r>
  <r>
    <n v="1"/>
    <x v="4"/>
    <s v="44"/>
    <s v="1600440002620"/>
    <n v="440002620"/>
    <n v="44000262"/>
    <n v="0"/>
    <s v="BROMA SPREADER NO. 8908"/>
    <n v="4447839.3"/>
  </r>
  <r>
    <n v="1"/>
    <x v="4"/>
    <s v="44"/>
    <s v="1600440003520"/>
    <n v="440003520"/>
    <n v="44000352"/>
    <n v="0"/>
    <s v="BATHTUB TRAILER - ATC 035"/>
    <n v="471471.79"/>
  </r>
  <r>
    <n v="1"/>
    <x v="4"/>
    <s v="44"/>
    <s v="1600440003530"/>
    <n v="440003530"/>
    <n v="44000353"/>
    <n v="0"/>
    <s v="BATHTUB TRAILER - ATC 036"/>
    <n v="511471.81"/>
  </r>
  <r>
    <n v="1"/>
    <x v="4"/>
    <s v="44"/>
    <s v="1600440003540"/>
    <n v="440003540"/>
    <n v="44000354"/>
    <n v="0"/>
    <s v="BATHTUB TRAILER - ATC 037"/>
    <n v="511471.81"/>
  </r>
  <r>
    <n v="1"/>
    <x v="4"/>
    <s v="44"/>
    <s v="1600440003550"/>
    <n v="440003550"/>
    <n v="44000355"/>
    <n v="0"/>
    <s v="BATHTUB TRAILER - ATC 038"/>
    <n v="978971.81"/>
  </r>
  <r>
    <n v="1"/>
    <x v="4"/>
    <s v="44"/>
    <s v="1600440003560"/>
    <n v="440003560"/>
    <n v="44000356"/>
    <n v="0"/>
    <s v="BATHTUB TRAILER - ATC 039"/>
    <n v="630471.72"/>
  </r>
  <r>
    <n v="1"/>
    <x v="4"/>
    <s v="44"/>
    <s v="1600440003570"/>
    <n v="440003570"/>
    <n v="44000357"/>
    <n v="0"/>
    <s v="BATHTUB TRAILER - ATC 040"/>
    <n v="511471.81"/>
  </r>
  <r>
    <n v="1"/>
    <x v="4"/>
    <s v="44"/>
    <s v="1600440003580"/>
    <n v="440003580"/>
    <n v="44000358"/>
    <n v="0"/>
    <s v="BATHTUB TRAILER - ATC 041"/>
    <n v="511471.81"/>
  </r>
  <r>
    <n v="1"/>
    <x v="4"/>
    <s v="44"/>
    <s v="1600440003670"/>
    <n v="440003670"/>
    <n v="44000367"/>
    <n v="0"/>
    <s v="RUBBER TYRE GANTRY NO 15"/>
    <n v="15058563.289999999"/>
  </r>
  <r>
    <n v="1"/>
    <x v="4"/>
    <s v="44"/>
    <s v="1600440003680"/>
    <n v="440003680"/>
    <n v="44000368"/>
    <n v="0"/>
    <s v="RUBBER TYRE GANTRY NO 14"/>
    <n v="14282862.33"/>
  </r>
  <r>
    <n v="1"/>
    <x v="4"/>
    <s v="44"/>
    <s v="1600440003690"/>
    <n v="440003690"/>
    <n v="44000369"/>
    <n v="0"/>
    <s v="RUBBER TYRE GANTRY NO 13"/>
    <n v="22503332.16"/>
  </r>
  <r>
    <n v="1"/>
    <x v="4"/>
    <s v="44"/>
    <s v="1600440003700"/>
    <n v="440003700"/>
    <n v="44000370"/>
    <n v="0"/>
    <s v="RUBBER TYRE GANTRY NO 16"/>
    <n v="15314889.630000001"/>
  </r>
  <r>
    <n v="1"/>
    <x v="4"/>
    <s v="44"/>
    <s v="1600440003710"/>
    <n v="440003710"/>
    <n v="44000371"/>
    <n v="0"/>
    <s v="RUBBER TYRE GANTRY NO 17"/>
    <n v="22208201.079999998"/>
  </r>
  <r>
    <n v="1"/>
    <x v="4"/>
    <s v="44"/>
    <s v="1600440003720"/>
    <n v="440003720"/>
    <n v="44000372"/>
    <n v="0"/>
    <s v="RUBBER TYRE GANTRY NO 18"/>
    <n v="20076368.109999999"/>
  </r>
  <r>
    <n v="1"/>
    <x v="4"/>
    <s v="44"/>
    <s v="1600440003870"/>
    <n v="440003870"/>
    <n v="44000387"/>
    <n v="0"/>
    <s v="RAIL MOUNTED GANTRY 001"/>
    <n v="20988239.690000001"/>
  </r>
  <r>
    <n v="1"/>
    <x v="4"/>
    <s v="44"/>
    <s v="1600440003880"/>
    <n v="440003880"/>
    <n v="44000388"/>
    <n v="0"/>
    <s v="RAIL MOUNTED GANTRY 002"/>
    <n v="28794714.940000001"/>
  </r>
  <r>
    <n v="1"/>
    <x v="4"/>
    <s v="44"/>
    <s v="1600440003890"/>
    <n v="440003890"/>
    <n v="44000389"/>
    <n v="0"/>
    <s v="CORNERLESS BATHTUB TRAILER ATC 001 (10011321)"/>
    <n v="722239.65"/>
  </r>
  <r>
    <n v="1"/>
    <x v="4"/>
    <s v="44"/>
    <s v="1600440003900"/>
    <n v="440003900"/>
    <n v="44000390"/>
    <n v="0"/>
    <s v="CORNERLESS BATHTUB TRAILER ATC 002 (10011322)"/>
    <n v="679739.65"/>
  </r>
  <r>
    <n v="1"/>
    <x v="4"/>
    <s v="44"/>
    <s v="1600440003910"/>
    <n v="440003910"/>
    <n v="44000391"/>
    <n v="0"/>
    <s v="CORNERLESS BATHTUB TRAILER ATC 003 (10011323)"/>
    <n v="724739.65"/>
  </r>
  <r>
    <n v="1"/>
    <x v="4"/>
    <s v="44"/>
    <s v="1600440003920"/>
    <n v="440003920"/>
    <n v="44000392"/>
    <n v="0"/>
    <s v="CORNERLESS BATHTUB TRAILER ATC 004 (10011324)"/>
    <n v="737843.65"/>
  </r>
  <r>
    <n v="1"/>
    <x v="4"/>
    <s v="44"/>
    <s v="1600440003930"/>
    <n v="440003930"/>
    <n v="44000393"/>
    <n v="0"/>
    <s v="CORNERLESS BATHTUB TRAILER ATC 005 (10011325)"/>
    <n v="499739.65"/>
  </r>
  <r>
    <n v="1"/>
    <x v="4"/>
    <s v="44"/>
    <s v="1600440003940"/>
    <n v="440003940"/>
    <n v="44000394"/>
    <n v="0"/>
    <s v="CORNERLESS BATHTUB TRAILER ATC 006 (10011326)"/>
    <n v="658689.65"/>
  </r>
  <r>
    <n v="1"/>
    <x v="4"/>
    <s v="44"/>
    <s v="1600440004000"/>
    <n v="440004000"/>
    <n v="44000400"/>
    <n v="0"/>
    <s v="BATHTUB TRAILER ATC 014"/>
    <n v="523940.82"/>
  </r>
  <r>
    <n v="1"/>
    <x v="4"/>
    <s v="44"/>
    <s v="1600440004010"/>
    <n v="440004010"/>
    <n v="44000401"/>
    <n v="0"/>
    <s v="BATHTUB TRAILER ATC 015"/>
    <n v="523940.82"/>
  </r>
  <r>
    <n v="1"/>
    <x v="4"/>
    <s v="44"/>
    <s v="1600440004040"/>
    <n v="440004040"/>
    <n v="44000404"/>
    <n v="0"/>
    <s v="BATHTUB TRAILER ATC 018"/>
    <n v="523940.82"/>
  </r>
  <r>
    <n v="1"/>
    <x v="4"/>
    <s v="44"/>
    <s v="1600440004050"/>
    <n v="440004050"/>
    <n v="44000405"/>
    <n v="0"/>
    <s v="BATHTUB TRAILER ATC 019"/>
    <n v="523940.82"/>
  </r>
  <r>
    <n v="1"/>
    <x v="4"/>
    <s v="44"/>
    <s v="1600440004150"/>
    <n v="440004150"/>
    <n v="44000415"/>
    <n v="0"/>
    <s v="SPREADER BROMMA SPARE SERIAL 11581"/>
    <n v="5788690.1699999999"/>
  </r>
  <r>
    <n v="1"/>
    <x v="4"/>
    <s v="44"/>
    <s v="1600440004200"/>
    <n v="440004070"/>
    <n v="44000420"/>
    <n v="0"/>
    <s v="RUBBER TYRE GANTRY NO 19"/>
    <n v="24835056.149999999"/>
  </r>
  <r>
    <n v="1"/>
    <x v="4"/>
    <s v="44"/>
    <s v="1600440004220"/>
    <n v="440004090"/>
    <n v="44000422"/>
    <n v="0"/>
    <s v="RUBBER TYRE GANTRY NO 21"/>
    <n v="24809464.440000001"/>
  </r>
  <r>
    <n v="1"/>
    <x v="4"/>
    <s v="44"/>
    <s v="1600440004230"/>
    <n v="440004080"/>
    <n v="44000423"/>
    <n v="0"/>
    <s v="RUBBER TYRE GANTRY NO 20"/>
    <n v="22454423.010000002"/>
  </r>
  <r>
    <n v="1"/>
    <x v="4"/>
    <s v="44"/>
    <s v="1600440004260"/>
    <n v="440004100"/>
    <n v="44000426"/>
    <n v="0"/>
    <s v="RUBBER TYRE GANTRY NO 22"/>
    <n v="26866170.43"/>
  </r>
  <r>
    <n v="1"/>
    <x v="4"/>
    <s v="44"/>
    <s v="1600440004280"/>
    <n v="440004280"/>
    <n v="44000428"/>
    <n v="0"/>
    <s v="Tereberg Haulers H41"/>
    <n v="1380637.99"/>
  </r>
  <r>
    <n v="1"/>
    <x v="4"/>
    <s v="44"/>
    <s v="1600440004290"/>
    <n v="440004290"/>
    <n v="44000429"/>
    <n v="0"/>
    <s v="Tereberg Haulers H42"/>
    <n v="1561601.8"/>
  </r>
  <r>
    <n v="1"/>
    <x v="4"/>
    <s v="44"/>
    <s v="1600440004300"/>
    <n v="440004300"/>
    <n v="44000430"/>
    <n v="0"/>
    <s v="Tereberg Haulers H43"/>
    <n v="1665992.12"/>
  </r>
  <r>
    <n v="1"/>
    <x v="4"/>
    <s v="44"/>
    <s v="1600440004310"/>
    <n v="440004310"/>
    <n v="44000431"/>
    <n v="0"/>
    <s v="Tereberg Haulers H 44"/>
    <n v="2280631.5299999998"/>
  </r>
  <r>
    <n v="1"/>
    <x v="4"/>
    <s v="44"/>
    <s v="1600440004320"/>
    <n v="440004320"/>
    <n v="44000432"/>
    <n v="0"/>
    <s v="Tereberg Haulers H 45"/>
    <n v="1823902.94"/>
  </r>
  <r>
    <n v="1"/>
    <x v="4"/>
    <s v="44"/>
    <s v="1600440004330"/>
    <n v="440004330"/>
    <n v="44000433"/>
    <n v="0"/>
    <s v="Tereberg Haulers H 46"/>
    <n v="1785402.47"/>
  </r>
  <r>
    <n v="1"/>
    <x v="4"/>
    <s v="44"/>
    <s v="1600440004340"/>
    <n v="440004340"/>
    <n v="44000434"/>
    <n v="0"/>
    <s v="Tereberg Haulers H 47"/>
    <n v="1556092.1"/>
  </r>
  <r>
    <n v="1"/>
    <x v="4"/>
    <s v="44"/>
    <s v="1600440004350"/>
    <n v="440004350"/>
    <n v="44000435"/>
    <n v="0"/>
    <s v="Tereberg Haulers H 48"/>
    <n v="1320360.57"/>
  </r>
  <r>
    <n v="1"/>
    <x v="4"/>
    <s v="44"/>
    <s v="1600440004360"/>
    <n v="440004360"/>
    <n v="44000436"/>
    <n v="0"/>
    <s v="Tereberg Haulers H 49"/>
    <n v="1762676.98"/>
  </r>
  <r>
    <n v="1"/>
    <x v="4"/>
    <s v="44"/>
    <s v="1600440004370"/>
    <n v="440004370"/>
    <n v="44000437"/>
    <n v="0"/>
    <s v="Tereberg Haulers H50"/>
    <n v="1678076.1"/>
  </r>
  <r>
    <n v="1"/>
    <x v="4"/>
    <s v="44"/>
    <s v="1600440004390"/>
    <n v="440004390"/>
    <n v="44000439"/>
    <n v="0"/>
    <s v="Reachstacker Kalmar Rs003- A11301154"/>
    <n v="5709208.8499999996"/>
  </r>
  <r>
    <n v="1"/>
    <x v="4"/>
    <s v="44"/>
    <s v="1600440004400"/>
    <n v="440004400"/>
    <n v="44000440"/>
    <n v="0"/>
    <s v="5th wheel hauler 16 - H154 TB16"/>
    <n v="1105778.1000000001"/>
  </r>
  <r>
    <n v="1"/>
    <x v="4"/>
    <s v="44"/>
    <s v="1600440004410"/>
    <n v="440004410"/>
    <n v="44000441"/>
    <n v="0"/>
    <s v="5th wheel hauler 17 - H155 TB17"/>
    <n v="1708349.59"/>
  </r>
  <r>
    <n v="1"/>
    <x v="4"/>
    <s v="44"/>
    <s v="1600440004420"/>
    <n v="440004420"/>
    <n v="44000442"/>
    <n v="0"/>
    <s v="5th wheel hauler 18 - H156 TB 18"/>
    <n v="763138.02"/>
  </r>
  <r>
    <n v="1"/>
    <x v="4"/>
    <s v="44"/>
    <s v="1600440004430"/>
    <n v="440004430"/>
    <n v="44000443"/>
    <n v="0"/>
    <s v="5th wheel hauler 19 - H157 TB19"/>
    <n v="1142777.76"/>
  </r>
  <r>
    <n v="1"/>
    <x v="4"/>
    <s v="44"/>
    <s v="1600440004440"/>
    <n v="440004440"/>
    <n v="44000444"/>
    <n v="0"/>
    <s v="5th wheel hauler 20 - H158 TB20"/>
    <n v="1352649.44"/>
  </r>
  <r>
    <n v="1"/>
    <x v="4"/>
    <s v="44"/>
    <s v="1600440004450"/>
    <n v="440004450"/>
    <n v="44000445"/>
    <n v="0"/>
    <s v="Kalmar Twin-lift empty container handler-BC3010027"/>
    <n v="3730159.13"/>
  </r>
  <r>
    <n v="1"/>
    <x v="4"/>
    <s v="44"/>
    <s v="1600440004710"/>
    <n v="330000580"/>
    <n v="44000471"/>
    <n v="0"/>
    <s v="KALMAR DRF 450-755DXS REACH STACKER - ND 284960"/>
    <n v="4819793.8099999996"/>
  </r>
  <r>
    <n v="1"/>
    <x v="4"/>
    <s v="44"/>
    <s v="1600440005070"/>
    <n v="330000430"/>
    <n v="44000507"/>
    <n v="0"/>
    <s v="SENTINAL SWEEPER"/>
    <n v="1234741.97"/>
  </r>
  <r>
    <n v="1"/>
    <x v="4"/>
    <s v="44"/>
    <s v="1600440005260"/>
    <n v="440002240"/>
    <n v="44000526"/>
    <n v="0"/>
    <s v="RUBBR TYRE GANTRY NO 1"/>
    <n v="16651585.699999999"/>
  </r>
  <r>
    <n v="1"/>
    <x v="4"/>
    <s v="44"/>
    <s v="1600440005280"/>
    <n v="440003590"/>
    <n v="44000528"/>
    <n v="0"/>
    <s v="RUBBR TYRE GANTRY NO 7"/>
    <n v="26115872.010000002"/>
  </r>
  <r>
    <n v="1"/>
    <x v="4"/>
    <s v="44"/>
    <s v="1600440005290"/>
    <n v="440003600"/>
    <n v="44000529"/>
    <n v="0"/>
    <s v="RUBBR TYRE GANTRY NO 8"/>
    <n v="14748213.74"/>
  </r>
  <r>
    <n v="1"/>
    <x v="4"/>
    <s v="44"/>
    <s v="1600440005300"/>
    <n v="440003610"/>
    <n v="44000530"/>
    <n v="0"/>
    <s v="RUBBR TYRE GANTRY NO 10"/>
    <n v="21042903.600000001"/>
  </r>
  <r>
    <n v="1"/>
    <x v="4"/>
    <s v="44"/>
    <s v="1600440005310"/>
    <n v="440003620"/>
    <n v="44000531"/>
    <n v="0"/>
    <s v="RUBBR TYRE GANTRY NO 9"/>
    <n v="15835314.880000001"/>
  </r>
  <r>
    <n v="1"/>
    <x v="4"/>
    <s v="44"/>
    <s v="1600440005340"/>
    <n v="440003650"/>
    <n v="44000534"/>
    <n v="0"/>
    <s v="RUBBR TYRE GANTRY NO 5"/>
    <n v="23817648.899999999"/>
  </r>
  <r>
    <n v="1"/>
    <x v="4"/>
    <s v="44"/>
    <s v="1600440005350"/>
    <n v="440003660"/>
    <n v="44000535"/>
    <n v="0"/>
    <s v="RUBBR TYRE GANTRY NO 6"/>
    <n v="28472588.32"/>
  </r>
  <r>
    <n v="1"/>
    <x v="4"/>
    <s v="44"/>
    <s v="1600440005360"/>
    <n v="440003730"/>
    <n v="44000536"/>
    <n v="0"/>
    <s v="SHIP TO SHORE CRANE 1"/>
    <n v="474396.57"/>
  </r>
  <r>
    <n v="1"/>
    <x v="4"/>
    <s v="44"/>
    <s v="1600440005361"/>
    <n v="440003731"/>
    <n v="44000536"/>
    <n v="1"/>
    <s v="SHIP TO SHORE CRANE 1"/>
    <n v="48383776.770000003"/>
  </r>
  <r>
    <n v="1"/>
    <x v="4"/>
    <s v="44"/>
    <s v="1600440005363"/>
    <n v="440003732"/>
    <s v="44000536"/>
    <s v="3"/>
    <s v="SHIP TO SHORE CRANE 1"/>
    <n v="100326.6"/>
  </r>
  <r>
    <n v="1"/>
    <x v="4"/>
    <s v="44"/>
    <s v="1600440005362"/>
    <n v="440003732"/>
    <n v="44000536"/>
    <n v="2"/>
    <s v="SHIP TO SHORE CRANE 1"/>
    <n v="30319596.640000001"/>
  </r>
  <r>
    <n v="1"/>
    <x v="4"/>
    <s v="44"/>
    <s v="1600440005370"/>
    <n v="440003740"/>
    <n v="44000537"/>
    <n v="0"/>
    <s v="RUBBR TYRE GANTRY NO 4"/>
    <n v="15412609.91"/>
  </r>
  <r>
    <n v="1"/>
    <x v="4"/>
    <s v="44"/>
    <s v="1600440005380"/>
    <n v="440003750"/>
    <n v="44000538"/>
    <n v="0"/>
    <s v="RUBBR TYRE GANTRY NO 3"/>
    <n v="15547651.32"/>
  </r>
  <r>
    <n v="1"/>
    <x v="4"/>
    <s v="44"/>
    <s v="1600440005390"/>
    <n v="440003730"/>
    <n v="44000539"/>
    <n v="0"/>
    <s v="SHIP TO SHORE CRANE 2"/>
    <n v="2066734.05"/>
  </r>
  <r>
    <n v="1"/>
    <x v="4"/>
    <s v="44"/>
    <s v="1600440005391"/>
    <n v="440003731"/>
    <n v="44000539"/>
    <n v="1"/>
    <s v="SHIP TO SHORE CRANE 2"/>
    <n v="29819693.100000001"/>
  </r>
  <r>
    <n v="1"/>
    <x v="4"/>
    <s v="44"/>
    <s v="1600440005392"/>
    <n v="440003732"/>
    <n v="44000539"/>
    <n v="2"/>
    <s v="SHIP TO SHORE CRANE 2"/>
    <n v="73639417.079999998"/>
  </r>
  <r>
    <n v="1"/>
    <x v="4"/>
    <s v="44"/>
    <s v="1600440005400"/>
    <n v="440003770"/>
    <n v="44000540"/>
    <n v="0"/>
    <s v="SHIP TO SHORE CRANE 3"/>
    <n v="825490.67"/>
  </r>
  <r>
    <n v="1"/>
    <x v="4"/>
    <s v="44"/>
    <s v="1600440005401"/>
    <n v="440003771"/>
    <n v="44000540"/>
    <n v="1"/>
    <s v="SHIP TO SHORE CRANE 3"/>
    <n v="52336000.539999999"/>
  </r>
  <r>
    <n v="1"/>
    <x v="4"/>
    <s v="44"/>
    <s v="1600440005402"/>
    <n v="440003772"/>
    <n v="44000540"/>
    <n v="2"/>
    <s v="SHIP TO SHORE CRANE 3"/>
    <n v="29732490.43"/>
  </r>
  <r>
    <n v="1"/>
    <x v="4"/>
    <s v="44"/>
    <s v="1600440005410"/>
    <n v="440003780"/>
    <n v="44000541"/>
    <n v="0"/>
    <s v="SHIP TO SHORE CRANE 6"/>
    <n v="637421.56999999995"/>
  </r>
  <r>
    <n v="1"/>
    <x v="4"/>
    <s v="44"/>
    <s v="1600440005411"/>
    <n v="440003781"/>
    <n v="44000541"/>
    <n v="1"/>
    <s v="SHIP TO SHORE CRANE 6"/>
    <n v="58381283.479999997"/>
  </r>
  <r>
    <n v="1"/>
    <x v="4"/>
    <s v="44"/>
    <s v="1600440005413"/>
    <n v="440003781"/>
    <n v="44000541"/>
    <n v="3"/>
    <s v="SHIP TO SHORE CRANE 6"/>
    <n v="16721.099999999999"/>
  </r>
  <r>
    <n v="1"/>
    <x v="4"/>
    <s v="44"/>
    <s v="1600440005412"/>
    <n v="440003782"/>
    <n v="44000541"/>
    <n v="2"/>
    <s v="SHIP TO SHORE CRANE 6"/>
    <n v="37420713.689999998"/>
  </r>
  <r>
    <n v="1"/>
    <x v="4"/>
    <s v="44"/>
    <s v="1600440005420"/>
    <n v="440003790"/>
    <n v="44000542"/>
    <n v="0"/>
    <s v="SHIP TO SHORE CRANE 4"/>
    <n v="449510.57"/>
  </r>
  <r>
    <n v="1"/>
    <x v="4"/>
    <s v="44"/>
    <s v="1600440005421"/>
    <n v="440003791"/>
    <n v="44000542"/>
    <n v="1"/>
    <s v="SHIP TO SHORE CRANE 4"/>
    <n v="52757577.229999997"/>
  </r>
  <r>
    <n v="1"/>
    <x v="4"/>
    <s v="44"/>
    <s v="1600440005422"/>
    <n v="440003792"/>
    <n v="44000542"/>
    <n v="2"/>
    <s v="SHIP TO SHORE CRANE 4"/>
    <n v="36466889.079999998"/>
  </r>
  <r>
    <n v="1"/>
    <x v="4"/>
    <s v="44"/>
    <s v="1600440005430"/>
    <n v="440003800"/>
    <n v="44000543"/>
    <n v="0"/>
    <s v="SHIP TO SHORE CRANE 5"/>
    <n v="764536.36"/>
  </r>
  <r>
    <n v="1"/>
    <x v="4"/>
    <s v="44"/>
    <s v="1600440005431"/>
    <n v="440003801"/>
    <n v="44000543"/>
    <n v="1"/>
    <s v="SHIP TO SHORE CRANE 5"/>
    <n v="53352514.609999999"/>
  </r>
  <r>
    <n v="1"/>
    <x v="4"/>
    <s v="44"/>
    <s v="1600440005432"/>
    <n v="440003802"/>
    <n v="44000543"/>
    <n v="2"/>
    <s v="SHIP TO SHORE CRANE 5"/>
    <n v="36367939.420000002"/>
  </r>
  <r>
    <n v="1"/>
    <x v="4"/>
    <s v="44"/>
    <s v="1600440005330"/>
    <n v="440002700"/>
    <n v="44000533"/>
    <n v="0"/>
    <s v="RUBBR TYRE GANTRY NO 12"/>
    <n v="23208695.550000001"/>
  </r>
  <r>
    <n v="1"/>
    <x v="4"/>
    <s v="44"/>
    <s v="1600440005530"/>
    <s v="440005530"/>
    <n v="44000553"/>
    <n v="0"/>
    <s v="Haulers Terberg Hauler YT222 T0196 H51"/>
    <n v="1879889.77"/>
  </r>
  <r>
    <n v="1"/>
    <x v="4"/>
    <s v="44"/>
    <s v="1600440005540"/>
    <s v="440005540"/>
    <n v="44000554"/>
    <n v="0"/>
    <s v="Haulers Terberg Hauler YT222 T0201 H52"/>
    <n v="2059902.49"/>
  </r>
  <r>
    <n v="1"/>
    <x v="4"/>
    <s v="44"/>
    <s v="1600440005550"/>
    <s v="440005550"/>
    <n v="44000555"/>
    <n v="0"/>
    <s v="Haulers Terberg Hauler YT222 T0207 H53"/>
    <n v="2176784.91"/>
  </r>
  <r>
    <n v="1"/>
    <x v="4"/>
    <s v="44"/>
    <s v="1600440005560"/>
    <s v="440005560"/>
    <n v="44000556"/>
    <n v="0"/>
    <s v="Haulers Terberg Hauler YT222 T0207 H54"/>
    <n v="1770749.32"/>
  </r>
  <r>
    <n v="1"/>
    <x v="4"/>
    <s v="44"/>
    <s v="1600440005570"/>
    <s v="440005570"/>
    <n v="44000557"/>
    <n v="0"/>
    <s v="Haulers Terberg Hauler YT222 T0207 H55"/>
    <n v="1894456.86"/>
  </r>
  <r>
    <n v="1"/>
    <x v="4"/>
    <s v="44"/>
    <s v="1600440005580"/>
    <s v="440005580"/>
    <n v="44000558"/>
    <n v="0"/>
    <s v="Haulers Terberg Hauler YT222 T0207 H56"/>
    <n v="1891388.13"/>
  </r>
  <r>
    <n v="1"/>
    <x v="4"/>
    <s v="44"/>
    <s v="1600440005590"/>
    <s v="440005590"/>
    <n v="44000559"/>
    <n v="0"/>
    <s v="Haulers Terberg Hauler YT222 T0207 H57"/>
    <n v="1784858.74"/>
  </r>
  <r>
    <n v="1"/>
    <x v="4"/>
    <s v="44"/>
    <s v="1600440005600"/>
    <s v="440005600"/>
    <n v="44000560"/>
    <n v="0"/>
    <s v="Haulers Terberg Hauler YT222 T0207 H58"/>
    <n v="1632499.32"/>
  </r>
  <r>
    <n v="1"/>
    <x v="4"/>
    <s v="44"/>
    <s v="1600440005610"/>
    <s v="440005610"/>
    <n v="44000561"/>
    <n v="0"/>
    <s v="Haulers Terberg Hauler YT222 T0207 H59"/>
    <n v="1632499.34"/>
  </r>
  <r>
    <n v="1"/>
    <x v="4"/>
    <s v="44"/>
    <s v="1600440005620"/>
    <s v="440005620"/>
    <n v="44000562"/>
    <n v="0"/>
    <s v="Haulers Terberg Hauler YT222 T0207 H60"/>
    <n v="2406053.9700000002"/>
  </r>
  <r>
    <n v="1"/>
    <x v="4"/>
    <s v="44"/>
    <s v="1600440005630"/>
    <s v="440005630"/>
    <n v="44000563"/>
    <n v="0"/>
    <s v="Haulers Terberg Hauler YT222 T0207 H61"/>
    <n v="1632499.32"/>
  </r>
  <r>
    <n v="1"/>
    <x v="4"/>
    <s v="44"/>
    <s v="1600440005640"/>
    <s v="440005640"/>
    <n v="44000564"/>
    <n v="0"/>
    <s v="Haulers Terberg Hauler YT222 T0207 H62"/>
    <n v="1632499.32"/>
  </r>
  <r>
    <n v="1"/>
    <x v="4"/>
    <s v="44"/>
    <s v="1600440005650"/>
    <s v="440005650"/>
    <n v="44000565"/>
    <n v="0"/>
    <s v="Haulers Terberg Hauler YT222 T0207 H63"/>
    <n v="1632499.32"/>
  </r>
  <r>
    <n v="1"/>
    <x v="4"/>
    <s v="44"/>
    <s v="1600440005660"/>
    <s v="440005660"/>
    <n v="44000566"/>
    <n v="0"/>
    <s v="Haulers Terberg Hauler YT222 T0207 H64"/>
    <n v="1632499.32"/>
  </r>
  <r>
    <n v="1"/>
    <x v="4"/>
    <s v="44"/>
    <s v="1600440006080"/>
    <s v="440006080"/>
    <n v="44000608"/>
    <n v="0"/>
    <s v="STS CRANE 09"/>
    <n v="112080415.23"/>
  </r>
  <r>
    <n v="1"/>
    <x v="4"/>
    <s v="44"/>
    <s v="1600440005670"/>
    <s v="440005670"/>
    <n v="44000567"/>
    <n v="0"/>
    <s v="Trailer 1"/>
    <n v="678491.92"/>
  </r>
  <r>
    <n v="1"/>
    <x v="4"/>
    <s v="44"/>
    <s v="1600440005680"/>
    <s v="440005680"/>
    <n v="44000568"/>
    <n v="0"/>
    <s v="Trailer 1"/>
    <n v="827732.62"/>
  </r>
  <r>
    <n v="1"/>
    <x v="4"/>
    <s v="44"/>
    <s v="1600440005690"/>
    <s v="440005690"/>
    <n v="44000569"/>
    <n v="0"/>
    <s v="Trailer 1"/>
    <n v="581189.35"/>
  </r>
  <r>
    <n v="1"/>
    <x v="4"/>
    <s v="44"/>
    <s v="1600440005700"/>
    <s v="440005700"/>
    <n v="44000570"/>
    <n v="0"/>
    <s v="Trailer 1"/>
    <n v="900182.35"/>
  </r>
  <r>
    <n v="1"/>
    <x v="4"/>
    <s v="44"/>
    <s v="1600440005710"/>
    <s v="440005710"/>
    <n v="44000571"/>
    <n v="0"/>
    <s v="Trailer 1"/>
    <n v="581189.35"/>
  </r>
  <r>
    <n v="1"/>
    <x v="4"/>
    <s v="44"/>
    <s v="1600440005720"/>
    <s v="440005720"/>
    <n v="44000572"/>
    <n v="0"/>
    <s v="Trailer 1"/>
    <n v="675744.48"/>
  </r>
  <r>
    <n v="1"/>
    <x v="4"/>
    <s v="44"/>
    <s v="1600440005730"/>
    <s v="440005730"/>
    <n v="44000573"/>
    <n v="0"/>
    <s v="Trailer 1"/>
    <n v="581189.35"/>
  </r>
  <r>
    <n v="1"/>
    <x v="4"/>
    <s v="44"/>
    <s v="1600440005740"/>
    <s v="440005740"/>
    <n v="44000574"/>
    <n v="0"/>
    <s v="Trailer 1"/>
    <n v="1321034.17"/>
  </r>
  <r>
    <n v="1"/>
    <x v="4"/>
    <s v="44"/>
    <s v="1600440005750"/>
    <s v="440005750"/>
    <n v="44000575"/>
    <n v="0"/>
    <s v="Trailer 1"/>
    <n v="1282710.97"/>
  </r>
  <r>
    <n v="1"/>
    <x v="4"/>
    <s v="44"/>
    <s v="1600440005760"/>
    <s v="440005760"/>
    <n v="44000576"/>
    <n v="0"/>
    <s v="Trailer 1"/>
    <n v="581189.35"/>
  </r>
  <r>
    <n v="1"/>
    <x v="4"/>
    <s v="44"/>
    <s v="1600440005800"/>
    <s v="440005800"/>
    <n v="44000580"/>
    <n v="0"/>
    <s v="Forklift"/>
    <n v="613304.38"/>
  </r>
  <r>
    <n v="1"/>
    <x v="4"/>
    <s v="44"/>
    <s v="1600440005810"/>
    <s v="440005810"/>
    <n v="44000581"/>
    <n v="0"/>
    <s v="Forklift"/>
    <n v="613304.37"/>
  </r>
  <r>
    <n v="1"/>
    <x v="4"/>
    <s v="44"/>
    <s v="1600440006150"/>
    <s v="440006150"/>
    <n v="44000615"/>
    <n v="0"/>
    <s v="RTG 032N"/>
    <n v="20106910.199999999"/>
  </r>
  <r>
    <n v="1"/>
    <x v="4"/>
    <s v="44"/>
    <s v="1600440006160"/>
    <s v="440006160"/>
    <n v="44000616"/>
    <n v="0"/>
    <s v="RTG 038N"/>
    <n v="20033042.030000001"/>
  </r>
  <r>
    <n v="1"/>
    <x v="4"/>
    <s v="44"/>
    <s v="1600440006510"/>
    <s v="440006510"/>
    <n v="44000651"/>
    <n v="0"/>
    <s v="EMPTY CONTAINER HANDLER 1"/>
    <n v="3385666.01"/>
  </r>
  <r>
    <n v="1"/>
    <x v="4"/>
    <s v="44"/>
    <s v="1600440005840"/>
    <s v="440005840"/>
    <n v="44000584"/>
    <n v="0"/>
    <s v="Terberg Hauler T0212 H65"/>
    <n v="2020502.7"/>
  </r>
  <r>
    <n v="1"/>
    <x v="4"/>
    <s v="44"/>
    <s v="1600440005850"/>
    <s v="440005850"/>
    <n v="44000585"/>
    <n v="0"/>
    <s v="Terberg Hauler T0213 H66"/>
    <n v="1768244.9"/>
  </r>
  <r>
    <n v="1"/>
    <x v="4"/>
    <s v="44"/>
    <s v="1600440005860"/>
    <s v="440005860"/>
    <n v="44000586"/>
    <n v="0"/>
    <s v="Terberg Hauler T0214 H67"/>
    <n v="1929712.37"/>
  </r>
  <r>
    <n v="1"/>
    <x v="4"/>
    <s v="44"/>
    <s v="1600440005870"/>
    <s v="440005870"/>
    <n v="44000587"/>
    <n v="0"/>
    <s v="Terberg Hauler T0215 H68"/>
    <n v="1698301.44"/>
  </r>
  <r>
    <n v="1"/>
    <x v="4"/>
    <s v="44"/>
    <s v="1600440005880"/>
    <s v="440005880"/>
    <n v="44000588"/>
    <n v="0"/>
    <s v="Terberg Hauler T0216 H69"/>
    <n v="1698301.44"/>
  </r>
  <r>
    <n v="1"/>
    <x v="4"/>
    <s v="44"/>
    <s v="1600440005890"/>
    <s v="440005890"/>
    <n v="44000589"/>
    <n v="0"/>
    <s v="Terberg Hauler T0217 H70"/>
    <n v="1698301.44"/>
  </r>
  <r>
    <n v="1"/>
    <x v="4"/>
    <s v="44"/>
    <s v="1600440005900"/>
    <s v="440005900"/>
    <n v="44000590"/>
    <n v="0"/>
    <s v="Terberg Hauler T0218 H71"/>
    <n v="1698301.44"/>
  </r>
  <r>
    <n v="1"/>
    <x v="4"/>
    <s v="44"/>
    <s v="1600440005910"/>
    <s v="440005910"/>
    <n v="44000591"/>
    <n v="0"/>
    <s v="Terberg Hauler T0219 H72"/>
    <n v="1698301.44"/>
  </r>
  <r>
    <n v="1"/>
    <x v="4"/>
    <s v="44"/>
    <s v="1600440005920"/>
    <s v="440005920"/>
    <n v="44000592"/>
    <n v="0"/>
    <s v="Terberg Hauler T0220 H73"/>
    <n v="1698301.44"/>
  </r>
  <r>
    <n v="1"/>
    <x v="4"/>
    <s v="44"/>
    <s v="1600440005930"/>
    <s v="440005930"/>
    <n v="44000593"/>
    <n v="0"/>
    <s v="Terberg Hauler T0221 H74"/>
    <n v="1698301.44"/>
  </r>
  <r>
    <n v="1"/>
    <x v="4"/>
    <s v="44"/>
    <s v="1600440005940"/>
    <s v="440005940"/>
    <n v="44000594"/>
    <n v="0"/>
    <s v="Terberg Hauler T0222 H75"/>
    <n v="1698301.44"/>
  </r>
  <r>
    <n v="1"/>
    <x v="4"/>
    <s v="44"/>
    <s v="1600440005950"/>
    <s v="440005950"/>
    <n v="44000595"/>
    <n v="0"/>
    <s v="Terberg Hauler T0223 H76"/>
    <n v="1762151.5"/>
  </r>
  <r>
    <n v="1"/>
    <x v="4"/>
    <s v="44"/>
    <s v="1600440005960"/>
    <s v="440005960"/>
    <n v="44000596"/>
    <n v="0"/>
    <s v="Terberg Hauler T0224 H77"/>
    <n v="1698301.44"/>
  </r>
  <r>
    <n v="1"/>
    <x v="4"/>
    <s v="44"/>
    <s v="1600440005970"/>
    <s v="440005970"/>
    <n v="44000597"/>
    <n v="0"/>
    <s v="Terberg Hauler T0225 H78"/>
    <n v="1698301.44"/>
  </r>
  <r>
    <n v="1"/>
    <x v="4"/>
    <s v="44"/>
    <s v="1600440005980"/>
    <s v="440005980"/>
    <n v="44000598"/>
    <n v="0"/>
    <s v="Terberg Hauler T0226 H79"/>
    <n v="1698301.44"/>
  </r>
  <r>
    <n v="1"/>
    <x v="4"/>
    <s v="44"/>
    <s v="1600440005990"/>
    <s v="440005990"/>
    <n v="44000599"/>
    <n v="0"/>
    <s v="Terberg Hauler T0227 H80"/>
    <n v="2151703.0699999998"/>
  </r>
  <r>
    <n v="1"/>
    <x v="4"/>
    <s v="44"/>
    <s v="1600440006000"/>
    <s v="440006000"/>
    <n v="44000600"/>
    <n v="0"/>
    <s v="Terberg Hauler T0228 H81"/>
    <n v="1790690.99"/>
  </r>
  <r>
    <n v="1"/>
    <x v="4"/>
    <s v="44"/>
    <s v="1600440006010"/>
    <s v="440006010"/>
    <n v="44000601"/>
    <n v="0"/>
    <s v="Terberg Hauler T0229 H82"/>
    <n v="1805768.61"/>
  </r>
  <r>
    <n v="1"/>
    <x v="4"/>
    <s v="44"/>
    <s v="1600440006050"/>
    <s v="440006050"/>
    <n v="44000605"/>
    <n v="0"/>
    <s v="Reach Stacker -Liebherr RS004"/>
    <n v="6132606.9500000002"/>
  </r>
  <r>
    <n v="1"/>
    <x v="4"/>
    <s v="44"/>
    <s v="1600440006060"/>
    <s v="440006060"/>
    <n v="44000606"/>
    <n v="0"/>
    <s v="Liebher Reach Stacker LRS"/>
    <n v="6763746.2800000003"/>
  </r>
  <r>
    <n v="1"/>
    <x v="4"/>
    <s v="44"/>
    <s v="1600440006220"/>
    <s v="440006220"/>
    <s v="44000622"/>
    <n v="0"/>
    <s v="DUAL LIFT EMPTY CONTAINER HANDLERS ECH 010"/>
    <n v="4288579.1399999997"/>
  </r>
  <r>
    <n v="1"/>
    <x v="4"/>
    <s v="44"/>
    <s v="1600440006230"/>
    <s v="440006230"/>
    <s v="44000623"/>
    <n v="0"/>
    <s v="DUAL LIFT EMPTY CONTAINER HANDLERS ECH 011"/>
    <n v="3668920"/>
  </r>
  <r>
    <n v="1"/>
    <x v="4"/>
    <s v="44"/>
    <s v="1600440006240"/>
    <s v="440006240"/>
    <s v="44000624"/>
    <n v="0"/>
    <s v="DUAL LIFT EMPTY CONTAINER HANDLERS ECH 008"/>
    <n v="4147279.4"/>
  </r>
  <r>
    <n v="1"/>
    <x v="4"/>
    <s v="44"/>
    <s v="1600440006250"/>
    <s v="440006250"/>
    <s v="44000625"/>
    <n v="0"/>
    <s v="DUAL LIFT EMPTY CONTAINER HANDLERS ECH 009"/>
    <n v="3918179.4"/>
  </r>
  <r>
    <n v="1"/>
    <x v="4"/>
    <s v="44"/>
    <s v="1600440006260"/>
    <s v="440006260"/>
    <n v="44000626"/>
    <n v="0"/>
    <s v="TRAILER - HENRED  SEMI-TRAILER (12M) BATH TYPE T47"/>
    <n v="510644.91"/>
  </r>
  <r>
    <n v="1"/>
    <x v="4"/>
    <s v="44"/>
    <s v="1600440006270"/>
    <s v="440006270"/>
    <n v="44000627"/>
    <n v="0"/>
    <s v="TRAILER - HENRED  SEMI-TRAILER (12M) BATH TYPE T50"/>
    <n v="368936.45"/>
  </r>
  <r>
    <n v="1"/>
    <x v="4"/>
    <s v="44"/>
    <s v="1600440006280"/>
    <s v="440006280"/>
    <n v="44000628"/>
    <n v="0"/>
    <s v="TRAILER CORNERLESS BATHTUB-TYPE T69"/>
    <n v="920721.15"/>
  </r>
  <r>
    <n v="1"/>
    <x v="4"/>
    <s v="44"/>
    <s v="1600440006290"/>
    <s v="440006290"/>
    <n v="44000629"/>
    <n v="0"/>
    <s v="TRAILER CORNERLESS BATHTUB-TYPE T71"/>
    <n v="832442.18"/>
  </r>
  <r>
    <n v="1"/>
    <x v="4"/>
    <s v="44"/>
    <s v="1600440006300"/>
    <s v="440006300"/>
    <n v="44000630"/>
    <n v="0"/>
    <s v="TRAILER CORNERLESS BATHTUB-TYPE T72"/>
    <n v="1024446.04"/>
  </r>
  <r>
    <n v="1"/>
    <x v="4"/>
    <s v="44"/>
    <s v="1600440006310"/>
    <s v="440006310"/>
    <n v="44000631"/>
    <n v="0"/>
    <s v="TRAILER CORNERLESS BATHTUB-TYPE T75"/>
    <n v="687442.27"/>
  </r>
  <r>
    <n v="1"/>
    <x v="4"/>
    <s v="44"/>
    <s v="1600440006490"/>
    <s v="440006490"/>
    <s v="44000649"/>
    <s v="0"/>
    <s v="Rubber Tyre Gantry 026"/>
    <n v="28459560.899999999"/>
  </r>
  <r>
    <n v="1"/>
    <x v="4"/>
    <s v="44"/>
    <s v="1600440006500"/>
    <s v="440006500"/>
    <s v="44000650"/>
    <s v="0"/>
    <s v="Rubber Tyre Gantry 027"/>
    <n v="28341295.199999999"/>
  </r>
  <r>
    <n v="1"/>
    <x v="4"/>
    <s v="44"/>
    <s v="1600440006590"/>
    <s v="440006590"/>
    <s v="44000659"/>
    <s v="0"/>
    <s v="Spreader 8816 - Spreader 1_STS QC"/>
    <n v="1065888.6200000001"/>
  </r>
  <r>
    <n v="1"/>
    <x v="4"/>
    <s v="44"/>
    <s v="1600440006600"/>
    <s v="440006600"/>
    <s v="44000660"/>
    <s v="0"/>
    <s v="Spreader 8817- Spreader 2_STS QC"/>
    <n v="2210546.9300000002"/>
  </r>
  <r>
    <n v="1"/>
    <x v="4"/>
    <s v="44"/>
    <s v="1600440006610"/>
    <s v="440006610"/>
    <s v="44000661"/>
    <s v="0"/>
    <s v="Spreader 8818 -Spreader 10_STS QC"/>
    <n v="1382211.82"/>
  </r>
  <r>
    <n v="1"/>
    <x v="4"/>
    <s v="44"/>
    <s v="1600440006620"/>
    <s v="440006620"/>
    <s v="44000662"/>
    <s v="0"/>
    <s v="Spreader 8819 - Spreader 8_STS QC"/>
    <n v="1114630.1299999999"/>
  </r>
  <r>
    <n v="1"/>
    <x v="4"/>
    <s v="44"/>
    <s v="1600440006630"/>
    <s v="440006630"/>
    <s v="44000663"/>
    <s v="0"/>
    <s v="Spreader 8820 - Spreader 4_STS QC"/>
    <n v="1114630.1299999999"/>
  </r>
  <r>
    <n v="1"/>
    <x v="4"/>
    <s v="44"/>
    <s v="1600440006640"/>
    <s v="440006640"/>
    <s v="44000664"/>
    <s v="0"/>
    <s v="Spreader 8821- Spreader 3_STC QC"/>
    <n v="1331638.93"/>
  </r>
  <r>
    <n v="1"/>
    <x v="4"/>
    <s v="44"/>
    <s v="1600440006650"/>
    <s v="440006650"/>
    <s v="44000665"/>
    <s v="0"/>
    <s v="Spreader 9546 -Speader 6_STS QC"/>
    <n v="1190592.54"/>
  </r>
  <r>
    <n v="1"/>
    <x v="4"/>
    <s v="44"/>
    <s v="1600440006660"/>
    <s v="440006660"/>
    <s v="44000666"/>
    <s v="0"/>
    <s v="Spreader 9547 - Spreader 5_STC QC"/>
    <n v="1190116.73"/>
  </r>
  <r>
    <n v="1"/>
    <x v="4"/>
    <s v="44"/>
    <s v="1600440006670"/>
    <s v="440006670"/>
    <s v="44000667"/>
    <s v="0"/>
    <s v="Spreader 9548 - Spreader 7_STS QC"/>
    <n v="1275829.73"/>
  </r>
  <r>
    <n v="1"/>
    <x v="4"/>
    <s v="44"/>
    <s v="1600440006680"/>
    <s v="440006680"/>
    <s v="44000668"/>
    <s v="0"/>
    <s v="Spreader 10654 - TwinLift 1_QC007"/>
    <n v="1522208.57"/>
  </r>
  <r>
    <n v="1"/>
    <x v="4"/>
    <s v="44"/>
    <s v="1600440006690"/>
    <s v="440006690"/>
    <s v="44000669"/>
    <s v="0"/>
    <s v="Spreader 10657 - TwinLift 2_QC007"/>
    <n v="1522208.57"/>
  </r>
  <r>
    <n v="1"/>
    <x v="4"/>
    <s v="44"/>
    <s v="1600440006700"/>
    <s v="440006700"/>
    <s v="44000670"/>
    <s v="0"/>
    <s v="Spreader 11158 - Sreader 1_RMG"/>
    <n v="1488116.23"/>
  </r>
  <r>
    <n v="1"/>
    <x v="4"/>
    <s v="44"/>
    <s v="1600440006710"/>
    <s v="440006710"/>
    <s v="44000671"/>
    <s v="0"/>
    <s v="Spreader 11159 - Spreader 2_RMG"/>
    <n v="1488116.23"/>
  </r>
  <r>
    <n v="1"/>
    <x v="4"/>
    <s v="44"/>
    <s v="1600440006720"/>
    <s v="440006720"/>
    <s v="44000672"/>
    <s v="0"/>
    <s v="Spreader 11160 - Spreader 3_RMG"/>
    <n v="1527257.35"/>
  </r>
  <r>
    <n v="1"/>
    <x v="4"/>
    <s v="44"/>
    <s v="1600440006730"/>
    <s v="440006730"/>
    <s v="44000673"/>
    <s v="0"/>
    <s v="Spreader 17015 - Spreader 4_RMG"/>
    <n v="2774657.35"/>
  </r>
  <r>
    <n v="1"/>
    <x v="4"/>
    <s v="44"/>
    <s v="1600440006740"/>
    <s v="440006740"/>
    <s v="44000674"/>
    <s v="0"/>
    <s v="Spreader 8815 - Spreader 9_STS QC"/>
    <n v="1065888.6200000001"/>
  </r>
  <r>
    <n v="1"/>
    <x v="4"/>
    <n v="44"/>
    <s v="1600440006130"/>
    <s v="440006130"/>
    <n v="44000613"/>
    <n v="0"/>
    <s v="RUBBER TYRE GANTRY NO 11N (023)"/>
    <n v="15117199.699999999"/>
  </r>
  <r>
    <n v="1"/>
    <x v="4"/>
    <s v="44"/>
    <s v="1600440006320"/>
    <s v="440006320"/>
    <n v="44000632"/>
    <n v="0"/>
    <s v="BATHTUB TRAILER MF 56 - TT18"/>
    <n v="729361.11"/>
  </r>
  <r>
    <n v="1"/>
    <x v="5"/>
    <s v="44"/>
    <s v="2100440001680"/>
    <s v="440001680"/>
    <s v="44000168"/>
    <s v="0"/>
    <s v="3 High D/E Single Lift Straddle Carrier"/>
    <n v="17517953.649999999"/>
  </r>
  <r>
    <n v="1"/>
    <x v="5"/>
    <s v="44"/>
    <s v="2100440001690"/>
    <s v="440001690"/>
    <s v="44000169"/>
    <s v="0"/>
    <s v="3 High D/E Single Lift Straddle Carrier"/>
    <n v="17517953.649999999"/>
  </r>
  <r>
    <n v="1"/>
    <x v="5"/>
    <s v="44"/>
    <s v="2100440001700"/>
    <s v="440001700"/>
    <s v="44000170"/>
    <s v="0"/>
    <s v="3 High D/E Single Lift Straddle Carrier"/>
    <n v="17517953.66"/>
  </r>
  <r>
    <n v="1"/>
    <x v="5"/>
    <s v="44"/>
    <s v="2100440001710"/>
    <s v="440001710"/>
    <s v="44000171"/>
    <s v="0"/>
    <s v="3 High D/E Single Lift Straddle Carrier"/>
    <n v="17517953.649999999"/>
  </r>
  <r>
    <n v="1"/>
    <x v="5"/>
    <s v="43"/>
    <s v="2100430000000"/>
    <m/>
    <n v="43000000"/>
    <n v="0"/>
    <s v="BELT RECEIVING NO B10"/>
    <n v="25095.08"/>
  </r>
  <r>
    <n v="1"/>
    <x v="5"/>
    <s v="43"/>
    <s v="2100430000140"/>
    <m/>
    <n v="43000014"/>
    <n v="0"/>
    <s v="WEIGHER POST NO W3 ANDSHUTES0"/>
    <n v="88578.06"/>
  </r>
  <r>
    <n v="1"/>
    <x v="5"/>
    <s v="43"/>
    <s v="2100430000160"/>
    <m/>
    <n v="43000016"/>
    <n v="0"/>
    <s v="PRE WEIGMER HOPPER &amp; OPS GEAR PW20"/>
    <n v="12545.6"/>
  </r>
  <r>
    <n v="1"/>
    <x v="5"/>
    <s v="43"/>
    <s v="2100430000170"/>
    <m/>
    <n v="43000017"/>
    <n v="0"/>
    <s v="PRE WEIGHER HOPPER &amp; OPS GEAR PW30"/>
    <n v="12426.08"/>
  </r>
  <r>
    <n v="1"/>
    <x v="5"/>
    <s v="43"/>
    <s v="2100430000180"/>
    <m/>
    <n v="43000018"/>
    <n v="0"/>
    <s v="SCREEN VIBRATING NO VS10"/>
    <n v="26088.639999999999"/>
  </r>
  <r>
    <n v="1"/>
    <x v="5"/>
    <s v="43"/>
    <s v="2100430000190"/>
    <m/>
    <n v="43000019"/>
    <n v="0"/>
    <s v="SCREEN VIBRATING NO VS20"/>
    <n v="25398.33"/>
  </r>
  <r>
    <n v="1"/>
    <x v="5"/>
    <s v="43"/>
    <s v="2100430000200"/>
    <m/>
    <n v="43000020"/>
    <n v="0"/>
    <s v="SCREEN VIBRATING NOVS30"/>
    <n v="25359.35"/>
  </r>
  <r>
    <n v="1"/>
    <x v="5"/>
    <s v="43"/>
    <s v="2100430000210"/>
    <m/>
    <n v="43000021"/>
    <n v="0"/>
    <s v="SCREEN VIBRATING NOVS40"/>
    <n v="20488.72"/>
  </r>
  <r>
    <n v="1"/>
    <x v="5"/>
    <s v="43"/>
    <s v="2100430000230"/>
    <m/>
    <n v="43000023"/>
    <n v="0"/>
    <s v="HOIST MAN BIN INSPECTION NO240"/>
    <n v="16039.19"/>
  </r>
  <r>
    <n v="1"/>
    <x v="5"/>
    <s v="43"/>
    <s v="2100430000240"/>
    <m/>
    <n v="43000024"/>
    <n v="0"/>
    <s v="HOIST MACHINERY 1-14TMFLOOR0"/>
    <n v="24114.78"/>
  </r>
  <r>
    <n v="1"/>
    <x v="5"/>
    <s v="43"/>
    <s v="2100430000360"/>
    <m/>
    <n v="43000036"/>
    <n v="0"/>
    <s v="BELT RECEIVING NO B40"/>
    <n v="27608.45"/>
  </r>
  <r>
    <n v="1"/>
    <x v="5"/>
    <s v="43"/>
    <s v="2100430000370"/>
    <m/>
    <n v="43000037"/>
    <n v="0"/>
    <s v="BELT RECEIVING NO B50"/>
    <n v="26772.53"/>
  </r>
  <r>
    <n v="1"/>
    <x v="5"/>
    <s v="43"/>
    <s v="2100430000380"/>
    <m/>
    <n v="43000038"/>
    <n v="0"/>
    <s v="BELT RECEIVING NO B60"/>
    <n v="26152.99"/>
  </r>
  <r>
    <n v="1"/>
    <x v="5"/>
    <s v="43"/>
    <s v="2100430000390"/>
    <m/>
    <n v="43000039"/>
    <n v="0"/>
    <s v="BELT RECEIVING NO B70"/>
    <n v="26152.99"/>
  </r>
  <r>
    <n v="1"/>
    <x v="5"/>
    <s v="43"/>
    <s v="2100430000400"/>
    <m/>
    <n v="43000040"/>
    <n v="0"/>
    <s v="BELT RECLAIMING CONVEYOR NOB80"/>
    <n v="118882.1"/>
  </r>
  <r>
    <n v="1"/>
    <x v="5"/>
    <s v="43"/>
    <s v="2100430000410"/>
    <m/>
    <n v="43000041"/>
    <n v="0"/>
    <s v="BELT CONVEYOR RECLAIMING NOB90"/>
    <n v="111078.76"/>
  </r>
  <r>
    <n v="1"/>
    <x v="5"/>
    <s v="43"/>
    <s v="2100430000420"/>
    <m/>
    <n v="43000042"/>
    <n v="0"/>
    <s v="CONVEYOR CHAIN NO C10"/>
    <n v="57315.27"/>
  </r>
  <r>
    <n v="1"/>
    <x v="5"/>
    <s v="43"/>
    <s v="2100430000510"/>
    <m/>
    <n v="43000051"/>
    <n v="0"/>
    <s v="WEIGMER POST NO AW10"/>
    <n v="88578.06"/>
  </r>
  <r>
    <n v="1"/>
    <x v="5"/>
    <s v="43"/>
    <s v="2100430000520"/>
    <m/>
    <n v="43000052"/>
    <n v="0"/>
    <s v="WEIGMER POST NO AW2 &amp; SMUTS0"/>
    <n v="81070.880000000005"/>
  </r>
  <r>
    <n v="1"/>
    <x v="5"/>
    <s v="43"/>
    <s v="2100430000530"/>
    <m/>
    <n v="43000053"/>
    <n v="0"/>
    <s v="WEIGMER POST NO AW4 &amp; SMUTES0"/>
    <n v="81070.880000000005"/>
  </r>
  <r>
    <n v="1"/>
    <x v="5"/>
    <s v="43"/>
    <s v="2100430000540"/>
    <m/>
    <n v="43000054"/>
    <n v="0"/>
    <s v="BELT CONVEYOR RECLAIMING NO100"/>
    <n v="116152.22"/>
  </r>
  <r>
    <n v="1"/>
    <x v="5"/>
    <s v="43"/>
    <s v="2100430000560"/>
    <m/>
    <n v="43000056"/>
    <n v="0"/>
    <s v="BELT CONVEYOR RECLAIMING NOB110"/>
    <n v="111078.78"/>
  </r>
  <r>
    <n v="1"/>
    <x v="5"/>
    <s v="43"/>
    <s v="2100430000760"/>
    <m/>
    <n v="43000076"/>
    <n v="0"/>
    <s v="WEIGMER DORMANT NODWI &amp; CONSOLE0"/>
    <n v="89373.73"/>
  </r>
  <r>
    <n v="1"/>
    <x v="5"/>
    <s v="43"/>
    <s v="2100430000770"/>
    <m/>
    <n v="43000077"/>
    <n v="0"/>
    <s v="WEIGMER DORMANT NO DW2&amp; CONSOL0"/>
    <n v="63047.78"/>
  </r>
  <r>
    <n v="1"/>
    <x v="5"/>
    <s v="43"/>
    <s v="2100430000780"/>
    <m/>
    <n v="43000078"/>
    <n v="0"/>
    <s v="WEIGHER DORMANT NO DW 3 &amp; CONSOL0"/>
    <n v="62390.42"/>
  </r>
  <r>
    <n v="1"/>
    <x v="5"/>
    <s v="43"/>
    <s v="2100430000790"/>
    <m/>
    <n v="43000079"/>
    <n v="0"/>
    <s v="BELT ELEVATOR RECEIVING NO ER10"/>
    <n v="266541.98"/>
  </r>
  <r>
    <n v="1"/>
    <x v="5"/>
    <s v="43"/>
    <s v="2100430000800"/>
    <m/>
    <n v="43000080"/>
    <n v="0"/>
    <s v="BELT ELEVATOR RECEIVING NO ER20"/>
    <n v="249355.76"/>
  </r>
  <r>
    <n v="1"/>
    <x v="5"/>
    <s v="43"/>
    <s v="2100430000810"/>
    <m/>
    <n v="43000081"/>
    <n v="0"/>
    <s v="BELT ELEVATOR RECEIVING NO ER 30"/>
    <n v="249355.76"/>
  </r>
  <r>
    <n v="1"/>
    <x v="5"/>
    <s v="43"/>
    <s v="2100430000820"/>
    <m/>
    <n v="43000082"/>
    <n v="0"/>
    <s v="BELT ELEVATOR RECEIVING NO ER 40"/>
    <n v="249355.76"/>
  </r>
  <r>
    <n v="1"/>
    <x v="5"/>
    <s v="43"/>
    <s v="2100430000830"/>
    <m/>
    <n v="43000083"/>
    <n v="0"/>
    <s v="BELT ELEVATOR SHIPPINGNO ES 10"/>
    <n v="249355.76"/>
  </r>
  <r>
    <n v="1"/>
    <x v="5"/>
    <s v="43"/>
    <s v="2100430000840"/>
    <m/>
    <n v="43000084"/>
    <n v="0"/>
    <s v="BELT ELEVATOR SHIPPINGNO ES 20"/>
    <n v="249355.76"/>
  </r>
  <r>
    <n v="1"/>
    <x v="5"/>
    <s v="43"/>
    <s v="2100430000850"/>
    <m/>
    <n v="43000085"/>
    <n v="0"/>
    <s v="BELT ELEVATOR SHIPPINGNO ES 30"/>
    <n v="249355.76"/>
  </r>
  <r>
    <n v="1"/>
    <x v="5"/>
    <s v="43"/>
    <s v="2100430000860"/>
    <m/>
    <n v="43000086"/>
    <n v="0"/>
    <s v="BELT ELEVATOR SHIPPINGNO ES 40"/>
    <n v="249355.76"/>
  </r>
  <r>
    <n v="1"/>
    <x v="5"/>
    <s v="43"/>
    <s v="2100430000880"/>
    <m/>
    <n v="43000088"/>
    <n v="0"/>
    <s v="PRE WEIGHERS HOPPER &amp; OPS GEAR PW10"/>
    <n v="12545.6"/>
  </r>
  <r>
    <n v="1"/>
    <x v="5"/>
    <s v="43"/>
    <s v="2100430000980"/>
    <m/>
    <n v="43000098"/>
    <n v="0"/>
    <s v="GRAIN ELEVATOR.TERMINUS.WEST BANK0"/>
    <n v="53337208.840000004"/>
  </r>
  <r>
    <n v="1"/>
    <x v="5"/>
    <s v="43"/>
    <s v="2100430000990"/>
    <m/>
    <n v="43000099"/>
    <n v="0"/>
    <s v="cladding of road loading - grain elevator"/>
    <n v="73400.009999999995"/>
  </r>
  <r>
    <n v="1"/>
    <x v="5"/>
    <s v="43"/>
    <s v="2100430001523"/>
    <m/>
    <n v="43000152"/>
    <s v="3"/>
    <s v="Internal Brickwork and Install Windows"/>
    <n v="1032928.97"/>
  </r>
  <r>
    <n v="1"/>
    <x v="5"/>
    <s v="43"/>
    <s v="2100430001550"/>
    <m/>
    <n v="43000155"/>
    <n v="0"/>
    <s v="Internal Brickwork and Install Windows"/>
    <n v="1"/>
  </r>
  <r>
    <n v="1"/>
    <x v="5"/>
    <s v="43"/>
    <s v="2100430001580"/>
    <m/>
    <s v="43000158"/>
    <s v="0"/>
    <s v="Passenger Lift for the grain elevator"/>
    <n v="1873701.68"/>
  </r>
  <r>
    <n v="1"/>
    <x v="5"/>
    <s v="43"/>
    <s v="2100430001590"/>
    <m/>
    <n v="43000159"/>
    <n v="0"/>
    <s v="Mobile Conveyor Belt"/>
    <n v="1"/>
  </r>
  <r>
    <n v="1"/>
    <x v="5"/>
    <s v="43"/>
    <s v="2100430001170"/>
    <m/>
    <n v="43000117"/>
    <n v="0"/>
    <s v="Bulk Loading Station Grain Elevator EL MPT"/>
    <n v="877207.19"/>
  </r>
  <r>
    <n v="1"/>
    <x v="6"/>
    <s v="44"/>
    <s v="3100440000410"/>
    <s v="440000410"/>
    <n v="44000041"/>
    <n v="0"/>
    <s v="STRDLE CARI SER. 3421ENGIN L.N17402/R.N17397 KAL12"/>
    <n v="4239158.74"/>
  </r>
  <r>
    <n v="1"/>
    <x v="6"/>
    <s v="44"/>
    <s v="3100440000510"/>
    <s v="440000510"/>
    <n v="44000051"/>
    <n v="0"/>
    <s v="Straddle Carrier Kalmar 17"/>
    <n v="4486290.7300000004"/>
  </r>
  <r>
    <n v="1"/>
    <x v="6"/>
    <s v="44"/>
    <s v="3100440000520"/>
    <s v="440000520"/>
    <n v="44000052"/>
    <n v="0"/>
    <s v="Straddle Carrier Kalmar 18"/>
    <n v="4486290.7300000004"/>
  </r>
  <r>
    <n v="1"/>
    <x v="6"/>
    <s v="44"/>
    <s v="3100440000530"/>
    <s v="440000530"/>
    <n v="44000053"/>
    <n v="0"/>
    <s v="Straddle Carrier Kalmar 19"/>
    <n v="4486292.72"/>
  </r>
  <r>
    <n v="1"/>
    <x v="6"/>
    <s v="44"/>
    <s v="3100440000540"/>
    <s v="440000540"/>
    <n v="44000054"/>
    <n v="0"/>
    <s v="Straddle Carrier Kalmar 20"/>
    <n v="4486292.72"/>
  </r>
  <r>
    <n v="1"/>
    <x v="6"/>
    <s v="44"/>
    <s v="3100440000550"/>
    <s v="440000550"/>
    <n v="44000055"/>
    <n v="0"/>
    <s v="Straddle Carrier Kalmar 21"/>
    <n v="4633967.99"/>
  </r>
  <r>
    <n v="1"/>
    <x v="6"/>
    <s v="44"/>
    <s v="3100440000560"/>
    <s v="440000560"/>
    <n v="44000056"/>
    <n v="0"/>
    <s v="Straddle Carrier Kalmar 22"/>
    <n v="4633967.99"/>
  </r>
  <r>
    <n v="1"/>
    <x v="6"/>
    <s v="44"/>
    <s v="3100440000570"/>
    <s v="440000570"/>
    <n v="44000057"/>
    <n v="0"/>
    <s v="Straddle Carrier Kalmar 23"/>
    <n v="4633967.99"/>
  </r>
  <r>
    <n v="1"/>
    <x v="6"/>
    <s v="44"/>
    <s v="3100440000580"/>
    <s v="440000580"/>
    <n v="44000058"/>
    <n v="0"/>
    <s v="Gantry Crane Spreader &amp; Headblock"/>
    <n v="1172077.5900000001"/>
  </r>
  <r>
    <n v="1"/>
    <x v="6"/>
    <s v="44"/>
    <s v="3100440000820"/>
    <s v="440000820"/>
    <n v="44000082"/>
    <n v="0"/>
    <s v="TRAILER RESCUE 20FT CONTAINER"/>
    <n v="2025"/>
  </r>
  <r>
    <n v="1"/>
    <x v="6"/>
    <s v="44"/>
    <s v="3100440000880"/>
    <s v="440000880"/>
    <n v="44000088"/>
    <n v="0"/>
    <s v="5 Ton Tcm Forklift"/>
    <n v="314042.01"/>
  </r>
  <r>
    <n v="1"/>
    <x v="6"/>
    <s v="44"/>
    <s v="3100440000890"/>
    <s v="440000890"/>
    <n v="44000089"/>
    <n v="0"/>
    <s v="4 TON TCM FORKLIFT"/>
    <n v="254836.01"/>
  </r>
  <r>
    <n v="1"/>
    <x v="6"/>
    <s v="44"/>
    <s v="3100440000910"/>
    <s v="440000910"/>
    <n v="44000091"/>
    <n v="0"/>
    <s v="TRAILER BATHTUB CONTAINR"/>
    <n v="6343"/>
  </r>
  <r>
    <n v="1"/>
    <x v="6"/>
    <s v="44"/>
    <s v="3100440001030"/>
    <s v="440001030"/>
    <n v="44000103"/>
    <n v="0"/>
    <s v="Straddle Carrier Kalmar 26"/>
    <n v="4524689.3899999997"/>
  </r>
  <r>
    <n v="1"/>
    <x v="6"/>
    <s v="44"/>
    <s v="3100440001180"/>
    <s v="440001180"/>
    <n v="44000118"/>
    <n v="0"/>
    <s v="BATHTUB TRAILER"/>
    <n v="340000.01"/>
  </r>
  <r>
    <n v="1"/>
    <x v="6"/>
    <s v="44"/>
    <s v="3100440001190"/>
    <s v="440001190"/>
    <n v="44000119"/>
    <n v="0"/>
    <s v="BATHTUB TRAILER"/>
    <n v="220000.01"/>
  </r>
  <r>
    <n v="1"/>
    <x v="6"/>
    <s v="44"/>
    <s v="3100440001200"/>
    <s v="440001200"/>
    <n v="44000120"/>
    <n v="0"/>
    <s v="BATHTUB TRAILER"/>
    <n v="220000.01"/>
  </r>
  <r>
    <n v="1"/>
    <x v="6"/>
    <s v="44"/>
    <s v="3100440001210"/>
    <s v="440001210"/>
    <n v="44000121"/>
    <n v="0"/>
    <s v="BATHTUB TRAILER"/>
    <n v="340000.01"/>
  </r>
  <r>
    <n v="1"/>
    <x v="6"/>
    <s v="44"/>
    <s v="3100440001220"/>
    <s v="440001220"/>
    <n v="44000122"/>
    <n v="0"/>
    <s v="BATHTUB TRAILER"/>
    <n v="219999.99"/>
  </r>
  <r>
    <n v="1"/>
    <x v="6"/>
    <s v="44"/>
    <s v="3100440001230"/>
    <s v="440001230"/>
    <n v="44000123"/>
    <n v="0"/>
    <s v="BATHTUB TRAILER"/>
    <n v="220000.01"/>
  </r>
  <r>
    <n v="1"/>
    <x v="6"/>
    <s v="44"/>
    <s v="3100440001240"/>
    <s v="440001240"/>
    <n v="44000124"/>
    <n v="0"/>
    <s v="BATHTUB TRAILER"/>
    <n v="340000.01"/>
  </r>
  <r>
    <n v="1"/>
    <x v="6"/>
    <s v="44"/>
    <s v="3100440001250"/>
    <s v="440001250"/>
    <n v="44000125"/>
    <n v="0"/>
    <s v="BATHTUB TRAILER"/>
    <n v="220000.01"/>
  </r>
  <r>
    <n v="1"/>
    <x v="6"/>
    <s v="44"/>
    <s v="3100440001260"/>
    <s v="440001260"/>
    <n v="44000126"/>
    <n v="0"/>
    <s v="BATHTUB TRAILER"/>
    <n v="208000.01"/>
  </r>
  <r>
    <n v="1"/>
    <x v="6"/>
    <s v="44"/>
    <s v="3100440001270"/>
    <s v="440001270"/>
    <n v="44000127"/>
    <n v="0"/>
    <s v="BATHTUB TRAILER"/>
    <n v="208000.01"/>
  </r>
  <r>
    <n v="1"/>
    <x v="6"/>
    <s v="44"/>
    <s v="3100440001280"/>
    <s v="440001280"/>
    <n v="44000128"/>
    <n v="0"/>
    <s v="BATHTUB TRAILER"/>
    <n v="208000.01"/>
  </r>
  <r>
    <n v="1"/>
    <x v="6"/>
    <s v="44"/>
    <s v="3100440001290"/>
    <s v="440001290"/>
    <n v="44000129"/>
    <n v="0"/>
    <s v="BATHTUB TRAILER"/>
    <n v="230954.3"/>
  </r>
  <r>
    <n v="1"/>
    <x v="6"/>
    <s v="44"/>
    <s v="3100440001300"/>
    <s v="440001300"/>
    <n v="44000130"/>
    <n v="0"/>
    <s v="BATHTUB TRAILER"/>
    <n v="110954.3"/>
  </r>
  <r>
    <n v="1"/>
    <x v="6"/>
    <s v="44"/>
    <s v="3100440001310"/>
    <s v="440001310"/>
    <n v="44000131"/>
    <n v="0"/>
    <s v="BATHTUB TRAILER"/>
    <n v="198954.29"/>
  </r>
  <r>
    <n v="1"/>
    <x v="6"/>
    <s v="44"/>
    <s v="3100440001640"/>
    <m/>
    <n v="44000164"/>
    <n v="0"/>
    <s v="STS Spreader - Bromma twin lift"/>
    <n v="2593523.27"/>
  </r>
  <r>
    <n v="1"/>
    <x v="6"/>
    <n v="44"/>
    <s v="3100440001670"/>
    <n v="440001670"/>
    <n v="44000167"/>
    <n v="0"/>
    <s v="HAULER  FERRARI  NO 29"/>
    <n v="1353244.01"/>
  </r>
  <r>
    <n v="1"/>
    <x v="6"/>
    <s v="44"/>
    <s v="3100440001720"/>
    <m/>
    <n v="44000172"/>
    <n v="0"/>
    <s v="Flat Rack - 40FT"/>
    <n v="58450"/>
  </r>
  <r>
    <n v="1"/>
    <x v="6"/>
    <s v="44"/>
    <s v="3100440001740"/>
    <s v="440000970"/>
    <n v="44000174"/>
    <n v="0"/>
    <s v="Kalmar CSC340 Straddle 3High K97 Kalmar30"/>
    <n v="5115554.8499999996"/>
  </r>
  <r>
    <n v="1"/>
    <x v="6"/>
    <s v="44"/>
    <s v="3100440001770"/>
    <s v="440001000"/>
    <n v="44000177"/>
    <n v="0"/>
    <s v="Kalmar CSC340 Straddle 3High K95Kalmar28"/>
    <n v="5115554.8499999996"/>
  </r>
  <r>
    <n v="1"/>
    <x v="6"/>
    <s v="44"/>
    <s v="3100440001780"/>
    <s v="440001140"/>
    <n v="44000178"/>
    <n v="0"/>
    <s v="CRANE LIEBHERR"/>
    <n v="2"/>
  </r>
  <r>
    <n v="1"/>
    <x v="6"/>
    <s v="44"/>
    <s v="3100440001781"/>
    <s v="440001141"/>
    <n v="44000178"/>
    <n v="1"/>
    <s v="CRANE LIEBHERR STRUCTURE"/>
    <n v="41650811.479999997"/>
  </r>
  <r>
    <n v="1"/>
    <x v="6"/>
    <s v="44"/>
    <s v="3100440001782"/>
    <s v="440001142"/>
    <n v="44000178"/>
    <n v="2"/>
    <s v="CRANE LIEBHERR ELECTRO MECH"/>
    <n v="37404760.759999998"/>
  </r>
  <r>
    <n v="1"/>
    <x v="6"/>
    <s v="44"/>
    <s v="3100440001790"/>
    <s v="440001150"/>
    <n v="44000179"/>
    <n v="0"/>
    <s v="Kalmar CSC340 Straddle 3High K94 Kalmar32"/>
    <n v="5115556.8499999996"/>
  </r>
  <r>
    <n v="1"/>
    <x v="6"/>
    <s v="44"/>
    <s v="3100440001800"/>
    <s v="440001160"/>
    <n v="44000180"/>
    <n v="0"/>
    <s v="Kalmar CSC340 Straddle 3High K96 Kalmar33"/>
    <n v="5115556.8499999996"/>
  </r>
  <r>
    <n v="1"/>
    <x v="6"/>
    <s v="44"/>
    <s v="3100440001810"/>
    <s v="440001170"/>
    <n v="44000181"/>
    <n v="0"/>
    <s v="Kalmar CSC340 Straddle 3High K99Kalmar34"/>
    <n v="5115556.8499999996"/>
  </r>
  <r>
    <n v="1"/>
    <x v="6"/>
    <s v="44"/>
    <s v="3100440001830"/>
    <s v="440005600"/>
    <n v="44000183"/>
    <n v="0"/>
    <s v="Kalmar CSC340 Straddle Carrier  3High K100"/>
    <n v="5455461.6900000004"/>
  </r>
  <r>
    <n v="1"/>
    <x v="6"/>
    <s v="44"/>
    <s v="3100440001840"/>
    <m/>
    <n v="44000184"/>
    <n v="0"/>
    <s v="Straddle Carrier Noell SC644E"/>
    <n v="1185571.8799999999"/>
  </r>
  <r>
    <n v="1"/>
    <x v="6"/>
    <s v="44"/>
    <s v="3100440001960"/>
    <m/>
    <s v="44000196"/>
    <n v="0"/>
    <s v="CORNERLESS BATHTUB TRAILER - PHAKISA ATC016"/>
    <n v="572740.81999999995"/>
  </r>
  <r>
    <n v="1"/>
    <x v="6"/>
    <s v="44"/>
    <s v="3100440001970"/>
    <m/>
    <s v="44000197"/>
    <n v="0"/>
    <s v="CORNERLESS BATHTUB TRAILER - PHAKISA ATC017"/>
    <n v="523940.82"/>
  </r>
  <r>
    <n v="1"/>
    <x v="6"/>
    <s v="44"/>
    <s v="3100440001980"/>
    <m/>
    <s v="44000198"/>
    <n v="0"/>
    <s v="CORNERLESS BATHTUB TRAILER - PHAKISA ATC020"/>
    <n v="572840.86"/>
  </r>
  <r>
    <n v="1"/>
    <x v="6"/>
    <s v="44"/>
    <s v="3100440001990"/>
    <m/>
    <s v="44000199"/>
    <n v="0"/>
    <s v="CORNERLESS BATHTUB TRAILER - PHAKISA ATC007"/>
    <n v="570440.82999999996"/>
  </r>
  <r>
    <n v="1"/>
    <x v="6"/>
    <s v="44"/>
    <s v="3100440002000"/>
    <m/>
    <s v="44000200"/>
    <n v="0"/>
    <s v="CORNERLESS BATHTUB TRAILER - PHAKISA ATC008"/>
    <n v="568940.82999999996"/>
  </r>
  <r>
    <n v="1"/>
    <x v="6"/>
    <s v="44"/>
    <s v="3100440002010"/>
    <m/>
    <s v="44000201"/>
    <n v="0"/>
    <s v="REVOLVER SPREADER 001"/>
    <n v="6689369.4500000002"/>
  </r>
  <r>
    <n v="1"/>
    <x v="6"/>
    <s v="44"/>
    <s v="3100440002020"/>
    <m/>
    <s v="44000202"/>
    <n v="0"/>
    <s v="REVOLVER SPREADER 002"/>
    <n v="6689369.46"/>
  </r>
  <r>
    <n v="1"/>
    <x v="6"/>
    <s v="44"/>
    <s v="3100440002030"/>
    <m/>
    <s v="44000203"/>
    <n v="0"/>
    <s v="REVOLVER SPREADER 003"/>
    <n v="6689369.46"/>
  </r>
  <r>
    <n v="1"/>
    <x v="6"/>
    <s v="44"/>
    <s v="3100440002440"/>
    <m/>
    <s v="44000244"/>
    <n v="0"/>
    <s v="MHC-2- LHM 600( SN: 141.649"/>
    <n v="68250000"/>
  </r>
  <r>
    <n v="1"/>
    <x v="6"/>
    <s v="44"/>
    <s v="3100440002040"/>
    <m/>
    <s v="44000204"/>
    <n v="0"/>
    <s v="REVOLVER SPREADER 004"/>
    <n v="6689370.6600000001"/>
  </r>
  <r>
    <n v="1"/>
    <x v="6"/>
    <s v="44"/>
    <s v="3100440002460"/>
    <m/>
    <s v="44000246"/>
    <s v="0"/>
    <s v="MHC Spreader  Twin lift 2x25  S/N 29291"/>
    <n v="235035.31"/>
  </r>
  <r>
    <n v="1"/>
    <x v="6"/>
    <s v="44"/>
    <s v="3100440002340"/>
    <m/>
    <n v="44000234"/>
    <n v="0"/>
    <s v="NOELL POST PANMAX CRANE 516"/>
    <n v="1"/>
  </r>
  <r>
    <n v="1"/>
    <x v="6"/>
    <s v="44"/>
    <s v="3100440002350"/>
    <m/>
    <n v="44000235"/>
    <n v="0"/>
    <s v="REFURB NOEL CRANE 516"/>
    <n v="23147304.289999999"/>
  </r>
  <r>
    <n v="1"/>
    <x v="6"/>
    <s v="44"/>
    <s v="3100440002360"/>
    <m/>
    <n v="44000236"/>
    <n v="0"/>
    <s v="FIRE PROTECTION - NOELL CRANE 516"/>
    <n v="66112.679999999993"/>
  </r>
  <r>
    <n v="1"/>
    <x v="6"/>
    <s v="44"/>
    <s v="3100440002370"/>
    <m/>
    <n v="44000237"/>
    <n v="0"/>
    <s v="REFURB-CRANE NOEL PANAMAX 516-MERFORD ERGOSEAT"/>
    <n v="233075"/>
  </r>
  <r>
    <n v="1"/>
    <x v="6"/>
    <s v="44"/>
    <s v="3100440002380"/>
    <m/>
    <n v="44000238"/>
    <n v="0"/>
    <s v="CRANE NOELL POST PANAMAX 516 (STRUCTURE)"/>
    <n v="19288544.75"/>
  </r>
  <r>
    <n v="1"/>
    <x v="6"/>
    <s v="44"/>
    <s v="3100440002390"/>
    <m/>
    <n v="44000239"/>
    <n v="0"/>
    <s v="CRANE NOELL POST PANAMAX 516 (ELECT/MECH)"/>
    <n v="10054504.58"/>
  </r>
  <r>
    <n v="1"/>
    <x v="6"/>
    <s v="44"/>
    <s v="3100440002400"/>
    <m/>
    <n v="44000240"/>
    <n v="0"/>
    <s v="CRANE NOELL POST PANAMAX 516 (CONVERSION)"/>
    <n v="60000"/>
  </r>
  <r>
    <n v="1"/>
    <x v="6"/>
    <s v="44"/>
    <s v="3100440002510"/>
    <m/>
    <n v="44000251"/>
    <n v="0"/>
    <s v="SPREADER NO.7"/>
    <n v="1566701.49"/>
  </r>
  <r>
    <n v="1"/>
    <x v="7"/>
    <s v="43"/>
    <s v="3200430000120"/>
    <n v="430000120"/>
    <n v="43000012"/>
    <n v="0"/>
    <s v="CONTROL TOWER EQUIPMENT ORE BERTH"/>
    <n v="343242.94"/>
  </r>
  <r>
    <n v="1"/>
    <x v="7"/>
    <s v="43"/>
    <s v="3200430000130"/>
    <m/>
    <n v="43000013"/>
    <n v="0"/>
    <s v="Automation of reclaimer"/>
    <n v="3343.57"/>
  </r>
  <r>
    <n v="1"/>
    <x v="7"/>
    <s v="43"/>
    <s v="3200430000160"/>
    <n v="430000160"/>
    <n v="43000016"/>
    <n v="0"/>
    <s v="A-SHIPLOADER"/>
    <n v="6994929.1399999997"/>
  </r>
  <r>
    <n v="1"/>
    <x v="7"/>
    <s v="43"/>
    <s v="3200430000161"/>
    <n v="430000161"/>
    <n v="43000016"/>
    <n v="1"/>
    <s v="A-SHIPLOADER (STEEL STRUCTURE)"/>
    <n v="435428.85"/>
  </r>
  <r>
    <n v="1"/>
    <x v="7"/>
    <s v="43"/>
    <s v="3200430000162"/>
    <n v="430000162"/>
    <n v="43000016"/>
    <n v="2"/>
    <s v="A-SHIPLOADER (MECH &amp; ELECTRICAL)"/>
    <n v="348343.08"/>
  </r>
  <r>
    <n v="1"/>
    <x v="7"/>
    <s v="43"/>
    <s v="3200430000163"/>
    <n v="430000163"/>
    <n v="43000016"/>
    <n v="3"/>
    <s v="A-SHIPLOADER (CONTROL &amp; INSTRUMENT)"/>
    <n v="87085.759999999995"/>
  </r>
  <r>
    <n v="1"/>
    <x v="7"/>
    <s v="43"/>
    <s v="3200430000167"/>
    <n v="430000166"/>
    <n v="43000016"/>
    <n v="7"/>
    <s v="A-SHIPLOADER (REFURBISHMENT)"/>
    <n v="859913.99"/>
  </r>
  <r>
    <n v="1"/>
    <x v="7"/>
    <s v="43"/>
    <s v="3200430000600"/>
    <n v="430000164"/>
    <n v="43000060"/>
    <n v="0"/>
    <s v="A-SHIPLOADER (REFURBISHMENT)"/>
    <n v="9777468.0099999998"/>
  </r>
  <r>
    <n v="1"/>
    <x v="7"/>
    <s v="43"/>
    <s v="3200430000169"/>
    <n v="430000169"/>
    <s v="43000016"/>
    <s v="9"/>
    <s v="A-shiploader ( Refurbishment)"/>
    <n v="631321.93000000005"/>
  </r>
  <r>
    <n v="1"/>
    <x v="7"/>
    <s v="43"/>
    <s v="32004300001610"/>
    <n v="430000169"/>
    <s v="43000016"/>
    <s v="10"/>
    <s v="A-shiploader Refurbishment"/>
    <n v="480065.23"/>
  </r>
  <r>
    <n v="1"/>
    <x v="7"/>
    <n v="43"/>
    <s v="3200430000168"/>
    <m/>
    <s v="43000016"/>
    <s v="8"/>
    <s v="A-shiploader Refurbishment"/>
    <n v="6143968.8099999996"/>
  </r>
  <r>
    <n v="1"/>
    <x v="7"/>
    <s v="43"/>
    <s v="3200430000610"/>
    <n v="430000165"/>
    <n v="43000061"/>
    <n v="0"/>
    <s v="A-SHIPLOADER (REFURBISHMENT)"/>
    <n v="45274907.450000003"/>
  </r>
  <r>
    <n v="1"/>
    <x v="7"/>
    <s v="43"/>
    <s v="3200430000180"/>
    <n v="430000180"/>
    <n v="43000018"/>
    <n v="0"/>
    <s v="A-TIPPLER"/>
    <n v="2"/>
  </r>
  <r>
    <n v="1"/>
    <x v="7"/>
    <s v="43"/>
    <s v="3200430000181"/>
    <n v="430000181"/>
    <n v="43000018"/>
    <n v="1"/>
    <s v="A-TIPPLER (POSITIONER, STEEL STRUCTURE)"/>
    <n v="1177374.92"/>
  </r>
  <r>
    <n v="1"/>
    <x v="7"/>
    <s v="43"/>
    <s v="3200430000182"/>
    <n v="430000182"/>
    <n v="43000018"/>
    <n v="2"/>
    <s v="A-TIPPLER (CIVIL STRUCTURE)"/>
    <n v="588687.47"/>
  </r>
  <r>
    <n v="1"/>
    <x v="7"/>
    <s v="43"/>
    <s v="3200430000183"/>
    <n v="430000183"/>
    <n v="43000018"/>
    <n v="3"/>
    <s v="A-TIPPLER (CONTROL &amp; INSTRUMENT)"/>
    <n v="196229.16"/>
  </r>
  <r>
    <n v="1"/>
    <x v="7"/>
    <s v="43"/>
    <s v="3200430000189"/>
    <n v="430000184"/>
    <n v="43000018"/>
    <n v="9"/>
    <s v="A-TIPPLER (REFURBISHMENT)"/>
    <n v="237962.22"/>
  </r>
  <r>
    <n v="1"/>
    <x v="7"/>
    <s v="43"/>
    <s v="32004300001810"/>
    <n v="430000185"/>
    <n v="43000018"/>
    <n v="10"/>
    <s v="A-TIPPLER (REFURBISHMENT)"/>
    <n v="118981.13"/>
  </r>
  <r>
    <n v="1"/>
    <x v="7"/>
    <s v="43"/>
    <s v="32004300001811"/>
    <n v="430000186"/>
    <n v="43000018"/>
    <n v="11"/>
    <s v="A-TIPPLER (REFURBISHMENT)"/>
    <n v="39660.379999999997"/>
  </r>
  <r>
    <n v="1"/>
    <x v="7"/>
    <s v="43"/>
    <s v="3200430000620"/>
    <n v="430000187"/>
    <n v="43000062"/>
    <n v="0"/>
    <s v="A-TIPPLER (ELECTRICAL - REFURB"/>
    <n v="16399462.9"/>
  </r>
  <r>
    <n v="1"/>
    <x v="7"/>
    <s v="43"/>
    <s v="3200430000630"/>
    <n v="430000188"/>
    <n v="43000063"/>
    <n v="0"/>
    <s v="A-TIPPLER (MECHANICAL - REFURB)"/>
    <n v="10770945.949999999"/>
  </r>
  <r>
    <n v="1"/>
    <x v="7"/>
    <s v="43"/>
    <s v="3200430000230"/>
    <n v="430000230"/>
    <n v="43000023"/>
    <n v="0"/>
    <s v="3A CONVEYOR 1963"/>
    <n v="312444.46999999997"/>
  </r>
  <r>
    <n v="1"/>
    <x v="7"/>
    <s v="43"/>
    <s v="3200430000235"/>
    <n v="430000231"/>
    <n v="43000023"/>
    <n v="5"/>
    <s v="3A CONVEYOR 1963 (REFURBISHMENT)"/>
    <n v="1949990.58"/>
  </r>
  <r>
    <n v="1"/>
    <x v="7"/>
    <s v="43"/>
    <s v="3200430000236"/>
    <n v="430000231"/>
    <n v="43000023"/>
    <n v="6"/>
    <s v="3A Conveyor 1963 (Refurbishment)"/>
    <n v="631321.93000000005"/>
  </r>
  <r>
    <n v="1"/>
    <x v="7"/>
    <s v="43"/>
    <s v="3200430000640"/>
    <n v="430000232"/>
    <n v="43000064"/>
    <n v="0"/>
    <s v="3A CONVEYOR 1963 (ELECTRICAL REFURB)"/>
    <n v="2681698.98"/>
  </r>
  <r>
    <n v="1"/>
    <x v="7"/>
    <s v="43"/>
    <s v="3200430000641"/>
    <n v="430000232"/>
    <s v="43000064"/>
    <s v="1"/>
    <s v="3A CONVEYOR 1963 - refurbishment"/>
    <n v="520718.4"/>
  </r>
  <r>
    <n v="1"/>
    <x v="7"/>
    <s v="43"/>
    <s v="3200430000650"/>
    <n v="430000233"/>
    <n v="43000065"/>
    <n v="0"/>
    <s v="3A CONVEYOR 1963 (MECHANICAL - REFURB)"/>
    <n v="1062338.42"/>
  </r>
  <r>
    <n v="1"/>
    <x v="7"/>
    <s v="43"/>
    <s v="3200430000660"/>
    <n v="430000234"/>
    <n v="43000066"/>
    <n v="0"/>
    <s v="3A CONVEYOR 1963 (STRUCTURE -REFURB)"/>
    <n v="380542.56"/>
  </r>
  <r>
    <n v="1"/>
    <x v="7"/>
    <s v="43"/>
    <s v="3200430000240"/>
    <n v="430000240"/>
    <n v="43000024"/>
    <n v="0"/>
    <s v="4A CONVEYOR 1963"/>
    <n v="1280775.48"/>
  </r>
  <r>
    <n v="1"/>
    <x v="7"/>
    <s v="43"/>
    <s v="3200430000245"/>
    <n v="430000241"/>
    <n v="43000024"/>
    <n v="5"/>
    <s v="4A CONVEYOR 1963 (REFURBISHMENT)"/>
    <n v="1576149.26"/>
  </r>
  <r>
    <n v="1"/>
    <x v="7"/>
    <s v="43"/>
    <s v="3200430000670"/>
    <n v="430000242"/>
    <n v="43000067"/>
    <n v="0"/>
    <s v="4A CONVEYOR 1963 (ELECTRICAL - REFURB)"/>
    <n v="2401414.14"/>
  </r>
  <r>
    <n v="1"/>
    <x v="7"/>
    <s v="43"/>
    <s v="3200430000671"/>
    <m/>
    <s v="43000067"/>
    <s v="1"/>
    <s v="4A CONVEYOR 1963 - refurbishment"/>
    <n v="1835205.48"/>
  </r>
  <r>
    <n v="1"/>
    <x v="7"/>
    <s v="43"/>
    <s v="3200430000680"/>
    <n v="430000243"/>
    <n v="43000068"/>
    <n v="0"/>
    <s v="4A CONVEYOR 1963 (MECHANICAL - REFURB)"/>
    <n v="5007696.88"/>
  </r>
  <r>
    <n v="1"/>
    <x v="7"/>
    <s v="43"/>
    <s v="3200430000690"/>
    <n v="430000244"/>
    <n v="43000069"/>
    <n v="0"/>
    <s v="4A CONVEYOR 1963 (STRUCTURE- REFURB)"/>
    <n v="5633186.0999999996"/>
  </r>
  <r>
    <n v="1"/>
    <x v="7"/>
    <s v="43"/>
    <s v="3200430000250"/>
    <n v="430000250"/>
    <n v="43000025"/>
    <n v="0"/>
    <s v="6B CONVEYOR 1963"/>
    <n v="101675.01"/>
  </r>
  <r>
    <n v="1"/>
    <x v="7"/>
    <s v="43"/>
    <s v="3200430000255"/>
    <n v="430000251"/>
    <n v="43000025"/>
    <n v="5"/>
    <s v="6B CONVEYOR 1963 (REFURBISHMENT)"/>
    <n v="1949990.58"/>
  </r>
  <r>
    <n v="1"/>
    <x v="7"/>
    <s v="43"/>
    <s v="3200430000256"/>
    <n v="430000251"/>
    <n v="43000025"/>
    <n v="6"/>
    <s v="6B Conveyor 1963 (Refurbishment)"/>
    <n v="631321.91"/>
  </r>
  <r>
    <n v="1"/>
    <x v="7"/>
    <s v="43"/>
    <s v="3200430000700"/>
    <n v="430000252"/>
    <n v="43000070"/>
    <n v="0"/>
    <s v="6B CONVEYOR 1963 (ELECTRICAL - REFURB)"/>
    <n v="1658509.85"/>
  </r>
  <r>
    <n v="1"/>
    <x v="7"/>
    <s v="43"/>
    <s v="3200430000701"/>
    <m/>
    <n v="43000070"/>
    <n v="1"/>
    <s v="6B CONVEYOR 1963 - refurbishment"/>
    <n v="1818800.71"/>
  </r>
  <r>
    <n v="1"/>
    <x v="7"/>
    <s v="43"/>
    <s v="3200430000710"/>
    <n v="430000253"/>
    <n v="43000071"/>
    <n v="0"/>
    <s v="6B CONVEYOR 1963 (MECHANICAL - REFURB)"/>
    <n v="7134123.25"/>
  </r>
  <r>
    <n v="1"/>
    <x v="7"/>
    <s v="43"/>
    <s v="3200430000720"/>
    <n v="430000254"/>
    <n v="43000072"/>
    <n v="0"/>
    <s v="6B CONVEYOR 1963 (STRUCTURE - REFURB)"/>
    <n v="6126538.7999999998"/>
  </r>
  <r>
    <n v="1"/>
    <x v="7"/>
    <s v="43"/>
    <s v="3200430000270"/>
    <n v="430000270"/>
    <n v="43000027"/>
    <n v="0"/>
    <s v="A-RECLAIMER"/>
    <n v="286190.02"/>
  </r>
  <r>
    <n v="1"/>
    <x v="7"/>
    <s v="43"/>
    <s v="3200430000275"/>
    <n v="430000271"/>
    <n v="43000027"/>
    <n v="5"/>
    <s v="A-RECLAIMER (REFURBISHMENT)"/>
    <n v="5933722.3499999996"/>
  </r>
  <r>
    <n v="1"/>
    <x v="7"/>
    <s v="43"/>
    <s v="3200430000730"/>
    <n v="430000272"/>
    <n v="43000073"/>
    <n v="0"/>
    <s v="A-RECLAIMER (ELECTRICAL - REFURB)"/>
    <n v="14760733.73"/>
  </r>
  <r>
    <n v="1"/>
    <x v="7"/>
    <s v="43"/>
    <s v="3200430000276"/>
    <n v="430000272"/>
    <n v="43000027"/>
    <n v="6"/>
    <s v="A-reclaimer (Refurbishment)"/>
    <n v="631321.92000000004"/>
  </r>
  <r>
    <n v="1"/>
    <x v="7"/>
    <s v="43"/>
    <s v="3200430000740"/>
    <n v="430000273"/>
    <n v="43000074"/>
    <n v="0"/>
    <s v="A-RECLAIMER (MECHANICAL - REFURB)"/>
    <n v="74555900.510000005"/>
  </r>
  <r>
    <n v="1"/>
    <x v="7"/>
    <s v="43"/>
    <s v="3200430000280"/>
    <n v="430000280"/>
    <n v="43000028"/>
    <n v="0"/>
    <s v="B-RECLAIMER"/>
    <n v="5481883.2699999996"/>
  </r>
  <r>
    <n v="1"/>
    <x v="7"/>
    <s v="43"/>
    <s v="3200430000284"/>
    <n v="430000281"/>
    <n v="43000028"/>
    <n v="4"/>
    <s v="B-RECLAIMER (REFURBISHMENT)"/>
    <n v="2571000.06"/>
  </r>
  <r>
    <n v="1"/>
    <x v="7"/>
    <s v="43"/>
    <s v="3200430000750"/>
    <n v="430000282"/>
    <n v="43000075"/>
    <n v="0"/>
    <s v="B-RECLAIMER (ELECTRICAL - REFURB)"/>
    <n v="25718688.66"/>
  </r>
  <r>
    <n v="1"/>
    <x v="7"/>
    <s v="43"/>
    <s v="3200430000760"/>
    <n v="430000283"/>
    <n v="43000076"/>
    <n v="0"/>
    <s v="B-RECLAIMER (ELECTRICAL - REFURB)"/>
    <n v="101871507.59"/>
  </r>
  <r>
    <n v="1"/>
    <x v="7"/>
    <s v="43"/>
    <s v="3200430000290"/>
    <n v="430000290"/>
    <n v="43000029"/>
    <n v="0"/>
    <s v="C-RECLAIMER"/>
    <n v="657003.31999999995"/>
  </r>
  <r>
    <n v="1"/>
    <x v="7"/>
    <s v="43"/>
    <s v="3200430000770"/>
    <n v="430000291"/>
    <n v="43000077"/>
    <n v="0"/>
    <s v="C-RECLAIMER (REFURBISHMENT)"/>
    <n v="4354172.3099999996"/>
  </r>
  <r>
    <n v="1"/>
    <x v="7"/>
    <s v="43"/>
    <s v="3200430000780"/>
    <n v="430000292"/>
    <n v="43000078"/>
    <n v="0"/>
    <s v="C-RECLAIMER (ELECTRICAL - REFURB)"/>
    <n v="11471150.390000001"/>
  </r>
  <r>
    <n v="1"/>
    <x v="7"/>
    <s v="43"/>
    <s v="3200430000790"/>
    <n v="430000293"/>
    <n v="43000079"/>
    <n v="0"/>
    <s v="C-RECLAIMER (MECHANICAL - REFURB)"/>
    <n v="3926344.18"/>
  </r>
  <r>
    <n v="1"/>
    <x v="7"/>
    <s v="43"/>
    <s v="3200430000300"/>
    <n v="430000300"/>
    <n v="43000030"/>
    <n v="0"/>
    <s v="A-STACKER FURTHER UPGRADE"/>
    <n v="943981.71"/>
  </r>
  <r>
    <n v="1"/>
    <x v="7"/>
    <s v="43"/>
    <s v="3200430000301"/>
    <n v="430000301"/>
    <n v="43000030"/>
    <n v="1"/>
    <s v="A-STACKER (STEEL STRUCTURE)FURTHER UPGRADE"/>
    <n v="1309392.1599999999"/>
  </r>
  <r>
    <n v="1"/>
    <x v="7"/>
    <s v="43"/>
    <s v="3200430000303"/>
    <n v="430000303"/>
    <n v="43000030"/>
    <n v="3"/>
    <s v="A-STACKER (MECH &amp; ELECTRICAL)FURTHER UPGRADE"/>
    <n v="1047549.13"/>
  </r>
  <r>
    <n v="1"/>
    <x v="7"/>
    <s v="43"/>
    <s v="3200430000800"/>
    <n v="430000304"/>
    <n v="43000080"/>
    <n v="0"/>
    <s v="A-STACKER FURTHER UPGRADE"/>
    <n v="4303923.3"/>
  </r>
  <r>
    <n v="1"/>
    <x v="7"/>
    <s v="43"/>
    <s v="3200430000810"/>
    <n v="430000305"/>
    <n v="43000081"/>
    <n v="0"/>
    <s v="A-STACKER FURTHER UPGRADE"/>
    <n v="9209285.7799999993"/>
  </r>
  <r>
    <n v="1"/>
    <x v="7"/>
    <s v="43"/>
    <s v="3200430000820"/>
    <n v="430000306"/>
    <n v="43000082"/>
    <n v="0"/>
    <s v="A-STACKER FURTHER UPGRADE"/>
    <n v="22539983.280000001"/>
  </r>
  <r>
    <n v="1"/>
    <x v="7"/>
    <s v="43"/>
    <s v="3200430000320"/>
    <n v="430000320"/>
    <n v="43000032"/>
    <n v="0"/>
    <s v="B-SHIPLOADER"/>
    <n v="2097871.7599999998"/>
  </r>
  <r>
    <n v="1"/>
    <x v="7"/>
    <s v="43"/>
    <s v="3200430000321"/>
    <n v="430000321"/>
    <n v="43000032"/>
    <n v="1"/>
    <s v="B-SHIPLOADER (STEEL STRUCTURE)"/>
    <n v="416537.35"/>
  </r>
  <r>
    <n v="1"/>
    <x v="7"/>
    <s v="43"/>
    <s v="3200430000322"/>
    <n v="430000322"/>
    <n v="43000032"/>
    <n v="2"/>
    <s v="B-SHIPLOADER (MECH &amp; ELECTRICAL)"/>
    <n v="276087.64"/>
  </r>
  <r>
    <n v="1"/>
    <x v="7"/>
    <s v="43"/>
    <s v="3200430000323"/>
    <n v="430000323"/>
    <n v="43000032"/>
    <n v="3"/>
    <s v="B-SHIPLOADER (CONROL &amp; INSTRUMENT)"/>
    <n v="69021.91"/>
  </r>
  <r>
    <n v="1"/>
    <x v="7"/>
    <s v="43"/>
    <s v="3200430000327"/>
    <n v="430000324"/>
    <n v="43000032"/>
    <n v="7"/>
    <s v="B-SHIPLOADER (REFURBISHMENT)"/>
    <n v="3974072.11"/>
  </r>
  <r>
    <n v="1"/>
    <x v="7"/>
    <s v="43"/>
    <s v="3200430000830"/>
    <n v="430000325"/>
    <n v="43000083"/>
    <n v="0"/>
    <s v="B-SHIPLOADER (REFURBISHMENT)"/>
    <n v="35733048.719999999"/>
  </r>
  <r>
    <n v="1"/>
    <x v="7"/>
    <s v="43"/>
    <s v="32004300003210"/>
    <n v="430000325"/>
    <n v="43000032"/>
    <s v="10"/>
    <s v="B-SHIPLOADER (Refurbishment)"/>
    <n v="631321.93000000005"/>
  </r>
  <r>
    <n v="1"/>
    <x v="7"/>
    <s v="43"/>
    <s v="3200430000328"/>
    <m/>
    <s v="43000032"/>
    <s v="8"/>
    <s v="B-SHIPLOADER Refurbishment"/>
    <n v="6143968.8300000001"/>
  </r>
  <r>
    <n v="1"/>
    <x v="7"/>
    <s v="43"/>
    <s v="3200430000840"/>
    <n v="430000326"/>
    <n v="43000084"/>
    <n v="0"/>
    <s v="B-SHIPLOADER (REFURBISHMENT)"/>
    <n v="3267858.87"/>
  </r>
  <r>
    <n v="1"/>
    <x v="7"/>
    <s v="43"/>
    <s v="3200430000340"/>
    <n v="430000340"/>
    <n v="43000034"/>
    <n v="0"/>
    <s v="B-CHARGER"/>
    <n v="54129.01"/>
  </r>
  <r>
    <n v="1"/>
    <x v="7"/>
    <s v="43"/>
    <s v="3200430000342"/>
    <n v="430000341"/>
    <n v="43000034"/>
    <n v="2"/>
    <s v="B-CHARGER (REFURBISHMENT)"/>
    <n v="277722.40000000002"/>
  </r>
  <r>
    <n v="1"/>
    <x v="7"/>
    <s v="43"/>
    <s v="3200430000350"/>
    <n v="430000350"/>
    <n v="43000035"/>
    <n v="0"/>
    <s v="B-STACKER UPGRADE"/>
    <n v="3097818.39"/>
  </r>
  <r>
    <n v="1"/>
    <x v="7"/>
    <s v="43"/>
    <s v="3200430000354"/>
    <n v="430000351"/>
    <n v="43000035"/>
    <n v="4"/>
    <s v="B-STACKER (REFURBISHMENT)"/>
    <n v="2361149.2999999998"/>
  </r>
  <r>
    <n v="1"/>
    <x v="7"/>
    <s v="43"/>
    <s v="3200430000850"/>
    <n v="430000352"/>
    <n v="43000085"/>
    <n v="0"/>
    <s v="B-STACKER (ELECTRICAL - REFURB)"/>
    <n v="12759233.67"/>
  </r>
  <r>
    <n v="1"/>
    <x v="7"/>
    <s v="43"/>
    <s v="3200430000860"/>
    <n v="430000353"/>
    <n v="43000086"/>
    <n v="0"/>
    <s v="B-STACKER  (MECHANICAL - REFURB)"/>
    <n v="13357437.82"/>
  </r>
  <r>
    <n v="1"/>
    <x v="7"/>
    <s v="43"/>
    <s v="3200430000360"/>
    <n v="430000360"/>
    <n v="43000036"/>
    <n v="0"/>
    <s v="1A CONVEYOR 1963"/>
    <n v="43698"/>
  </r>
  <r>
    <n v="1"/>
    <x v="7"/>
    <s v="43"/>
    <s v="3200430000366"/>
    <n v="430000366"/>
    <n v="43000036"/>
    <n v="6"/>
    <s v="1A CONVEYOR 1963 (REFURBISHMENT)"/>
    <n v="1949990.57"/>
  </r>
  <r>
    <n v="1"/>
    <x v="7"/>
    <s v="43"/>
    <s v="3200430000362"/>
    <n v="430000362"/>
    <n v="43000036"/>
    <n v="2"/>
    <s v="1A CONVEYOR 1963 (REFURBISHMENT)"/>
    <n v="103967.89"/>
  </r>
  <r>
    <n v="1"/>
    <x v="7"/>
    <s v="43"/>
    <s v="3200430000870"/>
    <n v="430000363"/>
    <n v="43000087"/>
    <n v="0"/>
    <s v="1A CONVEYOR 1963 (ELECTRICAL - REFURB)"/>
    <n v="2727251.03"/>
  </r>
  <r>
    <n v="1"/>
    <x v="7"/>
    <s v="43"/>
    <s v="3200430000871"/>
    <m/>
    <s v="43000087"/>
    <s v="1"/>
    <s v="1A conveyor 1963 (refurbishment"/>
    <n v="618760.39"/>
  </r>
  <r>
    <n v="1"/>
    <x v="7"/>
    <s v="43"/>
    <s v="3200430000880"/>
    <n v="430000364"/>
    <n v="43000088"/>
    <n v="0"/>
    <s v="1A CONVEYOR 1963 (MECHANICAL - REFURB)"/>
    <n v="1794322.3"/>
  </r>
  <r>
    <n v="1"/>
    <x v="7"/>
    <s v="43"/>
    <s v="3200430000367"/>
    <n v="430000364"/>
    <n v="43000036"/>
    <n v="7"/>
    <s v="1A conveyor 1963 (Refurbishment)"/>
    <n v="631321.89"/>
  </r>
  <r>
    <n v="1"/>
    <x v="7"/>
    <s v="43"/>
    <s v="3200430000890"/>
    <n v="430000365"/>
    <n v="43000089"/>
    <n v="0"/>
    <s v="1A CONVEYOR 1963 (STRUCTURE - REFURB)"/>
    <n v="601056.05000000005"/>
  </r>
  <r>
    <n v="1"/>
    <x v="7"/>
    <s v="43"/>
    <s v="3200430000370"/>
    <n v="430000370"/>
    <n v="43000037"/>
    <n v="0"/>
    <s v="1B CONVEYOR 1963"/>
    <n v="119042.3"/>
  </r>
  <r>
    <n v="1"/>
    <x v="7"/>
    <s v="43"/>
    <s v="3200430000375"/>
    <n v="430000375"/>
    <n v="43000037"/>
    <n v="5"/>
    <s v="1B CONVEYOR (REFURBISHMENT)"/>
    <n v="2189156.4"/>
  </r>
  <r>
    <n v="1"/>
    <x v="7"/>
    <s v="43"/>
    <s v="3200430000900"/>
    <n v="430000372"/>
    <n v="43000090"/>
    <n v="0"/>
    <s v="1B CONVEYOR 1963 (ELECTRICAL - REFURB)"/>
    <n v="2728839.31"/>
  </r>
  <r>
    <n v="1"/>
    <x v="7"/>
    <s v="43"/>
    <s v="3200430000901"/>
    <m/>
    <s v="43000090"/>
    <s v="1"/>
    <s v="1B conveyor 1963 - refurbishment"/>
    <n v="618760.35"/>
  </r>
  <r>
    <n v="1"/>
    <x v="7"/>
    <s v="43"/>
    <s v="3200430000376"/>
    <n v="430000372"/>
    <n v="43000037"/>
    <s v="6"/>
    <s v="1B conveyor 1963 (Refurbishment)"/>
    <n v="631321.89"/>
  </r>
  <r>
    <n v="1"/>
    <x v="7"/>
    <s v="43"/>
    <s v="3200430000377"/>
    <n v="430000372"/>
    <n v="43000037"/>
    <s v="7"/>
    <s v="1B conveyor 1963 (Refurbishment)"/>
    <n v="631321.93000000005"/>
  </r>
  <r>
    <n v="1"/>
    <x v="7"/>
    <s v="43"/>
    <s v="3200430000910"/>
    <n v="430000373"/>
    <n v="43000091"/>
    <n v="0"/>
    <s v="1B CONVEYOR 1963 (MECHANICAL - REFURB)"/>
    <n v="1778088.21"/>
  </r>
  <r>
    <n v="1"/>
    <x v="7"/>
    <s v="43"/>
    <s v="3200430000920"/>
    <n v="430000374"/>
    <n v="43000092"/>
    <n v="0"/>
    <s v="1B CONVEYOR 1963 (STRUCTURE - REFURB)"/>
    <n v="601833.25"/>
  </r>
  <r>
    <n v="1"/>
    <x v="7"/>
    <s v="43"/>
    <s v="3200430000380"/>
    <n v="430000380"/>
    <n v="43000038"/>
    <n v="0"/>
    <s v="2A CONVEYOR 1963"/>
    <n v="802708.63"/>
  </r>
  <r>
    <n v="1"/>
    <x v="7"/>
    <s v="43"/>
    <s v="3200430000385"/>
    <n v="430000381"/>
    <n v="43000038"/>
    <n v="5"/>
    <s v="2A CONVEYOR 1963 (REFURBISHMENT)"/>
    <n v="1710824.74"/>
  </r>
  <r>
    <n v="1"/>
    <x v="7"/>
    <s v="43"/>
    <s v="3200430000930"/>
    <n v="430000382"/>
    <n v="43000093"/>
    <n v="0"/>
    <s v="2A CONVEYOR 1963 (ELECTRICAL - REFURB)"/>
    <n v="2664071.42"/>
  </r>
  <r>
    <n v="1"/>
    <x v="7"/>
    <s v="43"/>
    <s v="3200430000931"/>
    <m/>
    <s v="43000093"/>
    <s v="1"/>
    <s v="2A conveyor 1963 - refurbishment"/>
    <n v="1240184.76"/>
  </r>
  <r>
    <n v="1"/>
    <x v="7"/>
    <s v="43"/>
    <s v="3200430000940"/>
    <n v="430000383"/>
    <n v="43000094"/>
    <n v="0"/>
    <s v="2A CONVEYOR 1963 (MECHANICAL- REFURB)"/>
    <n v="1799771.2"/>
  </r>
  <r>
    <n v="1"/>
    <x v="7"/>
    <s v="43"/>
    <s v="3200430000950"/>
    <n v="430000384"/>
    <n v="43000095"/>
    <n v="0"/>
    <s v="2A CONVEYOR 1963 (STRUCTURE - REFURB)"/>
    <n v="345015.15"/>
  </r>
  <r>
    <n v="1"/>
    <x v="7"/>
    <s v="43"/>
    <s v="3200430000390"/>
    <n v="430000390"/>
    <n v="43000039"/>
    <n v="0"/>
    <s v="2B CONVEYOR 1963"/>
    <n v="802708.12"/>
  </r>
  <r>
    <n v="1"/>
    <x v="7"/>
    <s v="43"/>
    <s v="3200430000395"/>
    <n v="430000391"/>
    <n v="43000039"/>
    <n v="5"/>
    <s v="2B CONVEYOR 1963 (REFURBISHMENT)"/>
    <n v="1949990.57"/>
  </r>
  <r>
    <n v="1"/>
    <x v="7"/>
    <s v="43"/>
    <s v="3200430000960"/>
    <n v="430000392"/>
    <n v="43000096"/>
    <n v="0"/>
    <s v="2B CONVEYOR 1963 (ELECTRICAL - REFURB)"/>
    <n v="2775692.4"/>
  </r>
  <r>
    <n v="1"/>
    <x v="7"/>
    <s v="43"/>
    <s v="3200430000961"/>
    <m/>
    <s v="43000096"/>
    <s v="1"/>
    <s v="2B conveyor 1963 - refurbishment"/>
    <n v="1240186.6000000001"/>
  </r>
  <r>
    <n v="1"/>
    <x v="7"/>
    <s v="43"/>
    <s v="3200430000970"/>
    <n v="430000393"/>
    <n v="43000097"/>
    <n v="0"/>
    <s v="2B CONVEYOR 1963 (MECHANICAL - REFURB)"/>
    <n v="1034562.32"/>
  </r>
  <r>
    <n v="1"/>
    <x v="7"/>
    <s v="43"/>
    <s v="3200430000396"/>
    <n v="430000393"/>
    <n v="43000039"/>
    <n v="6"/>
    <s v="2B conveyor 1963 (Refurbishment)"/>
    <n v="631321.93000000005"/>
  </r>
  <r>
    <n v="1"/>
    <x v="7"/>
    <s v="43"/>
    <s v="3200430000980"/>
    <n v="430000394"/>
    <n v="43000098"/>
    <n v="0"/>
    <s v="2B CONVEYOR 1963 (STRUCTURE - REFURB)"/>
    <n v="301448.2"/>
  </r>
  <r>
    <n v="1"/>
    <x v="7"/>
    <s v="43"/>
    <s v="3200430000400"/>
    <n v="430000400"/>
    <n v="43000040"/>
    <n v="0"/>
    <s v="3B CONVEYOR 1963"/>
    <n v="312444.46000000002"/>
  </r>
  <r>
    <n v="1"/>
    <x v="7"/>
    <s v="43"/>
    <s v="3200430000405"/>
    <n v="430000401"/>
    <n v="43000040"/>
    <n v="5"/>
    <s v="3B CONVEYOR 1963 (REFURBISHMENT)"/>
    <n v="1949990.57"/>
  </r>
  <r>
    <n v="1"/>
    <x v="7"/>
    <s v="43"/>
    <s v="3200430000990"/>
    <n v="430000402"/>
    <n v="43000099"/>
    <n v="0"/>
    <s v="3B CONVEYOR 1963 (ELECTRICAL - REFURB)"/>
    <n v="2851722.72"/>
  </r>
  <r>
    <n v="1"/>
    <x v="7"/>
    <s v="43"/>
    <s v="3200430000991"/>
    <m/>
    <s v="43000099"/>
    <s v="1"/>
    <s v="3B conveyor 1963 - refurbishment"/>
    <n v="520718.4"/>
  </r>
  <r>
    <n v="1"/>
    <x v="7"/>
    <s v="43"/>
    <s v="3200430001000"/>
    <n v="430000403"/>
    <n v="43000100"/>
    <n v="0"/>
    <s v="3B CONVEYOR 1963 (MECHANICAL - REFURB)"/>
    <n v="223238.6"/>
  </r>
  <r>
    <n v="1"/>
    <x v="7"/>
    <s v="43"/>
    <s v="3200430000406"/>
    <n v="430000403"/>
    <n v="43000040"/>
    <s v="6"/>
    <s v="3B conveyor 1963 (Refurbishment)"/>
    <n v="631320.09"/>
  </r>
  <r>
    <n v="1"/>
    <x v="7"/>
    <s v="43"/>
    <s v="3200430001010"/>
    <n v="430000404"/>
    <n v="43000101"/>
    <n v="0"/>
    <s v="3B CONVEYOR 1963 (STRUCTURE - REFURB)"/>
    <n v="351405.18"/>
  </r>
  <r>
    <n v="1"/>
    <x v="7"/>
    <s v="43"/>
    <s v="3200430000410"/>
    <n v="430000410"/>
    <n v="43000041"/>
    <n v="0"/>
    <s v="4B CONVEYOR 1963"/>
    <n v="1107056.18"/>
  </r>
  <r>
    <n v="1"/>
    <x v="7"/>
    <s v="43"/>
    <s v="3200430000415"/>
    <n v="430000411"/>
    <n v="43000041"/>
    <n v="5"/>
    <s v="4B CONVEYOR 1963 (REFURBISHMENT)"/>
    <n v="1710824.74"/>
  </r>
  <r>
    <n v="1"/>
    <x v="7"/>
    <s v="43"/>
    <s v="3200430001020"/>
    <n v="430000412"/>
    <n v="43000102"/>
    <n v="0"/>
    <s v="4B CONVEYOR 1963 (ELECTRICAL - REFURB)"/>
    <n v="2644715.42"/>
  </r>
  <r>
    <n v="1"/>
    <x v="7"/>
    <s v="43"/>
    <s v="3200430001021"/>
    <m/>
    <s v="43000102"/>
    <s v="1"/>
    <s v="4B conveyor 1963 - refurbishment"/>
    <n v="1835207.28"/>
  </r>
  <r>
    <n v="1"/>
    <x v="7"/>
    <s v="43"/>
    <s v="3200430001030"/>
    <n v="430000413"/>
    <n v="43000103"/>
    <n v="0"/>
    <s v="4B CONVEYOR 1963 (MECHANICAL - REFURB)"/>
    <n v="2606178.42"/>
  </r>
  <r>
    <n v="1"/>
    <x v="7"/>
    <s v="43"/>
    <s v="3200430001040"/>
    <n v="430000414"/>
    <n v="43000104"/>
    <n v="0"/>
    <s v="4B CONVEYOR 1963 (STRUCTURE - REFURB)"/>
    <n v="368707.1"/>
  </r>
  <r>
    <n v="1"/>
    <x v="7"/>
    <s v="43"/>
    <s v="3200430000420"/>
    <n v="430000420"/>
    <n v="43000042"/>
    <n v="0"/>
    <s v="6A CONVEYOR 1963"/>
    <n v="1590916.46"/>
  </r>
  <r>
    <n v="1"/>
    <x v="7"/>
    <s v="43"/>
    <s v="3200430000427"/>
    <n v="430000421"/>
    <n v="43000042"/>
    <n v="7"/>
    <s v="6A CONVEYOR 1963 (REFURBISHMENT)"/>
    <n v="1949990.57"/>
  </r>
  <r>
    <n v="1"/>
    <x v="7"/>
    <s v="43"/>
    <s v="3200430001050"/>
    <n v="430000423"/>
    <n v="43000105"/>
    <n v="0"/>
    <s v="6A CONVEYOR 1963 (ELECTRICAL - REFURB)"/>
    <n v="3332641.16"/>
  </r>
  <r>
    <n v="1"/>
    <x v="7"/>
    <s v="43"/>
    <s v="3200430001051"/>
    <m/>
    <s v="43000105"/>
    <s v="1"/>
    <s v="6A conveyor 1963 - refurbishment"/>
    <n v="1818800.67"/>
  </r>
  <r>
    <n v="1"/>
    <x v="7"/>
    <s v="43"/>
    <s v="3200430001060"/>
    <n v="430000424"/>
    <n v="43000106"/>
    <n v="0"/>
    <s v="6A CONVEYOR 1963 (MECHANICAL - REFURB)"/>
    <n v="4506273.9800000004"/>
  </r>
  <r>
    <n v="1"/>
    <x v="7"/>
    <s v="43"/>
    <s v="3200430000428"/>
    <n v="430000424"/>
    <n v="43000042"/>
    <n v="8"/>
    <s v="6A conveyor 1963 (Refurbishment)"/>
    <n v="631321.89"/>
  </r>
  <r>
    <n v="1"/>
    <x v="7"/>
    <s v="43"/>
    <s v="3200430001070"/>
    <n v="430000425"/>
    <n v="43000107"/>
    <n v="0"/>
    <s v="6A CONVEYOR 1963 (STRUCTURE - REFURB)"/>
    <n v="1240473.3999999999"/>
  </r>
  <r>
    <n v="1"/>
    <x v="7"/>
    <s v="43"/>
    <s v="3200430000430"/>
    <n v="430000430"/>
    <n v="43000043"/>
    <n v="0"/>
    <s v="6C CONVEYOR 1973"/>
    <n v="2042120.29"/>
  </r>
  <r>
    <n v="1"/>
    <x v="7"/>
    <s v="43"/>
    <s v="3200430000436"/>
    <n v="430000431"/>
    <n v="43000043"/>
    <n v="6"/>
    <s v="6C CONVEYOR 1973 (REFURBISHMENT)"/>
    <n v="1710824.74"/>
  </r>
  <r>
    <n v="1"/>
    <x v="7"/>
    <s v="43"/>
    <s v="3200430000437"/>
    <n v="430000432"/>
    <n v="43000043"/>
    <n v="7"/>
    <s v="6C conveyor 1973 (Refurbishment)"/>
    <n v="631321.92000000004"/>
  </r>
  <r>
    <n v="1"/>
    <x v="7"/>
    <s v="43"/>
    <s v="3200430000432"/>
    <n v="430000432"/>
    <n v="43000043"/>
    <n v="2"/>
    <s v="6C CONVEYOR 1973 (REFURBISHMENT)"/>
    <n v="547490.54"/>
  </r>
  <r>
    <n v="1"/>
    <x v="7"/>
    <s v="43"/>
    <s v="3200430001080"/>
    <n v="430000433"/>
    <n v="43000108"/>
    <n v="0"/>
    <s v="6C CONVEYOR 1973 (ELECTRICAL - REFURB)"/>
    <n v="3375785.95"/>
  </r>
  <r>
    <n v="1"/>
    <x v="7"/>
    <s v="43"/>
    <s v="3200430001081"/>
    <m/>
    <s v="43000108"/>
    <s v="1"/>
    <s v="6C conveyor 1973 - refurbishment"/>
    <n v="1818800.71"/>
  </r>
  <r>
    <n v="1"/>
    <x v="7"/>
    <s v="43"/>
    <s v="3200430001090"/>
    <n v="430000434"/>
    <n v="43000109"/>
    <n v="0"/>
    <s v="6C CONVEYOR 1973 (MECHANICAL - REFURB)"/>
    <n v="4442309.41"/>
  </r>
  <r>
    <n v="1"/>
    <x v="7"/>
    <s v="43"/>
    <s v="3200430001100"/>
    <n v="430000435"/>
    <n v="43000110"/>
    <n v="0"/>
    <s v="6C CONVEYOR 1973 (STRUCTURE - REFURB)"/>
    <n v="202856.06"/>
  </r>
  <r>
    <n v="1"/>
    <x v="7"/>
    <s v="43"/>
    <s v="3200430000440"/>
    <n v="430000440"/>
    <n v="43000044"/>
    <n v="0"/>
    <s v="7A CONVEYOR 1963"/>
    <n v="62913"/>
  </r>
  <r>
    <n v="1"/>
    <x v="7"/>
    <s v="43"/>
    <s v="3200430000445"/>
    <n v="430000441"/>
    <n v="43000044"/>
    <n v="5"/>
    <s v="7A CONVEYOR 1963 (REFURBISHMENT)"/>
    <n v="1710824.74"/>
  </r>
  <r>
    <n v="1"/>
    <x v="7"/>
    <s v="43"/>
    <s v="3200430001110"/>
    <n v="430000442"/>
    <n v="43000111"/>
    <n v="0"/>
    <s v="7A CONVEYOR 1963 (ELECTRICAL - REFURB)"/>
    <n v="1920097.6"/>
  </r>
  <r>
    <n v="1"/>
    <x v="7"/>
    <s v="43"/>
    <s v="3200430001111"/>
    <m/>
    <s v="43000111"/>
    <s v="1"/>
    <s v="7A conveyor 1963 - refurbishment"/>
    <n v="1733436.69"/>
  </r>
  <r>
    <n v="1"/>
    <x v="7"/>
    <s v="43"/>
    <s v="3200430001120"/>
    <n v="430000443"/>
    <n v="43000112"/>
    <n v="0"/>
    <s v="7A CONVEYOR 1963 (MECHANICAL - REFURB)"/>
    <n v="2381867.86"/>
  </r>
  <r>
    <n v="1"/>
    <x v="7"/>
    <s v="43"/>
    <s v="3200430001130"/>
    <n v="430000444"/>
    <n v="43000113"/>
    <n v="0"/>
    <s v="7A CONVEYOR 1963 (STRUCTURE - REFURB)"/>
    <n v="696360.64"/>
  </r>
  <r>
    <n v="1"/>
    <x v="7"/>
    <s v="43"/>
    <s v="3200430000450"/>
    <n v="430000450"/>
    <n v="43000045"/>
    <n v="0"/>
    <s v="7B CONVEYOR 1963"/>
    <n v="62913"/>
  </r>
  <r>
    <n v="1"/>
    <x v="7"/>
    <s v="43"/>
    <s v="3200430000455"/>
    <n v="430000451"/>
    <n v="43000045"/>
    <n v="5"/>
    <s v="7B CONVEYOR 1963 (REFURBISHMENT)"/>
    <n v="1710824.74"/>
  </r>
  <r>
    <n v="1"/>
    <x v="7"/>
    <s v="43"/>
    <s v="3200430001140"/>
    <n v="430000452"/>
    <n v="43000114"/>
    <n v="0"/>
    <s v="7B CONVEYOR 1963 (ELECTRICAL - REFURB)"/>
    <n v="2007061.15"/>
  </r>
  <r>
    <n v="1"/>
    <x v="7"/>
    <s v="43"/>
    <s v="3200430001141"/>
    <m/>
    <s v="43000114"/>
    <s v="1"/>
    <s v="7B conveyor 1963 - refurbishment"/>
    <n v="1733436.69"/>
  </r>
  <r>
    <n v="1"/>
    <x v="7"/>
    <s v="43"/>
    <s v="3200430001150"/>
    <n v="430000453"/>
    <n v="43000115"/>
    <n v="0"/>
    <s v="7B CONVEYOR 1963 (MECHANICAL - REFURB)"/>
    <n v="1901032.27"/>
  </r>
  <r>
    <n v="1"/>
    <x v="7"/>
    <s v="43"/>
    <s v="3200430001160"/>
    <n v="430000454"/>
    <n v="43000116"/>
    <n v="0"/>
    <s v="7B CONVEYOR 1963 (STRUCTURE - REFURB)"/>
    <n v="254129.98"/>
  </r>
  <r>
    <n v="1"/>
    <x v="7"/>
    <s v="43"/>
    <s v="3200430000460"/>
    <n v="430000460"/>
    <n v="43000046"/>
    <n v="0"/>
    <s v="8A CONVEYOR 1963"/>
    <n v="152314.82"/>
  </r>
  <r>
    <n v="1"/>
    <x v="7"/>
    <s v="43"/>
    <s v="3200430000465"/>
    <n v="430000461"/>
    <n v="43000046"/>
    <n v="5"/>
    <s v="8A CONVEYOR 1963 (REFURBISHMENT)"/>
    <n v="1949990.57"/>
  </r>
  <r>
    <n v="1"/>
    <x v="7"/>
    <s v="43"/>
    <s v="3200430000466"/>
    <m/>
    <s v="43000046"/>
    <s v="6"/>
    <s v="8A conveyor 1963 (Refurbishment"/>
    <n v="891776.84"/>
  </r>
  <r>
    <n v="1"/>
    <x v="7"/>
    <s v="43"/>
    <s v="3200430001170"/>
    <n v="430000462"/>
    <n v="43000117"/>
    <n v="0"/>
    <s v="8A CONVEYOR 1963 (ELECTRICAL - REFURB)"/>
    <n v="1896548.17"/>
  </r>
  <r>
    <n v="1"/>
    <x v="7"/>
    <s v="43"/>
    <s v="3200430001171"/>
    <m/>
    <s v="43000117"/>
    <s v="1"/>
    <s v="8A conveyor 1963 - refurbishment"/>
    <n v="940553.18"/>
  </r>
  <r>
    <n v="1"/>
    <x v="7"/>
    <s v="43"/>
    <s v="3200430001180"/>
    <n v="430000463"/>
    <n v="43000118"/>
    <n v="0"/>
    <s v="8A CONVEYOR 1963 (MECHANICAL - REFURB)"/>
    <n v="2024923.76"/>
  </r>
  <r>
    <n v="1"/>
    <x v="7"/>
    <s v="43"/>
    <s v="3200430000467"/>
    <n v="430000463"/>
    <s v="43000046"/>
    <s v="7"/>
    <s v="8A conveyor 1963 (Refurbishment)"/>
    <n v="631321.93000000005"/>
  </r>
  <r>
    <n v="1"/>
    <x v="7"/>
    <s v="43"/>
    <s v="3200430001190"/>
    <n v="430000464"/>
    <n v="43000119"/>
    <n v="0"/>
    <s v="8A CONVEYOR 1963 (STRUCTURE - REFURB)"/>
    <n v="1373860.37"/>
  </r>
  <r>
    <n v="1"/>
    <x v="7"/>
    <s v="43"/>
    <s v="3200430000470"/>
    <n v="430000470"/>
    <n v="43000047"/>
    <n v="0"/>
    <s v="8B CONVEYOR 1963"/>
    <n v="82495.02"/>
  </r>
  <r>
    <n v="1"/>
    <x v="7"/>
    <s v="43"/>
    <s v="3200430000475"/>
    <n v="430000471"/>
    <n v="43000047"/>
    <n v="5"/>
    <s v="8B CONVEYOR 1963 (REFURBISHMENT)"/>
    <n v="1710824.74"/>
  </r>
  <r>
    <n v="1"/>
    <x v="7"/>
    <s v="43"/>
    <s v="3200430001200"/>
    <n v="430000472"/>
    <n v="43000120"/>
    <n v="0"/>
    <s v="8B CONVEYOR 1963 (ELECTRICAL - REFURB)"/>
    <n v="1999084.71"/>
  </r>
  <r>
    <n v="1"/>
    <x v="7"/>
    <s v="43"/>
    <s v="3200430001201"/>
    <m/>
    <s v="43000120"/>
    <s v="1"/>
    <s v="8B conveyor 1963 - refurbishment"/>
    <n v="940553.14"/>
  </r>
  <r>
    <n v="1"/>
    <x v="7"/>
    <s v="43"/>
    <s v="3200430000476"/>
    <m/>
    <s v="43000047"/>
    <s v="6"/>
    <s v="8B conveyor 1963 (Refurbishment"/>
    <n v="891798.8"/>
  </r>
  <r>
    <n v="1"/>
    <x v="7"/>
    <s v="43"/>
    <s v="3200430001210"/>
    <n v="430000473"/>
    <n v="43000121"/>
    <n v="0"/>
    <s v="8B CONVEYOR 1963 (MECHANICAL - REFURB)"/>
    <n v="1361589.3"/>
  </r>
  <r>
    <n v="1"/>
    <x v="7"/>
    <s v="43"/>
    <s v="3200430001350"/>
    <n v="430000474"/>
    <n v="43000135"/>
    <n v="0"/>
    <s v="8B CONVEYOR 1963 (STRUCTURE - REFURB)"/>
    <n v="864918.53"/>
  </r>
  <r>
    <n v="1"/>
    <x v="7"/>
    <s v="43"/>
    <s v="3200430000480"/>
    <n v="430000480"/>
    <n v="43000048"/>
    <n v="0"/>
    <s v="9A CONVEYOR 1963"/>
    <n v="79135"/>
  </r>
  <r>
    <n v="1"/>
    <x v="7"/>
    <s v="43"/>
    <s v="3200430000486"/>
    <n v="430000481"/>
    <n v="43000048"/>
    <n v="6"/>
    <s v="9A CONVEYOR 1963 (REFURBISHMENT)"/>
    <n v="1710824.74"/>
  </r>
  <r>
    <n v="1"/>
    <x v="7"/>
    <s v="43"/>
    <s v="3200430000482"/>
    <n v="430000482"/>
    <n v="43000048"/>
    <n v="2"/>
    <s v="9A CONVEYOR 1963 (REFURBISHMENT)"/>
    <n v="1991720.01"/>
  </r>
  <r>
    <n v="1"/>
    <x v="7"/>
    <s v="43"/>
    <s v="3200430000487"/>
    <m/>
    <s v="43000048"/>
    <s v="7"/>
    <s v="9A conveyor 1963 (Refurbishment"/>
    <n v="891776.7"/>
  </r>
  <r>
    <n v="1"/>
    <x v="7"/>
    <s v="43"/>
    <s v="3200430001230"/>
    <n v="430000483"/>
    <n v="43000123"/>
    <n v="0"/>
    <s v="9A CONVEYOR 1963 (ELECTRICAL - REFURB)"/>
    <n v="1649466.12"/>
  </r>
  <r>
    <n v="1"/>
    <x v="7"/>
    <s v="43"/>
    <s v="3200430001231"/>
    <m/>
    <s v="43000123"/>
    <s v="1"/>
    <s v="9A conveyor 1963 - refurbishment"/>
    <n v="3060878.15"/>
  </r>
  <r>
    <n v="1"/>
    <x v="7"/>
    <s v="43"/>
    <s v="3200430001240"/>
    <n v="430000484"/>
    <n v="43000124"/>
    <n v="0"/>
    <s v="9A CONVEYOR 1963 (MECHANICAL - REFURB)"/>
    <n v="4916142.24"/>
  </r>
  <r>
    <n v="1"/>
    <x v="7"/>
    <s v="43"/>
    <s v="3200430000488"/>
    <n v="430000484"/>
    <n v="43000048"/>
    <n v="8"/>
    <s v="9A conveyor 1963 (Refurbishment)"/>
    <n v="631321.77"/>
  </r>
  <r>
    <n v="1"/>
    <x v="7"/>
    <s v="43"/>
    <s v="3200430001250"/>
    <n v="430000485"/>
    <n v="43000125"/>
    <n v="0"/>
    <s v="9A CONVEYOR 1963 (STRUCTURE - REFURB)"/>
    <n v="9308211.4000000004"/>
  </r>
  <r>
    <n v="1"/>
    <x v="7"/>
    <s v="43"/>
    <s v="3200430000490"/>
    <n v="430000490"/>
    <n v="43000049"/>
    <n v="0"/>
    <s v="9B CONVEYOR 1963"/>
    <n v="186508.95"/>
  </r>
  <r>
    <n v="1"/>
    <x v="7"/>
    <s v="43"/>
    <s v="3200430000496"/>
    <n v="430000491"/>
    <n v="43000049"/>
    <n v="6"/>
    <s v="9B CONVEYOR 1963 (REFURBISHMENT)"/>
    <n v="1710824.74"/>
  </r>
  <r>
    <n v="1"/>
    <x v="7"/>
    <s v="43"/>
    <s v="3200430000492"/>
    <n v="430000492"/>
    <n v="43000049"/>
    <n v="2"/>
    <s v="9B CONVEYOR 1963 (REFURBISHMENT)"/>
    <n v="1994350.16"/>
  </r>
  <r>
    <n v="1"/>
    <x v="7"/>
    <s v="43"/>
    <s v="3200430000497"/>
    <m/>
    <s v="43000049"/>
    <s v="7"/>
    <s v="9B conveyor 1963"/>
    <n v="891776.84"/>
  </r>
  <r>
    <n v="1"/>
    <x v="7"/>
    <s v="43"/>
    <s v="3200430001260"/>
    <n v="430000493"/>
    <n v="43000126"/>
    <n v="0"/>
    <s v="9B CONVEYOR 1963 (ELECTRICAL - REFURB)"/>
    <n v="1683772.78"/>
  </r>
  <r>
    <n v="1"/>
    <x v="7"/>
    <s v="43"/>
    <s v="3200430001261"/>
    <m/>
    <s v="43000126"/>
    <s v="1"/>
    <s v="9B conveyor 1963 - refurbishment"/>
    <n v="3060878.19"/>
  </r>
  <r>
    <n v="1"/>
    <x v="7"/>
    <s v="43"/>
    <s v="3200430001270"/>
    <n v="430000494"/>
    <n v="43000127"/>
    <n v="0"/>
    <s v="9B CONVEYOR 1963 (MECHANICAL - REFURB)"/>
    <n v="3254511.43"/>
  </r>
  <r>
    <n v="1"/>
    <x v="7"/>
    <s v="43"/>
    <s v="3200430001280"/>
    <n v="430000495"/>
    <n v="43000128"/>
    <n v="0"/>
    <s v="9B CONVEYOR 1963 (STRUCTURE - REFURB)"/>
    <n v="8118905.4500000002"/>
  </r>
  <r>
    <n v="1"/>
    <x v="7"/>
    <s v="43"/>
    <s v="3200430000560"/>
    <n v="430000560"/>
    <n v="43000056"/>
    <n v="0"/>
    <s v="B-TIPPLER"/>
    <n v="902.26"/>
  </r>
  <r>
    <n v="1"/>
    <x v="7"/>
    <s v="43"/>
    <s v="3200430000561"/>
    <n v="430000561"/>
    <n v="43000056"/>
    <n v="1"/>
    <s v="B-TIPPLER (POSITIONER, STEEL STRUCTURE)"/>
    <n v="127429.62"/>
  </r>
  <r>
    <n v="1"/>
    <x v="7"/>
    <s v="43"/>
    <s v="3200430000562"/>
    <n v="430000562"/>
    <n v="43000056"/>
    <n v="2"/>
    <s v="B-TIPPLER CIVIL STRUCTURE"/>
    <n v="63714.83"/>
  </r>
  <r>
    <n v="1"/>
    <x v="7"/>
    <s v="43"/>
    <s v="3200430000563"/>
    <n v="430000563"/>
    <n v="43000056"/>
    <n v="3"/>
    <s v="B-TIPPLER (CONTROL &amp; INSTRUMENTATION)"/>
    <n v="21237.69"/>
  </r>
  <r>
    <n v="1"/>
    <x v="7"/>
    <s v="43"/>
    <s v="3200430000569"/>
    <n v="430000565"/>
    <n v="43000056"/>
    <n v="9"/>
    <s v="B-TIPPLER REFURBISHMENT"/>
    <n v="118981.12"/>
  </r>
  <r>
    <n v="1"/>
    <x v="7"/>
    <s v="43"/>
    <s v="32004300005610"/>
    <n v="430000566"/>
    <n v="43000056"/>
    <n v="10"/>
    <s v="B-TIPPLER REFURBISHMENT"/>
    <n v="40019.730000000003"/>
  </r>
  <r>
    <n v="1"/>
    <x v="7"/>
    <s v="43"/>
    <s v="3200430001290"/>
    <n v="430000564"/>
    <n v="43000129"/>
    <n v="0"/>
    <s v="B-TIPPLER (REFURBISHMENT)"/>
    <n v="6655180.8899999997"/>
  </r>
  <r>
    <n v="1"/>
    <x v="7"/>
    <s v="43"/>
    <s v="3200430001300"/>
    <n v="430000567"/>
    <n v="43000130"/>
    <n v="0"/>
    <s v="B-TIPPLER (ELECTRICAL - REFURB)"/>
    <n v="10060838.439999999"/>
  </r>
  <r>
    <n v="1"/>
    <x v="7"/>
    <s v="43"/>
    <s v="3200430001310"/>
    <n v="430000568"/>
    <n v="43000131"/>
    <n v="0"/>
    <s v="B-TIPPLER (MECHANICAL - REFURB)"/>
    <n v="8037480.7800000003"/>
  </r>
  <r>
    <n v="1"/>
    <x v="7"/>
    <s v="43"/>
    <s v="3200430000570"/>
    <n v="430000570"/>
    <n v="43000057"/>
    <n v="0"/>
    <s v="Hopper (Bulk C048)"/>
    <n v="1042275.17"/>
  </r>
  <r>
    <n v="1"/>
    <x v="7"/>
    <s v="43"/>
    <s v="3200430000590"/>
    <n v="430000590"/>
    <n v="43000059"/>
    <n v="0"/>
    <s v="A-CHARGER"/>
    <n v="2"/>
  </r>
  <r>
    <n v="1"/>
    <x v="7"/>
    <s v="43"/>
    <s v="3200430000591"/>
    <n v="430000211"/>
    <n v="43000059"/>
    <n v="1"/>
    <s v="A-CHARGER (REFURBISHMENT)"/>
    <n v="277722.40000000002"/>
  </r>
  <r>
    <n v="1"/>
    <x v="7"/>
    <s v="43"/>
    <s v="3200430001320"/>
    <n v="430000571"/>
    <n v="43000132"/>
    <n v="0"/>
    <s v="Excavator  (Bulk C048)"/>
    <n v="1563414.76"/>
  </r>
  <r>
    <n v="1"/>
    <x v="7"/>
    <s v="43"/>
    <s v="3200430001330"/>
    <n v="430000572"/>
    <n v="43000133"/>
    <n v="0"/>
    <s v="Excavator (Bulk C048)"/>
    <n v="1563414.76"/>
  </r>
  <r>
    <n v="1"/>
    <x v="7"/>
    <s v="43"/>
    <s v="3200430001340"/>
    <n v="430000573"/>
    <n v="43000134"/>
    <n v="0"/>
    <s v="Hopper (Bulk C048)"/>
    <n v="1042277.16"/>
  </r>
  <r>
    <n v="1"/>
    <x v="7"/>
    <s v="43"/>
    <s v="3200430001380"/>
    <n v="430000320"/>
    <n v="43000138"/>
    <n v="0"/>
    <s v="5A Conveyor"/>
    <n v="1"/>
  </r>
  <r>
    <n v="1"/>
    <x v="7"/>
    <s v="43"/>
    <s v="3200430001390"/>
    <n v="430000320"/>
    <n v="43000139"/>
    <n v="0"/>
    <s v="10A Conveyor"/>
    <n v="338032.35"/>
  </r>
  <r>
    <n v="1"/>
    <x v="7"/>
    <s v="43"/>
    <s v="3200430001400"/>
    <n v="430000320"/>
    <n v="43000140"/>
    <n v="0"/>
    <s v="11A Conveyor"/>
    <n v="288627.5"/>
  </r>
  <r>
    <n v="1"/>
    <x v="7"/>
    <s v="43"/>
    <s v="3200430001420"/>
    <n v="430000320"/>
    <n v="43000142"/>
    <n v="0"/>
    <s v="10B Conveyor"/>
    <n v="255014.77"/>
  </r>
  <r>
    <n v="1"/>
    <x v="7"/>
    <s v="43"/>
    <s v="3200430001430"/>
    <n v="430000320"/>
    <n v="43000143"/>
    <n v="0"/>
    <s v="11B Conveyor"/>
    <n v="288627.5"/>
  </r>
  <r>
    <n v="1"/>
    <x v="7"/>
    <s v="43"/>
    <s v="3200430001440"/>
    <n v="430000320"/>
    <n v="43000144"/>
    <n v="0"/>
    <s v="5B Conveyor"/>
    <n v="1"/>
  </r>
  <r>
    <n v="1"/>
    <x v="7"/>
    <s v="43"/>
    <s v="3200430001500"/>
    <n v="430001370"/>
    <n v="43000150"/>
    <n v="0"/>
    <s v="High Pressure Dust Suppression System"/>
    <n v="1130668.43"/>
  </r>
  <r>
    <n v="1"/>
    <x v="7"/>
    <s v="43"/>
    <s v="3200430001860"/>
    <s v="430001860"/>
    <n v="43000186"/>
    <n v="0"/>
    <s v="Civil Structure - Refurbishment"/>
    <n v="3883194.8"/>
  </r>
  <r>
    <n v="1"/>
    <x v="7"/>
    <s v="43"/>
    <s v="3200430001861"/>
    <s v="430001861"/>
    <n v="43000186"/>
    <n v="1"/>
    <s v="Steel structure - Refurbishment"/>
    <n v="42976770.659999996"/>
  </r>
  <r>
    <n v="1"/>
    <x v="7"/>
    <s v="43"/>
    <s v="3200430001862"/>
    <s v="430001862"/>
    <n v="43000186"/>
    <n v="2"/>
    <s v="Control &amp; Instruments - Refurbishment"/>
    <n v="658170.97"/>
  </r>
  <r>
    <n v="1"/>
    <x v="7"/>
    <s v="43"/>
    <s v="3200430001863"/>
    <s v="430001863"/>
    <n v="43000186"/>
    <n v="3"/>
    <s v="Electro Mechanical  - Refurbishment"/>
    <n v="8717507.9700000007"/>
  </r>
  <r>
    <n v="1"/>
    <x v="7"/>
    <s v="44"/>
    <s v="3200440000560"/>
    <n v="330001270"/>
    <n v="44000056"/>
    <n v="0"/>
    <s v="Forklift Hyundai 25ton"/>
    <n v="2714108.44"/>
  </r>
  <r>
    <n v="1"/>
    <x v="7"/>
    <s v="44"/>
    <s v="3200440000510"/>
    <m/>
    <n v="44000051"/>
    <n v="0"/>
    <s v="Flatbed Drawbar Trailer ND328021"/>
    <m/>
  </r>
  <r>
    <n v="1"/>
    <x v="7"/>
    <s v="44"/>
    <s v="3200440000590"/>
    <n v="330001260"/>
    <n v="44000059"/>
    <n v="0"/>
    <s v="Forklift Hyundai 11ton"/>
    <m/>
  </r>
  <r>
    <n v="1"/>
    <x v="7"/>
    <s v="44"/>
    <s v="3200440000680"/>
    <n v="330001360"/>
    <n v="44000068"/>
    <n v="0"/>
    <s v="Terex FDC 300 30 ton Forklift"/>
    <n v="3520794.92"/>
  </r>
  <r>
    <n v="1"/>
    <x v="7"/>
    <s v="44"/>
    <s v="3200440000100"/>
    <s v="440000100"/>
    <n v="44000010"/>
    <n v="0"/>
    <s v="FORKLIFT 3T"/>
    <n v="104024.68"/>
  </r>
  <r>
    <n v="1"/>
    <x v="7"/>
    <n v="43"/>
    <s v="3200430000000"/>
    <s v="430000000"/>
    <n v="43000000"/>
    <n v="0"/>
    <s v="ORE INSTALLATION (SECT 2,3+4)(2A+2O TUN)"/>
    <n v="150454.01"/>
  </r>
  <r>
    <n v="1"/>
    <x v="7"/>
    <n v="43"/>
    <s v="3200430000010"/>
    <s v="430000010"/>
    <n v="43000001"/>
    <n v="0"/>
    <s v="ORE INSTALLATION (T4-T8 AND T1"/>
    <n v="100452.01"/>
  </r>
  <r>
    <n v="1"/>
    <x v="7"/>
    <n v="43"/>
    <s v="3200430000020"/>
    <s v="430000020"/>
    <n v="43000002"/>
    <n v="0"/>
    <s v="ORE INSTALLATION (SECTION 12 +8A+8B TUN)"/>
    <n v="84296.01"/>
  </r>
  <r>
    <n v="1"/>
    <x v="7"/>
    <n v="43"/>
    <s v="3200430000030"/>
    <s v="430000030"/>
    <n v="43000003"/>
    <n v="0"/>
    <s v="ORE INSTALLATION (SECT 15.16 +"/>
    <n v="147026.01"/>
  </r>
  <r>
    <n v="1"/>
    <x v="7"/>
    <n v="43"/>
    <s v="3200430001690"/>
    <s v="430001690"/>
    <n v="43000169"/>
    <n v="0"/>
    <s v="Skidsteer Loader S570 - Bobcat"/>
    <n v="757312.5"/>
  </r>
  <r>
    <n v="1"/>
    <x v="7"/>
    <n v="43"/>
    <s v="3200430001900"/>
    <s v="430001900"/>
    <s v="43000190"/>
    <s v="0"/>
    <s v="T8 Panels (Siemens Elec Current Upgrade)"/>
    <n v="3283433.2"/>
  </r>
  <r>
    <n v="1"/>
    <x v="7"/>
    <s v="43"/>
    <s v="3200430001890"/>
    <s v="430001890"/>
    <n v="43000189"/>
    <n v="0"/>
    <s v="Tippler B Civil Structure - Refurbishment"/>
    <n v="4043500.16"/>
  </r>
  <r>
    <n v="1"/>
    <x v="7"/>
    <s v="43"/>
    <s v="3200430001891"/>
    <s v="430001891"/>
    <n v="43000189"/>
    <n v="1"/>
    <s v="Tippler B Steel Structure - Refurbishment"/>
    <n v="39591326.670000002"/>
  </r>
  <r>
    <n v="1"/>
    <x v="7"/>
    <s v="43"/>
    <s v="3200430001892"/>
    <s v="430001892"/>
    <n v="43000189"/>
    <n v="2"/>
    <s v="Tippler B Control &amp; Instrumentation - Refurbishmen"/>
    <n v="1095740.02"/>
  </r>
  <r>
    <n v="1"/>
    <x v="7"/>
    <s v="43"/>
    <s v="3200430001893"/>
    <s v="430001893"/>
    <n v="43000189"/>
    <n v="3"/>
    <s v="Tippler B Electro  mechanical - Refurbishment"/>
    <n v="9577769.7799999993"/>
  </r>
  <r>
    <n v="1"/>
    <x v="8"/>
    <s v="44"/>
    <s v="4100440002580"/>
    <s v="440002580"/>
    <n v="44000258"/>
    <n v="0"/>
    <s v="Kabrlgat installed on trailer"/>
    <n v="63279.91"/>
  </r>
  <r>
    <n v="1"/>
    <x v="8"/>
    <s v="44"/>
    <s v="4100440003590"/>
    <s v="440003590"/>
    <n v="44000359"/>
    <n v="0"/>
    <s v="Truck Tractor Hauler- Mafi MH 01"/>
    <n v="1478357.31"/>
  </r>
  <r>
    <n v="1"/>
    <x v="8"/>
    <s v="44"/>
    <s v="4100440003600"/>
    <s v="440003600"/>
    <n v="44000360"/>
    <n v="0"/>
    <s v="Truck Tractor Hauler- Mafi MH 02"/>
    <n v="1616224.52"/>
  </r>
  <r>
    <n v="1"/>
    <x v="8"/>
    <s v="44"/>
    <s v="4100440003620"/>
    <s v="440003620"/>
    <n v="44000362"/>
    <n v="0"/>
    <s v="Truck Tractor Hauler- Mafi MH 04"/>
    <n v="1478357.3"/>
  </r>
  <r>
    <n v="1"/>
    <x v="8"/>
    <s v="44"/>
    <s v="4100440003630"/>
    <s v="440003630"/>
    <n v="44000363"/>
    <n v="0"/>
    <s v="Truck Tractor Hauler- Mafi MH 05"/>
    <n v="1478357.3"/>
  </r>
  <r>
    <n v="1"/>
    <x v="8"/>
    <s v="44"/>
    <s v="4100440003640"/>
    <s v="440003640"/>
    <n v="44000364"/>
    <n v="0"/>
    <s v="Truck Tractor Hauler- Mafi MH 06"/>
    <n v="1712857.3"/>
  </r>
  <r>
    <n v="1"/>
    <x v="8"/>
    <s v="44"/>
    <s v="4100440003650"/>
    <s v="440003650"/>
    <n v="44000365"/>
    <n v="0"/>
    <s v="Truck Tractor Hauler- Mafi MH 07"/>
    <n v="1478357.3"/>
  </r>
  <r>
    <n v="1"/>
    <x v="8"/>
    <s v="44"/>
    <s v="4100440003660"/>
    <s v="440003660"/>
    <n v="44000366"/>
    <n v="0"/>
    <s v="Truck Tractor Hauler- Mafi MH 08"/>
    <n v="1645081.44"/>
  </r>
  <r>
    <n v="1"/>
    <x v="8"/>
    <s v="44"/>
    <s v="4100440003670"/>
    <s v="440003670"/>
    <n v="44000367"/>
    <n v="0"/>
    <s v="Truck Tractor Hauler- Mafi MH 09"/>
    <n v="1478357.31"/>
  </r>
  <r>
    <n v="1"/>
    <x v="8"/>
    <s v="44"/>
    <s v="4100440003690"/>
    <s v="440003690"/>
    <n v="44000369"/>
    <n v="0"/>
    <s v="Truck Tractor Hauler- Mafi MH 11"/>
    <n v="1478357.31"/>
  </r>
  <r>
    <n v="1"/>
    <x v="8"/>
    <s v="44"/>
    <s v="4100440003700"/>
    <s v="440003700"/>
    <n v="44000370"/>
    <n v="0"/>
    <s v="Truck Tractor Hauler- Mafi MH 12"/>
    <n v="1478357.31"/>
  </r>
  <r>
    <n v="1"/>
    <x v="8"/>
    <s v="44"/>
    <s v="4100440003710"/>
    <s v="440003710"/>
    <n v="44000371"/>
    <n v="0"/>
    <s v="Truck Tractor Hauler- Mafi MH 13"/>
    <n v="1478357.31"/>
  </r>
  <r>
    <n v="1"/>
    <x v="8"/>
    <s v="44"/>
    <s v="4100440003720"/>
    <s v="440003720"/>
    <n v="44000372"/>
    <n v="0"/>
    <s v="Truck Tractor Hauler- Mafi MH 14"/>
    <n v="1478357.31"/>
  </r>
  <r>
    <n v="1"/>
    <x v="8"/>
    <s v="44"/>
    <s v="4100440003730"/>
    <s v="440003730"/>
    <n v="44000373"/>
    <n v="0"/>
    <s v="Truck Tractor Hauler- Mafi MH 15"/>
    <n v="1623357.31"/>
  </r>
  <r>
    <n v="1"/>
    <x v="8"/>
    <s v="44"/>
    <s v="4100440003740"/>
    <s v="440003740"/>
    <n v="44000374"/>
    <n v="0"/>
    <s v="Truck Tractor Hauler- Mafi MH 16"/>
    <n v="1478357.31"/>
  </r>
  <r>
    <n v="1"/>
    <x v="8"/>
    <s v="44"/>
    <s v="4100440003760"/>
    <s v="440003760"/>
    <n v="44000376"/>
    <n v="0"/>
    <s v="Truck Tractor Hauler- Mafi MH 18"/>
    <n v="1690922.95"/>
  </r>
  <r>
    <n v="1"/>
    <x v="8"/>
    <s v="44"/>
    <s v="4100440003770"/>
    <s v="440003770"/>
    <n v="44000377"/>
    <n v="0"/>
    <s v="Truck Tractor Hauler- Mafi MH 19"/>
    <n v="1478357.31"/>
  </r>
  <r>
    <n v="1"/>
    <x v="8"/>
    <s v="44"/>
    <s v="4100440003790"/>
    <s v="440003790"/>
    <n v="44000379"/>
    <n v="0"/>
    <s v="Truck Tractor Hauler- Mafi MH 21"/>
    <n v="1478357.31"/>
  </r>
  <r>
    <n v="1"/>
    <x v="8"/>
    <s v="44"/>
    <s v="4100440003800"/>
    <s v="440003800"/>
    <n v="44000380"/>
    <n v="0"/>
    <s v="Truck Tractor Hauler- Mafi MH 22"/>
    <n v="1478357.31"/>
  </r>
  <r>
    <n v="1"/>
    <x v="8"/>
    <s v="44"/>
    <s v="4100440003810"/>
    <s v="440003810"/>
    <n v="44000381"/>
    <n v="0"/>
    <s v="Truck Tractor Hauler- Mafi MH 23"/>
    <n v="1712857.31"/>
  </r>
  <r>
    <n v="1"/>
    <x v="8"/>
    <s v="44"/>
    <s v="4100440003820"/>
    <s v="440003820"/>
    <n v="44000382"/>
    <n v="0"/>
    <s v="Truck Tractor Hauler- Mafi MH 24"/>
    <n v="1547365.54"/>
  </r>
  <r>
    <n v="1"/>
    <x v="8"/>
    <s v="44"/>
    <s v="4100440003830"/>
    <s v="440003830"/>
    <n v="44000383"/>
    <n v="0"/>
    <s v="Truck Tractor Hauler- Mafi MH 25"/>
    <n v="1478357.31"/>
  </r>
  <r>
    <n v="1"/>
    <x v="8"/>
    <s v="44"/>
    <s v="4100440003850"/>
    <s v="440003850"/>
    <n v="44000385"/>
    <n v="0"/>
    <s v="Truck Tractor Hauler- Mafi MH 27"/>
    <n v="1478357.31"/>
  </r>
  <r>
    <n v="1"/>
    <x v="8"/>
    <s v="44"/>
    <s v="4100440003860"/>
    <s v="440003860"/>
    <n v="44000386"/>
    <n v="0"/>
    <s v="Truck Tractor Hauler- Mafi MH 28"/>
    <n v="1478357.31"/>
  </r>
  <r>
    <n v="1"/>
    <x v="8"/>
    <s v="44"/>
    <s v="4100440003870"/>
    <s v="440003870"/>
    <n v="44000387"/>
    <n v="0"/>
    <s v="Truck Tractor Hauler- Mafi MH 29"/>
    <n v="1478357.31"/>
  </r>
  <r>
    <n v="1"/>
    <x v="8"/>
    <s v="44"/>
    <s v="4100440003880"/>
    <s v="440003880"/>
    <n v="44000388"/>
    <n v="0"/>
    <s v="Truck Tractor Hauler- Mafi MH 30"/>
    <n v="1478357.31"/>
  </r>
  <r>
    <n v="1"/>
    <x v="8"/>
    <s v="44"/>
    <s v="4100440003890"/>
    <s v="440003890"/>
    <n v="44000389"/>
    <n v="0"/>
    <s v="Truck Tractor Hauler- Mafi MH 31"/>
    <n v="1478357.31"/>
  </r>
  <r>
    <n v="1"/>
    <x v="8"/>
    <s v="44"/>
    <s v="4100440003900"/>
    <s v="440003900"/>
    <n v="44000390"/>
    <n v="0"/>
    <s v="Truck Tractor Hauler- Mafi MH 32"/>
    <n v="1478357.31"/>
  </r>
  <r>
    <n v="1"/>
    <x v="8"/>
    <s v="44"/>
    <s v="4100440003920"/>
    <s v="440003920"/>
    <n v="44000392"/>
    <n v="0"/>
    <s v="Truck Tractor Hauler- Mafi MH 34"/>
    <n v="1691898.2"/>
  </r>
  <r>
    <n v="1"/>
    <x v="8"/>
    <s v="44"/>
    <s v="4100440003930"/>
    <s v="440003930"/>
    <n v="44000393"/>
    <n v="0"/>
    <s v="Truck Tractor Hauler- Mafi MH 35"/>
    <n v="1478357.31"/>
  </r>
  <r>
    <n v="1"/>
    <x v="8"/>
    <s v="44"/>
    <s v="4100440003940"/>
    <s v="440003940"/>
    <n v="44000394"/>
    <n v="0"/>
    <s v="Truck Tractor Hauler- Mafi MH 36"/>
    <n v="1478357.31"/>
  </r>
  <r>
    <n v="1"/>
    <x v="8"/>
    <s v="44"/>
    <s v="4100440003950"/>
    <s v="440003950"/>
    <n v="44000395"/>
    <n v="0"/>
    <s v="Truck Tractor Hauler- Mafi MH 37"/>
    <n v="1478357.31"/>
  </r>
  <r>
    <n v="1"/>
    <x v="8"/>
    <s v="44"/>
    <s v="4100440003960"/>
    <s v="440003960"/>
    <n v="44000396"/>
    <n v="0"/>
    <s v="Truck Tractor Hauler- Mafi MH 38"/>
    <n v="1478357.31"/>
  </r>
  <r>
    <n v="1"/>
    <x v="8"/>
    <s v="44"/>
    <s v="4100440003970"/>
    <s v="440003970"/>
    <n v="44000397"/>
    <n v="0"/>
    <s v="Truck Tractor Hauler- Mafi MH 39"/>
    <n v="1478357.31"/>
  </r>
  <r>
    <n v="1"/>
    <x v="8"/>
    <s v="44"/>
    <s v="4100440003990"/>
    <s v="440003990"/>
    <n v="44000399"/>
    <n v="0"/>
    <s v="Truck Tractor Hauler- Mafi MH 41"/>
    <n v="1478357.31"/>
  </r>
  <r>
    <n v="1"/>
    <x v="8"/>
    <s v="44"/>
    <s v="4100440004000"/>
    <s v="440004000"/>
    <n v="44000400"/>
    <n v="0"/>
    <s v="Truck Tractor Hauler- Mafi MH 42"/>
    <n v="1478357.31"/>
  </r>
  <r>
    <n v="1"/>
    <x v="8"/>
    <s v="44"/>
    <s v="4100440004010"/>
    <s v="440004010"/>
    <n v="44000401"/>
    <n v="0"/>
    <s v="Truck Tractor Hauler- Mafi MH 43"/>
    <n v="1691898.22"/>
  </r>
  <r>
    <n v="1"/>
    <x v="8"/>
    <s v="44"/>
    <s v="4100440004020"/>
    <s v="440004020"/>
    <n v="44000402"/>
    <n v="0"/>
    <s v="Truck Tractor Hauler- Mafi MH 44"/>
    <n v="1478357.33"/>
  </r>
  <r>
    <n v="1"/>
    <x v="8"/>
    <s v="44"/>
    <s v="4100440004030"/>
    <s v="440004030"/>
    <n v="44000403"/>
    <n v="0"/>
    <s v="Truck Tractor Hauler- Mafi MH 45"/>
    <n v="1478357.33"/>
  </r>
  <r>
    <n v="1"/>
    <x v="8"/>
    <s v="44"/>
    <s v="4100440004040"/>
    <s v="440004040"/>
    <n v="44000404"/>
    <n v="0"/>
    <s v="Truck Tractor Hauler- Mafi MH 46"/>
    <n v="1478357.33"/>
  </r>
  <r>
    <n v="1"/>
    <x v="8"/>
    <s v="44"/>
    <s v="4100440004050"/>
    <s v="440004050"/>
    <n v="44000405"/>
    <n v="0"/>
    <s v="Truck Tractor Hauler- Mafi MH 47"/>
    <n v="1645081.46"/>
  </r>
  <r>
    <n v="1"/>
    <x v="8"/>
    <s v="44"/>
    <s v="4100440004240"/>
    <s v="440004240"/>
    <n v="44000424"/>
    <n v="0"/>
    <s v="RUBBER TYRE GANTRY KALMAR NO 1. (SER 40870)"/>
    <n v="2"/>
  </r>
  <r>
    <n v="1"/>
    <x v="8"/>
    <s v="44"/>
    <s v="4100440004241"/>
    <s v="440004241"/>
    <n v="44000424"/>
    <n v="1"/>
    <s v="Rubber Tyre Gantry-Kalmar RTG002C"/>
    <n v="17421754.25"/>
  </r>
  <r>
    <n v="1"/>
    <x v="8"/>
    <s v="44"/>
    <s v="4100440004244"/>
    <s v="440004244"/>
    <s v="44000424"/>
    <s v="4"/>
    <s v="RUBBER TYRE GANTRY KALMAR NO 2 Improvement"/>
    <n v="810286.44"/>
  </r>
  <r>
    <n v="1"/>
    <x v="8"/>
    <s v="44"/>
    <s v="4100440004243"/>
    <s v="440004243"/>
    <n v="44000424"/>
    <n v="3"/>
    <s v="RUBBER TYRE GANTRY KALMAR NO 1. (SER 40870)"/>
    <n v="292150.82"/>
  </r>
  <r>
    <n v="1"/>
    <x v="8"/>
    <s v="44"/>
    <s v="4100440004520"/>
    <s v="440004520"/>
    <n v="44000452"/>
    <n v="0"/>
    <s v="TRAILER BATHTUB AT04"/>
    <n v="394435.95"/>
  </r>
  <r>
    <n v="1"/>
    <x v="8"/>
    <s v="44"/>
    <s v="4100440004530"/>
    <s v="440004530"/>
    <n v="44000453"/>
    <n v="0"/>
    <s v="TRAILER BATHTUB AT05"/>
    <n v="394435.95"/>
  </r>
  <r>
    <n v="1"/>
    <x v="8"/>
    <s v="44"/>
    <s v="4100440004550"/>
    <s v="440004550"/>
    <n v="44000455"/>
    <n v="0"/>
    <s v="TRAILER BATHTUB AT07"/>
    <n v="394435.96"/>
  </r>
  <r>
    <n v="1"/>
    <x v="8"/>
    <s v="44"/>
    <s v="4100440004560"/>
    <s v="440004560"/>
    <n v="44000456"/>
    <n v="0"/>
    <s v="TRAILER BATHTUB AT08"/>
    <n v="394435.96"/>
  </r>
  <r>
    <n v="1"/>
    <x v="8"/>
    <s v="44"/>
    <s v="4100440004570"/>
    <s v="440004570"/>
    <n v="44000457"/>
    <n v="0"/>
    <s v="TRAILER BATHTUB AT09"/>
    <n v="394435.96"/>
  </r>
  <r>
    <n v="1"/>
    <x v="8"/>
    <s v="44"/>
    <s v="4100440004590"/>
    <s v="440004590"/>
    <n v="44000459"/>
    <n v="0"/>
    <s v="TRAILER BATHTUB AT11"/>
    <n v="394435.96"/>
  </r>
  <r>
    <n v="1"/>
    <x v="8"/>
    <s v="44"/>
    <s v="4100440004600"/>
    <s v="440004600"/>
    <n v="44000460"/>
    <n v="0"/>
    <s v="TRAILER BATHTUB AT12"/>
    <n v="394435.96"/>
  </r>
  <r>
    <n v="1"/>
    <x v="8"/>
    <s v="44"/>
    <s v="4100440004620"/>
    <s v="440004620"/>
    <n v="44000462"/>
    <n v="0"/>
    <s v="TRAILER BATHTUB AT14"/>
    <n v="394435.96"/>
  </r>
  <r>
    <n v="1"/>
    <x v="8"/>
    <s v="44"/>
    <s v="4100440004640"/>
    <s v="440004640"/>
    <n v="44000464"/>
    <n v="0"/>
    <s v="TRAILER BATHTUB AT16"/>
    <n v="394435.96"/>
  </r>
  <r>
    <n v="1"/>
    <x v="8"/>
    <s v="44"/>
    <s v="4100440004660"/>
    <s v="440004660"/>
    <n v="44000466"/>
    <n v="0"/>
    <s v="TRAILER BATHTUB AT18"/>
    <n v="394435.96"/>
  </r>
  <r>
    <n v="1"/>
    <x v="8"/>
    <s v="44"/>
    <s v="4100440004730"/>
    <s v="440004730"/>
    <n v="44000473"/>
    <n v="0"/>
    <s v="TRAILER BATHTUB AT25"/>
    <n v="394435.96"/>
  </r>
  <r>
    <n v="1"/>
    <x v="8"/>
    <s v="44"/>
    <s v="4100440004770"/>
    <s v="440004770"/>
    <n v="44000477"/>
    <n v="0"/>
    <s v="TRAILER BATHTUB AT29"/>
    <n v="394435.96"/>
  </r>
  <r>
    <n v="1"/>
    <x v="8"/>
    <s v="44"/>
    <s v="4100440004830"/>
    <s v="440004830"/>
    <n v="44000483"/>
    <n v="0"/>
    <s v="TRAILER BATHTUB AT35"/>
    <n v="394435.95"/>
  </r>
  <r>
    <n v="1"/>
    <x v="8"/>
    <s v="44"/>
    <s v="4100440004850"/>
    <s v="440004850"/>
    <n v="44000485"/>
    <n v="0"/>
    <s v="TRAILER BATHTUB AT37"/>
    <n v="394435.95"/>
  </r>
  <r>
    <n v="1"/>
    <x v="8"/>
    <s v="44"/>
    <s v="4100440004910"/>
    <s v="440004910"/>
    <n v="44000491"/>
    <n v="0"/>
    <s v="TRAILER BATHTUB AT43"/>
    <n v="394435.95"/>
  </r>
  <r>
    <n v="1"/>
    <x v="8"/>
    <s v="44"/>
    <s v="4100440004920"/>
    <s v="440004920"/>
    <n v="44000492"/>
    <n v="0"/>
    <s v="TRAILER BATHTUB AT44"/>
    <n v="394435.95"/>
  </r>
  <r>
    <n v="1"/>
    <x v="8"/>
    <s v="44"/>
    <s v="4100440004940"/>
    <s v="440004940"/>
    <n v="44000494"/>
    <n v="0"/>
    <s v="TRAILER BATHTUB AT46"/>
    <n v="394435.95"/>
  </r>
  <r>
    <n v="1"/>
    <x v="8"/>
    <s v="44"/>
    <s v="4100440004950"/>
    <s v="440004950"/>
    <n v="44000495"/>
    <n v="0"/>
    <s v="TRAILER BATHTUB AT47"/>
    <n v="394435.95"/>
  </r>
  <r>
    <n v="1"/>
    <x v="8"/>
    <s v="44"/>
    <s v="4100440004960"/>
    <s v="440004960"/>
    <n v="44000496"/>
    <n v="0"/>
    <s v="TRAILER BATHTUB AT48"/>
    <n v="394435.95"/>
  </r>
  <r>
    <n v="1"/>
    <x v="8"/>
    <s v="44"/>
    <s v="4100440004970"/>
    <s v="440004970"/>
    <n v="44000497"/>
    <n v="0"/>
    <s v="TRAILER BATHTUB AT49"/>
    <n v="394435.95"/>
  </r>
  <r>
    <n v="1"/>
    <x v="8"/>
    <s v="44"/>
    <s v="4100440004980"/>
    <s v="440004980"/>
    <n v="44000498"/>
    <n v="0"/>
    <s v="TRAILER BATHTUB AT50"/>
    <n v="394435.95"/>
  </r>
  <r>
    <n v="1"/>
    <x v="8"/>
    <s v="44"/>
    <s v="4100440005060"/>
    <s v="440005060"/>
    <n v="44000506"/>
    <n v="0"/>
    <s v="TRAILER BATHTUB AT58"/>
    <n v="394435.95"/>
  </r>
  <r>
    <n v="1"/>
    <x v="8"/>
    <s v="44"/>
    <s v="4100440005110"/>
    <s v="440005110"/>
    <n v="44000511"/>
    <n v="0"/>
    <s v="RUBBER TYRE GANTRY KALMAR NO. 7"/>
    <n v="18390205.829999998"/>
  </r>
  <r>
    <n v="1"/>
    <x v="8"/>
    <s v="44"/>
    <s v="4100440005112"/>
    <s v="440005112"/>
    <n v="44000511"/>
    <n v="2"/>
    <s v="Rubber Tyre Gantry-Kalmar RTG007C Improvement"/>
    <n v="337125.24"/>
  </r>
  <r>
    <n v="1"/>
    <x v="8"/>
    <s v="44"/>
    <s v="4100440005111"/>
    <s v="440005111"/>
    <n v="44000511"/>
    <n v="1"/>
    <s v="Rubber Tyre Gantry-Kalmar RTG007C"/>
    <n v="227834.16"/>
  </r>
  <r>
    <n v="1"/>
    <x v="8"/>
    <s v="44"/>
    <s v="4100440005120"/>
    <s v="440005120"/>
    <n v="44000512"/>
    <n v="0"/>
    <s v="RUBBER TYRE GANTRY KALMAR NO. 8"/>
    <n v="18927315.559999999"/>
  </r>
  <r>
    <n v="1"/>
    <x v="8"/>
    <s v="44"/>
    <s v="4100440005122"/>
    <s v="440005122"/>
    <n v="44000512"/>
    <n v="2"/>
    <s v="Rubber Tyre Gantry-Kalmar RTG008C Improvement"/>
    <n v="205523.58"/>
  </r>
  <r>
    <n v="1"/>
    <x v="8"/>
    <s v="44"/>
    <s v="4100440005121"/>
    <s v="440005121"/>
    <n v="44000512"/>
    <n v="1"/>
    <s v="Rubber Tyre Gantry-Kalmar RTG008C"/>
    <n v="225346.12"/>
  </r>
  <r>
    <n v="1"/>
    <x v="8"/>
    <s v="44"/>
    <s v="4100440005150"/>
    <s v="440005150"/>
    <n v="44000515"/>
    <n v="0"/>
    <s v="RUBBER TYRE GANTRY KALMAR NO. 11"/>
    <n v="18565726.379999999"/>
  </r>
  <r>
    <n v="1"/>
    <x v="8"/>
    <s v="44"/>
    <s v="4100440005152"/>
    <s v="440005152"/>
    <n v="44000515"/>
    <n v="2"/>
    <s v="Rubber Tyre Gantry-Kalmar RTG011C Anti Sway System"/>
    <n v="2343781.67"/>
  </r>
  <r>
    <n v="1"/>
    <x v="8"/>
    <s v="44"/>
    <s v="4100440005153"/>
    <s v="440005153"/>
    <n v="44000515"/>
    <n v="3"/>
    <s v="Rubber Tyre Gantry-Kalmar RTG011C Improvement"/>
    <n v="574580.27"/>
  </r>
  <r>
    <n v="1"/>
    <x v="8"/>
    <s v="44"/>
    <s v="4100440005151"/>
    <s v="440005151"/>
    <n v="44000515"/>
    <n v="1"/>
    <s v="Rubber Tyre Gantry-Kalmar RTG011C"/>
    <n v="308229.03999999998"/>
  </r>
  <r>
    <n v="1"/>
    <x v="8"/>
    <s v="44"/>
    <s v="4100440005160"/>
    <s v="440005160"/>
    <n v="44000516"/>
    <n v="0"/>
    <s v="RUBBER TYRE GANTRY KALMAR NO. 12"/>
    <n v="18211543.18"/>
  </r>
  <r>
    <n v="1"/>
    <x v="8"/>
    <s v="44"/>
    <s v="4100440005162"/>
    <s v="440005162"/>
    <n v="44000516"/>
    <n v="2"/>
    <s v="Rubber Tyre Gantry-Kalmar RTG012C Improvement"/>
    <n v="194416.37"/>
  </r>
  <r>
    <n v="1"/>
    <x v="8"/>
    <s v="44"/>
    <s v="4100440005161"/>
    <s v="440005161"/>
    <n v="44000516"/>
    <n v="1"/>
    <s v="Rubber Tyre Gantry-Kalmar RTG012C"/>
    <n v="308229.03999999998"/>
  </r>
  <r>
    <n v="1"/>
    <x v="8"/>
    <s v="44"/>
    <s v="4100440005170"/>
    <s v="440005170"/>
    <n v="44000517"/>
    <n v="0"/>
    <s v="RUBBER TYRE GANTRY KALMAR NO. 13"/>
    <n v="18133784.84"/>
  </r>
  <r>
    <n v="1"/>
    <x v="8"/>
    <s v="44"/>
    <s v="4100440005172"/>
    <s v="440005172"/>
    <n v="44000517"/>
    <n v="2"/>
    <s v="Rubber Tyre Gantry-Kalmar RTG013C Improvement"/>
    <n v="801352.49"/>
  </r>
  <r>
    <n v="1"/>
    <x v="8"/>
    <s v="44"/>
    <s v="4100440005171"/>
    <s v="440005171"/>
    <n v="44000517"/>
    <n v="1"/>
    <s v="Rubber Tyre Gantry-Kalmar RTG013C"/>
    <n v="309970.83"/>
  </r>
  <r>
    <n v="1"/>
    <x v="8"/>
    <s v="44"/>
    <s v="4100440005180"/>
    <s v="440005180"/>
    <n v="44000518"/>
    <n v="0"/>
    <s v="RUBBER TYRE GANTRY KALMAR NO. 14"/>
    <n v="18870666.390000001"/>
  </r>
  <r>
    <n v="1"/>
    <x v="8"/>
    <s v="44"/>
    <s v="4100440005182"/>
    <s v="440005182"/>
    <s v="44000518"/>
    <s v="2"/>
    <s v="Rubber Tyre Gantry-Kalmar RTG014C Improvement"/>
    <n v="172682.76"/>
  </r>
  <r>
    <n v="1"/>
    <x v="8"/>
    <s v="44"/>
    <s v="4100440005181"/>
    <s v="440005181"/>
    <n v="44000518"/>
    <n v="1"/>
    <s v="Rubber Tyre Gantry-Kalmar RTG014C"/>
    <n v="309975.5"/>
  </r>
  <r>
    <n v="1"/>
    <x v="8"/>
    <s v="44"/>
    <s v="4100440005190"/>
    <s v="440005190"/>
    <n v="44000519"/>
    <n v="0"/>
    <s v="RUBBER TYRE GANTRY KALMAR NO. 15"/>
    <n v="17825323.190000001"/>
  </r>
  <r>
    <n v="1"/>
    <x v="8"/>
    <s v="44"/>
    <s v="4100440005192"/>
    <s v="440005192"/>
    <n v="44000519"/>
    <n v="2"/>
    <s v="Rubber Tyre Gantry-Kalmar RTG015C Anti Sway System"/>
    <n v="2343781.67"/>
  </r>
  <r>
    <n v="1"/>
    <x v="8"/>
    <s v="44"/>
    <s v="4100440005193"/>
    <s v="440005193"/>
    <n v="44000519"/>
    <n v="3"/>
    <s v="Rubber Tyre Gantry-Kalmar RTG015C Improvement"/>
    <n v="819917.64"/>
  </r>
  <r>
    <n v="1"/>
    <x v="8"/>
    <s v="44"/>
    <s v="4100440005191"/>
    <s v="440005191"/>
    <n v="44000519"/>
    <n v="1"/>
    <s v="Rubber Tyre Gantry-Kalmar RTG015C"/>
    <n v="309975.5"/>
  </r>
  <r>
    <n v="1"/>
    <x v="8"/>
    <s v="44"/>
    <s v="4100440005200"/>
    <s v="440005200"/>
    <n v="44000520"/>
    <n v="0"/>
    <s v="RUBBER TYRE GANTRY KALMAR NO. 16"/>
    <n v="17942118.379999999"/>
  </r>
  <r>
    <n v="1"/>
    <x v="8"/>
    <s v="44"/>
    <s v="4100440005202"/>
    <s v="440005202"/>
    <n v="44000520"/>
    <n v="2"/>
    <s v="Rubber Tyre Gantry-Kalmar RTG016C Improvement"/>
    <n v="87569.31"/>
  </r>
  <r>
    <n v="1"/>
    <x v="8"/>
    <s v="44"/>
    <s v="4100440005201"/>
    <s v="440005201"/>
    <n v="44000520"/>
    <n v="1"/>
    <s v="Rubber Tyre Gantry-Kalmar RTG016C"/>
    <n v="309975.5"/>
  </r>
  <r>
    <n v="1"/>
    <x v="8"/>
    <s v="44"/>
    <s v="4100440005410"/>
    <s v="440005410"/>
    <n v="44000541"/>
    <n v="0"/>
    <s v="RUBBER TYRE GANTRY KALMAR NO 17"/>
    <n v="19206370.260000002"/>
  </r>
  <r>
    <n v="1"/>
    <x v="8"/>
    <s v="44"/>
    <s v="4100440005412"/>
    <s v="440005412"/>
    <n v="44000541"/>
    <n v="2"/>
    <s v="Rubber Tyre Gantry-Kalmar RTG017C Improvement"/>
    <n v="679103.62"/>
  </r>
  <r>
    <n v="1"/>
    <x v="8"/>
    <s v="44"/>
    <s v="4100440005411"/>
    <s v="440005411"/>
    <n v="44000541"/>
    <n v="1"/>
    <s v="Rubber Tyre Gantry-Kalmar RTG017C"/>
    <n v="327549.12"/>
  </r>
  <r>
    <n v="1"/>
    <x v="8"/>
    <s v="44"/>
    <s v="4100440005430"/>
    <s v="440005430"/>
    <n v="44000543"/>
    <n v="0"/>
    <s v="RUBBER TYRE GANTRY KALMAR NO 18"/>
    <n v="19480355.98"/>
  </r>
  <r>
    <n v="1"/>
    <x v="8"/>
    <s v="44"/>
    <s v="4100440005432"/>
    <s v="440005432"/>
    <n v="44000543"/>
    <n v="2"/>
    <s v="RUBBER TYRE GANTRY KALMAR NO 18"/>
    <n v="2343781.66"/>
  </r>
  <r>
    <n v="1"/>
    <x v="8"/>
    <s v="44"/>
    <s v="4100440005433"/>
    <s v="440005433"/>
    <n v="44000543"/>
    <n v="3"/>
    <s v="Rubber Tyre Gantry-Kalmar RTG018C Improvement"/>
    <n v="197611.59"/>
  </r>
  <r>
    <n v="1"/>
    <x v="8"/>
    <s v="44"/>
    <s v="4100440005431"/>
    <s v="440005431"/>
    <n v="44000543"/>
    <n v="1"/>
    <s v="Rubber Tyre Gantry-Kalmar RTG018C"/>
    <n v="327549.12"/>
  </r>
  <r>
    <n v="1"/>
    <x v="8"/>
    <s v="44"/>
    <s v="4100440005450"/>
    <s v="440005450"/>
    <n v="44000545"/>
    <n v="0"/>
    <s v="RUBBER TYRE GANTRY KALMAR NO 19"/>
    <n v="19133474.239999998"/>
  </r>
  <r>
    <n v="1"/>
    <x v="8"/>
    <s v="44"/>
    <s v="4100440005452"/>
    <s v="440005452"/>
    <n v="44000545"/>
    <n v="2"/>
    <s v="Rubber Tyre Gantry-Kalmar RTG019C Improvement"/>
    <n v="212400.43"/>
  </r>
  <r>
    <n v="1"/>
    <x v="8"/>
    <s v="44"/>
    <s v="4100440005451"/>
    <s v="440005451"/>
    <n v="44000545"/>
    <n v="1"/>
    <s v="Rubber Tyre Gantry-Kalmar RTG019C"/>
    <n v="327549.12"/>
  </r>
  <r>
    <n v="1"/>
    <x v="8"/>
    <s v="44"/>
    <s v="4100440005490"/>
    <s v="440005490"/>
    <n v="44000549"/>
    <n v="0"/>
    <s v="CONTAINER CRANE 5 LIEBHERR STRUCTURE"/>
    <n v="77666906.680000007"/>
  </r>
  <r>
    <n v="1"/>
    <x v="8"/>
    <s v="44"/>
    <s v="4100440005491"/>
    <s v="440005491"/>
    <n v="44000549"/>
    <n v="1"/>
    <s v="Crane-Liebherr No. 7(Structure)"/>
    <n v="1511413.88"/>
  </r>
  <r>
    <n v="1"/>
    <x v="8"/>
    <s v="44"/>
    <s v="4100440005500"/>
    <s v="440005500"/>
    <n v="44000550"/>
    <n v="0"/>
    <s v="CONTAINER CRANE 5 LIEBHERR ELECTR-MECH"/>
    <n v="47932441.920000002"/>
  </r>
  <r>
    <n v="1"/>
    <x v="8"/>
    <s v="44"/>
    <s v="4100440005501"/>
    <s v="440005501"/>
    <n v="44000550"/>
    <n v="1"/>
    <s v="Crane-Liebherr No. 7(Electro Mech) Boom Anti Colli"/>
    <n v="294759.94"/>
  </r>
  <r>
    <n v="1"/>
    <x v="8"/>
    <s v="44"/>
    <s v="4100440005502"/>
    <s v="440005502"/>
    <n v="44000550"/>
    <n v="2"/>
    <s v="Crane-Liebherr No. 7 (Electro Mech)"/>
    <n v="638109.6"/>
  </r>
  <r>
    <n v="1"/>
    <x v="8"/>
    <s v="44"/>
    <s v="4100440005530"/>
    <s v="440005530"/>
    <n v="44000553"/>
    <n v="0"/>
    <s v="CONTAINER CRANE 6 LIEBHERR STRUCTURE"/>
    <n v="82273712.689999998"/>
  </r>
  <r>
    <n v="1"/>
    <x v="8"/>
    <s v="44"/>
    <s v="4100440005531"/>
    <s v="440005531"/>
    <n v="44000553"/>
    <n v="1"/>
    <s v="Crane-Liebherr No. 8(Structure)"/>
    <n v="2220699.21"/>
  </r>
  <r>
    <n v="1"/>
    <x v="8"/>
    <s v="44"/>
    <s v="4100440005540"/>
    <s v="440005540"/>
    <n v="44000554"/>
    <n v="0"/>
    <s v="CONTAINER CRANE 6 LIEBHERR ELECTR-MECH"/>
    <n v="47506721.799999997"/>
  </r>
  <r>
    <n v="1"/>
    <x v="8"/>
    <s v="44"/>
    <s v="4100440005541"/>
    <s v="440005541"/>
    <n v="44000554"/>
    <n v="1"/>
    <s v="Crane-Liebherr No. 8(Electro Mech) BoomAnti Collis"/>
    <n v="294759.94"/>
  </r>
  <r>
    <n v="1"/>
    <x v="8"/>
    <s v="44"/>
    <s v="4100440005542"/>
    <s v="440005542"/>
    <n v="44000554"/>
    <n v="2"/>
    <s v="Crane-Liebherr No. 8 (Electro Mech)"/>
    <n v="696072.99"/>
  </r>
  <r>
    <n v="1"/>
    <x v="8"/>
    <s v="44"/>
    <s v="4100440005570"/>
    <s v="440005570"/>
    <n v="44000557"/>
    <n v="0"/>
    <s v="RUBBER TYRE GANTRY KALMAR NO 21"/>
    <n v="19506946.449999999"/>
  </r>
  <r>
    <n v="1"/>
    <x v="8"/>
    <s v="44"/>
    <s v="4100440005572"/>
    <s v="440005572"/>
    <n v="44000557"/>
    <n v="2"/>
    <s v="RTG 21 Improvement"/>
    <n v="192933.58"/>
  </r>
  <r>
    <n v="1"/>
    <x v="8"/>
    <s v="44"/>
    <s v="4100440005571"/>
    <s v="440005571"/>
    <n v="44000557"/>
    <n v="1"/>
    <s v="Rubber Tyre Gantry-Kalmar RTG021C"/>
    <n v="357973.62"/>
  </r>
  <r>
    <n v="1"/>
    <x v="8"/>
    <s v="44"/>
    <s v="4100440005590"/>
    <s v="440005590"/>
    <n v="44000559"/>
    <n v="0"/>
    <s v="RUBBER TYRE GANTRY KALMAR NO 22"/>
    <n v="19511699.260000002"/>
  </r>
  <r>
    <n v="1"/>
    <x v="8"/>
    <s v="44"/>
    <s v="4100440005592"/>
    <s v="440005592"/>
    <n v="44000559"/>
    <n v="2"/>
    <s v="RTG No 22 Improvement"/>
    <n v="698467.35"/>
  </r>
  <r>
    <n v="1"/>
    <x v="8"/>
    <s v="44"/>
    <s v="4100440005591"/>
    <s v="440005591"/>
    <n v="44000559"/>
    <n v="1"/>
    <s v="RTG BROMMA SPREADER 22"/>
    <n v="357973.6"/>
  </r>
  <r>
    <n v="1"/>
    <x v="8"/>
    <s v="44"/>
    <s v="4100440005610"/>
    <s v="440005610"/>
    <n v="44000561"/>
    <n v="0"/>
    <s v="RUBBER TYRE GANTRY KALMAR NO 23"/>
    <n v="19824690.510000002"/>
  </r>
  <r>
    <n v="1"/>
    <x v="8"/>
    <s v="44"/>
    <s v="4100440005612"/>
    <s v="440005612"/>
    <n v="44000561"/>
    <n v="2"/>
    <s v="RTG 23 Improvement"/>
    <n v="323184.25"/>
  </r>
  <r>
    <n v="1"/>
    <x v="8"/>
    <s v="44"/>
    <s v="4100440005611"/>
    <s v="440005611"/>
    <n v="44000561"/>
    <n v="1"/>
    <s v="Rubber Tyre Gantry - Kalmar RTG023C"/>
    <n v="357973.6"/>
  </r>
  <r>
    <n v="1"/>
    <x v="8"/>
    <s v="44"/>
    <s v="4100440005630"/>
    <s v="440005630"/>
    <n v="44000563"/>
    <n v="0"/>
    <s v="RUBBER TYRE GANTRY KALMAR NO 24"/>
    <n v="19425724.379999999"/>
  </r>
  <r>
    <n v="1"/>
    <x v="8"/>
    <s v="44"/>
    <s v="4100440005632"/>
    <s v="440005632"/>
    <n v="44000563"/>
    <n v="2"/>
    <s v="Rubber Tyre Gantry-Kalmar RTG024C Improvement"/>
    <n v="322592.34000000003"/>
  </r>
  <r>
    <n v="1"/>
    <x v="8"/>
    <s v="44"/>
    <s v="4100440005631"/>
    <s v="440005631"/>
    <n v="44000563"/>
    <n v="1"/>
    <s v="Rubber Tyre Gantry-Kalmar RTG024C"/>
    <n v="357973.61"/>
  </r>
  <r>
    <n v="1"/>
    <x v="8"/>
    <s v="44"/>
    <s v="4100440005650"/>
    <s v="440005650"/>
    <n v="44000565"/>
    <n v="0"/>
    <s v="RUBBER TYRE GANTRY KALMAR NO 25 (SER. 40893)"/>
    <n v="20019126.809999999"/>
  </r>
  <r>
    <n v="1"/>
    <x v="8"/>
    <s v="44"/>
    <s v="4100440005652"/>
    <s v="440005652"/>
    <n v="44000565"/>
    <n v="2"/>
    <s v="RTG 25 Improvement"/>
    <n v="319552.81"/>
  </r>
  <r>
    <n v="1"/>
    <x v="8"/>
    <s v="44"/>
    <s v="4100440005651"/>
    <s v="440005651"/>
    <n v="44000565"/>
    <n v="1"/>
    <s v="Rubber Tyre Gantry-Kalmar RTG025C"/>
    <n v="363244.11"/>
  </r>
  <r>
    <n v="1"/>
    <x v="8"/>
    <s v="44"/>
    <s v="4100440005670"/>
    <s v="440005670"/>
    <n v="44000567"/>
    <n v="0"/>
    <s v="RUBBER TYRE GANTRY KALMAR NO 26 (SER. 40894)"/>
    <n v="20190360.879999999"/>
  </r>
  <r>
    <n v="1"/>
    <x v="8"/>
    <s v="44"/>
    <s v="4100440005672"/>
    <s v="440005672"/>
    <n v="44000567"/>
    <n v="2"/>
    <s v="RTG 26 Improvement"/>
    <n v="682428.8"/>
  </r>
  <r>
    <n v="1"/>
    <x v="8"/>
    <s v="44"/>
    <s v="4100440005671"/>
    <s v="440005671"/>
    <n v="44000567"/>
    <n v="1"/>
    <s v="Rubber Tyre Gantry-Kalmar RTG026C"/>
    <n v="285232.45"/>
  </r>
  <r>
    <n v="1"/>
    <x v="8"/>
    <s v="44"/>
    <s v="4100440005690"/>
    <s v="440005690"/>
    <n v="44000569"/>
    <n v="0"/>
    <s v="RUBBER TYRE GANTRY KALMAR NO 27 (SER. 40895)"/>
    <n v="20316484.210000001"/>
  </r>
  <r>
    <n v="1"/>
    <x v="8"/>
    <s v="44"/>
    <s v="4100440005692"/>
    <s v="440005692"/>
    <n v="44000569"/>
    <n v="2"/>
    <s v="RUBBER TYRE GANTRY KALMAR NO 27 (SER. 40895)"/>
    <n v="192247.11"/>
  </r>
  <r>
    <n v="1"/>
    <x v="8"/>
    <s v="44"/>
    <s v="4100440005691"/>
    <s v="440005691"/>
    <n v="44000569"/>
    <n v="1"/>
    <s v="Rubber Tyre Gantry-Kalmar RTG027C"/>
    <n v="363244.11"/>
  </r>
  <r>
    <n v="1"/>
    <x v="8"/>
    <s v="44"/>
    <s v="4100440005750"/>
    <s v="440005750"/>
    <n v="44000575"/>
    <n v="0"/>
    <s v="SPREADER BROMMA SPARE SERIAL 11596"/>
    <n v="1149808.55"/>
  </r>
  <r>
    <n v="1"/>
    <x v="8"/>
    <s v="44"/>
    <s v="4100440005752"/>
    <s v="440005752"/>
    <s v="44000575"/>
    <s v="2"/>
    <s v="Bromma spreader LT 08 Refurbishment"/>
    <n v="1874405.97"/>
  </r>
  <r>
    <n v="1"/>
    <x v="8"/>
    <s v="44"/>
    <s v="4100440005751"/>
    <s v="440005751"/>
    <n v="44000575"/>
    <n v="1"/>
    <s v="Spare Spreader- Bromma TGC and GCIA overhead cost"/>
    <n v="21081.74"/>
  </r>
  <r>
    <n v="1"/>
    <x v="8"/>
    <s v="44"/>
    <s v="4100440005770"/>
    <s v="440005770"/>
    <n v="44000577"/>
    <n v="0"/>
    <s v="SPREADER BROMMA SPARE SERIAL 11597"/>
    <n v="1149808.03"/>
  </r>
  <r>
    <n v="1"/>
    <x v="8"/>
    <s v="44"/>
    <s v="4100440005772"/>
    <s v="440005772"/>
    <s v="44000577"/>
    <s v="2"/>
    <m/>
    <n v="2004297.2"/>
  </r>
  <r>
    <n v="1"/>
    <x v="8"/>
    <s v="44"/>
    <s v="4100440005771"/>
    <s v="440005771"/>
    <n v="44000577"/>
    <n v="1"/>
    <s v="Spare Spreader- Bromma TGC and GCIA overhead cost"/>
    <n v="21081.73"/>
  </r>
  <r>
    <n v="1"/>
    <x v="8"/>
    <s v="44"/>
    <s v="4100440005790"/>
    <s v="440005790"/>
    <n v="44000579"/>
    <n v="0"/>
    <s v="SPREADER BROMMA SPARE SERIAL 11598"/>
    <n v="1149808.1000000001"/>
  </r>
  <r>
    <n v="1"/>
    <x v="8"/>
    <s v="44"/>
    <s v="4100440005792"/>
    <s v="440005792"/>
    <s v="44000579"/>
    <s v="2"/>
    <s v="Spare Spreader- Bromma LT 12 Refurbishment"/>
    <n v="2004297.2"/>
  </r>
  <r>
    <n v="1"/>
    <x v="8"/>
    <s v="44"/>
    <s v="4100440005791"/>
    <s v="440005791"/>
    <n v="44000579"/>
    <n v="1"/>
    <s v="Spare Spreader- Bromma TGC and GCIA overhead cost"/>
    <n v="21081.73"/>
  </r>
  <r>
    <n v="1"/>
    <x v="8"/>
    <s v="44"/>
    <s v="4100440005830"/>
    <s v="440005830"/>
    <n v="44000583"/>
    <n v="0"/>
    <s v="HAZMAT TRAILER NO. 1"/>
    <n v="800996.1"/>
  </r>
  <r>
    <n v="1"/>
    <x v="8"/>
    <s v="44"/>
    <s v="4100440005840"/>
    <s v="440005840"/>
    <n v="44000584"/>
    <n v="0"/>
    <s v="HAZMAT TRAILER NO. 2"/>
    <n v="800996.08"/>
  </r>
  <r>
    <n v="1"/>
    <x v="8"/>
    <s v="44"/>
    <s v="4100440005980"/>
    <s v="440005980"/>
    <n v="44000598"/>
    <n v="0"/>
    <s v="MOBILE TRAINING SIMULATOR FOR RTG's &amp; STS's"/>
    <n v="7182634.0499999998"/>
  </r>
  <r>
    <n v="1"/>
    <x v="8"/>
    <s v="44"/>
    <s v="4100440005981"/>
    <s v="440005981"/>
    <n v="44000598"/>
    <n v="1"/>
    <s v="Mobile Training Simulator - Upgrade"/>
    <n v="1212077.33"/>
  </r>
  <r>
    <n v="1"/>
    <x v="8"/>
    <s v="44"/>
    <s v="4100440006080"/>
    <s v="440006080"/>
    <n v="44000608"/>
    <n v="0"/>
    <s v="SAFETY CAGE CTCT 4"/>
    <n v="162935.26"/>
  </r>
  <r>
    <n v="1"/>
    <x v="8"/>
    <s v="44"/>
    <s v="4100440006090"/>
    <s v="440006090"/>
    <n v="44000609"/>
    <n v="0"/>
    <s v="SAFETY CAGE CTCT 5"/>
    <n v="164315.26"/>
  </r>
  <r>
    <n v="1"/>
    <x v="8"/>
    <s v="44"/>
    <s v="4100440006100"/>
    <s v="440006100"/>
    <n v="44000610"/>
    <n v="0"/>
    <s v="SAFETY CAGE CTCT 6"/>
    <n v="164412.76"/>
  </r>
  <r>
    <n v="1"/>
    <x v="8"/>
    <s v="44"/>
    <s v="4100440006110"/>
    <s v="440006110"/>
    <n v="44000611"/>
    <n v="0"/>
    <s v="REACH STACKER SANY 45-TON NO.1"/>
    <n v="3249512.67"/>
  </r>
  <r>
    <n v="1"/>
    <x v="8"/>
    <s v="44"/>
    <s v="4100440006120"/>
    <s v="440006120"/>
    <n v="44000612"/>
    <n v="0"/>
    <s v="REACH STACKER SANY 45-TON NO.2"/>
    <n v="3249512.67"/>
  </r>
  <r>
    <n v="1"/>
    <x v="8"/>
    <s v="44"/>
    <s v="4100440006230"/>
    <s v="440006230"/>
    <n v="44000623"/>
    <n v="0"/>
    <s v="EMPTY CONTAINER HANDLER TWIN LIFT NO.2"/>
    <n v="3175770.51"/>
  </r>
  <r>
    <n v="1"/>
    <x v="8"/>
    <s v="44"/>
    <s v="4100440006240"/>
    <s v="440006240"/>
    <n v="44000624"/>
    <n v="0"/>
    <s v="EMPTY CONTAINER HANDLER TWIN LIFT NO.1"/>
    <n v="3175770.49"/>
  </r>
  <r>
    <n v="1"/>
    <x v="8"/>
    <s v="44"/>
    <s v="4100440006250"/>
    <s v="440006250"/>
    <n v="44000625"/>
    <n v="0"/>
    <s v="Gantry crane"/>
    <n v="43767"/>
  </r>
  <r>
    <n v="1"/>
    <x v="8"/>
    <s v="44"/>
    <s v="4100440006260"/>
    <s v="440006260"/>
    <n v="44000626"/>
    <n v="0"/>
    <s v="5 Ton gantry crane"/>
    <n v="37408"/>
  </r>
  <r>
    <n v="1"/>
    <x v="8"/>
    <s v="44"/>
    <s v="4100440006270"/>
    <s v="440006270"/>
    <n v="44000627"/>
    <n v="0"/>
    <s v="5 Ton gantry crane"/>
    <n v="37408"/>
  </r>
  <r>
    <n v="1"/>
    <x v="8"/>
    <s v="44"/>
    <s v="4100440006320"/>
    <s v="440006320"/>
    <n v="44000632"/>
    <n v="0"/>
    <s v="CORNERLESS BATHTUB TYPE TRAILER HT01"/>
    <n v="773853.32"/>
  </r>
  <r>
    <n v="1"/>
    <x v="8"/>
    <s v="44"/>
    <s v="4100440006330"/>
    <s v="440006330"/>
    <n v="44000633"/>
    <n v="0"/>
    <s v="CORNERLESS BATHTUB TYPE TRAILER HT02"/>
    <n v="773853.32"/>
  </r>
  <r>
    <n v="1"/>
    <x v="8"/>
    <s v="44"/>
    <s v="4100440006340"/>
    <s v="440006340"/>
    <n v="44000634"/>
    <n v="0"/>
    <s v="CORNERLESS BATHTUB TYPE TRAILER HT03"/>
    <n v="773853.32"/>
  </r>
  <r>
    <n v="1"/>
    <x v="8"/>
    <s v="44"/>
    <s v="4100440006350"/>
    <s v="440006350"/>
    <n v="44000635"/>
    <n v="0"/>
    <s v="CORNERLESS BATHTUB TYPE TRAILER HT04"/>
    <n v="773853.32"/>
  </r>
  <r>
    <n v="1"/>
    <x v="8"/>
    <s v="44"/>
    <s v="4100440006360"/>
    <s v="440006360"/>
    <n v="44000636"/>
    <n v="0"/>
    <s v="CORNERLESS BATHTUB TYPE TRAILER HT05"/>
    <n v="773853.32"/>
  </r>
  <r>
    <n v="1"/>
    <x v="8"/>
    <s v="44"/>
    <s v="4100440006370"/>
    <s v="440006370"/>
    <n v="44000637"/>
    <n v="0"/>
    <s v="CORNERLESS BATHTUB TYPE TRAILER HT06"/>
    <n v="773853.32"/>
  </r>
  <r>
    <n v="1"/>
    <x v="8"/>
    <s v="44"/>
    <s v="4100440006380"/>
    <s v="440006380"/>
    <n v="44000638"/>
    <n v="0"/>
    <s v="CORNERLESS BATHTUB TYPE TRAILER HT07"/>
    <n v="773853.32"/>
  </r>
  <r>
    <n v="1"/>
    <x v="8"/>
    <s v="44"/>
    <s v="4100440006390"/>
    <s v="440006390"/>
    <n v="44000639"/>
    <n v="0"/>
    <s v="CORNERLESS BATHTUB TYPE TRAILER HT08"/>
    <n v="773853.32"/>
  </r>
  <r>
    <n v="1"/>
    <x v="8"/>
    <s v="44"/>
    <s v="4100440006400"/>
    <s v="440006400"/>
    <n v="44000640"/>
    <n v="0"/>
    <s v="CORNERLESS BATHTUB TYPE TRAILER HT09"/>
    <n v="773853.32"/>
  </r>
  <r>
    <n v="1"/>
    <x v="8"/>
    <s v="44"/>
    <s v="4100440006410"/>
    <s v="440006410"/>
    <n v="44000641"/>
    <n v="0"/>
    <s v="CORNERLESS BATHTUB TYPE TRAILER HT10"/>
    <n v="773853.32"/>
  </r>
  <r>
    <n v="1"/>
    <x v="8"/>
    <s v="44"/>
    <s v="4100440006420"/>
    <s v="440006420"/>
    <n v="44000642"/>
    <n v="0"/>
    <s v="CORNERLESS BATHTUB TYPE TRAILER HT11"/>
    <n v="773853.32"/>
  </r>
  <r>
    <n v="1"/>
    <x v="8"/>
    <s v="44"/>
    <s v="4100440006430"/>
    <s v="440006430"/>
    <n v="44000643"/>
    <n v="0"/>
    <s v="CORNERLESS BATHTUB TYPE TRAILER HT12"/>
    <n v="773853.32"/>
  </r>
  <r>
    <n v="1"/>
    <x v="8"/>
    <s v="44"/>
    <s v="4100440006440"/>
    <s v="440006440"/>
    <n v="44000644"/>
    <n v="0"/>
    <s v="CORNERLESS BATHTUB TYPE TRAILER HT13"/>
    <n v="773853.32"/>
  </r>
  <r>
    <n v="1"/>
    <x v="8"/>
    <s v="44"/>
    <s v="4100440006450"/>
    <s v="440006450"/>
    <n v="44000645"/>
    <n v="0"/>
    <s v="CORNERLESS BATHTUB TYPE TRAILER HT14"/>
    <n v="773853.32"/>
  </r>
  <r>
    <n v="1"/>
    <x v="8"/>
    <s v="44"/>
    <s v="4100440006460"/>
    <s v="440006460"/>
    <n v="44000646"/>
    <n v="0"/>
    <s v="CORNERLESS BATHTUB TYPE TRAILER HT15"/>
    <n v="773853.32"/>
  </r>
  <r>
    <n v="1"/>
    <x v="8"/>
    <s v="44"/>
    <s v="4100440006470"/>
    <s v="440006470"/>
    <n v="44000647"/>
    <n v="0"/>
    <s v="CORNERLESS BATHTUB TYPE TRAILER HT16"/>
    <n v="773853.32"/>
  </r>
  <r>
    <n v="1"/>
    <x v="8"/>
    <s v="44"/>
    <s v="4100440006480"/>
    <s v="440006480"/>
    <n v="44000648"/>
    <n v="0"/>
    <s v="CORNERLESS BATHTUB TYPE TRAILER HT17"/>
    <n v="773853.32"/>
  </r>
  <r>
    <n v="1"/>
    <x v="8"/>
    <s v="44"/>
    <s v="4100440006490"/>
    <s v="440006490"/>
    <n v="44000649"/>
    <n v="0"/>
    <s v="CORNERLESS BATHTUB TYPE TRAILER HT18"/>
    <n v="773853.32"/>
  </r>
  <r>
    <n v="1"/>
    <x v="8"/>
    <s v="44"/>
    <s v="4100440006500"/>
    <s v="440006500"/>
    <n v="44000650"/>
    <n v="0"/>
    <s v="CORNERLESS BATHTUB TYPE TRAILER HT19"/>
    <n v="773853.32"/>
  </r>
  <r>
    <n v="1"/>
    <x v="8"/>
    <s v="44"/>
    <s v="4100440006510"/>
    <s v="440006510"/>
    <n v="44000651"/>
    <n v="0"/>
    <s v="CORNERLESS BATHTUB TYPE TRAILER HT20"/>
    <n v="773853.32"/>
  </r>
  <r>
    <n v="1"/>
    <x v="8"/>
    <s v="44"/>
    <s v="4100440006520"/>
    <s v="440006520"/>
    <n v="44000652"/>
    <n v="0"/>
    <s v="CORNERLESS BATHTUB TYPE TRAILER HT21"/>
    <n v="773853.32"/>
  </r>
  <r>
    <n v="1"/>
    <x v="8"/>
    <s v="44"/>
    <s v="4100440006530"/>
    <s v="440006530"/>
    <n v="44000653"/>
    <n v="0"/>
    <s v="CORNERLESS BATHTUB TYPE TRAILER HT22"/>
    <n v="773853.32"/>
  </r>
  <r>
    <n v="1"/>
    <x v="8"/>
    <s v="44"/>
    <s v="4100440006540"/>
    <s v="440006540"/>
    <n v="44000654"/>
    <n v="0"/>
    <s v="CORNERLESS BATHTUB TYPE TRAILER HT23"/>
    <n v="773853.32"/>
  </r>
  <r>
    <n v="1"/>
    <x v="8"/>
    <s v="44"/>
    <s v="4100440006550"/>
    <s v="440006550"/>
    <n v="44000655"/>
    <n v="0"/>
    <s v="CORNERLESS BATHTUB TYPE TRAILER HT24"/>
    <n v="773853.32"/>
  </r>
  <r>
    <n v="1"/>
    <x v="8"/>
    <s v="44"/>
    <s v="4100440006560"/>
    <s v="440006560"/>
    <n v="44000656"/>
    <n v="0"/>
    <s v="CORNERLESS BATHTUB TYPE TRAILER HT25"/>
    <n v="773853.32"/>
  </r>
  <r>
    <n v="1"/>
    <x v="8"/>
    <s v="44"/>
    <s v="4100440006570"/>
    <s v="440006570"/>
    <n v="44000657"/>
    <n v="0"/>
    <s v="TERBERG HAULER (4X2)"/>
    <n v="191410.47"/>
  </r>
  <r>
    <n v="1"/>
    <x v="8"/>
    <s v="44"/>
    <s v="4100440006580"/>
    <s v="440006580"/>
    <n v="44000658"/>
    <n v="0"/>
    <s v="Terberg Hauler H14"/>
    <n v="1155791.24"/>
  </r>
  <r>
    <n v="1"/>
    <x v="8"/>
    <s v="44"/>
    <s v="4100440006590"/>
    <s v="440006590"/>
    <n v="44000659"/>
    <n v="0"/>
    <s v="Terberg Hauler H15"/>
    <n v="1155791.24"/>
  </r>
  <r>
    <n v="1"/>
    <x v="8"/>
    <s v="44"/>
    <s v="4100440006600"/>
    <s v="440006600"/>
    <n v="44000660"/>
    <n v="0"/>
    <s v="Terberg Hauler H16"/>
    <n v="1155791.24"/>
  </r>
  <r>
    <n v="1"/>
    <x v="8"/>
    <s v="44"/>
    <s v="4100440006610"/>
    <s v="440006610"/>
    <n v="44000661"/>
    <n v="0"/>
    <s v="Terberg Hauler H17"/>
    <n v="1155791.24"/>
  </r>
  <r>
    <n v="1"/>
    <x v="8"/>
    <s v="44"/>
    <s v="4100440006800"/>
    <s v="440006800"/>
    <n v="44000680"/>
    <n v="0"/>
    <s v="Towing Tractor - Ser 21841048"/>
    <n v="676000.01"/>
  </r>
  <r>
    <n v="1"/>
    <x v="8"/>
    <s v="44"/>
    <s v="4100440006820"/>
    <s v="440006820"/>
    <n v="44000682"/>
    <n v="0"/>
    <s v="TOWING TRACTOR DEZZI D120T - DH11259"/>
    <n v="854264.54"/>
  </r>
  <r>
    <n v="1"/>
    <x v="8"/>
    <s v="44"/>
    <s v="4100440006821"/>
    <s v="440006821"/>
    <n v="44000682"/>
    <n v="1"/>
    <s v="Diesel Bowser Tractor CA915614 TGC &amp; GCIA overhead"/>
    <n v="3059.99"/>
  </r>
  <r>
    <n v="1"/>
    <x v="8"/>
    <s v="44"/>
    <s v="4100440006830"/>
    <s v="440006830"/>
    <n v="44000683"/>
    <n v="0"/>
    <s v="TOWING TRACTOR DEZZI D120T - DH11260"/>
    <n v="854264.53"/>
  </r>
  <r>
    <n v="1"/>
    <x v="8"/>
    <s v="44"/>
    <s v="4100440006831"/>
    <s v="440006831"/>
    <n v="44000683"/>
    <n v="1"/>
    <s v="Diesel Bowser Tractor CA915606 TGC and GCIA overhe"/>
    <n v="3059.99"/>
  </r>
  <r>
    <n v="1"/>
    <x v="8"/>
    <s v="44"/>
    <s v="4100440006860"/>
    <s v="440006860"/>
    <n v="44000686"/>
    <n v="0"/>
    <s v="Forklift - 5 Ton clamp"/>
    <n v="133824.69"/>
  </r>
  <r>
    <n v="1"/>
    <x v="8"/>
    <s v="44"/>
    <s v="4100440006900"/>
    <s v="440006900"/>
    <n v="44000690"/>
    <n v="0"/>
    <s v="TERBERG HAULER  TH54"/>
    <n v="1424428.93"/>
  </r>
  <r>
    <n v="1"/>
    <x v="8"/>
    <s v="44"/>
    <s v="4100440006910"/>
    <s v="440006910"/>
    <n v="44000691"/>
    <n v="0"/>
    <s v="TERBERG HAULER TH56"/>
    <n v="1424428.93"/>
  </r>
  <r>
    <n v="1"/>
    <x v="8"/>
    <s v="44"/>
    <s v="4100440006920"/>
    <s v="440006920"/>
    <n v="44000692"/>
    <n v="0"/>
    <s v="TERBERG HAULER TH58"/>
    <n v="1424428.93"/>
  </r>
  <r>
    <n v="1"/>
    <x v="8"/>
    <s v="44"/>
    <s v="4100440006930"/>
    <s v="440006930"/>
    <n v="44000693"/>
    <n v="0"/>
    <s v="TERBERG HAULER TH60"/>
    <n v="1424428.93"/>
  </r>
  <r>
    <n v="1"/>
    <x v="8"/>
    <s v="44"/>
    <s v="4100440006940"/>
    <s v="440006940"/>
    <n v="44000694"/>
    <n v="0"/>
    <s v="TERBERG HAULER TH62"/>
    <n v="1424428.93"/>
  </r>
  <r>
    <n v="1"/>
    <x v="8"/>
    <s v="44"/>
    <s v="4100440006950"/>
    <s v="440006950"/>
    <n v="44000695"/>
    <n v="0"/>
    <s v="TERBERG HAULER TH64"/>
    <n v="1424428.93"/>
  </r>
  <r>
    <n v="1"/>
    <x v="8"/>
    <s v="44"/>
    <s v="4100440006960"/>
    <s v="440006960"/>
    <n v="44000696"/>
    <n v="0"/>
    <s v="TERBERG HAULER TH66"/>
    <n v="1424428.93"/>
  </r>
  <r>
    <n v="1"/>
    <x v="8"/>
    <s v="44"/>
    <s v="4100440006970"/>
    <s v="440006970"/>
    <n v="44000697"/>
    <n v="0"/>
    <s v="TERBERG HAULER TH68"/>
    <n v="1424428.93"/>
  </r>
  <r>
    <n v="1"/>
    <x v="8"/>
    <s v="44"/>
    <s v="4100440006980"/>
    <s v="440006980"/>
    <n v="44000698"/>
    <n v="0"/>
    <s v="TERBERG HAULER TH53"/>
    <n v="1424428.93"/>
  </r>
  <r>
    <n v="1"/>
    <x v="8"/>
    <s v="44"/>
    <s v="4100440006990"/>
    <s v="440006990"/>
    <n v="44000699"/>
    <n v="0"/>
    <s v="TERBERG HAULER TH55"/>
    <n v="1424428.93"/>
  </r>
  <r>
    <n v="1"/>
    <x v="8"/>
    <s v="44"/>
    <s v="4100440007000"/>
    <s v="440007000"/>
    <n v="44000700"/>
    <n v="0"/>
    <s v="TERBERG HAULER TH57"/>
    <n v="1424428.93"/>
  </r>
  <r>
    <n v="1"/>
    <x v="8"/>
    <s v="44"/>
    <s v="4100440007010"/>
    <s v="440007010"/>
    <n v="44000701"/>
    <n v="0"/>
    <s v="TERBERG HAULER TH59"/>
    <n v="1424428.93"/>
  </r>
  <r>
    <n v="1"/>
    <x v="8"/>
    <s v="44"/>
    <s v="4100440007020"/>
    <s v="440007020"/>
    <n v="44000702"/>
    <n v="0"/>
    <s v="TERBERG HAULER TH61"/>
    <n v="1424428.93"/>
  </r>
  <r>
    <n v="1"/>
    <x v="8"/>
    <s v="44"/>
    <s v="4100440007030"/>
    <s v="440007030"/>
    <n v="44000703"/>
    <n v="0"/>
    <s v="TERBERG HAULER TH63"/>
    <n v="1424428.93"/>
  </r>
  <r>
    <n v="1"/>
    <x v="8"/>
    <s v="44"/>
    <s v="4100440007040"/>
    <s v="440007040"/>
    <n v="44000704"/>
    <n v="0"/>
    <s v="TERBERG HAULER TH65"/>
    <n v="1424428.93"/>
  </r>
  <r>
    <n v="1"/>
    <x v="8"/>
    <s v="44"/>
    <s v="4100440007050"/>
    <s v="440007050"/>
    <n v="44000705"/>
    <n v="0"/>
    <s v="TERBERG HAULER TH67"/>
    <n v="1424428.92"/>
  </r>
  <r>
    <n v="1"/>
    <x v="8"/>
    <s v="44"/>
    <s v="4100440007060"/>
    <s v="440007060"/>
    <n v="44000706"/>
    <n v="0"/>
    <s v="TERBERG HAULER TH69"/>
    <n v="1424428.92"/>
  </r>
  <r>
    <n v="1"/>
    <x v="8"/>
    <s v="44"/>
    <s v="4100440007070"/>
    <s v="440007070"/>
    <n v="44000707"/>
    <n v="0"/>
    <s v="TERBERG HAULER TH70"/>
    <n v="1424428.92"/>
  </r>
  <r>
    <n v="1"/>
    <x v="8"/>
    <s v="44"/>
    <s v="4100440007080"/>
    <s v="440007080"/>
    <n v="44000708"/>
    <n v="0"/>
    <s v="TERBERG HAULER TH71"/>
    <n v="1424428.92"/>
  </r>
  <r>
    <n v="1"/>
    <x v="8"/>
    <s v="44"/>
    <s v="4100440007090"/>
    <s v="440007090"/>
    <n v="44000709"/>
    <n v="0"/>
    <s v="TERBERG HAULER TH72"/>
    <n v="1424428.92"/>
  </r>
  <r>
    <n v="1"/>
    <x v="8"/>
    <s v="44"/>
    <s v="4100440007200"/>
    <s v="440007200"/>
    <n v="44000720"/>
    <n v="0"/>
    <s v="RTG BROMMA SPREADER 33"/>
    <n v="1"/>
  </r>
  <r>
    <n v="1"/>
    <x v="8"/>
    <s v="44"/>
    <s v="4100440007210"/>
    <s v="440007210"/>
    <n v="44000721"/>
    <n v="0"/>
    <s v="RTG BROMMA SPREADER 36"/>
    <n v="1"/>
  </r>
  <r>
    <n v="1"/>
    <x v="8"/>
    <s v="44"/>
    <s v="4100440007220"/>
    <s v="440007220"/>
    <n v="44000722"/>
    <n v="0"/>
    <s v="BROMMA LT 3"/>
    <n v="1"/>
  </r>
  <r>
    <n v="1"/>
    <x v="8"/>
    <s v="44"/>
    <s v="4100440007230"/>
    <s v="440007230"/>
    <n v="44000723"/>
    <n v="0"/>
    <s v="BROMMA LT 4"/>
    <n v="1"/>
  </r>
  <r>
    <n v="1"/>
    <x v="8"/>
    <s v="44"/>
    <s v="4100440007240"/>
    <s v="440007240"/>
    <n v="44000724"/>
    <n v="0"/>
    <s v="BROMMA LT 5"/>
    <n v="1"/>
  </r>
  <r>
    <n v="1"/>
    <x v="8"/>
    <s v="44"/>
    <s v="4100440007250"/>
    <s v="440007250"/>
    <n v="44000725"/>
    <n v="0"/>
    <s v="STS CRANES 1898 LC7"/>
    <n v="114143589.59999999"/>
  </r>
  <r>
    <n v="1"/>
    <x v="8"/>
    <s v="44"/>
    <s v="4100440007251"/>
    <s v="440007251"/>
    <n v="44000725"/>
    <n v="1"/>
    <s v="Crane-Liebherr No. 5 Boom Anti Collision"/>
    <n v="294759.96000000002"/>
  </r>
  <r>
    <n v="1"/>
    <x v="8"/>
    <s v="44"/>
    <s v="4100440007260"/>
    <s v="440007260"/>
    <n v="44000726"/>
    <n v="0"/>
    <s v="STS CRANES 1899 LC8"/>
    <n v="113658882.29000001"/>
  </r>
  <r>
    <n v="1"/>
    <x v="8"/>
    <s v="44"/>
    <s v="4100440007261"/>
    <s v="440007261"/>
    <n v="44000726"/>
    <n v="1"/>
    <s v="Crane-Liebherr No. 6 Boom Anti Collision"/>
    <n v="294759.96000000002"/>
  </r>
  <r>
    <n v="1"/>
    <x v="8"/>
    <s v="44"/>
    <s v="4100440008140"/>
    <s v="440008140"/>
    <n v="44000814"/>
    <n v="0"/>
    <s v="Sany Empty Container Handler SDCY90K7F"/>
    <n v="3234726"/>
  </r>
  <r>
    <n v="1"/>
    <x v="8"/>
    <n v="44"/>
    <s v="4100440008180"/>
    <s v="440008180"/>
    <n v="44000818"/>
    <n v="0"/>
    <s v="8 Ton Empty Container Handler ECH 16"/>
    <n v="3317253.7"/>
  </r>
  <r>
    <n v="1"/>
    <x v="8"/>
    <n v="44"/>
    <s v="4100440008190"/>
    <s v="440008190"/>
    <n v="44000819"/>
    <n v="0"/>
    <s v="8 Ton Empty Container Handler ECH 17"/>
    <n v="3317253.7"/>
  </r>
  <r>
    <n v="1"/>
    <x v="8"/>
    <n v="44"/>
    <s v="4100440008200"/>
    <s v="440008200"/>
    <n v="44000820"/>
    <n v="0"/>
    <s v="8 Ton Empty Container Handler ECH 18"/>
    <n v="3317253.7"/>
  </r>
  <r>
    <n v="1"/>
    <x v="8"/>
    <s v="44"/>
    <s v="4100440008280"/>
    <s v="440008280"/>
    <n v="44000828"/>
    <n v="0"/>
    <s v="CONTAINER CRANE 1 LIEBHERR"/>
    <n v="2"/>
  </r>
  <r>
    <n v="1"/>
    <x v="8"/>
    <s v="44"/>
    <s v="4100440008281"/>
    <s v="440008281"/>
    <n v="44000828"/>
    <n v="1"/>
    <s v="CONTAINER CRANE 1 LIEBHERR STRUCTURE"/>
    <n v="77235905.269999996"/>
  </r>
  <r>
    <n v="1"/>
    <x v="8"/>
    <s v="44"/>
    <s v="4100440008282"/>
    <s v="440008282"/>
    <n v="44000828"/>
    <n v="2"/>
    <s v="CONTAINER CRANE 1 LIEBHERR ELECTR-MECH"/>
    <n v="41902501.460000001"/>
  </r>
  <r>
    <n v="1"/>
    <x v="8"/>
    <s v="44"/>
    <s v="4100440008283"/>
    <s v="440008283"/>
    <n v="44000828"/>
    <n v="3"/>
    <s v="CONTAINER CRANE 2 LIEBHERR Boom Anti Collision"/>
    <n v="294759.96000000002"/>
  </r>
  <r>
    <n v="1"/>
    <x v="8"/>
    <s v="44"/>
    <s v="4100440008284"/>
    <s v="440008284"/>
    <n v="44000828"/>
    <n v="4"/>
    <s v="CONTAINER CRANE 1 LIEBHERR TGC and GCIA overhead"/>
    <n v="91111.16"/>
  </r>
  <r>
    <n v="1"/>
    <x v="8"/>
    <s v="44"/>
    <s v="4100440008290"/>
    <s v="440008290"/>
    <n v="44000829"/>
    <n v="0"/>
    <s v="CONTAINER CRANE 2 LIEBHERR"/>
    <n v="551621.31000000006"/>
  </r>
  <r>
    <n v="1"/>
    <x v="8"/>
    <s v="44"/>
    <s v="4100440008291"/>
    <s v="440008291"/>
    <n v="44000829"/>
    <n v="1"/>
    <s v="CONTAINER CRANE 2 LIEBHERR STRUCTURE"/>
    <n v="77297089.170000002"/>
  </r>
  <r>
    <n v="1"/>
    <x v="8"/>
    <s v="44"/>
    <s v="4100440008292"/>
    <s v="440008292"/>
    <n v="44000829"/>
    <n v="2"/>
    <s v="CONTAINER CRANE 2 LIEBHERR ELECTR-MECH"/>
    <n v="42914499.450000003"/>
  </r>
  <r>
    <n v="1"/>
    <x v="8"/>
    <s v="44"/>
    <s v="4100440008293"/>
    <s v="440008293"/>
    <n v="44000829"/>
    <n v="3"/>
    <s v="CONTAINER CRANE 2 LIEBHERR Boom Anti Collision"/>
    <n v="294759.96000000002"/>
  </r>
  <r>
    <n v="1"/>
    <x v="8"/>
    <s v="44"/>
    <s v="4100440008294"/>
    <s v="440008294"/>
    <n v="44000829"/>
    <n v="4"/>
    <s v="CONTAINER CRANE 2 LIEBHERR TGC and GCIA overhead"/>
    <n v="92779.18"/>
  </r>
  <r>
    <n v="1"/>
    <x v="8"/>
    <s v="44"/>
    <s v="4100440008300"/>
    <s v="440008300"/>
    <n v="44000830"/>
    <n v="0"/>
    <s v="CONTAINER CRANE 3 LIEBHERR "/>
    <n v="2"/>
  </r>
  <r>
    <n v="1"/>
    <x v="8"/>
    <s v="44"/>
    <s v="4100440008301"/>
    <s v="440008301"/>
    <n v="44000830"/>
    <n v="1"/>
    <s v="CONTAINER CRANE 3 LIEBHERR STRUCTURE"/>
    <n v="68295126.25"/>
  </r>
  <r>
    <n v="1"/>
    <x v="8"/>
    <s v="44"/>
    <s v="4100440008302"/>
    <s v="440008302"/>
    <n v="44000830"/>
    <n v="2"/>
    <s v="CONTAINER CRANE 3 LIEBHERR ELECTR-MECH"/>
    <n v="39586317.990000002"/>
  </r>
  <r>
    <n v="1"/>
    <x v="8"/>
    <s v="44"/>
    <s v="4100440008303"/>
    <s v="440008303"/>
    <n v="44000830"/>
    <n v="3"/>
    <s v="CONTAINER CRANE 2 LIEBHERR Boom Anti Collision"/>
    <n v="294759.96000000002"/>
  </r>
  <r>
    <n v="1"/>
    <x v="8"/>
    <s v="44"/>
    <s v="4100440008304"/>
    <s v="440008304"/>
    <n v="44000830"/>
    <n v="4"/>
    <s v="CONTAINER CRANE 3 LIEBHERR TGC and GCIA overhead"/>
    <n v="42884.4"/>
  </r>
  <r>
    <n v="1"/>
    <x v="8"/>
    <s v="44"/>
    <s v="4100440008310"/>
    <s v="440008310"/>
    <n v="44000831"/>
    <n v="0"/>
    <s v="CONTAINER CRANE 4 LIEBHERR STRUCTURE"/>
    <n v="2"/>
  </r>
  <r>
    <n v="1"/>
    <x v="8"/>
    <s v="44"/>
    <s v="4100440008311"/>
    <s v="440008311"/>
    <n v="44000831"/>
    <n v="1"/>
    <s v="CONTAINER CRANE 4 LIEBHERR STRUCTURE"/>
    <n v="68304472.040000007"/>
  </r>
  <r>
    <n v="1"/>
    <x v="8"/>
    <s v="44"/>
    <s v="4100440008312"/>
    <s v="440008312"/>
    <n v="44000831"/>
    <n v="2"/>
    <s v="CONTAINER CRANE 4 LIEBHERR ELECTR-MECH"/>
    <n v="38681392.280000001"/>
  </r>
  <r>
    <n v="1"/>
    <x v="8"/>
    <s v="44"/>
    <s v="4100440008313"/>
    <s v="440008313"/>
    <n v="44000831"/>
    <n v="3"/>
    <s v="CONTAINER CRANE 2 LIEBHERR Boom Anti Collision"/>
    <n v="294759.96000000002"/>
  </r>
  <r>
    <n v="1"/>
    <x v="8"/>
    <s v="44"/>
    <s v="4100440008314"/>
    <s v="440008314"/>
    <n v="44000831"/>
    <n v="4"/>
    <s v="CONTAINER CRANE 4 LIEBHERR TGC and GCIA overhead"/>
    <n v="42884.35"/>
  </r>
  <r>
    <n v="1"/>
    <x v="8"/>
    <n v="44"/>
    <s v="4100440008270"/>
    <s v="440008270"/>
    <n v="44000827"/>
    <n v="0"/>
    <s v="5 ton workshop forklift"/>
    <n v="819000"/>
  </r>
  <r>
    <n v="1"/>
    <x v="8"/>
    <n v="44"/>
    <s v="4100440008320"/>
    <s v="440008320"/>
    <n v="44000832"/>
    <n v="0"/>
    <s v="Service Truck with Crane"/>
    <n v="1713147.82"/>
  </r>
  <r>
    <n v="1"/>
    <x v="8"/>
    <n v="44"/>
    <s v="4100440008780"/>
    <s v="440008780"/>
    <s v="44000878"/>
    <s v="0"/>
    <s v="RMG NO1"/>
    <n v="41330795.890000001"/>
  </r>
  <r>
    <n v="1"/>
    <x v="8"/>
    <n v="44"/>
    <s v="4100440008720"/>
    <s v="440008720"/>
    <n v="44000872"/>
    <n v="0"/>
    <s v="TWIN LIFT TELESCOPIC SPREADER LT18"/>
    <n v="2829255.13"/>
  </r>
  <r>
    <n v="1"/>
    <x v="8"/>
    <n v="44"/>
    <s v="4100440008721"/>
    <s v="440008721"/>
    <n v="44000872"/>
    <n v="1"/>
    <s v="TELESCOPIC SPREADER MODIFICATION LT18"/>
    <n v="599149"/>
  </r>
  <r>
    <n v="1"/>
    <x v="8"/>
    <n v="44"/>
    <s v="4100440008870"/>
    <s v="440008870"/>
    <n v="44000887"/>
    <n v="0"/>
    <s v="Straddle Carrier Kalmar 40T SC1"/>
    <n v="15708321.23"/>
  </r>
  <r>
    <n v="1"/>
    <x v="8"/>
    <n v="44"/>
    <s v="4100440008880"/>
    <s v="440008880"/>
    <n v="44000888"/>
    <n v="0"/>
    <s v="Straddle Carrier Kalmar 40T SC2"/>
    <n v="15708321.23"/>
  </r>
  <r>
    <n v="1"/>
    <x v="8"/>
    <n v="44"/>
    <s v="4100440008890"/>
    <s v="440008890"/>
    <n v="44000889"/>
    <n v="0"/>
    <s v="Straddle Carrier Kalmar 40T SC3"/>
    <n v="15708321.23"/>
  </r>
  <r>
    <n v="1"/>
    <x v="8"/>
    <n v="44"/>
    <s v="4100440008900"/>
    <s v="440008900"/>
    <n v="44000890"/>
    <n v="0"/>
    <s v="Straddle Carrier Kalmar 40T SC4"/>
    <n v="15708321.23"/>
  </r>
  <r>
    <n v="1"/>
    <x v="8"/>
    <n v="44"/>
    <s v="4100440008910"/>
    <s v="440008910"/>
    <s v="44000891"/>
    <s v="0"/>
    <s v="RTG No 29"/>
    <n v="28020855.719999999"/>
  </r>
  <r>
    <n v="1"/>
    <x v="8"/>
    <n v="44"/>
    <s v="4100440008920"/>
    <s v="440008920"/>
    <s v="44000892"/>
    <s v="0"/>
    <s v="RTG No 30"/>
    <n v="28020855.719999999"/>
  </r>
  <r>
    <n v="1"/>
    <x v="8"/>
    <n v="44"/>
    <s v="4100440008930"/>
    <s v="440008930"/>
    <s v="44000893"/>
    <s v="0"/>
    <s v="RTG No 31"/>
    <n v="28020855.710000001"/>
  </r>
  <r>
    <n v="1"/>
    <x v="8"/>
    <n v="44"/>
    <s v="4100440005810"/>
    <s v="440005810"/>
    <n v="44000581"/>
    <n v="0"/>
    <s v="Spare Spreader-Bromma CT 34"/>
    <n v="1828285.29"/>
  </r>
  <r>
    <n v="1"/>
    <x v="8"/>
    <n v="44"/>
    <s v="4100440005820"/>
    <s v="440005820"/>
    <n v="44000582"/>
    <n v="0"/>
    <s v="Spare Spreader-Bromma CT 35"/>
    <n v="1828285.28"/>
  </r>
  <r>
    <n v="1"/>
    <x v="8"/>
    <n v="44"/>
    <s v="4100440008950"/>
    <s v="440008950"/>
    <s v="44000895"/>
    <s v="0"/>
    <s v="Bromma spreader LT 05 Refurbishment"/>
    <n v="2035681.06"/>
  </r>
  <r>
    <n v="1"/>
    <x v="8"/>
    <n v="44"/>
    <s v="4100440008960"/>
    <s v="440008960"/>
    <s v="44000896"/>
    <s v="0"/>
    <s v="Bromma spreader LT 07 Refurbishment"/>
    <n v="2035681.06"/>
  </r>
  <r>
    <n v="1"/>
    <x v="8"/>
    <n v="44"/>
    <s v="4100440008970"/>
    <s v="440008970"/>
    <s v="44000897"/>
    <s v="0"/>
    <s v="Bromma spreader LT 09 Refurbishment"/>
    <n v="2397105.9900000002"/>
  </r>
  <r>
    <n v="1"/>
    <x v="8"/>
    <n v="44"/>
    <s v="4100440008980"/>
    <s v="440008980"/>
    <s v="44000898"/>
    <s v="0"/>
    <s v="Bromma spreader LT 13 Refurbishment"/>
    <n v="1905789.83"/>
  </r>
  <r>
    <n v="1"/>
    <x v="8"/>
    <n v="44"/>
    <s v="4100440009030"/>
    <s v="440009030"/>
    <s v="44000903"/>
    <s v="0"/>
    <s v="CRANE 535_STS 010"/>
    <n v="115722553.83"/>
  </r>
  <r>
    <n v="1"/>
    <x v="8"/>
    <n v="44"/>
    <s v="4100440008940"/>
    <s v="440008940"/>
    <s v="44000894"/>
    <s v="0"/>
    <s v="RTG No 32"/>
    <n v="28020855.690000001"/>
  </r>
  <r>
    <n v="1"/>
    <x v="8"/>
    <n v="44"/>
    <s v="4100440009010"/>
    <s v="440009010"/>
    <s v="44000901"/>
    <n v="0"/>
    <s v="Bath Tub Trailer 60Ton HT26"/>
    <n v="1277493.48"/>
  </r>
  <r>
    <n v="1"/>
    <x v="8"/>
    <n v="44"/>
    <s v="4100440009020"/>
    <s v="440009020"/>
    <s v="44000902"/>
    <n v="0"/>
    <s v="Bath Tub Trailer 60Ton HT27"/>
    <n v="1277493.48"/>
  </r>
  <r>
    <n v="1"/>
    <x v="8"/>
    <n v="44"/>
    <s v="4100440003680"/>
    <s v="440003680"/>
    <s v="44000368"/>
    <s v="0"/>
    <s v="Truck Tractor Hauler- Mafi MH 10"/>
    <n v="1478357.31"/>
  </r>
  <r>
    <n v="1"/>
    <x v="8"/>
    <n v="44"/>
    <s v="4100440003980"/>
    <s v="440003980"/>
    <s v="44000398"/>
    <s v="0"/>
    <s v="Truck Tractor Hauler- Mafi MH 40"/>
    <n v="1478357.31"/>
  </r>
  <r>
    <n v="1"/>
    <x v="8"/>
    <n v="44"/>
    <s v="4100440004510"/>
    <s v="440004510"/>
    <s v="44000451"/>
    <s v="0"/>
    <s v="Trailer- Bathtub AT 03"/>
    <n v="394435.95"/>
  </r>
  <r>
    <n v="1"/>
    <x v="8"/>
    <n v="44"/>
    <s v="4100440004580"/>
    <s v="440004580"/>
    <s v="44000458"/>
    <s v="0"/>
    <s v="Trailer-Bathtub AT 10"/>
    <n v="394435.96"/>
  </r>
  <r>
    <n v="1"/>
    <x v="8"/>
    <n v="44"/>
    <s v="4100440004670"/>
    <s v="440004670"/>
    <s v="44000467"/>
    <s v="0"/>
    <s v="Trailer-Bathtub AT 19"/>
    <n v="394435.96"/>
  </r>
  <r>
    <n v="1"/>
    <x v="8"/>
    <n v="44"/>
    <s v="4100440004750"/>
    <s v="440004750"/>
    <s v="44000475"/>
    <s v="0"/>
    <s v="Trailer-Bathtub AT 27"/>
    <n v="394435.96"/>
  </r>
  <r>
    <n v="1"/>
    <x v="8"/>
    <n v="44"/>
    <s v="4100440004760"/>
    <s v="440004760"/>
    <s v="44000476"/>
    <s v="0"/>
    <s v="Trailer-Bathtub AT 28"/>
    <n v="394435.96"/>
  </r>
  <r>
    <n v="1"/>
    <x v="8"/>
    <n v="44"/>
    <s v="4100440004800"/>
    <s v="440004800"/>
    <s v="44000480"/>
    <s v="0"/>
    <s v="Trailer-Bathtub AT 32"/>
    <n v="394435.95"/>
  </r>
  <r>
    <n v="1"/>
    <x v="8"/>
    <n v="44"/>
    <s v="4100440004810"/>
    <s v="440004810"/>
    <s v="44000481"/>
    <s v="0"/>
    <s v="Trailer-Bathtub AT 33"/>
    <n v="394435.95"/>
  </r>
  <r>
    <n v="1"/>
    <x v="8"/>
    <n v="44"/>
    <s v="4100440004900"/>
    <s v="440004900"/>
    <s v="44000490"/>
    <s v="0"/>
    <s v="Trailer-Bathtub AT 42"/>
    <n v="394435.95"/>
  </r>
  <r>
    <n v="1"/>
    <x v="8"/>
    <n v="44"/>
    <s v="4100440004930"/>
    <s v="440004930"/>
    <s v="44000493"/>
    <s v="0"/>
    <s v="Trailer-Bathtub AT 45"/>
    <n v="394435.95"/>
  </r>
  <r>
    <n v="1"/>
    <x v="8"/>
    <n v="44"/>
    <s v="4100440005020"/>
    <s v="440005020"/>
    <s v="44000502"/>
    <s v="0"/>
    <s v="Trailer- Bathtub AT 54"/>
    <n v="394435.95"/>
  </r>
  <r>
    <n v="1"/>
    <x v="8"/>
    <n v="44"/>
    <s v="4100440005280"/>
    <s v="440005280"/>
    <s v="44000528"/>
    <s v="0"/>
    <s v="Empty Container Handler CTCT 9"/>
    <n v="3530297.48"/>
  </r>
  <r>
    <n v="1"/>
    <x v="8"/>
    <n v="44"/>
    <s v="4100440006850"/>
    <s v="440006850"/>
    <s v="44000685"/>
    <s v="0"/>
    <s v="Forklift - 3 Ton clamp PD103W"/>
    <n v="54966"/>
  </r>
  <r>
    <n v="1"/>
    <x v="8"/>
    <n v="44"/>
    <s v="4100440008770"/>
    <s v="440008770"/>
    <s v="44000877"/>
    <s v="0"/>
    <s v="Toyota 8FDJ35 Forklift Cab 3.5T CA672828"/>
    <n v="29000"/>
  </r>
  <r>
    <n v="1"/>
    <x v="9"/>
    <s v="44"/>
    <s v="4200440000590"/>
    <n v="440000580"/>
    <n v="44000059"/>
    <n v="0"/>
    <s v="Bell Hauler H6466"/>
    <n v="151062.37"/>
  </r>
  <r>
    <n v="1"/>
    <x v="9"/>
    <s v="44"/>
    <s v="4200440001000"/>
    <n v="440001000"/>
    <n v="44000100"/>
    <n v="0"/>
    <s v="MOBILE CRANE LIEBHERR LHM400"/>
    <n v="37378082.210000001"/>
  </r>
  <r>
    <n v="1"/>
    <x v="9"/>
    <s v="44"/>
    <s v="4200440001020"/>
    <n v="440001020"/>
    <n v="44000102"/>
    <n v="0"/>
    <s v="SPREADER TELESCOPIC BROMMA"/>
    <n v="1020765.01"/>
  </r>
  <r>
    <n v="1"/>
    <x v="9"/>
    <s v="44"/>
    <s v="4200440001240"/>
    <n v="440001240"/>
    <n v="44000124"/>
    <n v="0"/>
    <s v="FORKLIFT 3 TON RHINO CA490636"/>
    <n v="187020.01"/>
  </r>
  <r>
    <n v="1"/>
    <x v="9"/>
    <s v="44"/>
    <s v="4200440001250"/>
    <n v="440001250"/>
    <n v="44000125"/>
    <n v="0"/>
    <s v="FORKLIFT 3 TON RHINO CA488803"/>
    <n v="187020.01"/>
  </r>
  <r>
    <n v="1"/>
    <x v="9"/>
    <s v="44"/>
    <s v="4200440001270"/>
    <n v="440001270"/>
    <n v="44000127"/>
    <n v="0"/>
    <s v="TRAILER BATHTUB MULTI PURPOSE H1035"/>
    <n v="561156.29"/>
  </r>
  <r>
    <n v="1"/>
    <x v="9"/>
    <s v="44"/>
    <s v="4200440001290"/>
    <n v="440001270"/>
    <n v="44000129"/>
    <n v="0"/>
    <s v="Trailer Bathtub H1034"/>
    <n v="561156.29"/>
  </r>
  <r>
    <n v="1"/>
    <x v="9"/>
    <s v="44"/>
    <s v="4200440001300"/>
    <n v="440001300"/>
    <n v="44000130"/>
    <n v="0"/>
    <s v="TRAILER BATHTUB MULTI PURPOSE H1085"/>
    <n v="561156.29"/>
  </r>
  <r>
    <n v="1"/>
    <x v="9"/>
    <s v="44"/>
    <s v="4200440001450"/>
    <n v="440001450"/>
    <n v="44000145"/>
    <n v="0"/>
    <s v="KALMAR STRADDLE CARRIER NO. 2"/>
    <n v="4955786.63"/>
  </r>
  <r>
    <n v="1"/>
    <x v="9"/>
    <s v="44"/>
    <s v="4200440001451"/>
    <n v="440001450"/>
    <s v="44000145"/>
    <s v="1"/>
    <s v="STRADDLE CARRIER No.02 Performance Improvement"/>
    <n v="3145258.97"/>
  </r>
  <r>
    <n v="1"/>
    <x v="9"/>
    <s v="44"/>
    <s v="4200440001520"/>
    <n v="440003610"/>
    <n v="44000152"/>
    <n v="0"/>
    <s v="MAFI HAULER MH03"/>
    <n v="1360827.06"/>
  </r>
  <r>
    <n v="1"/>
    <x v="9"/>
    <s v="44"/>
    <s v="4200440001530"/>
    <n v="440003780"/>
    <n v="44000153"/>
    <n v="0"/>
    <s v="MAFI HAULER MH20"/>
    <n v="1332684.1000000001"/>
  </r>
  <r>
    <n v="1"/>
    <x v="9"/>
    <s v="44"/>
    <s v="4200440001650"/>
    <n v="440001540"/>
    <n v="44000165"/>
    <n v="0"/>
    <s v="REACH STACKER KLAMAR No.6"/>
    <n v="4014763.55"/>
  </r>
  <r>
    <n v="1"/>
    <x v="9"/>
    <s v="44"/>
    <s v="4200440001550"/>
    <n v="440000840"/>
    <n v="44000155"/>
    <n v="0"/>
    <s v="HAULER MAFI H0394"/>
    <n v="1473023.01"/>
  </r>
  <r>
    <n v="1"/>
    <x v="9"/>
    <s v="44"/>
    <s v="4200440001560"/>
    <n v="440000850"/>
    <n v="44000156"/>
    <n v="0"/>
    <s v="HAULER MAFI H0395"/>
    <n v="3461330.22"/>
  </r>
  <r>
    <n v="1"/>
    <x v="9"/>
    <s v="44"/>
    <s v="4200440001570"/>
    <n v="440000860"/>
    <n v="44000157"/>
    <n v="0"/>
    <s v="HAULER MAFI H0396"/>
    <n v="1473023.01"/>
  </r>
  <r>
    <n v="1"/>
    <x v="9"/>
    <s v="44"/>
    <s v="4200440001580"/>
    <n v="440000870"/>
    <n v="44000158"/>
    <n v="0"/>
    <s v="HAULER MAFI H0397"/>
    <n v="1473023.01"/>
  </r>
  <r>
    <n v="1"/>
    <x v="9"/>
    <s v="44"/>
    <s v="4200440001590"/>
    <n v="440001500"/>
    <n v="44000159"/>
    <n v="0"/>
    <s v="SAFETY CAGE CTAR 8"/>
    <n v="169922.13"/>
  </r>
  <r>
    <n v="1"/>
    <x v="9"/>
    <s v="44"/>
    <s v="4200440001600"/>
    <n v="440001490"/>
    <n v="44000160"/>
    <n v="0"/>
    <s v="SAFETY CAGE CTAR 7"/>
    <n v="169922.14"/>
  </r>
  <r>
    <n v="1"/>
    <x v="9"/>
    <s v="44"/>
    <s v="4200440001610"/>
    <n v="440001470"/>
    <n v="44000161"/>
    <n v="0"/>
    <s v="REACH STACKER SANY 45-TON NO.4"/>
    <n v="3211606.49"/>
  </r>
  <r>
    <n v="1"/>
    <x v="9"/>
    <s v="44"/>
    <s v="4200440001620"/>
    <n v="440001480"/>
    <n v="44000162"/>
    <n v="0"/>
    <s v="REACH STACKER SANY 45-TON NO.5"/>
    <n v="3921002.73"/>
  </r>
  <r>
    <n v="1"/>
    <x v="9"/>
    <s v="44"/>
    <s v="4200440001660"/>
    <n v="440000880"/>
    <n v="44000166"/>
    <n v="0"/>
    <s v="HAULER MAFI H0398"/>
    <n v="1528383.14"/>
  </r>
  <r>
    <n v="1"/>
    <x v="9"/>
    <s v="44"/>
    <s v="4200440001670"/>
    <n v="440000890"/>
    <n v="44000167"/>
    <n v="0"/>
    <s v="HAULER MAFI H0399"/>
    <n v="1528383.14"/>
  </r>
  <r>
    <n v="1"/>
    <x v="9"/>
    <s v="44"/>
    <s v="4200440002480"/>
    <n v="330001260"/>
    <n v="44000248"/>
    <n v="0"/>
    <s v="BELL TRACTOR"/>
    <n v="217886.31"/>
  </r>
  <r>
    <n v="1"/>
    <x v="9"/>
    <s v="44"/>
    <s v="4200440002500"/>
    <n v="330001280"/>
    <n v="44000250"/>
    <n v="0"/>
    <s v="BELL TRACTOR"/>
    <n v="217886.31"/>
  </r>
  <r>
    <n v="1"/>
    <x v="9"/>
    <s v="44"/>
    <s v="4200440002580"/>
    <s v="440002580"/>
    <n v="44000258"/>
    <n v="0"/>
    <s v="LIEBHERR BROMMA SPREADER NO.3"/>
    <n v="1"/>
  </r>
  <r>
    <n v="1"/>
    <x v="9"/>
    <s v="44"/>
    <s v="4200440002590"/>
    <s v="440002590"/>
    <n v="44000259"/>
    <n v="0"/>
    <s v="LIEBHERR BROMMA SPREADER NO.4"/>
    <n v="1"/>
  </r>
  <r>
    <n v="1"/>
    <x v="9"/>
    <s v="44"/>
    <s v="4200440001640"/>
    <n v="440001510"/>
    <n v="44000164"/>
    <n v="0"/>
    <s v="MOBILE HARBOUR CRANE LIEBHERR 550C"/>
    <n v="55206294.909999996"/>
  </r>
  <r>
    <n v="1"/>
    <x v="9"/>
    <s v="44"/>
    <s v="4200440002600"/>
    <s v="440002600"/>
    <n v="44000260"/>
    <n v="0"/>
    <s v="Diesel Bowser"/>
    <m/>
  </r>
  <r>
    <n v="1"/>
    <x v="9"/>
    <n v="44"/>
    <s v="4200440002670"/>
    <s v="440002670"/>
    <n v="44000267"/>
    <n v="0"/>
    <s v="FORKLIFT - FANTUZZI 18 TON PGB 1806W"/>
    <n v="3910687.5"/>
  </r>
  <r>
    <n v="1"/>
    <x v="9"/>
    <n v="44"/>
    <s v="4200440002800"/>
    <s v="440002800"/>
    <s v="44000280"/>
    <s v="0"/>
    <s v="Straddle Carrier Kalmar No. 6_83"/>
    <n v="5768226.9299999997"/>
  </r>
  <r>
    <n v="1"/>
    <x v="9"/>
    <n v="44"/>
    <s v="4200440002801"/>
    <s v="440002801"/>
    <s v="44000280"/>
    <s v="1"/>
    <s v="Straddle Carrier Kalmar No. 6_83 Performance Impro"/>
    <n v="3161422.32"/>
  </r>
  <r>
    <n v="1"/>
    <x v="9"/>
    <n v="44"/>
    <s v="4200440002880"/>
    <s v="440002880"/>
    <s v="44000288"/>
    <s v="0"/>
    <s v="KALMAR STRADDLE CARRIERS ESC440  - SC297"/>
    <n v="14481344.16"/>
  </r>
  <r>
    <n v="1"/>
    <x v="9"/>
    <n v="44"/>
    <s v="4200440002890"/>
    <s v="440002890"/>
    <s v="44000289"/>
    <s v="0"/>
    <s v="KALMAR STRADDLE CARRIERS ESC440  - SC293"/>
    <n v="14481344.16"/>
  </r>
  <r>
    <n v="1"/>
    <x v="9"/>
    <n v="44"/>
    <s v="4200440002900"/>
    <s v="440002900"/>
    <s v="44000290"/>
    <s v="0"/>
    <s v="KALMAR STRADDLE CARRIERS ESC440 - SC299"/>
    <n v="14481344.16"/>
  </r>
  <r>
    <n v="1"/>
    <x v="9"/>
    <n v="44"/>
    <s v="4200440001010"/>
    <m/>
    <n v="44000101"/>
    <n v="0"/>
    <s v="SPREADER TELESCOPIC BROMMA"/>
    <n v="1020765.01"/>
  </r>
  <r>
    <n v="1"/>
    <x v="9"/>
    <n v="44"/>
    <s v="4200440003300"/>
    <m/>
    <s v="44000330"/>
    <s v="0"/>
    <s v="TRUCK TRACTOR HAULER - MAFI MH034"/>
    <n v="1537255.25"/>
  </r>
  <r>
    <n v="1"/>
    <x v="9"/>
    <n v="44"/>
    <s v="4200440003320"/>
    <m/>
    <s v="44000332"/>
    <s v="0"/>
    <s v="TRUCK TRACTOR HAULER - MAFI MH039"/>
    <n v="2005422.02"/>
  </r>
  <r>
    <n v="1"/>
    <x v="9"/>
    <n v="44"/>
    <s v="4200440003330"/>
    <m/>
    <s v="44000333"/>
    <s v="0"/>
    <s v="TRUCK TRACTOR HAULER - MAFI MH031"/>
    <n v="2244379.7200000002"/>
  </r>
  <r>
    <n v="1"/>
    <x v="9"/>
    <n v="44"/>
    <s v="4200440003340"/>
    <m/>
    <s v="44000334"/>
    <s v="0"/>
    <s v="TRUCK TRACTOR HAULER - MAFI MH033"/>
    <n v="1310644.94"/>
  </r>
  <r>
    <n v="1"/>
    <x v="9"/>
    <n v="44"/>
    <s v="4200440003430"/>
    <m/>
    <s v="44000343"/>
    <n v="0"/>
    <s v="MHC-1- LHM 600( SN: 141.626"/>
    <n v="68250000"/>
  </r>
  <r>
    <n v="1"/>
    <x v="9"/>
    <n v="44"/>
    <s v="4200440003440"/>
    <m/>
    <s v="44000344"/>
    <n v="0"/>
    <s v="MHC SPREADER  TWIN LIFT 2X25  S/N 28759"/>
    <n v="275194.31"/>
  </r>
  <r>
    <n v="1"/>
    <x v="9"/>
    <n v="44"/>
    <s v="4200440003450"/>
    <m/>
    <s v="44000345"/>
    <n v="0"/>
    <s v="MHC SPREADER  TWIN LIFT 2X25  S/N 31777"/>
    <n v="291765.3"/>
  </r>
  <r>
    <n v="1"/>
    <x v="9"/>
    <n v="44"/>
    <s v="4200440000380"/>
    <m/>
    <n v="44000038"/>
    <n v="0"/>
    <s v="5Ton Forklift H6467CNT"/>
    <n v="133823.69"/>
  </r>
  <r>
    <n v="1"/>
    <x v="9"/>
    <n v="44"/>
    <s v="4200440000580"/>
    <m/>
    <n v="44000058"/>
    <n v="0"/>
    <s v="Bell Tractor H6456"/>
    <n v="321448.95"/>
  </r>
  <r>
    <n v="1"/>
    <x v="9"/>
    <n v="44"/>
    <s v="4200440002290"/>
    <m/>
    <n v="44000229"/>
    <n v="0"/>
    <s v="13 Ton Fantuzzi Forklift H6721 No17"/>
    <n v="815561.85"/>
  </r>
  <r>
    <n v="1"/>
    <x v="9"/>
    <n v="44"/>
    <s v="4200440003470"/>
    <m/>
    <n v="44000347"/>
    <n v="0"/>
    <s v="MHC SPREADER  TWIN LIFT 2X25  S/N 31778"/>
    <n v="235035.3"/>
  </r>
  <r>
    <n v="1"/>
    <x v="9"/>
    <n v="44"/>
    <s v="4200440003350"/>
    <m/>
    <s v="44000335"/>
    <s v="0"/>
    <s v="18 TON FORKLIFT"/>
    <n v="2288297.08"/>
  </r>
  <r>
    <n v="1"/>
    <x v="9"/>
    <n v="44"/>
    <s v="4200440003351"/>
    <m/>
    <s v="44000335"/>
    <s v="1"/>
    <s v="18 TON FORKLIFT - RHINO HORN"/>
    <n v="82800"/>
  </r>
  <r>
    <n v="1"/>
    <x v="10"/>
    <s v="43"/>
    <s v="5100430000380"/>
    <s v="430000380"/>
    <n v="43000038"/>
    <n v="0"/>
    <s v="25 ton Skip for bulk operation"/>
    <n v="209003.76"/>
  </r>
  <r>
    <n v="1"/>
    <x v="10"/>
    <s v="43"/>
    <s v="5100430000390"/>
    <s v="430000390"/>
    <n v="43000039"/>
    <n v="0"/>
    <s v="25 ton Skip for bulk operation"/>
    <n v="209003.76"/>
  </r>
  <r>
    <n v="1"/>
    <x v="10"/>
    <s v="43"/>
    <s v="5100430000400"/>
    <s v="430000400"/>
    <n v="43000040"/>
    <n v="0"/>
    <s v="25 ton Skip for bulk operation"/>
    <n v="209003.76"/>
  </r>
  <r>
    <n v="1"/>
    <x v="10"/>
    <s v="43"/>
    <s v="5100430000410"/>
    <s v="430000410"/>
    <n v="43000041"/>
    <n v="0"/>
    <s v="25 ton Skip for bulk operation"/>
    <n v="209003.76"/>
  </r>
  <r>
    <n v="1"/>
    <x v="10"/>
    <s v="43"/>
    <s v="5100430000420"/>
    <s v="430000420"/>
    <n v="43000042"/>
    <n v="0"/>
    <s v="25 ton Skip for bulk operation"/>
    <n v="209003.76"/>
  </r>
  <r>
    <n v="1"/>
    <x v="10"/>
    <s v="43"/>
    <s v="5100430000430"/>
    <s v="430000430"/>
    <n v="43000043"/>
    <n v="0"/>
    <s v="25 ton Skip for bulk operation"/>
    <n v="209003.76"/>
  </r>
  <r>
    <n v="1"/>
    <x v="10"/>
    <s v="43"/>
    <s v="5100430000440"/>
    <s v="430000440"/>
    <n v="43000044"/>
    <n v="0"/>
    <s v="25 ton Skip for bulk operation"/>
    <n v="209003.76"/>
  </r>
  <r>
    <n v="1"/>
    <x v="10"/>
    <s v="43"/>
    <s v="5100430000450"/>
    <s v="430000450"/>
    <n v="43000045"/>
    <n v="0"/>
    <s v="25 ton Skip for bulk operation"/>
    <n v="209003.76"/>
  </r>
  <r>
    <n v="1"/>
    <x v="10"/>
    <s v="43"/>
    <s v="5100430000460"/>
    <s v="430000460"/>
    <n v="43000046"/>
    <n v="0"/>
    <s v="25 ton Skip for bulk operation"/>
    <n v="209003.76"/>
  </r>
  <r>
    <n v="1"/>
    <x v="10"/>
    <s v="43"/>
    <s v="5100430000470"/>
    <s v="430000470"/>
    <n v="43000047"/>
    <n v="0"/>
    <s v="25 ton Skip for bulk operation"/>
    <n v="209003.76"/>
  </r>
  <r>
    <n v="1"/>
    <x v="10"/>
    <s v="43"/>
    <s v="5100430000480"/>
    <s v="430000480"/>
    <n v="43000048"/>
    <n v="0"/>
    <s v="25 ton Skip for bulk operation"/>
    <n v="209003.76"/>
  </r>
  <r>
    <n v="1"/>
    <x v="10"/>
    <s v="43"/>
    <s v="5100430000490"/>
    <s v="430000490"/>
    <n v="43000049"/>
    <n v="0"/>
    <s v="25 ton Skip for bulk operation"/>
    <n v="209003.76"/>
  </r>
  <r>
    <n v="1"/>
    <x v="10"/>
    <s v="43"/>
    <s v="5100430000500"/>
    <s v="430000500"/>
    <n v="43000050"/>
    <n v="0"/>
    <s v="25 ton Skip for bulk operation"/>
    <n v="209003.76"/>
  </r>
  <r>
    <n v="1"/>
    <x v="10"/>
    <s v="43"/>
    <s v="5100430000510"/>
    <s v="430000510"/>
    <n v="43000051"/>
    <n v="0"/>
    <s v="25 ton Skip for bulk operation"/>
    <n v="209003.76"/>
  </r>
  <r>
    <n v="1"/>
    <x v="10"/>
    <s v="43"/>
    <s v="5100430000520"/>
    <s v="430000520"/>
    <n v="43000052"/>
    <n v="0"/>
    <s v="25 ton Skip for bulk operation"/>
    <n v="209003.76"/>
  </r>
  <r>
    <n v="1"/>
    <x v="10"/>
    <s v="43"/>
    <s v="5100430000530"/>
    <s v="430000530"/>
    <n v="43000053"/>
    <n v="0"/>
    <s v="25 ton Skip for bulk operation"/>
    <n v="209003.76"/>
  </r>
  <r>
    <n v="1"/>
    <x v="10"/>
    <s v="43"/>
    <s v="5100430000540"/>
    <s v="430000540"/>
    <n v="43000054"/>
    <n v="0"/>
    <s v="25 ton Skip for bulk operation"/>
    <n v="209003.76"/>
  </r>
  <r>
    <n v="1"/>
    <x v="10"/>
    <s v="43"/>
    <s v="5100430000550"/>
    <s v="430000550"/>
    <n v="43000055"/>
    <n v="0"/>
    <s v="25 ton Skip for bulk operation"/>
    <n v="209003.76"/>
  </r>
  <r>
    <n v="1"/>
    <x v="10"/>
    <s v="43"/>
    <s v="5100430000560"/>
    <s v="430000560"/>
    <n v="43000056"/>
    <n v="0"/>
    <s v="25 ton Skip for bulk operation"/>
    <n v="209003.76"/>
  </r>
  <r>
    <n v="1"/>
    <x v="10"/>
    <s v="43"/>
    <s v="5100430000570"/>
    <s v="430000570"/>
    <n v="43000057"/>
    <n v="0"/>
    <s v="25 ton Skip for bulk operation"/>
    <n v="209003.76"/>
  </r>
  <r>
    <n v="1"/>
    <x v="10"/>
    <s v="43"/>
    <s v="5100430000580"/>
    <s v="430000580"/>
    <n v="43000058"/>
    <n v="0"/>
    <s v="25 ton Skip for bulk operation"/>
    <n v="209003.75"/>
  </r>
  <r>
    <n v="1"/>
    <x v="10"/>
    <s v="43"/>
    <s v="5100430000590"/>
    <s v="430000590"/>
    <n v="43000059"/>
    <n v="0"/>
    <s v="25 ton Skip for bulk operation"/>
    <n v="209003.75"/>
  </r>
  <r>
    <n v="1"/>
    <x v="10"/>
    <s v="43"/>
    <s v="5100430000600"/>
    <s v="430000600"/>
    <n v="43000060"/>
    <n v="0"/>
    <s v="25 ton Skip for bulk operation"/>
    <n v="209003.75"/>
  </r>
  <r>
    <n v="1"/>
    <x v="10"/>
    <s v="43"/>
    <s v="5100430000610"/>
    <s v="430000610"/>
    <n v="43000061"/>
    <n v="0"/>
    <s v="25 ton Skip for bulk operation"/>
    <n v="209003.76"/>
  </r>
  <r>
    <n v="1"/>
    <x v="10"/>
    <s v="43"/>
    <s v="5100430000620"/>
    <s v="430000620"/>
    <n v="43000062"/>
    <n v="0"/>
    <s v="25 ton Skip for bulk operation"/>
    <n v="209003.76"/>
  </r>
  <r>
    <n v="1"/>
    <x v="10"/>
    <s v="43"/>
    <s v="5100430000630"/>
    <s v="430000630"/>
    <n v="43000063"/>
    <n v="0"/>
    <s v="25 ton Skip for bulk operation"/>
    <n v="209003.76"/>
  </r>
  <r>
    <n v="1"/>
    <x v="10"/>
    <s v="43"/>
    <s v="5100430000640"/>
    <s v="430000640"/>
    <n v="43000064"/>
    <n v="0"/>
    <s v="25 ton Skip for bulk operation"/>
    <n v="209003.76"/>
  </r>
  <r>
    <n v="1"/>
    <x v="10"/>
    <s v="43"/>
    <s v="5100430000650"/>
    <s v="430000650"/>
    <n v="43000065"/>
    <n v="0"/>
    <s v="25 ton Skip for bulk operation"/>
    <n v="209003.76"/>
  </r>
  <r>
    <n v="1"/>
    <x v="10"/>
    <s v="43"/>
    <s v="5100430000660"/>
    <s v="430000660"/>
    <n v="43000066"/>
    <n v="0"/>
    <s v="25 ton Skip for bulk operation"/>
    <n v="209003.75"/>
  </r>
  <r>
    <n v="1"/>
    <x v="10"/>
    <s v="43"/>
    <s v="5100430000670"/>
    <s v="430000670"/>
    <n v="43000067"/>
    <n v="0"/>
    <s v="25 ton Skip for bulk operation"/>
    <n v="209003.75"/>
  </r>
  <r>
    <n v="1"/>
    <x v="10"/>
    <s v="44"/>
    <s v="5100440000020"/>
    <n v="44000002"/>
    <n v="44000002"/>
    <n v="0"/>
    <s v="TERBERG HAULER (4X2)"/>
    <n v="1033536.54"/>
  </r>
  <r>
    <n v="1"/>
    <x v="10"/>
    <s v="44"/>
    <s v="5100440000760"/>
    <s v="330000510"/>
    <n v="44000076"/>
    <n v="0"/>
    <s v="60 Ton Tractors/Haulers"/>
    <n v="613688.24"/>
  </r>
  <r>
    <n v="1"/>
    <x v="10"/>
    <s v="44"/>
    <s v="5100440000810"/>
    <s v="330000621"/>
    <n v="44000081"/>
    <n v="0"/>
    <s v="Rhino horn for ferrari f/lift"/>
    <n v="107800.01"/>
  </r>
  <r>
    <n v="1"/>
    <x v="10"/>
    <s v="44"/>
    <s v="5100440000820"/>
    <s v="330000631"/>
    <n v="44000082"/>
    <n v="0"/>
    <s v="Rhino horn for ferrari f/lift"/>
    <n v="107800.01"/>
  </r>
  <r>
    <n v="1"/>
    <x v="10"/>
    <s v="44"/>
    <s v="5100440001090"/>
    <s v="440001090"/>
    <n v="44000109"/>
    <n v="0"/>
    <s v="TERBERG HAULER TH73"/>
    <n v="1419260.55"/>
  </r>
  <r>
    <n v="1"/>
    <x v="10"/>
    <s v="44"/>
    <s v="5100440001120"/>
    <s v="440001120"/>
    <n v="44000112"/>
    <n v="0"/>
    <s v="TERBERG HAULER TH76"/>
    <n v="1419260.53"/>
  </r>
  <r>
    <n v="1"/>
    <x v="10"/>
    <s v="44"/>
    <s v="5100440001130"/>
    <s v="440001130"/>
    <n v="44000113"/>
    <n v="0"/>
    <s v="TERBERG HAULER TH77"/>
    <n v="1419260.53"/>
  </r>
  <r>
    <n v="1"/>
    <x v="10"/>
    <s v="44"/>
    <s v="5100440001170"/>
    <s v="440001130"/>
    <n v="44000117"/>
    <n v="0"/>
    <s v="61 Ton Trailer HT14"/>
    <n v="917404.37"/>
  </r>
  <r>
    <n v="1"/>
    <x v="10"/>
    <s v="44"/>
    <s v="5100440001180"/>
    <s v="440001130"/>
    <n v="44000118"/>
    <n v="0"/>
    <s v="61 Ton Trailer HT15"/>
    <n v="917404.37"/>
  </r>
  <r>
    <n v="1"/>
    <x v="10"/>
    <s v="44"/>
    <s v="5100440001190"/>
    <s v="440001130"/>
    <n v="44000119"/>
    <n v="0"/>
    <s v="61 Ton Trailer HT16"/>
    <n v="917404.37"/>
  </r>
  <r>
    <n v="1"/>
    <x v="10"/>
    <s v="44"/>
    <s v="5100440001200"/>
    <s v="440001130"/>
    <n v="44000120"/>
    <n v="0"/>
    <s v="61 Ton Trailer HT17"/>
    <n v="917404.37"/>
  </r>
  <r>
    <n v="1"/>
    <x v="10"/>
    <s v="44"/>
    <s v="5100440001210"/>
    <s v="440001130"/>
    <n v="44000121"/>
    <n v="0"/>
    <s v="61 Ton Trailer HT10"/>
    <n v="845434.06"/>
  </r>
  <r>
    <n v="1"/>
    <x v="10"/>
    <s v="44"/>
    <s v="5100440001220"/>
    <s v="440001130"/>
    <n v="44000122"/>
    <n v="0"/>
    <s v="61 Ton Trailer HT11"/>
    <n v="845434.06"/>
  </r>
  <r>
    <n v="1"/>
    <x v="10"/>
    <s v="44"/>
    <s v="5100440001530"/>
    <s v="440001530"/>
    <n v="44000153"/>
    <n v="0"/>
    <s v="Trailer"/>
    <n v="1524144.75"/>
  </r>
  <r>
    <n v="1"/>
    <x v="10"/>
    <s v="44"/>
    <s v="5100440001500"/>
    <s v="440001500"/>
    <n v="44000150"/>
    <n v="0"/>
    <s v="TRAILER"/>
    <n v="1024565.38"/>
  </r>
  <r>
    <n v="1"/>
    <x v="10"/>
    <s v="44"/>
    <s v="5100440001510"/>
    <s v="440001510"/>
    <n v="44000151"/>
    <n v="0"/>
    <s v="TRAILER"/>
    <n v="1024565.38"/>
  </r>
  <r>
    <n v="1"/>
    <x v="10"/>
    <s v="44"/>
    <s v="5100440001520"/>
    <s v="440001520"/>
    <n v="44000152"/>
    <n v="0"/>
    <s v="TRAILER"/>
    <n v="1024565.37"/>
  </r>
  <r>
    <n v="1"/>
    <x v="10"/>
    <s v="44"/>
    <s v="5100440001460"/>
    <s v="440001460"/>
    <s v="44000146"/>
    <n v="0"/>
    <s v="Hauler"/>
    <n v="1736620.37"/>
  </r>
  <r>
    <n v="1"/>
    <x v="10"/>
    <s v="44"/>
    <s v="5100440001470"/>
    <s v="440001470"/>
    <s v="44000147"/>
    <n v="0"/>
    <s v="Hauler"/>
    <n v="1736620.37"/>
  </r>
  <r>
    <n v="1"/>
    <x v="10"/>
    <s v="44"/>
    <s v="5100440001480"/>
    <s v="440001480"/>
    <s v="44000148"/>
    <n v="0"/>
    <s v="Hauler"/>
    <n v="1736620.38"/>
  </r>
  <r>
    <n v="1"/>
    <x v="10"/>
    <n v="44"/>
    <s v="5100440001570"/>
    <s v="440001570"/>
    <s v="44000157"/>
    <s v="0"/>
    <s v="32 ton Forklift"/>
    <n v="3526871.14"/>
  </r>
  <r>
    <n v="1"/>
    <x v="10"/>
    <n v="44"/>
    <s v="5100440001571"/>
    <s v="440001571"/>
    <s v="44000157"/>
    <s v="1"/>
    <s v="32 ton Forklift - Rhino Horn"/>
    <n v="124200"/>
  </r>
  <r>
    <n v="1"/>
    <x v="10"/>
    <n v="44"/>
    <s v="5100440001580"/>
    <s v="440001580"/>
    <s v="44000158"/>
    <s v="0"/>
    <s v="32 ton Forklift"/>
    <n v="3526871.16"/>
  </r>
  <r>
    <n v="1"/>
    <x v="10"/>
    <n v="44"/>
    <s v="5100440001581"/>
    <s v="440001581"/>
    <s v="44000158"/>
    <s v="1"/>
    <s v="32 ton Forklift - Rhino Horn"/>
    <n v="124200"/>
  </r>
  <r>
    <n v="1"/>
    <x v="10"/>
    <n v="44"/>
    <s v="5100440001591"/>
    <s v="440001591"/>
    <s v="44000159"/>
    <s v="1"/>
    <s v="32 ton Forklift - Rhino Horn"/>
    <n v="124200"/>
  </r>
  <r>
    <n v="1"/>
    <x v="10"/>
    <n v="44"/>
    <s v="5100440001600"/>
    <s v="440001600"/>
    <s v="44000160"/>
    <s v="0"/>
    <s v="32 ton Forklift"/>
    <n v="3281110.47"/>
  </r>
  <r>
    <n v="1"/>
    <x v="10"/>
    <n v="44"/>
    <s v="5100440001601"/>
    <s v="440001601"/>
    <s v="44000160"/>
    <s v="1"/>
    <s v="32 ton Forklift - Rhino Horn"/>
    <n v="124200"/>
  </r>
  <r>
    <n v="1"/>
    <x v="10"/>
    <n v="44"/>
    <s v="5100440001610"/>
    <s v="440001610"/>
    <s v="44000161"/>
    <s v="0"/>
    <s v="32 ton Forklift"/>
    <n v="3281110.47"/>
  </r>
  <r>
    <n v="1"/>
    <x v="10"/>
    <n v="44"/>
    <s v="5100440001611"/>
    <s v="440001611"/>
    <s v="44000161"/>
    <s v="1"/>
    <s v="32 ton Forklift - Rhino Horn"/>
    <n v="124200"/>
  </r>
  <r>
    <n v="1"/>
    <x v="10"/>
    <n v="44"/>
    <s v="5100440001620"/>
    <s v="440001620"/>
    <s v="44000162"/>
    <s v="0"/>
    <s v="32 ton Forklift"/>
    <n v="3281110.47"/>
  </r>
  <r>
    <n v="1"/>
    <x v="10"/>
    <n v="44"/>
    <s v="5100440001621"/>
    <s v="440001621"/>
    <s v="44000162"/>
    <s v="1"/>
    <s v="32 ton Forklift"/>
    <n v="124200"/>
  </r>
  <r>
    <n v="1"/>
    <x v="10"/>
    <n v="44"/>
    <s v="5100440001631"/>
    <s v="440001631"/>
    <s v="44000163"/>
    <s v="1"/>
    <s v="32 ton Forklift - Rhino Horn"/>
    <n v="124200"/>
  </r>
  <r>
    <n v="1"/>
    <x v="10"/>
    <n v="44"/>
    <s v="5100440001640"/>
    <s v="440001640"/>
    <s v="44000164"/>
    <s v="0"/>
    <s v="18 ton Forklift"/>
    <n v="2288297.06"/>
  </r>
  <r>
    <n v="1"/>
    <x v="10"/>
    <n v="44"/>
    <s v="5100440001641"/>
    <s v="440001641"/>
    <s v="44000164"/>
    <s v="1"/>
    <s v="18 ton Forklift - Rhino Horn"/>
    <n v="82800"/>
  </r>
  <r>
    <n v="1"/>
    <x v="10"/>
    <n v="44"/>
    <s v="5100440001650"/>
    <s v="440001650"/>
    <s v="44000165"/>
    <s v="0"/>
    <s v="18 ton Forklift"/>
    <n v="2288297.06"/>
  </r>
  <r>
    <n v="1"/>
    <x v="10"/>
    <n v="44"/>
    <s v="5100440001651"/>
    <s v="440001651"/>
    <s v="44000165"/>
    <s v="1"/>
    <s v="18 ton Forklift - Rhino Horn"/>
    <n v="82800"/>
  </r>
  <r>
    <n v="1"/>
    <x v="10"/>
    <s v="43"/>
    <s v="5100430000690"/>
    <s v="430000690"/>
    <s v="43000069"/>
    <s v="0"/>
    <s v="Mobile Ship Loader 1"/>
    <n v="10390960.57"/>
  </r>
  <r>
    <n v="1"/>
    <x v="10"/>
    <s v="43"/>
    <s v="5100430000691"/>
    <s v="430000691"/>
    <s v="43000069"/>
    <s v="1"/>
    <s v="Travel System (11(e) 16.67%)"/>
    <n v="4530468.8499999996"/>
  </r>
  <r>
    <n v="1"/>
    <x v="10"/>
    <s v="43"/>
    <s v="5100430000692"/>
    <s v="430000692"/>
    <s v="43000069"/>
    <s v="2"/>
    <s v="Slew System (11(e) 16.67%)"/>
    <n v="5285546.99"/>
  </r>
  <r>
    <n v="1"/>
    <x v="10"/>
    <s v="43"/>
    <s v="5100430000693"/>
    <s v="430000693"/>
    <s v="43000069"/>
    <s v="3"/>
    <s v="Boom Mechanical(incl. Drive pulleys)(11(e)16.67%)"/>
    <n v="6040625.1399999997"/>
  </r>
  <r>
    <n v="1"/>
    <x v="10"/>
    <s v="43"/>
    <s v="5100430000694"/>
    <s v="430000694"/>
    <s v="43000069"/>
    <s v="4"/>
    <s v="Boom Idlers (11(e) 16.67%)"/>
    <n v="6040625.1399999997"/>
  </r>
  <r>
    <n v="1"/>
    <x v="10"/>
    <s v="43"/>
    <s v="5100430000695"/>
    <s v="430000695"/>
    <s v="43000069"/>
    <s v="5"/>
    <s v="Boom Belt (11(e) 16.67%)"/>
    <n v="5285546.99"/>
  </r>
  <r>
    <n v="1"/>
    <x v="10"/>
    <s v="43"/>
    <s v="5100430000696"/>
    <s v="430000696"/>
    <s v="43000069"/>
    <s v="6"/>
    <s v="Incline mechanical(drive and pulleys)(11(e)16.67%)"/>
    <n v="3775390.71"/>
  </r>
  <r>
    <n v="1"/>
    <x v="10"/>
    <s v="43"/>
    <s v="5100430000697"/>
    <s v="430000697"/>
    <s v="43000069"/>
    <s v="7"/>
    <s v="Incline Idlers (11(e) 16.67%)"/>
    <n v="5285546.99"/>
  </r>
  <r>
    <n v="1"/>
    <x v="10"/>
    <s v="43"/>
    <s v="5100430000698"/>
    <s v="430000698"/>
    <s v="43000069"/>
    <s v="8"/>
    <s v="Incline Belt (11(e) 16.67%)"/>
    <n v="6795703.2800000003"/>
  </r>
  <r>
    <n v="1"/>
    <x v="10"/>
    <s v="43"/>
    <s v="5100430000699"/>
    <s v="430000699"/>
    <s v="43000069"/>
    <s v="9"/>
    <s v="Tripper Mechanical (pulleys only) (11(e) 16.67%)"/>
    <n v="5285546.99"/>
  </r>
  <r>
    <n v="1"/>
    <x v="10"/>
    <s v="43"/>
    <s v="51004300006910"/>
    <s v="4300006910"/>
    <s v="43000069"/>
    <s v="10"/>
    <s v="Tripper Idlers (11(e) 16.67%)"/>
    <n v="4530468.8499999996"/>
  </r>
  <r>
    <n v="1"/>
    <x v="10"/>
    <s v="43"/>
    <s v="51004300006911"/>
    <s v="4300006911"/>
    <s v="43000069"/>
    <s v="11"/>
    <s v="Electrical Supply (11(e) 16.67%)"/>
    <n v="3775390.72"/>
  </r>
  <r>
    <n v="1"/>
    <x v="10"/>
    <s v="43"/>
    <s v="51004300006912"/>
    <s v="4300006912"/>
    <s v="43000069"/>
    <s v="12"/>
    <s v="Electrical Control (11(e) 16.67%)"/>
    <n v="4530468.8499999996"/>
  </r>
  <r>
    <n v="1"/>
    <x v="10"/>
    <s v="43"/>
    <s v="51004300006913"/>
    <s v="4300006913"/>
    <s v="43000069"/>
    <s v="13"/>
    <s v="Hydraulic System (11(e) 16.67%)"/>
    <n v="3775390.72"/>
  </r>
  <r>
    <n v="1"/>
    <x v="10"/>
    <s v="43"/>
    <s v="51004300006914"/>
    <s v="4300006914"/>
    <s v="43000069"/>
    <s v="14"/>
    <s v="Dust suppression (11(e) 16.67%)"/>
    <n v="6040625.1500000004"/>
  </r>
  <r>
    <n v="1"/>
    <x v="10"/>
    <s v="43"/>
    <s v="51004300006915"/>
    <s v="4300006915"/>
    <s v="43000069"/>
    <s v="15"/>
    <s v="Steel struct (11(e) 16.67%)"/>
    <n v="4530468.8600000003"/>
  </r>
  <r>
    <n v="1"/>
    <x v="10"/>
    <s v="43"/>
    <s v="5100430000700"/>
    <s v="430000700"/>
    <s v="43000070"/>
    <s v="0"/>
    <s v="Mobile Ship Loader 2"/>
    <n v="10390960.560000001"/>
  </r>
  <r>
    <n v="1"/>
    <x v="10"/>
    <s v="43"/>
    <s v="5100430000701"/>
    <s v="430000701"/>
    <s v="43000070"/>
    <s v="1"/>
    <s v="Travel System (11(e) 16.67%)"/>
    <n v="4530468.8499999996"/>
  </r>
  <r>
    <n v="1"/>
    <x v="10"/>
    <s v="43"/>
    <s v="5100430000702"/>
    <s v="430000702"/>
    <s v="43000070"/>
    <s v="2"/>
    <s v="Slew System (11(e) 16.67%)"/>
    <n v="5285546.99"/>
  </r>
  <r>
    <n v="1"/>
    <x v="10"/>
    <s v="43"/>
    <s v="5100430000703"/>
    <s v="430000703"/>
    <s v="43000070"/>
    <s v="3"/>
    <s v="Boom Mechanical(incl. Drive pulleys)(11(e)16.67%)"/>
    <n v="6040625.1399999997"/>
  </r>
  <r>
    <n v="1"/>
    <x v="10"/>
    <s v="43"/>
    <s v="5100430000704"/>
    <s v="430000704"/>
    <s v="43000070"/>
    <s v="4"/>
    <s v="Boom Idlers (11(e) 16.67%)"/>
    <n v="6040625.1399999997"/>
  </r>
  <r>
    <n v="1"/>
    <x v="10"/>
    <s v="43"/>
    <s v="5100430000705"/>
    <s v="430000705"/>
    <s v="43000070"/>
    <s v="5"/>
    <s v="Boom Belt (11(e) 16.67%)"/>
    <n v="5285546.99"/>
  </r>
  <r>
    <n v="1"/>
    <x v="10"/>
    <s v="43"/>
    <s v="5100430000706"/>
    <s v="430000706"/>
    <s v="43000070"/>
    <s v="6"/>
    <s v="Incline mechanical(drive and pulleys)(11(e)16.67%)"/>
    <n v="3775390.71"/>
  </r>
  <r>
    <n v="1"/>
    <x v="10"/>
    <s v="43"/>
    <s v="5100430000707"/>
    <s v="430000707"/>
    <s v="43000070"/>
    <s v="7"/>
    <s v="Incline Idlers (11(e) 16.67%)"/>
    <n v="5285546.99"/>
  </r>
  <r>
    <n v="1"/>
    <x v="10"/>
    <s v="43"/>
    <s v="5100430000708"/>
    <s v="430000708"/>
    <s v="43000070"/>
    <s v="8"/>
    <s v="Incline Belt (11(e) 16.67%)"/>
    <n v="6795703.2800000003"/>
  </r>
  <r>
    <n v="1"/>
    <x v="10"/>
    <s v="43"/>
    <s v="5100430000709"/>
    <s v="430000709"/>
    <s v="43000070"/>
    <s v="9"/>
    <s v="Tripper Mechanical (pulleys only) (11(e) 16.67%)"/>
    <n v="5285546.99"/>
  </r>
  <r>
    <n v="1"/>
    <x v="10"/>
    <s v="43"/>
    <s v="51004300007010"/>
    <s v="4300007010"/>
    <s v="43000070"/>
    <s v="10"/>
    <s v="Tripper Idlers (11(e) 16.67%)"/>
    <n v="4530468.8499999996"/>
  </r>
  <r>
    <n v="1"/>
    <x v="10"/>
    <s v="43"/>
    <s v="51004300007011"/>
    <s v="4300007011"/>
    <s v="43000070"/>
    <s v="11"/>
    <s v="Electrical Supply (11(e) 16.67%)"/>
    <n v="3775390.72"/>
  </r>
  <r>
    <n v="1"/>
    <x v="10"/>
    <s v="43"/>
    <s v="51004300007012"/>
    <s v="4300007012"/>
    <s v="43000070"/>
    <s v="12"/>
    <s v="Electrical Control (11(e) 16.67%)"/>
    <n v="4530468.8499999996"/>
  </r>
  <r>
    <n v="1"/>
    <x v="10"/>
    <s v="43"/>
    <s v="51004300007013"/>
    <s v="4300007013"/>
    <s v="43000070"/>
    <s v="13"/>
    <s v="Hydraulic System (11(e) 16.67%)"/>
    <n v="3775390.72"/>
  </r>
  <r>
    <n v="1"/>
    <x v="10"/>
    <s v="43"/>
    <s v="51004300007014"/>
    <s v="4300007014"/>
    <s v="43000070"/>
    <s v="14"/>
    <s v="Dust suppression (11(e) 16.67%)"/>
    <n v="6040625.1500000004"/>
  </r>
  <r>
    <n v="1"/>
    <x v="10"/>
    <s v="43"/>
    <s v="51004300007015"/>
    <s v="4300007015"/>
    <s v="43000070"/>
    <s v="15"/>
    <s v="Steel struct (11(e) 16.67%)"/>
    <n v="4530468.8600000003"/>
  </r>
  <r>
    <n v="1"/>
    <x v="10"/>
    <s v="44"/>
    <s v="5100440001490"/>
    <s v="440001490"/>
    <s v="44000149"/>
    <n v="0"/>
    <s v="Hauler"/>
    <n v="1736620.38"/>
  </r>
  <r>
    <n v="1"/>
    <x v="10"/>
    <s v="44"/>
    <s v="5100440001670"/>
    <s v="440001670"/>
    <s v="44000167"/>
    <s v="0"/>
    <s v="DIESEL BOWSER 25644"/>
    <n v="46845"/>
  </r>
  <r>
    <n v="1"/>
    <x v="11"/>
    <s v="44"/>
    <s v="5200440000030"/>
    <s v="440000030"/>
    <n v="44000003"/>
    <n v="0"/>
    <s v="1 Ton 3m Tandem with rail * Spare wheel(Venter)"/>
    <n v="27361"/>
  </r>
  <r>
    <n v="1"/>
    <x v="11"/>
    <s v="44"/>
    <s v="5200440000020"/>
    <s v="440000020"/>
    <n v="44000002"/>
    <n v="0"/>
    <s v="FORKLIFT 12TON HYUNDAI"/>
    <m/>
  </r>
  <r>
    <n v="1"/>
    <x v="11"/>
    <s v="43"/>
    <s v="5200430000000"/>
    <s v="430000000"/>
    <n v="43000000"/>
    <n v="0"/>
    <s v="BUILDING TIPPLER &amp; WAGON POSIT"/>
    <n v="1"/>
  </r>
  <r>
    <n v="1"/>
    <x v="11"/>
    <s v="43"/>
    <s v="5200430000001"/>
    <s v="430000001"/>
    <n v="43000000"/>
    <n v="1"/>
    <s v="BUILDING TIPPLER &amp; WAGON POSITIONER (DRUM ELE"/>
    <n v="0"/>
  </r>
  <r>
    <n v="1"/>
    <x v="11"/>
    <s v="43"/>
    <s v="52004300000010"/>
    <s v="4300000010"/>
    <n v="43000000"/>
    <n v="10"/>
    <s v="BUILDING TIPPLER &amp; WAGON POSITIONER (BUILDING"/>
    <n v="2034900.01"/>
  </r>
  <r>
    <n v="1"/>
    <x v="11"/>
    <s v="43"/>
    <s v="52004300000011"/>
    <s v="4300000011"/>
    <n v="43000000"/>
    <n v="11"/>
    <s v="Ingo Wheel Grippers"/>
    <n v="1473802.01"/>
  </r>
  <r>
    <n v="1"/>
    <x v="11"/>
    <s v="43"/>
    <s v="5200430000050"/>
    <s v="430000050"/>
    <n v="43000005"/>
    <n v="0"/>
    <s v="CONVEYOR SYSTEM"/>
    <m/>
  </r>
  <r>
    <n v="1"/>
    <x v="11"/>
    <s v="43"/>
    <s v="5200430000054"/>
    <s v="430000054"/>
    <n v="43000005"/>
    <n v="4"/>
    <s v="CONVEYOR SYSTEM (304 &amp; 305) (MECHANICAL)"/>
    <n v="5279481.55"/>
  </r>
  <r>
    <n v="1"/>
    <x v="11"/>
    <s v="43"/>
    <s v="5200430000055"/>
    <s v="430000055"/>
    <n v="43000005"/>
    <n v="5"/>
    <s v="CONVEYOR SYSTEM (304 &amp; 305) (STRUCTURE)"/>
    <n v="13961295.66"/>
  </r>
  <r>
    <n v="1"/>
    <x v="11"/>
    <n v="44"/>
    <s v="5200440000090"/>
    <s v="440000090"/>
    <n v="44000009"/>
    <n v="0"/>
    <s v="Bobcat Skidsteer Loader S650"/>
    <n v="919526.98"/>
  </r>
  <r>
    <n v="1"/>
    <x v="11"/>
    <n v="44"/>
    <s v="5200440000100"/>
    <s v="440000100"/>
    <n v="44000010"/>
    <n v="0"/>
    <s v="Bobcat Skidsteer Loader S650"/>
    <n v="919526.98"/>
  </r>
  <r>
    <n v="1"/>
    <x v="11"/>
    <s v="43"/>
    <s v="5200430000100"/>
    <s v="430000100"/>
    <n v="43000010"/>
    <n v="0"/>
    <s v="TIPPLER NO 2  1996"/>
    <n v="1"/>
  </r>
  <r>
    <n v="1"/>
    <x v="11"/>
    <s v="43"/>
    <s v="5200430000101"/>
    <s v="430000101"/>
    <n v="43000010"/>
    <n v="1"/>
    <s v="TIPPLER NO 2  1996 (DRUM ELECTRICAL)"/>
    <n v="1571247.82"/>
  </r>
  <r>
    <n v="1"/>
    <x v="11"/>
    <s v="43"/>
    <s v="5200430000102"/>
    <s v="430000102"/>
    <n v="43000010"/>
    <n v="2"/>
    <s v="TIPPLER NO 2  1996 (HYDRAULIC SYSTEM)"/>
    <n v="251399.66"/>
  </r>
  <r>
    <n v="1"/>
    <x v="11"/>
    <s v="43"/>
    <s v="5200430000103"/>
    <s v="430000103"/>
    <n v="43000010"/>
    <n v="3"/>
    <s v="TIPPLER NO 2  1996 (POSITIONER)"/>
    <n v="967888.66"/>
  </r>
  <r>
    <n v="1"/>
    <x v="11"/>
    <s v="43"/>
    <s v="5200430000104"/>
    <s v="430000104"/>
    <n v="43000010"/>
    <n v="4"/>
    <s v="TIPPLER NO 2  1996 (DRUM MECHANICAL)"/>
    <n v="615929.15"/>
  </r>
  <r>
    <n v="1"/>
    <x v="11"/>
    <s v="43"/>
    <s v="5200430000105"/>
    <s v="430000105"/>
    <n v="43000010"/>
    <n v="5"/>
    <s v="TIPPLER NO 2  1996 (APRON FEEDERS)"/>
    <n v="615929.15"/>
  </r>
  <r>
    <n v="1"/>
    <x v="11"/>
    <s v="43"/>
    <s v="5200430000106"/>
    <s v="430000106"/>
    <n v="43000010"/>
    <n v="6"/>
    <s v="TIPPLER NO 2  1996 (DUST EXTRACTION)"/>
    <n v="1759797.56"/>
  </r>
  <r>
    <n v="1"/>
    <x v="11"/>
    <s v="43"/>
    <s v="5200430000107"/>
    <s v="430000107"/>
    <n v="43000010"/>
    <n v="7"/>
    <s v="TIPPLER NO 2  1996 (DRUM STRUCTURE)"/>
    <n v="3333559.37"/>
  </r>
  <r>
    <n v="1"/>
    <x v="11"/>
    <s v="43"/>
    <s v="52004300001010"/>
    <s v="4300001010"/>
    <n v="43000010"/>
    <n v="10"/>
    <s v="TIPPLER NO 2  1996 (BUILDING)"/>
    <n v="13640305.300000001"/>
  </r>
  <r>
    <n v="1"/>
    <x v="11"/>
    <s v="43"/>
    <s v="5200430000130"/>
    <s v="430000130"/>
    <n v="43000013"/>
    <n v="0"/>
    <s v="CONVEYOR BELT 109 1977"/>
    <n v="1"/>
  </r>
  <r>
    <n v="1"/>
    <x v="11"/>
    <s v="43"/>
    <s v="5200430000134"/>
    <s v="430000134"/>
    <n v="43000013"/>
    <n v="4"/>
    <s v="C109 (MECHANICAL)"/>
    <n v="371477.37"/>
  </r>
  <r>
    <n v="1"/>
    <x v="11"/>
    <s v="43"/>
    <s v="5200430000135"/>
    <s v="430000135"/>
    <n v="43000013"/>
    <n v="5"/>
    <s v="C109 (STRUCTURE)"/>
    <n v="46778.64"/>
  </r>
  <r>
    <n v="1"/>
    <x v="11"/>
    <s v="43"/>
    <s v="5200430000140"/>
    <s v="430000140"/>
    <n v="43000014"/>
    <n v="0"/>
    <s v="CONVEYOR BELT 110 1977"/>
    <m/>
  </r>
  <r>
    <n v="1"/>
    <x v="11"/>
    <s v="43"/>
    <s v="5200430000144"/>
    <s v="430000144"/>
    <n v="43000014"/>
    <n v="4"/>
    <s v="C110 (MECHANICAL)"/>
    <n v="1578947.56"/>
  </r>
  <r>
    <n v="1"/>
    <x v="11"/>
    <s v="43"/>
    <s v="5200430000145"/>
    <s v="430000145"/>
    <n v="43000014"/>
    <n v="5"/>
    <s v="C110 (STRUCTURE)"/>
    <n v="198830.44"/>
  </r>
  <r>
    <n v="1"/>
    <x v="11"/>
    <s v="43"/>
    <s v="5200430000170"/>
    <s v="430000170"/>
    <n v="43000017"/>
    <n v="0"/>
    <s v="CONVEYOR BELT 112 1977                 "/>
    <m/>
  </r>
  <r>
    <n v="1"/>
    <x v="11"/>
    <s v="43"/>
    <s v="5200430000174"/>
    <s v="430000174"/>
    <n v="43000017"/>
    <n v="4"/>
    <s v="C112 (MECHANICAL)"/>
    <n v="4254700.8600000003"/>
  </r>
  <r>
    <n v="1"/>
    <x v="11"/>
    <s v="43"/>
    <s v="5200430000175"/>
    <s v="430000175"/>
    <n v="43000017"/>
    <n v="5"/>
    <s v="C112 (STRUCTURE)"/>
    <n v="535777.14"/>
  </r>
  <r>
    <n v="1"/>
    <x v="11"/>
    <s v="43"/>
    <s v="5200430000180"/>
    <s v="430000180"/>
    <n v="43000018"/>
    <n v="0"/>
    <s v="CONVEYOR BELT 111  1977"/>
    <m/>
  </r>
  <r>
    <n v="1"/>
    <x v="11"/>
    <s v="43"/>
    <s v="5200430000184"/>
    <s v="430000184"/>
    <n v="43000018"/>
    <n v="4"/>
    <s v="C111 (MECHANICAL)"/>
    <n v="4239448.53"/>
  </r>
  <r>
    <n v="1"/>
    <x v="11"/>
    <s v="43"/>
    <s v="5200430000185"/>
    <s v="430000185"/>
    <n v="43000018"/>
    <n v="5"/>
    <s v="C111 (STRUCTURE)"/>
    <n v="533856.47"/>
  </r>
  <r>
    <n v="1"/>
    <x v="11"/>
    <s v="43"/>
    <s v="5200430000190"/>
    <s v="430000190"/>
    <n v="43000019"/>
    <n v="0"/>
    <s v="CONVEYOR BELT 113 1977"/>
    <m/>
  </r>
  <r>
    <n v="1"/>
    <x v="11"/>
    <s v="43"/>
    <s v="5200430000194"/>
    <s v="430000194"/>
    <n v="43000019"/>
    <n v="4"/>
    <s v="C113 (MECHANICAL)"/>
    <n v="3637132.52"/>
  </r>
  <r>
    <n v="1"/>
    <x v="11"/>
    <s v="43"/>
    <s v="5200430000195"/>
    <s v="430000195"/>
    <n v="43000019"/>
    <n v="5"/>
    <s v="C113 (STRUCTURE)"/>
    <n v="435440.18"/>
  </r>
  <r>
    <n v="1"/>
    <x v="11"/>
    <s v="43"/>
    <s v="5200430000210"/>
    <s v="430000210"/>
    <n v="43000021"/>
    <n v="0"/>
    <s v="CONVEYOR BELT 114 1977                 "/>
    <m/>
  </r>
  <r>
    <n v="1"/>
    <x v="11"/>
    <s v="43"/>
    <s v="5200430000214"/>
    <s v="430000214"/>
    <n v="43000021"/>
    <n v="4"/>
    <s v="C114 (MECHANICAL)"/>
    <n v="13393431.560000001"/>
  </r>
  <r>
    <n v="1"/>
    <x v="11"/>
    <s v="43"/>
    <s v="5200430000215"/>
    <s v="430000215"/>
    <n v="43000021"/>
    <n v="5"/>
    <s v="C114 (STRUCTURE)"/>
    <n v="1658036.4"/>
  </r>
  <r>
    <n v="1"/>
    <x v="11"/>
    <s v="43"/>
    <s v="5200430000230"/>
    <s v="430000230"/>
    <n v="43000023"/>
    <n v="0"/>
    <s v="SHIPLOADER NO.2A"/>
    <n v="2"/>
  </r>
  <r>
    <n v="1"/>
    <x v="11"/>
    <s v="43"/>
    <s v="5200430000236"/>
    <s v="430000236"/>
    <n v="43000023"/>
    <n v="6"/>
    <s v="SHIPLOADER NO.2 (ELECTRICAL CONTROL)"/>
    <n v="6108885.0899999999"/>
  </r>
  <r>
    <n v="1"/>
    <x v="11"/>
    <s v="43"/>
    <s v="5200430000237"/>
    <s v="430000237"/>
    <n v="43000023"/>
    <n v="7"/>
    <s v="SHIPLOADER NO.2 (HYDRAULIC SYSTEM)"/>
    <n v="1664276.55"/>
  </r>
  <r>
    <n v="1"/>
    <x v="11"/>
    <s v="43"/>
    <s v="5200430000238"/>
    <s v="430000238"/>
    <n v="43000023"/>
    <n v="8"/>
    <s v="SHIPLOADER NO.2 (TRAVEL SYSTEM)"/>
    <n v="7474409.0300000003"/>
  </r>
  <r>
    <n v="1"/>
    <x v="11"/>
    <s v="43"/>
    <s v="5200430000239"/>
    <s v="430000239"/>
    <n v="43000023"/>
    <n v="9"/>
    <s v="SHIPLOADER NO.2 (SLEW SYSTEM)"/>
    <n v="5245254.63"/>
  </r>
  <r>
    <n v="1"/>
    <x v="11"/>
    <s v="43"/>
    <s v="52004300002310"/>
    <s v="4300002310"/>
    <n v="43000023"/>
    <n v="10"/>
    <s v="SHIPLOADER NO.2  (BOOM MECHANICAL INCL. DRIVE"/>
    <n v="2526597.0499999998"/>
  </r>
  <r>
    <n v="1"/>
    <x v="11"/>
    <s v="43"/>
    <s v="52004300002314"/>
    <s v="4300002314"/>
    <n v="43000023"/>
    <n v="14"/>
    <s v="SHIPLOADER NO.2 (STRUCTURE)"/>
    <n v="33113376.5"/>
  </r>
  <r>
    <n v="1"/>
    <x v="11"/>
    <s v="43"/>
    <s v="52004300002315"/>
    <s v="4300002315"/>
    <n v="43000023"/>
    <n v="15"/>
    <s v="SHIPLOADER NO.2 (ELECTRICAL SUPPLY)"/>
    <n v="6279503.9299999997"/>
  </r>
  <r>
    <n v="1"/>
    <x v="11"/>
    <s v="43"/>
    <s v="5200430000250"/>
    <s v="430000250"/>
    <n v="43000025"/>
    <n v="0"/>
    <s v="Tippler 2 "/>
    <n v="2"/>
  </r>
  <r>
    <n v="1"/>
    <x v="11"/>
    <s v="43"/>
    <s v="5200430000251"/>
    <s v="430000251"/>
    <n v="43000025"/>
    <n v="1"/>
    <s v="Tippler 2 (Drum Electrical)"/>
    <n v="9055829.1699999999"/>
  </r>
  <r>
    <n v="1"/>
    <x v="11"/>
    <s v="43"/>
    <s v="5200430000252"/>
    <s v="430000252"/>
    <n v="43000025"/>
    <n v="2"/>
    <s v="Tippler 2 (Hydraulic System)"/>
    <n v="3025864.68"/>
  </r>
  <r>
    <n v="1"/>
    <x v="11"/>
    <s v="43"/>
    <s v="5200430000253"/>
    <s v="430000253"/>
    <n v="43000025"/>
    <n v="3"/>
    <s v="Tippler 2 (Positioner)"/>
    <n v="10531244.880000001"/>
  </r>
  <r>
    <n v="1"/>
    <x v="11"/>
    <s v="43"/>
    <s v="5200430000254"/>
    <s v="430000254"/>
    <n v="43000025"/>
    <n v="4"/>
    <s v="Tippler 2 (Drum Mechanical)"/>
    <n v="5427561.0300000003"/>
  </r>
  <r>
    <n v="1"/>
    <x v="11"/>
    <s v="43"/>
    <s v="5200430000255"/>
    <s v="430000255"/>
    <n v="43000025"/>
    <n v="5"/>
    <s v="Tippler 2 (Apron Feeders)"/>
    <n v="9430643.6600000001"/>
  </r>
  <r>
    <n v="1"/>
    <x v="11"/>
    <s v="43"/>
    <s v="5200430000256"/>
    <s v="430000256"/>
    <n v="43000025"/>
    <n v="6"/>
    <s v="Tippler 2 (Dust Extraction)"/>
    <n v="3756859.61"/>
  </r>
  <r>
    <n v="1"/>
    <x v="11"/>
    <s v="43"/>
    <s v="5200430000257"/>
    <s v="430000257"/>
    <n v="43000025"/>
    <n v="7"/>
    <s v="Tippler 2 (Drum Structure)"/>
    <n v="4162417.1"/>
  </r>
  <r>
    <n v="1"/>
    <x v="11"/>
    <s v="43"/>
    <s v="5200430000258"/>
    <s v="430000258"/>
    <n v="43000025"/>
    <n v="8"/>
    <s v="Tippler 2 (Overhead Crane Drum)"/>
    <n v="2709329.42"/>
  </r>
  <r>
    <n v="1"/>
    <x v="11"/>
    <s v="43"/>
    <s v="5200430000259"/>
    <s v="430000259"/>
    <n v="43000025"/>
    <n v="9"/>
    <s v="Tippler 2 (Overhead Crane Positioner)"/>
    <n v="2709329.42"/>
  </r>
  <r>
    <n v="1"/>
    <x v="11"/>
    <s v="43"/>
    <s v="5200430005420"/>
    <s v="430005420"/>
    <s v="43000542"/>
    <s v="0"/>
    <s v="Tippler 2"/>
    <n v="2249114.2400000002"/>
  </r>
  <r>
    <n v="1"/>
    <x v="11"/>
    <s v="43"/>
    <s v="5200430005421"/>
    <s v="430005421"/>
    <s v="43000542"/>
    <s v="1"/>
    <s v="Positioner (11(e) 8.33%)"/>
    <n v="75498.86"/>
  </r>
  <r>
    <n v="1"/>
    <x v="11"/>
    <s v="43"/>
    <s v="5200430005422"/>
    <s v="430005422"/>
    <s v="43000542"/>
    <s v="2"/>
    <s v="Drum Mechanical (11(e) 8.33%)"/>
    <n v="75498.86"/>
  </r>
  <r>
    <n v="1"/>
    <x v="11"/>
    <s v="43"/>
    <s v="5200430005423"/>
    <s v="430005423"/>
    <s v="43000542"/>
    <s v="3"/>
    <s v="Drum Electrical (11(e) 8.33%)"/>
    <n v="75498.86"/>
  </r>
  <r>
    <n v="1"/>
    <x v="11"/>
    <s v="43"/>
    <s v="5200430005424"/>
    <s v="430005424"/>
    <s v="43000542"/>
    <s v="4"/>
    <s v="Hydraulic System (11(e) 8.33%)"/>
    <n v="75498.86"/>
  </r>
  <r>
    <n v="1"/>
    <x v="11"/>
    <s v="43"/>
    <s v="5200430005425"/>
    <s v="430005425"/>
    <s v="43000542"/>
    <s v="5"/>
    <s v="O H Crane drum (11(e) 8.33%)"/>
    <n v="75498.86"/>
  </r>
  <r>
    <n v="1"/>
    <x v="11"/>
    <s v="43"/>
    <s v="5200430005426"/>
    <s v="430005426"/>
    <s v="43000542"/>
    <s v="6"/>
    <s v="O H Crane positioner (11(e) 8.33%)"/>
    <n v="75498.87"/>
  </r>
  <r>
    <n v="1"/>
    <x v="11"/>
    <s v="43"/>
    <s v="5200430005427"/>
    <s v="430005427"/>
    <s v="43000542"/>
    <s v="7"/>
    <s v="Building (11(e) 8.33%)"/>
    <n v="75498.87"/>
  </r>
  <r>
    <n v="1"/>
    <x v="11"/>
    <s v="43"/>
    <s v="5200430005428"/>
    <s v="430005428"/>
    <s v="43000542"/>
    <s v="8"/>
    <s v="Apron Feeders (11(e) 8.33%)"/>
    <n v="75498.87"/>
  </r>
  <r>
    <n v="1"/>
    <x v="11"/>
    <s v="43"/>
    <s v="5200430005429"/>
    <s v="430005429"/>
    <s v="43000542"/>
    <s v="9"/>
    <s v="Dust Extraction (11(e) 8.33%)"/>
    <n v="75498.87"/>
  </r>
  <r>
    <n v="1"/>
    <x v="11"/>
    <s v="43"/>
    <s v="5200430001780"/>
    <s v="430001780"/>
    <n v="43000178"/>
    <n v="0"/>
    <s v="Tippler 2 Stack Dust Monitoring sensors"/>
    <n v="1127501.28"/>
  </r>
  <r>
    <n v="1"/>
    <x v="11"/>
    <s v="43"/>
    <s v="5200430001781"/>
    <s v="430001781"/>
    <s v="43000178"/>
    <s v="1"/>
    <s v="Tippler 2 Stack Dust Monitoring sensors"/>
    <n v="430916.89"/>
  </r>
  <r>
    <n v="1"/>
    <x v="11"/>
    <s v="43"/>
    <s v="5200430003120"/>
    <s v="430003120"/>
    <n v="43000312"/>
    <n v="0"/>
    <s v="Tippler 2 - Compressor Upgrade"/>
    <n v="417229.93"/>
  </r>
  <r>
    <n v="1"/>
    <x v="11"/>
    <s v="43"/>
    <s v="52004300002510"/>
    <s v="4300002510"/>
    <n v="43000025"/>
    <n v="10"/>
    <s v="Tippler 2 (Building)"/>
    <n v="166257404.75999999"/>
  </r>
  <r>
    <n v="1"/>
    <x v="11"/>
    <s v="43"/>
    <s v="5200430000260"/>
    <s v="430000260"/>
    <n v="43000026"/>
    <n v="0"/>
    <s v="Stacker Reclaimer 1"/>
    <n v="2"/>
  </r>
  <r>
    <n v="1"/>
    <x v="11"/>
    <s v="43"/>
    <s v="5200430000266"/>
    <s v="430000266"/>
    <n v="43000026"/>
    <n v="6"/>
    <s v="Stacker Reclaimer 1 (Electrical Control)"/>
    <n v="6572081.9400000004"/>
  </r>
  <r>
    <n v="1"/>
    <x v="11"/>
    <s v="43"/>
    <s v="5200430000267"/>
    <s v="430000267"/>
    <n v="43000026"/>
    <n v="7"/>
    <s v="Stacker Reclaimer 1 (Hydraulic System)"/>
    <n v="1853640.32"/>
  </r>
  <r>
    <n v="1"/>
    <x v="11"/>
    <s v="43"/>
    <s v="5200430000268"/>
    <s v="430000268"/>
    <n v="43000026"/>
    <n v="8"/>
    <s v="Stacker Reclaimer 1 (Travel System)"/>
    <n v="5521703.2199999997"/>
  </r>
  <r>
    <n v="1"/>
    <x v="11"/>
    <s v="43"/>
    <s v="5200430000269"/>
    <s v="430000269"/>
    <n v="43000026"/>
    <n v="9"/>
    <s v="Stacker Reclaimer 1 (Slew System)"/>
    <n v="5629361.25"/>
  </r>
  <r>
    <n v="1"/>
    <x v="11"/>
    <s v="43"/>
    <s v="52004300002610"/>
    <s v="4300002610"/>
    <n v="43000026"/>
    <n v="10"/>
    <s v="Stacker Reclaimer 1 (Reclaim System)"/>
    <n v="5414045.1799999997"/>
  </r>
  <r>
    <n v="1"/>
    <x v="11"/>
    <s v="43"/>
    <s v="52004300002611"/>
    <s v="4300002611"/>
    <n v="43000026"/>
    <n v="11"/>
    <s v="Stacker Reclaimer 1 (Boom Mechanical incl.drive an"/>
    <n v="3005193.91"/>
  </r>
  <r>
    <n v="1"/>
    <x v="11"/>
    <s v="43"/>
    <s v="52004300002612"/>
    <s v="4300002612"/>
    <n v="43000026"/>
    <n v="12"/>
    <s v="Stacker Reclaimer 1 (Incline Mechanical incl drive"/>
    <n v="2137780.9300000002"/>
  </r>
  <r>
    <n v="1"/>
    <x v="11"/>
    <s v="43"/>
    <s v="52004300002613"/>
    <s v="4300002613"/>
    <n v="43000026"/>
    <n v="13"/>
    <s v="Stacker Reclaimer 1 (Tripper Mechanical-pulles onl"/>
    <n v="199936.35"/>
  </r>
  <r>
    <n v="1"/>
    <x v="11"/>
    <s v="43"/>
    <s v="52004300002614"/>
    <s v="4300002614"/>
    <n v="43000026"/>
    <n v="14"/>
    <s v="Stacker Reclaimer 1 (Dust Suppression)"/>
    <n v="607498.9"/>
  </r>
  <r>
    <n v="1"/>
    <x v="11"/>
    <s v="43"/>
    <s v="52004300002615"/>
    <s v="4300002615"/>
    <n v="43000026"/>
    <n v="15"/>
    <s v="Stacker Reclaimer 1 (Structure)"/>
    <n v="39299413.619999997"/>
  </r>
  <r>
    <n v="1"/>
    <x v="11"/>
    <s v="43"/>
    <s v="52004300002616"/>
    <s v="4300002616"/>
    <n v="43000026"/>
    <n v="16"/>
    <s v="Stacker Reclaimer 1 (Electrical Supply)"/>
    <n v="6935100.6200000001"/>
  </r>
  <r>
    <n v="1"/>
    <x v="11"/>
    <s v="43"/>
    <s v="5200430007840"/>
    <s v="430007840"/>
    <s v="43000784"/>
    <s v="0"/>
    <s v="Stacker reclaimer 1-Refit"/>
    <n v="41681852.159999996"/>
  </r>
  <r>
    <n v="1"/>
    <x v="11"/>
    <s v="43"/>
    <s v="5200430007842"/>
    <s v="430007842"/>
    <s v="43000784"/>
    <s v="2"/>
    <s v="Travel System (11(e) 25%)"/>
    <n v="7746427.1500000004"/>
  </r>
  <r>
    <n v="1"/>
    <x v="11"/>
    <s v="43"/>
    <s v="5200430007843"/>
    <s v="430007843"/>
    <s v="43000784"/>
    <s v="3"/>
    <s v="Slew System (11(e) 25%)"/>
    <n v="28732002.260000002"/>
  </r>
  <r>
    <n v="1"/>
    <x v="11"/>
    <s v="43"/>
    <s v="5200430007844"/>
    <s v="430007844"/>
    <s v="43000784"/>
    <s v="4"/>
    <s v="Reclaim System (11(e) 25%)"/>
    <n v="3657438.02"/>
  </r>
  <r>
    <n v="1"/>
    <x v="11"/>
    <s v="43"/>
    <s v="5200430007845"/>
    <s v="430007845"/>
    <s v="43000784"/>
    <s v="5"/>
    <s v="Boom Mechanical(incl.drive and pulleys)(11(e) 25%)"/>
    <n v="2879711.6"/>
  </r>
  <r>
    <n v="1"/>
    <x v="11"/>
    <s v="43"/>
    <s v="5200430007846"/>
    <s v="430007846"/>
    <s v="43000784"/>
    <s v="6"/>
    <s v="Boom Idlers (11(e) 25%)"/>
    <n v="2524297.16"/>
  </r>
  <r>
    <n v="1"/>
    <x v="11"/>
    <s v="43"/>
    <s v="52004300078413"/>
    <s v="4300078413"/>
    <s v="43000784"/>
    <s v="13"/>
    <s v="Electrical Supply (11(e) 25%)"/>
    <n v="7765513.1699999999"/>
  </r>
  <r>
    <n v="1"/>
    <x v="11"/>
    <s v="43"/>
    <s v="52004300078415"/>
    <s v="4300078415"/>
    <s v="43000784"/>
    <s v="15"/>
    <s v="Hydraulic System (11(e) 25%)"/>
    <n v="2421417.25"/>
  </r>
  <r>
    <n v="1"/>
    <x v="11"/>
    <s v="43"/>
    <s v="52004300002620"/>
    <s v="4300002620"/>
    <n v="43000026"/>
    <n v="20"/>
    <s v="Stacker Reclaimer 1"/>
    <n v="516040"/>
  </r>
  <r>
    <n v="1"/>
    <x v="11"/>
    <s v="43"/>
    <s v="5200430000270"/>
    <s v="430000270"/>
    <n v="43000027"/>
    <n v="0"/>
    <s v="Stacker Reclaimer 2"/>
    <n v="2"/>
  </r>
  <r>
    <n v="1"/>
    <x v="11"/>
    <s v="43"/>
    <s v="5200430000276"/>
    <s v="430000276"/>
    <n v="43000027"/>
    <n v="6"/>
    <s v="Stacker Reclaimer 2 (Electrical Control)"/>
    <n v="6575598.1500000004"/>
  </r>
  <r>
    <n v="1"/>
    <x v="11"/>
    <s v="43"/>
    <s v="5200430000277"/>
    <s v="430000277"/>
    <n v="43000027"/>
    <n v="7"/>
    <s v="Stacker Reclaimer 2 (Hydraulic System)"/>
    <n v="1853640.32"/>
  </r>
  <r>
    <n v="1"/>
    <x v="11"/>
    <s v="43"/>
    <s v="5200430000278"/>
    <s v="430000278"/>
    <n v="43000027"/>
    <n v="8"/>
    <s v="Stacker Reclaimer 2 (Travel System)"/>
    <n v="5521703.2000000002"/>
  </r>
  <r>
    <n v="1"/>
    <x v="11"/>
    <s v="43"/>
    <s v="5200430000279"/>
    <s v="430000279"/>
    <n v="43000027"/>
    <n v="9"/>
    <s v="Stacker Reclaimer 2 (Slew System)"/>
    <n v="5629361.25"/>
  </r>
  <r>
    <n v="1"/>
    <x v="11"/>
    <s v="43"/>
    <s v="52004300002710"/>
    <s v="4300002710"/>
    <n v="43000027"/>
    <n v="10"/>
    <s v="Stacker Reclaimer 2 (Reclaim System)"/>
    <n v="5672845.1799999997"/>
  </r>
  <r>
    <n v="1"/>
    <x v="11"/>
    <s v="43"/>
    <s v="52004300002711"/>
    <s v="4300002711"/>
    <n v="43000027"/>
    <n v="11"/>
    <s v="Stacker Reclaimer 2 (Boom Mechanical incl Drive an"/>
    <n v="2140408.92"/>
  </r>
  <r>
    <n v="1"/>
    <x v="11"/>
    <s v="43"/>
    <s v="52004300002712"/>
    <s v="4300002712"/>
    <n v="43000027"/>
    <n v="12"/>
    <s v="Stacker Reclaimer 2 (Incline Mechanical incl Drive"/>
    <n v="2137780.9300000002"/>
  </r>
  <r>
    <n v="1"/>
    <x v="11"/>
    <s v="43"/>
    <s v="52004300002713"/>
    <s v="4300002713"/>
    <n v="43000027"/>
    <n v="13"/>
    <s v="Stacker Reclaimer 2 (Tripper Mechanical-pulleys on"/>
    <n v="199936.41"/>
  </r>
  <r>
    <n v="1"/>
    <x v="11"/>
    <s v="43"/>
    <s v="52004300002714"/>
    <s v="4300002714"/>
    <n v="43000027"/>
    <n v="14"/>
    <s v="Stacker Reclaimer 2 (Dust Suppression)"/>
    <n v="606298.9"/>
  </r>
  <r>
    <n v="1"/>
    <x v="11"/>
    <s v="43"/>
    <s v="52004300002715"/>
    <s v="4300002715"/>
    <n v="43000027"/>
    <n v="15"/>
    <s v="Stacker Reclaimer 2 (Structure)"/>
    <n v="39299413.170000002"/>
  </r>
  <r>
    <n v="1"/>
    <x v="11"/>
    <s v="43"/>
    <s v="52004300002716"/>
    <s v="4300002716"/>
    <n v="43000027"/>
    <n v="16"/>
    <s v="Stacker Reclaimer 2 (Electrical Supply)"/>
    <n v="6935101.8799999999"/>
  </r>
  <r>
    <n v="1"/>
    <x v="11"/>
    <s v="43"/>
    <s v="5200430005410"/>
    <s v="430005410"/>
    <s v="43000541"/>
    <s v="0"/>
    <s v="Stacker Reclaimer 2  Equipment Refit"/>
    <n v="2130679.2400000002"/>
  </r>
  <r>
    <n v="1"/>
    <x v="11"/>
    <s v="43"/>
    <s v="5200430005411"/>
    <s v="430005411"/>
    <s v="43000541"/>
    <s v="1"/>
    <s v="Structure (11(e) 25%)"/>
    <n v="571918.94999999995"/>
  </r>
  <r>
    <n v="1"/>
    <x v="11"/>
    <s v="43"/>
    <s v="5200430005412"/>
    <s v="430005412"/>
    <s v="43000541"/>
    <s v="2"/>
    <s v="Control &amp; Instrum (11(e) 25%)"/>
    <n v="571918.94999999995"/>
  </r>
  <r>
    <n v="1"/>
    <x v="11"/>
    <s v="43"/>
    <s v="5200430005413"/>
    <s v="430005413"/>
    <s v="43000541"/>
    <s v="3"/>
    <s v="Electro Mechanical (11(e) 25%)"/>
    <n v="571918.96"/>
  </r>
  <r>
    <n v="1"/>
    <x v="11"/>
    <s v="43"/>
    <s v="5200430001910"/>
    <s v="430001910"/>
    <n v="43000191"/>
    <n v="0"/>
    <s v="Stacker reclaimer 2"/>
    <n v="2"/>
  </r>
  <r>
    <n v="1"/>
    <x v="11"/>
    <s v="43"/>
    <s v="5200430000280"/>
    <s v="430000280"/>
    <n v="43000028"/>
    <n v="0"/>
    <s v="Stacker Reclaimer 3"/>
    <n v="2"/>
  </r>
  <r>
    <n v="1"/>
    <x v="11"/>
    <s v="43"/>
    <s v="5200430000286"/>
    <s v="430000286"/>
    <n v="43000028"/>
    <n v="6"/>
    <s v="Stacker Reclaimer 3 (Electrical Control)"/>
    <n v="6575660.0099999998"/>
  </r>
  <r>
    <n v="1"/>
    <x v="11"/>
    <s v="43"/>
    <s v="5200430000287"/>
    <s v="430000287"/>
    <n v="43000028"/>
    <n v="7"/>
    <s v="Stacker Reclaimer 3 (Hydraulic System)"/>
    <n v="1853657.78"/>
  </r>
  <r>
    <n v="1"/>
    <x v="11"/>
    <s v="43"/>
    <s v="5200430000288"/>
    <s v="430000288"/>
    <n v="43000028"/>
    <n v="8"/>
    <s v="Stacker Reclaimer 3 (Travel System)"/>
    <n v="5521755.1200000001"/>
  </r>
  <r>
    <n v="1"/>
    <x v="11"/>
    <s v="43"/>
    <s v="5200430000289"/>
    <s v="430000289"/>
    <n v="43000028"/>
    <n v="9"/>
    <s v="Stacker Reclaimer 3 (Slew System)"/>
    <n v="5629414.1699999999"/>
  </r>
  <r>
    <n v="1"/>
    <x v="11"/>
    <s v="43"/>
    <s v="52004300002810"/>
    <s v="4300002810"/>
    <n v="43000028"/>
    <n v="10"/>
    <s v="Stacker Reclaimer 3 (Reclaim System)"/>
    <n v="5414096.0800000001"/>
  </r>
  <r>
    <n v="1"/>
    <x v="11"/>
    <s v="43"/>
    <s v="52004300002811"/>
    <s v="4300002811"/>
    <n v="43000028"/>
    <n v="11"/>
    <s v="Stacker Reclaimer 3 (Boom Mechanical incl Drive an"/>
    <n v="2142105.29"/>
  </r>
  <r>
    <n v="1"/>
    <x v="11"/>
    <s v="43"/>
    <s v="52004300002812"/>
    <s v="4300002812"/>
    <n v="43000028"/>
    <n v="12"/>
    <s v="Stacker Reclaimer 3 (Incline Mechanical incl Drive"/>
    <n v="2137800.9900000002"/>
  </r>
  <r>
    <n v="1"/>
    <x v="11"/>
    <s v="43"/>
    <s v="52004300002813"/>
    <s v="4300002813"/>
    <n v="43000028"/>
    <n v="13"/>
    <s v="Stacker Reclaimer 3 (Tripper mechanical-pulleys on"/>
    <n v="199716.02"/>
  </r>
  <r>
    <n v="1"/>
    <x v="11"/>
    <s v="43"/>
    <s v="52004300002814"/>
    <s v="4300002814"/>
    <n v="43000028"/>
    <n v="14"/>
    <s v="Stacker Reclaimer 3 (Dust Suppression)"/>
    <n v="607504.6"/>
  </r>
  <r>
    <n v="1"/>
    <x v="11"/>
    <s v="43"/>
    <s v="52004300002815"/>
    <s v="4300002815"/>
    <n v="43000028"/>
    <n v="15"/>
    <s v="Stacker Reclaimer 3 (Structure)"/>
    <n v="39256375.82"/>
  </r>
  <r>
    <n v="1"/>
    <x v="11"/>
    <s v="43"/>
    <s v="52004300002816"/>
    <s v="4300002816"/>
    <n v="43000028"/>
    <n v="16"/>
    <s v="Stacker Reclaimer 3 (Electrical Supply)"/>
    <n v="5739253.04"/>
  </r>
  <r>
    <n v="1"/>
    <x v="11"/>
    <s v="43"/>
    <s v="5200430001890"/>
    <s v="430001890"/>
    <n v="43000189"/>
    <n v="0"/>
    <s v="Shiploader 1A "/>
    <n v="2"/>
  </r>
  <r>
    <n v="1"/>
    <x v="11"/>
    <s v="43"/>
    <s v="5200430000290"/>
    <s v="430000290"/>
    <n v="43000029"/>
    <n v="0"/>
    <s v="Shiploader 1A (Boom Idlers)"/>
    <n v="2"/>
  </r>
  <r>
    <n v="1"/>
    <x v="11"/>
    <s v="43"/>
    <s v="5200430000296"/>
    <s v="430000296"/>
    <n v="43000029"/>
    <n v="6"/>
    <s v="Shiploader 1A (Electrical Control)"/>
    <n v="7073734.4400000004"/>
  </r>
  <r>
    <n v="1"/>
    <x v="11"/>
    <s v="43"/>
    <s v="5200430000297"/>
    <s v="430000297"/>
    <n v="43000029"/>
    <n v="7"/>
    <s v="Shiploader 1A (Hydraulic System)"/>
    <n v="1961785.58"/>
  </r>
  <r>
    <n v="1"/>
    <x v="11"/>
    <s v="43"/>
    <s v="5200430000298"/>
    <s v="430000298"/>
    <n v="43000029"/>
    <n v="8"/>
    <s v="Shiploader 1A (Travel System)"/>
    <n v="8807580.8200000003"/>
  </r>
  <r>
    <n v="1"/>
    <x v="11"/>
    <s v="43"/>
    <s v="5200430000299"/>
    <s v="430000299"/>
    <n v="43000029"/>
    <n v="9"/>
    <s v="Shiploader 1A (Slew System)"/>
    <n v="4552761.79"/>
  </r>
  <r>
    <n v="1"/>
    <x v="11"/>
    <s v="43"/>
    <s v="52004300002910"/>
    <s v="4300002910"/>
    <n v="43000029"/>
    <n v="10"/>
    <s v="Shiploader 1A (Boom Mechanical incl drive and pull"/>
    <n v="2192722.61"/>
  </r>
  <r>
    <n v="1"/>
    <x v="11"/>
    <s v="43"/>
    <s v="52004300002911"/>
    <s v="4300002911"/>
    <n v="43000029"/>
    <n v="11"/>
    <s v="Shiploader 1A (Incline Mechanical incl drive and"/>
    <n v="2857861.65"/>
  </r>
  <r>
    <n v="1"/>
    <x v="11"/>
    <s v="43"/>
    <s v="52004300002912"/>
    <s v="4300002912"/>
    <n v="43000029"/>
    <n v="12"/>
    <s v="Shiploader 1A (Tripper Mechanical-pulleys only)"/>
    <n v="265000.34000000003"/>
  </r>
  <r>
    <n v="1"/>
    <x v="11"/>
    <s v="43"/>
    <s v="52004300002913"/>
    <s v="4300002913"/>
    <n v="43000029"/>
    <n v="13"/>
    <s v="Shiploader 1A (Structure)"/>
    <n v="38919472.25"/>
  </r>
  <r>
    <n v="1"/>
    <x v="11"/>
    <s v="43"/>
    <s v="52004300002914"/>
    <s v="4300002914"/>
    <n v="43000029"/>
    <n v="14"/>
    <s v="Shiploader 1A (Electrical Supply)"/>
    <n v="7401235.5499999998"/>
  </r>
  <r>
    <n v="1"/>
    <x v="11"/>
    <s v="43"/>
    <s v="5200430005430"/>
    <s v="430005430"/>
    <s v="43000543"/>
    <s v="0"/>
    <s v="Ship Loaders"/>
    <n v="1597311.77"/>
  </r>
  <r>
    <n v="1"/>
    <x v="11"/>
    <s v="43"/>
    <s v="5200430005431"/>
    <s v="430005431"/>
    <s v="43000543"/>
    <s v="1"/>
    <s v="Travel System (11(e) 16.67%)"/>
    <n v="357221.33"/>
  </r>
  <r>
    <n v="1"/>
    <x v="11"/>
    <s v="43"/>
    <s v="5200430005432"/>
    <s v="430005432"/>
    <s v="43000543"/>
    <s v="2"/>
    <s v="Slew System (11(e) 16.67%)"/>
    <n v="357221.33"/>
  </r>
  <r>
    <n v="1"/>
    <x v="11"/>
    <s v="43"/>
    <s v="5200430005433"/>
    <s v="430005433"/>
    <s v="43000543"/>
    <s v="3"/>
    <s v="Boom Mechanical(incl. Drive pulleys)(11(e)16.67%)"/>
    <n v="357221.33"/>
  </r>
  <r>
    <n v="1"/>
    <x v="11"/>
    <s v="43"/>
    <s v="5200430005434"/>
    <s v="430005434"/>
    <s v="43000543"/>
    <s v="4"/>
    <s v="Boom Idlers (11(e) 16.67%)"/>
    <n v="357221.33"/>
  </r>
  <r>
    <n v="1"/>
    <x v="11"/>
    <s v="43"/>
    <s v="5200430005435"/>
    <s v="430005435"/>
    <s v="43000543"/>
    <s v="5"/>
    <s v="Boom Belt (11(e) 16.67%)"/>
    <n v="357221.33"/>
  </r>
  <r>
    <n v="1"/>
    <x v="11"/>
    <s v="43"/>
    <s v="5200430005436"/>
    <s v="430005436"/>
    <s v="43000543"/>
    <s v="6"/>
    <s v="Incline mechanical(drive and pulleys)(11(e)16.67%)"/>
    <n v="357221.33"/>
  </r>
  <r>
    <n v="1"/>
    <x v="11"/>
    <s v="43"/>
    <s v="5200430005437"/>
    <s v="430005437"/>
    <s v="43000543"/>
    <s v="7"/>
    <s v="Incline Idlers (11(e) 16.67%)"/>
    <n v="357221.33"/>
  </r>
  <r>
    <n v="1"/>
    <x v="11"/>
    <s v="43"/>
    <s v="5200430005438"/>
    <s v="430005438"/>
    <s v="43000543"/>
    <s v="8"/>
    <s v="Incline Belt (11(e) 16.67%)"/>
    <n v="357221.33"/>
  </r>
  <r>
    <n v="1"/>
    <x v="11"/>
    <s v="43"/>
    <s v="5200430005439"/>
    <s v="430005439"/>
    <s v="43000543"/>
    <s v="9"/>
    <s v="Tripper Mechanical (pulleys only) (11(e) 16.67%)"/>
    <n v="357221.33"/>
  </r>
  <r>
    <n v="1"/>
    <x v="11"/>
    <s v="43"/>
    <s v="52004300054310"/>
    <s v="4300054310"/>
    <s v="43000543"/>
    <s v="10"/>
    <s v="Tripper Idlers (11(e) 16.67%)"/>
    <n v="357221.33"/>
  </r>
  <r>
    <n v="1"/>
    <x v="11"/>
    <s v="43"/>
    <s v="52004300054311"/>
    <s v="4300054311"/>
    <s v="43000543"/>
    <s v="11"/>
    <s v="Electrical Supply (11(e) 16.67%)"/>
    <n v="357221.33"/>
  </r>
  <r>
    <n v="1"/>
    <x v="11"/>
    <s v="43"/>
    <s v="52004300054312"/>
    <s v="4300054312"/>
    <s v="43000543"/>
    <s v="12"/>
    <s v="Electrical Control (11(e) 16.67%)"/>
    <n v="357221.33"/>
  </r>
  <r>
    <n v="1"/>
    <x v="11"/>
    <s v="43"/>
    <s v="52004300054313"/>
    <s v="4300054313"/>
    <s v="43000543"/>
    <s v="13"/>
    <s v="Hydraulic System (11(e) 16.67%)"/>
    <n v="357221.33"/>
  </r>
  <r>
    <n v="1"/>
    <x v="11"/>
    <s v="43"/>
    <s v="52004300054314"/>
    <s v="4300054314"/>
    <s v="43000543"/>
    <s v="14"/>
    <s v="Dust suppression (11(e) 16.67%)"/>
    <n v="357221.33"/>
  </r>
  <r>
    <n v="1"/>
    <x v="11"/>
    <s v="43"/>
    <s v="52004300054315"/>
    <s v="4300054315"/>
    <s v="43000543"/>
    <s v="15"/>
    <s v="Steel struct (11(e) 16.67%)"/>
    <n v="357221.33"/>
  </r>
  <r>
    <n v="1"/>
    <x v="11"/>
    <s v="43"/>
    <s v="5200430005720"/>
    <s v="430005720"/>
    <s v="43000572"/>
    <s v="0"/>
    <s v="Refurbishment of Shiploader 1"/>
    <n v="27775004.34"/>
  </r>
  <r>
    <n v="1"/>
    <x v="11"/>
    <s v="43"/>
    <s v="5200430005721"/>
    <s v="430005721"/>
    <s v="43000572"/>
    <s v="1"/>
    <s v="Travel System (11(e) 16.67%)"/>
    <n v="20314542.84"/>
  </r>
  <r>
    <n v="1"/>
    <x v="11"/>
    <s v="43"/>
    <s v="5200430005722"/>
    <s v="430005722"/>
    <s v="43000572"/>
    <s v="2"/>
    <s v="Slew System (11(e) 16.67%)"/>
    <n v="18558660.780000001"/>
  </r>
  <r>
    <n v="1"/>
    <x v="11"/>
    <s v="43"/>
    <s v="5200430005723"/>
    <s v="430005723"/>
    <s v="43000572"/>
    <s v="3"/>
    <s v="Boom Mechanical(incl. Drive pulleys)(11(e)16.67%)"/>
    <n v="4095908.56"/>
  </r>
  <r>
    <n v="1"/>
    <x v="11"/>
    <s v="43"/>
    <s v="5200430005724"/>
    <s v="430005724"/>
    <s v="43000572"/>
    <s v="4"/>
    <s v="Boom Idlers (11(e) 16.67%)"/>
    <n v="375000.8"/>
  </r>
  <r>
    <n v="1"/>
    <x v="11"/>
    <s v="43"/>
    <s v="5200430005725"/>
    <s v="430005725"/>
    <s v="43000572"/>
    <s v="5"/>
    <s v="Boom Belt (11(e) 16.67%)"/>
    <n v="771000.8"/>
  </r>
  <r>
    <n v="1"/>
    <x v="11"/>
    <s v="43"/>
    <s v="5200430005726"/>
    <s v="430005726"/>
    <s v="43000572"/>
    <s v="6"/>
    <s v="Incline mechanical(drive and pulleys)(11(e)16.67%)"/>
    <n v="375000.8"/>
  </r>
  <r>
    <n v="1"/>
    <x v="11"/>
    <s v="43"/>
    <s v="5200430005727"/>
    <s v="430005727"/>
    <s v="43000572"/>
    <s v="7"/>
    <s v="Incline Idlers (11(e) 16.67%)"/>
    <n v="375000.8"/>
  </r>
  <r>
    <n v="1"/>
    <x v="11"/>
    <s v="43"/>
    <s v="5200430005728"/>
    <s v="430005728"/>
    <s v="43000572"/>
    <s v="8"/>
    <s v="Incline Belt (11(e) 16.67%)"/>
    <n v="375000.8"/>
  </r>
  <r>
    <n v="1"/>
    <x v="11"/>
    <s v="43"/>
    <s v="5200430005729"/>
    <s v="430005729"/>
    <s v="43000572"/>
    <s v="9"/>
    <s v="Tripper Mechanical (pulleys only) (11(e) 16.67%)"/>
    <n v="7684634.0199999996"/>
  </r>
  <r>
    <n v="1"/>
    <x v="11"/>
    <s v="43"/>
    <s v="52004300057210"/>
    <s v="4300057210"/>
    <s v="43000572"/>
    <s v="10"/>
    <s v="Tripper Idlers (11(e) 16.67%)"/>
    <n v="23750213.870000001"/>
  </r>
  <r>
    <n v="1"/>
    <x v="11"/>
    <s v="43"/>
    <s v="52004300057211"/>
    <s v="4300057211"/>
    <s v="43000572"/>
    <s v="11"/>
    <s v="Electrical Supply (11(e) 16.67%)"/>
    <n v="14036212.800000001"/>
  </r>
  <r>
    <n v="1"/>
    <x v="11"/>
    <s v="43"/>
    <s v="52004300057212"/>
    <s v="4300057212"/>
    <s v="43000572"/>
    <s v="12"/>
    <s v="Electrical Control (11(e) 16.67%)"/>
    <n v="8830195.4199999999"/>
  </r>
  <r>
    <n v="1"/>
    <x v="11"/>
    <s v="43"/>
    <s v="52004300057213"/>
    <s v="4300057213"/>
    <s v="43000572"/>
    <s v="13"/>
    <s v="Hydraulic System (11(e) 16.67%)"/>
    <n v="7325259.5800000001"/>
  </r>
  <r>
    <n v="1"/>
    <x v="11"/>
    <s v="43"/>
    <s v="52004300057214"/>
    <s v="4300057214"/>
    <s v="43000572"/>
    <s v="14"/>
    <s v="Dust suppression (11(e) 16.67%)"/>
    <n v="375000.8"/>
  </r>
  <r>
    <n v="1"/>
    <x v="11"/>
    <s v="43"/>
    <s v="52004300057215"/>
    <s v="4300057215"/>
    <s v="43000572"/>
    <s v="15"/>
    <s v="Steel struct (11(e) 16.67%)"/>
    <n v="30461111.329999998"/>
  </r>
  <r>
    <n v="1"/>
    <x v="11"/>
    <s v="43"/>
    <s v="5200430007985"/>
    <s v="430007985"/>
    <s v="43000798"/>
    <s v="5"/>
    <s v="Boom Belt (11(e) 16.67%)"/>
    <n v="754446"/>
  </r>
  <r>
    <n v="1"/>
    <x v="11"/>
    <s v="43"/>
    <s v="5200430007988"/>
    <s v="430007988"/>
    <s v="43000798"/>
    <s v="8"/>
    <s v="Incline Belt (11(e) 16.67%)"/>
    <n v="665412"/>
  </r>
  <r>
    <n v="1"/>
    <x v="11"/>
    <s v="43"/>
    <s v="52004300002936"/>
    <s v="4300002936"/>
    <n v="43000029"/>
    <n v="36"/>
    <s v="Shiploader 1A"/>
    <n v="421535.4"/>
  </r>
  <r>
    <n v="1"/>
    <x v="11"/>
    <s v="43"/>
    <s v="5200430000300"/>
    <s v="430000300"/>
    <n v="43000030"/>
    <n v="0"/>
    <s v="Conveyor 116"/>
    <n v="1"/>
  </r>
  <r>
    <n v="1"/>
    <x v="11"/>
    <s v="43"/>
    <s v="5200430000303"/>
    <s v="430000303"/>
    <n v="43000030"/>
    <n v="3"/>
    <s v="Conveyor 116 (Electrical)"/>
    <n v="4987862.97"/>
  </r>
  <r>
    <n v="1"/>
    <x v="11"/>
    <s v="43"/>
    <s v="5200430000304"/>
    <s v="430000304"/>
    <n v="43000030"/>
    <n v="4"/>
    <s v="Conveyor 116 (Mechanical)"/>
    <n v="7673762.1399999997"/>
  </r>
  <r>
    <n v="1"/>
    <x v="11"/>
    <s v="43"/>
    <s v="5200430000305"/>
    <s v="430000305"/>
    <n v="43000030"/>
    <n v="5"/>
    <s v="Conveyor 116 (Structure)"/>
    <n v="20221610.18"/>
  </r>
  <r>
    <n v="1"/>
    <x v="11"/>
    <s v="43"/>
    <s v="5200430000310"/>
    <s v="430000310"/>
    <n v="43000031"/>
    <n v="0"/>
    <s v="Conveyor 118"/>
    <n v="2"/>
  </r>
  <r>
    <n v="1"/>
    <x v="11"/>
    <s v="43"/>
    <s v="5200430000313"/>
    <s v="430000313"/>
    <n v="43000031"/>
    <n v="3"/>
    <s v="Conveyor 118 (Electrical)"/>
    <n v="1298898.83"/>
  </r>
  <r>
    <n v="1"/>
    <x v="11"/>
    <s v="43"/>
    <s v="5200430000314"/>
    <s v="430000314"/>
    <n v="43000031"/>
    <n v="4"/>
    <s v="Conveyor 118 (Mechanical)"/>
    <n v="1998432.65"/>
  </r>
  <r>
    <n v="1"/>
    <x v="11"/>
    <s v="43"/>
    <s v="5200430006020"/>
    <s v="430006020"/>
    <s v="43000602"/>
    <s v="0"/>
    <s v="Conveyor 118 - CONVEYOR BELT 1650 ST1250"/>
    <n v="22682.29"/>
  </r>
  <r>
    <n v="1"/>
    <x v="11"/>
    <s v="43"/>
    <s v="5200430006023"/>
    <s v="430006023"/>
    <s v="43000602"/>
    <s v="3"/>
    <s v="Conveyor 118 - CONVEYOR BELT 1650 ST1250"/>
    <m/>
  </r>
  <r>
    <n v="1"/>
    <x v="11"/>
    <s v="43"/>
    <s v="5200430007863"/>
    <s v="430007863"/>
    <s v="43000786"/>
    <s v="3"/>
    <s v="Belt (11(e) 8.33%)"/>
    <n v="1472006.25"/>
  </r>
  <r>
    <n v="1"/>
    <x v="11"/>
    <s v="43"/>
    <s v="5200430000311"/>
    <s v="430000311"/>
    <s v="43000031"/>
    <s v="1"/>
    <s v="Conveyor 118 - Idlers"/>
    <n v="628693.85"/>
  </r>
  <r>
    <n v="1"/>
    <x v="11"/>
    <s v="43"/>
    <s v="5200430000315"/>
    <s v="430000315"/>
    <n v="43000031"/>
    <n v="5"/>
    <s v="Conveyor 118 (Structure)"/>
    <n v="5267116.99"/>
  </r>
  <r>
    <n v="1"/>
    <x v="11"/>
    <s v="43"/>
    <s v="5200430000320"/>
    <s v="430000320"/>
    <n v="43000032"/>
    <n v="0"/>
    <s v="Conveyor 210 (Idlers)"/>
    <n v="2"/>
  </r>
  <r>
    <n v="1"/>
    <x v="11"/>
    <s v="43"/>
    <s v="5200430000323"/>
    <s v="430000323"/>
    <n v="43000032"/>
    <n v="3"/>
    <s v="Conveyor 210 (Electrical)"/>
    <n v="1493584.76"/>
  </r>
  <r>
    <n v="1"/>
    <x v="11"/>
    <s v="43"/>
    <s v="5200430000324"/>
    <s v="430000324"/>
    <n v="43000032"/>
    <n v="4"/>
    <s v="Conveyor 210 (Mechanical)"/>
    <n v="2297949.58"/>
  </r>
  <r>
    <n v="1"/>
    <x v="11"/>
    <s v="43"/>
    <s v="5200430000325"/>
    <s v="430000325"/>
    <n v="43000032"/>
    <n v="5"/>
    <s v="Conveyor 210 (Structure)"/>
    <n v="6056344.1200000001"/>
  </r>
  <r>
    <n v="1"/>
    <x v="11"/>
    <s v="43"/>
    <s v="5200430000321"/>
    <s v="430000321"/>
    <s v="43000032"/>
    <s v="1"/>
    <s v="Conveyor 210 - Idlers"/>
    <n v="779283.55"/>
  </r>
  <r>
    <n v="1"/>
    <x v="11"/>
    <s v="43"/>
    <s v="5200430000326"/>
    <s v="430000326"/>
    <n v="43000032"/>
    <n v="6"/>
    <s v="Conveyor 210"/>
    <n v="1451990.95"/>
  </r>
  <r>
    <n v="1"/>
    <x v="11"/>
    <s v="43"/>
    <s v="5200430000330"/>
    <s v="430000330"/>
    <n v="43000033"/>
    <n v="0"/>
    <s v="Conveyor 213 (Idlers)"/>
    <n v="2"/>
  </r>
  <r>
    <n v="1"/>
    <x v="11"/>
    <s v="43"/>
    <s v="5200430000333"/>
    <s v="430000333"/>
    <n v="43000033"/>
    <n v="3"/>
    <s v="Conveyor 213 (Electrical)"/>
    <n v="2681840.79"/>
  </r>
  <r>
    <n v="1"/>
    <x v="11"/>
    <s v="43"/>
    <s v="5200430000334"/>
    <s v="430000334"/>
    <n v="43000033"/>
    <n v="4"/>
    <s v="Conveyor 213 (Mechanical)"/>
    <n v="4126035.71"/>
  </r>
  <r>
    <n v="1"/>
    <x v="11"/>
    <s v="43"/>
    <s v="5200430006010"/>
    <s v="430006010"/>
    <s v="43000601"/>
    <s v="0"/>
    <s v="Conveyor 213 - CONVEYOR BELT 1650 ST1250"/>
    <n v="54288.77"/>
  </r>
  <r>
    <n v="1"/>
    <x v="11"/>
    <s v="43"/>
    <s v="5200430006013"/>
    <s v="430006013"/>
    <s v="43000601"/>
    <s v="3"/>
    <s v="Conveyor 213 - CONVEYOR BELT 1650 ST1250"/>
    <m/>
  </r>
  <r>
    <n v="1"/>
    <x v="11"/>
    <s v="43"/>
    <s v="5200430005883"/>
    <s v="430005883"/>
    <s v="43000588"/>
    <s v="3"/>
    <s v="CONVEYOR 213 STL GR S355 JR,WD"/>
    <n v="2956018.16"/>
  </r>
  <r>
    <n v="1"/>
    <x v="11"/>
    <s v="43"/>
    <s v="5200430000335"/>
    <s v="430000335"/>
    <n v="43000033"/>
    <n v="5"/>
    <s v="Conveyor 213 (Structure)"/>
    <n v="10873351.050000001"/>
  </r>
  <r>
    <n v="1"/>
    <x v="11"/>
    <s v="43"/>
    <s v="5200430000340"/>
    <s v="430000340"/>
    <n v="43000034"/>
    <n v="0"/>
    <s v="Conveyor 214"/>
    <n v="2"/>
  </r>
  <r>
    <n v="1"/>
    <x v="11"/>
    <s v="43"/>
    <s v="5200430000343"/>
    <s v="430000343"/>
    <n v="43000034"/>
    <n v="3"/>
    <s v="Conveyor 214 (Electrical)"/>
    <n v="16091675.67"/>
  </r>
  <r>
    <n v="1"/>
    <x v="11"/>
    <s v="43"/>
    <s v="5200430000344"/>
    <s v="430000344"/>
    <n v="43000034"/>
    <n v="4"/>
    <s v="Conveyor 214 (Mechanical)"/>
    <n v="24756173.52"/>
  </r>
  <r>
    <n v="1"/>
    <x v="11"/>
    <s v="43"/>
    <s v="5200430000341"/>
    <s v="430000341"/>
    <s v="43000034"/>
    <s v="1"/>
    <s v="Conveyor 214 - Idlers"/>
    <n v="8414424.4199999999"/>
  </r>
  <r>
    <n v="1"/>
    <x v="11"/>
    <s v="43"/>
    <s v="5200430000345"/>
    <s v="430000345"/>
    <n v="43000034"/>
    <n v="5"/>
    <s v="Conveyor 214 (Structure)"/>
    <n v="65234770.689999998"/>
  </r>
  <r>
    <n v="1"/>
    <x v="11"/>
    <s v="43"/>
    <s v="5200430000350"/>
    <s v="430000350"/>
    <n v="43000035"/>
    <n v="0"/>
    <s v="Conveyor 217"/>
    <n v="2"/>
  </r>
  <r>
    <n v="1"/>
    <x v="11"/>
    <s v="43"/>
    <s v="5200430000353"/>
    <s v="430000353"/>
    <n v="43000035"/>
    <n v="3"/>
    <s v="Conveyor 217 (Electrical)"/>
    <n v="1379458.53"/>
  </r>
  <r>
    <n v="1"/>
    <x v="11"/>
    <s v="43"/>
    <s v="5200430000354"/>
    <s v="430000354"/>
    <n v="43000035"/>
    <n v="4"/>
    <s v="Conveyor 217 (Mechanical)"/>
    <n v="2122370.7000000002"/>
  </r>
  <r>
    <n v="1"/>
    <x v="11"/>
    <s v="43"/>
    <s v="5200430000352"/>
    <s v="2"/>
    <s v="43000035"/>
    <s v="2"/>
    <s v="Conveyor 217 - Belting"/>
    <n v="955964.33"/>
  </r>
  <r>
    <n v="1"/>
    <x v="11"/>
    <n v="43"/>
    <s v="5200430000351"/>
    <s v="0"/>
    <s v="43000035"/>
    <s v="1"/>
    <s v="Conveyor 217 - Idlers"/>
    <n v="757557.05"/>
  </r>
  <r>
    <n v="1"/>
    <x v="11"/>
    <s v="43"/>
    <s v="5200430005783"/>
    <s v="430005783"/>
    <s v="43000578"/>
    <s v="3"/>
    <s v="CONVEYOR 217 BELT 1850 ST1250"/>
    <n v="2715841.68"/>
  </r>
  <r>
    <n v="1"/>
    <x v="11"/>
    <s v="43"/>
    <s v="5200430000355"/>
    <s v="430000355"/>
    <n v="43000035"/>
    <n v="5"/>
    <s v="Conveyor 217 (Structure)"/>
    <n v="5593693.7599999998"/>
  </r>
  <r>
    <n v="1"/>
    <x v="11"/>
    <s v="43"/>
    <s v="5200430000360"/>
    <s v="430000360"/>
    <n v="43000036"/>
    <n v="0"/>
    <s v="Conveyor 218"/>
    <n v="2"/>
  </r>
  <r>
    <n v="1"/>
    <x v="11"/>
    <s v="43"/>
    <s v="5200430000363"/>
    <s v="430000363"/>
    <n v="43000036"/>
    <n v="3"/>
    <s v="Conveyor 218 (Electrical)"/>
    <n v="1315682.08"/>
  </r>
  <r>
    <n v="1"/>
    <x v="11"/>
    <s v="43"/>
    <s v="5200430000364"/>
    <s v="430000364"/>
    <n v="43000036"/>
    <n v="4"/>
    <s v="Conveyor 218 (Mechanical)"/>
    <n v="1823199.58"/>
  </r>
  <r>
    <n v="1"/>
    <x v="11"/>
    <s v="43"/>
    <s v="5200430000365"/>
    <s v="430000365"/>
    <n v="43000036"/>
    <n v="5"/>
    <s v="Conveyor 218 (Structure)"/>
    <n v="1420095.56"/>
  </r>
  <r>
    <n v="1"/>
    <x v="11"/>
    <s v="43"/>
    <s v="5200430000362"/>
    <s v="2"/>
    <s v="43000036"/>
    <s v="2"/>
    <s v="Conveyor 218 - Belting"/>
    <n v="909162.25"/>
  </r>
  <r>
    <n v="1"/>
    <x v="11"/>
    <s v="43"/>
    <s v="5200430005793"/>
    <s v="430005793"/>
    <s v="43000579"/>
    <s v="3"/>
    <s v="CONVEYOR 218 BELT 1850 ST1250"/>
    <n v="1367158.4"/>
  </r>
  <r>
    <n v="1"/>
    <x v="11"/>
    <s v="43"/>
    <s v="5200430000361"/>
    <s v="430000361"/>
    <s v="43000036"/>
    <s v="1"/>
    <s v="Conveyor 218 - Idlers"/>
    <n v="661207.27"/>
  </r>
  <r>
    <n v="1"/>
    <x v="11"/>
    <s v="43"/>
    <s v="5200430007873"/>
    <s v="430007873"/>
    <s v="43000787"/>
    <s v="3"/>
    <s v="Belt (11(e) 8.33%)"/>
    <n v="1472006.25"/>
  </r>
  <r>
    <n v="1"/>
    <x v="11"/>
    <s v="43"/>
    <s v="5200430000366"/>
    <s v="430000366"/>
    <n v="43000036"/>
    <n v="6"/>
    <s v="Conveyor 218"/>
    <n v="827747.71"/>
  </r>
  <r>
    <n v="1"/>
    <x v="11"/>
    <s v="43"/>
    <s v="5200430000500"/>
    <s v="430000500"/>
    <n v="43000050"/>
    <n v="0"/>
    <s v="Conveyor 117"/>
    <n v="1"/>
  </r>
  <r>
    <n v="1"/>
    <x v="11"/>
    <s v="43"/>
    <s v="5200430000502"/>
    <s v="430000502"/>
    <n v="43000050"/>
    <n v="2"/>
    <s v="Conveyor 117 (Electrical)"/>
    <n v="604852.89"/>
  </r>
  <r>
    <n v="1"/>
    <x v="11"/>
    <s v="43"/>
    <s v="5200430000503"/>
    <s v="430000503"/>
    <n v="43000050"/>
    <n v="3"/>
    <s v="Conveyor 117 (Mechanical)"/>
    <n v="932517.21"/>
  </r>
  <r>
    <n v="1"/>
    <x v="11"/>
    <s v="43"/>
    <s v="5200430000504"/>
    <s v="430000504"/>
    <n v="43000050"/>
    <n v="4"/>
    <s v="Conveyor 117 (Structure)"/>
    <n v="2469240.4900000002"/>
  </r>
  <r>
    <n v="1"/>
    <x v="11"/>
    <s v="43"/>
    <s v="5200430000501"/>
    <n v="1"/>
    <n v="43000050"/>
    <n v="1"/>
    <s v="Conveyor 117 - Belting"/>
    <n v="403378.84"/>
  </r>
  <r>
    <n v="1"/>
    <x v="11"/>
    <s v="43"/>
    <s v="5200430000506"/>
    <s v="430000506"/>
    <n v="43000050"/>
    <n v="6"/>
    <s v="Conveyor 117"/>
    <n v="881150.79"/>
  </r>
  <r>
    <n v="1"/>
    <x v="11"/>
    <s v="43"/>
    <s v="5200430001900"/>
    <s v="430001900"/>
    <n v="43000190"/>
    <n v="0"/>
    <s v="Conveyor 117"/>
    <n v="2"/>
  </r>
  <r>
    <n v="1"/>
    <x v="11"/>
    <s v="43"/>
    <s v="5200430007883"/>
    <s v="430007883"/>
    <s v="43000788"/>
    <s v="3"/>
    <s v="Belt (11(e) 8.33%)"/>
    <n v="6858101.25"/>
  </r>
  <r>
    <n v="1"/>
    <x v="11"/>
    <s v="43"/>
    <s v="5200430007893"/>
    <s v="430007893"/>
    <s v="43000789"/>
    <s v="3"/>
    <s v="Belt (11(e) 8.33%)"/>
    <n v="3523162.5"/>
  </r>
  <r>
    <n v="1"/>
    <x v="11"/>
    <s v="43"/>
    <s v="5200430007903"/>
    <s v="430007903"/>
    <s v="43000790"/>
    <s v="3"/>
    <s v="Belt (11(e) 8.33%)"/>
    <n v="3523162.5"/>
  </r>
  <r>
    <n v="1"/>
    <x v="11"/>
    <s v="43"/>
    <s v="5200430007913"/>
    <s v="430007913"/>
    <s v="43000791"/>
    <s v="3"/>
    <s v="Belt (11(e) 8.33%)"/>
    <n v="8023275"/>
  </r>
  <r>
    <n v="1"/>
    <x v="11"/>
    <s v="43"/>
    <s v="5200430007923"/>
    <s v="430007923"/>
    <s v="43000792"/>
    <s v="3"/>
    <s v="Belt (11(e) 8.33%)"/>
    <n v="8023275"/>
  </r>
  <r>
    <n v="1"/>
    <x v="11"/>
    <s v="43"/>
    <s v="5200430007933"/>
    <s v="430007933"/>
    <s v="43000793"/>
    <s v="3"/>
    <s v="Belt (11(e) 8.33%)"/>
    <n v="2036677.5"/>
  </r>
  <r>
    <n v="1"/>
    <x v="11"/>
    <s v="43"/>
    <s v="5200430007853"/>
    <s v="430007853"/>
    <s v="43000785"/>
    <s v="3"/>
    <s v="Belt (11(e) 8.33%)"/>
    <n v="1592662.5"/>
  </r>
  <r>
    <n v="1"/>
    <x v="11"/>
    <s v="43"/>
    <s v="5200430001901"/>
    <s v="430001901"/>
    <n v="43000190"/>
    <n v="1"/>
    <s v="Conveyor 117(Idlers)"/>
    <n v="51232.32"/>
  </r>
  <r>
    <n v="1"/>
    <x v="11"/>
    <s v="43"/>
    <s v="5200430000510"/>
    <s v="430000510"/>
    <n v="43000051"/>
    <n v="0"/>
    <s v="Conveyor 115 "/>
    <n v="1"/>
  </r>
  <r>
    <n v="1"/>
    <x v="11"/>
    <s v="43"/>
    <s v="5200430000511"/>
    <s v="430000511"/>
    <n v="43000051"/>
    <n v="1"/>
    <s v="Conveyor 115 Refurbish-Idlers"/>
    <n v="707129.9"/>
  </r>
  <r>
    <n v="1"/>
    <x v="11"/>
    <s v="43"/>
    <s v="5200430000513"/>
    <s v="430000513"/>
    <n v="43000051"/>
    <n v="3"/>
    <s v="Conveyor 115 Refurbish-Electrical"/>
    <n v="1544678"/>
  </r>
  <r>
    <n v="1"/>
    <x v="11"/>
    <s v="43"/>
    <s v="5200430000514"/>
    <s v="430000514"/>
    <n v="43000051"/>
    <n v="4"/>
    <s v="Conveyor 115 Refurbish-Mechanical"/>
    <n v="2379833.12"/>
  </r>
  <r>
    <n v="1"/>
    <x v="11"/>
    <s v="43"/>
    <s v="5200430000515"/>
    <s v="430000515"/>
    <n v="43000051"/>
    <n v="5"/>
    <s v="Conveyor 115 Refurbish-Structure"/>
    <n v="6304344.21"/>
  </r>
  <r>
    <n v="1"/>
    <x v="11"/>
    <s v="43"/>
    <s v="5200430000516"/>
    <s v="430000516"/>
    <n v="43000051"/>
    <n v="6"/>
    <s v="Conveyor 115 Refurbish"/>
    <n v="1809871.2"/>
  </r>
  <r>
    <n v="1"/>
    <x v="11"/>
    <s v="43"/>
    <s v="5200430000520"/>
    <s v="430000520"/>
    <n v="43000052"/>
    <n v="0"/>
    <s v="Conveyor 215"/>
    <n v="1"/>
  </r>
  <r>
    <n v="1"/>
    <x v="11"/>
    <s v="43"/>
    <s v="5200430000521"/>
    <s v="430000521"/>
    <n v="43000052"/>
    <n v="1"/>
    <s v="Conveyor 215 Refurbish-Electrical"/>
    <n v="357088.3"/>
  </r>
  <r>
    <n v="1"/>
    <x v="11"/>
    <s v="43"/>
    <s v="5200430000522"/>
    <s v="430000522"/>
    <n v="43000052"/>
    <n v="2"/>
    <s v="Conveyor 215 Refurbish-Mechanical"/>
    <n v="550153.86"/>
  </r>
  <r>
    <n v="1"/>
    <x v="11"/>
    <s v="43"/>
    <s v="5200430006050"/>
    <s v="430006050"/>
    <s v="43000605"/>
    <s v="0"/>
    <s v="Conveyor 215 - CONVEYOR BELT 1650 ST 2500"/>
    <n v="46839.99"/>
  </r>
  <r>
    <n v="1"/>
    <x v="11"/>
    <s v="43"/>
    <s v="5200430006053"/>
    <s v="430006053"/>
    <s v="43000605"/>
    <s v="3"/>
    <s v="Conveyor 215 - CONVEYOR BELT 1650 ST 2500"/>
    <m/>
  </r>
  <r>
    <n v="1"/>
    <x v="11"/>
    <s v="43"/>
    <s v="5200430003111"/>
    <s v="430003111"/>
    <n v="43000311"/>
    <n v="1"/>
    <s v="Conveyor 215 Refurbish-Idlers"/>
    <n v="165647.04000000001"/>
  </r>
  <r>
    <n v="1"/>
    <x v="11"/>
    <s v="43"/>
    <s v="5200430000200"/>
    <n v="0"/>
    <n v="43000020"/>
    <n v="0"/>
    <s v="Conveyor 215 - Belt"/>
    <n v="8410494.5899999999"/>
  </r>
  <r>
    <n v="1"/>
    <x v="11"/>
    <s v="43"/>
    <s v="5200430000523"/>
    <s v="430000523"/>
    <n v="43000052"/>
    <n v="3"/>
    <s v="Conveyor 215 Refurbish-Structure"/>
    <n v="1457396"/>
  </r>
  <r>
    <n v="1"/>
    <x v="11"/>
    <s v="43"/>
    <s v="5200430000541"/>
    <s v="430000541"/>
    <n v="43000054"/>
    <n v="1"/>
    <s v="Conveyor 109 Refurbish-Electrical"/>
    <n v="718090.36"/>
  </r>
  <r>
    <n v="1"/>
    <x v="11"/>
    <s v="43"/>
    <s v="5200430000542"/>
    <s v="430000542"/>
    <n v="43000054"/>
    <n v="2"/>
    <s v="Conveyor 109 Refurbis-Mechanical"/>
    <n v="1110646.43"/>
  </r>
  <r>
    <n v="1"/>
    <x v="11"/>
    <s v="43"/>
    <s v="5200430000540"/>
    <s v="430000540"/>
    <n v="43000054"/>
    <n v="0"/>
    <s v="Conveyor 109 Refurbish"/>
    <n v="1"/>
  </r>
  <r>
    <n v="1"/>
    <x v="11"/>
    <s v="43"/>
    <s v="5200430000543"/>
    <s v="430000543"/>
    <n v="43000054"/>
    <n v="3"/>
    <s v="Conveyor 109 Refurbish-Structure"/>
    <n v="2939383.23"/>
  </r>
  <r>
    <n v="1"/>
    <x v="11"/>
    <s v="43"/>
    <s v="5200430000551"/>
    <s v="430000551"/>
    <n v="43000055"/>
    <n v="1"/>
    <s v="Conveyor 110 Refurbish-Electrical"/>
    <n v="1685118.73"/>
  </r>
  <r>
    <n v="1"/>
    <x v="11"/>
    <s v="43"/>
    <s v="5200430000552"/>
    <s v="430000552"/>
    <n v="43000055"/>
    <n v="2"/>
    <s v="Conveyor 110 Refurbis- Mechancal"/>
    <n v="2594699.86"/>
  </r>
  <r>
    <n v="1"/>
    <x v="11"/>
    <s v="43"/>
    <s v="5200430000550"/>
    <s v="430000550"/>
    <n v="43000055"/>
    <n v="0"/>
    <s v="Conveyor 110 Refurbish"/>
    <n v="1"/>
  </r>
  <r>
    <n v="1"/>
    <x v="11"/>
    <s v="43"/>
    <s v="5200430000553"/>
    <s v="430000553"/>
    <n v="43000055"/>
    <n v="3"/>
    <s v="Conveyor 110 Refurbis Structure"/>
    <n v="6855369.3700000001"/>
  </r>
  <r>
    <n v="1"/>
    <x v="11"/>
    <s v="43"/>
    <s v="5200430000561"/>
    <s v="430000561"/>
    <n v="43000056"/>
    <n v="1"/>
    <s v="Conveyor 113 Refurbish-Idlers"/>
    <n v="455435.88"/>
  </r>
  <r>
    <n v="1"/>
    <x v="11"/>
    <s v="43"/>
    <s v="5200430000563"/>
    <s v="430000563"/>
    <n v="43000056"/>
    <n v="3"/>
    <s v="Conveyor 113 Refurbished-Electrical"/>
    <n v="994450.03"/>
  </r>
  <r>
    <n v="1"/>
    <x v="11"/>
    <s v="43"/>
    <s v="5200430000564"/>
    <s v="430000564"/>
    <n v="43000056"/>
    <n v="4"/>
    <s v="Conveyor 113 Refurbished-Mechanical"/>
    <n v="1532084.95"/>
  </r>
  <r>
    <n v="1"/>
    <x v="11"/>
    <s v="43"/>
    <s v="52004300010113"/>
    <s v="4300010113"/>
    <s v="43000101"/>
    <s v="13"/>
    <s v="Conveyor 113 belting"/>
    <n v="2823373.7"/>
  </r>
  <r>
    <n v="1"/>
    <x v="11"/>
    <s v="43"/>
    <s v="5200430000565"/>
    <s v="430000565"/>
    <n v="43000056"/>
    <n v="5"/>
    <s v="Conveyor 113 Refurbished-Structure"/>
    <n v="4059266.75"/>
  </r>
  <r>
    <n v="1"/>
    <x v="11"/>
    <s v="43"/>
    <s v="5200430000570"/>
    <s v="430000570"/>
    <n v="43000057"/>
    <n v="0"/>
    <s v="Conveyor 114"/>
    <n v="1"/>
  </r>
  <r>
    <n v="1"/>
    <x v="11"/>
    <s v="43"/>
    <s v="5200430000571"/>
    <s v="430000571"/>
    <n v="43000057"/>
    <n v="1"/>
    <s v="Conveyor 114 Refurbished-Idlers"/>
    <n v="3063279.31"/>
  </r>
  <r>
    <n v="1"/>
    <x v="11"/>
    <s v="43"/>
    <s v="5200430000573"/>
    <s v="430000573"/>
    <n v="43000057"/>
    <n v="3"/>
    <s v="Conveyor 114 Refurbished-Electrical"/>
    <n v="6657165.46"/>
  </r>
  <r>
    <n v="1"/>
    <x v="11"/>
    <s v="43"/>
    <s v="5200430000574"/>
    <s v="430000574"/>
    <n v="43000057"/>
    <n v="4"/>
    <s v="Conveyor 114 Refurbished-Mechanical"/>
    <n v="10285279.779999999"/>
  </r>
  <r>
    <n v="1"/>
    <x v="11"/>
    <s v="43"/>
    <s v="5200430000575"/>
    <s v="430000575"/>
    <n v="43000057"/>
    <n v="5"/>
    <s v="Conveyor 114 Refurbished-Structure"/>
    <n v="27247812.210000001"/>
  </r>
  <r>
    <n v="1"/>
    <x v="11"/>
    <s v="43"/>
    <s v="5200430000577"/>
    <s v="430000577"/>
    <n v="43000057"/>
    <n v="7"/>
    <s v="Conveyor 114 Refurbished"/>
    <n v="6368240.7699999996"/>
  </r>
  <r>
    <n v="1"/>
    <x v="11"/>
    <s v="43"/>
    <s v="5200430000670"/>
    <s v="430000670"/>
    <n v="43000067"/>
    <n v="0"/>
    <s v="Conveyor 210"/>
    <n v="1"/>
  </r>
  <r>
    <n v="1"/>
    <x v="11"/>
    <s v="43"/>
    <s v="5200430000690"/>
    <s v="430000690"/>
    <n v="43000069"/>
    <n v="0"/>
    <s v="Sprinkler system"/>
    <n v="4881829.76"/>
  </r>
  <r>
    <n v="1"/>
    <x v="11"/>
    <s v="43"/>
    <s v="5200430000691"/>
    <s v="430000691"/>
    <s v="43000069"/>
    <s v="1"/>
    <s v="Sprinkler system HDPE Pipes upgrade"/>
    <n v="9730353.4600000009"/>
  </r>
  <r>
    <n v="1"/>
    <x v="11"/>
    <s v="43"/>
    <s v="5200430000692"/>
    <s v="430000692"/>
    <s v="43000069"/>
    <s v="2"/>
    <s v="VSD Supporting infrastructure"/>
    <n v="4326619.46"/>
  </r>
  <r>
    <n v="1"/>
    <x v="11"/>
    <s v="43"/>
    <s v="5200430000700"/>
    <s v="430000700"/>
    <n v="43000070"/>
    <n v="0"/>
    <s v="Sprinkler system - Storage tank"/>
    <n v="3833187.47"/>
  </r>
  <r>
    <n v="1"/>
    <x v="11"/>
    <s v="43"/>
    <s v="5200430000730"/>
    <s v="430000730"/>
    <n v="43000073"/>
    <n v="0"/>
    <s v="Shiploader 2A"/>
    <n v="1"/>
  </r>
  <r>
    <n v="1"/>
    <x v="11"/>
    <s v="43"/>
    <s v="5200430000734"/>
    <s v="430000734"/>
    <n v="43000073"/>
    <n v="4"/>
    <s v="Shiploader 2A-Rebuild-Electrical Control(Tripper C"/>
    <n v="13112942.710000001"/>
  </r>
  <r>
    <n v="1"/>
    <x v="11"/>
    <s v="43"/>
    <s v="5200430000735"/>
    <s v="430000735"/>
    <n v="43000073"/>
    <n v="5"/>
    <s v="Shiploader 2A-Rebuild-Hydraulic System(Tripper Car"/>
    <n v="3606859.34"/>
  </r>
  <r>
    <n v="1"/>
    <x v="11"/>
    <s v="43"/>
    <s v="5200430000736"/>
    <s v="430000736"/>
    <n v="43000073"/>
    <n v="6"/>
    <s v="Shiploader 2A-Rebuild-Travel System(Tripper Car)"/>
    <n v="16196065.5"/>
  </r>
  <r>
    <n v="1"/>
    <x v="11"/>
    <s v="43"/>
    <s v="5200430000737"/>
    <s v="430000737"/>
    <n v="43000073"/>
    <n v="7"/>
    <s v="Shiploader 2A-Rebuild-Incline Mech Incl Drive(Trip"/>
    <n v="19755119.59"/>
  </r>
  <r>
    <n v="1"/>
    <x v="11"/>
    <s v="43"/>
    <s v="5200430000738"/>
    <s v="430000738"/>
    <n v="43000073"/>
    <n v="8"/>
    <s v="Shiploader 2A-Rebuild-Tripper Mechanical pulley(Tr"/>
    <n v="1855526.6"/>
  </r>
  <r>
    <n v="1"/>
    <x v="11"/>
    <s v="43"/>
    <s v="5200430000739"/>
    <s v="430000739"/>
    <n v="43000073"/>
    <n v="9"/>
    <s v="Shiploader 2A-Rebuild-Structure(Tripper Car)"/>
    <n v="69782916.969999999"/>
  </r>
  <r>
    <n v="1"/>
    <x v="11"/>
    <s v="43"/>
    <s v="5200430005650"/>
    <s v="430005650"/>
    <s v="43000565"/>
    <s v="0"/>
    <s v="Refurbishment of Shiploader 2"/>
    <n v="9103970.6899999995"/>
  </r>
  <r>
    <n v="1"/>
    <x v="11"/>
    <s v="43"/>
    <s v="5200430005651"/>
    <s v="430005651"/>
    <s v="43000565"/>
    <s v="1"/>
    <s v="Travel System (11(e) 16.67%)"/>
    <n v="8453371.5800000001"/>
  </r>
  <r>
    <n v="1"/>
    <x v="11"/>
    <s v="43"/>
    <s v="5200430005652"/>
    <s v="430005652"/>
    <s v="43000565"/>
    <s v="2"/>
    <s v="Slew System (11(e) 16.67%)"/>
    <n v="8219484"/>
  </r>
  <r>
    <n v="1"/>
    <x v="11"/>
    <s v="43"/>
    <s v="5200430005653"/>
    <s v="430005653"/>
    <s v="43000565"/>
    <s v="3"/>
    <s v="Boom Mechanical(incl. Drive pulleys)(11(e)16.67%)"/>
    <n v="1534032.5"/>
  </r>
  <r>
    <n v="1"/>
    <x v="11"/>
    <s v="43"/>
    <s v="52004300056510"/>
    <s v="4300056510"/>
    <s v="43000565"/>
    <s v="10"/>
    <s v="Tripper Idlers (11(e) 16.67%)"/>
    <n v="12367695.4"/>
  </r>
  <r>
    <n v="1"/>
    <x v="11"/>
    <s v="43"/>
    <s v="52004300056512"/>
    <s v="4300056512"/>
    <s v="43000565"/>
    <s v="12"/>
    <s v="Electrical Control (11(e) 16.67%)"/>
    <n v="7386841.8300000001"/>
  </r>
  <r>
    <n v="1"/>
    <x v="11"/>
    <s v="43"/>
    <s v="52004300056513"/>
    <s v="4300056513"/>
    <s v="43000565"/>
    <s v="13"/>
    <s v="Hydraulic System (11(e) 16.67%)"/>
    <n v="1593211.3"/>
  </r>
  <r>
    <n v="1"/>
    <x v="11"/>
    <s v="43"/>
    <s v="52004300056515"/>
    <s v="4300056515"/>
    <s v="43000565"/>
    <s v="15"/>
    <s v="Steel struct (11(e) 16.67%)"/>
    <n v="60302124.119999997"/>
  </r>
  <r>
    <n v="1"/>
    <x v="11"/>
    <s v="43"/>
    <s v="5200430005970"/>
    <s v="430005970"/>
    <s v="43000597"/>
    <s v="0"/>
    <s v="Ship Loader 2  Intermediate Belt"/>
    <n v="11299.18"/>
  </r>
  <r>
    <n v="1"/>
    <x v="11"/>
    <s v="43"/>
    <s v="5200430005975"/>
    <s v="430005975"/>
    <s v="43000597"/>
    <s v="5"/>
    <s v="Ship Loader 2  Intermediate Belt"/>
    <n v="598282.48"/>
  </r>
  <r>
    <n v="1"/>
    <x v="11"/>
    <s v="43"/>
    <s v="52004300007310"/>
    <s v="4300007310"/>
    <n v="43000073"/>
    <n v="10"/>
    <s v="Shiploader 2A-Rebuild-Electrical Supply(Tripper Ca"/>
    <n v="13441633.800000001"/>
  </r>
  <r>
    <n v="1"/>
    <x v="11"/>
    <s v="43"/>
    <s v="5200430000750"/>
    <s v="430000750"/>
    <n v="43000075"/>
    <n v="0"/>
    <s v="Tippler 1 Refurbishment"/>
    <n v="2"/>
  </r>
  <r>
    <n v="1"/>
    <x v="11"/>
    <s v="43"/>
    <s v="5200430000751"/>
    <s v="430000751"/>
    <n v="43000075"/>
    <n v="1"/>
    <s v="Tippler 1 Refurbishment Dust Extraction"/>
    <n v="2744518.14"/>
  </r>
  <r>
    <n v="1"/>
    <x v="11"/>
    <s v="43"/>
    <s v="5200430000752"/>
    <s v="430000752"/>
    <n v="43000075"/>
    <n v="2"/>
    <s v="Tippler 1 Refurbishment-Hydraulic System"/>
    <n v="2227493.08"/>
  </r>
  <r>
    <n v="1"/>
    <x v="11"/>
    <s v="43"/>
    <s v="5200430000753"/>
    <s v="430000753"/>
    <n v="43000075"/>
    <n v="3"/>
    <s v="Tippler 1 Refurbishment-Positioner"/>
    <n v="7282849.2599999998"/>
  </r>
  <r>
    <n v="1"/>
    <x v="11"/>
    <s v="43"/>
    <s v="5200430000754"/>
    <s v="430000754"/>
    <n v="43000075"/>
    <n v="4"/>
    <s v="Tippler 1 Refurbishment-Apron Feeder"/>
    <n v="6411566.2300000004"/>
  </r>
  <r>
    <n v="1"/>
    <x v="11"/>
    <s v="43"/>
    <s v="5200430000755"/>
    <s v="430000755"/>
    <n v="43000075"/>
    <n v="5"/>
    <s v="Tippler 1 Refurbishment-Building"/>
    <n v="41521397.909999996"/>
  </r>
  <r>
    <n v="1"/>
    <x v="11"/>
    <s v="43"/>
    <s v="5200430000756"/>
    <s v="430000756"/>
    <n v="43000075"/>
    <n v="6"/>
    <s v="Tippler 1 Refurbishment-Drum Electrical"/>
    <n v="7376451.1299999999"/>
  </r>
  <r>
    <n v="1"/>
    <x v="11"/>
    <s v="43"/>
    <s v="5200430000757"/>
    <s v="430000757"/>
    <n v="43000075"/>
    <n v="7"/>
    <s v="Tippler 1 Refurbishment-Drum Mechanical"/>
    <n v="3874313.65"/>
  </r>
  <r>
    <n v="1"/>
    <x v="11"/>
    <s v="43"/>
    <s v="5200430006060"/>
    <s v="430006060"/>
    <s v="43000606"/>
    <s v="0"/>
    <s v="Tippler 1"/>
    <n v="2249114.2799999998"/>
  </r>
  <r>
    <n v="1"/>
    <x v="11"/>
    <s v="43"/>
    <s v="5200430006061"/>
    <s v="430006061"/>
    <s v="43000606"/>
    <s v="1"/>
    <s v="Positioner (11(e) 8.33%)"/>
    <n v="108212.79"/>
  </r>
  <r>
    <n v="1"/>
    <x v="11"/>
    <s v="43"/>
    <s v="5200430006062"/>
    <s v="430006062"/>
    <s v="43000606"/>
    <s v="2"/>
    <s v="Drum Mechanical (11(e) 8.33%)"/>
    <n v="108212.79"/>
  </r>
  <r>
    <n v="1"/>
    <x v="11"/>
    <s v="43"/>
    <s v="5200430006063"/>
    <s v="430006063"/>
    <s v="43000606"/>
    <s v="3"/>
    <s v="Drum Electrical (11(e) 8.33%)"/>
    <n v="108212.79"/>
  </r>
  <r>
    <n v="1"/>
    <x v="11"/>
    <s v="43"/>
    <s v="5200430006064"/>
    <s v="430006064"/>
    <s v="43000606"/>
    <s v="4"/>
    <s v="Hydraulic System (11(e) 8.33%)"/>
    <n v="108212.79"/>
  </r>
  <r>
    <n v="1"/>
    <x v="11"/>
    <s v="43"/>
    <s v="5200430006065"/>
    <s v="430006065"/>
    <s v="43000606"/>
    <s v="5"/>
    <s v="O H Crane drum (11(e) 8.33%)"/>
    <n v="108212.79"/>
  </r>
  <r>
    <n v="1"/>
    <x v="11"/>
    <s v="43"/>
    <s v="5200430006066"/>
    <s v="430006066"/>
    <s v="43000606"/>
    <s v="6"/>
    <s v="O H Crane positioner (11(e) 8.33%)"/>
    <n v="108212.79"/>
  </r>
  <r>
    <n v="1"/>
    <x v="11"/>
    <s v="43"/>
    <s v="5200430006067"/>
    <s v="430006067"/>
    <s v="43000606"/>
    <s v="7"/>
    <s v="Building (11(e) 8.33%)"/>
    <n v="108212.8"/>
  </r>
  <r>
    <n v="1"/>
    <x v="11"/>
    <s v="43"/>
    <s v="5200430006068"/>
    <s v="430006068"/>
    <s v="43000606"/>
    <s v="8"/>
    <s v="Apron Feeders (11(e) 8.33%)"/>
    <n v="108212.8"/>
  </r>
  <r>
    <n v="1"/>
    <x v="11"/>
    <s v="43"/>
    <s v="5200430006069"/>
    <s v="430006069"/>
    <s v="43000606"/>
    <s v="9"/>
    <s v="Dust Extraction (11(e) 8.33%)"/>
    <n v="108212.8"/>
  </r>
  <r>
    <n v="1"/>
    <x v="11"/>
    <s v="43"/>
    <s v="5200430005600"/>
    <s v="430005600"/>
    <s v="43000560"/>
    <s v="0"/>
    <s v="Tippler 1 Hydraulic Power unit cover"/>
    <n v="950960"/>
  </r>
  <r>
    <n v="1"/>
    <x v="11"/>
    <s v="43"/>
    <s v="5200430001770"/>
    <s v="430001770"/>
    <n v="43000177"/>
    <n v="0"/>
    <s v="Tippler 1 Stack Dust Monitoring sensors"/>
    <m/>
  </r>
  <r>
    <n v="1"/>
    <x v="11"/>
    <s v="43"/>
    <s v="5200430001771"/>
    <s v="430001771"/>
    <s v="43000177"/>
    <s v="1"/>
    <s v="In-stack monitor"/>
    <n v="430916.89"/>
  </r>
  <r>
    <n v="1"/>
    <x v="11"/>
    <s v="43"/>
    <s v="5200430000530"/>
    <s v="430000530"/>
    <n v="43000053"/>
    <n v="0"/>
    <s v="Tippler 1 Refurbishment"/>
    <n v="1"/>
  </r>
  <r>
    <n v="1"/>
    <x v="11"/>
    <s v="43"/>
    <s v="5200430000531"/>
    <s v="430000531"/>
    <n v="43000053"/>
    <n v="1"/>
    <s v="Tippler 1 Refurbishment-Overhead Crane Drum"/>
    <n v="1959406.01"/>
  </r>
  <r>
    <n v="1"/>
    <x v="11"/>
    <s v="43"/>
    <s v="5200430000532"/>
    <s v="430000532"/>
    <n v="43000053"/>
    <n v="2"/>
    <s v="Tippler 1 Refurbishment-Overhead Crane Positioner"/>
    <n v="1959406.01"/>
  </r>
  <r>
    <n v="1"/>
    <x v="11"/>
    <s v="43"/>
    <s v="5200430000758"/>
    <s v="430000758"/>
    <n v="43000075"/>
    <n v="8"/>
    <s v="Tippler 1 Refurbishment-Drum Structure"/>
    <n v="3003030.68"/>
  </r>
  <r>
    <n v="1"/>
    <x v="11"/>
    <s v="43"/>
    <s v="5200430000760"/>
    <s v="430000760"/>
    <n v="43000076"/>
    <n v="0"/>
    <s v="New Tipbox for Conveyor CV305"/>
    <m/>
  </r>
  <r>
    <n v="1"/>
    <x v="11"/>
    <s v="43"/>
    <s v="5200430000761"/>
    <s v="430000761"/>
    <n v="43000076"/>
    <n v="1"/>
    <s v="New Tipbox for Conveyor CV305- Civil Structure"/>
    <m/>
  </r>
  <r>
    <n v="1"/>
    <x v="11"/>
    <s v="43"/>
    <s v="5200430000762"/>
    <s v="430000762"/>
    <n v="43000076"/>
    <n v="2"/>
    <s v="New Tipbox for Conveyor CV305 - Mechanicals"/>
    <m/>
  </r>
  <r>
    <n v="1"/>
    <x v="11"/>
    <s v="43"/>
    <s v="5200430005031"/>
    <s v="430005031"/>
    <n v="43000503"/>
    <n v="1"/>
    <s v="Stacker reclaimer 1-Rework-Boom Mech.incl Drive &amp;"/>
    <n v="1692201.07"/>
  </r>
  <r>
    <n v="1"/>
    <x v="11"/>
    <s v="43"/>
    <s v="5200430005032"/>
    <s v="430005032"/>
    <n v="43000503"/>
    <n v="2"/>
    <s v="Stacker reclaimer 1-Rework-Dust Suppression"/>
    <n v="507631.6"/>
  </r>
  <r>
    <n v="1"/>
    <x v="11"/>
    <s v="43"/>
    <s v="5200430005033"/>
    <s v="430005033"/>
    <n v="43000503"/>
    <n v="3"/>
    <s v="Stacker reclaimer 1-Rework-Eletrical Control"/>
    <n v="5522721.0800000001"/>
  </r>
  <r>
    <n v="1"/>
    <x v="11"/>
    <s v="43"/>
    <s v="5200430005034"/>
    <s v="430005034"/>
    <n v="43000503"/>
    <n v="4"/>
    <s v="Stacker reclaimer 1-Rework-Electrical Supply"/>
    <n v="5786597.54"/>
  </r>
  <r>
    <n v="1"/>
    <x v="11"/>
    <s v="43"/>
    <s v="5200430005035"/>
    <s v="430005035"/>
    <n v="43000503"/>
    <n v="5"/>
    <s v="Stacker reclaimer 1-Rework-Hydraulic System"/>
    <n v="1560262.85"/>
  </r>
  <r>
    <n v="1"/>
    <x v="11"/>
    <s v="43"/>
    <s v="5200430005036"/>
    <s v="430005036"/>
    <n v="43000503"/>
    <n v="6"/>
    <s v="Stacker reclaimer 1-Rework-Incline Mech.incl Drive"/>
    <n v="1791370.31"/>
  </r>
  <r>
    <n v="1"/>
    <x v="11"/>
    <s v="43"/>
    <s v="5200430005037"/>
    <s v="430005037"/>
    <n v="43000503"/>
    <n v="7"/>
    <s v="Stacker reclaimer 1-Rework-Reclaim System"/>
    <n v="4535915.25"/>
  </r>
  <r>
    <n v="1"/>
    <x v="11"/>
    <s v="43"/>
    <s v="5200430005039"/>
    <s v="430005039"/>
    <n v="43000503"/>
    <n v="9"/>
    <s v="Stacker reclaimer 1-Rework-Travel System"/>
    <n v="4631060.1900000004"/>
  </r>
  <r>
    <n v="1"/>
    <x v="11"/>
    <s v="43"/>
    <s v="52004300050310"/>
    <s v="4300050310"/>
    <n v="43000503"/>
    <n v="10"/>
    <s v="Stacker reclaimer 1-Rework-Tripper Mech-Pulleys"/>
    <n v="169306.34"/>
  </r>
  <r>
    <n v="1"/>
    <x v="11"/>
    <s v="43"/>
    <s v="5200430001870"/>
    <s v="430001870"/>
    <n v="43000187"/>
    <n v="0"/>
    <s v="Stacker reclaimer 1-Rework-Boom Belt"/>
    <n v="1"/>
  </r>
  <r>
    <n v="1"/>
    <x v="11"/>
    <s v="43"/>
    <s v="5200430001874"/>
    <s v="430001874"/>
    <n v="43000187"/>
    <n v="4"/>
    <s v="Stacker reclaimer 1-Rework-Structure"/>
    <n v="32946359.670000002"/>
  </r>
  <r>
    <n v="1"/>
    <x v="11"/>
    <s v="43"/>
    <s v="5200430005041"/>
    <s v="430005041"/>
    <n v="43000504"/>
    <n v="1"/>
    <s v="Stacker reclaimer 2-Rework-Boom Mech incl Drive &amp;"/>
    <n v="1708130.86"/>
  </r>
  <r>
    <n v="1"/>
    <x v="11"/>
    <s v="43"/>
    <s v="5200430005042"/>
    <s v="430005042"/>
    <n v="43000504"/>
    <n v="2"/>
    <s v="Stacker reclaimer 2-Rework-Dust Suppression"/>
    <n v="507709.69"/>
  </r>
  <r>
    <n v="1"/>
    <x v="11"/>
    <s v="43"/>
    <s v="5200430005043"/>
    <s v="430005043"/>
    <n v="43000504"/>
    <n v="3"/>
    <s v="Stacker reclaimer 2-Rework-Electrical Control"/>
    <n v="5523574.6500000004"/>
  </r>
  <r>
    <n v="1"/>
    <x v="11"/>
    <s v="43"/>
    <s v="5200430005044"/>
    <s v="430005044"/>
    <n v="43000504"/>
    <n v="4"/>
    <s v="Stacker reclaimer 2-Rework-Electrical Supply"/>
    <n v="5787490.1600000001"/>
  </r>
  <r>
    <n v="1"/>
    <x v="11"/>
    <s v="43"/>
    <s v="5200430005045"/>
    <s v="430005045"/>
    <n v="43000504"/>
    <n v="5"/>
    <s v="Stacker reclaimer 2-Rework-Hydraulic System"/>
    <n v="1560534.19"/>
  </r>
  <r>
    <n v="1"/>
    <x v="11"/>
    <s v="43"/>
    <s v="5200430005046"/>
    <s v="430005046"/>
    <n v="43000504"/>
    <n v="6"/>
    <s v="Stacker reclaimer 2-Rework-Incline Mech.incl Drive"/>
    <n v="1791647.15"/>
  </r>
  <r>
    <n v="1"/>
    <x v="11"/>
    <s v="43"/>
    <s v="5200430005047"/>
    <s v="430005047"/>
    <n v="43000504"/>
    <n v="7"/>
    <s v="Stacker reclaimer 2-Rework-Reclaim System"/>
    <n v="4498804.47"/>
  </r>
  <r>
    <n v="1"/>
    <x v="11"/>
    <s v="43"/>
    <s v="5200430005049"/>
    <s v="430005049"/>
    <n v="43000504"/>
    <n v="9"/>
    <s v="Stacker reclaimer 2-Rework-Travel System"/>
    <n v="4631775.3499999996"/>
  </r>
  <r>
    <n v="1"/>
    <x v="11"/>
    <s v="43"/>
    <s v="5200430005947"/>
    <s v="430005947"/>
    <s v="43000594"/>
    <s v="7"/>
    <s v="STACKER RECLAIMER 2 Boom Belt 1800 ST 1000"/>
    <n v="548397.75"/>
  </r>
  <r>
    <n v="1"/>
    <x v="11"/>
    <s v="43"/>
    <s v="52004300059410"/>
    <s v="4300059410"/>
    <s v="43000594"/>
    <s v="10"/>
    <s v="STACKER RECLAIMER 2 INCLINE BELT, 1800 ST1000"/>
    <n v="548397.75"/>
  </r>
  <r>
    <n v="1"/>
    <x v="11"/>
    <s v="43"/>
    <s v="5200430005660"/>
    <s v="430005660"/>
    <s v="43000566"/>
    <s v="0"/>
    <s v="Refurbishment of Stacker 2"/>
    <n v="47401785.539999999"/>
  </r>
  <r>
    <n v="1"/>
    <x v="11"/>
    <s v="43"/>
    <s v="5200430005661"/>
    <s v="430005661"/>
    <s v="43000566"/>
    <s v="1"/>
    <s v="Dust suppression (11(e) 25%)"/>
    <n v="481517"/>
  </r>
  <r>
    <n v="1"/>
    <x v="11"/>
    <s v="43"/>
    <s v="5200430005662"/>
    <s v="430005662"/>
    <s v="43000566"/>
    <s v="2"/>
    <s v="Travel System (11(e) 25%)"/>
    <n v="16158557.210000001"/>
  </r>
  <r>
    <n v="1"/>
    <x v="11"/>
    <s v="43"/>
    <s v="5200430005663"/>
    <s v="430005663"/>
    <s v="43000566"/>
    <s v="3"/>
    <s v="Slew System (11(e) 25%)"/>
    <n v="25345758.350000001"/>
  </r>
  <r>
    <n v="1"/>
    <x v="11"/>
    <s v="43"/>
    <s v="5200430005664"/>
    <s v="430005664"/>
    <s v="43000566"/>
    <s v="4"/>
    <s v="Reclaim System (11(e) 25%)"/>
    <n v="9809248.7100000009"/>
  </r>
  <r>
    <n v="1"/>
    <x v="11"/>
    <s v="43"/>
    <s v="5200430005665"/>
    <s v="430005665"/>
    <s v="43000566"/>
    <s v="5"/>
    <s v="Boom Mechanical(incl.drive and pulleys)(11(e) 25%)"/>
    <n v="3017392"/>
  </r>
  <r>
    <n v="1"/>
    <x v="11"/>
    <s v="43"/>
    <s v="5200430005666"/>
    <s v="430005666"/>
    <s v="43000566"/>
    <n v="6"/>
    <s v="Boom Idlers (11(e) 25%)"/>
    <n v="2115196.2200000002"/>
  </r>
  <r>
    <n v="1"/>
    <x v="11"/>
    <s v="43"/>
    <s v="52004300056611"/>
    <s v="4300056611"/>
    <s v="43000566"/>
    <s v="11"/>
    <s v="Tripper Mechanical (pulleys only) (11(e) 25%)"/>
    <n v="3297390.79"/>
  </r>
  <r>
    <n v="1"/>
    <x v="11"/>
    <s v="43"/>
    <s v="52004300056612"/>
    <s v="4300056612"/>
    <s v="43000566"/>
    <s v="12"/>
    <s v="Tripper Idlers (11(e) 25%)"/>
    <n v="743022.24"/>
  </r>
  <r>
    <n v="1"/>
    <x v="11"/>
    <s v="43"/>
    <s v="52004300056613"/>
    <s v="4300056613"/>
    <s v="43000566"/>
    <s v="13"/>
    <s v="Electrical Supply (11(e) 25%)"/>
    <n v="5150330.01"/>
  </r>
  <r>
    <n v="1"/>
    <x v="11"/>
    <s v="43"/>
    <s v="52004300056614"/>
    <s v="4300056614"/>
    <s v="43000566"/>
    <s v="14"/>
    <s v="Electrical Control (11(e) 25%)"/>
    <n v="1218166.8500000001"/>
  </r>
  <r>
    <n v="1"/>
    <x v="11"/>
    <s v="43"/>
    <s v="52004300056615"/>
    <s v="4300056615"/>
    <s v="43000566"/>
    <s v="15"/>
    <s v="Hydraulic System (11(e) 25%)"/>
    <n v="1561158.81"/>
  </r>
  <r>
    <n v="1"/>
    <x v="11"/>
    <s v="43"/>
    <s v="52004300050410"/>
    <s v="4300050410"/>
    <n v="43000504"/>
    <n v="10"/>
    <s v="Stacker reclaimer 2-Rework-Trippr Mech.Pulleys Onl"/>
    <n v="169332.94"/>
  </r>
  <r>
    <n v="1"/>
    <x v="11"/>
    <s v="43"/>
    <s v="5200430000810"/>
    <s v="430000810"/>
    <n v="43000081"/>
    <n v="0"/>
    <s v="Shiploader 1A-Rebuild Structure(Tripper Car)"/>
    <n v="31380158.75"/>
  </r>
  <r>
    <n v="1"/>
    <x v="11"/>
    <s v="43"/>
    <s v="5200430000770"/>
    <s v="430000770"/>
    <n v="43000077"/>
    <n v="0"/>
    <s v="Shiploader 1A-Electrical Control(Tripper Car)"/>
    <n v="5880176.71"/>
  </r>
  <r>
    <n v="1"/>
    <x v="11"/>
    <s v="43"/>
    <s v="5200430003180"/>
    <s v="430003180"/>
    <n v="43000318"/>
    <n v="0"/>
    <s v="Shiploader 1A - Rectification (Structure)"/>
    <n v="10706842.140000001"/>
  </r>
  <r>
    <n v="1"/>
    <x v="11"/>
    <s v="43"/>
    <s v="5200430000970"/>
    <s v="430000970"/>
    <n v="43000097"/>
    <n v="0"/>
    <s v="Stacker Reclaimer 4"/>
    <n v="2"/>
  </r>
  <r>
    <n v="1"/>
    <x v="11"/>
    <s v="43"/>
    <s v="5200430000973"/>
    <s v="430000973"/>
    <n v="43000097"/>
    <n v="3"/>
    <s v="Stacker Reclaimer 4- Boom Mech.Incl.Drive &amp; Pulley"/>
    <n v="8684989.7200000007"/>
  </r>
  <r>
    <n v="1"/>
    <x v="11"/>
    <s v="43"/>
    <s v="5200430000974"/>
    <s v="430000974"/>
    <n v="43000097"/>
    <n v="4"/>
    <s v="Stacker Reclaimer 4- Dust Suppression"/>
    <n v="2599588.7599999998"/>
  </r>
  <r>
    <n v="1"/>
    <x v="11"/>
    <s v="43"/>
    <s v="5200430000975"/>
    <s v="430000975"/>
    <n v="43000097"/>
    <n v="5"/>
    <s v="Stacker Reclaimer 4- Electrical Control"/>
    <n v="28418231.73"/>
  </r>
  <r>
    <n v="1"/>
    <x v="11"/>
    <s v="43"/>
    <s v="5200430000976"/>
    <s v="430000976"/>
    <n v="43000097"/>
    <n v="6"/>
    <s v="Stacker Reclaimer 4- Electrical Supply"/>
    <n v="29718026.109999999"/>
  </r>
  <r>
    <n v="1"/>
    <x v="11"/>
    <s v="43"/>
    <s v="5200430000977"/>
    <s v="430000977"/>
    <n v="43000097"/>
    <n v="7"/>
    <s v="Stacker Reclaimer 4- Hydraulic System"/>
    <n v="8035092.5599999996"/>
  </r>
  <r>
    <n v="1"/>
    <x v="11"/>
    <s v="43"/>
    <s v="52004300009710"/>
    <s v="4300009710"/>
    <n v="43000097"/>
    <n v="10"/>
    <s v="Stacker Reclaimer 4- Incline Mech.Incl.Drive"/>
    <n v="9216723.7699999996"/>
  </r>
  <r>
    <n v="1"/>
    <x v="11"/>
    <s v="43"/>
    <s v="52004300009711"/>
    <s v="4300009711"/>
    <n v="43000097"/>
    <n v="11"/>
    <s v="Stacker Reclaimer 4- Reclaim System"/>
    <n v="23278135.739999998"/>
  </r>
  <r>
    <n v="1"/>
    <x v="11"/>
    <s v="43"/>
    <s v="52004300009712"/>
    <s v="4300009712"/>
    <n v="43000097"/>
    <n v="12"/>
    <s v="Stacker Reclaimer 4- Slew System"/>
    <n v="40555762.359999999"/>
  </r>
  <r>
    <n v="1"/>
    <x v="11"/>
    <s v="43"/>
    <s v="52004300009713"/>
    <s v="4300009713"/>
    <n v="43000097"/>
    <n v="13"/>
    <s v="Stacker Reclaimer 4- Structure"/>
    <n v="168914187.94999999"/>
  </r>
  <r>
    <n v="1"/>
    <x v="11"/>
    <s v="43"/>
    <s v="52004300009714"/>
    <s v="4300009714"/>
    <n v="43000097"/>
    <n v="14"/>
    <s v="Stacker Reclaimer 4- Travel System"/>
    <n v="23809869.809999999"/>
  </r>
  <r>
    <n v="1"/>
    <x v="11"/>
    <s v="43"/>
    <s v="52004300009716"/>
    <s v="4300009716"/>
    <n v="43000097"/>
    <n v="16"/>
    <s v="Stacker Reclaimer 4- Tripper Mech-Pulleys Only"/>
    <n v="886223.46"/>
  </r>
  <r>
    <n v="1"/>
    <x v="11"/>
    <s v="43"/>
    <s v="52004300009734"/>
    <s v="4300009734"/>
    <n v="43000097"/>
    <n v="34"/>
    <s v="Stacker Reclaimer 4"/>
    <n v="493207.4"/>
  </r>
  <r>
    <n v="1"/>
    <x v="11"/>
    <s v="43"/>
    <s v="5200430005730"/>
    <s v="430005730"/>
    <s v="43000573"/>
    <s v="0"/>
    <s v="Refurbishment of Stacker Reclaimer 4"/>
    <n v="33497854.699999999"/>
  </r>
  <r>
    <n v="1"/>
    <x v="11"/>
    <s v="43"/>
    <s v="5200430005731"/>
    <s v="430005731"/>
    <s v="43000573"/>
    <s v="1"/>
    <s v="Dust suppression (11(e) 25%)"/>
    <n v="184565.19"/>
  </r>
  <r>
    <n v="1"/>
    <x v="11"/>
    <s v="43"/>
    <s v="5200430005732"/>
    <s v="430005732"/>
    <s v="43000573"/>
    <s v="2"/>
    <s v="Travel System (11(e) 25%)"/>
    <n v="4304529.87"/>
  </r>
  <r>
    <n v="1"/>
    <x v="11"/>
    <s v="43"/>
    <s v="5200430005733"/>
    <s v="430005733"/>
    <s v="43000573"/>
    <s v="3"/>
    <s v="Slew System (11(e) 25%)"/>
    <n v="29266843.170000002"/>
  </r>
  <r>
    <n v="1"/>
    <x v="11"/>
    <s v="43"/>
    <s v="5200430005734"/>
    <s v="430005734"/>
    <s v="43000573"/>
    <s v="4"/>
    <s v="Reclaim System (11(e) 25%)"/>
    <n v="29806475.559999999"/>
  </r>
  <r>
    <n v="1"/>
    <x v="11"/>
    <s v="43"/>
    <s v="5200430005735"/>
    <s v="430005735"/>
    <s v="43000573"/>
    <s v="5"/>
    <s v="Boom Mechanical(incl.drive and pulleys)(11(e) 25%)"/>
    <n v="13566966.18"/>
  </r>
  <r>
    <n v="1"/>
    <x v="11"/>
    <s v="43"/>
    <s v="5200430005736"/>
    <s v="430005736"/>
    <s v="43000573"/>
    <s v="6"/>
    <s v="Boom Idlers (11(e) 25%)"/>
    <n v="183306.34"/>
  </r>
  <r>
    <n v="1"/>
    <x v="11"/>
    <s v="43"/>
    <s v="5200430005737"/>
    <s v="430005737"/>
    <s v="43000573"/>
    <s v="7"/>
    <s v="Boom Belt (11(e) 25%)"/>
    <n v="2217178.34"/>
  </r>
  <r>
    <n v="1"/>
    <x v="11"/>
    <s v="43"/>
    <s v="5200430005738"/>
    <s v="430005738"/>
    <s v="43000573"/>
    <s v="8"/>
    <s v="Incline mechanical(incl. Drive pulleys)(11(e) 25%)"/>
    <n v="183306.34"/>
  </r>
  <r>
    <n v="1"/>
    <x v="11"/>
    <s v="43"/>
    <s v="5200430005739"/>
    <s v="430005739"/>
    <s v="43000573"/>
    <s v="9"/>
    <s v="Incline Idlers (11(e) 25%)"/>
    <n v="183306.34"/>
  </r>
  <r>
    <n v="1"/>
    <x v="11"/>
    <s v="43"/>
    <s v="52004300057310"/>
    <s v="4300057310"/>
    <s v="43000573"/>
    <s v="10"/>
    <s v="Incline Belt (11(e) 25%)"/>
    <n v="183306.34"/>
  </r>
  <r>
    <n v="1"/>
    <x v="11"/>
    <s v="43"/>
    <s v="52004300057311"/>
    <s v="4300057311"/>
    <s v="43000573"/>
    <s v="11"/>
    <s v="Tripper Mechanical (pulleys only) (11(e) 25%)"/>
    <n v="183306.34"/>
  </r>
  <r>
    <n v="1"/>
    <x v="11"/>
    <s v="43"/>
    <s v="52004300057312"/>
    <s v="4300057312"/>
    <s v="43000573"/>
    <s v="12"/>
    <s v="Tripper Idlers (11(e) 25%)"/>
    <n v="183306.34"/>
  </r>
  <r>
    <n v="1"/>
    <x v="11"/>
    <s v="43"/>
    <s v="52004300057313"/>
    <s v="4300057313"/>
    <s v="43000573"/>
    <s v="13"/>
    <s v="Electrical Supply (11(e) 25%)"/>
    <n v="5617957.3399999999"/>
  </r>
  <r>
    <n v="1"/>
    <x v="11"/>
    <s v="43"/>
    <s v="52004300057314"/>
    <s v="4300057314"/>
    <s v="43000573"/>
    <s v="14"/>
    <s v="Electrical Control (11(e) 25%)"/>
    <n v="2251455.29"/>
  </r>
  <r>
    <n v="1"/>
    <x v="11"/>
    <s v="43"/>
    <s v="52004300057315"/>
    <s v="4300057315"/>
    <s v="43000573"/>
    <s v="15"/>
    <s v="Hydraulic System (11(e) 25%)"/>
    <n v="14810871.939999999"/>
  </r>
  <r>
    <n v="1"/>
    <x v="11"/>
    <s v="43"/>
    <s v="52004300009738"/>
    <s v="4300009738"/>
    <n v="43000097"/>
    <n v="38"/>
    <s v="Stacker Reclaimer 4 - Slew System (Slew Bearing)"/>
    <n v="17106066.699999999"/>
  </r>
  <r>
    <n v="1"/>
    <x v="11"/>
    <s v="43"/>
    <s v="5200430000980"/>
    <s v="430000980"/>
    <n v="43000098"/>
    <n v="0"/>
    <s v="Conveyor 119"/>
    <n v="2"/>
  </r>
  <r>
    <n v="1"/>
    <x v="11"/>
    <s v="43"/>
    <s v="5200430000982"/>
    <s v="430000982"/>
    <n v="43000098"/>
    <n v="2"/>
    <s v="Conveyor 119-Electrical"/>
    <m/>
  </r>
  <r>
    <n v="1"/>
    <x v="11"/>
    <s v="43"/>
    <s v="5200430000984"/>
    <s v="430000984"/>
    <n v="43000098"/>
    <n v="4"/>
    <s v="Conveyor 119- Mechanical"/>
    <n v="5357568.68"/>
  </r>
  <r>
    <n v="1"/>
    <x v="11"/>
    <s v="43"/>
    <s v="5200430005813"/>
    <s v="430005813"/>
    <s v="43000581"/>
    <s v="3"/>
    <s v="CONVEYOR 119 BELT 1850 ST1250"/>
    <n v="1478009.08"/>
  </r>
  <r>
    <n v="1"/>
    <x v="11"/>
    <s v="43"/>
    <s v="5200430000985"/>
    <s v="430000985"/>
    <n v="43000098"/>
    <n v="5"/>
    <s v="Conveyor 119- Structure"/>
    <n v="14205674.48"/>
  </r>
  <r>
    <n v="1"/>
    <x v="11"/>
    <s v="43"/>
    <s v="5200430000990"/>
    <s v="430000990"/>
    <n v="43000099"/>
    <n v="0"/>
    <s v="Conveyor 219"/>
    <n v="2"/>
  </r>
  <r>
    <n v="1"/>
    <x v="11"/>
    <s v="43"/>
    <s v="5200430000992"/>
    <s v="430000992"/>
    <n v="43000099"/>
    <n v="2"/>
    <s v="Conveyor 219- Electrical"/>
    <n v="3490537.12"/>
  </r>
  <r>
    <n v="1"/>
    <x v="11"/>
    <s v="43"/>
    <s v="5200430000994"/>
    <s v="430000994"/>
    <n v="43000099"/>
    <n v="4"/>
    <s v="Conveyor 219- Mechanical"/>
    <n v="5357568.66"/>
  </r>
  <r>
    <n v="1"/>
    <x v="11"/>
    <s v="43"/>
    <s v="5200430000991"/>
    <s v="430000991"/>
    <s v="43000099"/>
    <s v="1"/>
    <s v="Conveyor 219 - Belting"/>
    <n v="2354083.2000000002"/>
  </r>
  <r>
    <n v="1"/>
    <x v="11"/>
    <s v="43"/>
    <s v="5200430000993"/>
    <s v="430000993"/>
    <s v="43000099"/>
    <s v="3"/>
    <s v="Conveyor 219 - Idlers"/>
    <n v="1623505.66"/>
  </r>
  <r>
    <n v="1"/>
    <x v="11"/>
    <s v="43"/>
    <s v="5200430000995"/>
    <s v="430000995"/>
    <n v="43000099"/>
    <n v="5"/>
    <s v="Conveyor 219- Structure"/>
    <n v="14205674.460000001"/>
  </r>
  <r>
    <n v="1"/>
    <x v="11"/>
    <s v="43"/>
    <s v="5200430001000"/>
    <s v="430001000"/>
    <n v="43000100"/>
    <n v="0"/>
    <s v="Conveyor 120"/>
    <n v="2"/>
  </r>
  <r>
    <n v="1"/>
    <x v="11"/>
    <s v="43"/>
    <s v="5200430001002"/>
    <s v="430001002"/>
    <n v="43000100"/>
    <n v="2"/>
    <s v="Conveyor 120- Electrical"/>
    <n v="16050754.439999999"/>
  </r>
  <r>
    <n v="1"/>
    <x v="11"/>
    <s v="43"/>
    <s v="5200430001004"/>
    <s v="430001004"/>
    <n v="43000100"/>
    <n v="4"/>
    <s v="Conveyor 120- Mechanical"/>
    <n v="24643234.02"/>
  </r>
  <r>
    <n v="1"/>
    <x v="11"/>
    <s v="43"/>
    <s v="5200430001005"/>
    <s v="430001005"/>
    <n v="43000100"/>
    <n v="5"/>
    <s v="Conveyor 120- Structure"/>
    <n v="65417871.200000003"/>
  </r>
  <r>
    <n v="1"/>
    <x v="11"/>
    <s v="43"/>
    <s v="52004300010012"/>
    <s v="4300010012"/>
    <s v="43000100"/>
    <s v="12"/>
    <s v="Conveyor 120 belting"/>
    <m/>
  </r>
  <r>
    <n v="1"/>
    <x v="11"/>
    <s v="43"/>
    <s v="52004300010011"/>
    <s v="4300010011"/>
    <n v="43000100"/>
    <n v="11"/>
    <s v="Conveyor 120"/>
    <n v="2407371.9300000002"/>
  </r>
  <r>
    <n v="1"/>
    <x v="11"/>
    <s v="43"/>
    <s v="52004300010013"/>
    <s v="4300010013"/>
    <n v="43000100"/>
    <n v="13"/>
    <s v="Conveyor 120 - Idlers"/>
    <n v="4538054.99"/>
  </r>
  <r>
    <n v="1"/>
    <x v="11"/>
    <s v="43"/>
    <s v="5200430001010"/>
    <s v="430001010"/>
    <n v="43000101"/>
    <n v="0"/>
    <s v="Conveyor 113"/>
    <n v="2"/>
  </r>
  <r>
    <n v="1"/>
    <x v="11"/>
    <s v="43"/>
    <s v="5200430001012"/>
    <s v="430001012"/>
    <n v="43000101"/>
    <n v="2"/>
    <s v="Conveyor 113- Electrical"/>
    <n v="3490537.14"/>
  </r>
  <r>
    <n v="1"/>
    <x v="11"/>
    <s v="43"/>
    <s v="5200430001014"/>
    <s v="430001014"/>
    <n v="43000101"/>
    <n v="4"/>
    <s v="Conveyor 113- Mechanical"/>
    <n v="5357568.67"/>
  </r>
  <r>
    <n v="1"/>
    <x v="11"/>
    <s v="43"/>
    <s v="5200430001015"/>
    <s v="430001015"/>
    <n v="43000101"/>
    <n v="5"/>
    <s v="Conveyor 113- Structure"/>
    <n v="14205674.48"/>
  </r>
  <r>
    <n v="1"/>
    <x v="11"/>
    <s v="43"/>
    <s v="5200430006030"/>
    <s v="430006030"/>
    <s v="43000603"/>
    <s v="0"/>
    <s v="Conveyor 113 - CONVEYOR BELT 1650 ST1250"/>
    <n v="54288.77"/>
  </r>
  <r>
    <n v="1"/>
    <x v="11"/>
    <s v="43"/>
    <s v="5200430006033"/>
    <s v="430006033"/>
    <s v="43000603"/>
    <s v="3"/>
    <s v="Conveyor 113 - CONVEYOR BELT 1650 ST1250"/>
    <m/>
  </r>
  <r>
    <n v="1"/>
    <x v="11"/>
    <s v="43"/>
    <s v="5200430005873"/>
    <s v="430005873"/>
    <s v="43000587"/>
    <s v="3"/>
    <s v="CONVEYOR 113 BELT STL GR S355 JR,WD"/>
    <n v="2956018.16"/>
  </r>
  <r>
    <n v="1"/>
    <x v="11"/>
    <s v="43"/>
    <s v="52004300010112"/>
    <s v="4300010112"/>
    <n v="43000101"/>
    <n v="12"/>
    <s v="Conveyor 113"/>
    <n v="2861320.2"/>
  </r>
  <r>
    <n v="1"/>
    <x v="11"/>
    <s v="43"/>
    <s v="5200430001020"/>
    <s v="430001020"/>
    <n v="43000102"/>
    <n v="0"/>
    <s v="Conveyor 213"/>
    <n v="2"/>
  </r>
  <r>
    <n v="1"/>
    <x v="11"/>
    <s v="43"/>
    <s v="5200430001022"/>
    <s v="430001022"/>
    <n v="43000102"/>
    <n v="2"/>
    <s v="Conveyor 213- Electrical"/>
    <n v="3490537.14"/>
  </r>
  <r>
    <n v="1"/>
    <x v="11"/>
    <s v="43"/>
    <s v="5200430001024"/>
    <s v="430001024"/>
    <n v="43000102"/>
    <n v="4"/>
    <s v="Conveyor 213- Mechanical"/>
    <n v="5357568.67"/>
  </r>
  <r>
    <n v="1"/>
    <x v="11"/>
    <s v="43"/>
    <s v="5200430001025"/>
    <s v="430001025"/>
    <n v="43000102"/>
    <n v="5"/>
    <s v="Conveyor 213-Structure"/>
    <n v="14205674.5"/>
  </r>
  <r>
    <n v="1"/>
    <x v="11"/>
    <s v="43"/>
    <s v="52004300010211"/>
    <s v="4300010211"/>
    <n v="43000102"/>
    <n v="11"/>
    <s v="Conveyor 213"/>
    <n v="2861320.2"/>
  </r>
  <r>
    <n v="1"/>
    <x v="11"/>
    <s v="43"/>
    <s v="5200430001030"/>
    <s v="430001030"/>
    <n v="43000103"/>
    <n v="0"/>
    <s v="Conveyor 140"/>
    <n v="2"/>
  </r>
  <r>
    <n v="1"/>
    <x v="11"/>
    <s v="43"/>
    <s v="5200430001032"/>
    <s v="430001032"/>
    <n v="43000103"/>
    <n v="2"/>
    <s v="Conveyor 140- Electrical"/>
    <n v="14761681.939999999"/>
  </r>
  <r>
    <n v="1"/>
    <x v="11"/>
    <s v="43"/>
    <s v="5200430001034"/>
    <s v="430001034"/>
    <n v="43000103"/>
    <n v="4"/>
    <s v="Conveyor 140- Mechanical"/>
    <n v="22624011.300000001"/>
  </r>
  <r>
    <n v="1"/>
    <x v="11"/>
    <s v="43"/>
    <s v="5200430001035"/>
    <s v="430001035"/>
    <n v="43000103"/>
    <n v="5"/>
    <s v="Conveyor 140- Structure"/>
    <n v="59902122.030000001"/>
  </r>
  <r>
    <n v="1"/>
    <x v="11"/>
    <s v="43"/>
    <s v="5200430001040"/>
    <s v="430001040"/>
    <n v="43000104"/>
    <n v="0"/>
    <s v="Conveyor 305"/>
    <m/>
  </r>
  <r>
    <n v="1"/>
    <x v="11"/>
    <s v="43"/>
    <s v="5200430001042"/>
    <s v="430001042"/>
    <n v="43000104"/>
    <n v="2"/>
    <s v="Conveyor 305-Electrical(Refurbishment)"/>
    <m/>
  </r>
  <r>
    <n v="1"/>
    <x v="11"/>
    <s v="43"/>
    <s v="5200430001043"/>
    <s v="430001043"/>
    <n v="43000104"/>
    <n v="3"/>
    <s v="Conveyor 305- Idlers(Refurbishment)"/>
    <m/>
  </r>
  <r>
    <n v="1"/>
    <x v="11"/>
    <s v="43"/>
    <s v="5200430001044"/>
    <s v="430001044"/>
    <n v="43000104"/>
    <n v="4"/>
    <s v="Conveyor 305- Mechanical(Refurbishment)"/>
    <m/>
  </r>
  <r>
    <n v="1"/>
    <x v="11"/>
    <s v="43"/>
    <s v="5200430001045"/>
    <s v="430001045"/>
    <n v="43000104"/>
    <n v="5"/>
    <s v="Conveyor 305- Structure(Refurbishment)"/>
    <m/>
  </r>
  <r>
    <n v="1"/>
    <x v="11"/>
    <s v="43"/>
    <s v="5200430001050"/>
    <s v="430001050"/>
    <n v="43000105"/>
    <n v="0"/>
    <s v="Conveyor 209"/>
    <n v="2"/>
  </r>
  <r>
    <n v="1"/>
    <x v="11"/>
    <s v="43"/>
    <s v="5200430001051"/>
    <m/>
    <s v="43000105"/>
    <s v="1"/>
    <s v="Conveyor 209 - Belt"/>
    <n v="947324.17"/>
  </r>
  <r>
    <n v="1"/>
    <x v="11"/>
    <n v="43"/>
    <s v="5200430001052"/>
    <s v="430001052"/>
    <n v="43000105"/>
    <n v="2"/>
    <s v="Conveyor 209"/>
    <n v="954478.79"/>
  </r>
  <r>
    <n v="1"/>
    <x v="11"/>
    <s v="43"/>
    <s v="5200430001060"/>
    <s v="430001060"/>
    <n v="43000106"/>
    <n v="0"/>
    <s v="Conveyor 210"/>
    <n v="2"/>
  </r>
  <r>
    <n v="1"/>
    <x v="11"/>
    <n v="43"/>
    <s v="5200430001061"/>
    <m/>
    <s v="43000106"/>
    <s v="1"/>
    <s v="Conveyor 210 - Belt"/>
    <n v="855911.42"/>
  </r>
  <r>
    <n v="1"/>
    <x v="11"/>
    <s v="43"/>
    <s v="5200430001070"/>
    <s v="430001070"/>
    <n v="43000107"/>
    <n v="0"/>
    <s v="Conveyor 114 (Phase 1A Rework)"/>
    <n v="1"/>
  </r>
  <r>
    <n v="1"/>
    <x v="11"/>
    <s v="43"/>
    <s v="5200430001071"/>
    <s v="430001071"/>
    <n v="43000107"/>
    <n v="1"/>
    <s v="Conveyor 114 (Phase 1A Rework)-Idlers"/>
    <n v="11088337.710000001"/>
  </r>
  <r>
    <n v="1"/>
    <x v="11"/>
    <s v="43"/>
    <s v="5200430001073"/>
    <s v="430001073"/>
    <n v="43000107"/>
    <n v="3"/>
    <s v="Conveyor 114 (Phase 1A Rework)-Electrical"/>
    <n v="13062062.960000001"/>
  </r>
  <r>
    <n v="1"/>
    <x v="11"/>
    <s v="43"/>
    <s v="5200430001074"/>
    <s v="430001074"/>
    <n v="43000107"/>
    <n v="4"/>
    <s v="Conveyor 114 (Phase 1A Rework)-Mechanical"/>
    <n v="15469237.83"/>
  </r>
  <r>
    <n v="1"/>
    <x v="11"/>
    <s v="43"/>
    <s v="5200430005980"/>
    <s v="430005980"/>
    <s v="43000598"/>
    <s v="0"/>
    <s v="Conveyor 114 - CONVEYOR BELT 1650 ST 2500"/>
    <n v="46839.99"/>
  </r>
  <r>
    <n v="1"/>
    <x v="11"/>
    <s v="43"/>
    <s v="5200430005983"/>
    <s v="430005983"/>
    <s v="43000598"/>
    <s v="3"/>
    <s v="Conveyor 114 - CONVEYOR BELT 1650 ST 2500"/>
    <m/>
  </r>
  <r>
    <n v="1"/>
    <x v="11"/>
    <s v="43"/>
    <s v="5200430002530"/>
    <s v="430002530"/>
    <n v="43000253"/>
    <n v="0"/>
    <s v="Conveyor 114- Phase 1C Structure"/>
    <n v="40843659.479999997"/>
  </r>
  <r>
    <n v="1"/>
    <x v="11"/>
    <s v="43"/>
    <s v="5200430005673"/>
    <s v="430005673"/>
    <s v="43000567"/>
    <s v="3"/>
    <s v="CONVEYOR 114 BELT ST 2500"/>
    <n v="10471753.460000001"/>
  </r>
  <r>
    <n v="1"/>
    <x v="11"/>
    <s v="43"/>
    <s v="5200430001075"/>
    <s v="430001075"/>
    <n v="43000107"/>
    <n v="5"/>
    <s v="Conveyor 114 (Phase 1A Rework)-Structure"/>
    <n v="25975651.899999999"/>
  </r>
  <r>
    <n v="1"/>
    <x v="11"/>
    <s v="43"/>
    <s v="5200430001240"/>
    <s v="430001240"/>
    <n v="43000124"/>
    <n v="0"/>
    <s v="CV109 - CV110 wetting sprays"/>
    <n v="214003.47"/>
  </r>
  <r>
    <n v="1"/>
    <x v="11"/>
    <s v="43"/>
    <s v="5200430001250"/>
    <s v="430001250"/>
    <n v="43000125"/>
    <n v="0"/>
    <s v="CV110 - CV111 wetting sprays"/>
    <n v="214005.47"/>
  </r>
  <r>
    <n v="1"/>
    <x v="11"/>
    <s v="43"/>
    <s v="5200430001260"/>
    <s v="430001260"/>
    <n v="43000126"/>
    <n v="0"/>
    <s v="CV110 - CV117 wetting sprays"/>
    <n v="214003.47"/>
  </r>
  <r>
    <n v="1"/>
    <x v="11"/>
    <s v="43"/>
    <s v="5200430001270"/>
    <s v="430001270"/>
    <n v="43000127"/>
    <n v="0"/>
    <s v="CV110 - CV217 wetting sprays"/>
    <n v="214003.47"/>
  </r>
  <r>
    <n v="1"/>
    <x v="11"/>
    <s v="43"/>
    <s v="5200430001280"/>
    <s v="430001280"/>
    <n v="43000128"/>
    <n v="0"/>
    <s v="CV117 - CV112 wetting sprays"/>
    <n v="214003.47"/>
  </r>
  <r>
    <n v="1"/>
    <x v="11"/>
    <s v="43"/>
    <s v="5200430001290"/>
    <s v="430001290"/>
    <n v="43000129"/>
    <n v="0"/>
    <s v="CV117 - CV118 wetting sprays"/>
    <n v="214005.47"/>
  </r>
  <r>
    <n v="1"/>
    <x v="11"/>
    <s v="43"/>
    <s v="5200430001300"/>
    <s v="430001300"/>
    <n v="43000130"/>
    <n v="0"/>
    <s v="CV217 - CV218 wetting sprays"/>
    <n v="214003.47"/>
  </r>
  <r>
    <n v="1"/>
    <x v="11"/>
    <s v="43"/>
    <s v="5200430001310"/>
    <s v="430001310"/>
    <n v="43000131"/>
    <n v="0"/>
    <s v="CV218 - CV116 wetting sprays"/>
    <n v="214003.47"/>
  </r>
  <r>
    <n v="1"/>
    <x v="11"/>
    <s v="43"/>
    <s v="5200430001320"/>
    <s v="430001320"/>
    <n v="43000132"/>
    <n v="0"/>
    <s v="CV111 - CV113 wetting sprays"/>
    <n v="214003.47"/>
  </r>
  <r>
    <n v="1"/>
    <x v="11"/>
    <s v="43"/>
    <s v="5200430001330"/>
    <s v="430001330"/>
    <n v="43000133"/>
    <n v="0"/>
    <s v="CV111 - CV213 wetting sprays"/>
    <n v="214003.47"/>
  </r>
  <r>
    <n v="1"/>
    <x v="11"/>
    <s v="43"/>
    <s v="5200430001340"/>
    <s v="430001340"/>
    <n v="43000134"/>
    <n v="0"/>
    <s v="CV112 - CV113 wetting sprays"/>
    <n v="214003.47"/>
  </r>
  <r>
    <n v="1"/>
    <x v="11"/>
    <s v="43"/>
    <s v="5200430001350"/>
    <s v="430001350"/>
    <n v="43000135"/>
    <n v="0"/>
    <s v="CV112 - CV213 wetting sprays"/>
    <n v="214003.47"/>
  </r>
  <r>
    <n v="1"/>
    <x v="11"/>
    <s v="43"/>
    <s v="5200430001360"/>
    <s v="430001360"/>
    <n v="43000136"/>
    <n v="0"/>
    <s v="CV116 - CV113 wetting sprays"/>
    <m/>
  </r>
  <r>
    <n v="1"/>
    <x v="11"/>
    <s v="43"/>
    <s v="5200430001370"/>
    <s v="430001370"/>
    <n v="43000137"/>
    <n v="0"/>
    <s v="CV116 - CV213 wetting sprays"/>
    <m/>
  </r>
  <r>
    <n v="1"/>
    <x v="11"/>
    <s v="43"/>
    <s v="5200430001380"/>
    <s v="430001380"/>
    <n v="43000138"/>
    <n v="0"/>
    <s v="CV213 - CV114 wetting sprays"/>
    <m/>
  </r>
  <r>
    <n v="1"/>
    <x v="11"/>
    <s v="43"/>
    <s v="5200430001390"/>
    <s v="430001390"/>
    <n v="43000139"/>
    <n v="0"/>
    <s v="CV213 - CV214 wetting sprays"/>
    <m/>
  </r>
  <r>
    <n v="1"/>
    <x v="11"/>
    <s v="43"/>
    <s v="5200430001400"/>
    <s v="430001400"/>
    <n v="43000140"/>
    <n v="0"/>
    <s v="CV110 - CV305 wetting sprays"/>
    <m/>
  </r>
  <r>
    <n v="1"/>
    <x v="11"/>
    <s v="43"/>
    <s v="5200430001690"/>
    <s v="430001690"/>
    <n v="43000169"/>
    <n v="0"/>
    <s v="CV117 Dust Covers"/>
    <n v="955336.49"/>
  </r>
  <r>
    <n v="1"/>
    <x v="11"/>
    <s v="43"/>
    <s v="5200430001700"/>
    <s v="430001700"/>
    <n v="43000170"/>
    <n v="0"/>
    <s v="CV217 Dust Covers"/>
    <n v="956030.83"/>
  </r>
  <r>
    <n v="1"/>
    <x v="11"/>
    <s v="43"/>
    <s v="5200430001710"/>
    <s v="430001710"/>
    <n v="43000171"/>
    <n v="0"/>
    <s v="CV118 Dust Covers"/>
    <n v="974543.91"/>
  </r>
  <r>
    <n v="1"/>
    <x v="11"/>
    <s v="43"/>
    <s v="5200430001720"/>
    <s v="430001720"/>
    <n v="43000172"/>
    <n v="0"/>
    <s v="CV218 Dust Covers"/>
    <n v="974543.93"/>
  </r>
  <r>
    <n v="1"/>
    <x v="11"/>
    <s v="43"/>
    <s v="5200430001730"/>
    <s v="430001730"/>
    <n v="43000173"/>
    <n v="0"/>
    <s v="CV113 Dust Covers"/>
    <n v="1201923.8500000001"/>
  </r>
  <r>
    <n v="1"/>
    <x v="11"/>
    <s v="43"/>
    <s v="5200430001740"/>
    <s v="430001740"/>
    <n v="43000174"/>
    <n v="0"/>
    <s v="CV213 Dust Covers"/>
    <n v="1201923.8500000001"/>
  </r>
  <r>
    <n v="1"/>
    <x v="11"/>
    <s v="43"/>
    <s v="5200430001750"/>
    <s v="430001750"/>
    <n v="43000175"/>
    <n v="0"/>
    <s v="CV114 Dust Covers"/>
    <n v="7192604.5099999998"/>
  </r>
  <r>
    <n v="1"/>
    <x v="11"/>
    <s v="43"/>
    <s v="5200430001760"/>
    <s v="430001760"/>
    <n v="43000176"/>
    <n v="0"/>
    <s v="CV214 Dust Covers"/>
    <n v="7258023.7699999996"/>
  </r>
  <r>
    <n v="1"/>
    <x v="11"/>
    <s v="43"/>
    <s v="5200430001802"/>
    <s v="430001802"/>
    <n v="43000180"/>
    <n v="2"/>
    <s v="Conveyor 112-Phase 1C-Electrical"/>
    <n v="8337721.71"/>
  </r>
  <r>
    <n v="1"/>
    <x v="11"/>
    <s v="43"/>
    <s v="5200430001803"/>
    <s v="430001803"/>
    <n v="43000180"/>
    <n v="3"/>
    <s v="Conveyor 112-Phase 1C-Idlers"/>
    <n v="3795816.37"/>
  </r>
  <r>
    <n v="1"/>
    <x v="11"/>
    <s v="43"/>
    <s v="5200430001804"/>
    <s v="430001804"/>
    <n v="43000180"/>
    <n v="4"/>
    <s v="Conveyor 112-Phase 1C-Mechanical"/>
    <n v="12869828.810000001"/>
  </r>
  <r>
    <n v="1"/>
    <x v="11"/>
    <s v="43"/>
    <s v="5200430001805"/>
    <s v="430001805"/>
    <n v="43000180"/>
    <n v="5"/>
    <s v="Conveyor 112-Phase 1C-Structure"/>
    <n v="34584316.700000003"/>
  </r>
  <r>
    <n v="1"/>
    <x v="11"/>
    <s v="43"/>
    <s v="5200430001810"/>
    <s v="430001810"/>
    <n v="43000181"/>
    <n v="0"/>
    <s v="Conveyor 113-Phase 1C Belting"/>
    <n v="1"/>
  </r>
  <r>
    <n v="1"/>
    <x v="11"/>
    <s v="43"/>
    <s v="5200430001812"/>
    <s v="430001812"/>
    <n v="43000181"/>
    <n v="2"/>
    <s v="Conveyor 113-Phase 1C Electrical"/>
    <n v="1846934.66"/>
  </r>
  <r>
    <n v="1"/>
    <x v="11"/>
    <s v="43"/>
    <s v="5200430001813"/>
    <s v="430001813"/>
    <n v="43000181"/>
    <n v="3"/>
    <s v="Conveyor 113-Phase 1C Idlers"/>
    <n v="860881.16"/>
  </r>
  <r>
    <n v="1"/>
    <x v="11"/>
    <s v="43"/>
    <s v="5200430001814"/>
    <s v="430001814"/>
    <n v="43000181"/>
    <n v="4"/>
    <s v="Conveyor 113-Phase 1C Mechanical"/>
    <n v="2825729"/>
  </r>
  <r>
    <n v="1"/>
    <x v="11"/>
    <s v="43"/>
    <s v="5200430001815"/>
    <s v="430001815"/>
    <n v="43000181"/>
    <n v="5"/>
    <s v="Conveyor 113-Phase 1C Structure"/>
    <n v="7567117.5199999996"/>
  </r>
  <r>
    <n v="1"/>
    <x v="11"/>
    <s v="43"/>
    <s v="5200430001820"/>
    <s v="430001820"/>
    <n v="43000182"/>
    <n v="0"/>
    <s v="Conveyor 116-Phase 1C Belting"/>
    <n v="1"/>
  </r>
  <r>
    <n v="1"/>
    <x v="11"/>
    <s v="43"/>
    <s v="5200430001822"/>
    <s v="430001822"/>
    <n v="43000182"/>
    <n v="2"/>
    <s v="Conveyor 116-Phase 1C Electrical"/>
    <n v="8481211.9399999995"/>
  </r>
  <r>
    <n v="1"/>
    <x v="11"/>
    <s v="43"/>
    <s v="5200430001823"/>
    <s v="430001823"/>
    <n v="43000182"/>
    <n v="3"/>
    <s v="Conveyor 116-Phase 1C Idlers"/>
    <n v="3886112.27"/>
  </r>
  <r>
    <n v="1"/>
    <x v="11"/>
    <s v="43"/>
    <s v="5200430001824"/>
    <s v="430001824"/>
    <n v="43000182"/>
    <n v="4"/>
    <s v="Conveyor 116-Phase 1C Mechanical"/>
    <n v="13066452.33"/>
  </r>
  <r>
    <n v="1"/>
    <x v="11"/>
    <s v="43"/>
    <s v="5200430001825"/>
    <s v="430001825"/>
    <n v="43000182"/>
    <n v="5"/>
    <s v="Conveyor 116-Phase 1C Structure"/>
    <n v="35036209.369999997"/>
  </r>
  <r>
    <n v="1"/>
    <x v="11"/>
    <s v="43"/>
    <s v="52004300018211"/>
    <s v="4300018211"/>
    <n v="43000182"/>
    <n v="11"/>
    <s v="Conveyor 116-Phase 1C"/>
    <n v="3436284"/>
  </r>
  <r>
    <n v="1"/>
    <x v="11"/>
    <s v="43"/>
    <s v="5200430001830"/>
    <s v="430001830"/>
    <n v="43000183"/>
    <n v="0"/>
    <s v="Conveyor 213-Phase 1C Belting"/>
    <n v="1"/>
  </r>
  <r>
    <n v="1"/>
    <x v="11"/>
    <s v="43"/>
    <s v="5200430001832"/>
    <s v="430001832"/>
    <n v="43000183"/>
    <n v="2"/>
    <s v="Conveyor 213-Phase 1C Electrical"/>
    <n v="1845670.3"/>
  </r>
  <r>
    <n v="1"/>
    <x v="11"/>
    <s v="43"/>
    <s v="5200430001833"/>
    <s v="430001833"/>
    <n v="43000183"/>
    <n v="3"/>
    <s v="Conveyor 213-Phase 1C Idlers"/>
    <n v="868227.55"/>
  </r>
  <r>
    <n v="1"/>
    <x v="11"/>
    <s v="43"/>
    <s v="5200430001835"/>
    <s v="430001835"/>
    <n v="43000183"/>
    <n v="5"/>
    <s v="Conveyor 213-Phase 1C Stucture"/>
    <n v="7495354.5999999996"/>
  </r>
  <r>
    <n v="1"/>
    <x v="11"/>
    <s v="43"/>
    <s v="5200430001840"/>
    <s v="430001840"/>
    <n v="43000184"/>
    <n v="0"/>
    <s v="Stacker Reclaimer 3-Rework Boom belt"/>
    <n v="1"/>
  </r>
  <r>
    <n v="1"/>
    <x v="11"/>
    <s v="43"/>
    <s v="5200430001842"/>
    <s v="430001842"/>
    <n v="43000184"/>
    <n v="2"/>
    <s v="Stacker Reclaimer 3-Rework Idlers"/>
    <n v="93793.39"/>
  </r>
  <r>
    <n v="1"/>
    <x v="11"/>
    <s v="43"/>
    <s v="5200430001843"/>
    <s v="430001843"/>
    <n v="43000184"/>
    <n v="3"/>
    <s v="Stacker Reclaimer 3-Rework Mech. incl.drive&amp;"/>
    <n v="1659447.26"/>
  </r>
  <r>
    <n v="1"/>
    <x v="11"/>
    <s v="43"/>
    <s v="5200430001844"/>
    <s v="430001844"/>
    <n v="43000184"/>
    <n v="4"/>
    <s v="Stacker Reclaimer 3-Rework Dust suppression"/>
    <n v="497815.42"/>
  </r>
  <r>
    <n v="1"/>
    <x v="11"/>
    <s v="43"/>
    <s v="5200430001845"/>
    <s v="430001845"/>
    <n v="43000184"/>
    <n v="5"/>
    <s v="Stacker Reclaimer 3-Rework Electrical Control"/>
    <n v="5415704.4199999999"/>
  </r>
  <r>
    <n v="1"/>
    <x v="11"/>
    <s v="43"/>
    <s v="5200430001846"/>
    <s v="430001846"/>
    <n v="43000184"/>
    <n v="6"/>
    <s v="Stacker Reclaimer 3-Rework Electrical Supply"/>
    <n v="5674562.4000000004"/>
  </r>
  <r>
    <n v="1"/>
    <x v="11"/>
    <s v="43"/>
    <s v="5200430001847"/>
    <s v="430001847"/>
    <n v="43000184"/>
    <n v="7"/>
    <s v="Stacker Reclaimer 3-Rework Hydraulic system"/>
    <n v="1530018.27"/>
  </r>
  <r>
    <n v="1"/>
    <x v="11"/>
    <s v="43"/>
    <s v="52004300018410"/>
    <s v="4300018410"/>
    <n v="43000184"/>
    <n v="10"/>
    <s v="Stacker Reclaimer 3-Rework Incline Mech. incl driv"/>
    <n v="1756659.82"/>
  </r>
  <r>
    <n v="1"/>
    <x v="11"/>
    <s v="43"/>
    <s v="52004300018411"/>
    <s v="4300018411"/>
    <n v="43000184"/>
    <n v="11"/>
    <s v="Stacker Reclaimer 3-Rework Reclaim System"/>
    <n v="4448122.1900000004"/>
  </r>
  <r>
    <n v="1"/>
    <x v="11"/>
    <s v="43"/>
    <s v="52004300018412"/>
    <s v="4300018412"/>
    <n v="43000184"/>
    <n v="12"/>
    <s v="Stacker Reclaimer 3-Rework Slew system"/>
    <n v="4630419.21"/>
  </r>
  <r>
    <n v="1"/>
    <x v="11"/>
    <s v="43"/>
    <s v="52004300018413"/>
    <s v="4300018413"/>
    <n v="43000184"/>
    <n v="13"/>
    <s v="Stacker Reclaimer 3-Rework Structure"/>
    <n v="32309908.949999999"/>
  </r>
  <r>
    <n v="1"/>
    <x v="11"/>
    <s v="43"/>
    <s v="52004300018414"/>
    <s v="4300018414"/>
    <n v="43000184"/>
    <n v="14"/>
    <s v="Stacker Reclaimer 3-Rework Travel system"/>
    <n v="4541354.63"/>
  </r>
  <r>
    <n v="1"/>
    <x v="11"/>
    <s v="43"/>
    <s v="5200430005957"/>
    <s v="430005957"/>
    <s v="43000595"/>
    <s v="7"/>
    <s v="STACKER RECLAIMER 3 Boom Belt 1800 ST 1000"/>
    <n v="548397.73"/>
  </r>
  <r>
    <n v="1"/>
    <x v="11"/>
    <s v="43"/>
    <s v="52004300059510"/>
    <s v="4300059510"/>
    <s v="43000595"/>
    <s v="10"/>
    <s v="STACKER RECLAIMER 3 INCLINE BELT, 1800 ST1000"/>
    <n v="548397.73"/>
  </r>
  <r>
    <n v="1"/>
    <x v="11"/>
    <s v="43"/>
    <s v="5200430006070"/>
    <s v="430006070"/>
    <s v="43000607"/>
    <s v="0"/>
    <s v="Stacker Reclaimer 3"/>
    <n v="2496537.69"/>
  </r>
  <r>
    <n v="1"/>
    <x v="11"/>
    <s v="43"/>
    <s v="5200430006071"/>
    <s v="430006071"/>
    <s v="43000607"/>
    <s v="1"/>
    <s v="Dust suppression (11(e) 25%)"/>
    <n v="62169.78"/>
  </r>
  <r>
    <n v="1"/>
    <x v="11"/>
    <s v="43"/>
    <s v="5200430006072"/>
    <s v="430006072"/>
    <s v="43000607"/>
    <s v="2"/>
    <s v="Travel System (11(e) 25%)"/>
    <n v="62169.78"/>
  </r>
  <r>
    <n v="1"/>
    <x v="11"/>
    <s v="43"/>
    <s v="5200430006073"/>
    <s v="430006073"/>
    <s v="43000607"/>
    <s v="3"/>
    <s v="Slew System (11(e) 25%)"/>
    <n v="62169.78"/>
  </r>
  <r>
    <n v="1"/>
    <x v="11"/>
    <s v="43"/>
    <s v="5200430006074"/>
    <s v="430006074"/>
    <s v="43000607"/>
    <s v="4"/>
    <s v="Reclaim System (11(e) 25%)"/>
    <n v="62169.78"/>
  </r>
  <r>
    <n v="1"/>
    <x v="11"/>
    <s v="43"/>
    <s v="5200430006075"/>
    <s v="430006075"/>
    <s v="43000607"/>
    <s v="5"/>
    <s v="Boom Mechanical(incl.drive and pulleys)(11(e) 25%)"/>
    <n v="62169.78"/>
  </r>
  <r>
    <n v="1"/>
    <x v="11"/>
    <s v="43"/>
    <s v="5200430006076"/>
    <s v="430006076"/>
    <s v="43000607"/>
    <s v="6"/>
    <s v="Boom Idlers (11(e) 25%)"/>
    <n v="62169.78"/>
  </r>
  <r>
    <n v="1"/>
    <x v="11"/>
    <s v="43"/>
    <s v="5200430006077"/>
    <s v="430006077"/>
    <s v="43000607"/>
    <s v="7"/>
    <s v="Boom Belt (11(e) 25%)"/>
    <n v="62169.78"/>
  </r>
  <r>
    <n v="1"/>
    <x v="11"/>
    <s v="43"/>
    <s v="5200430006078"/>
    <s v="430006078"/>
    <s v="43000607"/>
    <s v="8"/>
    <s v="Incline mechanical(incl. Drive pulleys)(11(e) 25%)"/>
    <n v="62169.78"/>
  </r>
  <r>
    <n v="1"/>
    <x v="11"/>
    <s v="43"/>
    <s v="5200430006079"/>
    <s v="430006079"/>
    <s v="43000607"/>
    <s v="9"/>
    <s v="Incline Idlers (11(e) 25%)"/>
    <n v="62169.78"/>
  </r>
  <r>
    <n v="1"/>
    <x v="11"/>
    <s v="43"/>
    <s v="52004300060710"/>
    <s v="4300060710"/>
    <s v="43000607"/>
    <s v="10"/>
    <s v="Incline Belt (11(e) 25%)"/>
    <n v="62169.78"/>
  </r>
  <r>
    <n v="1"/>
    <x v="11"/>
    <s v="43"/>
    <s v="52004300060711"/>
    <s v="4300060711"/>
    <s v="43000607"/>
    <s v="11"/>
    <s v="Tripper Mechanical (pulleys only) (11(e) 25%)"/>
    <n v="62169.78"/>
  </r>
  <r>
    <n v="1"/>
    <x v="11"/>
    <s v="43"/>
    <s v="52004300060712"/>
    <s v="4300060712"/>
    <s v="43000607"/>
    <s v="12"/>
    <s v="Tripper Idlers (11(e) 25%)"/>
    <n v="62169.78"/>
  </r>
  <r>
    <n v="1"/>
    <x v="11"/>
    <s v="43"/>
    <s v="52004300060713"/>
    <s v="4300060713"/>
    <s v="43000607"/>
    <s v="13"/>
    <s v="Electrical Supply (11(e) 25%)"/>
    <n v="62169.78"/>
  </r>
  <r>
    <n v="1"/>
    <x v="11"/>
    <s v="43"/>
    <s v="52004300060714"/>
    <s v="4300060714"/>
    <s v="43000607"/>
    <s v="14"/>
    <s v="Electrical Control (11(e) 25%)"/>
    <n v="62169.78"/>
  </r>
  <r>
    <n v="1"/>
    <x v="11"/>
    <s v="43"/>
    <s v="52004300060715"/>
    <s v="4300060715"/>
    <s v="43000607"/>
    <s v="15"/>
    <s v="Hydraulic System (11(e) 25%)"/>
    <n v="62169.71"/>
  </r>
  <r>
    <n v="1"/>
    <x v="11"/>
    <s v="43"/>
    <s v="52004300018416"/>
    <s v="4300018416"/>
    <n v="43000184"/>
    <n v="16"/>
    <s v="Stacker Reclaimer 3-Rework Tripper Mech pulleys"/>
    <n v="166001.07"/>
  </r>
  <r>
    <n v="1"/>
    <x v="11"/>
    <s v="43"/>
    <s v="5200430001894"/>
    <s v="430001894"/>
    <n v="43000189"/>
    <n v="4"/>
    <s v="Shiploader 1A-Rebuild Hydraulic Syste(Tripper Car)"/>
    <n v="1603087.44"/>
  </r>
  <r>
    <n v="1"/>
    <x v="11"/>
    <s v="43"/>
    <s v="5200430001895"/>
    <s v="430001895"/>
    <n v="43000189"/>
    <n v="5"/>
    <s v="Shiploader 1A-Rebuild Travel System(Tripper Car)"/>
    <n v="7201068.8099999996"/>
  </r>
  <r>
    <n v="1"/>
    <x v="11"/>
    <s v="43"/>
    <s v="5200430001896"/>
    <s v="430001896"/>
    <n v="43000189"/>
    <n v="6"/>
    <s v="Shiploader 1A-Rebuild incline Mech.incl.drives"/>
    <n v="8868279.7699999996"/>
  </r>
  <r>
    <n v="1"/>
    <x v="11"/>
    <s v="43"/>
    <s v="5200430001897"/>
    <s v="430001897"/>
    <n v="43000189"/>
    <n v="7"/>
    <s v="Shiploader 1A-Rebuild Tripper Mech Pulley only"/>
    <n v="820780.77"/>
  </r>
  <r>
    <n v="1"/>
    <x v="11"/>
    <s v="43"/>
    <s v="5200430001898"/>
    <s v="430001898"/>
    <n v="43000189"/>
    <n v="8"/>
    <s v="Shiploader 1A-Rebuild Structure(Tripper Car)"/>
    <n v="33942.9"/>
  </r>
  <r>
    <n v="1"/>
    <x v="11"/>
    <s v="43"/>
    <s v="5200430001913"/>
    <s v="430001913"/>
    <n v="43000191"/>
    <n v="3"/>
    <s v="Stacker reclaimer 2-Rework-Structure"/>
    <n v="32951433.210000001"/>
  </r>
  <r>
    <n v="1"/>
    <x v="11"/>
    <s v="43"/>
    <s v="5200430001920"/>
    <s v="430001920"/>
    <n v="43000192"/>
    <n v="0"/>
    <s v="Stacker Reclaimer 4-1B- Boom Mech incl drive &amp; pul"/>
    <n v="2"/>
  </r>
  <r>
    <n v="1"/>
    <x v="11"/>
    <s v="43"/>
    <s v="5200430001921"/>
    <s v="430001921"/>
    <n v="43000192"/>
    <n v="1"/>
    <s v="Stacker Reclaimer 4-1B- Boom Mech incl drive &amp; pul"/>
    <n v="2351302.4500000002"/>
  </r>
  <r>
    <n v="1"/>
    <x v="11"/>
    <s v="43"/>
    <s v="5200430001922"/>
    <s v="430001922"/>
    <n v="43000192"/>
    <n v="2"/>
    <s v="Stacker Reclaimer 4-1B- Dust Suppresion"/>
    <n v="703791.23"/>
  </r>
  <r>
    <n v="1"/>
    <x v="11"/>
    <s v="43"/>
    <s v="5200430001923"/>
    <s v="430001923"/>
    <n v="43000192"/>
    <n v="3"/>
    <s v="Stacker Reclaimer 4-1B- Electrical Control"/>
    <n v="7693717.54"/>
  </r>
  <r>
    <n v="1"/>
    <x v="11"/>
    <s v="43"/>
    <s v="5200430001924"/>
    <s v="430001924"/>
    <n v="43000192"/>
    <n v="4"/>
    <s v="Stacker Reclaimer 4-1B- Electrical Supply"/>
    <n v="8045613.1600000001"/>
  </r>
  <r>
    <n v="1"/>
    <x v="11"/>
    <s v="43"/>
    <s v="5200430001925"/>
    <s v="430001925"/>
    <n v="43000192"/>
    <n v="5"/>
    <s v="Stacker Reclaimer 4-1B- Hydraulic System"/>
    <n v="2175354.66"/>
  </r>
  <r>
    <n v="1"/>
    <x v="11"/>
    <s v="43"/>
    <s v="5200430001926"/>
    <s v="430001926"/>
    <n v="43000192"/>
    <n v="6"/>
    <s v="Stacker Reclaimer 4-1B- Incline Mech.incl drive"/>
    <n v="2495259.75"/>
  </r>
  <r>
    <n v="1"/>
    <x v="11"/>
    <s v="43"/>
    <s v="5200430001927"/>
    <s v="430001927"/>
    <n v="43000192"/>
    <n v="7"/>
    <s v="Stacker Reclaimer 4-1B- Reclaim System"/>
    <n v="6302130.3899999997"/>
  </r>
  <r>
    <n v="1"/>
    <x v="11"/>
    <s v="43"/>
    <s v="5200430001928"/>
    <s v="430001928"/>
    <n v="43000192"/>
    <n v="8"/>
    <s v="Stacker Reclaimer 4-1B- Slew System"/>
    <n v="6574049.7199999997"/>
  </r>
  <r>
    <n v="1"/>
    <x v="11"/>
    <s v="43"/>
    <s v="5200430001929"/>
    <s v="430001929"/>
    <n v="43000192"/>
    <n v="9"/>
    <s v="Stacker Reclaimer 4-1B- Structure"/>
    <n v="45730433.450000003"/>
  </r>
  <r>
    <n v="1"/>
    <x v="11"/>
    <s v="43"/>
    <s v="52004300019210"/>
    <s v="4300019210"/>
    <n v="43000192"/>
    <n v="10"/>
    <s v="Stacker Reclaimer 4-1B- Travel system"/>
    <n v="6446086.6699999999"/>
  </r>
  <r>
    <n v="1"/>
    <x v="11"/>
    <s v="43"/>
    <s v="5200430005927"/>
    <s v="430005927"/>
    <s v="43000592"/>
    <s v="7"/>
    <s v="STACKER RECLAIMER 4 Boom Belt ST 1600"/>
    <n v="1785790.08"/>
  </r>
  <r>
    <n v="1"/>
    <x v="11"/>
    <s v="43"/>
    <s v="52004300059210"/>
    <s v="4300059210"/>
    <s v="43000592"/>
    <s v="10"/>
    <s v="STACKER RECLAIMER 4 INCLINE BELT 1800 ST1000"/>
    <n v="548397.75"/>
  </r>
  <r>
    <n v="1"/>
    <x v="11"/>
    <s v="43"/>
    <s v="52004300019211"/>
    <s v="4300019211"/>
    <n v="43000192"/>
    <n v="11"/>
    <s v="Stacker Reclaimer 4-1B- Tripper mech pulleys only"/>
    <n v="239928.83"/>
  </r>
  <r>
    <n v="1"/>
    <x v="11"/>
    <s v="43"/>
    <s v="5200430001930"/>
    <s v="430001930"/>
    <n v="43000193"/>
    <n v="0"/>
    <s v="Conveyor 111-Phase 1C"/>
    <n v="1"/>
  </r>
  <r>
    <n v="1"/>
    <x v="11"/>
    <s v="43"/>
    <s v="5200430001932"/>
    <s v="430001932"/>
    <n v="43000193"/>
    <n v="2"/>
    <s v="Conveyor 111-Phase 1C-Electrical"/>
    <n v="8337721.7199999997"/>
  </r>
  <r>
    <n v="1"/>
    <x v="11"/>
    <s v="43"/>
    <s v="5200430001933"/>
    <s v="430001933"/>
    <n v="43000193"/>
    <n v="3"/>
    <s v="Conveyor 111-Phase 1C-Idlers"/>
    <n v="3795816.37"/>
  </r>
  <r>
    <n v="1"/>
    <x v="11"/>
    <s v="43"/>
    <s v="5200430001934"/>
    <s v="430001934"/>
    <n v="43000193"/>
    <n v="4"/>
    <s v="Conveyor 111-Phase 1C-Mechanical"/>
    <n v="12869828.810000001"/>
  </r>
  <r>
    <n v="1"/>
    <x v="11"/>
    <s v="43"/>
    <s v="5200430001935"/>
    <s v="430001935"/>
    <n v="43000193"/>
    <n v="5"/>
    <s v="Conveyor 111-Phase 1C-Structure"/>
    <n v="34584316.700000003"/>
  </r>
  <r>
    <n v="1"/>
    <x v="11"/>
    <s v="43"/>
    <s v="5200430001937"/>
    <s v="430001937"/>
    <n v="43000193"/>
    <n v="7"/>
    <s v="Conveyor 111-Phase 1C-"/>
    <n v="5722640.4000000004"/>
  </r>
  <r>
    <n v="1"/>
    <x v="11"/>
    <s v="43"/>
    <s v="5200430001940"/>
    <s v="430001940"/>
    <n v="43000194"/>
    <n v="0"/>
    <s v="Conveyor 114- Phase 1C"/>
    <n v="1"/>
  </r>
  <r>
    <n v="1"/>
    <x v="11"/>
    <s v="43"/>
    <s v="5200430001942"/>
    <s v="430001942"/>
    <n v="43000194"/>
    <n v="2"/>
    <s v="Conveyor 114- Phase 1C Electrical"/>
    <n v="10325044.439999999"/>
  </r>
  <r>
    <n v="1"/>
    <x v="11"/>
    <s v="43"/>
    <s v="5200430001944"/>
    <s v="430001944"/>
    <n v="43000194"/>
    <n v="4"/>
    <s v="Conveyor 114- Phase 1C Mechanical"/>
    <n v="15593992.109999999"/>
  </r>
  <r>
    <n v="1"/>
    <x v="11"/>
    <s v="43"/>
    <s v="5200430001950"/>
    <s v="430001950"/>
    <n v="43000195"/>
    <n v="0"/>
    <s v="Conveyor 214- Phase 1C "/>
    <n v="1"/>
  </r>
  <r>
    <n v="1"/>
    <x v="11"/>
    <s v="43"/>
    <s v="5200430001952"/>
    <s v="430001952"/>
    <n v="43000195"/>
    <n v="2"/>
    <s v="Conveyor 214- Phase 1C Electrical"/>
    <n v="10297244.189999999"/>
  </r>
  <r>
    <n v="1"/>
    <x v="11"/>
    <s v="43"/>
    <s v="5200430001954"/>
    <s v="430001954"/>
    <n v="43000195"/>
    <n v="4"/>
    <s v="Conveyor 214- Phase 1C Mechanical"/>
    <n v="15555624.470000001"/>
  </r>
  <r>
    <n v="1"/>
    <x v="11"/>
    <s v="43"/>
    <s v="5200430001955"/>
    <s v="430001955"/>
    <n v="43000195"/>
    <n v="5"/>
    <s v="Conveyor 214- Phase 1C Structure"/>
    <n v="40753539.640000001"/>
  </r>
  <r>
    <n v="1"/>
    <x v="11"/>
    <s v="43"/>
    <s v="5200430001956"/>
    <s v="430001956"/>
    <n v="43000195"/>
    <n v="6"/>
    <s v="Conveyor 214- Phase 1C"/>
    <n v="11261600"/>
  </r>
  <r>
    <n v="1"/>
    <x v="11"/>
    <s v="43"/>
    <s v="5200430001957"/>
    <s v="430001957"/>
    <n v="43000195"/>
    <n v="7"/>
    <s v="Conveyor 214- Phase 1C"/>
    <n v="1912736"/>
  </r>
  <r>
    <n v="1"/>
    <x v="11"/>
    <s v="43"/>
    <s v="5200430005990"/>
    <s v="430005990"/>
    <s v="43000599"/>
    <s v="0"/>
    <s v="Conveyor 214 - CONVEYOR BELT 1650 ST 2500"/>
    <n v="46839.99"/>
  </r>
  <r>
    <n v="1"/>
    <x v="11"/>
    <s v="43"/>
    <s v="5200430005993"/>
    <s v="430005993"/>
    <s v="43000599"/>
    <s v="3"/>
    <s v="Conveyor 214 - CONVEYOR BELT 1650 ST 2500"/>
    <m/>
  </r>
  <r>
    <n v="1"/>
    <x v="11"/>
    <s v="43"/>
    <s v="5200430001960"/>
    <s v="430001960"/>
    <n v="43000196"/>
    <n v="0"/>
    <s v="Conveyor 115- Phase 1C"/>
    <n v="1"/>
  </r>
  <r>
    <n v="1"/>
    <x v="11"/>
    <s v="43"/>
    <s v="5200430001962"/>
    <s v="430001962"/>
    <n v="43000196"/>
    <n v="2"/>
    <s v="Conveyor 115- Phase 1C Electrical"/>
    <n v="1830464.66"/>
  </r>
  <r>
    <n v="1"/>
    <x v="11"/>
    <s v="43"/>
    <s v="5200430001964"/>
    <s v="430001964"/>
    <n v="43000196"/>
    <n v="4"/>
    <s v="Conveyor 115- Phase 1C Mechanical"/>
    <n v="2927708.58"/>
  </r>
  <r>
    <n v="1"/>
    <x v="11"/>
    <s v="43"/>
    <s v="5200430006000"/>
    <s v="430006000"/>
    <s v="43000600"/>
    <s v="0"/>
    <s v="Conveyor 115 - CONVEYOR BELT 1650 ST 2500"/>
    <n v="46839.99"/>
  </r>
  <r>
    <n v="1"/>
    <x v="11"/>
    <s v="43"/>
    <s v="5200430006003"/>
    <s v="430006003"/>
    <s v="43000600"/>
    <s v="3"/>
    <s v="Conveyor 115 - CONVEYOR BELT 1650 ST 2500"/>
    <m/>
  </r>
  <r>
    <n v="1"/>
    <x v="11"/>
    <s v="43"/>
    <s v="5200430001965"/>
    <s v="430001965"/>
    <n v="43000196"/>
    <n v="5"/>
    <s v="Conveyor 115- Phase 1C Structure"/>
    <n v="7429161.46"/>
  </r>
  <r>
    <n v="1"/>
    <x v="11"/>
    <s v="43"/>
    <s v="5200430001970"/>
    <s v="430001970"/>
    <n v="43000197"/>
    <n v="0"/>
    <s v="Conveyor 215- Phase 1C  "/>
    <n v="1"/>
  </r>
  <r>
    <n v="1"/>
    <x v="11"/>
    <s v="43"/>
    <s v="5200430001972"/>
    <s v="430001972"/>
    <n v="43000197"/>
    <n v="2"/>
    <s v="Conveyor 215- Phase 1C Electrical"/>
    <n v="1858846.04"/>
  </r>
  <r>
    <n v="1"/>
    <x v="11"/>
    <s v="43"/>
    <s v="5200430001974"/>
    <s v="430001974"/>
    <n v="43000197"/>
    <n v="4"/>
    <s v="Conveyor 215- Phase 1C Mechanical"/>
    <n v="2840518.26"/>
  </r>
  <r>
    <n v="1"/>
    <x v="11"/>
    <s v="43"/>
    <s v="5200430001975"/>
    <s v="430001975"/>
    <n v="43000197"/>
    <n v="5"/>
    <s v="Conveyor 215- Phase 1C Structure"/>
    <n v="7532462.1500000004"/>
  </r>
  <r>
    <n v="1"/>
    <x v="11"/>
    <s v="43"/>
    <s v="5200430001976"/>
    <s v="430001976"/>
    <n v="43000197"/>
    <n v="6"/>
    <s v="Conveyor 215- Phase 1C"/>
    <n v="3546534.49"/>
  </r>
  <r>
    <n v="1"/>
    <x v="11"/>
    <s v="43"/>
    <s v="5200430002750"/>
    <s v="430002750"/>
    <n v="43000275"/>
    <n v="0"/>
    <s v="SKID STEER LOADER"/>
    <n v="24261849.109999999"/>
  </r>
  <r>
    <n v="1"/>
    <x v="11"/>
    <s v="43"/>
    <s v="5200430002760"/>
    <s v="430002760"/>
    <n v="43000276"/>
    <n v="0"/>
    <s v="SKID STEER LOADER BOBCAT"/>
    <n v="856208.02"/>
  </r>
  <r>
    <n v="1"/>
    <x v="11"/>
    <s v="43"/>
    <s v="5200430002770"/>
    <s v="430002770"/>
    <n v="43000277"/>
    <n v="0"/>
    <s v="TRAILER HIGH BED 5T 1977 W17"/>
    <n v="24261849.079999998"/>
  </r>
  <r>
    <n v="1"/>
    <x v="11"/>
    <s v="43"/>
    <s v="5200430002780"/>
    <s v="430002780"/>
    <n v="43000278"/>
    <n v="0"/>
    <s v="2000/HS Dumper"/>
    <n v="856208.02"/>
  </r>
  <r>
    <n v="1"/>
    <x v="11"/>
    <s v="43"/>
    <s v="5200430003140"/>
    <s v="430003140"/>
    <n v="43000314"/>
    <n v="0"/>
    <s v="Conveyor 117 (Idlers)"/>
    <n v="225742.24"/>
  </r>
  <r>
    <n v="1"/>
    <x v="11"/>
    <s v="43"/>
    <s v="5200430003190"/>
    <s v="430003190"/>
    <n v="43000319"/>
    <n v="0"/>
    <s v="Shiploader 2A - Rectification (Structure)"/>
    <n v="10706842.130000001"/>
  </r>
  <r>
    <n v="1"/>
    <x v="11"/>
    <s v="43"/>
    <s v="5200430000560"/>
    <s v="430000560"/>
    <n v="43000056"/>
    <n v="0"/>
    <s v="Conveyor 113 Refurbished"/>
    <n v="1"/>
  </r>
  <r>
    <n v="1"/>
    <x v="11"/>
    <s v="43"/>
    <s v="5200430005051"/>
    <s v="430005051"/>
    <n v="43000505"/>
    <n v="1"/>
    <s v="11KV SubStation Building (37B 40 20%)"/>
    <n v="1393423.51"/>
  </r>
  <r>
    <n v="1"/>
    <x v="11"/>
    <s v="43"/>
    <s v="5200430005052"/>
    <s v="430005052"/>
    <n v="43000505"/>
    <n v="2"/>
    <s v="11kV Substation Electrical Installation(37B 40 20%"/>
    <n v="8138859.75"/>
  </r>
  <r>
    <n v="1"/>
    <x v="11"/>
    <s v="43"/>
    <s v="5200430005053"/>
    <s v="430005053"/>
    <n v="43000505"/>
    <n v="3"/>
    <s v="5ML Reservoir (37B 40 20%)"/>
    <n v="9983260.4900000002"/>
  </r>
  <r>
    <n v="1"/>
    <x v="11"/>
    <s v="43"/>
    <s v="5200430005054"/>
    <s v="430005054"/>
    <n v="43000505"/>
    <n v="4"/>
    <s v="5ML Reservoir Electrical Installation (37B 40 20%)"/>
    <n v="3580404.19"/>
  </r>
  <r>
    <n v="1"/>
    <x v="11"/>
    <s v="43"/>
    <s v="5200430005055"/>
    <s v="430005055"/>
    <n v="43000505"/>
    <n v="5"/>
    <s v="Intake System Structure (37B 40 20%)"/>
    <n v="39236013.149999999"/>
  </r>
  <r>
    <n v="1"/>
    <x v="11"/>
    <s v="43"/>
    <s v="5200430005056"/>
    <s v="430005056"/>
    <n v="43000505"/>
    <n v="6"/>
    <s v="Intake System Electrical (37B 40 20%)"/>
    <n v="5878459.5700000003"/>
  </r>
  <r>
    <n v="1"/>
    <x v="11"/>
    <s v="43"/>
    <s v="5200430005057"/>
    <s v="430005057"/>
    <n v="43000505"/>
    <n v="7"/>
    <s v="Pipelines (37B 40 20%)"/>
    <n v="17506332.199999999"/>
  </r>
  <r>
    <n v="1"/>
    <x v="11"/>
    <s v="43"/>
    <s v="5200430005058"/>
    <s v="430005058"/>
    <n v="43000505"/>
    <n v="8"/>
    <s v="Pumpstation (37B 40 20%)"/>
    <n v="16460386.880000001"/>
  </r>
  <r>
    <n v="1"/>
    <x v="11"/>
    <s v="43"/>
    <s v="5200430005059"/>
    <s v="430005059"/>
    <n v="43000505"/>
    <n v="9"/>
    <s v="Reverse Osmosis Plant Electr Installat(37B 40 20%)"/>
    <n v="7350320.5999999996"/>
  </r>
  <r>
    <n v="1"/>
    <x v="11"/>
    <s v="43"/>
    <s v="52004300050510"/>
    <s v="4300050510"/>
    <n v="43000505"/>
    <n v="10"/>
    <s v="Reverse Osmosis Plant Building (37B 40 20%)"/>
    <n v="18183047.469999999"/>
  </r>
  <r>
    <n v="1"/>
    <x v="11"/>
    <s v="43"/>
    <s v="52004300050511"/>
    <s v="4300050511"/>
    <n v="43000505"/>
    <n v="11"/>
    <s v="SWRO System (37B 40 20%)"/>
    <n v="33262746.030000001"/>
  </r>
  <r>
    <n v="1"/>
    <x v="11"/>
    <s v="43"/>
    <s v="5200430005110"/>
    <s v="430005110"/>
    <n v="43000511"/>
    <n v="0"/>
    <s v="Conveyor 115 - Canopies"/>
    <n v="630399.12"/>
  </r>
  <r>
    <n v="1"/>
    <x v="11"/>
    <s v="43"/>
    <s v="5200430005120"/>
    <s v="430005120"/>
    <n v="43000512"/>
    <n v="0"/>
    <s v="Conveyor 215 - Canopies"/>
    <n v="630399.13"/>
  </r>
  <r>
    <n v="1"/>
    <x v="11"/>
    <s v="43"/>
    <s v="52004300056114"/>
    <s v="4300056114"/>
    <n v="43000561"/>
    <n v="14"/>
    <s v="Retrofit VSD system on Cable for SR1"/>
    <n v="549900"/>
  </r>
  <r>
    <n v="1"/>
    <x v="11"/>
    <s v="43"/>
    <s v="52004300056214"/>
    <s v="4300056214"/>
    <n v="43000562"/>
    <n v="14"/>
    <s v="Retrofit VSD System on hose for SR 3 insteadof CRD"/>
    <n v="567450"/>
  </r>
  <r>
    <n v="1"/>
    <x v="11"/>
    <s v="43"/>
    <s v="52004300056314"/>
    <s v="4300056314"/>
    <n v="43000563"/>
    <n v="14"/>
    <s v="Retrofit VSD System on hose for SR 2 instead of CR"/>
    <n v="567450"/>
  </r>
  <r>
    <n v="1"/>
    <x v="11"/>
    <s v="43"/>
    <s v="5200430005823"/>
    <s v="430005823"/>
    <s v="43000582"/>
    <s v="3"/>
    <s v="CONVEYOR 229 BELT 1850 ST1250"/>
    <n v="1478009.08"/>
  </r>
  <r>
    <n v="1"/>
    <x v="11"/>
    <s v="43"/>
    <s v="5200430005833"/>
    <s v="430005833"/>
    <s v="43000583"/>
    <s v="3"/>
    <s v="CONVEYOR 123 BELT 1850 ST1250"/>
    <n v="1016127.55"/>
  </r>
  <r>
    <n v="1"/>
    <x v="11"/>
    <s v="43"/>
    <s v="5200430005863"/>
    <s v="430005863"/>
    <s v="43000586"/>
    <s v="3"/>
    <s v="CONVEYOR 223 BELT STL GR S355 JR,WD"/>
    <n v="1478009.08"/>
  </r>
  <r>
    <n v="1"/>
    <x v="11"/>
    <s v="43"/>
    <s v="5200430005770"/>
    <s v="430005770"/>
    <s v="43000577"/>
    <s v="0"/>
    <s v="Point J fogging sprayers systems"/>
    <n v="872139.3"/>
  </r>
  <r>
    <n v="1"/>
    <x v="11"/>
    <s v="43"/>
    <s v="5200430005570"/>
    <s v="430005570"/>
    <s v="43000557"/>
    <s v="0"/>
    <s v="JIB Crane"/>
    <n v="296385"/>
  </r>
  <r>
    <n v="1"/>
    <x v="11"/>
    <s v="43"/>
    <s v="5200430005750"/>
    <s v="430005750"/>
    <s v="43000575"/>
    <s v="0"/>
    <s v="Sprinkler System on CV110 and CV210"/>
    <n v="78213.8"/>
  </r>
  <r>
    <n v="1"/>
    <x v="11"/>
    <s v="43"/>
    <s v="5200430006080"/>
    <s v="430006080"/>
    <s v="43000608"/>
    <s v="0"/>
    <s v="2x Mobile dust suppression system"/>
    <n v="1389030.21"/>
  </r>
  <r>
    <n v="1"/>
    <x v="11"/>
    <s v="43"/>
    <s v="52004300056414"/>
    <s v="4300056414"/>
    <n v="43000564"/>
    <n v="14"/>
    <s v="Retrofit VSD system on Cable for SR2"/>
    <n v="549900"/>
  </r>
  <r>
    <n v="1"/>
    <x v="12"/>
    <s v="43"/>
    <s v="6100430000000"/>
    <s v="430000000"/>
    <n v="43000000"/>
    <n v="0"/>
    <s v="Conveyor A1 (Steel Struct refurb-Moving Head)"/>
    <n v="245349.01"/>
  </r>
  <r>
    <n v="1"/>
    <x v="12"/>
    <s v="43"/>
    <s v="6100430000001"/>
    <s v="430000000"/>
    <n v="43000000"/>
    <n v="1"/>
    <s v="CONVEYOR BELT A1 1976"/>
    <n v="653242.75"/>
  </r>
  <r>
    <n v="1"/>
    <x v="12"/>
    <n v="43"/>
    <s v="6100430000003"/>
    <m/>
    <s v="43000000"/>
    <s v="3"/>
    <s v="A01 Conveyor (Counterweight repairs 2019/20)"/>
    <n v="145250"/>
  </r>
  <r>
    <n v="1"/>
    <x v="12"/>
    <n v="43"/>
    <s v="6100430000004"/>
    <m/>
    <s v="43000000"/>
    <s v="4"/>
    <s v="Conveyor Belt A1 Electrical repairs"/>
    <n v="595460"/>
  </r>
  <r>
    <n v="1"/>
    <x v="12"/>
    <n v="43"/>
    <s v="6100430000005"/>
    <m/>
    <s v="43000000"/>
    <s v="5"/>
    <s v="Manufacture supply and install A01 head chute and"/>
    <n v="240224.32"/>
  </r>
  <r>
    <n v="1"/>
    <x v="12"/>
    <n v="43"/>
    <s v="6100430000006"/>
    <m/>
    <s v="43000000"/>
    <s v="6"/>
    <s v="B Discharge chutes modification"/>
    <n v="210000"/>
  </r>
  <r>
    <n v="1"/>
    <x v="12"/>
    <n v="43"/>
    <s v="6100430000007"/>
    <m/>
    <s v="43000000"/>
    <s v="7"/>
    <s v="B DISCHARGE DUST UNIT - Extending dust suppression"/>
    <n v="245000"/>
  </r>
  <r>
    <n v="1"/>
    <x v="12"/>
    <s v="43"/>
    <s v="6100430003410"/>
    <s v="430003410"/>
    <n v="43000341"/>
    <n v="0"/>
    <s v="Conveyor A01 refurb 2008 steel structure"/>
    <n v="7070693.8499999996"/>
  </r>
  <r>
    <n v="1"/>
    <x v="12"/>
    <s v="43"/>
    <s v="6100430003440"/>
    <s v="430003440"/>
    <n v="43000344"/>
    <n v="0"/>
    <s v="Conveyor A01 refurb 2008 control instrumentation"/>
    <n v="36885.65"/>
  </r>
  <r>
    <n v="1"/>
    <x v="12"/>
    <s v="43"/>
    <s v="6100430003550"/>
    <s v="430003550"/>
    <n v="43000355"/>
    <n v="0"/>
    <s v="Conveyor A01 refurb 2008 elect/mech"/>
    <n v="809275.33"/>
  </r>
  <r>
    <n v="1"/>
    <x v="12"/>
    <s v="43"/>
    <s v="6100430007000"/>
    <s v="430003730"/>
    <n v="43000700"/>
    <n v="0"/>
    <s v="Conveyor A01 refurb Borrowing costs"/>
    <n v="1570681.7"/>
  </r>
  <r>
    <n v="1"/>
    <x v="12"/>
    <s v="43"/>
    <s v="6100430000002"/>
    <s v="430000000"/>
    <n v="43000000"/>
    <n v="2"/>
    <s v="A01 Conveyor (Belt replacement)"/>
    <n v="330924"/>
  </r>
  <r>
    <n v="1"/>
    <x v="12"/>
    <s v="43"/>
    <s v="6100430000010"/>
    <s v="430000010"/>
    <n v="43000001"/>
    <n v="0"/>
    <s v="CONVEYOR BELT A2 1976"/>
    <n v="245349.01"/>
  </r>
  <r>
    <n v="1"/>
    <x v="12"/>
    <n v="43"/>
    <s v="6100430000014"/>
    <m/>
    <s v="43000001"/>
    <s v="4"/>
    <s v="A02 Conveyor (Copex repairs 2019/20)"/>
    <n v="354630.9"/>
  </r>
  <r>
    <n v="1"/>
    <x v="12"/>
    <n v="43"/>
    <s v="6100430000015"/>
    <m/>
    <s v="43000001"/>
    <s v="5"/>
    <s v="Conveyor Belt A2 - Hydraulic services as per scope"/>
    <n v="169638.78"/>
  </r>
  <r>
    <n v="1"/>
    <x v="12"/>
    <n v="43"/>
    <s v="6100430000016"/>
    <m/>
    <s v="43000001"/>
    <s v="6"/>
    <s v="Manufacture and supply A02 drive base"/>
    <n v="129450"/>
  </r>
  <r>
    <n v="1"/>
    <x v="12"/>
    <n v="43"/>
    <s v="6100430000017"/>
    <m/>
    <s v="43000001"/>
    <s v="7"/>
    <s v="A02 CONVEYOR STRUCTURAL RECONFIGURATION"/>
    <n v="921417.6"/>
  </r>
  <r>
    <n v="1"/>
    <x v="12"/>
    <n v="43"/>
    <s v="6100430000018"/>
    <m/>
    <s v="43000001"/>
    <s v="8"/>
    <s v="A02 ENERGY CHAIN"/>
    <n v="180100"/>
  </r>
  <r>
    <n v="1"/>
    <x v="12"/>
    <n v="43"/>
    <s v="6100430000019"/>
    <m/>
    <s v="43000001"/>
    <s v="9"/>
    <s v="A02 Air Cannon supply and installation"/>
    <n v="1233001.54"/>
  </r>
  <r>
    <n v="1"/>
    <x v="12"/>
    <s v="43"/>
    <s v="6100430000013"/>
    <s v="430000010"/>
    <n v="43000001"/>
    <n v="3"/>
    <s v="Conveyor A2 (Steel Struct refurb-Moving Head)"/>
    <n v="977049.75"/>
  </r>
  <r>
    <n v="1"/>
    <x v="12"/>
    <s v="43"/>
    <s v="6100430000020"/>
    <s v="430000020"/>
    <n v="43000002"/>
    <n v="0"/>
    <s v="CONVEYOR BELT A3 1976"/>
    <n v="249588.38"/>
  </r>
  <r>
    <n v="1"/>
    <x v="12"/>
    <s v="43"/>
    <s v="6100430000030"/>
    <s v="430000030"/>
    <n v="43000003"/>
    <n v="0"/>
    <s v="CONVEYOR BELT B1 1978"/>
    <n v="263498.01"/>
  </r>
  <r>
    <n v="1"/>
    <x v="12"/>
    <n v="43"/>
    <s v="6100430000032"/>
    <m/>
    <s v="43000003"/>
    <s v="2"/>
    <s v="B01 Conveyor (Belt replacement)"/>
    <n v="1431125"/>
  </r>
  <r>
    <n v="1"/>
    <x v="12"/>
    <n v="43"/>
    <s v="6100430000033"/>
    <m/>
    <s v="43000003"/>
    <n v="3"/>
    <s v="B01 Conveyor (Belt replacement)"/>
    <n v="295080"/>
  </r>
  <r>
    <n v="1"/>
    <x v="12"/>
    <n v="43"/>
    <s v="6100430000034"/>
    <m/>
    <s v="43000003"/>
    <s v="4"/>
    <s v="Conveyor Belt B1 (1000m)"/>
    <n v="1557754.26"/>
  </r>
  <r>
    <n v="1"/>
    <x v="12"/>
    <s v="43"/>
    <s v="6100430005710"/>
    <s v="430003754"/>
    <n v="43000571"/>
    <n v="0"/>
    <s v="Conveyor B01 refurb (steel structure)"/>
    <n v="2208254.54"/>
  </r>
  <r>
    <n v="1"/>
    <x v="12"/>
    <s v="43"/>
    <s v="6100430005720"/>
    <s v="430003755"/>
    <n v="43000572"/>
    <n v="0"/>
    <s v="Conveyor B01 refurb (electro/mechanical)"/>
    <n v="2825916.92"/>
  </r>
  <r>
    <n v="1"/>
    <x v="12"/>
    <s v="43"/>
    <s v="6100430005721"/>
    <m/>
    <s v="43000572"/>
    <s v="1"/>
    <s v="Supply and install B01 c/weight winch"/>
    <n v="144500"/>
  </r>
  <r>
    <n v="1"/>
    <x v="12"/>
    <s v="43"/>
    <s v="6100430005730"/>
    <s v="430003756"/>
    <n v="43000573"/>
    <n v="0"/>
    <s v="Conveyor B01 refurb (control/instrumentation)"/>
    <n v="825610.39"/>
  </r>
  <r>
    <n v="1"/>
    <x v="12"/>
    <s v="43"/>
    <s v="6100430005711"/>
    <s v="430003754"/>
    <n v="43000571"/>
    <n v="1"/>
    <s v="B01 Conveyor (Replace Safety Guards+ Spindles)"/>
    <n v="44556.43"/>
  </r>
  <r>
    <n v="1"/>
    <x v="12"/>
    <s v="43"/>
    <s v="6100430007780"/>
    <s v="430004985"/>
    <n v="43000778"/>
    <n v="0"/>
    <s v="B01 Conveyor Pulley refurb"/>
    <n v="685066.14"/>
  </r>
  <r>
    <n v="1"/>
    <x v="12"/>
    <s v="43"/>
    <s v="6100430007790"/>
    <s v="430004986"/>
    <n v="43000779"/>
    <n v="0"/>
    <s v="B01 Conveyor Idler refurb"/>
    <n v="861261.22"/>
  </r>
  <r>
    <n v="1"/>
    <x v="12"/>
    <s v="43"/>
    <s v="6100430007800"/>
    <s v="430004987"/>
    <n v="43000780"/>
    <n v="0"/>
    <s v="B01 Conveyor refurbi Borrowing cost"/>
    <n v="66617.52"/>
  </r>
  <r>
    <n v="1"/>
    <x v="12"/>
    <s v="43"/>
    <s v="6100430007802"/>
    <m/>
    <n v="43000780"/>
    <n v="2"/>
    <s v="BELT Replacement (B01 Conveyor)"/>
    <n v="329936.63"/>
  </r>
  <r>
    <n v="1"/>
    <x v="12"/>
    <s v="43"/>
    <s v="6100430007803"/>
    <m/>
    <n v="43000780"/>
    <n v="3"/>
    <s v="B01 Conveyor (Belt replacement)"/>
    <n v="228017.4"/>
  </r>
  <r>
    <n v="1"/>
    <x v="12"/>
    <s v="43"/>
    <s v="6100430000031"/>
    <s v="430000030"/>
    <n v="43000003"/>
    <n v="1"/>
    <s v="Conveyor  B1 (Steel Struct Refurb-Moving Head)"/>
    <n v="653242.75"/>
  </r>
  <r>
    <n v="1"/>
    <x v="12"/>
    <s v="43"/>
    <s v="6100430000040"/>
    <s v="430000040"/>
    <n v="43000004"/>
    <n v="0"/>
    <s v="CONVEYOR BELT B2 1978"/>
    <n v="263498.01"/>
  </r>
  <r>
    <n v="1"/>
    <x v="12"/>
    <s v="43"/>
    <s v="6100430000041"/>
    <s v="430000040"/>
    <n v="43000004"/>
    <n v="1"/>
    <s v="Conveyor B2 (Steel Struct refurb-Moving Head)"/>
    <n v="653242.75"/>
  </r>
  <r>
    <n v="1"/>
    <x v="12"/>
    <n v="43"/>
    <s v="6100430000043"/>
    <s v="3"/>
    <s v="43000004"/>
    <s v="3"/>
    <s v="B02 Conveyor (Belt replacement)"/>
    <n v="642000"/>
  </r>
  <r>
    <n v="1"/>
    <x v="12"/>
    <n v="43"/>
    <s v="6100430000044"/>
    <s v="4"/>
    <s v="43000004"/>
    <s v="4"/>
    <s v="B02 Conveyor (Copex repairs 2019/20)"/>
    <n v="436055"/>
  </r>
  <r>
    <n v="1"/>
    <x v="12"/>
    <n v="43"/>
    <s v="6100430000045"/>
    <m/>
    <s v="43000004"/>
    <s v="5"/>
    <s v="Conveyor Belt B2 - Structural repairs"/>
    <n v="380400"/>
  </r>
  <r>
    <n v="1"/>
    <x v="12"/>
    <n v="43"/>
    <s v="6100430000046"/>
    <m/>
    <s v="43000004"/>
    <s v="6"/>
    <s v="Manufacture and supply B02 m/head"/>
    <n v="298200"/>
  </r>
  <r>
    <n v="1"/>
    <x v="12"/>
    <s v="43"/>
    <s v="6100430006130"/>
    <s v="430004481"/>
    <n v="43000613"/>
    <n v="0"/>
    <s v="Conveyor B02 Refurb (steel structure)"/>
    <n v="2097262.2599999998"/>
  </r>
  <r>
    <n v="1"/>
    <x v="12"/>
    <s v="43"/>
    <s v="6100430006140"/>
    <s v="430004482"/>
    <n v="43000614"/>
    <n v="0"/>
    <s v="Conveyor B02 Refurb (electro/mechanical)"/>
    <n v="5506008.7999999998"/>
  </r>
  <r>
    <n v="1"/>
    <x v="12"/>
    <s v="43"/>
    <s v="6100430006141"/>
    <m/>
    <s v="43000614"/>
    <s v="1"/>
    <s v="SUPPLY AND INSTALL C/WEIGHT WINCH FOR B2"/>
    <n v="144850"/>
  </r>
  <r>
    <n v="1"/>
    <x v="12"/>
    <s v="43"/>
    <s v="6100430006142"/>
    <m/>
    <s v="43000614"/>
    <s v="2"/>
    <s v="B-GALLARY GUTTERS AND PIPE INSTALLATION"/>
    <n v="122346"/>
  </r>
  <r>
    <n v="1"/>
    <x v="12"/>
    <s v="43"/>
    <s v="6100430006143"/>
    <m/>
    <s v="43000614"/>
    <n v="3"/>
    <s v="B02 ENERGY CHAIN"/>
    <n v="198940.5"/>
  </r>
  <r>
    <n v="1"/>
    <x v="12"/>
    <s v="43"/>
    <s v="6100430006150"/>
    <s v="430004483"/>
    <n v="43000615"/>
    <n v="0"/>
    <s v="Conveyor B02 Refurb (control instru)"/>
    <n v="858120.85"/>
  </r>
  <r>
    <n v="1"/>
    <x v="12"/>
    <s v="43"/>
    <s v="6100430007940"/>
    <s v="430005011"/>
    <n v="43000794"/>
    <n v="0"/>
    <s v="B02 Conveyor Steel Structure refurb"/>
    <n v="369036.18"/>
  </r>
  <r>
    <n v="1"/>
    <x v="12"/>
    <s v="43"/>
    <s v="6100430007950"/>
    <s v="430005012"/>
    <n v="43000795"/>
    <n v="0"/>
    <s v="B02 Conveyor Electro/Mech refurb"/>
    <n v="1859849.41"/>
  </r>
  <r>
    <n v="1"/>
    <x v="12"/>
    <s v="43"/>
    <s v="6100430007951"/>
    <s v="430005012"/>
    <n v="43000795"/>
    <n v="1"/>
    <s v="B02 Conveyor  (Mech repairs- Gearbox, fluid drive)"/>
    <n v="279062"/>
  </r>
  <r>
    <n v="1"/>
    <x v="12"/>
    <s v="43"/>
    <s v="6100430007960"/>
    <s v="430005013"/>
    <n v="43000796"/>
    <n v="0"/>
    <s v="B02 Conveyor Control Instrum refurb"/>
    <n v="292110"/>
  </r>
  <r>
    <n v="1"/>
    <x v="12"/>
    <s v="43"/>
    <s v="6100430007970"/>
    <s v="430005014"/>
    <n v="43000797"/>
    <n v="0"/>
    <s v="B02 Conveyor Pulley refurb"/>
    <n v="513044.19"/>
  </r>
  <r>
    <n v="1"/>
    <x v="12"/>
    <s v="43"/>
    <s v="6100430007980"/>
    <s v="430005015"/>
    <n v="43000798"/>
    <n v="0"/>
    <s v="B02 Conveyor Idler refurb"/>
    <n v="846161.76"/>
  </r>
  <r>
    <n v="1"/>
    <x v="12"/>
    <s v="43"/>
    <s v="6100430007990"/>
    <s v="430005016"/>
    <n v="43000799"/>
    <n v="0"/>
    <s v="B02 Conveyor Belting refurb"/>
    <n v="746370.57"/>
  </r>
  <r>
    <n v="1"/>
    <x v="12"/>
    <s v="43"/>
    <s v="6100430007991"/>
    <m/>
    <n v="43000799"/>
    <n v="1"/>
    <s v="Conveyor Belt B02- Belting Refurb additional cost"/>
    <n v="748919.52"/>
  </r>
  <r>
    <n v="1"/>
    <x v="12"/>
    <n v="43"/>
    <s v="6100430007994"/>
    <s v="4"/>
    <s v="43000799"/>
    <s v="4"/>
    <s v="Conveyor  B02- Belt (500 meters)"/>
    <n v="642000"/>
  </r>
  <r>
    <n v="1"/>
    <x v="12"/>
    <s v="43"/>
    <s v="6100430007992"/>
    <m/>
    <n v="43000799"/>
    <n v="2"/>
    <s v="BELT  (B02 Conveyor)"/>
    <n v="719400"/>
  </r>
  <r>
    <n v="1"/>
    <x v="12"/>
    <s v="43"/>
    <s v="6100430008000"/>
    <s v="430005017"/>
    <n v="43000800"/>
    <n v="0"/>
    <s v="B02 Conveyor refurb Borrowing cost"/>
    <n v="99112.77"/>
  </r>
  <r>
    <n v="1"/>
    <x v="12"/>
    <s v="43"/>
    <s v="6100430000042"/>
    <s v="430000040"/>
    <n v="43000004"/>
    <n v="2"/>
    <s v="B02 Conveyor (Replace Saftey Guards)"/>
    <n v="8000"/>
  </r>
  <r>
    <n v="1"/>
    <x v="12"/>
    <s v="43"/>
    <s v="6100430000050"/>
    <s v="430000050"/>
    <n v="43000005"/>
    <n v="0"/>
    <s v="CONVEYOR BELT B3 1985"/>
    <n v="356598.01"/>
  </r>
  <r>
    <n v="1"/>
    <x v="12"/>
    <s v="43"/>
    <s v="6100430000051"/>
    <s v="430000050"/>
    <n v="43000005"/>
    <n v="1"/>
    <s v="Conveyor  B3 (Steel struct refurb-Moving Head)"/>
    <n v="653242.75"/>
  </r>
  <r>
    <n v="1"/>
    <x v="12"/>
    <s v="43"/>
    <s v="6100430000055"/>
    <s v="430000050"/>
    <s v="43000005"/>
    <s v="5"/>
    <s v="Conveyor Belt Scrapers and Tru Track"/>
    <n v="917326"/>
  </r>
  <r>
    <n v="1"/>
    <x v="12"/>
    <n v="43"/>
    <s v="6100430000054"/>
    <s v="430000050"/>
    <s v="43000005"/>
    <s v="4"/>
    <s v="B03 Conveyor (counterweight structural repairs)"/>
    <n v="358765"/>
  </r>
  <r>
    <n v="1"/>
    <x v="12"/>
    <n v="43"/>
    <s v="6100430000056"/>
    <s v="430000050"/>
    <s v="43000005"/>
    <n v="6"/>
    <s v="B03 ENERGY CHAIN"/>
    <n v="207540.96"/>
  </r>
  <r>
    <n v="1"/>
    <x v="12"/>
    <s v="43"/>
    <s v="6100430003160"/>
    <s v="430003160"/>
    <n v="43000316"/>
    <n v="0"/>
    <s v="Conveyor refurb 2006/7  - B03"/>
    <n v="5391610.1299999999"/>
  </r>
  <r>
    <n v="1"/>
    <x v="12"/>
    <s v="43"/>
    <s v="6100430003162"/>
    <m/>
    <s v="43000316"/>
    <s v="2"/>
    <s v="150 Idler Brackets (Conveyor B03)"/>
    <n v="146819.06"/>
  </r>
  <r>
    <n v="1"/>
    <x v="12"/>
    <s v="43"/>
    <s v="6100430000052"/>
    <s v="430000050"/>
    <n v="43000005"/>
    <n v="2"/>
    <s v="BELT Replacement (B03 Conveyor)"/>
    <n v="608888.77"/>
  </r>
  <r>
    <n v="1"/>
    <x v="12"/>
    <s v="43"/>
    <s v="6100430000060"/>
    <s v="430000060"/>
    <n v="43000006"/>
    <n v="0"/>
    <s v="CONVEYOR BELT C2 1982 EXPORT MECH"/>
    <n v="293679.51"/>
  </r>
  <r>
    <n v="1"/>
    <x v="12"/>
    <s v="43"/>
    <s v="6100430000070"/>
    <s v="430000070"/>
    <n v="43000007"/>
    <n v="0"/>
    <s v="CONVEYOR BELT C3 1980 EXPORT MECH"/>
    <n v="224431"/>
  </r>
  <r>
    <n v="1"/>
    <x v="12"/>
    <s v="43"/>
    <s v="6100430000080"/>
    <s v="430000080"/>
    <n v="43000008"/>
    <n v="0"/>
    <s v="CONVEYOR BELT C4 1980 EXPORT MECH"/>
    <n v="1577537.79"/>
  </r>
  <r>
    <n v="1"/>
    <x v="12"/>
    <n v="43"/>
    <s v="6100430000082"/>
    <s v="2"/>
    <s v="43000008"/>
    <s v="2"/>
    <s v="C04 Counterweight Structural Repairs - Refurb as p"/>
    <n v="234999.7"/>
  </r>
  <r>
    <n v="1"/>
    <x v="12"/>
    <n v="43"/>
    <s v="6100430000083"/>
    <m/>
    <s v="43000008"/>
    <s v="3"/>
    <s v="C04 Counter weight winch installation"/>
    <n v="146500"/>
  </r>
  <r>
    <n v="1"/>
    <x v="12"/>
    <s v="43"/>
    <s v="6100430000081"/>
    <m/>
    <n v="43000008"/>
    <n v="1"/>
    <s v="BELT (C04 conveyor)"/>
    <n v="762600"/>
  </r>
  <r>
    <n v="1"/>
    <x v="12"/>
    <s v="43"/>
    <s v="6100430000090"/>
    <s v="430000090"/>
    <n v="43000009"/>
    <n v="0"/>
    <s v="CONVEYOR BELT D1 1982 EXPORT MECH"/>
    <n v="109858.51"/>
  </r>
  <r>
    <n v="1"/>
    <x v="12"/>
    <s v="43"/>
    <s v="6100430000100"/>
    <s v="430000100"/>
    <n v="43000010"/>
    <n v="0"/>
    <s v="CONVEYOR BELT D2 1978"/>
    <n v="155398.01"/>
  </r>
  <r>
    <n v="1"/>
    <x v="12"/>
    <s v="43"/>
    <s v="6100430000110"/>
    <s v="430000110"/>
    <n v="43000011"/>
    <n v="0"/>
    <s v="CONVEYOR BELT D3 1978"/>
    <n v="155398.01"/>
  </r>
  <r>
    <n v="1"/>
    <x v="12"/>
    <s v="43"/>
    <s v="6100430000120"/>
    <s v="430000120"/>
    <n v="43000012"/>
    <n v="0"/>
    <s v="CONVEYOR BELT E1 1982 EXPORT MECH"/>
    <n v="148358.87"/>
  </r>
  <r>
    <n v="1"/>
    <x v="12"/>
    <s v="43"/>
    <s v="6100430000150"/>
    <s v="430000150"/>
    <n v="43000015"/>
    <n v="0"/>
    <s v="CONVEYOR BELT F1 1982"/>
    <n v="396187.63"/>
  </r>
  <r>
    <n v="1"/>
    <x v="12"/>
    <s v="43"/>
    <s v="6100430000160"/>
    <s v="430000160"/>
    <n v="43000016"/>
    <n v="0"/>
    <s v="CONVEYOR BELT F2 1982"/>
    <n v="602319.98"/>
  </r>
  <r>
    <n v="1"/>
    <x v="12"/>
    <s v="43"/>
    <s v="6100430000170"/>
    <s v="430000170"/>
    <n v="43000017"/>
    <n v="0"/>
    <s v="CONVEYOR BELT F3 1982 EXPORT MECH"/>
    <n v="193616.83"/>
  </r>
  <r>
    <n v="1"/>
    <x v="12"/>
    <n v="43"/>
    <s v="6100430000171"/>
    <s v="1"/>
    <s v="43000017"/>
    <s v="1"/>
    <s v="F03 Conveyor drive train repairs"/>
    <n v="139285.64000000001"/>
  </r>
  <r>
    <n v="1"/>
    <x v="12"/>
    <s v="43"/>
    <s v="6100430000210"/>
    <s v="430000210"/>
    <n v="43000021"/>
    <n v="0"/>
    <s v="CONVEYOR BELT J1 1985"/>
    <n v="6707517.25"/>
  </r>
  <r>
    <n v="1"/>
    <x v="12"/>
    <s v="43"/>
    <s v="6100430000180"/>
    <m/>
    <n v="43000018"/>
    <n v="0"/>
    <s v="CONVEYOR BELT G1 &amp; WLS 1982 IMPORT"/>
    <n v="457509.01"/>
  </r>
  <r>
    <n v="1"/>
    <x v="12"/>
    <s v="43"/>
    <s v="6100430000220"/>
    <s v="430000220"/>
    <n v="43000022"/>
    <n v="0"/>
    <s v="CONVEYOR BELT J2 1979"/>
    <n v="5972126.3300000001"/>
  </r>
  <r>
    <n v="1"/>
    <x v="12"/>
    <s v="43"/>
    <s v="6100430000240"/>
    <s v="430000240"/>
    <n v="43000024"/>
    <n v="0"/>
    <s v="CONVEYOR BELT K1 1980 EXPORT MECH"/>
    <n v="256428.01"/>
  </r>
  <r>
    <n v="1"/>
    <x v="12"/>
    <s v="43"/>
    <s v="6100430000241"/>
    <s v="430000240"/>
    <n v="43000024"/>
    <n v="1"/>
    <s v="Conveyor K1 (Steel Struct Refurb-Moving head)"/>
    <n v="653242.75"/>
  </r>
  <r>
    <n v="1"/>
    <x v="12"/>
    <s v="43"/>
    <s v="6100430000250"/>
    <s v="430000250"/>
    <n v="43000025"/>
    <n v="0"/>
    <s v="CONVEYOR BELT K2 1979"/>
    <n v="286687.28000000003"/>
  </r>
  <r>
    <n v="1"/>
    <x v="12"/>
    <n v="43"/>
    <s v="6100430000251"/>
    <s v="1"/>
    <s v="43000025"/>
    <s v="1"/>
    <s v="Conveyor K2 - Counter weight structural repair"/>
    <n v="146941"/>
  </r>
  <r>
    <n v="1"/>
    <x v="12"/>
    <s v="43"/>
    <s v="6100430000261"/>
    <s v="430000260"/>
    <n v="43000026"/>
    <n v="1"/>
    <s v="Conveyor Belt K3 - Additional Cost"/>
    <n v="83081.320000000007"/>
  </r>
  <r>
    <n v="1"/>
    <x v="12"/>
    <s v="43"/>
    <s v="6100430000262"/>
    <s v="430000260"/>
    <n v="43000026"/>
    <n v="2"/>
    <s v="BELT  (K03 Conveyor)"/>
    <n v="736450"/>
  </r>
  <r>
    <n v="1"/>
    <x v="12"/>
    <s v="43"/>
    <s v="6100430000264"/>
    <s v="430000260"/>
    <n v="43000026"/>
    <n v="4"/>
    <s v="K03 Conveyor (Interlocking safety guards replaced)"/>
    <n v="393452"/>
  </r>
  <r>
    <n v="1"/>
    <x v="12"/>
    <s v="43"/>
    <s v="6100430000266"/>
    <s v="430000260"/>
    <s v="43000026"/>
    <s v="6"/>
    <s v="K03 Drive Grating Replacement"/>
    <n v="146500"/>
  </r>
  <r>
    <n v="1"/>
    <x v="12"/>
    <s v="43"/>
    <s v="6100430000267"/>
    <s v="430000260"/>
    <s v="43000026"/>
    <s v="7"/>
    <s v="K03 conveyor motor overhual as per scope"/>
    <n v="168700.2"/>
  </r>
  <r>
    <n v="1"/>
    <x v="12"/>
    <s v="43"/>
    <s v="6100430000268"/>
    <s v="430000260"/>
    <s v="43000026"/>
    <s v="8"/>
    <s v="Supply snub pulley (K03)"/>
    <n v="125990"/>
  </r>
  <r>
    <n v="1"/>
    <x v="12"/>
    <s v="43"/>
    <s v="6100430000263"/>
    <s v="430000260"/>
    <n v="43000026"/>
    <n v="3"/>
    <s v="Conveyor K3 (Steel Struct Refurb-Moving Head)"/>
    <n v="440544.57"/>
  </r>
  <r>
    <n v="1"/>
    <x v="12"/>
    <s v="43"/>
    <s v="6100430000630"/>
    <s v="430000270"/>
    <n v="43000063"/>
    <n v="0"/>
    <s v="GALLERY CONVEYOR K10 EXPORT MECH"/>
    <n v="5585689.3600000003"/>
  </r>
  <r>
    <n v="1"/>
    <x v="12"/>
    <n v="43"/>
    <s v="6100430000273"/>
    <s v="3"/>
    <s v="43000027"/>
    <s v="3"/>
    <s v="Conveyor Belt K10 - Hopper Repairs"/>
    <n v="144659.4"/>
  </r>
  <r>
    <n v="1"/>
    <x v="12"/>
    <s v="43"/>
    <s v="6100430000270"/>
    <s v="430000630"/>
    <n v="43000027"/>
    <n v="0"/>
    <s v="CONVEYOR BELT K10 "/>
    <n v="279626.01"/>
  </r>
  <r>
    <n v="1"/>
    <x v="12"/>
    <s v="43"/>
    <s v="6100430000274"/>
    <m/>
    <s v="43000027"/>
    <s v="4"/>
    <s v="Supply Rupex RWN 560 Drive Coupling (K10)"/>
    <n v="210900"/>
  </r>
  <r>
    <n v="1"/>
    <x v="12"/>
    <s v="43"/>
    <s v="6100430000275"/>
    <m/>
    <s v="43000027"/>
    <s v="5"/>
    <s v="Drive Train Replacement (K10)"/>
    <n v="173350"/>
  </r>
  <r>
    <n v="1"/>
    <x v="12"/>
    <s v="43"/>
    <s v="6100430000631"/>
    <s v="430000630"/>
    <n v="43000063"/>
    <n v="1"/>
    <s v="K10 Conveyor (Mech repair-motor overall)"/>
    <n v="147801"/>
  </r>
  <r>
    <n v="1"/>
    <x v="12"/>
    <s v="43"/>
    <s v="6100430000271"/>
    <s v="430000270"/>
    <n v="43000027"/>
    <n v="1"/>
    <s v="Conveyor K10 (SteelStruct Refurb-Moving Head)"/>
    <n v="632911.56000000006"/>
  </r>
  <r>
    <n v="1"/>
    <x v="12"/>
    <s v="43"/>
    <s v="6100430000290"/>
    <s v="430000290"/>
    <n v="43000029"/>
    <n v="0"/>
    <s v="CONVEYOR BELT K13 1980 EXPORT MECH"/>
    <n v="215798.36"/>
  </r>
  <r>
    <n v="1"/>
    <x v="12"/>
    <n v="43"/>
    <s v="6100430000293"/>
    <m/>
    <s v="43000029"/>
    <s v="3"/>
    <s v="K13 Conveyor  (Belt Replacement)"/>
    <n v="1284000"/>
  </r>
  <r>
    <n v="1"/>
    <x v="12"/>
    <n v="43"/>
    <s v="6100430000294"/>
    <s v="4"/>
    <s v="43000029"/>
    <s v="4"/>
    <s v="Conveyor K13 (Modification of Drive)"/>
    <n v="127675"/>
  </r>
  <r>
    <n v="1"/>
    <x v="12"/>
    <n v="43"/>
    <s v="6100430000295"/>
    <m/>
    <s v="43000029"/>
    <s v="5"/>
    <s v="Conveyor K13 (Install Cable Rack)"/>
    <n v="210000"/>
  </r>
  <r>
    <n v="1"/>
    <x v="12"/>
    <n v="43"/>
    <s v="6100430000296"/>
    <m/>
    <s v="43000029"/>
    <s v="6"/>
    <s v="K13 gearbox repairs as per attached"/>
    <n v="112465"/>
  </r>
  <r>
    <n v="1"/>
    <x v="12"/>
    <n v="43"/>
    <s v="6100430000297"/>
    <m/>
    <s v="43000029"/>
    <s v="7"/>
    <s v="Gp1 shed supply and install LED lights"/>
    <n v="162800"/>
  </r>
  <r>
    <n v="1"/>
    <x v="12"/>
    <s v="43"/>
    <s v="6100430000640"/>
    <s v="430000640"/>
    <n v="43000064"/>
    <n v="0"/>
    <s v="GALLERY K13 CONVEYOR EXPORT MECH"/>
    <n v="6115706.2800000003"/>
  </r>
  <r>
    <n v="1"/>
    <x v="12"/>
    <s v="43"/>
    <s v="6100430000641"/>
    <s v="430000641"/>
    <n v="43000064"/>
    <n v="1"/>
    <s v="K13 Conveyor (Mech repair- gearbox replacement)"/>
    <n v="601800.1"/>
  </r>
  <r>
    <n v="1"/>
    <x v="12"/>
    <s v="43"/>
    <s v="6100430000291"/>
    <s v="430000290"/>
    <n v="43000029"/>
    <n v="1"/>
    <s v="Conveyor K13 (Steel Struct refurb-Moving Head)"/>
    <n v="977049.68"/>
  </r>
  <r>
    <n v="1"/>
    <x v="12"/>
    <s v="43"/>
    <s v="6100430000300"/>
    <s v="430000300"/>
    <n v="43000030"/>
    <n v="0"/>
    <s v="CONVEYOR BELT K14 1979"/>
    <n v="298224.01"/>
  </r>
  <r>
    <n v="1"/>
    <x v="12"/>
    <n v="43"/>
    <s v="6100430000302"/>
    <m/>
    <n v="43000030"/>
    <n v="2"/>
    <s v="Conveyor Belt K14 - Design &amp; rewire control panel"/>
    <n v="168900"/>
  </r>
  <r>
    <n v="1"/>
    <x v="12"/>
    <n v="43"/>
    <s v="6100430000303"/>
    <m/>
    <n v="43000030"/>
    <n v="3"/>
    <s v="Conveyor Belt K14 - Tripper Car Structutal Repairs"/>
    <n v="489635"/>
  </r>
  <r>
    <n v="1"/>
    <x v="12"/>
    <n v="43"/>
    <s v="6100430000304"/>
    <s v="4"/>
    <n v="43000030"/>
    <n v="4"/>
    <s v="Conveyor Belt K14 - Counter weight structural repa"/>
    <n v="295490.90000000002"/>
  </r>
  <r>
    <n v="1"/>
    <x v="12"/>
    <n v="43"/>
    <s v="6100430000305"/>
    <m/>
    <n v="43000030"/>
    <n v="5"/>
    <s v="Manufacture &amp; supply K14 idler brackets"/>
    <n v="145500"/>
  </r>
  <r>
    <n v="1"/>
    <x v="12"/>
    <n v="43"/>
    <s v="6100430000306"/>
    <m/>
    <n v="43000030"/>
    <n v="6"/>
    <s v="INSTALLING OF K14 GRATING KEEP PLATES"/>
    <n v="422625.76"/>
  </r>
  <r>
    <n v="1"/>
    <x v="12"/>
    <n v="43"/>
    <s v="6100430000307"/>
    <m/>
    <n v="43000030"/>
    <n v="7"/>
    <s v="K14 REPLACE, CABLE;FESTOON,SOW"/>
    <n v="320000"/>
  </r>
  <r>
    <n v="1"/>
    <x v="12"/>
    <s v="43"/>
    <s v="6100430000301"/>
    <m/>
    <n v="43000030"/>
    <n v="1"/>
    <s v="Conveyor Belt K14 (Additional Cost)"/>
    <n v="338418.14"/>
  </r>
  <r>
    <n v="1"/>
    <x v="12"/>
    <s v="43"/>
    <s v="6100430000310"/>
    <s v="430000310"/>
    <n v="43000031"/>
    <n v="0"/>
    <s v="CONVEYOR BELT K18 1980 EXPORT MECH"/>
    <n v="376780.73"/>
  </r>
  <r>
    <n v="1"/>
    <x v="12"/>
    <s v="43"/>
    <s v="6100430000313"/>
    <s v="430000310"/>
    <s v="43000031"/>
    <s v="3"/>
    <s v="Tail Pulley (K Conveyors)"/>
    <n v="56936.25"/>
  </r>
  <r>
    <n v="1"/>
    <x v="12"/>
    <n v="43"/>
    <s v="6100430000312"/>
    <m/>
    <s v="43000031"/>
    <s v="2"/>
    <s v="K18 Gearbox and Fluid drive"/>
    <n v="216278"/>
  </r>
  <r>
    <n v="1"/>
    <x v="12"/>
    <n v="43"/>
    <s v="6100430000314"/>
    <m/>
    <s v="43000031"/>
    <s v="4"/>
    <s v="K18- Replace liners on chute K18/N02"/>
    <n v="146850"/>
  </r>
  <r>
    <n v="1"/>
    <x v="12"/>
    <n v="43"/>
    <s v="6100430000315"/>
    <m/>
    <s v="43000031"/>
    <s v="5"/>
    <s v="K18 Supply and Install new hydraulic system"/>
    <n v="145940"/>
  </r>
  <r>
    <n v="1"/>
    <x v="12"/>
    <n v="43"/>
    <s v="6100430000316"/>
    <m/>
    <s v="43000031"/>
    <s v="6"/>
    <s v="K18 conveyor motor overhual"/>
    <n v="181900.18"/>
  </r>
  <r>
    <n v="1"/>
    <x v="12"/>
    <s v="43"/>
    <s v="6100430000311"/>
    <s v="430000310"/>
    <n v="43000031"/>
    <n v="1"/>
    <s v="Conveyor K18 (Steel Struct Refurb-Moving Head)"/>
    <n v="653242.75"/>
  </r>
  <r>
    <n v="1"/>
    <x v="12"/>
    <s v="43"/>
    <s v="6100430000320"/>
    <m/>
    <n v="43000032"/>
    <n v="0"/>
    <s v="CONVEYOR BELT K19 1979"/>
    <n v="178537.01"/>
  </r>
  <r>
    <n v="1"/>
    <x v="12"/>
    <s v="43"/>
    <s v="6100430000750"/>
    <m/>
    <n v="43000075"/>
    <n v="0"/>
    <s v="GALLERY K19"/>
    <n v="1411712.92"/>
  </r>
  <r>
    <n v="1"/>
    <x v="12"/>
    <s v="43"/>
    <s v="6100430003260"/>
    <m/>
    <n v="43000326"/>
    <n v="0"/>
    <s v="Conveyor K19 refurb 2009"/>
    <n v="12.01"/>
  </r>
  <r>
    <n v="1"/>
    <x v="12"/>
    <s v="43"/>
    <s v="6100430005340"/>
    <m/>
    <n v="43000534"/>
    <n v="0"/>
    <s v="Conveyor K19 refurb 2009 (steel structure)"/>
    <n v="1512604.7"/>
  </r>
  <r>
    <n v="1"/>
    <x v="12"/>
    <s v="43"/>
    <s v="6100430005350"/>
    <m/>
    <n v="43000535"/>
    <n v="0"/>
    <s v="Conveyor K19 refurb 2009 (electro/ mechanical)"/>
    <n v="4734147.33"/>
  </r>
  <r>
    <n v="1"/>
    <x v="12"/>
    <s v="43"/>
    <s v="6100430005360"/>
    <m/>
    <n v="43000536"/>
    <n v="0"/>
    <s v="Conveyor K19 refurb 2009 (control instrumentation)"/>
    <n v="796047.6"/>
  </r>
  <r>
    <n v="1"/>
    <x v="12"/>
    <s v="43"/>
    <s v="6100430006790"/>
    <m/>
    <n v="43000679"/>
    <n v="0"/>
    <s v="Conveyor K19 refurb (steel str) Borrowing cost"/>
    <n v="43379.97"/>
  </r>
  <r>
    <n v="1"/>
    <x v="12"/>
    <s v="43"/>
    <s v="6100430006800"/>
    <m/>
    <n v="43000680"/>
    <n v="0"/>
    <s v="Conveyor K19 refurb (e/m) Borrowing costs"/>
    <n v="360215.88"/>
  </r>
  <r>
    <n v="1"/>
    <x v="12"/>
    <s v="43"/>
    <s v="6100430006810"/>
    <m/>
    <n v="43000681"/>
    <n v="0"/>
    <s v="Conveyor K19 refurb (contr instr) Borrowing costs"/>
    <n v="118590.14"/>
  </r>
  <r>
    <n v="1"/>
    <x v="12"/>
    <s v="43"/>
    <s v="6100430000330"/>
    <s v="430000330"/>
    <n v="43000033"/>
    <n v="0"/>
    <s v="CONVEYOR BELT L1 1982"/>
    <n v="8983990.6600000001"/>
  </r>
  <r>
    <n v="1"/>
    <x v="12"/>
    <s v="43"/>
    <s v="6100430000331"/>
    <m/>
    <n v="43000033"/>
    <n v="1"/>
    <s v="Belt (L01 Conveyor)"/>
    <n v="3435644"/>
  </r>
  <r>
    <n v="1"/>
    <x v="12"/>
    <s v="43"/>
    <s v="6100430000334"/>
    <m/>
    <n v="43000033"/>
    <n v="4"/>
    <s v="L01 Conveyor (Belt replacement)"/>
    <n v="1803507"/>
  </r>
  <r>
    <n v="1"/>
    <x v="12"/>
    <n v="43"/>
    <s v="6100430000335"/>
    <m/>
    <s v="43000033"/>
    <s v="5"/>
    <s v="Conveyor Belt L1 - Main Drive Motor"/>
    <n v="312330"/>
  </r>
  <r>
    <n v="1"/>
    <x v="12"/>
    <s v="43"/>
    <s v="6100430007580"/>
    <s v="430004951"/>
    <n v="43000758"/>
    <n v="0"/>
    <s v="L01 Conveyor Steel Structure refurb"/>
    <n v="2459471.7799999998"/>
  </r>
  <r>
    <n v="1"/>
    <x v="12"/>
    <s v="43"/>
    <s v="6100430007590"/>
    <s v="430004952"/>
    <n v="43000759"/>
    <n v="0"/>
    <s v="L01 Conveyor Electro/Mech refurb"/>
    <n v="6586659.4100000001"/>
  </r>
  <r>
    <n v="1"/>
    <x v="12"/>
    <s v="43"/>
    <s v="6100430007600"/>
    <s v="430004953"/>
    <n v="43000760"/>
    <n v="0"/>
    <s v="L01 Conveyor Control Instrum refurb"/>
    <n v="513259.87"/>
  </r>
  <r>
    <n v="1"/>
    <x v="12"/>
    <s v="43"/>
    <s v="6100430009890"/>
    <m/>
    <n v="43000989"/>
    <n v="0"/>
    <s v="L01 Conveyor Safety Guards"/>
    <n v="65933"/>
  </r>
  <r>
    <n v="1"/>
    <x v="12"/>
    <s v="43"/>
    <s v="6100430000332"/>
    <m/>
    <n v="43000033"/>
    <n v="2"/>
    <s v="L01 Conveyor (Refurb subsequent cost)"/>
    <n v="480290.87"/>
  </r>
  <r>
    <n v="1"/>
    <x v="12"/>
    <s v="43"/>
    <s v="6100430000340"/>
    <s v="430000340"/>
    <n v="43000034"/>
    <n v="0"/>
    <s v="CONVEYOR BELT L2 1982"/>
    <n v="494490.1"/>
  </r>
  <r>
    <n v="1"/>
    <x v="12"/>
    <s v="43"/>
    <s v="6100430000350"/>
    <s v="430000350"/>
    <n v="43000035"/>
    <n v="0"/>
    <s v="CONVEYOR BELT M1 1982"/>
    <n v="4482163.18"/>
  </r>
  <r>
    <n v="1"/>
    <x v="12"/>
    <s v="43"/>
    <s v="6100430000360"/>
    <s v="430000360"/>
    <n v="43000036"/>
    <n v="0"/>
    <s v="CONVEYOR BELT M2 1982"/>
    <n v="6276096.2699999996"/>
  </r>
  <r>
    <n v="1"/>
    <x v="12"/>
    <s v="43"/>
    <s v="6100430000370"/>
    <s v="430000370"/>
    <n v="43000037"/>
    <n v="0"/>
    <s v="CONVEYOR BELT N1 1980 EXPORT MECH"/>
    <n v="240661.01"/>
  </r>
  <r>
    <n v="1"/>
    <x v="12"/>
    <s v="43"/>
    <s v="6100430000371"/>
    <m/>
    <n v="43000037"/>
    <n v="1"/>
    <s v="Conveyor Belt N1 - additional cost"/>
    <n v="31634.3"/>
  </r>
  <r>
    <n v="1"/>
    <x v="12"/>
    <n v="43"/>
    <s v="6100430000373"/>
    <m/>
    <s v="43000037"/>
    <s v="3"/>
    <s v="Conveyor Belt N1 - Drive motor for N01 Conveyor"/>
    <n v="433429.5"/>
  </r>
  <r>
    <n v="1"/>
    <x v="12"/>
    <n v="43"/>
    <s v="6100430000374"/>
    <m/>
    <s v="43000037"/>
    <s v="4"/>
    <s v="N01 gearbox &amp;fluid drive overhaul"/>
    <n v="366400"/>
  </r>
  <r>
    <n v="1"/>
    <x v="12"/>
    <n v="43"/>
    <s v="6100430000375"/>
    <m/>
    <s v="43000037"/>
    <s v="5"/>
    <s v="Supply Fluid coupling for N01 conveyor"/>
    <n v="168564"/>
  </r>
  <r>
    <n v="1"/>
    <x v="12"/>
    <n v="43"/>
    <s v="6100430000376"/>
    <m/>
    <s v="43000037"/>
    <s v="6"/>
    <s v="Fabricate &amp; install base For N01 drive"/>
    <n v="150340.96"/>
  </r>
  <r>
    <n v="1"/>
    <x v="12"/>
    <n v="43"/>
    <s v="6100430000377"/>
    <s v="7"/>
    <s v="43000037"/>
    <s v="7"/>
    <s v="N01 low speed coupling - Rupex RWN 560 with rubber"/>
    <n v="192117.5"/>
  </r>
  <r>
    <n v="1"/>
    <x v="12"/>
    <s v="43"/>
    <s v="6100430000372"/>
    <m/>
    <n v="43000037"/>
    <n v="2"/>
    <s v="Belt - N01 Conveyor"/>
    <n v="1169320"/>
  </r>
  <r>
    <n v="1"/>
    <x v="12"/>
    <s v="43"/>
    <s v="6100430000378"/>
    <m/>
    <s v="43000037"/>
    <s v="8"/>
    <s v="COLLECTION SUMP\PUMP N1&quot;C&quot;GALLERY-Install 2X pumps"/>
    <n v="222000"/>
  </r>
  <r>
    <n v="1"/>
    <x v="12"/>
    <s v="43"/>
    <s v="6100430000380"/>
    <s v="430000380"/>
    <n v="43000038"/>
    <n v="0"/>
    <s v="CONVEYOR BELT N2 1980 EXPORT MECH"/>
    <n v="1225111.5"/>
  </r>
  <r>
    <n v="1"/>
    <x v="12"/>
    <s v="43"/>
    <s v="6100430000390"/>
    <s v="430000390"/>
    <n v="43000039"/>
    <n v="0"/>
    <s v="CONVEYOR BELT N3 1982 EXPORT MECH"/>
    <n v="1298579.5"/>
  </r>
  <r>
    <n v="1"/>
    <x v="12"/>
    <s v="43"/>
    <s v="6100430000400"/>
    <s v="430000400"/>
    <n v="43000040"/>
    <n v="0"/>
    <s v="CONVEYOR BELT O2 1980 EXPORT MECH"/>
    <n v="172247.01"/>
  </r>
  <r>
    <n v="1"/>
    <x v="12"/>
    <s v="43"/>
    <s v="6100430000410"/>
    <s v="430000410"/>
    <n v="43000041"/>
    <n v="0"/>
    <s v="CONVEYOR BELT O3 1982 EXPORT MECH"/>
    <n v="222383.01"/>
  </r>
  <r>
    <n v="1"/>
    <x v="12"/>
    <s v="43"/>
    <s v="6100430000420"/>
    <s v="430000420"/>
    <n v="43000042"/>
    <n v="0"/>
    <s v="CONVEYOR BELT P1 1980 EXPORT MECH"/>
    <n v="355015.01"/>
  </r>
  <r>
    <n v="1"/>
    <x v="12"/>
    <s v="43"/>
    <s v="6100430000430"/>
    <s v="430000430"/>
    <n v="43000043"/>
    <n v="0"/>
    <s v="CONVEYOR BELT P2 1982 EXPORT MECH"/>
    <n v="502676.01"/>
  </r>
  <r>
    <n v="1"/>
    <x v="12"/>
    <s v="43"/>
    <s v="6100430000440"/>
    <s v="430000440"/>
    <n v="43000044"/>
    <n v="0"/>
    <s v="CONVEYOR BELT K21 1988 EXPORT MECH"/>
    <n v="974346.83"/>
  </r>
  <r>
    <n v="1"/>
    <x v="12"/>
    <s v="43"/>
    <s v="6100430000442"/>
    <s v="430000440"/>
    <n v="43000044"/>
    <n v="2"/>
    <s v="K21 CONVEYOR (BELT replacement)"/>
    <n v="1054344"/>
  </r>
  <r>
    <n v="1"/>
    <x v="12"/>
    <s v="43"/>
    <s v="6100430000443"/>
    <s v="430000440"/>
    <n v="43000044"/>
    <n v="3"/>
    <s v="CONVEYOR BELT K21 1988 EXPORT MECH"/>
    <n v="1283018.18"/>
  </r>
  <r>
    <n v="1"/>
    <x v="12"/>
    <n v="43"/>
    <s v="6100430000444"/>
    <s v="4"/>
    <s v="43000044"/>
    <s v="4"/>
    <s v="CONVEYOR BELT K21 - Coupling Replacement"/>
    <n v="273019"/>
  </r>
  <r>
    <n v="1"/>
    <x v="12"/>
    <n v="43"/>
    <s v="6100430000445"/>
    <m/>
    <s v="43000044"/>
    <s v="5"/>
    <s v="K21 Replace badly corroded Gratings"/>
    <n v="144250"/>
  </r>
  <r>
    <n v="1"/>
    <x v="12"/>
    <s v="43"/>
    <s v="6100430000650"/>
    <s v="430000650"/>
    <n v="43000065"/>
    <n v="0"/>
    <s v="GALLERY K21 CONVEYOR EXPORT MECH"/>
    <n v="1174323.8600000001"/>
  </r>
  <r>
    <n v="1"/>
    <x v="12"/>
    <s v="43"/>
    <s v="6100430000651"/>
    <s v="430000650"/>
    <n v="43000065"/>
    <n v="1"/>
    <s v="K21 Conveyor (Mech repairs-Gearbox &amp; plough)"/>
    <n v="409848"/>
  </r>
  <r>
    <n v="1"/>
    <x v="12"/>
    <s v="43"/>
    <s v="6100430000441"/>
    <s v="430000440"/>
    <n v="43000044"/>
    <n v="1"/>
    <s v="Conveyor K21 (Steel Struct Refurb-Moving Head)"/>
    <n v="653242.75"/>
  </r>
  <r>
    <n v="1"/>
    <x v="12"/>
    <s v="43"/>
    <s v="6100430000460"/>
    <s v="430000460"/>
    <n v="43000046"/>
    <n v="0"/>
    <s v="CONVEYOR BELT K23 1988"/>
    <n v="770825.01"/>
  </r>
  <r>
    <n v="1"/>
    <x v="12"/>
    <s v="43"/>
    <s v="6100430000470"/>
    <s v="430000470"/>
    <n v="43000047"/>
    <n v="0"/>
    <s v="CONVEYOR BELT K24 1988 EXPORT MECH"/>
    <n v="792126.81"/>
  </r>
  <r>
    <n v="1"/>
    <x v="12"/>
    <s v="43"/>
    <s v="6100430000481"/>
    <s v="430000481"/>
    <n v="43000048"/>
    <n v="1"/>
    <s v="PLOUGH RECLAIMERS 1988 - STORAGE BINS (STEEL"/>
    <n v="1945816.01"/>
  </r>
  <r>
    <n v="1"/>
    <x v="12"/>
    <s v="43"/>
    <s v="6100430000510"/>
    <s v="430000510"/>
    <n v="43000051"/>
    <n v="0"/>
    <s v="GALLERY K2 CONVEYOR"/>
    <n v="33340.01"/>
  </r>
  <r>
    <n v="1"/>
    <x v="12"/>
    <s v="43"/>
    <s v="6100430000520"/>
    <s v="430000520"/>
    <n v="43000052"/>
    <n v="0"/>
    <s v="ROTARY TIPLER BUILDING"/>
    <n v="163808"/>
  </r>
  <r>
    <n v="1"/>
    <x v="12"/>
    <s v="43"/>
    <s v="6100430000530"/>
    <s v="430000530"/>
    <n v="43000053"/>
    <n v="0"/>
    <s v="GALLERY D CONVEYOR"/>
    <n v="3023680.09"/>
  </r>
  <r>
    <n v="1"/>
    <x v="12"/>
    <s v="43"/>
    <s v="6100430000540"/>
    <s v="430000540"/>
    <n v="43000054"/>
    <n v="0"/>
    <s v="GALLERY C CONVEYOR EXPORT MECH"/>
    <n v="2139755.7200000002"/>
  </r>
  <r>
    <n v="1"/>
    <x v="12"/>
    <s v="43"/>
    <s v="6100430000560"/>
    <s v="430000560"/>
    <n v="43000056"/>
    <n v="0"/>
    <s v="OLD WAGON LOADING STATION"/>
    <n v="6993461.4100000001"/>
  </r>
  <r>
    <n v="1"/>
    <x v="12"/>
    <s v="43"/>
    <s v="6100430000580"/>
    <s v="430000580"/>
    <n v="43000058"/>
    <n v="0"/>
    <s v="TERMINAL TRANSFER TOWER"/>
    <n v="632320.78"/>
  </r>
  <r>
    <n v="1"/>
    <x v="12"/>
    <s v="43"/>
    <s v="6100430000590"/>
    <s v="430000590"/>
    <n v="43000059"/>
    <n v="0"/>
    <s v="GALLERY J CONVEYOR"/>
    <n v="3345044.01"/>
  </r>
  <r>
    <n v="1"/>
    <x v="12"/>
    <s v="43"/>
    <s v="6100430000550"/>
    <s v="430000550"/>
    <n v="43000055"/>
    <n v="0"/>
    <s v="GALLERY F CONVEYOR"/>
    <n v="551178.01"/>
  </r>
  <r>
    <n v="1"/>
    <x v="12"/>
    <s v="43"/>
    <s v="6100430000551"/>
    <m/>
    <n v="43000055"/>
    <n v="1"/>
    <s v="Upgrade Fire Detectors - F01 Gallery (Zones 16,47)"/>
    <n v="168395.95"/>
  </r>
  <r>
    <n v="1"/>
    <x v="12"/>
    <s v="43"/>
    <s v="6100430000600"/>
    <s v="430000600"/>
    <n v="43000060"/>
    <n v="0"/>
    <s v="TRANSFER POINT L&amp;M"/>
    <n v="1116546.17"/>
  </r>
  <r>
    <n v="1"/>
    <x v="12"/>
    <s v="43"/>
    <s v="6100430000601"/>
    <m/>
    <s v="43000060"/>
    <s v="1"/>
    <s v="Upgrade Fire Detectors - M/L Transfer (Zone 17)"/>
    <n v="84197.98"/>
  </r>
  <r>
    <n v="1"/>
    <x v="12"/>
    <s v="43"/>
    <s v="6100430000610"/>
    <s v="430000610"/>
    <n v="43000061"/>
    <n v="0"/>
    <s v="GALLERY K1 CONVEYOR EXPORT MECH"/>
    <n v="978454.47"/>
  </r>
  <r>
    <n v="1"/>
    <x v="12"/>
    <s v="43"/>
    <s v="6100430000620"/>
    <s v="430000620"/>
    <n v="43000062"/>
    <n v="0"/>
    <s v="GALLERY CONVEYOR K3 EXPORT MECH"/>
    <n v="943716.89"/>
  </r>
  <r>
    <n v="1"/>
    <x v="12"/>
    <s v="43"/>
    <s v="6100430000660"/>
    <s v="430000660"/>
    <n v="43000066"/>
    <n v="0"/>
    <s v="GALLERY K24 CONVEYOR EXPORT MECH"/>
    <n v="2020357.93"/>
  </r>
  <r>
    <n v="1"/>
    <x v="12"/>
    <s v="43"/>
    <s v="6100430000661"/>
    <s v="430000660"/>
    <n v="43000066"/>
    <n v="1"/>
    <s v="K24 Conveyor (Refurb subsequent cost)"/>
    <n v="286426.53999999998"/>
  </r>
  <r>
    <n v="1"/>
    <x v="12"/>
    <n v="43"/>
    <s v="6100430000663"/>
    <m/>
    <s v="43000066"/>
    <s v="3"/>
    <s v="Conveyor K24 - Export plough 3 - Electrical Panel"/>
    <n v="301716"/>
  </r>
  <r>
    <n v="1"/>
    <x v="12"/>
    <n v="43"/>
    <s v="6100430000664"/>
    <m/>
    <s v="43000066"/>
    <s v="4"/>
    <s v="K24 conveyor drive gearbox overhauling"/>
    <n v="152848"/>
  </r>
  <r>
    <n v="1"/>
    <x v="12"/>
    <n v="43"/>
    <s v="6100430000665"/>
    <m/>
    <s v="43000066"/>
    <s v="5"/>
    <s v="K24 - COUPLING REPLACEMENT"/>
    <n v="224307.11"/>
  </r>
  <r>
    <n v="1"/>
    <x v="12"/>
    <n v="43"/>
    <s v="6100430000666"/>
    <m/>
    <s v="43000066"/>
    <s v="6"/>
    <s v="K24 conv. Drive Gratings"/>
    <n v="144950"/>
  </r>
  <r>
    <n v="1"/>
    <x v="12"/>
    <s v="43"/>
    <s v="6100430000662"/>
    <s v="430000660"/>
    <n v="43000066"/>
    <n v="2"/>
    <s v="Conveyor K24 (Steel Struct Refurb-Moving Head)"/>
    <n v="653242.75"/>
  </r>
  <r>
    <n v="1"/>
    <x v="12"/>
    <s v="43"/>
    <s v="6100430000670"/>
    <s v="430000670"/>
    <n v="43000067"/>
    <n v="0"/>
    <s v="GALLERY K18 CONVEYOR EXPORT MECH"/>
    <n v="3306627.97"/>
  </r>
  <r>
    <n v="1"/>
    <x v="12"/>
    <s v="43"/>
    <s v="6100430000680"/>
    <s v="430000680"/>
    <n v="43000068"/>
    <n v="0"/>
    <s v="GALLERY L CONVEYOR"/>
    <n v="1098784.01"/>
  </r>
  <r>
    <n v="1"/>
    <x v="12"/>
    <n v="43"/>
    <s v="6100430000682"/>
    <m/>
    <s v="43000068"/>
    <s v="2"/>
    <s v="L Gallery (Lighting Upgrade)"/>
    <n v="430055"/>
  </r>
  <r>
    <n v="1"/>
    <x v="12"/>
    <n v="43"/>
    <s v="6100430000683"/>
    <m/>
    <s v="43000068"/>
    <s v="3"/>
    <s v="Conveyor L - Staircase Structural Repairs"/>
    <n v="139000"/>
  </r>
  <r>
    <n v="1"/>
    <x v="12"/>
    <s v="43"/>
    <s v="6100430000681"/>
    <m/>
    <s v="43000068"/>
    <s v="1"/>
    <s v="Upgrade Fire Detectors - L01/L02 Gallery (Zones 6-"/>
    <n v="292751.19"/>
  </r>
  <r>
    <n v="1"/>
    <x v="12"/>
    <s v="43"/>
    <s v="6100430000690"/>
    <s v="430000690"/>
    <n v="43000069"/>
    <n v="0"/>
    <s v="GALLERY N CONVEYOR EXPORT MECH"/>
    <n v="8651654.0199999996"/>
  </r>
  <r>
    <n v="1"/>
    <x v="12"/>
    <s v="43"/>
    <s v="6100430000700"/>
    <s v="430000700"/>
    <n v="43000070"/>
    <n v="0"/>
    <s v="GALLERY O CONVEYOR EXPORT MECH"/>
    <n v="1534652.49"/>
  </r>
  <r>
    <n v="1"/>
    <x v="12"/>
    <s v="43"/>
    <s v="6100430000710"/>
    <s v="430000710"/>
    <n v="43000071"/>
    <n v="0"/>
    <s v="GALLERY P CONVEYOR EXPORT MECH"/>
    <n v="14449644.720000001"/>
  </r>
  <r>
    <n v="1"/>
    <x v="12"/>
    <s v="43"/>
    <s v="6100430000720"/>
    <s v="430000720"/>
    <n v="43000072"/>
    <n v="0"/>
    <s v="DRIVE STATION UNDER J GALLERY"/>
    <n v="234357.01"/>
  </r>
  <r>
    <n v="1"/>
    <x v="12"/>
    <s v="43"/>
    <s v="6100430000730"/>
    <s v="430000730"/>
    <n v="43000073"/>
    <n v="0"/>
    <s v="GALLERY K23"/>
    <n v="1483329.14"/>
  </r>
  <r>
    <n v="1"/>
    <x v="12"/>
    <n v="43"/>
    <s v="6100430000731"/>
    <m/>
    <s v="43000073"/>
    <s v="1"/>
    <s v="Conveyor Belt K23 - Electrical Work"/>
    <n v="415752"/>
  </r>
  <r>
    <n v="1"/>
    <x v="12"/>
    <n v="43"/>
    <s v="6100430000732"/>
    <m/>
    <s v="43000073"/>
    <s v="2"/>
    <s v="Conveyor Belt K23 - Counterweight structural repai"/>
    <n v="147310"/>
  </r>
  <r>
    <n v="1"/>
    <x v="12"/>
    <n v="43"/>
    <s v="6100430000734"/>
    <m/>
    <s v="43000073"/>
    <s v="4"/>
    <s v="Manufact &amp; supply K23 receiving chute"/>
    <n v="395875"/>
  </r>
  <r>
    <n v="1"/>
    <x v="12"/>
    <n v="43"/>
    <s v="6100430000735"/>
    <m/>
    <s v="43000073"/>
    <s v="5"/>
    <s v="Conveyor Belt K23 (1000m)"/>
    <n v="1557754.26"/>
  </r>
  <r>
    <n v="1"/>
    <x v="12"/>
    <n v="43"/>
    <s v="6100430000733"/>
    <m/>
    <s v="43000073"/>
    <s v="3"/>
    <s v="Conveyor Belt K23 - Tripper Car Structural Repairs"/>
    <n v="142000"/>
  </r>
  <r>
    <n v="1"/>
    <x v="12"/>
    <n v="43"/>
    <s v="6100430000736"/>
    <m/>
    <n v="43000073"/>
    <n v="6"/>
    <s v="K23 Bins Modification"/>
    <n v="398414.4"/>
  </r>
  <r>
    <n v="1"/>
    <x v="12"/>
    <s v="43"/>
    <s v="6100430000741"/>
    <s v="430000740"/>
    <n v="43000074"/>
    <n v="1"/>
    <s v="K22 Conveyor (Mech repairs-sprockets)"/>
    <n v="147170.42000000001"/>
  </r>
  <r>
    <n v="1"/>
    <x v="12"/>
    <s v="43"/>
    <s v="6100430000740"/>
    <s v="430000740"/>
    <n v="43000074"/>
    <n v="0"/>
    <s v="GALLERY CONVEYOR K22"/>
    <n v="1935817.41"/>
  </r>
  <r>
    <n v="1"/>
    <x v="12"/>
    <s v="43"/>
    <s v="6100430000743"/>
    <m/>
    <n v="43000074"/>
    <n v="3"/>
    <s v="Motor 110 KW - K22"/>
    <n v="137535.42000000001"/>
  </r>
  <r>
    <n v="1"/>
    <x v="12"/>
    <s v="43"/>
    <s v="6100430000450"/>
    <s v="430000450"/>
    <n v="43000045"/>
    <n v="0"/>
    <s v="CONVEYOR BELT K22 1988"/>
    <n v="770825.01"/>
  </r>
  <r>
    <n v="1"/>
    <x v="12"/>
    <s v="43"/>
    <s v="6100430000461"/>
    <m/>
    <s v="43000046"/>
    <s v="1"/>
    <s v="Manufact &amp; supply K22 Head Chute"/>
    <n v="136041.98000000001"/>
  </r>
  <r>
    <n v="1"/>
    <x v="12"/>
    <s v="43"/>
    <s v="6100430000462"/>
    <m/>
    <s v="43000046"/>
    <s v="2"/>
    <s v="Repair K22 Conveyor belt structure"/>
    <n v="353146.5"/>
  </r>
  <r>
    <n v="1"/>
    <x v="12"/>
    <s v="43"/>
    <s v="6100430000463"/>
    <m/>
    <s v="43000046"/>
    <s v="3"/>
    <s v="Manufact &amp; supply K22 receiving chute"/>
    <n v="304179"/>
  </r>
  <r>
    <n v="1"/>
    <x v="12"/>
    <n v="43"/>
    <s v="6100430000742"/>
    <m/>
    <s v="43000074"/>
    <s v="2"/>
    <s v="K22 Conveyor (Copex repairs 2019/20)"/>
    <n v="845482"/>
  </r>
  <r>
    <n v="1"/>
    <x v="12"/>
    <s v="43"/>
    <s v="6100430000760"/>
    <s v="430000760"/>
    <n v="43000076"/>
    <n v="0"/>
    <s v="TIPPLER WAGON NO1 1977"/>
    <n v="2"/>
  </r>
  <r>
    <n v="1"/>
    <x v="12"/>
    <s v="43"/>
    <s v="6100430000761"/>
    <s v="430000760"/>
    <n v="43000076"/>
    <n v="1"/>
    <s v="POSITIONER STEEL STRUCTURE, MECH EQUIP, ELEC EQUIP"/>
    <n v="1256346.69"/>
  </r>
  <r>
    <n v="1"/>
    <x v="12"/>
    <s v="43"/>
    <s v="6100430000762"/>
    <s v="430000762"/>
    <n v="43000076"/>
    <n v="2"/>
    <s v="CIVIL STRUCTURE"/>
    <n v="24825185.710000001"/>
  </r>
  <r>
    <n v="1"/>
    <x v="12"/>
    <s v="43"/>
    <s v="6100430000763"/>
    <s v="430000763"/>
    <n v="43000076"/>
    <n v="3"/>
    <s v="CONTROL &amp; INSTRUMENTATION"/>
    <n v="654264.19999999995"/>
  </r>
  <r>
    <n v="1"/>
    <x v="12"/>
    <s v="43"/>
    <s v="6100430000769"/>
    <m/>
    <n v="43000076"/>
    <n v="9"/>
    <s v="Dust Unit Tippler  1"/>
    <n v="16084610.85"/>
  </r>
  <r>
    <n v="1"/>
    <x v="12"/>
    <s v="43"/>
    <s v="61004300007610"/>
    <m/>
    <n v="43000076"/>
    <n v="10"/>
    <s v="Positioner Steel/Elect/Mech- additional cost"/>
    <n v="266700.11"/>
  </r>
  <r>
    <n v="1"/>
    <x v="12"/>
    <s v="43"/>
    <s v="61004300007611"/>
    <m/>
    <n v="43000076"/>
    <n v="11"/>
    <s v="Positioner - Civil Structure -Additional cost"/>
    <n v="3854649.64"/>
  </r>
  <r>
    <n v="1"/>
    <x v="12"/>
    <s v="43"/>
    <s v="61004300007612"/>
    <m/>
    <n v="43000076"/>
    <n v="12"/>
    <s v="Dust Unit Tippler  1 (Subsequent cost)"/>
    <n v="800219.95"/>
  </r>
  <r>
    <n v="1"/>
    <x v="12"/>
    <s v="43"/>
    <s v="61004300007640"/>
    <m/>
    <s v="43000076"/>
    <s v="40"/>
    <s v="TIPPLER 1-Control &amp; Instrume-Capacity upgrade 2022"/>
    <n v="11469664.869999999"/>
  </r>
  <r>
    <n v="1"/>
    <x v="12"/>
    <s v="43"/>
    <s v="61004300007641"/>
    <m/>
    <s v="43000076"/>
    <s v="41"/>
    <s v="TIPPLER 1-Electro Mechanical-Capacity upgrade 2022"/>
    <n v="38328352.460000001"/>
  </r>
  <r>
    <n v="1"/>
    <x v="12"/>
    <s v="43"/>
    <s v="61004300007642"/>
    <m/>
    <s v="43000076"/>
    <s v="42"/>
    <s v="TIPPLER 1-Steel Structure-Capacity upgrade 2022"/>
    <n v="48623137.079999998"/>
  </r>
  <r>
    <n v="1"/>
    <x v="12"/>
    <s v="43"/>
    <s v="61004300007613"/>
    <m/>
    <n v="43000076"/>
    <n v="13"/>
    <s v="TIPPLER NO1 (2016 shut mechanical costs)"/>
    <n v="1571672.31"/>
  </r>
  <r>
    <n v="1"/>
    <x v="12"/>
    <s v="43"/>
    <s v="61004300007614"/>
    <m/>
    <n v="43000076"/>
    <n v="14"/>
    <s v="TIPPLER 1 (Control Instr Scada cost)"/>
    <n v="104703"/>
  </r>
  <r>
    <n v="1"/>
    <x v="12"/>
    <s v="43"/>
    <s v="61004300007615"/>
    <m/>
    <n v="43000076"/>
    <n v="15"/>
    <s v="TIPPLER 1 (Mechanical 2016 &amp; 2017 shut cost)"/>
    <n v="2966963.91"/>
  </r>
  <r>
    <n v="1"/>
    <x v="12"/>
    <s v="43"/>
    <s v="61004300007616"/>
    <m/>
    <n v="43000076"/>
    <n v="16"/>
    <s v="TIPPLER 1 (Steel Structure 2016 &amp; 2017 shut cost)"/>
    <n v="1095499.3400000001"/>
  </r>
  <r>
    <n v="1"/>
    <x v="12"/>
    <s v="43"/>
    <s v="61004300007617"/>
    <m/>
    <n v="43000076"/>
    <n v="17"/>
    <s v="TIPPLER WAGON NO1 1977 (Subsequent costs)"/>
    <n v="48900"/>
  </r>
  <r>
    <n v="1"/>
    <x v="12"/>
    <s v="43"/>
    <s v="61004300007618"/>
    <m/>
    <n v="43000076"/>
    <n v="18"/>
    <s v="TIPPLER WAGON NO1 1977 (Capital spares fitted)"/>
    <n v="480240"/>
  </r>
  <r>
    <n v="1"/>
    <x v="12"/>
    <s v="43"/>
    <s v="61004300007619"/>
    <m/>
    <n v="43000076"/>
    <n v="19"/>
    <s v="TIPPLER 1 (Mechanical Capital Spares fitted)"/>
    <n v="654420"/>
  </r>
  <r>
    <n v="1"/>
    <x v="12"/>
    <s v="43"/>
    <s v="61004300007620"/>
    <m/>
    <n v="43000076"/>
    <n v="20"/>
    <s v="TIPPLER 1  (Replace Shafts A,B &amp; C)"/>
    <n v="5538086.75"/>
  </r>
  <r>
    <n v="1"/>
    <x v="12"/>
    <s v="43"/>
    <s v="61004300007621"/>
    <m/>
    <n v="43000076"/>
    <n v="21"/>
    <s v="TIPPLER 1 (July19 Shut Mech reapirs)"/>
    <n v="1533003.76"/>
  </r>
  <r>
    <n v="1"/>
    <x v="12"/>
    <s v="43"/>
    <s v="61004300007622"/>
    <m/>
    <n v="43000076"/>
    <n v="22"/>
    <s v="TIPPLER 1 (July19 Shut Structural repairs)"/>
    <n v="417056"/>
  </r>
  <r>
    <n v="1"/>
    <x v="12"/>
    <s v="43"/>
    <s v="61004300007624"/>
    <m/>
    <n v="43000076"/>
    <n v="24"/>
    <s v="TIPPLER 1 (Civil Structure Repairs)"/>
    <n v="584743.94999999995"/>
  </r>
  <r>
    <n v="1"/>
    <x v="12"/>
    <s v="43"/>
    <s v="61004300007625"/>
    <m/>
    <n v="43000076"/>
    <n v="25"/>
    <s v="TIPPLER 1 (Charger 1 mechanical repairs)"/>
    <n v="585857.89"/>
  </r>
  <r>
    <n v="1"/>
    <x v="12"/>
    <s v="43"/>
    <s v="61004300007626"/>
    <m/>
    <n v="43000076"/>
    <n v="26"/>
    <s v="TIPPLER 1 (Copex repairs 2019/20)"/>
    <n v="3944790.95"/>
  </r>
  <r>
    <n v="1"/>
    <x v="12"/>
    <s v="43"/>
    <s v="61004300007627"/>
    <m/>
    <n v="43000076"/>
    <n v="27"/>
    <s v="TIPPLER 1 (Fire Piping)"/>
    <n v="107500"/>
  </r>
  <r>
    <n v="1"/>
    <x v="12"/>
    <s v="43"/>
    <s v="61004300007628"/>
    <m/>
    <n v="43000076"/>
    <n v="28"/>
    <s v="TIPPLER NO1 1977 - Charger 01 Hydraulic Pump"/>
    <n v="317000"/>
  </r>
  <r>
    <n v="1"/>
    <x v="12"/>
    <s v="43"/>
    <s v="61004300007629"/>
    <m/>
    <n v="43000076"/>
    <n v="29"/>
    <s v="TIPPLER NO1 - Shut 2020-21 - Transmission, IND, 25"/>
    <n v="333823"/>
  </r>
  <r>
    <n v="1"/>
    <x v="12"/>
    <s v="43"/>
    <s v="61004300007630"/>
    <m/>
    <n v="43000076"/>
    <n v="30"/>
    <s v="TIPPLER NO1 - Shut 2020-21 - Rigging &amp; Crane hire"/>
    <n v="1211760"/>
  </r>
  <r>
    <n v="1"/>
    <x v="12"/>
    <s v="43"/>
    <s v="61004300007631"/>
    <m/>
    <n v="43000076"/>
    <n v="31"/>
    <s v="TIPPLER NO1 - Shut 2020-21"/>
    <n v="481990"/>
  </r>
  <r>
    <n v="1"/>
    <x v="12"/>
    <s v="43"/>
    <s v="61004300007632"/>
    <m/>
    <n v="43000076"/>
    <n v="32"/>
    <s v="TIPPLER NO1 - Shut 2020-21 - Charger 1 hydraulics"/>
    <n v="269357.78000000003"/>
  </r>
  <r>
    <n v="1"/>
    <x v="12"/>
    <s v="43"/>
    <s v="61004300007633"/>
    <m/>
    <n v="43000076"/>
    <n v="33"/>
    <s v="TIPPLER NO1 - Shut 2020-21 - Spine Bar Civil Work"/>
    <n v="320199.32"/>
  </r>
  <r>
    <n v="1"/>
    <x v="12"/>
    <s v="43"/>
    <s v="61004300007634"/>
    <m/>
    <n v="43000076"/>
    <n v="34"/>
    <s v="TIPPLER NO1 - Shut 2020-21 - Charger 1 Spine Bar"/>
    <n v="379200"/>
  </r>
  <r>
    <n v="1"/>
    <x v="12"/>
    <s v="43"/>
    <s v="61004300007635"/>
    <m/>
    <n v="43000076"/>
    <n v="35"/>
    <s v="TIPPLER NO1 - Shut 2020-21 - Electrical work"/>
    <n v="723620.2"/>
  </r>
  <r>
    <n v="1"/>
    <x v="12"/>
    <s v="43"/>
    <s v="61004300007636"/>
    <m/>
    <n v="43000076"/>
    <n v="36"/>
    <s v="TIPPLER NO1 - Shut 2020-21 - Scaffolding"/>
    <n v="140264.28"/>
  </r>
  <r>
    <n v="1"/>
    <x v="12"/>
    <s v="43"/>
    <s v="61004300007637"/>
    <m/>
    <n v="43000076"/>
    <n v="37"/>
    <s v="TIPPLER NO1 - Shut 2020-21 - Hopper steel material"/>
    <n v="56520"/>
  </r>
  <r>
    <n v="1"/>
    <x v="12"/>
    <s v="43"/>
    <s v="61004300007638"/>
    <m/>
    <n v="43000076"/>
    <n v="38"/>
    <s v="TIPPLER NO1 - Shut 2020-21 - Hopper steel material"/>
    <n v="99000"/>
  </r>
  <r>
    <n v="1"/>
    <x v="12"/>
    <s v="43"/>
    <s v="61004300007639"/>
    <m/>
    <n v="43000076"/>
    <n v="39"/>
    <s v="manufacture &amp; supply Tippler 1 bull gear"/>
    <n v="198233.1"/>
  </r>
  <r>
    <n v="1"/>
    <x v="12"/>
    <s v="43"/>
    <s v="61004300007643"/>
    <m/>
    <n v="43000076"/>
    <n v="43"/>
    <s v="TIPPLER 01-Fabrication and Installation of T1 R/S"/>
    <n v="492850"/>
  </r>
  <r>
    <n v="1"/>
    <x v="12"/>
    <s v="43"/>
    <s v="6100430004120"/>
    <s v="430004120"/>
    <n v="43000412"/>
    <n v="0"/>
    <s v="TIPPLER 1 control instrumentation refurbishment"/>
    <n v="3994725.55"/>
  </r>
  <r>
    <n v="1"/>
    <x v="12"/>
    <s v="43"/>
    <s v="6100430004130"/>
    <s v="430004130"/>
    <n v="43000413"/>
    <n v="0"/>
    <s v="TIPPLER 1 electro/mechanical refurbishment"/>
    <n v="3074453.67"/>
  </r>
  <r>
    <n v="1"/>
    <x v="12"/>
    <s v="43"/>
    <s v="6100430005050"/>
    <s v="430000764"/>
    <n v="43000505"/>
    <n v="0"/>
    <s v="TIPPLER 1 civil structure refurbishment"/>
    <n v="130186.32"/>
  </r>
  <r>
    <n v="1"/>
    <x v="12"/>
    <s v="43"/>
    <s v="6100430005060"/>
    <s v="430000765"/>
    <n v="43000506"/>
    <n v="0"/>
    <s v="TIPPLER 1 steel stucture refurbishment"/>
    <n v="28731843.629999999"/>
  </r>
  <r>
    <n v="1"/>
    <x v="12"/>
    <s v="43"/>
    <s v="6100430007390"/>
    <s v="430004131"/>
    <n v="43000739"/>
    <n v="0"/>
    <s v="TIPPLER 1 electro/mechanical refurbishment"/>
    <n v="41980.01"/>
  </r>
  <r>
    <n v="1"/>
    <x v="12"/>
    <s v="43"/>
    <s v="6100430010050"/>
    <m/>
    <n v="43001005"/>
    <n v="0"/>
    <s v="Tippler 1 Shut (Mechanical Costs Jun/Jul18)"/>
    <n v="8170283.3600000003"/>
  </r>
  <r>
    <n v="1"/>
    <x v="12"/>
    <s v="43"/>
    <s v="6100430000770"/>
    <s v="430000770"/>
    <n v="43000077"/>
    <n v="0"/>
    <s v="TIPPLER WAGON NO2 1977"/>
    <n v="16149255.1"/>
  </r>
  <r>
    <n v="1"/>
    <x v="12"/>
    <s v="43"/>
    <s v="6100430000771"/>
    <m/>
    <n v="43000077"/>
    <n v="1"/>
    <s v="Dust Unit Tippler  2"/>
    <n v="18739051.309999999"/>
  </r>
  <r>
    <n v="1"/>
    <x v="12"/>
    <s v="43"/>
    <s v="6100430000772"/>
    <m/>
    <n v="43000077"/>
    <n v="2"/>
    <s v="Tippler Wagon 2"/>
    <n v="20266170.25"/>
  </r>
  <r>
    <n v="1"/>
    <x v="12"/>
    <s v="43"/>
    <s v="6100430000773"/>
    <m/>
    <n v="43000077"/>
    <n v="3"/>
    <s v="Dust Unit Tippler  2 (Subsequent cost)"/>
    <n v="800219.96"/>
  </r>
  <r>
    <n v="1"/>
    <x v="12"/>
    <s v="43"/>
    <s v="6100430000777"/>
    <m/>
    <n v="43000077"/>
    <n v="7"/>
    <s v="Tippler 2 (Civil Structure 2016 &amp; 2017 shut cost)"/>
    <n v="185580"/>
  </r>
  <r>
    <n v="1"/>
    <x v="12"/>
    <s v="43"/>
    <s v="6100430000778"/>
    <m/>
    <n v="43000077"/>
    <n v="8"/>
    <s v="Tippler 2 Dust Unit (Subsequent cost)"/>
    <n v="371081.38"/>
  </r>
  <r>
    <n v="1"/>
    <x v="12"/>
    <n v="43"/>
    <s v="61004300007724"/>
    <m/>
    <s v="43000077"/>
    <s v="24"/>
    <s v="Storage Random Tippler 02"/>
    <n v="1155600"/>
  </r>
  <r>
    <n v="1"/>
    <x v="12"/>
    <n v="43"/>
    <s v="61004300007725"/>
    <m/>
    <s v="43000077"/>
    <n v="25"/>
    <s v="Tippler 2 -Steel Structure - Capacity Upgrade 2021"/>
    <n v="48187878.57"/>
  </r>
  <r>
    <n v="1"/>
    <x v="12"/>
    <n v="43"/>
    <s v="61004300007726"/>
    <m/>
    <s v="43000077"/>
    <n v="26"/>
    <s v="Tippler 2 - Control &amp; Instrumentation Upgrade 2021"/>
    <n v="11366284.49"/>
  </r>
  <r>
    <n v="1"/>
    <x v="12"/>
    <n v="43"/>
    <s v="61004300007727"/>
    <m/>
    <s v="43000077"/>
    <n v="27"/>
    <s v="Tippler - Electro Mechanical - Cap Upgrade 2021"/>
    <n v="38257111.109999999"/>
  </r>
  <r>
    <n v="1"/>
    <x v="12"/>
    <n v="43"/>
    <s v="61004300007728"/>
    <m/>
    <s v="43000077"/>
    <s v="28"/>
    <s v="Tippler 2 Shelter"/>
    <n v="550000"/>
  </r>
  <r>
    <n v="1"/>
    <x v="12"/>
    <n v="43"/>
    <s v="61004300097722"/>
    <m/>
    <s v="43000977"/>
    <s v="22"/>
    <s v="Elmec 1 Shiploader Refurb (Slip Ring)"/>
    <n v="110285.19"/>
  </r>
  <r>
    <n v="1"/>
    <x v="12"/>
    <n v="43"/>
    <s v="61004300007729"/>
    <m/>
    <s v="43000077"/>
    <s v="29"/>
    <s v="SUPPLY AND INSTALL TIPPLER N02 HOPPER LINING"/>
    <n v="1290688"/>
  </r>
  <r>
    <n v="1"/>
    <x v="12"/>
    <n v="43"/>
    <s v="61004300007730"/>
    <m/>
    <s v="43000077"/>
    <s v="30"/>
    <s v="Tippler 2 Capacity Upgrade additional Costs"/>
    <n v="4239875.53"/>
  </r>
  <r>
    <n v="1"/>
    <x v="12"/>
    <n v="43"/>
    <s v="61004300007731"/>
    <m/>
    <s v="43000077"/>
    <s v="31"/>
    <s v="Tippler 2 SAC rail repairs"/>
    <n v="1900695.09"/>
  </r>
  <r>
    <n v="1"/>
    <x v="12"/>
    <n v="43"/>
    <s v="6100430000774"/>
    <m/>
    <s v="43000077"/>
    <s v="4"/>
    <s v="Tippler Wagon 2 (2016 shut mechanical cost)"/>
    <n v="2883047.8"/>
  </r>
  <r>
    <n v="1"/>
    <x v="12"/>
    <n v="43"/>
    <s v="6100430000775"/>
    <m/>
    <s v="43000077"/>
    <s v="5"/>
    <s v="Tippler 2 (Mechanical 2016 &amp; 2017 shut cost)"/>
    <n v="1179906.2"/>
  </r>
  <r>
    <n v="1"/>
    <x v="12"/>
    <n v="43"/>
    <s v="6100430000776"/>
    <m/>
    <s v="43000077"/>
    <s v="6"/>
    <s v="Tippler 2 (Steel Structure 2016 &amp; 2017 shut cost)"/>
    <n v="2628863.21"/>
  </r>
  <r>
    <n v="1"/>
    <x v="12"/>
    <n v="43"/>
    <s v="6100430000779"/>
    <m/>
    <s v="43000077"/>
    <s v="9"/>
    <s v="Tippler Wagon 2 (Subsequent cost)"/>
    <n v="48900.28"/>
  </r>
  <r>
    <n v="1"/>
    <x v="12"/>
    <n v="43"/>
    <s v="61004300007710"/>
    <m/>
    <s v="43000077"/>
    <s v="10"/>
    <s v="TIPPLER WAGON 2 (Capital Spares fitted)"/>
    <n v="379900"/>
  </r>
  <r>
    <n v="1"/>
    <x v="12"/>
    <n v="43"/>
    <s v="61004300007711"/>
    <m/>
    <s v="43000077"/>
    <s v="11"/>
    <s v="TIPPLER WAGON 2 (SPARE Shaft D fitted)"/>
    <n v="327210"/>
  </r>
  <r>
    <n v="1"/>
    <x v="12"/>
    <n v="43"/>
    <s v="61004300007712"/>
    <m/>
    <s v="43000077"/>
    <s v="12"/>
    <s v="Tippler 2 (Mechanical Capital Spares fitted)"/>
    <n v="1084475"/>
  </r>
  <r>
    <n v="1"/>
    <x v="12"/>
    <n v="43"/>
    <s v="61004300007713"/>
    <m/>
    <s v="43000077"/>
    <s v="13"/>
    <s v="Tippler 2  Transmission (July18 Shut)"/>
    <n v="2169286.7999999998"/>
  </r>
  <r>
    <n v="1"/>
    <x v="12"/>
    <n v="43"/>
    <s v="61004300007714"/>
    <m/>
    <s v="43000077"/>
    <s v="14"/>
    <s v=" Tippler 2  Charger Arm"/>
    <n v="232250.13"/>
  </r>
  <r>
    <n v="1"/>
    <x v="12"/>
    <n v="43"/>
    <s v="61004300007715"/>
    <m/>
    <s v="43000077"/>
    <s v="15"/>
    <s v="Tippler 2 (Long travel wheels for Charger 2)"/>
    <n v="228812.59"/>
  </r>
  <r>
    <n v="1"/>
    <x v="12"/>
    <n v="43"/>
    <s v="61004300007716"/>
    <m/>
    <s v="43000077"/>
    <s v="16"/>
    <s v="Tippler 2 (Charger 2 structural repairs)"/>
    <n v="491221.84"/>
  </r>
  <r>
    <n v="1"/>
    <x v="12"/>
    <n v="43"/>
    <s v="61004300007717"/>
    <m/>
    <s v="43000077"/>
    <s v="17"/>
    <s v="Tippler 2 (Charger 2 Spinebar Civil repairs)"/>
    <n v="1449849.95"/>
  </r>
  <r>
    <n v="1"/>
    <x v="12"/>
    <n v="43"/>
    <s v="61004300007718"/>
    <m/>
    <s v="43000077"/>
    <s v="18"/>
    <s v="Tippler 2 (June19 shut repairs Mech/Elect)"/>
    <n v="3285426.5"/>
  </r>
  <r>
    <n v="1"/>
    <x v="12"/>
    <n v="43"/>
    <s v="61004300007720"/>
    <m/>
    <s v="43000077"/>
    <s v="20"/>
    <s v="Tippler 2 (Mechanical repairs)"/>
    <n v="1245488.31"/>
  </r>
  <r>
    <n v="1"/>
    <x v="12"/>
    <n v="43"/>
    <s v="61004300007721"/>
    <m/>
    <s v="43000077"/>
    <s v="21"/>
    <s v="Tippler 2 - (Charger 2 Main pump electric motor)"/>
    <n v="97082.98"/>
  </r>
  <r>
    <n v="1"/>
    <x v="12"/>
    <n v="43"/>
    <s v="61004300007722"/>
    <m/>
    <s v="43000077"/>
    <s v="22"/>
    <s v="Tippler 2 (Copex repairs 2019/20)"/>
    <n v="5776957.9800000004"/>
  </r>
  <r>
    <n v="1"/>
    <x v="12"/>
    <n v="43"/>
    <s v="61004300007723"/>
    <m/>
    <s v="43000077"/>
    <s v="23"/>
    <s v="Tippler 2 (Fire Piping)"/>
    <n v="107500"/>
  </r>
  <r>
    <n v="1"/>
    <x v="12"/>
    <s v="43"/>
    <s v="6100430003580"/>
    <s v="430003580"/>
    <n v="43000358"/>
    <n v="0"/>
    <s v="Tippler 2 refurbishment (steel structure)"/>
    <n v="5184446.78"/>
  </r>
  <r>
    <n v="1"/>
    <x v="12"/>
    <s v="43"/>
    <s v="6100430003590"/>
    <s v="430003590"/>
    <n v="43000359"/>
    <n v="0"/>
    <s v="Tippler 2 refurbishment (electro / mechanical)"/>
    <n v="26127087.399999999"/>
  </r>
  <r>
    <n v="1"/>
    <x v="12"/>
    <s v="43"/>
    <s v="6100430004170"/>
    <s v="430004170"/>
    <n v="43000417"/>
    <n v="0"/>
    <s v="Tippler 2 refurbishment (control instrumentation)"/>
    <n v="1172052.01"/>
  </r>
  <r>
    <n v="1"/>
    <x v="12"/>
    <s v="43"/>
    <s v="6100430007410"/>
    <s v="430004171"/>
    <n v="43000741"/>
    <n v="0"/>
    <s v="Tippler 2 refurbishment (control instrumentation)"/>
    <n v="41980"/>
  </r>
  <r>
    <n v="1"/>
    <x v="12"/>
    <s v="43"/>
    <s v="61004300007719"/>
    <m/>
    <n v="43000077"/>
    <n v="19"/>
    <s v="Tippler 2 (Civil Structure repairs)"/>
    <n v="584743.93999999994"/>
  </r>
  <r>
    <n v="1"/>
    <x v="12"/>
    <s v="43"/>
    <s v="6100430000780"/>
    <s v="430000780"/>
    <n v="43000078"/>
    <n v="0"/>
    <s v="STACKER 1979"/>
    <n v="3382229.08"/>
  </r>
  <r>
    <n v="1"/>
    <x v="12"/>
    <s v="43"/>
    <s v="6100430000781"/>
    <s v="430000780"/>
    <n v="43000078"/>
    <n v="1"/>
    <s v="Stacker K71 (Linked to K02 conveyor)"/>
    <n v="242076"/>
  </r>
  <r>
    <n v="1"/>
    <x v="12"/>
    <s v="43"/>
    <s v="6100430000783"/>
    <s v="430000780"/>
    <n v="43000078"/>
    <n v="3"/>
    <s v="K71 Stacker   (Boom Belt replacement)"/>
    <n v="144105"/>
  </r>
  <r>
    <n v="1"/>
    <x v="12"/>
    <s v="43"/>
    <s v="6100430000784"/>
    <s v="430000780"/>
    <n v="43000078"/>
    <n v="4"/>
    <s v="K71 Stacker (Replace Safety Guards)"/>
    <n v="8000"/>
  </r>
  <r>
    <n v="1"/>
    <x v="12"/>
    <n v="43"/>
    <s v="6100430000785"/>
    <m/>
    <s v="43000078"/>
    <s v="5"/>
    <s v="K71 Stacker  (Copex repairs 2019/20)"/>
    <n v="2666703.7599999998"/>
  </r>
  <r>
    <n v="1"/>
    <x v="12"/>
    <n v="43"/>
    <s v="6100430000786"/>
    <m/>
    <s v="43000078"/>
    <s v="6"/>
    <s v="Stacker K71 structural repairs as per scope"/>
    <n v="291120"/>
  </r>
  <r>
    <n v="1"/>
    <x v="12"/>
    <n v="43"/>
    <s v="6100430000787"/>
    <m/>
    <s v="43000078"/>
    <s v="7"/>
    <s v="Stacker K71 hydraulic work as per scope"/>
    <n v="339680.9"/>
  </r>
  <r>
    <n v="1"/>
    <x v="12"/>
    <n v="43"/>
    <s v="6100430000788"/>
    <m/>
    <s v="43000078"/>
    <s v="8"/>
    <s v="Stacker K71 - Steel material"/>
    <n v="454920"/>
  </r>
  <r>
    <n v="1"/>
    <x v="12"/>
    <n v="43"/>
    <s v="6100430000789"/>
    <m/>
    <s v="43000078"/>
    <s v="9"/>
    <s v="Supply K71 drive fluid coupling"/>
    <n v="241636"/>
  </r>
  <r>
    <n v="1"/>
    <x v="12"/>
    <s v="43"/>
    <s v="6100430000782"/>
    <s v="430000780"/>
    <n v="43000078"/>
    <n v="2"/>
    <s v="Stacker K71 (Boom conveyor gearbox fitted)"/>
    <n v="92036"/>
  </r>
  <r>
    <n v="1"/>
    <x v="12"/>
    <s v="43"/>
    <s v="61004300007810"/>
    <m/>
    <s v="43000078"/>
    <s v="10"/>
    <s v="Stacker shed Centre Point Alteration - K71"/>
    <n v="178442"/>
  </r>
  <r>
    <n v="1"/>
    <x v="12"/>
    <s v="43"/>
    <s v="61004300007811"/>
    <m/>
    <s v="43000078"/>
    <s v="11"/>
    <s v="Stacker K71 (Linked to K02) aka EL Bateman Stacker"/>
    <n v="1143299.8600000001"/>
  </r>
  <r>
    <n v="1"/>
    <x v="12"/>
    <s v="43"/>
    <s v="6100430000830"/>
    <s v="430000830"/>
    <n v="43000083"/>
    <n v="0"/>
    <s v="SHIP LOADER MANN 1988 EXPORT MECH"/>
    <n v="2"/>
  </r>
  <r>
    <n v="1"/>
    <x v="12"/>
    <s v="43"/>
    <s v="6100430000831"/>
    <s v="430000831"/>
    <n v="43000083"/>
    <n v="1"/>
    <s v="SHIP LOADER MANN 1988 EXPORT MECH (STEEL STRU"/>
    <n v="29846419.390000001"/>
  </r>
  <r>
    <n v="1"/>
    <x v="12"/>
    <s v="43"/>
    <s v="6100430000840"/>
    <s v="430000840"/>
    <n v="43000084"/>
    <n v="0"/>
    <s v="GENERAL PURPOSE SHED 3 (B87/155)"/>
    <n v="5193435"/>
  </r>
  <r>
    <n v="1"/>
    <x v="12"/>
    <s v="43"/>
    <s v="6100430000841"/>
    <m/>
    <n v="43000084"/>
    <n v="1"/>
    <s v="General Purpose Shed 3 - Additional Cost"/>
    <n v="378124.34"/>
  </r>
  <r>
    <n v="1"/>
    <x v="12"/>
    <s v="43"/>
    <s v="6100430000890"/>
    <s v="430000890"/>
    <n v="43000089"/>
    <n v="0"/>
    <s v="SCRAPER RECLAIMER GP1 (B87/109)"/>
    <n v="2"/>
  </r>
  <r>
    <n v="1"/>
    <x v="12"/>
    <s v="43"/>
    <s v="6100430000891"/>
    <s v="430000891"/>
    <n v="43000089"/>
    <n v="1"/>
    <s v="SCRAPER RECLAIMER GP1 (B87/109) (STEEL STRUCT"/>
    <n v="5184928.22"/>
  </r>
  <r>
    <n v="1"/>
    <x v="12"/>
    <s v="43"/>
    <s v="6100430000892"/>
    <s v="430000892"/>
    <n v="43000089"/>
    <n v="2"/>
    <s v="SCRAPER RECLAIMER GP1 (B87/109)  (CONTROL &amp; I"/>
    <n v="294598.19"/>
  </r>
  <r>
    <n v="1"/>
    <x v="12"/>
    <s v="43"/>
    <s v="6100430000894"/>
    <m/>
    <s v="43000089"/>
    <s v="4"/>
    <s v="Upgrade Fire Detectors - GP1 Shed (Zone2)"/>
    <n v="184782.17"/>
  </r>
  <r>
    <n v="1"/>
    <x v="12"/>
    <s v="43"/>
    <s v="6100430000895"/>
    <m/>
    <s v="43000089"/>
    <s v="5"/>
    <s v="Upgrade Fire Detectors - GP1 Shed (Zone3)"/>
    <n v="184782.17"/>
  </r>
  <r>
    <n v="1"/>
    <x v="12"/>
    <s v="43"/>
    <s v="6100430000896"/>
    <m/>
    <s v="43000089"/>
    <s v="6"/>
    <s v="Upgrade Fire Detectors - GP1 Shed (Zone4)"/>
    <n v="184782.16"/>
  </r>
  <r>
    <n v="1"/>
    <x v="12"/>
    <s v="43"/>
    <s v="6100430000893"/>
    <s v="430000893"/>
    <n v="43000089"/>
    <n v="3"/>
    <s v="SCRAPER RECLAIMER GP1 (B87/109)  (MECHANICAL"/>
    <n v="707035.67"/>
  </r>
  <r>
    <n v="1"/>
    <x v="12"/>
    <s v="43"/>
    <s v="6100430000900"/>
    <s v="430000900"/>
    <n v="43000090"/>
    <n v="0"/>
    <s v="SCRAPER RECLAIMER GP2 (B87/110)"/>
    <n v="2"/>
  </r>
  <r>
    <n v="1"/>
    <x v="12"/>
    <s v="43"/>
    <s v="6100430000901"/>
    <s v="430000901"/>
    <n v="43000090"/>
    <n v="1"/>
    <s v="SCRAPER RECLAIMER GP2 (B87/110)  (STEEL STRUC"/>
    <n v="4877499.1100000003"/>
  </r>
  <r>
    <n v="1"/>
    <x v="12"/>
    <s v="43"/>
    <s v="6100430000902"/>
    <s v="430000902"/>
    <n v="43000090"/>
    <n v="2"/>
    <s v="SCRAPER RECLAIMER GP2 (B87/110)  (CONTROL &amp; I"/>
    <n v="277130.63"/>
  </r>
  <r>
    <n v="1"/>
    <x v="12"/>
    <s v="43"/>
    <s v="6100430000905"/>
    <m/>
    <s v="43000090"/>
    <s v="5"/>
    <s v="Upgrade Fire Detectors - GP2 Shed (Zone32)"/>
    <n v="184782.17"/>
  </r>
  <r>
    <n v="1"/>
    <x v="12"/>
    <s v="43"/>
    <s v="6100430000906"/>
    <m/>
    <s v="43000090"/>
    <s v="6"/>
    <s v="Upgrade Fire Detectors - GP2 Shed (Zone33)"/>
    <n v="184782.17"/>
  </r>
  <r>
    <n v="1"/>
    <x v="12"/>
    <s v="43"/>
    <s v="6100430000907"/>
    <m/>
    <s v="43000090"/>
    <s v="7"/>
    <s v="Upgrade Fire Detectors - GP2 Shed (Zone34)"/>
    <n v="184782.16"/>
  </r>
  <r>
    <n v="1"/>
    <x v="12"/>
    <s v="43"/>
    <s v="6100430000903"/>
    <s v="430000903"/>
    <n v="43000090"/>
    <n v="3"/>
    <s v="SCRAPER RECLAIMER GP2 (B87/110)  (MECHANICAL"/>
    <n v="665113.51"/>
  </r>
  <r>
    <n v="1"/>
    <x v="12"/>
    <s v="43"/>
    <s v="6100430000920"/>
    <s v="430000920"/>
    <n v="43000092"/>
    <n v="0"/>
    <s v="CONCRETE SLAB AT J02 DUMP"/>
    <n v="6770.01"/>
  </r>
  <r>
    <n v="1"/>
    <x v="12"/>
    <s v="43"/>
    <s v="6100430000930"/>
    <s v="430000930"/>
    <n v="43000093"/>
    <n v="0"/>
    <s v="SCRAPER RECLAIMER GP3 (B87/155)"/>
    <n v="2"/>
  </r>
  <r>
    <n v="1"/>
    <x v="12"/>
    <s v="43"/>
    <s v="6100430000931"/>
    <s v="430000931"/>
    <n v="43000093"/>
    <n v="1"/>
    <s v="SCRAPER RECLAIMER GP3 (B87/155)  (STEEL STRUC"/>
    <n v="3805486.22"/>
  </r>
  <r>
    <n v="1"/>
    <x v="12"/>
    <s v="43"/>
    <s v="6100430000932"/>
    <s v="430000932"/>
    <n v="43000093"/>
    <n v="2"/>
    <s v="SCRAPER RECLAIMER GP3 (B87/155)  (CONTROL &amp; I"/>
    <n v="216220.81"/>
  </r>
  <r>
    <n v="1"/>
    <x v="12"/>
    <s v="43"/>
    <s v="6100430000933"/>
    <s v="430000933"/>
    <n v="43000093"/>
    <n v="3"/>
    <s v="SCRAPER RECLAIMER GP3 (B87/155)  (MECHANICAL"/>
    <n v="518929.94"/>
  </r>
  <r>
    <n v="1"/>
    <x v="12"/>
    <s v="43"/>
    <s v="6100430000940"/>
    <s v="430000940"/>
    <n v="43000094"/>
    <n v="0"/>
    <s v="UPGRADE OF F1 CONVEYOR SYSTEM"/>
    <n v="422046.95"/>
  </r>
  <r>
    <n v="1"/>
    <x v="12"/>
    <s v="43"/>
    <s v="6100430000950"/>
    <s v="430000950"/>
    <n v="43000095"/>
    <n v="0"/>
    <s v="UPGRADE OF F2 CONVEYOR SYSTEM"/>
    <n v="410780.46"/>
  </r>
  <r>
    <n v="1"/>
    <x v="12"/>
    <s v="43"/>
    <s v="6100430000960"/>
    <s v="430000960"/>
    <n v="43000096"/>
    <n v="0"/>
    <s v="UPGRADE OF A-H LINK CONVEYOR SYSTEM U1,U2 &amp; U3"/>
    <n v="3490009"/>
  </r>
  <r>
    <n v="1"/>
    <x v="12"/>
    <s v="43"/>
    <s v="6100430000970"/>
    <s v="430000970"/>
    <n v="43000097"/>
    <n v="0"/>
    <s v="WOOD MAGNET STEEL FRAME ON 03 CONVEYOR"/>
    <n v="18302.96"/>
  </r>
  <r>
    <n v="1"/>
    <x v="12"/>
    <s v="43"/>
    <s v="6100430001000"/>
    <s v="430001000"/>
    <n v="43000100"/>
    <n v="0"/>
    <s v="GENERAL PURPOSE 3 SHED EXTENSION"/>
    <n v="4998882.07"/>
  </r>
  <r>
    <n v="1"/>
    <x v="12"/>
    <s v="43"/>
    <s v="6100430001001"/>
    <s v="430001000"/>
    <n v="43000100"/>
    <n v="1"/>
    <s v="GP 3 Shed (Grating for Cabletray Access)"/>
    <n v="91585"/>
  </r>
  <r>
    <n v="1"/>
    <x v="12"/>
    <s v="43"/>
    <s v="6100430001010"/>
    <s v="430001010"/>
    <n v="43000101"/>
    <n v="0"/>
    <s v="CONVEYOR BELT G.P. 3 EXTENSION"/>
    <n v="33838.79"/>
  </r>
  <r>
    <n v="1"/>
    <x v="12"/>
    <s v="43"/>
    <s v="6100430001020"/>
    <s v="430001020"/>
    <n v="43000102"/>
    <n v="0"/>
    <s v="GP 4"/>
    <n v="3886266.06"/>
  </r>
  <r>
    <n v="1"/>
    <x v="12"/>
    <n v="43"/>
    <s v="6100430001021"/>
    <m/>
    <s v="43000102"/>
    <s v="1"/>
    <s v="General Purpose Shed 4 - structural refurb"/>
    <n v="200908.95"/>
  </r>
  <r>
    <n v="1"/>
    <x v="12"/>
    <s v="43"/>
    <s v="6100430001030"/>
    <s v="430001030"/>
    <n v="43000103"/>
    <n v="0"/>
    <s v="CONVEYOR BELT GP 4"/>
    <n v="536451.91"/>
  </r>
  <r>
    <n v="1"/>
    <x v="12"/>
    <s v="43"/>
    <s v="6100430001040"/>
    <s v="430001040"/>
    <n v="43000104"/>
    <n v="0"/>
    <s v="COKING COAL SHED"/>
    <n v="49534708.710000001"/>
  </r>
  <r>
    <n v="1"/>
    <x v="12"/>
    <s v="43"/>
    <s v="6100430001041"/>
    <m/>
    <s v="43000104"/>
    <s v="1"/>
    <s v="COAL SHED INSTALL &amp; COMMISSION LIGHTING"/>
    <n v="518450"/>
  </r>
  <r>
    <n v="1"/>
    <x v="12"/>
    <s v="43"/>
    <s v="6100430001042"/>
    <m/>
    <s v="43000104"/>
    <s v="2"/>
    <s v="Import Coking coal shed srtuctural repair"/>
    <n v="350000.01"/>
  </r>
  <r>
    <n v="1"/>
    <x v="12"/>
    <s v="43"/>
    <s v="6100430001043"/>
    <m/>
    <s v="43000104"/>
    <s v="3"/>
    <s v="COKING COALSHED ELECTRICAL REPAIRS"/>
    <n v="785536.28"/>
  </r>
  <r>
    <n v="1"/>
    <x v="12"/>
    <s v="43"/>
    <s v="6100430001050"/>
    <s v="430001050"/>
    <n v="43000105"/>
    <n v="0"/>
    <s v="COKING COAL CONVEYOR/FIRE EQUIP"/>
    <n v="13578107.390000001"/>
  </r>
  <r>
    <n v="1"/>
    <x v="12"/>
    <s v="43"/>
    <s v="6100430001070"/>
    <s v="430001070"/>
    <n v="43000107"/>
    <n v="0"/>
    <s v="GENERAL PURPOSE SHED 1 (B87/109)"/>
    <n v="65328799.560000002"/>
  </r>
  <r>
    <n v="1"/>
    <x v="12"/>
    <n v="43"/>
    <s v="6100430001073"/>
    <m/>
    <s v="43000107"/>
    <s v="3"/>
    <s v="Building of concrete ramps at GP01 Shed"/>
    <n v="98786.7"/>
  </r>
  <r>
    <n v="1"/>
    <x v="12"/>
    <s v="43"/>
    <s v="6100430001072"/>
    <s v="430001070"/>
    <n v="43000107"/>
    <n v="2"/>
    <s v="Upgrade GP1 Electricals"/>
    <n v="348000"/>
  </r>
  <r>
    <n v="1"/>
    <x v="12"/>
    <s v="43"/>
    <s v="6100430001080"/>
    <s v="430001080"/>
    <n v="43000108"/>
    <n v="0"/>
    <s v="GENERAL PURPOSE SHED 2 (B87/110)"/>
    <n v="67725783.090000004"/>
  </r>
  <r>
    <n v="1"/>
    <x v="12"/>
    <s v="43"/>
    <s v="6100430001083"/>
    <s v="430001080"/>
    <n v="43000108"/>
    <n v="3"/>
    <s v="General Purpose Shed 2 (Access control)"/>
    <n v="139500"/>
  </r>
  <r>
    <n v="1"/>
    <x v="12"/>
    <s v="43"/>
    <s v="6100430001081"/>
    <m/>
    <n v="43000108"/>
    <n v="1"/>
    <s v="GP Shed 2 Rail Beam"/>
    <n v="70048391.390000001"/>
  </r>
  <r>
    <n v="1"/>
    <x v="12"/>
    <s v="43"/>
    <s v="6100430001090"/>
    <s v="430001090"/>
    <n v="43000109"/>
    <n v="0"/>
    <s v="STORAGE SILOS NO 1 B87/111"/>
    <n v="3450263.67"/>
  </r>
  <r>
    <n v="1"/>
    <x v="12"/>
    <s v="43"/>
    <s v="6100430001100"/>
    <s v="430001100"/>
    <n v="43000110"/>
    <n v="0"/>
    <s v="STORAGE BINS 32EA"/>
    <n v="39364993.409999996"/>
  </r>
  <r>
    <n v="1"/>
    <x v="12"/>
    <s v="43"/>
    <s v="6100430001110"/>
    <s v="430001110"/>
    <n v="43000111"/>
    <n v="0"/>
    <s v="STORAGE SILO NO 2 B87/112"/>
    <n v="3380022.43"/>
  </r>
  <r>
    <n v="1"/>
    <x v="12"/>
    <s v="43"/>
    <s v="6100430001130"/>
    <m/>
    <n v="43000113"/>
    <n v="0"/>
    <s v="CONVEYOR BELT K35, K36, K37"/>
    <n v="565140.11"/>
  </r>
  <r>
    <n v="1"/>
    <x v="12"/>
    <s v="43"/>
    <s v="6100430001120"/>
    <s v="430001120"/>
    <n v="43000112"/>
    <n v="0"/>
    <s v="STORAGE SILO NO 3 B87/113"/>
    <n v="3380022.43"/>
  </r>
  <r>
    <n v="1"/>
    <x v="12"/>
    <s v="43"/>
    <s v="6100430001177"/>
    <s v="430001130"/>
    <n v="43000117"/>
    <n v="7"/>
    <s v="CAILLARD 8 SHIP UNLOADER (Struct Repairs)"/>
    <n v="106757"/>
  </r>
  <r>
    <n v="1"/>
    <x v="12"/>
    <s v="43"/>
    <s v="6100430001170"/>
    <n v="0"/>
    <n v="43000117"/>
    <n v="0"/>
    <s v="GRAB GANTRY SHIP UNLOADER NO8 Caillard"/>
    <n v="2"/>
  </r>
  <r>
    <n v="1"/>
    <x v="12"/>
    <s v="43"/>
    <s v="6100430001178"/>
    <m/>
    <s v="43000117"/>
    <s v="8"/>
    <s v="Caillard 8 (Smart line module 6SL3330-6TE35-5AA3-Z"/>
    <n v="125995.79"/>
  </r>
  <r>
    <n v="1"/>
    <x v="12"/>
    <s v="43"/>
    <s v="6100430001190"/>
    <s v="430001190"/>
    <n v="43000119"/>
    <n v="0"/>
    <s v="GP SHIPLOADER - MANTAKRAF"/>
    <n v="1"/>
  </r>
  <r>
    <n v="1"/>
    <x v="12"/>
    <s v="43"/>
    <s v="6100430001191"/>
    <s v="430001191"/>
    <n v="43000119"/>
    <n v="1"/>
    <s v="GP SHIPLOADER - MANTAKRAF (STEEL STRUCTURE AN"/>
    <n v="14645599.02"/>
  </r>
  <r>
    <n v="1"/>
    <x v="12"/>
    <s v="43"/>
    <s v="6100430001192"/>
    <s v="430001192"/>
    <n v="43000119"/>
    <n v="2"/>
    <s v="GP SHIPLOADER - MANTAKRAF  (CONTROL &amp; INSTRUM"/>
    <n v="1424042.06"/>
  </r>
  <r>
    <n v="1"/>
    <x v="12"/>
    <s v="43"/>
    <s v="6100430001193"/>
    <s v="430001193"/>
    <n v="43000119"/>
    <n v="3"/>
    <s v="GP SHIPLOADER - MANTAKRAF  (MECHANICAL &amp; ELEC"/>
    <n v="12858648.57"/>
  </r>
  <r>
    <n v="1"/>
    <x v="12"/>
    <s v="43"/>
    <s v="6100430001195"/>
    <m/>
    <n v="43000119"/>
    <n v="5"/>
    <s v="GP SHIPLOADER - MANTAKRAF - additional Cost"/>
    <n v="516572.46"/>
  </r>
  <r>
    <n v="1"/>
    <x v="12"/>
    <s v="43"/>
    <s v="6100430001196"/>
    <m/>
    <s v="43000119"/>
    <s v="6"/>
    <s v="GP SHIPLOADER - MANTAKRAF"/>
    <n v="38077"/>
  </r>
  <r>
    <n v="1"/>
    <x v="12"/>
    <s v="43"/>
    <s v="6100430001198"/>
    <m/>
    <s v="43000119"/>
    <n v="8"/>
    <s v="GP SHIPLOADER - MANTAKRAF"/>
    <n v="314699.27"/>
  </r>
  <r>
    <n v="1"/>
    <x v="12"/>
    <s v="43"/>
    <s v="61004300011910"/>
    <m/>
    <s v="43000119"/>
    <n v="10"/>
    <s v="SHIPLOADER - MANTAKRAF (Shut repairs)"/>
    <n v="68345.899999999994"/>
  </r>
  <r>
    <n v="1"/>
    <x v="12"/>
    <s v="43"/>
    <s v="61004300011911"/>
    <m/>
    <s v="43000119"/>
    <n v="11"/>
    <s v="MANTAKRAFT (2 x motor replacements)"/>
    <n v="347744"/>
  </r>
  <r>
    <n v="1"/>
    <x v="12"/>
    <s v="43"/>
    <s v="61004300011912"/>
    <m/>
    <s v="43000119"/>
    <n v="12"/>
    <s v="MANTAKRAF Ship Loader (Cone replacement)"/>
    <n v="126284.2"/>
  </r>
  <r>
    <n v="1"/>
    <x v="12"/>
    <s v="43"/>
    <s v="61004300011913"/>
    <m/>
    <s v="43000119"/>
    <s v="13"/>
    <s v="MANTAKRAF Loader (Slip ring Upgrade)"/>
    <n v="181837.5"/>
  </r>
  <r>
    <n v="1"/>
    <x v="12"/>
    <n v="43"/>
    <s v="61004300011914"/>
    <m/>
    <s v="43000119"/>
    <s v="14"/>
    <s v="MANTAKRAF shiploader (Tripper replacement)"/>
    <n v="956793.43"/>
  </r>
  <r>
    <n v="1"/>
    <x v="12"/>
    <n v="43"/>
    <s v="61004300011915"/>
    <m/>
    <s v="43000119"/>
    <s v="15"/>
    <s v="GP SHIPLOADER - MANTAKRAF - RECEIVING CHUTE"/>
    <n v="197705"/>
  </r>
  <r>
    <n v="1"/>
    <x v="12"/>
    <n v="43"/>
    <s v="61004300011919"/>
    <m/>
    <s v="43000119"/>
    <s v="19"/>
    <s v="Build shelter for Electrical JB's - Takr"/>
    <n v="90048.68"/>
  </r>
  <r>
    <n v="1"/>
    <x v="12"/>
    <n v="43"/>
    <s v="61004300011920"/>
    <m/>
    <s v="43000119"/>
    <n v="20"/>
    <s v="2X Tripper Car motors on GP SHIPLOADER - MANTAKRAF"/>
    <n v="463035.92"/>
  </r>
  <r>
    <n v="1"/>
    <x v="12"/>
    <n v="43"/>
    <s v="61004300011921"/>
    <m/>
    <s v="43000119"/>
    <s v="21"/>
    <s v="GP SHIPLOADER - MANTAKRAF (Slip ring)"/>
    <n v="110285.19"/>
  </r>
  <r>
    <n v="1"/>
    <x v="12"/>
    <n v="43"/>
    <s v="61004300011918"/>
    <m/>
    <s v="43000119"/>
    <s v="18"/>
    <s v="Mantakraf boom shuttle drive replacement"/>
    <n v="241050"/>
  </r>
  <r>
    <n v="1"/>
    <x v="12"/>
    <n v="43"/>
    <s v="61004300011922"/>
    <m/>
    <s v="43000119"/>
    <s v="22"/>
    <s v="GP SHIPLOADER - MANTAKRAF"/>
    <n v="150000"/>
  </r>
  <r>
    <n v="1"/>
    <x v="12"/>
    <s v="43"/>
    <s v="6100430001199"/>
    <m/>
    <s v="43000119"/>
    <n v="9"/>
    <s v="MANTAKRAF (Replace 32000BTU Airconditioner)"/>
    <n v="8167.5"/>
  </r>
  <r>
    <n v="1"/>
    <x v="12"/>
    <s v="43"/>
    <s v="61004300011923"/>
    <m/>
    <s v="43000119"/>
    <n v="23"/>
    <s v="PIPE ASSY METAL;MAIN,MANTACRAFT S/L"/>
    <n v="480000"/>
  </r>
  <r>
    <n v="1"/>
    <x v="12"/>
    <s v="43"/>
    <s v="6100430001200"/>
    <s v="430001200"/>
    <n v="43000120"/>
    <n v="0"/>
    <s v="EXT. STACKER LONG TRAVEL"/>
    <n v="1314522.71"/>
  </r>
  <r>
    <n v="1"/>
    <x v="12"/>
    <s v="43"/>
    <s v="6100430001201"/>
    <n v="43000120"/>
    <n v="43000120"/>
    <n v="1"/>
    <s v="K71 Stacker (Electrical repairs)"/>
    <n v="836748.25"/>
  </r>
  <r>
    <n v="1"/>
    <x v="12"/>
    <s v="43"/>
    <s v="6100430001203"/>
    <m/>
    <s v="43000120"/>
    <s v="3"/>
    <s v="Manufacture and supply K71 head-chute"/>
    <n v="139000"/>
  </r>
  <r>
    <n v="1"/>
    <x v="12"/>
    <s v="43"/>
    <s v="6100430001204"/>
    <m/>
    <s v="43000120"/>
    <s v="4"/>
    <s v="Manufacture and supply K71 boom receivin"/>
    <n v="146780"/>
  </r>
  <r>
    <n v="1"/>
    <x v="12"/>
    <s v="43"/>
    <s v="6100430001202"/>
    <n v="43000120"/>
    <n v="43000120"/>
    <n v="2"/>
    <s v="K71 Stacker (Structural repairs)"/>
    <n v="280953.71999999997"/>
  </r>
  <r>
    <n v="1"/>
    <x v="12"/>
    <s v="43"/>
    <s v="6100430001230"/>
    <s v="430001230"/>
    <n v="43000123"/>
    <n v="0"/>
    <s v="3RD GP SHIPLOADER"/>
    <n v="2"/>
  </r>
  <r>
    <n v="1"/>
    <x v="12"/>
    <s v="43"/>
    <s v="6100430001231"/>
    <s v="430001231"/>
    <n v="43000123"/>
    <n v="1"/>
    <s v="3RD GP SHIPLOADER - CAILLARD (STEEL STRUCTURE &amp; EL"/>
    <n v="16067075.34"/>
  </r>
  <r>
    <n v="1"/>
    <x v="12"/>
    <s v="43"/>
    <s v="6100430001232"/>
    <s v="430001232"/>
    <n v="43000123"/>
    <n v="2"/>
    <s v="3RD GP SHIPLOADER - CAILLARD (CONTROL &amp; INSTRUMENT"/>
    <n v="651429.96"/>
  </r>
  <r>
    <n v="1"/>
    <x v="12"/>
    <s v="43"/>
    <s v="6100430001233"/>
    <s v="430001233"/>
    <n v="43000123"/>
    <n v="3"/>
    <s v="3RD GP SHIPLOADER - CAILLARD (MECHANICAL &amp; ELECTRI"/>
    <n v="10613382.720000001"/>
  </r>
  <r>
    <n v="1"/>
    <x v="12"/>
    <s v="43"/>
    <s v="6100430001234"/>
    <s v="430001233"/>
    <n v="43000123"/>
    <n v="4"/>
    <s v="CAILLARD SHIPLOADER (Structure Refurb)"/>
    <n v="277516.37"/>
  </r>
  <r>
    <n v="1"/>
    <x v="12"/>
    <s v="43"/>
    <s v="6100430001237"/>
    <s v="430001233"/>
    <n v="43000123"/>
    <n v="7"/>
    <s v="SHIPLOADER - CAILLARD (Gearbox Replaced)"/>
    <n v="1320559"/>
  </r>
  <r>
    <n v="1"/>
    <x v="12"/>
    <s v="43"/>
    <s v="61004300012313"/>
    <s v="430001233"/>
    <s v="43000123"/>
    <s v="13"/>
    <s v="Drive Pulley (Caillard Loader)"/>
    <n v="96442.5"/>
  </r>
  <r>
    <n v="1"/>
    <x v="12"/>
    <s v="43"/>
    <s v="6100430001239"/>
    <m/>
    <s v="43000123"/>
    <n v="9"/>
    <s v="CAILLARD LOADER PIPE"/>
    <n v="350709.86"/>
  </r>
  <r>
    <n v="1"/>
    <x v="12"/>
    <s v="43"/>
    <s v="6100430001238"/>
    <m/>
    <s v="43000123"/>
    <s v="8"/>
    <s v="CAILLARD Loader (Slip ring Upgrade)"/>
    <n v="202312.5"/>
  </r>
  <r>
    <n v="1"/>
    <x v="12"/>
    <n v="43"/>
    <s v="61004300012310"/>
    <m/>
    <s v="43000123"/>
    <s v="10"/>
    <s v="CAILLARD  Shiploader (500m HT cable replacement)"/>
    <n v="485000"/>
  </r>
  <r>
    <n v="1"/>
    <x v="12"/>
    <n v="43"/>
    <s v="61004300012311"/>
    <m/>
    <s v="43000123"/>
    <s v="11"/>
    <s v="CAILLARD shiploader (Copex repairs 2019/20)"/>
    <n v="505870"/>
  </r>
  <r>
    <n v="1"/>
    <x v="12"/>
    <n v="43"/>
    <s v="61004300012312"/>
    <m/>
    <s v="43000123"/>
    <s v="12"/>
    <s v="3RD GP SHIPLOADER-CAILLARD - Replace Electrical"/>
    <n v="318000"/>
  </r>
  <r>
    <n v="1"/>
    <x v="12"/>
    <n v="43"/>
    <s v="61004300012314"/>
    <m/>
    <s v="43000123"/>
    <s v="14"/>
    <s v="3RD GP SHIPLOADER - CAILLARD (Slip Ring)"/>
    <n v="110285.18"/>
  </r>
  <r>
    <n v="1"/>
    <x v="12"/>
    <n v="43"/>
    <s v="61004300012315"/>
    <m/>
    <s v="43000123"/>
    <s v="15"/>
    <s v="Caillard long travel JB's replacement"/>
    <n v="347000"/>
  </r>
  <r>
    <n v="1"/>
    <x v="12"/>
    <n v="43"/>
    <s v="61004300012316"/>
    <m/>
    <s v="43000123"/>
    <s v="16"/>
    <s v="Supply snub pulley (Caillard)"/>
    <n v="136840"/>
  </r>
  <r>
    <n v="1"/>
    <x v="12"/>
    <n v="43"/>
    <s v="61004300012317"/>
    <m/>
    <n v="43000123"/>
    <n v="17"/>
    <s v="Caillard Fabricate and supply loading pipe"/>
    <n v="448300"/>
  </r>
  <r>
    <n v="1"/>
    <x v="12"/>
    <n v="43"/>
    <s v="61004300012318"/>
    <m/>
    <n v="43000123"/>
    <n v="18"/>
    <s v="Caillard loader receiving chute REFURBISH"/>
    <n v="143650"/>
  </r>
  <r>
    <n v="1"/>
    <x v="12"/>
    <s v="43"/>
    <s v="6100430001236"/>
    <s v="430001233"/>
    <n v="43000123"/>
    <n v="6"/>
    <s v="BELT - CAILLARD SHIPLOADER"/>
    <n v="467728"/>
  </r>
  <r>
    <n v="1"/>
    <x v="12"/>
    <s v="43"/>
    <s v="61004300012319"/>
    <m/>
    <n v="43000123"/>
    <n v="19"/>
    <s v="Caillard loader corrosion protection"/>
    <n v="1657077.1"/>
  </r>
  <r>
    <n v="1"/>
    <x v="12"/>
    <s v="43"/>
    <s v="61004300012320"/>
    <m/>
    <n v="43000123"/>
    <n v="20"/>
    <s v="CAILLARD Drive gearbox &amp; fluid coupling overhaul"/>
    <n v="230396"/>
  </r>
  <r>
    <n v="1"/>
    <x v="12"/>
    <s v="43"/>
    <s v="61004300012321"/>
    <m/>
    <n v="43000123"/>
    <n v="21"/>
    <s v="CAILLARD LOADER - Caillard long travel cables"/>
    <n v="378000"/>
  </r>
  <r>
    <n v="1"/>
    <x v="12"/>
    <s v="43"/>
    <s v="6100430001240"/>
    <s v="430001240"/>
    <n v="43000124"/>
    <n v="0"/>
    <s v="ELMEC WOODCHIPS SHIP LOADER"/>
    <n v="1"/>
  </r>
  <r>
    <n v="1"/>
    <x v="12"/>
    <s v="43"/>
    <s v="6100430001241"/>
    <s v="430001241"/>
    <n v="43000124"/>
    <n v="1"/>
    <s v="ELMEC WOODCHIPS SHIP LOADER (STEEL STRUCTURE AND E"/>
    <n v="15606737.01"/>
  </r>
  <r>
    <n v="1"/>
    <x v="12"/>
    <s v="43"/>
    <s v="6100430001242"/>
    <s v="430001242"/>
    <n v="43000124"/>
    <n v="2"/>
    <s v="ELMEC WOODCHIPS SHIP LOADER (CONTROL &amp; INSTRUMENTA"/>
    <n v="1220007.3700000001"/>
  </r>
  <r>
    <n v="1"/>
    <x v="12"/>
    <s v="43"/>
    <s v="6100430001243"/>
    <s v="430001243"/>
    <n v="43000124"/>
    <n v="3"/>
    <s v="ELMEC WOODCHIPS SHIP LOADER (MECHANICAL &amp; ELECTRIC"/>
    <n v="14054484.939999999"/>
  </r>
  <r>
    <n v="1"/>
    <x v="12"/>
    <s v="43"/>
    <s v="6100430001244"/>
    <m/>
    <n v="43000124"/>
    <n v="4"/>
    <s v="WOODCHIPS SHIP LOADER - Elmec S/E str Additional c"/>
    <n v="479155.49"/>
  </r>
  <r>
    <n v="1"/>
    <x v="12"/>
    <s v="43"/>
    <s v="6100430001245"/>
    <m/>
    <n v="43000124"/>
    <n v="5"/>
    <s v="ELMEC 1 BOOM SLEW CYLINDER"/>
    <n v="206932.1"/>
  </r>
  <r>
    <n v="1"/>
    <x v="12"/>
    <s v="43"/>
    <s v="6100430001248"/>
    <m/>
    <n v="43000124"/>
    <n v="8"/>
    <s v="ELMEC 1 SHIP LOADER (Mech/elect repairs)"/>
    <n v="1918349.3"/>
  </r>
  <r>
    <n v="1"/>
    <x v="12"/>
    <s v="43"/>
    <s v="6100430001249"/>
    <m/>
    <n v="43000124"/>
    <n v="9"/>
    <s v="ELMEC 1 SHIP LOADER (Structural repairs)"/>
    <n v="1145231.47"/>
  </r>
  <r>
    <n v="1"/>
    <x v="12"/>
    <s v="43"/>
    <s v="61004300012410"/>
    <m/>
    <n v="43000124"/>
    <n v="10"/>
    <s v="ELMEC 1 SHIP LOADER (Structure repairs)"/>
    <n v="2045855.5"/>
  </r>
  <r>
    <n v="1"/>
    <x v="12"/>
    <s v="43"/>
    <s v="61004300012411"/>
    <m/>
    <n v="43000124"/>
    <n v="11"/>
    <s v="ELMEC 1 SHIP LOADER (Emergency brake)"/>
    <n v="384693"/>
  </r>
  <r>
    <n v="1"/>
    <x v="12"/>
    <n v="43"/>
    <s v="61004300012413"/>
    <m/>
    <s v="43000124"/>
    <s v="13"/>
    <s v="Elmec 1 corrosion protection phase 2"/>
    <n v="780000"/>
  </r>
  <r>
    <n v="1"/>
    <x v="12"/>
    <s v="43"/>
    <s v="61004300012414"/>
    <m/>
    <s v="43000124"/>
    <s v="14"/>
    <s v="Telescopic Pipe (Inner &amp; Outer) Elmec 1"/>
    <n v="439915.6"/>
  </r>
  <r>
    <n v="1"/>
    <x v="12"/>
    <s v="43"/>
    <s v="61004300012415"/>
    <m/>
    <s v="43000124"/>
    <s v="15"/>
    <s v="ELMEC Loader performance improvement"/>
    <n v="264621.25"/>
  </r>
  <r>
    <n v="1"/>
    <x v="12"/>
    <s v="43"/>
    <s v="61004300012416"/>
    <m/>
    <s v="43000124"/>
    <s v="16"/>
    <s v="ELMEC 1 Cable Trays replacement"/>
    <n v="186230"/>
  </r>
  <r>
    <n v="1"/>
    <x v="12"/>
    <s v="43"/>
    <s v="61004300012417"/>
    <m/>
    <s v="43000124"/>
    <s v="17"/>
    <s v="EXPORT ELMEC 1 WOODCHIP JOINT KNUCKLE"/>
    <n v="242001"/>
  </r>
  <r>
    <n v="1"/>
    <x v="12"/>
    <s v="43"/>
    <s v="61004300012418"/>
    <m/>
    <s v="43000124"/>
    <s v="18"/>
    <s v="Supply long travel motors fitted with Pr"/>
    <n v="397910"/>
  </r>
  <r>
    <n v="1"/>
    <x v="12"/>
    <n v="43"/>
    <s v="61004300012412"/>
    <m/>
    <s v="43000124"/>
    <s v="12"/>
    <s v="ELMEC 1 (Copex repairs 2019/20)"/>
    <n v="1629162.5"/>
  </r>
  <r>
    <n v="1"/>
    <x v="12"/>
    <n v="43"/>
    <s v="61004300012419"/>
    <m/>
    <s v="43000124"/>
    <s v="19"/>
    <s v="Fabricate &amp; supply Elmec squere to round"/>
    <n v="139566"/>
  </r>
  <r>
    <n v="1"/>
    <x v="12"/>
    <n v="43"/>
    <s v="61004300012420"/>
    <m/>
    <s v="43000124"/>
    <s v="20"/>
    <s v="Supply and install Elmec1 rotary valve"/>
    <n v="131200"/>
  </r>
  <r>
    <n v="1"/>
    <x v="12"/>
    <n v="43"/>
    <s v="61004300012421"/>
    <m/>
    <s v="43000124"/>
    <s v="21"/>
    <s v="Replace Elmec1 thermal insulation"/>
    <n v="111545.7"/>
  </r>
  <r>
    <n v="1"/>
    <x v="12"/>
    <n v="43"/>
    <s v="61004300012422"/>
    <m/>
    <s v="43000124"/>
    <s v="22"/>
    <s v="Fabricate&amp;supply Elmec gyro head frame"/>
    <n v="139433"/>
  </r>
  <r>
    <n v="1"/>
    <x v="12"/>
    <n v="43"/>
    <s v="61004300012423"/>
    <m/>
    <s v="43000124"/>
    <s v="23"/>
    <s v="Elmec blower room cooling system"/>
    <n v="245890"/>
  </r>
  <r>
    <n v="1"/>
    <x v="12"/>
    <n v="43"/>
    <s v="61004300012424"/>
    <m/>
    <s v="43000124"/>
    <s v="24"/>
    <s v="Elmec lights replacement as per scope"/>
    <n v="262500"/>
  </r>
  <r>
    <n v="1"/>
    <x v="12"/>
    <n v="43"/>
    <s v="61004300012425"/>
    <m/>
    <s v="43000124"/>
    <s v="25"/>
    <s v="Elmec fastoon cable and brackets replace"/>
    <n v="193800"/>
  </r>
  <r>
    <n v="1"/>
    <x v="12"/>
    <s v="43"/>
    <s v="6100430001246"/>
    <m/>
    <n v="43000124"/>
    <n v="6"/>
    <s v="ELMEC 1 SHIP LOADER (Capital spares fitted)"/>
    <n v="284476.40000000002"/>
  </r>
  <r>
    <n v="1"/>
    <x v="12"/>
    <s v="43"/>
    <s v="6100430001250"/>
    <s v="430001250"/>
    <n v="43000125"/>
    <n v="0"/>
    <s v="CONVEYOR BELTS M00, L00 &amp; F00 "/>
    <n v="1"/>
  </r>
  <r>
    <n v="1"/>
    <x v="12"/>
    <s v="43"/>
    <s v="6100430001251"/>
    <s v="430001251"/>
    <n v="43000125"/>
    <n v="1"/>
    <s v="CONVEYOR BELTS M00, L00 &amp; F00 (STEEL STRUCTURE)"/>
    <n v="7875049.75"/>
  </r>
  <r>
    <n v="1"/>
    <x v="12"/>
    <s v="43"/>
    <s v="6100430001252"/>
    <s v="430001252"/>
    <n v="43000125"/>
    <n v="2"/>
    <s v="CONVEYOR BELTS M00, L00 &amp; F00  (CONTROL &amp; INSTRUM"/>
    <n v="259047.69"/>
  </r>
  <r>
    <n v="1"/>
    <x v="12"/>
    <s v="43"/>
    <s v="6100430001253"/>
    <s v="430001253"/>
    <n v="43000125"/>
    <n v="3"/>
    <s v="CONVEYOR BELTS M00, L00 &amp; F00  (MECHANICAL &amp; ELEC"/>
    <n v="5645426.04"/>
  </r>
  <r>
    <n v="1"/>
    <x v="12"/>
    <s v="43"/>
    <s v="6100430001254"/>
    <m/>
    <n v="43000125"/>
    <n v="4"/>
    <s v="&quot;CONVEYOR BELTS M00, L00 &amp; F00- Additional cost"/>
    <n v="1667607.89"/>
  </r>
  <r>
    <n v="1"/>
    <x v="12"/>
    <s v="43"/>
    <s v="6100430001255"/>
    <m/>
    <n v="43000125"/>
    <n v="5"/>
    <s v="L00 Conveyor (Belt Replacement)"/>
    <n v="1181315.1100000001"/>
  </r>
  <r>
    <n v="1"/>
    <x v="12"/>
    <s v="43"/>
    <s v="6100430001259"/>
    <m/>
    <n v="43000125"/>
    <n v="9"/>
    <s v="L00 CONVEYOR (BELT replacement)"/>
    <n v="1186137"/>
  </r>
  <r>
    <n v="1"/>
    <x v="12"/>
    <n v="43"/>
    <s v="61004300012514"/>
    <m/>
    <s v="43000125"/>
    <s v="14"/>
    <s v="Overhaul gearbox for L00"/>
    <n v="134156"/>
  </r>
  <r>
    <n v="1"/>
    <x v="12"/>
    <n v="43"/>
    <s v="61004300012515"/>
    <m/>
    <s v="43000125"/>
    <n v="15"/>
    <s v="Refur of structure, dust canopies"/>
    <n v="531610"/>
  </r>
  <r>
    <n v="1"/>
    <x v="12"/>
    <s v="43"/>
    <s v="61004300012510"/>
    <m/>
    <n v="43000125"/>
    <n v="10"/>
    <s v="L00 CONVEYOR (BELT replacement)"/>
    <n v="1289655"/>
  </r>
  <r>
    <n v="1"/>
    <x v="12"/>
    <n v="43"/>
    <s v="61004300012512"/>
    <m/>
    <s v="43000125"/>
    <s v="12"/>
    <s v="Conveyor L00 - New Compressor for Air Network"/>
    <n v="146810.9"/>
  </r>
  <r>
    <n v="1"/>
    <x v="12"/>
    <n v="43"/>
    <s v="61004300012513"/>
    <m/>
    <s v="43000125"/>
    <s v="13"/>
    <s v="CONVEYOR L00 - Alumina Route Cladding"/>
    <n v="99510.5"/>
  </r>
  <r>
    <n v="1"/>
    <x v="12"/>
    <s v="43"/>
    <s v="6100430001258"/>
    <m/>
    <n v="43000125"/>
    <n v="8"/>
    <s v="CONVEYOR L00  (Capital spare fitted)"/>
    <n v="656786.77"/>
  </r>
  <r>
    <n v="1"/>
    <x v="12"/>
    <s v="43"/>
    <s v="6100430001260"/>
    <s v="430001260"/>
    <n v="43000126"/>
    <n v="0"/>
    <s v="CONVEYOR BELTS S01/S03, R01 &amp; P03 "/>
    <n v="1"/>
  </r>
  <r>
    <n v="1"/>
    <x v="12"/>
    <s v="43"/>
    <s v="6100430001261"/>
    <s v="430001261"/>
    <n v="43000126"/>
    <n v="1"/>
    <s v="CONVEYOR BELTS S01/S03, R01 &amp; P03 (STEEL STRCUTUR"/>
    <n v="9638106.1099999994"/>
  </r>
  <r>
    <n v="1"/>
    <x v="12"/>
    <s v="43"/>
    <s v="6100430001262"/>
    <s v="430001262"/>
    <n v="43000126"/>
    <n v="2"/>
    <s v="CONVEYOR BELTS S01/S03, R01 &amp; P03 (CONTROL &amp; INST"/>
    <n v="458767.63"/>
  </r>
  <r>
    <n v="1"/>
    <x v="12"/>
    <s v="43"/>
    <s v="6100430001263"/>
    <s v="430001263"/>
    <n v="43000126"/>
    <n v="3"/>
    <s v="CONVEYOR BELTS S01/S03, R01 &amp; P03 (MECHANICAL &amp; E"/>
    <n v="7340282.04"/>
  </r>
  <r>
    <n v="1"/>
    <x v="12"/>
    <s v="43"/>
    <s v="6100430001264"/>
    <s v="430001263"/>
    <n v="43000126"/>
    <n v="4"/>
    <s v="S03 Conveyor (Scraper replacement)"/>
    <n v="117335"/>
  </r>
  <r>
    <n v="1"/>
    <x v="12"/>
    <s v="43"/>
    <s v="6100430001265"/>
    <s v="430001263"/>
    <n v="43000126"/>
    <n v="5"/>
    <s v="CONVEYOR R01 (Steel struct Refurb-Moving Head)"/>
    <n v="653242.75"/>
  </r>
  <r>
    <n v="1"/>
    <x v="12"/>
    <s v="43"/>
    <s v="6100430001268"/>
    <s v="430001263"/>
    <n v="43000126"/>
    <n v="8"/>
    <s v="R01 Conveyor (Structural repairs COP29)"/>
    <n v="140000"/>
  </r>
  <r>
    <n v="1"/>
    <x v="12"/>
    <s v="43"/>
    <s v="6100430001269"/>
    <s v="430001263"/>
    <n v="43000126"/>
    <n v="9"/>
    <s v="R01 Conveyor (Belt replacement)"/>
    <n v="2465548.9"/>
  </r>
  <r>
    <n v="1"/>
    <x v="12"/>
    <s v="43"/>
    <s v="61004300012610"/>
    <m/>
    <s v="43000126"/>
    <s v="10"/>
    <s v="R01 CONVEYOR Simovert Masterdrive 6SE7036-OTJ60-Z"/>
    <n v="969805.67"/>
  </r>
  <r>
    <n v="1"/>
    <x v="12"/>
    <s v="43"/>
    <s v="61004300012613"/>
    <s v="430001263"/>
    <s v="43000126"/>
    <s v="13"/>
    <s v="Head Pulley (R01 Conveyor)"/>
    <n v="54846"/>
  </r>
  <r>
    <n v="1"/>
    <x v="12"/>
    <s v="43"/>
    <s v="61004300012614"/>
    <s v="430001263"/>
    <s v="43000126"/>
    <s v="14"/>
    <s v="HT Bend Pulley (R01 Conveyor)"/>
    <n v="51371"/>
  </r>
  <r>
    <n v="1"/>
    <x v="12"/>
    <n v="43"/>
    <s v="61004300012611"/>
    <m/>
    <s v="43000126"/>
    <s v="11"/>
    <s v="CONVEYOR BELTS S03 - Receiving Chute fabrication"/>
    <n v="324059"/>
  </r>
  <r>
    <n v="1"/>
    <x v="12"/>
    <n v="43"/>
    <s v="61004300012612"/>
    <m/>
    <s v="43000126"/>
    <s v="12"/>
    <s v="Fabricate and Install covers on Conveyor S03 recei"/>
    <n v="139890"/>
  </r>
  <r>
    <n v="1"/>
    <x v="12"/>
    <n v="43"/>
    <s v="61004300012615"/>
    <m/>
    <s v="43000126"/>
    <n v="15"/>
    <s v="Fabricate and Supply idler brackets P03"/>
    <n v="983500"/>
  </r>
  <r>
    <n v="1"/>
    <x v="12"/>
    <n v="43"/>
    <s v="61004300012616"/>
    <m/>
    <s v="43000126"/>
    <n v="16"/>
    <s v="Supply Pulleys for R01 Conveyor"/>
    <n v="148996.71"/>
  </r>
  <r>
    <n v="1"/>
    <x v="12"/>
    <n v="43"/>
    <s v="61004300012617"/>
    <m/>
    <s v="43000126"/>
    <s v="17"/>
    <s v="P03 cable replacement"/>
    <n v="200000"/>
  </r>
  <r>
    <n v="1"/>
    <x v="12"/>
    <s v="43"/>
    <s v="6100430001266"/>
    <s v="430001263"/>
    <n v="43000126"/>
    <n v="6"/>
    <s v="S03 Conveyor (Pulley replacement)"/>
    <n v="81116.09"/>
  </r>
  <r>
    <n v="1"/>
    <x v="12"/>
    <s v="43"/>
    <s v="6100430001270"/>
    <m/>
    <n v="43000127"/>
    <n v="0"/>
    <s v="CONVEYOR BELTS X01/X11 X02/X12 X03/X13"/>
    <n v="1"/>
  </r>
  <r>
    <n v="1"/>
    <x v="12"/>
    <s v="43"/>
    <s v="6100430001271"/>
    <s v="430001271"/>
    <n v="43000127"/>
    <n v="1"/>
    <s v="CONVEYOR BELTS X01/X11 X02/X12 X03/X13 (STEEL STRU"/>
    <n v="9082554.6300000008"/>
  </r>
  <r>
    <n v="1"/>
    <x v="12"/>
    <s v="43"/>
    <s v="6100430001272"/>
    <s v="430001272"/>
    <n v="43000127"/>
    <n v="2"/>
    <s v="CONVEYOR BELTS X01/X11 X02/X12 X03/X13 (CONTROL &amp;"/>
    <n v="645067.80000000005"/>
  </r>
  <r>
    <n v="1"/>
    <x v="12"/>
    <s v="43"/>
    <s v="6100430001273"/>
    <s v="430001273"/>
    <n v="43000127"/>
    <n v="3"/>
    <s v="CONVEYOR BELTS X01/X11 X02/X12 X03/X13 ( MECHANICA"/>
    <n v="7431181.0599999996"/>
  </r>
  <r>
    <n v="1"/>
    <x v="12"/>
    <s v="43"/>
    <s v="6100430001275"/>
    <s v="430001273"/>
    <n v="43000127"/>
    <n v="5"/>
    <s v="X13 Conveyor  (Mechanical repairs- Gearbox)"/>
    <n v="191134.65"/>
  </r>
  <r>
    <n v="1"/>
    <x v="12"/>
    <s v="43"/>
    <s v="6100430001276"/>
    <s v="430001273"/>
    <n v="43000127"/>
    <n v="6"/>
    <s v="X03 CONVEYOR (Deck Plates replacement)"/>
    <n v="128720"/>
  </r>
  <r>
    <n v="1"/>
    <x v="12"/>
    <n v="43"/>
    <s v="6100430001277"/>
    <m/>
    <s v="43000127"/>
    <s v="7"/>
    <s v="CONVEYOR BELTS X13 - New 400W Electric Panel"/>
    <n v="229000"/>
  </r>
  <r>
    <n v="1"/>
    <x v="12"/>
    <s v="43"/>
    <s v="6100430001274"/>
    <s v="430001273"/>
    <n v="43000127"/>
    <n v="4"/>
    <s v="CONVEYOR X03 (Steel Struct Refurb-Movingg head)"/>
    <n v="653242.75"/>
  </r>
  <r>
    <n v="1"/>
    <x v="12"/>
    <s v="43"/>
    <s v="6100430001290"/>
    <s v="430001290"/>
    <n v="43000129"/>
    <n v="0"/>
    <s v="P03 EXT, Q04, W01 &amp; 04 CONVEYOR BELTS"/>
    <n v="18491"/>
  </r>
  <r>
    <n v="1"/>
    <x v="12"/>
    <s v="43"/>
    <s v="6100430001291"/>
    <s v="430001291"/>
    <n v="43000129"/>
    <n v="1"/>
    <s v="P03 EXT, Q04, W01 &amp; 04 CONVEYOR BELTS (STEEL STRU"/>
    <n v="10189817.24"/>
  </r>
  <r>
    <n v="1"/>
    <x v="12"/>
    <s v="43"/>
    <s v="6100430001292"/>
    <s v="430001292"/>
    <n v="43000129"/>
    <n v="2"/>
    <s v="P03 EXT, Q04, W01 &amp; 04 CONVEYOR BELTS (CONTROL &amp;"/>
    <n v="723708.61"/>
  </r>
  <r>
    <n v="1"/>
    <x v="12"/>
    <s v="43"/>
    <s v="6100430001293"/>
    <s v="430001293"/>
    <n v="43000129"/>
    <n v="3"/>
    <s v="P03 EXT, Q04, W01 &amp; 04 CONVEYOR BELTS (MECHANICAL"/>
    <n v="8388619.7599999998"/>
  </r>
  <r>
    <n v="1"/>
    <x v="12"/>
    <s v="43"/>
    <s v="6100430001294"/>
    <s v="430001293"/>
    <n v="43000129"/>
    <n v="4"/>
    <s v="Q04 CONVEYOR (Steel Struct refurb-Moving head)"/>
    <n v="977049.68"/>
  </r>
  <r>
    <n v="1"/>
    <x v="12"/>
    <s v="43"/>
    <s v="6100430001295"/>
    <s v="430001293"/>
    <n v="43000129"/>
    <n v="5"/>
    <s v="Q04 Conveyor (Pulley replacement)"/>
    <n v="53803.040000000001"/>
  </r>
  <r>
    <n v="1"/>
    <x v="12"/>
    <s v="43"/>
    <s v="6100430001296"/>
    <s v="430001293"/>
    <n v="43000129"/>
    <n v="6"/>
    <s v="W01 Conveyor (Pulley replacement)"/>
    <n v="91248.86"/>
  </r>
  <r>
    <n v="1"/>
    <x v="12"/>
    <s v="43"/>
    <s v="6100430001297"/>
    <s v="430001293"/>
    <n v="43000129"/>
    <n v="7"/>
    <s v="W04 Conveyor (Pulley replacement)"/>
    <n v="41488.18"/>
  </r>
  <r>
    <n v="1"/>
    <x v="12"/>
    <s v="43"/>
    <s v="61004300012911"/>
    <s v="430001293"/>
    <n v="43000129"/>
    <n v="11"/>
    <s v="Q04 CONVEYOR (Mech repairs-Gearbox overall)"/>
    <n v="434091"/>
  </r>
  <r>
    <n v="1"/>
    <x v="12"/>
    <s v="43"/>
    <s v="61004300012914"/>
    <s v="430001293"/>
    <n v="43000129"/>
    <n v="14"/>
    <s v="W01/W04 Facilities assets (Stairway + Gate)"/>
    <n v="148900"/>
  </r>
  <r>
    <n v="1"/>
    <x v="12"/>
    <s v="43"/>
    <s v="61004300012912"/>
    <s v="430001293"/>
    <n v="43000129"/>
    <n v="12"/>
    <s v="W01 CONVEYOR (Mech/Elect repairs-gearbox overall)"/>
    <n v="491335"/>
  </r>
  <r>
    <n v="1"/>
    <x v="12"/>
    <s v="43"/>
    <s v="61004300012913"/>
    <s v="430001293"/>
    <n v="43000129"/>
    <n v="13"/>
    <s v="W01 CONVEYOR (Structural repairs)"/>
    <n v="476899.86"/>
  </r>
  <r>
    <n v="1"/>
    <x v="12"/>
    <n v="43"/>
    <s v="61004300012922"/>
    <m/>
    <n v="43000129"/>
    <n v="22"/>
    <s v="W04 gallery louvre doors replacement"/>
    <n v="325400.5"/>
  </r>
  <r>
    <n v="1"/>
    <x v="12"/>
    <n v="43"/>
    <s v="61004300012923"/>
    <m/>
    <n v="43000129"/>
    <n v="23"/>
    <s v="Q4 - Replace drive pulley bearings"/>
    <n v="218250"/>
  </r>
  <r>
    <n v="1"/>
    <x v="12"/>
    <n v="43"/>
    <s v="61004300012924"/>
    <m/>
    <n v="43000129"/>
    <n v="24"/>
    <s v="Drive Pulley (W01 Conveyor)"/>
    <n v="63840"/>
  </r>
  <r>
    <n v="1"/>
    <x v="12"/>
    <n v="43"/>
    <s v="61004300012926"/>
    <m/>
    <n v="43000129"/>
    <n v="26"/>
    <s v="Fabricate &amp; Supply idler brkts W04"/>
    <n v="1133291.8799999999"/>
  </r>
  <r>
    <n v="1"/>
    <x v="12"/>
    <s v="43"/>
    <s v="61004300012915"/>
    <s v="430001293"/>
    <n v="43000129"/>
    <n v="15"/>
    <s v="W01 Conveyor (BELT replacement)"/>
    <n v="1567500"/>
  </r>
  <r>
    <n v="1"/>
    <x v="12"/>
    <n v="43"/>
    <s v="61004300012916"/>
    <m/>
    <n v="43000129"/>
    <n v="16"/>
    <s v="Metal Detector (W04 Conveyor Belt)"/>
    <n v="191000"/>
  </r>
  <r>
    <n v="1"/>
    <x v="12"/>
    <n v="43"/>
    <s v="61004300012917"/>
    <m/>
    <n v="43000129"/>
    <n v="17"/>
    <s v="Conveyor Q04 - Belt 300m"/>
    <n v="470580"/>
  </r>
  <r>
    <n v="1"/>
    <x v="12"/>
    <n v="43"/>
    <s v="61004300012918"/>
    <m/>
    <n v="43000129"/>
    <n v="18"/>
    <s v="Conveyor Q04 - Trunking Installation"/>
    <n v="98219.25"/>
  </r>
  <r>
    <n v="1"/>
    <x v="12"/>
    <n v="43"/>
    <s v="61004300012919"/>
    <m/>
    <n v="43000129"/>
    <n v="19"/>
    <s v="Conveyor W01 - Discharge Chute"/>
    <n v="197705"/>
  </r>
  <r>
    <n v="1"/>
    <x v="12"/>
    <n v="43"/>
    <s v="61004300012920"/>
    <m/>
    <n v="43000129"/>
    <n v="20"/>
    <s v="Replace W04 conveyor"/>
    <n v="390063.23"/>
  </r>
  <r>
    <n v="1"/>
    <x v="12"/>
    <n v="43"/>
    <s v="61004300012921"/>
    <m/>
    <n v="43000129"/>
    <n v="21"/>
    <s v="Replace W01 conveyor"/>
    <n v="1300210.77"/>
  </r>
  <r>
    <n v="1"/>
    <x v="12"/>
    <n v="43"/>
    <s v="61004300012927"/>
    <m/>
    <n v="43000129"/>
    <n v="27"/>
    <s v="Replace liners on P4/Q4 receiving chute"/>
    <n v="130900"/>
  </r>
  <r>
    <n v="1"/>
    <x v="12"/>
    <n v="43"/>
    <s v="61004300012928"/>
    <m/>
    <n v="43000129"/>
    <n v="28"/>
    <s v="W01 trippercar liners replecement"/>
    <n v="143000"/>
  </r>
  <r>
    <n v="1"/>
    <x v="12"/>
    <n v="43"/>
    <s v="61004300012929"/>
    <m/>
    <n v="43000129"/>
    <n v="29"/>
    <s v="Q04/W01 receiving chute liners replacement"/>
    <n v="143990"/>
  </r>
  <r>
    <n v="1"/>
    <x v="12"/>
    <n v="43"/>
    <s v="61004300012930"/>
    <m/>
    <n v="43000129"/>
    <n v="30"/>
    <s v="Replace W04 booster pump"/>
    <n v="405900"/>
  </r>
  <r>
    <n v="1"/>
    <x v="12"/>
    <n v="43"/>
    <s v="61004300012931"/>
    <m/>
    <n v="43000129"/>
    <n v="31"/>
    <s v="Q04 low speed coupling - Rupex RWN 560 with rubber"/>
    <n v="192117.5"/>
  </r>
  <r>
    <n v="1"/>
    <x v="12"/>
    <s v="43"/>
    <s v="6100430009872"/>
    <m/>
    <n v="43000987"/>
    <n v="2"/>
    <s v="W04 Conveyor (Pulley refurbishment)"/>
    <n v="320000"/>
  </r>
  <r>
    <n v="1"/>
    <x v="12"/>
    <s v="43"/>
    <s v="61004300012910"/>
    <s v="430001293"/>
    <n v="43000129"/>
    <n v="10"/>
    <s v="BELT - Q04 Conveyor"/>
    <n v="741696.7"/>
  </r>
  <r>
    <n v="1"/>
    <x v="12"/>
    <s v="43"/>
    <s v="61004300012932"/>
    <m/>
    <n v="43000129"/>
    <n v="32"/>
    <s v="Major overhaul on W04 booster pump"/>
    <n v="299000"/>
  </r>
  <r>
    <n v="1"/>
    <x v="12"/>
    <s v="43"/>
    <s v="61004300012933"/>
    <m/>
    <n v="43000129"/>
    <n v="33"/>
    <s v="CHUTE REPAIR STEEL LINNERS Q04/W01"/>
    <n v="311061.59999999998"/>
  </r>
  <r>
    <n v="1"/>
    <x v="12"/>
    <s v="43"/>
    <s v="6100430001300"/>
    <s v="430001300"/>
    <n v="43000130"/>
    <n v="0"/>
    <s v="R02 &amp; P04 CONVEYOR BELTS"/>
    <n v="1"/>
  </r>
  <r>
    <n v="1"/>
    <x v="12"/>
    <s v="43"/>
    <s v="6100430001301"/>
    <s v="430001301"/>
    <n v="43000130"/>
    <n v="1"/>
    <s v="R02 &amp; P04 CONVEYOR BELTS (STEEL STRUCTURE)"/>
    <n v="5693356.5499999998"/>
  </r>
  <r>
    <n v="1"/>
    <x v="12"/>
    <s v="43"/>
    <s v="6100430001302"/>
    <s v="430001302"/>
    <n v="43000130"/>
    <n v="2"/>
    <s v="R02 &amp; P04 CONVEYOR BELTS (CONTROL &amp; INSTRUMENT"/>
    <n v="412719.59"/>
  </r>
  <r>
    <n v="1"/>
    <x v="12"/>
    <s v="43"/>
    <s v="6100430001303"/>
    <s v="430001303"/>
    <n v="43000130"/>
    <n v="3"/>
    <s v="R02 &amp; P04 CONVEYOR BELTS (MECHANICAL &amp; ELECTRICAL)"/>
    <n v="4806026.32"/>
  </r>
  <r>
    <n v="1"/>
    <x v="12"/>
    <s v="43"/>
    <s v="6100430001304"/>
    <s v="430001303"/>
    <n v="43000130"/>
    <n v="4"/>
    <s v="R02 CONVEYOR (Scraper Replacement)"/>
    <n v="117335"/>
  </r>
  <r>
    <n v="1"/>
    <x v="12"/>
    <s v="43"/>
    <s v="6100430001305"/>
    <s v="430001303"/>
    <n v="43000130"/>
    <n v="5"/>
    <s v="P04 CONVEYOR (Scraper Replacement)"/>
    <n v="117335"/>
  </r>
  <r>
    <n v="1"/>
    <x v="12"/>
    <s v="43"/>
    <s v="6100430001308"/>
    <s v="430001303"/>
    <n v="43000130"/>
    <n v="8"/>
    <s v="P04 CONVEYOR (Mech Repairs- Drive motor)"/>
    <n v="517587"/>
  </r>
  <r>
    <n v="1"/>
    <x v="12"/>
    <s v="43"/>
    <s v="6100430001309"/>
    <s v="430001303"/>
    <n v="43000130"/>
    <n v="9"/>
    <s v="R02 CONVEYOR (Structural repairs COP29)"/>
    <n v="140000"/>
  </r>
  <r>
    <n v="1"/>
    <x v="12"/>
    <s v="43"/>
    <s v="61004300013010"/>
    <s v="430001303"/>
    <n v="43000130"/>
    <n v="10"/>
    <s v="R02 CONVEYOR (BELT replacement)"/>
    <n v="661650.39"/>
  </r>
  <r>
    <n v="1"/>
    <x v="12"/>
    <s v="43"/>
    <s v="61004300013011"/>
    <m/>
    <s v="43000130"/>
    <s v="11"/>
    <s v="P04 CONVEYOR (Gearbox)"/>
    <n v="458576.03"/>
  </r>
  <r>
    <n v="1"/>
    <x v="12"/>
    <n v="43"/>
    <s v="61004300013012"/>
    <m/>
    <s v="43000130"/>
    <s v="12"/>
    <s v="Conveyor R02 - Overhaul Fluid Drive and Gearbox"/>
    <n v="279335"/>
  </r>
  <r>
    <n v="1"/>
    <x v="12"/>
    <s v="43"/>
    <s v="6100430010132"/>
    <m/>
    <n v="43001013"/>
    <n v="2"/>
    <s v="P04 Conveyor (Pulley replacement)"/>
    <n v="44671"/>
  </r>
  <r>
    <n v="1"/>
    <x v="12"/>
    <s v="43"/>
    <s v="61004300013014"/>
    <m/>
    <s v="43000130"/>
    <s v="14"/>
    <s v="Replace liners on R1/P4 receiving chute"/>
    <n v="129600"/>
  </r>
  <r>
    <n v="1"/>
    <x v="12"/>
    <n v="43"/>
    <s v="61004300013013"/>
    <m/>
    <s v="43000130"/>
    <n v="13"/>
    <s v="Conveyor R02 (Belt)"/>
    <n v="1837500"/>
  </r>
  <r>
    <n v="1"/>
    <x v="12"/>
    <s v="43"/>
    <s v="6100430009842"/>
    <m/>
    <n v="43000984"/>
    <n v="2"/>
    <s v="R02 Conveyor (Pulley refurbishment)"/>
    <n v="164500"/>
  </r>
  <r>
    <n v="1"/>
    <x v="12"/>
    <s v="43"/>
    <s v="6100430001306"/>
    <s v="430001303"/>
    <n v="43000130"/>
    <n v="6"/>
    <s v="R02 CONVEYOR (Steel sruct Refurb-Moving Head)"/>
    <n v="653242.75"/>
  </r>
  <r>
    <n v="1"/>
    <x v="12"/>
    <s v="43"/>
    <s v="6100430001310"/>
    <s v="430001310"/>
    <n v="43000131"/>
    <n v="0"/>
    <s v="UPGRADE CONVEYOR BELTS M01/L01 &amp; M02/L02 "/>
    <n v="1"/>
  </r>
  <r>
    <n v="1"/>
    <x v="12"/>
    <s v="43"/>
    <s v="6100430001311"/>
    <s v="430001311"/>
    <n v="43000131"/>
    <n v="1"/>
    <s v="UPGRADE CONVEYOR BELTS M01/L01 &amp; M02/L02 (STEEL ST"/>
    <n v="772305.92000000004"/>
  </r>
  <r>
    <n v="1"/>
    <x v="12"/>
    <s v="43"/>
    <s v="6100430001312"/>
    <s v="430001312"/>
    <n v="43000131"/>
    <n v="2"/>
    <s v="UPGRADE CONVEYOR BELTS M01/L01 &amp; M02/L02 (CONTROL"/>
    <n v="89970.2"/>
  </r>
  <r>
    <n v="1"/>
    <x v="12"/>
    <s v="43"/>
    <s v="6100430001313"/>
    <s v="430001313"/>
    <n v="43000131"/>
    <n v="3"/>
    <s v="UPGRADE CONVEYOR BELTS M01/L01 &amp; M02/L02 (MECHANIC"/>
    <n v="501307.88"/>
  </r>
  <r>
    <n v="1"/>
    <x v="12"/>
    <s v="43"/>
    <s v="6100430001314"/>
    <s v="430001313"/>
    <n v="43000131"/>
    <n v="4"/>
    <s v="L02 Conveyor (Belt Replacement)"/>
    <n v="1731980"/>
  </r>
  <r>
    <n v="1"/>
    <x v="12"/>
    <s v="43"/>
    <s v="6100430001317"/>
    <s v="430001313"/>
    <n v="43000131"/>
    <n v="7"/>
    <s v="L02 Conveyor (Moving head structure repairs)"/>
    <n v="216666"/>
  </r>
  <r>
    <n v="1"/>
    <x v="12"/>
    <s v="43"/>
    <s v="6100430001318"/>
    <m/>
    <n v="43000131"/>
    <n v="8"/>
    <s v="L02-Conveyor VSD upgrade"/>
    <n v="861540.66"/>
  </r>
  <r>
    <n v="1"/>
    <x v="12"/>
    <s v="43"/>
    <s v="6100430001319"/>
    <m/>
    <n v="43000131"/>
    <n v="9"/>
    <s v="Install I Arlets on L02 conveyor"/>
    <n v="260000"/>
  </r>
  <r>
    <n v="1"/>
    <x v="12"/>
    <s v="43"/>
    <s v="61004300013110"/>
    <m/>
    <n v="43000131"/>
    <n v="10"/>
    <s v="L02 REFURBISH, EQUIP;CHUTES,STRUCT"/>
    <n v="372000"/>
  </r>
  <r>
    <n v="1"/>
    <x v="12"/>
    <s v="43"/>
    <s v="6100430001315"/>
    <s v="430001313"/>
    <n v="43000131"/>
    <n v="5"/>
    <s v="L02 Conveyor (Steel Struct Refurb-Fixed Head)"/>
    <n v="977049.68"/>
  </r>
  <r>
    <n v="1"/>
    <x v="12"/>
    <s v="43"/>
    <s v="61004300013111"/>
    <m/>
    <n v="43000131"/>
    <n v="11"/>
    <s v="L01/L02 Gallery ligthing repairs"/>
    <n v="562319.93999999994"/>
  </r>
  <r>
    <n v="1"/>
    <x v="12"/>
    <s v="43"/>
    <s v="6100430001320"/>
    <s v="430001320"/>
    <n v="43000132"/>
    <n v="0"/>
    <s v="Shiploader/unloader rail infra structure"/>
    <n v="10040160.9"/>
  </r>
  <r>
    <n v="1"/>
    <x v="12"/>
    <s v="43"/>
    <s v="6100430001330"/>
    <s v="430001330"/>
    <n v="43000133"/>
    <n v="0"/>
    <s v="Remote control radio unit for Alesa"/>
    <n v="72847.149999999994"/>
  </r>
  <r>
    <n v="1"/>
    <x v="12"/>
    <s v="43"/>
    <s v="6100430001880"/>
    <s v="430001880"/>
    <n v="43000188"/>
    <n v="0"/>
    <s v="MAJOR TRANSFER HOUSE B87/83"/>
    <n v="780195"/>
  </r>
  <r>
    <n v="1"/>
    <x v="12"/>
    <s v="43"/>
    <s v="6100430001881"/>
    <s v="430001880"/>
    <n v="43000188"/>
    <n v="1"/>
    <s v="Major Transfer House (Crane repairs)"/>
    <n v="414049"/>
  </r>
  <r>
    <n v="1"/>
    <x v="12"/>
    <s v="43"/>
    <s v="6100430001890"/>
    <s v="430001890"/>
    <n v="43000189"/>
    <n v="0"/>
    <s v="TRANSFER TOWER No 1"/>
    <n v="914256"/>
  </r>
  <r>
    <n v="1"/>
    <x v="12"/>
    <s v="43"/>
    <s v="6100430001891"/>
    <m/>
    <s v="43000189"/>
    <s v="1"/>
    <s v="Upgrade Fire Detectors - Transfer Tower 1 (Zones 3"/>
    <n v="62177.62"/>
  </r>
  <r>
    <n v="1"/>
    <x v="12"/>
    <s v="43"/>
    <s v="6100430001900"/>
    <s v="430001900"/>
    <n v="43000190"/>
    <n v="0"/>
    <s v="TRANSFER TOWER No2 B87/85 EXPORT MECH"/>
    <n v="271024"/>
  </r>
  <r>
    <n v="1"/>
    <x v="12"/>
    <n v="43"/>
    <s v="6100430001901"/>
    <m/>
    <s v="43000190"/>
    <s v="1"/>
    <s v="Transfer C/N, N, O - Lighting Upgrade"/>
    <n v="388000"/>
  </r>
  <r>
    <n v="1"/>
    <x v="12"/>
    <s v="43"/>
    <s v="6100430001910"/>
    <s v="430001910"/>
    <n v="43000191"/>
    <n v="0"/>
    <s v="TRANSFER TOWER No3 B87/86 EXPORT MECH"/>
    <n v="186515"/>
  </r>
  <r>
    <n v="1"/>
    <x v="12"/>
    <s v="43"/>
    <s v="6100430001911"/>
    <m/>
    <n v="43000191"/>
    <n v="1"/>
    <s v="Transfer Tower-No 3 additional cost"/>
    <n v="611636.67000000004"/>
  </r>
  <r>
    <n v="1"/>
    <x v="12"/>
    <s v="43"/>
    <s v="6100430001920"/>
    <s v="430001920"/>
    <n v="43000192"/>
    <n v="0"/>
    <s v="TRANSFER HOUSE No P/Q"/>
    <n v="123701"/>
  </r>
  <r>
    <n v="1"/>
    <x v="12"/>
    <s v="43"/>
    <s v="6100430001930"/>
    <s v="430001930"/>
    <n v="43000193"/>
    <n v="0"/>
    <s v="CIVIL STRUCTURES AT L1/L2 ELECT SUBSTATION"/>
    <n v="123004.31"/>
  </r>
  <r>
    <n v="1"/>
    <x v="12"/>
    <s v="43"/>
    <s v="6100430001940"/>
    <s v="430001940"/>
    <n v="43000194"/>
    <n v="0"/>
    <s v="CIVIL STRUCTURES AT M00,L00 &amp; F00 CONVEYORS"/>
    <n v="17449215.370000001"/>
  </r>
  <r>
    <n v="1"/>
    <x v="12"/>
    <n v="43"/>
    <s v="6100430001941"/>
    <m/>
    <s v="43000194"/>
    <s v="1"/>
    <s v="M Gallery Crawl Beams Re-commission"/>
    <n v="116100"/>
  </r>
  <r>
    <n v="1"/>
    <x v="12"/>
    <n v="43"/>
    <s v="6100430001942"/>
    <m/>
    <s v="43000194"/>
    <s v="2"/>
    <s v="Civil structures-M00 - Alumina Route Cladding repa"/>
    <n v="99510.5"/>
  </r>
  <r>
    <n v="1"/>
    <x v="12"/>
    <s v="43"/>
    <s v="6100430001950"/>
    <s v="430001950"/>
    <n v="43000195"/>
    <n v="0"/>
    <s v="CIVIL STRUCTURES AT S01/S03, R01, P03 BELTS"/>
    <n v="31766483.73"/>
  </r>
  <r>
    <n v="1"/>
    <x v="12"/>
    <s v="43"/>
    <s v="6100430001960"/>
    <s v="430001960"/>
    <n v="43000196"/>
    <n v="0"/>
    <s v="CIVIL STRUCTURES DELKOR W/WATER PLANT"/>
    <n v="2400104.23"/>
  </r>
  <r>
    <n v="1"/>
    <x v="12"/>
    <s v="43"/>
    <s v="6100430001970"/>
    <s v="430001970"/>
    <n v="43000197"/>
    <n v="0"/>
    <s v="CIVIL STRUCTURES PIPING NETWORKS PHASE 2 &amp; 3"/>
    <n v="3737154.77"/>
  </r>
  <r>
    <n v="1"/>
    <x v="12"/>
    <s v="43"/>
    <s v="6100430001980"/>
    <s v="430001980"/>
    <n v="43000198"/>
    <n v="0"/>
    <s v="CIVIL STRUCTURES PIPING NETWORKS PHASE 1 &amp; 4"/>
    <n v="2122657.62"/>
  </r>
  <r>
    <n v="1"/>
    <x v="12"/>
    <s v="43"/>
    <s v="6100430001990"/>
    <s v="430001990"/>
    <n v="43000199"/>
    <n v="0"/>
    <s v="CIVIL STRUCTURES X01/X11 X02/X12 X03/X13"/>
    <n v="28032260.609999999"/>
  </r>
  <r>
    <n v="1"/>
    <x v="12"/>
    <s v="43"/>
    <s v="6100430001992"/>
    <m/>
    <s v="43000199"/>
    <s v="2"/>
    <s v="Replace X13 deck plates"/>
    <n v="139500"/>
  </r>
  <r>
    <n v="1"/>
    <x v="12"/>
    <s v="43"/>
    <s v="6100430001993"/>
    <m/>
    <s v="43000199"/>
    <s v="3"/>
    <s v="Replace X12 deck plates"/>
    <n v="139500"/>
  </r>
  <r>
    <n v="1"/>
    <x v="12"/>
    <s v="43"/>
    <s v="6100430001994"/>
    <m/>
    <s v="43000199"/>
    <s v="4"/>
    <s v="Replace X01 deck plates"/>
    <n v="139498.20000000001"/>
  </r>
  <r>
    <n v="1"/>
    <x v="12"/>
    <s v="43"/>
    <s v="6100430001995"/>
    <m/>
    <s v="43000199"/>
    <s v="5"/>
    <s v="Corrosion protection for X1&amp;X11"/>
    <n v="159449"/>
  </r>
  <r>
    <n v="1"/>
    <x v="12"/>
    <n v="43"/>
    <s v="6100430001991"/>
    <m/>
    <s v="43000199"/>
    <s v="1"/>
    <s v="X Conveyor Gallery Lights Upgrade"/>
    <n v="113732.39"/>
  </r>
  <r>
    <n v="1"/>
    <x v="12"/>
    <s v="43"/>
    <s v="6100430002000"/>
    <s v="430002000"/>
    <n v="43000200"/>
    <n v="0"/>
    <s v="CIVIL WORKS FOR Q/W TRANSFER TOWER"/>
    <n v="4768791.95"/>
  </r>
  <r>
    <n v="1"/>
    <x v="12"/>
    <s v="43"/>
    <s v="6100430002010"/>
    <s v="430002010"/>
    <n v="43000201"/>
    <n v="0"/>
    <s v="CIVIL WORKS FOR W GALLERY ON FINGER JETTY"/>
    <n v="29473665.719999999"/>
  </r>
  <r>
    <n v="1"/>
    <x v="12"/>
    <s v="43"/>
    <s v="6100430002020"/>
    <s v="430002020"/>
    <n v="43000202"/>
    <n v="0"/>
    <s v="ELECTRICAL WORKS AT DELKOR W/WATER PLANT"/>
    <n v="2830072.95"/>
  </r>
  <r>
    <n v="1"/>
    <x v="12"/>
    <s v="43"/>
    <s v="6100430002030"/>
    <s v="430002030"/>
    <n v="43000203"/>
    <n v="0"/>
    <s v="ELECTRICAL WORKS FOR P03 EXT, Q04,W00/04"/>
    <n v="9625324.5299999993"/>
  </r>
  <r>
    <n v="1"/>
    <x v="12"/>
    <n v="43"/>
    <s v="6100430002033"/>
    <m/>
    <s v="43000203"/>
    <s v="3"/>
    <s v="W Conveyor gallery Lights Upgrade"/>
    <n v="77816.899999999994"/>
  </r>
  <r>
    <n v="1"/>
    <x v="12"/>
    <s v="43"/>
    <s v="6100430002031"/>
    <s v="430002030"/>
    <n v="43000203"/>
    <n v="1"/>
    <s v="P03 Conveyor (Pulley replacement)"/>
    <n v="57060.959999999999"/>
  </r>
  <r>
    <n v="1"/>
    <x v="12"/>
    <s v="43"/>
    <s v="6100430002040"/>
    <s v="430002040"/>
    <n v="43000204"/>
    <n v="0"/>
    <s v="ELECTRICAL WORKS PIPING NETWORKS PHASE 2 &amp; 3"/>
    <n v="2914973.33"/>
  </r>
  <r>
    <n v="1"/>
    <x v="12"/>
    <s v="43"/>
    <s v="6100430002050"/>
    <s v="430002050"/>
    <n v="43000205"/>
    <n v="0"/>
    <s v="ELECTRICAL WORKS PIPING NETWORKS PHASE 1 &amp; 4"/>
    <n v="2081728.6"/>
  </r>
  <r>
    <n v="1"/>
    <x v="12"/>
    <s v="43"/>
    <s v="6100430002060"/>
    <s v="430002060"/>
    <n v="43000206"/>
    <n v="0"/>
    <s v="ELECTRICAL WORKS X01/X11 X02/X12 X03/X13"/>
    <n v="8625816.7100000009"/>
  </r>
  <r>
    <n v="1"/>
    <x v="12"/>
    <s v="43"/>
    <s v="6100430002070"/>
    <s v="430002070"/>
    <n v="43000207"/>
    <n v="0"/>
    <s v="TUNNEL K21 FROM STORAGE BINS"/>
    <n v="129766"/>
  </r>
  <r>
    <n v="1"/>
    <x v="12"/>
    <s v="43"/>
    <s v="6100430002080"/>
    <s v="430002080"/>
    <n v="43000208"/>
    <n v="0"/>
    <s v="TUNNEL K24 FROM STORAGE BINS"/>
    <n v="129196"/>
  </r>
  <r>
    <n v="1"/>
    <x v="12"/>
    <s v="43"/>
    <s v="6100430002090"/>
    <s v="430002090"/>
    <n v="43000209"/>
    <n v="0"/>
    <s v="TUNNEL T1 CONVEYOR"/>
    <n v="169356"/>
  </r>
  <r>
    <n v="1"/>
    <x v="12"/>
    <s v="43"/>
    <s v="6100430002100"/>
    <s v="430002100"/>
    <n v="43000210"/>
    <n v="0"/>
    <s v="TUNNEL T2 CONVEYOR"/>
    <n v="86614"/>
  </r>
  <r>
    <n v="1"/>
    <x v="12"/>
    <s v="43"/>
    <s v="6100430002270"/>
    <s v="430002270"/>
    <n v="43000227"/>
    <n v="0"/>
    <s v="CONVR BELTS S01/S03,R01&amp;P03 -MECH &amp; E [43000126/3]"/>
    <n v="24275.91"/>
  </r>
  <r>
    <n v="1"/>
    <x v="12"/>
    <s v="43"/>
    <s v="6100430002271"/>
    <m/>
    <n v="43000227"/>
    <n v="1"/>
    <s v="Conveyor Belts- S01/S03/R01/P03 additional cost"/>
    <n v="25748.28"/>
  </r>
  <r>
    <n v="1"/>
    <x v="12"/>
    <s v="43"/>
    <s v="6100430002272"/>
    <m/>
    <n v="43000227"/>
    <n v="2"/>
    <s v="Conveyor S01 (Steel Struct Refurb-Moving Head)"/>
    <n v="653242.75"/>
  </r>
  <r>
    <n v="1"/>
    <x v="12"/>
    <s v="43"/>
    <s v="6100430002273"/>
    <m/>
    <n v="43000227"/>
    <n v="3"/>
    <s v="Conveyor S03 (Steel Struct Refurb-Moving head)"/>
    <n v="916457.77"/>
  </r>
  <r>
    <n v="1"/>
    <x v="12"/>
    <s v="43"/>
    <s v="6100430002274"/>
    <m/>
    <n v="43000227"/>
    <n v="4"/>
    <s v="S01 Conveyors (Pulley replacement)"/>
    <n v="39627.9"/>
  </r>
  <r>
    <n v="1"/>
    <x v="12"/>
    <s v="43"/>
    <s v="6100430002275"/>
    <m/>
    <n v="43000227"/>
    <n v="5"/>
    <s v="Cladding Refurb P03/P04 Gallery"/>
    <n v="89061.59"/>
  </r>
  <r>
    <n v="1"/>
    <x v="12"/>
    <s v="43"/>
    <s v="6100430002276"/>
    <m/>
    <n v="43000227"/>
    <n v="6"/>
    <s v="Cladding Refurb Transfer House R1/R2/P3/P4"/>
    <n v="1074676.55"/>
  </r>
  <r>
    <n v="1"/>
    <x v="12"/>
    <s v="43"/>
    <s v="6100430002277"/>
    <m/>
    <n v="43000227"/>
    <n v="7"/>
    <s v="Cladding Refurb R01/R02 Gallery"/>
    <n v="148435.99"/>
  </r>
  <r>
    <n v="1"/>
    <x v="12"/>
    <s v="43"/>
    <s v="6100430002278"/>
    <m/>
    <n v="43000227"/>
    <n v="8"/>
    <s v="Cladding Refurb S03 Gallery"/>
    <n v="74217.990000000005"/>
  </r>
  <r>
    <n v="1"/>
    <x v="12"/>
    <s v="43"/>
    <s v="61004300022711"/>
    <m/>
    <n v="43000227"/>
    <n v="11"/>
    <s v="S01 Conveyor (Belt replacement)"/>
    <n v="1457280"/>
  </r>
  <r>
    <n v="1"/>
    <x v="12"/>
    <n v="43"/>
    <s v="61004300022712"/>
    <m/>
    <s v="43000227"/>
    <s v="12"/>
    <s v="Conveyor P03"/>
    <n v="215250"/>
  </r>
  <r>
    <n v="1"/>
    <x v="12"/>
    <n v="43"/>
    <s v="61004300022713"/>
    <m/>
    <s v="43000227"/>
    <s v="13"/>
    <s v="Conveyor R01 - Idler Brackets"/>
    <n v="901584"/>
  </r>
  <r>
    <n v="1"/>
    <x v="12"/>
    <n v="43"/>
    <s v="61004300022714"/>
    <m/>
    <s v="43000227"/>
    <s v="14"/>
    <s v="Conveyors R01 - Supply 3.3KV"/>
    <n v="410786"/>
  </r>
  <r>
    <n v="1"/>
    <x v="12"/>
    <n v="43"/>
    <s v="61004300022715"/>
    <m/>
    <s v="43000227"/>
    <s v="15"/>
    <s v="P03 Gallery Lights replacement"/>
    <n v="446892.38"/>
  </r>
  <r>
    <n v="1"/>
    <x v="12"/>
    <n v="43"/>
    <s v="61004300022717"/>
    <m/>
    <s v="43000227"/>
    <s v="17"/>
    <s v="Replace liners on S3/R1 receiving chute"/>
    <n v="141540"/>
  </r>
  <r>
    <n v="1"/>
    <x v="12"/>
    <n v="43"/>
    <s v="61004300022718"/>
    <m/>
    <s v="43000227"/>
    <s v="18"/>
    <s v="Replace liners on S4/S3 receiving chute"/>
    <n v="130800"/>
  </r>
  <r>
    <n v="1"/>
    <x v="12"/>
    <n v="43"/>
    <s v="61004300022719"/>
    <m/>
    <s v="43000227"/>
    <s v="19"/>
    <s v="Overhaul R01 3.3kv drive motor"/>
    <n v="284786"/>
  </r>
  <r>
    <n v="1"/>
    <x v="12"/>
    <n v="43"/>
    <s v="61004300022720"/>
    <m/>
    <s v="43000227"/>
    <s v="20"/>
    <s v="S01 liners replacement"/>
    <n v="190000"/>
  </r>
  <r>
    <n v="1"/>
    <x v="12"/>
    <n v="43"/>
    <s v="61004300022721"/>
    <m/>
    <s v="43000227"/>
    <s v="21"/>
    <s v="P03 idler brackets"/>
    <n v="147880"/>
  </r>
  <r>
    <n v="1"/>
    <x v="12"/>
    <n v="43"/>
    <s v="61004300022716"/>
    <m/>
    <s v="43000227"/>
    <n v="16"/>
    <s v="fabricate and install S03 conveyor drive"/>
    <n v="217804.47"/>
  </r>
  <r>
    <n v="1"/>
    <x v="12"/>
    <s v="43"/>
    <s v="61004300022710"/>
    <m/>
    <n v="43000227"/>
    <n v="10"/>
    <s v="BELT  (Conveyor S03)"/>
    <n v="691104"/>
  </r>
  <r>
    <n v="1"/>
    <x v="12"/>
    <s v="43"/>
    <s v="6100430002280"/>
    <s v="430002280"/>
    <n v="43000228"/>
    <n v="0"/>
    <s v="Product deviders concrete x 380"/>
    <n v="3943000"/>
  </r>
  <r>
    <n v="1"/>
    <x v="12"/>
    <s v="43"/>
    <s v="6100430002290"/>
    <s v="430002290"/>
    <n v="43000229"/>
    <n v="0"/>
    <s v="GENERAL PURPOSE SHED 2 (B87/110)"/>
    <n v="1522115.26"/>
  </r>
  <r>
    <n v="1"/>
    <x v="12"/>
    <n v="43"/>
    <s v="6100430002291"/>
    <m/>
    <s v="43000229"/>
    <s v="1"/>
    <s v="GP Shed 2 (Copex repairs 2019/20)"/>
    <n v="1544738.81"/>
  </r>
  <r>
    <n v="1"/>
    <x v="12"/>
    <s v="43"/>
    <s v="6100430002300"/>
    <s v="430002300"/>
    <n v="43000230"/>
    <n v="0"/>
    <s v="Conveyor refurb 2006/7  - D03"/>
    <n v="3988141.37"/>
  </r>
  <r>
    <n v="1"/>
    <x v="12"/>
    <s v="43"/>
    <s v="6100430002301"/>
    <s v="430002300"/>
    <n v="43000230"/>
    <n v="1"/>
    <s v="Conveyor D03 (Steel struct refurb-Moving Head)"/>
    <n v="653242.75"/>
  </r>
  <r>
    <n v="1"/>
    <x v="12"/>
    <n v="43"/>
    <s v="6100430002306"/>
    <m/>
    <s v="43000230"/>
    <s v="6"/>
    <s v="D03 Counter weight structural repairs"/>
    <n v="117684"/>
  </r>
  <r>
    <n v="1"/>
    <x v="12"/>
    <s v="43"/>
    <s v="6100430002304"/>
    <s v="430002300"/>
    <n v="43000230"/>
    <n v="4"/>
    <s v="D03 Conveyor (Replace Safety Guards)"/>
    <n v="8000"/>
  </r>
  <r>
    <n v="1"/>
    <x v="12"/>
    <n v="43"/>
    <s v="6100430002305"/>
    <m/>
    <s v="43000230"/>
    <s v="5"/>
    <s v="D03 Conveyor (Tail Pulley trolley)"/>
    <n v="144200"/>
  </r>
  <r>
    <n v="1"/>
    <x v="12"/>
    <n v="43"/>
    <s v="6100430002307"/>
    <m/>
    <s v="43000230"/>
    <s v="7"/>
    <s v="D03 Electrical Motor"/>
    <n v="330000"/>
  </r>
  <r>
    <n v="1"/>
    <x v="12"/>
    <s v="43"/>
    <s v="6100430002303"/>
    <s v="430002300"/>
    <n v="43000230"/>
    <n v="3"/>
    <s v="BELT - D03 Conveyor"/>
    <n v="292330"/>
  </r>
  <r>
    <n v="1"/>
    <x v="12"/>
    <s v="43"/>
    <s v="6100430002308"/>
    <m/>
    <s v="43000230"/>
    <s v="8"/>
    <m/>
    <n v="198940.5"/>
  </r>
  <r>
    <n v="1"/>
    <x v="12"/>
    <s v="43"/>
    <s v="6100430002540"/>
    <s v="430002540"/>
    <n v="43000254"/>
    <n v="0"/>
    <s v="L02 conveyor refurb (2009)"/>
    <n v="1"/>
  </r>
  <r>
    <n v="1"/>
    <x v="12"/>
    <s v="43"/>
    <s v="6100430002420"/>
    <m/>
    <n v="43000242"/>
    <n v="0"/>
    <s v="Open stack area A+B"/>
    <n v="1"/>
  </r>
  <r>
    <n v="1"/>
    <x v="12"/>
    <s v="43"/>
    <s v="6100430002560"/>
    <s v="430002560"/>
    <n v="43000256"/>
    <n v="0"/>
    <s v="CONV BELTS X1/X11,X2/X12,X3/X13 -MECH [43000127/3]"/>
    <n v="115937.06"/>
  </r>
  <r>
    <n v="1"/>
    <x v="12"/>
    <s v="43"/>
    <s v="6100430002570"/>
    <s v="430002570"/>
    <n v="43000257"/>
    <n v="0"/>
    <s v="Hopper receiving M02"/>
    <n v="149380.4"/>
  </r>
  <r>
    <n v="1"/>
    <x v="12"/>
    <s v="43"/>
    <s v="6100430002580"/>
    <s v="430002580"/>
    <n v="43000258"/>
    <n v="0"/>
    <s v="Grab VSHK-L  (coal) for Liebherr / Nelcon B/Costs"/>
    <n v="1368810.31"/>
  </r>
  <r>
    <n v="1"/>
    <x v="12"/>
    <s v="43"/>
    <s v="6100430002590"/>
    <s v="430002590"/>
    <n v="43000259"/>
    <n v="0"/>
    <s v="K18 gallery cladding replaced"/>
    <n v="191849.61"/>
  </r>
  <r>
    <n v="1"/>
    <x v="12"/>
    <s v="43"/>
    <s v="6100430002600"/>
    <s v="430002600"/>
    <n v="43000260"/>
    <n v="0"/>
    <s v="Shiploader/unloader rail infrastructure Refurbishm"/>
    <n v="203727.43"/>
  </r>
  <r>
    <n v="1"/>
    <x v="12"/>
    <s v="43"/>
    <s v="6100430002610"/>
    <s v="430002610"/>
    <n v="43000261"/>
    <n v="0"/>
    <s v="D gallery cladding replaced"/>
    <n v="231870.81"/>
  </r>
  <r>
    <n v="1"/>
    <x v="12"/>
    <s v="43"/>
    <s v="6100430002720"/>
    <s v="430002720"/>
    <n v="43000272"/>
    <n v="0"/>
    <s v="J3 gallery cladding replaced"/>
    <n v="635697.43999999994"/>
  </r>
  <r>
    <n v="1"/>
    <x v="12"/>
    <s v="43"/>
    <s v="6100430002730"/>
    <s v="430002730"/>
    <n v="43000273"/>
    <n v="0"/>
    <s v="ELMEC WOODCHIP LOADER"/>
    <n v="742754.19"/>
  </r>
  <r>
    <n v="1"/>
    <x v="12"/>
    <s v="43"/>
    <s v="6100430002740"/>
    <s v="430002740"/>
    <n v="43000274"/>
    <n v="0"/>
    <s v="Dump chute J1/J2"/>
    <n v="780281.03"/>
  </r>
  <r>
    <n v="1"/>
    <x v="12"/>
    <s v="43"/>
    <s v="6100430002780"/>
    <s v="430002780"/>
    <n v="43000278"/>
    <n v="0"/>
    <s v="Grab  Coal for Caillard 8 (replacement)"/>
    <n v="1035366.42"/>
  </r>
  <r>
    <n v="1"/>
    <x v="12"/>
    <s v="43"/>
    <s v="6100430002800"/>
    <s v="430002800"/>
    <n v="43000280"/>
    <n v="0"/>
    <s v="Cladding replaced - G01 gallery"/>
    <n v="1090556.69"/>
  </r>
  <r>
    <n v="1"/>
    <x v="12"/>
    <s v="43"/>
    <s v="6100430002820"/>
    <s v="430002820"/>
    <n v="43000282"/>
    <n v="0"/>
    <s v="Cladding replaced - F03 gallery"/>
    <n v="1090556.69"/>
  </r>
  <r>
    <n v="1"/>
    <x v="12"/>
    <s v="43"/>
    <s v="6100430002821"/>
    <m/>
    <s v="43000282"/>
    <s v="1"/>
    <s v="Upgrade Fire Detectors - F03 Gallery (Zones 48,49)"/>
    <n v="146375.59"/>
  </r>
  <r>
    <n v="1"/>
    <x v="12"/>
    <n v="43"/>
    <s v="6100430002823"/>
    <m/>
    <s v="43000282"/>
    <s v="3"/>
    <s v="Conveyor  F03-Structural Refurbishment"/>
    <n v="232731.71"/>
  </r>
  <r>
    <n v="1"/>
    <x v="12"/>
    <s v="43"/>
    <s v="6100430004680"/>
    <s v="430004680"/>
    <n v="43000468"/>
    <n v="0"/>
    <s v="F03 conveyor refurb (Electro / Mechanical)"/>
    <n v="5532937.7599999998"/>
  </r>
  <r>
    <n v="1"/>
    <x v="12"/>
    <s v="43"/>
    <s v="6100430004690"/>
    <s v="430004690"/>
    <n v="43000469"/>
    <n v="0"/>
    <s v="F03 conveyor refurb (Control instrumentation)"/>
    <n v="724559.28"/>
  </r>
  <r>
    <n v="1"/>
    <x v="12"/>
    <s v="43"/>
    <s v="6100430007720"/>
    <s v="430004970"/>
    <n v="43000772"/>
    <n v="0"/>
    <s v="F03/E01 Transfer tower Refurbisment"/>
    <n v="1354960.66"/>
  </r>
  <r>
    <n v="1"/>
    <x v="12"/>
    <s v="43"/>
    <s v="6100430002822"/>
    <s v="430002820"/>
    <n v="43000282"/>
    <n v="2"/>
    <s v="F03 Conveyor (Structural Repairs)"/>
    <n v="69000"/>
  </r>
  <r>
    <n v="1"/>
    <x v="12"/>
    <s v="43"/>
    <s v="6100430002830"/>
    <s v="430002830"/>
    <n v="43000283"/>
    <n v="0"/>
    <s v="Cladding replaced - F02 gallery"/>
    <n v="1090556.71"/>
  </r>
  <r>
    <n v="1"/>
    <x v="12"/>
    <s v="43"/>
    <s v="6100430002831"/>
    <m/>
    <n v="43000283"/>
    <s v="1"/>
    <s v="Upgrade Fire Detectors - F/T Transfer (Zone 11)"/>
    <n v="84197.98"/>
  </r>
  <r>
    <n v="1"/>
    <x v="12"/>
    <s v="43"/>
    <s v="6100430002840"/>
    <s v="430002840"/>
    <n v="43000284"/>
    <n v="0"/>
    <s v="C gallery cladding replaced"/>
    <n v="1119977.2"/>
  </r>
  <r>
    <n v="1"/>
    <x v="12"/>
    <s v="43"/>
    <s v="6100430002850"/>
    <s v="430002850"/>
    <n v="43000285"/>
    <n v="0"/>
    <s v="Conveyor rebuild K3 - 2006/7"/>
    <n v="1192527.3"/>
  </r>
  <r>
    <n v="1"/>
    <x v="12"/>
    <n v="43"/>
    <s v="6100430002853"/>
    <m/>
    <s v="43000285"/>
    <s v="3"/>
    <s v="K03 Conveyor (Elect Distribution Box)"/>
    <n v="126666.7"/>
  </r>
  <r>
    <n v="1"/>
    <x v="12"/>
    <n v="43"/>
    <s v="6100430002854"/>
    <m/>
    <s v="43000285"/>
    <s v="4"/>
    <s v="K03 Conveyor (Belt replacement)"/>
    <n v="1150000"/>
  </r>
  <r>
    <n v="1"/>
    <x v="12"/>
    <s v="43"/>
    <s v="6100430002852"/>
    <s v="430002850"/>
    <n v="43000285"/>
    <n v="2"/>
    <s v="K03 Conveyor (Mech repairs- gearbox)"/>
    <n v="146898"/>
  </r>
  <r>
    <n v="1"/>
    <x v="12"/>
    <s v="43"/>
    <s v="6100430002880"/>
    <s v="430002880"/>
    <n v="43000288"/>
    <n v="0"/>
    <s v="Grab Sulphur"/>
    <n v="1287316.83"/>
  </r>
  <r>
    <n v="1"/>
    <x v="12"/>
    <s v="43"/>
    <s v="6100430002890"/>
    <s v="430002890"/>
    <n v="43000289"/>
    <n v="0"/>
    <s v="Grab Sulphur"/>
    <n v="1287316.8500000001"/>
  </r>
  <r>
    <n v="1"/>
    <x v="12"/>
    <s v="43"/>
    <s v="6100430002900"/>
    <s v="430002900"/>
    <n v="43000290"/>
    <n v="0"/>
    <s v="Conveyor refurb 2006/7  - V02"/>
    <n v="1412428.19"/>
  </r>
  <r>
    <n v="1"/>
    <x v="12"/>
    <s v="43"/>
    <s v="6100430002905"/>
    <m/>
    <n v="43000290"/>
    <n v="5"/>
    <s v="Conveyor V51 - Festoon Cable"/>
    <n v="367147"/>
  </r>
  <r>
    <n v="1"/>
    <x v="12"/>
    <s v="43"/>
    <s v="6100430002906"/>
    <m/>
    <n v="43000290"/>
    <n v="6"/>
    <s v="Conveyor V51 - Gearbox and Fluid Drive"/>
    <n v="177128"/>
  </r>
  <r>
    <n v="1"/>
    <x v="12"/>
    <s v="43"/>
    <s v="6100430002907"/>
    <m/>
    <n v="43000290"/>
    <n v="7"/>
    <s v="Conveyor V51 - Tripper Car Long Travel VSD upgrade"/>
    <n v="109255"/>
  </r>
  <r>
    <n v="1"/>
    <x v="12"/>
    <s v="43"/>
    <s v="6100430002909"/>
    <m/>
    <s v="43000290"/>
    <s v="9"/>
    <s v="V02  HD SHAKERS  SPRINGS"/>
    <n v="149346.29999999999"/>
  </r>
  <r>
    <n v="1"/>
    <x v="12"/>
    <s v="43"/>
    <s v="6100430002910"/>
    <s v="430002910"/>
    <n v="43000291"/>
    <n v="0"/>
    <s v="Grab VSHK-L  (coal) for Liebherr / Nelcon"/>
    <n v="1"/>
  </r>
  <r>
    <n v="1"/>
    <x v="12"/>
    <s v="43"/>
    <s v="6100430002920"/>
    <s v="430002920"/>
    <n v="43000292"/>
    <n v="0"/>
    <s v="Loading chute Cleveland dust free incl head chute"/>
    <n v="1375583.62"/>
  </r>
  <r>
    <n v="1"/>
    <x v="12"/>
    <s v="43"/>
    <s v="6100430002950"/>
    <s v="430002950"/>
    <n v="43000295"/>
    <n v="0"/>
    <s v="GP SHIPLOADER - MANTAKRAF"/>
    <n v="2046703.13"/>
  </r>
  <r>
    <n v="1"/>
    <x v="12"/>
    <s v="43"/>
    <s v="6100430002960"/>
    <s v="430002960"/>
    <n v="43000296"/>
    <n v="0"/>
    <s v="Conveyor refurb 2006/7  - D02"/>
    <n v="2608790.5499999998"/>
  </r>
  <r>
    <n v="1"/>
    <x v="12"/>
    <s v="43"/>
    <s v="6100430002961"/>
    <s v="430002960"/>
    <n v="43000296"/>
    <n v="1"/>
    <s v="Conveyor D02 (Steel Struct Refurb-Moving Head)"/>
    <n v="653242.75"/>
  </r>
  <r>
    <n v="1"/>
    <x v="12"/>
    <s v="43"/>
    <s v="6100430002964"/>
    <s v="430002960"/>
    <n v="43000296"/>
    <n v="4"/>
    <s v="D02 Conveyor Mech Repairs-pulley frames"/>
    <n v="145250"/>
  </r>
  <r>
    <n v="1"/>
    <x v="12"/>
    <n v="43"/>
    <s v="6100430002965"/>
    <m/>
    <n v="43000296"/>
    <n v="5"/>
    <s v="D02 Conveyor (Copex repairs 2019/20)"/>
    <n v="687372.5"/>
  </r>
  <r>
    <n v="1"/>
    <x v="12"/>
    <s v="43"/>
    <s v="6100430002963"/>
    <s v="430002960"/>
    <n v="43000296"/>
    <n v="3"/>
    <s v="BELT _  D02 Conveyor"/>
    <n v="292330"/>
  </r>
  <r>
    <n v="1"/>
    <x v="12"/>
    <n v="43"/>
    <s v="6100430002966"/>
    <m/>
    <n v="43000296"/>
    <n v="6"/>
    <s v="CONVEYOR BELT D02 - ENERGYCHAIN"/>
    <n v="198940.5"/>
  </r>
  <r>
    <n v="1"/>
    <x v="12"/>
    <s v="43"/>
    <s v="6100430002970"/>
    <s v="430002970"/>
    <n v="43000297"/>
    <n v="0"/>
    <s v="Loading chute Cleveland dust free"/>
    <n v="1910273.34"/>
  </r>
  <r>
    <n v="1"/>
    <x v="12"/>
    <s v="43"/>
    <s v="6100430002990"/>
    <s v="430002990"/>
    <n v="43000299"/>
    <n v="0"/>
    <s v="N06 conveyor system"/>
    <n v="2181106.34"/>
  </r>
  <r>
    <n v="1"/>
    <x v="12"/>
    <n v="43"/>
    <s v="6100430002992"/>
    <m/>
    <s v="43000299"/>
    <s v="2"/>
    <s v="Conveyor N06 - Head chute structural"/>
    <n v="85466"/>
  </r>
  <r>
    <n v="1"/>
    <x v="12"/>
    <n v="43"/>
    <s v="6100430002993"/>
    <m/>
    <s v="43000299"/>
    <s v="3"/>
    <s v="Conveyor N06 - Counterweight structural repairs"/>
    <n v="139989"/>
  </r>
  <r>
    <n v="1"/>
    <x v="12"/>
    <s v="43"/>
    <s v="6100430003530"/>
    <s v="430003530"/>
    <n v="43000353"/>
    <n v="0"/>
    <s v="N06 conveyor upgrade (steel)"/>
    <n v="450750"/>
  </r>
  <r>
    <n v="1"/>
    <x v="12"/>
    <s v="43"/>
    <s v="6100430003540"/>
    <s v="430003540"/>
    <n v="43000354"/>
    <n v="0"/>
    <s v="N06 conveyor upgrade (electro/ mechanical)"/>
    <n v="1262114.01"/>
  </r>
  <r>
    <n v="1"/>
    <x v="12"/>
    <s v="43"/>
    <s v="6100430003541"/>
    <m/>
    <s v="43000354"/>
    <s v="1"/>
    <s v="Manufacture,supply and install N06 chute"/>
    <n v="164313.75"/>
  </r>
  <r>
    <n v="1"/>
    <x v="12"/>
    <s v="43"/>
    <s v="6100430003542"/>
    <m/>
    <s v="43000354"/>
    <s v="2"/>
    <s v="N06 DRIVE TRAIN BASE MODIFICATION"/>
    <n v="144210"/>
  </r>
  <r>
    <n v="1"/>
    <x v="12"/>
    <s v="43"/>
    <s v="6100430002991"/>
    <s v="430002990"/>
    <n v="43000299"/>
    <n v="1"/>
    <s v="N06 Conveyor (Replace Safety Guards + Spindles)"/>
    <n v="44556.43"/>
  </r>
  <r>
    <n v="1"/>
    <x v="12"/>
    <s v="43"/>
    <s v="6100430002994"/>
    <m/>
    <s v="43000299"/>
    <s v="4"/>
    <s v="Supply and installation N06 couplings"/>
    <n v="169429.52"/>
  </r>
  <r>
    <n v="1"/>
    <x v="12"/>
    <s v="43"/>
    <s v="6100430003010"/>
    <s v="430003010"/>
    <n v="43000301"/>
    <n v="0"/>
    <s v="Shiploader IMG refurbishment 2006/7"/>
    <n v="1750586"/>
  </r>
  <r>
    <n v="1"/>
    <x v="12"/>
    <s v="43"/>
    <s v="6100430003013"/>
    <m/>
    <s v="43000301"/>
    <s v="3"/>
    <s v="K01-Supply and install actuators hopper1"/>
    <n v="141950"/>
  </r>
  <r>
    <n v="1"/>
    <x v="12"/>
    <s v="43"/>
    <s v="6100430003014"/>
    <m/>
    <s v="43000301"/>
    <s v="4"/>
    <s v="K01-Supply and install actuators hopper2"/>
    <n v="139980.5"/>
  </r>
  <r>
    <n v="1"/>
    <x v="12"/>
    <s v="43"/>
    <s v="6100430003015"/>
    <m/>
    <s v="43000301"/>
    <s v="5"/>
    <s v="K01 Rupex RWN 560 Drive Coupling"/>
    <n v="138000"/>
  </r>
  <r>
    <n v="1"/>
    <x v="12"/>
    <s v="43"/>
    <s v="6100430003016"/>
    <m/>
    <s v="43000301"/>
    <s v="6"/>
    <s v="K01 Drive Grating Replacement"/>
    <n v="148865"/>
  </r>
  <r>
    <n v="1"/>
    <x v="12"/>
    <s v="43"/>
    <s v="6100430003017"/>
    <m/>
    <s v="43000301"/>
    <s v="7"/>
    <s v="K01 conveyor motor overhual as per scope"/>
    <n v="198000"/>
  </r>
  <r>
    <n v="1"/>
    <x v="12"/>
    <s v="43"/>
    <s v="6100430003012"/>
    <m/>
    <s v="43000301"/>
    <s v="2"/>
    <s v="Conveyor Belt K1- Distribution Box Replacement"/>
    <n v="126666.7"/>
  </r>
  <r>
    <n v="1"/>
    <x v="12"/>
    <s v="43"/>
    <s v="6100430003020"/>
    <s v="430003020"/>
    <n v="43000302"/>
    <n v="0"/>
    <s v="S00 conveyor system"/>
    <n v="2552998.31"/>
  </r>
  <r>
    <n v="1"/>
    <x v="12"/>
    <s v="43"/>
    <s v="6100430003040"/>
    <s v="430003040"/>
    <n v="43000304"/>
    <n v="0"/>
    <s v="L1/ L2 gallery cladding replaced"/>
    <n v="2914697.57"/>
  </r>
  <r>
    <n v="1"/>
    <x v="12"/>
    <s v="43"/>
    <s v="6100430003070"/>
    <s v="430003070"/>
    <n v="43000307"/>
    <n v="0"/>
    <s v="Conveyor rebuild K1 - 2006/7"/>
    <n v="3347084.44"/>
  </r>
  <r>
    <n v="1"/>
    <x v="12"/>
    <s v="43"/>
    <s v="6100430003072"/>
    <s v="430003070"/>
    <n v="43000307"/>
    <n v="2"/>
    <s v="K02 Conveyor (Replace safety Guards)"/>
    <n v="8000"/>
  </r>
  <r>
    <n v="1"/>
    <x v="12"/>
    <s v="43"/>
    <s v="6100430003073"/>
    <m/>
    <s v="43000307"/>
    <s v="3"/>
    <s v="K02 Electrical Motor"/>
    <n v="244850"/>
  </r>
  <r>
    <n v="1"/>
    <x v="12"/>
    <s v="43"/>
    <s v="6100430003071"/>
    <s v="430003070"/>
    <n v="43000307"/>
    <n v="1"/>
    <s v="Conveyor belt canopy for K2"/>
    <n v="287589.2"/>
  </r>
  <r>
    <n v="1"/>
    <x v="12"/>
    <s v="43"/>
    <s v="6100430003100"/>
    <s v="430003100"/>
    <n v="43000310"/>
    <n v="0"/>
    <s v="Conveyor refurb 2006/7  - A02"/>
    <n v="3666133.46"/>
  </r>
  <r>
    <n v="1"/>
    <x v="12"/>
    <s v="43"/>
    <s v="6100430003102"/>
    <s v="430003100"/>
    <n v="43000310"/>
    <n v="2"/>
    <s v="A02 Conveyor (Structural repairs)"/>
    <n v="437563.45"/>
  </r>
  <r>
    <n v="1"/>
    <x v="12"/>
    <s v="43"/>
    <s v="6100430003103"/>
    <s v="430003100"/>
    <n v="43000310"/>
    <n v="3"/>
    <s v="A02 Hopper (Structural repairs-Gates)"/>
    <n v="184161"/>
  </r>
  <r>
    <n v="1"/>
    <x v="12"/>
    <s v="43"/>
    <s v="6100430003104"/>
    <s v="430003100"/>
    <n v="43000310"/>
    <n v="4"/>
    <s v="A02 Conveyor (Chute replacement)"/>
    <n v="393420"/>
  </r>
  <r>
    <n v="1"/>
    <x v="12"/>
    <n v="43"/>
    <s v="6100430003105"/>
    <m/>
    <s v="43000310"/>
    <s v="5"/>
    <s v="Conveyor  A02- Belt (1000 meters)"/>
    <n v="1284000"/>
  </r>
  <r>
    <n v="1"/>
    <x v="12"/>
    <n v="43"/>
    <s v="6100430003106"/>
    <m/>
    <s v="43000310"/>
    <s v="6"/>
    <s v="Supply and install 4 x A02 hopper gates"/>
    <n v="159680"/>
  </r>
  <r>
    <n v="1"/>
    <x v="12"/>
    <n v="43"/>
    <s v="6100430003107"/>
    <m/>
    <s v="43000310"/>
    <s v="7"/>
    <s v="A02 motor &amp; gearbox"/>
    <n v="143000"/>
  </r>
  <r>
    <n v="1"/>
    <x v="12"/>
    <s v="43"/>
    <s v="6100430003101"/>
    <s v="430003100"/>
    <n v="43000310"/>
    <n v="1"/>
    <s v="Conveyor A02- (Steel structure refurb)"/>
    <n v="371994"/>
  </r>
  <r>
    <n v="1"/>
    <x v="12"/>
    <s v="43"/>
    <s v="6100430003110"/>
    <s v="430003110"/>
    <n v="43000311"/>
    <n v="0"/>
    <s v="S05 conveyor system"/>
    <n v="3781106.25"/>
  </r>
  <r>
    <n v="1"/>
    <x v="12"/>
    <n v="43"/>
    <s v="6100430003115"/>
    <m/>
    <s v="43000311"/>
    <s v="5"/>
    <s v="Conveyor Belt S05 - Supply Fluid Drive Coupling"/>
    <n v="249800"/>
  </r>
  <r>
    <n v="1"/>
    <x v="12"/>
    <n v="43"/>
    <s v="6100430003116"/>
    <m/>
    <s v="43000311"/>
    <s v="6"/>
    <s v="Conveyor Belt S05 - New Belt"/>
    <n v="349916.67"/>
  </r>
  <r>
    <n v="1"/>
    <x v="12"/>
    <n v="43"/>
    <s v="6100430003117"/>
    <m/>
    <s v="43000311"/>
    <s v="7"/>
    <s v="Conveyor Belt S05 1500m"/>
    <n v="2600444.62"/>
  </r>
  <r>
    <n v="1"/>
    <x v="12"/>
    <n v="43"/>
    <s v="6100430003118"/>
    <m/>
    <s v="43000311"/>
    <s v="8"/>
    <s v="S05 incline hopper"/>
    <n v="230000"/>
  </r>
  <r>
    <n v="1"/>
    <x v="12"/>
    <n v="43"/>
    <s v="6100430003119"/>
    <m/>
    <s v="43000311"/>
    <s v="9"/>
    <s v="S05 Hydraulic system replacement on incline"/>
    <n v="148900"/>
  </r>
  <r>
    <n v="1"/>
    <x v="12"/>
    <s v="43"/>
    <s v="6100430003570"/>
    <s v="430003570"/>
    <n v="43000357"/>
    <n v="0"/>
    <s v="S05 conveyor extention (steel) + hopper"/>
    <n v="2005300.8"/>
  </r>
  <r>
    <n v="1"/>
    <x v="12"/>
    <n v="43"/>
    <s v="6100430003572"/>
    <m/>
    <s v="43000357"/>
    <s v="2"/>
    <s v="Conveyor S05 Hopper 3 (Incline West End)"/>
    <n v="1621491.38"/>
  </r>
  <r>
    <n v="1"/>
    <x v="12"/>
    <s v="43"/>
    <s v="6100430005980"/>
    <s v="430004301"/>
    <n v="43000598"/>
    <n v="0"/>
    <s v="S05 conveyor Civil structure"/>
    <n v="5164193.68"/>
  </r>
  <r>
    <n v="1"/>
    <x v="12"/>
    <s v="43"/>
    <s v="6100430005990"/>
    <s v="430004303"/>
    <n v="43000599"/>
    <n v="0"/>
    <s v="S05 conveyor steel structure"/>
    <n v="5486673.8899999997"/>
  </r>
  <r>
    <n v="1"/>
    <x v="12"/>
    <s v="43"/>
    <s v="6100430005991"/>
    <m/>
    <s v="43000599"/>
    <s v="1"/>
    <s v="Electrical Vibrators Installation (S05)"/>
    <n v="305000"/>
  </r>
  <r>
    <n v="1"/>
    <x v="12"/>
    <s v="43"/>
    <s v="6100430006000"/>
    <s v="430004308"/>
    <n v="43000600"/>
    <n v="0"/>
    <s v="S05 conveyor control instrumentation"/>
    <n v="582851.32999999996"/>
  </r>
  <r>
    <n v="1"/>
    <x v="12"/>
    <s v="43"/>
    <s v="6100430006010"/>
    <s v="430004311"/>
    <n v="43000601"/>
    <n v="0"/>
    <s v="So5a conveyor Civil structure"/>
    <n v="123852.69"/>
  </r>
  <r>
    <n v="1"/>
    <x v="12"/>
    <s v="43"/>
    <s v="6100430006020"/>
    <s v="430004313"/>
    <n v="43000602"/>
    <n v="0"/>
    <s v="So5a conveyor electro/mechanical"/>
    <n v="713526.26"/>
  </r>
  <r>
    <n v="1"/>
    <x v="12"/>
    <s v="43"/>
    <s v="6100430006880"/>
    <s v="430003571"/>
    <n v="43000688"/>
    <n v="0"/>
    <s v="S05 conveyor extention (steel) + hopper"/>
    <n v="1557999.62"/>
  </r>
  <r>
    <n v="1"/>
    <x v="12"/>
    <n v="43"/>
    <s v="6100430006884"/>
    <s v="4"/>
    <s v="43000688"/>
    <s v="4"/>
    <s v="Conveyor Belt S05 Hopper 2 (Centre)"/>
    <n v="1621491.38"/>
  </r>
  <r>
    <n v="1"/>
    <x v="12"/>
    <s v="43"/>
    <s v="6100430007140"/>
    <s v="430004302"/>
    <n v="43000714"/>
    <n v="0"/>
    <s v="S05 conveyor Civil struc Borrow cost"/>
    <n v="57185.73"/>
  </r>
  <r>
    <n v="1"/>
    <x v="12"/>
    <s v="43"/>
    <s v="6100430007150"/>
    <s v="430004304"/>
    <n v="43000715"/>
    <n v="0"/>
    <s v="S05 conveyor steel str Borrowing cost"/>
    <n v="615487.47"/>
  </r>
  <r>
    <n v="1"/>
    <x v="12"/>
    <s v="43"/>
    <s v="6100430007160"/>
    <s v="430004306"/>
    <n v="43000716"/>
    <n v="0"/>
    <s v="S05 conv borrowing cost elec/mech"/>
    <n v="2394329.38"/>
  </r>
  <r>
    <n v="1"/>
    <x v="12"/>
    <s v="43"/>
    <s v="6100430007170"/>
    <s v="430004307"/>
    <n v="43000717"/>
    <n v="0"/>
    <s v="S05 conveyor Borrowing cost elec/mech"/>
    <n v="255422.62"/>
  </r>
  <r>
    <n v="1"/>
    <x v="12"/>
    <s v="43"/>
    <s v="6100430007180"/>
    <s v="430004309"/>
    <n v="43000718"/>
    <n v="0"/>
    <s v="S05 conv Borrowing cost cntrl instr"/>
    <n v="43279.51"/>
  </r>
  <r>
    <n v="1"/>
    <x v="12"/>
    <s v="43"/>
    <s v="6100430007190"/>
    <s v="430004312"/>
    <n v="43000719"/>
    <n v="0"/>
    <s v="So5a conveyor Civil struct Borrow cost"/>
    <n v="7339.71"/>
  </r>
  <r>
    <n v="1"/>
    <x v="12"/>
    <s v="43"/>
    <s v="6100430007200"/>
    <s v="430004314"/>
    <n v="43000720"/>
    <n v="0"/>
    <s v="So5a conveyor Borrowing cost elect/mech"/>
    <n v="76117.67"/>
  </r>
  <r>
    <n v="1"/>
    <x v="12"/>
    <s v="43"/>
    <s v="6100430009990"/>
    <m/>
    <n v="43000999"/>
    <n v="0"/>
    <s v="S05 Conveyor Hopper Refurbishment"/>
    <n v="398500"/>
  </r>
  <r>
    <n v="1"/>
    <x v="12"/>
    <n v="43"/>
    <s v="6100430009993"/>
    <m/>
    <s v="43000999"/>
    <s v="3"/>
    <s v="S05 Conveyor Hopper 1 (East end)"/>
    <n v="1621491.38"/>
  </r>
  <r>
    <n v="1"/>
    <x v="12"/>
    <n v="43"/>
    <s v="6100430009994"/>
    <s v="4"/>
    <s v="43000999"/>
    <s v="4"/>
    <s v="S05 Conveyor Hopper 3 Refurbishment"/>
    <n v="145021.65"/>
  </r>
  <r>
    <n v="1"/>
    <x v="12"/>
    <s v="43"/>
    <s v="6100430003111"/>
    <s v="430003110"/>
    <n v="43000311"/>
    <n v="1"/>
    <s v="Conveyor S05 (Steel Struct Refurb-Moving Head)"/>
    <n v="653242.75"/>
  </r>
  <r>
    <n v="1"/>
    <x v="12"/>
    <s v="43"/>
    <s v="6100430003120"/>
    <s v="430003120"/>
    <n v="43000312"/>
    <n v="0"/>
    <s v="Conveyor refurb 2006/7  - O03"/>
    <n v="5650242.4000000004"/>
  </r>
  <r>
    <n v="1"/>
    <x v="12"/>
    <s v="43"/>
    <s v="6100430003121"/>
    <m/>
    <n v="43000312"/>
    <n v="1"/>
    <s v="Conveyor Belt O03(Refurb) - additional cost"/>
    <n v="38495.160000000003"/>
  </r>
  <r>
    <n v="1"/>
    <x v="12"/>
    <s v="43"/>
    <s v="6100430003122"/>
    <m/>
    <n v="43000312"/>
    <n v="2"/>
    <s v="Conveyor O03 (Steel Struct refurb-Moving Head)"/>
    <n v="977049.68"/>
  </r>
  <r>
    <n v="1"/>
    <x v="12"/>
    <n v="43"/>
    <s v="6100430003125"/>
    <m/>
    <s v="43000312"/>
    <s v="5"/>
    <s v="Conveyor  O03 - Structural Repairs"/>
    <n v="356757"/>
  </r>
  <r>
    <n v="1"/>
    <x v="12"/>
    <n v="43"/>
    <s v="6100430003126"/>
    <m/>
    <s v="43000312"/>
    <s v="6"/>
    <s v="Conveyor  O03 - Gearbox Replacement"/>
    <n v="242335"/>
  </r>
  <r>
    <n v="1"/>
    <x v="12"/>
    <n v="43"/>
    <s v="6100430003127"/>
    <m/>
    <s v="43000312"/>
    <s v="7"/>
    <s v="Conveyor  O03 - Supply Motor 185 KW 3.3KV"/>
    <n v="317599"/>
  </r>
  <r>
    <n v="1"/>
    <x v="12"/>
    <n v="43"/>
    <s v="6100430003129"/>
    <m/>
    <s v="43000312"/>
    <s v="9"/>
    <s v="O3- Fabricate and install recieving chute"/>
    <n v="380763.5"/>
  </r>
  <r>
    <n v="1"/>
    <x v="12"/>
    <n v="43"/>
    <s v="61004300031210"/>
    <m/>
    <s v="43000312"/>
    <s v="10"/>
    <s v="O3-Supply 562 voith fluid drive coupling"/>
    <n v="248100"/>
  </r>
  <r>
    <n v="1"/>
    <x v="12"/>
    <n v="43"/>
    <s v="6100430003128"/>
    <m/>
    <n v="43000312"/>
    <n v="8"/>
    <s v="HT Bend Pulley (O02,E02,H03 Conveyors)"/>
    <n v="116287.5"/>
  </r>
  <r>
    <n v="1"/>
    <x v="12"/>
    <s v="43"/>
    <s v="6100430003123"/>
    <m/>
    <n v="43000312"/>
    <n v="3"/>
    <s v="BELT  (Conveyor  O03)"/>
    <n v="1665706"/>
  </r>
  <r>
    <n v="1"/>
    <x v="12"/>
    <s v="43"/>
    <s v="6100430003140"/>
    <s v="430003140"/>
    <n v="43000314"/>
    <n v="0"/>
    <s v="Conveyor refurb 2006/7  - O02"/>
    <n v="7028341.96"/>
  </r>
  <r>
    <n v="1"/>
    <x v="12"/>
    <s v="43"/>
    <s v="6100430003141"/>
    <m/>
    <n v="43000314"/>
    <n v="1"/>
    <s v="Conveyor Belt O02(Refurb) - additional cost"/>
    <n v="38495.17"/>
  </r>
  <r>
    <n v="1"/>
    <x v="12"/>
    <s v="43"/>
    <s v="6100430003142"/>
    <m/>
    <n v="43000314"/>
    <n v="2"/>
    <s v="Conveyor O02 (Steel Struct Refurb-Moving Head)"/>
    <n v="977049.68"/>
  </r>
  <r>
    <n v="1"/>
    <x v="12"/>
    <n v="43"/>
    <s v="6100430003148"/>
    <m/>
    <s v="43000314"/>
    <s v="8"/>
    <s v="Replace O2 Junction boxes"/>
    <n v="89189"/>
  </r>
  <r>
    <n v="1"/>
    <x v="12"/>
    <s v="43"/>
    <s v="6100430003145"/>
    <m/>
    <n v="43000314"/>
    <n v="5"/>
    <s v="Conveyor O02 (Electrical Repairs- Microtech integr"/>
    <n v="107288"/>
  </r>
  <r>
    <n v="1"/>
    <x v="12"/>
    <n v="43"/>
    <s v="6100430003146"/>
    <m/>
    <n v="43000314"/>
    <n v="6"/>
    <s v="Conveyor O02 - Replace Deck Plate on Receiving Chu"/>
    <n v="115894.62"/>
  </r>
  <r>
    <n v="1"/>
    <x v="12"/>
    <n v="43"/>
    <s v="6100430003147"/>
    <m/>
    <n v="43000314"/>
    <n v="7"/>
    <s v="Conveyor O02 - Structural Repairs"/>
    <n v="338218.42"/>
  </r>
  <r>
    <n v="1"/>
    <x v="12"/>
    <n v="43"/>
    <s v="6100430003149"/>
    <m/>
    <n v="43000314"/>
    <n v="9"/>
    <s v="O2- Fabricate and install recieving chute"/>
    <n v="385961.9"/>
  </r>
  <r>
    <n v="1"/>
    <x v="12"/>
    <n v="43"/>
    <s v="61004300031410"/>
    <m/>
    <n v="43000314"/>
    <n v="10"/>
    <s v="O02 Loading chute REFURBISH"/>
    <n v="129800"/>
  </r>
  <r>
    <n v="1"/>
    <x v="12"/>
    <n v="43"/>
    <s v="61004300031411"/>
    <m/>
    <n v="43000314"/>
    <n v="11"/>
    <s v="O02 CABLE RACK REPLACEMENT"/>
    <n v="146960"/>
  </r>
  <r>
    <n v="1"/>
    <x v="12"/>
    <s v="43"/>
    <s v="6100430003144"/>
    <m/>
    <n v="43000314"/>
    <n v="4"/>
    <s v="Gearbox O02 Conveyor"/>
    <n v="327025"/>
  </r>
  <r>
    <n v="1"/>
    <x v="12"/>
    <s v="43"/>
    <s v="6100430003150"/>
    <s v="430003150"/>
    <n v="43000315"/>
    <n v="0"/>
    <s v="Conveyor refurb 2006/7  - G01"/>
    <n v="5390241.1399999997"/>
  </r>
  <r>
    <n v="1"/>
    <x v="12"/>
    <s v="43"/>
    <s v="6100430003021"/>
    <m/>
    <n v="43000302"/>
    <n v="1"/>
    <s v="S00 DRIVE TRAIN BASE MODIFICATION"/>
    <n v="148500"/>
  </r>
  <r>
    <n v="1"/>
    <x v="12"/>
    <s v="43"/>
    <s v="6100430003180"/>
    <s v="430003180"/>
    <n v="43000318"/>
    <n v="0"/>
    <s v="Conveyor refurb 2006/7  - N03"/>
    <n v="6961424.6600000001"/>
  </r>
  <r>
    <n v="1"/>
    <x v="12"/>
    <s v="43"/>
    <s v="6100430003181"/>
    <m/>
    <n v="43000318"/>
    <n v="1"/>
    <s v="Conveyor Belt N03-Refurb - additional cost"/>
    <n v="1276297.4099999999"/>
  </r>
  <r>
    <n v="1"/>
    <x v="12"/>
    <s v="43"/>
    <s v="6100430003185"/>
    <m/>
    <n v="43000318"/>
    <n v="5"/>
    <s v="N03 Conveyor (Chute Replacement)"/>
    <n v="217123"/>
  </r>
  <r>
    <n v="1"/>
    <x v="12"/>
    <n v="43"/>
    <s v="6100430003186"/>
    <m/>
    <s v="43000318"/>
    <s v="6"/>
    <s v="Conveyor Belt N03- Replace Fluid Drive"/>
    <n v="148955.25"/>
  </r>
  <r>
    <n v="1"/>
    <x v="12"/>
    <n v="43"/>
    <s v="6100430003187"/>
    <m/>
    <s v="43000318"/>
    <s v="7"/>
    <s v="Conveyor Belt N03-Refurb"/>
    <n v="104269"/>
  </r>
  <r>
    <n v="1"/>
    <x v="12"/>
    <n v="43"/>
    <s v="6100430003188"/>
    <m/>
    <s v="43000318"/>
    <n v="8"/>
    <s v="Supply 1x new 150kw motor CONVEYOR BELT N3"/>
    <n v="539815.06000000006"/>
  </r>
  <r>
    <n v="1"/>
    <x v="12"/>
    <n v="43"/>
    <s v="6100430003189"/>
    <m/>
    <s v="43000318"/>
    <s v="9"/>
    <m/>
    <n v="137495"/>
  </r>
  <r>
    <n v="1"/>
    <x v="12"/>
    <s v="43"/>
    <s v="6100430009852"/>
    <m/>
    <n v="43000985"/>
    <n v="2"/>
    <s v="N3 Conveyor (Pulley refurbishment)"/>
    <n v="753200"/>
  </r>
  <r>
    <n v="1"/>
    <x v="12"/>
    <s v="43"/>
    <s v="6100430003182"/>
    <m/>
    <n v="43000318"/>
    <n v="2"/>
    <s v="BELT  (N03 Conveyor)"/>
    <n v="1199000"/>
  </r>
  <r>
    <n v="1"/>
    <x v="12"/>
    <s v="43"/>
    <s v="6100430003200"/>
    <s v="430003200"/>
    <n v="43000320"/>
    <n v="0"/>
    <s v="Conveyor refurb 2006/7  - N02"/>
    <n v="7320013.4500000002"/>
  </r>
  <r>
    <n v="1"/>
    <x v="12"/>
    <s v="43"/>
    <s v="6100430003201"/>
    <m/>
    <n v="43000320"/>
    <n v="1"/>
    <s v="Conveyor Belt N02-Refurb - additional cost"/>
    <n v="31634.28"/>
  </r>
  <r>
    <n v="1"/>
    <x v="12"/>
    <s v="43"/>
    <s v="6100430003205"/>
    <m/>
    <s v="43000320"/>
    <s v="5"/>
    <s v="Drive Pulley (N02 Conveyor)"/>
    <n v="89619.6"/>
  </r>
  <r>
    <n v="1"/>
    <x v="12"/>
    <s v="43"/>
    <s v="6100430003206"/>
    <m/>
    <s v="43000320"/>
    <s v="6"/>
    <s v="Motor Electric (N02 conveyor)"/>
    <n v="375400"/>
  </r>
  <r>
    <n v="1"/>
    <x v="12"/>
    <n v="43"/>
    <s v="6100430003204"/>
    <s v="4"/>
    <s v="43000320"/>
    <s v="4"/>
    <s v="Conveyor Belt N02- Take-up Tower Structural Repair"/>
    <n v="143155"/>
  </r>
  <r>
    <n v="1"/>
    <x v="12"/>
    <n v="43"/>
    <s v="6100430003207"/>
    <m/>
    <s v="43000320"/>
    <s v="7"/>
    <s v="Nw take up trolley"/>
    <n v="143600"/>
  </r>
  <r>
    <n v="1"/>
    <x v="12"/>
    <s v="43"/>
    <s v="6100430003202"/>
    <m/>
    <n v="43000320"/>
    <n v="2"/>
    <s v="Gearbox N02 Conveyor"/>
    <n v="327025"/>
  </r>
  <r>
    <n v="1"/>
    <x v="12"/>
    <s v="43"/>
    <s v="6100430003210"/>
    <s v="430003210"/>
    <n v="43000321"/>
    <n v="0"/>
    <s v="Conveyor refurb 2006/7  - P02"/>
    <n v="9046091.3800000008"/>
  </r>
  <r>
    <n v="1"/>
    <x v="12"/>
    <s v="43"/>
    <s v="6100430003230"/>
    <s v="430003230"/>
    <n v="43000323"/>
    <n v="0"/>
    <s v="Conveyor refurb 2006/7  - P01"/>
    <n v="13106592.26"/>
  </r>
  <r>
    <n v="1"/>
    <x v="12"/>
    <s v="43"/>
    <s v="6100430003238"/>
    <m/>
    <s v="43000323"/>
    <s v="8"/>
    <s v="HT Bend Pulley (P01 Conveyor)"/>
    <n v="61188.75"/>
  </r>
  <r>
    <n v="1"/>
    <x v="12"/>
    <s v="43"/>
    <s v="6100430003239"/>
    <m/>
    <s v="43000323"/>
    <s v="9"/>
    <s v="Head Pulley (P01 Conveyor)"/>
    <n v="89407.5"/>
  </r>
  <r>
    <n v="1"/>
    <x v="12"/>
    <n v="43"/>
    <s v="6100430003233"/>
    <m/>
    <s v="43000323"/>
    <s v="3"/>
    <s v="Conveyor  P01- Supply 280 KW 3.3KV Electric Motor"/>
    <n v="347600"/>
  </r>
  <r>
    <n v="1"/>
    <x v="12"/>
    <n v="43"/>
    <s v="6100430003234"/>
    <s v="4"/>
    <s v="43000323"/>
    <s v="4"/>
    <s v="Conveyor  P01- Distribution Box Replacement"/>
    <n v="126666.7"/>
  </r>
  <r>
    <n v="1"/>
    <x v="12"/>
    <n v="43"/>
    <s v="6100430003235"/>
    <m/>
    <n v="43000323"/>
    <s v="5"/>
    <s v="P01 Conveyor Belt"/>
    <n v="1284000"/>
  </r>
  <r>
    <n v="1"/>
    <x v="12"/>
    <n v="43"/>
    <s v="6100430003236"/>
    <m/>
    <s v="43000323"/>
    <s v="6"/>
    <s v="P01 - Rail Structural Repairs"/>
    <n v="1007279.45"/>
  </r>
  <r>
    <n v="1"/>
    <x v="12"/>
    <n v="43"/>
    <s v="6100430003237"/>
    <m/>
    <s v="43000323"/>
    <s v="7"/>
    <s v="P01 Take-Up Weight Box repairs"/>
    <n v="195000"/>
  </r>
  <r>
    <n v="1"/>
    <x v="12"/>
    <s v="43"/>
    <s v="6100430003231"/>
    <m/>
    <n v="43000323"/>
    <n v="1"/>
    <s v="BELT  (P01 Conveyor)"/>
    <n v="724470"/>
  </r>
  <r>
    <n v="1"/>
    <x v="12"/>
    <s v="43"/>
    <s v="6100430003400"/>
    <s v="430003400"/>
    <n v="43000340"/>
    <n v="0"/>
    <s v="Conveyor A03 refurb 2008 Steel structure"/>
    <n v="3195015.84"/>
  </r>
  <r>
    <n v="1"/>
    <x v="12"/>
    <s v="43"/>
    <s v="6100430003401"/>
    <s v="430003400"/>
    <n v="43000340"/>
    <n v="1"/>
    <s v="Conveyor A03 (Refurb Civil Structure)"/>
    <n v="44890"/>
  </r>
  <r>
    <n v="1"/>
    <x v="12"/>
    <s v="43"/>
    <s v="6100430003402"/>
    <s v="430003400"/>
    <n v="43000340"/>
    <n v="2"/>
    <s v="Conveyor A03 (Refurb Steel Structure)"/>
    <n v="237010"/>
  </r>
  <r>
    <n v="1"/>
    <x v="12"/>
    <s v="43"/>
    <s v="6100430003403"/>
    <s v="430003400"/>
    <n v="43000340"/>
    <n v="3"/>
    <s v="Conveyor  A03 (Refurb Mechanical 2016 &amp; 2017 shut)"/>
    <n v="158900"/>
  </r>
  <r>
    <n v="1"/>
    <x v="12"/>
    <s v="43"/>
    <s v="6100430003405"/>
    <s v="430003400"/>
    <n v="43000340"/>
    <n v="5"/>
    <s v="A03 Conveyor (Hydraulic repairs)"/>
    <n v="198601.5"/>
  </r>
  <r>
    <n v="1"/>
    <x v="12"/>
    <n v="43"/>
    <s v="61004300034012"/>
    <m/>
    <s v="43000340"/>
    <s v="12"/>
    <s v="Conveyor A03 - Lifting Beams - modified, repaired"/>
    <n v="411850"/>
  </r>
  <r>
    <n v="1"/>
    <x v="12"/>
    <n v="43"/>
    <s v="61004300034013"/>
    <m/>
    <s v="43000340"/>
    <s v="13"/>
    <s v="A03 Conveyor structural repairs"/>
    <n v="735879.55"/>
  </r>
  <r>
    <n v="1"/>
    <x v="12"/>
    <s v="43"/>
    <s v="6100430003406"/>
    <s v="430003400"/>
    <n v="43000340"/>
    <n v="6"/>
    <s v="A03 Conveyor (Chute + Safety Guards replacement)"/>
    <n v="353116.43"/>
  </r>
  <r>
    <n v="1"/>
    <x v="12"/>
    <n v="43"/>
    <s v="6100430003408"/>
    <m/>
    <s v="43000340"/>
    <s v="8"/>
    <s v="A03 Conveyor (Copex repairs 2019/20)"/>
    <n v="507898"/>
  </r>
  <r>
    <n v="1"/>
    <x v="12"/>
    <n v="43"/>
    <s v="6100430003409"/>
    <m/>
    <s v="43000340"/>
    <s v="9"/>
    <s v="Conveyor A03 (Counterweight structural repairs)"/>
    <n v="138900"/>
  </r>
  <r>
    <n v="1"/>
    <x v="12"/>
    <n v="43"/>
    <s v="61004300034010"/>
    <m/>
    <s v="43000340"/>
    <s v="10"/>
    <s v="Conveyor A03-Manufacture &amp; supp head n tail pulley"/>
    <n v="123400"/>
  </r>
  <r>
    <n v="1"/>
    <x v="12"/>
    <n v="43"/>
    <s v="61004300034011"/>
    <m/>
    <s v="43000340"/>
    <s v="11"/>
    <s v="Conveyor A03 - Hopper gates refurb as per scope"/>
    <n v="147500"/>
  </r>
  <r>
    <n v="1"/>
    <x v="12"/>
    <n v="43"/>
    <s v="61004300034014"/>
    <m/>
    <s v="43000340"/>
    <n v="14"/>
    <s v="Electrical work for A03 conveyor"/>
    <n v="645061.17000000004"/>
  </r>
  <r>
    <n v="1"/>
    <x v="12"/>
    <n v="43"/>
    <s v="61004300034015"/>
    <m/>
    <s v="43000340"/>
    <n v="15"/>
    <s v="Manufacture supply &amp; install A03 m/head"/>
    <n v="173254"/>
  </r>
  <r>
    <n v="1"/>
    <x v="12"/>
    <n v="43"/>
    <s v="61004300034016"/>
    <m/>
    <s v="43000340"/>
    <s v="16"/>
    <s v="A03 counterweight winch"/>
    <n v="144500"/>
  </r>
  <r>
    <n v="1"/>
    <x v="12"/>
    <s v="43"/>
    <s v="6100430003430"/>
    <s v="430003430"/>
    <n v="43000343"/>
    <n v="0"/>
    <s v="Conveyor A03 refurb 2008 control instrumentation"/>
    <n v="27679.21"/>
  </r>
  <r>
    <n v="1"/>
    <x v="12"/>
    <s v="43"/>
    <s v="6100430003390"/>
    <s v="430003390"/>
    <n v="43000339"/>
    <n v="0"/>
    <s v="Conveyor A03 refurb 2008 Electro/mechanical"/>
    <n v="1527778.91"/>
  </r>
  <r>
    <n v="1"/>
    <x v="12"/>
    <n v="43"/>
    <s v="6100430003391"/>
    <m/>
    <s v="43000339"/>
    <s v="1"/>
    <s v="Conveyor A03 - Air Jet Canon"/>
    <n v="263919.68"/>
  </r>
  <r>
    <n v="1"/>
    <x v="12"/>
    <s v="43"/>
    <s v="6100430007010"/>
    <s v="430003740"/>
    <n v="43000701"/>
    <n v="0"/>
    <s v="CONVEYOR  A03 refurb Borrowing costs"/>
    <n v="939962.9"/>
  </r>
  <r>
    <n v="1"/>
    <x v="12"/>
    <s v="43"/>
    <s v="6100430003404"/>
    <s v="430003400"/>
    <n v="43000340"/>
    <n v="4"/>
    <s v="BELT Replacement  (A03 Conveyor)"/>
    <n v="200036.95"/>
  </r>
  <r>
    <n v="1"/>
    <x v="12"/>
    <s v="43"/>
    <s v="61004300034017"/>
    <m/>
    <s v="43000340"/>
    <s v="17"/>
    <s v="A03 ENERGY CHAIN"/>
    <n v="180100"/>
  </r>
  <r>
    <n v="1"/>
    <x v="12"/>
    <s v="43"/>
    <s v="61004300034018"/>
    <m/>
    <s v="43000340"/>
    <s v="18"/>
    <s v="A03 - Manufacture,supply &amp; install A3 hoppers"/>
    <n v="866777"/>
  </r>
  <r>
    <n v="1"/>
    <x v="12"/>
    <s v="43"/>
    <s v="61004300034019"/>
    <m/>
    <s v="43000340"/>
    <s v="19"/>
    <s v="A03 - Fabricate and install 4 off A03 chute"/>
    <n v="237517.06"/>
  </r>
  <r>
    <n v="1"/>
    <x v="12"/>
    <s v="43"/>
    <s v="6100430003450"/>
    <s v="430003450"/>
    <n v="43000345"/>
    <n v="0"/>
    <s v="S00 conveyor upgrade (steel)"/>
    <n v="52600"/>
  </r>
  <r>
    <n v="1"/>
    <x v="12"/>
    <s v="43"/>
    <s v="6100430003451"/>
    <s v="430003450"/>
    <n v="43000345"/>
    <n v="1"/>
    <s v="S00 Conveyor (Replace Safety Guards + Spindles)"/>
    <n v="44556.43"/>
  </r>
  <r>
    <n v="1"/>
    <x v="12"/>
    <s v="43"/>
    <s v="6100430003452"/>
    <m/>
    <s v="43000345"/>
    <s v="2"/>
    <s v="S00 Concrete towers rehabilitation"/>
    <n v="482900"/>
  </r>
  <r>
    <n v="1"/>
    <x v="12"/>
    <s v="43"/>
    <s v="6100430003470"/>
    <s v="430003470"/>
    <n v="43000347"/>
    <n v="0"/>
    <s v="Head chute Multotec"/>
    <n v="200748.58"/>
  </r>
  <r>
    <n v="1"/>
    <x v="12"/>
    <s v="43"/>
    <s v="6100430003480"/>
    <s v="430003480"/>
    <n v="43000348"/>
    <n v="0"/>
    <s v="Conveyor S04 Control instrumentation"/>
    <n v="211545"/>
  </r>
  <r>
    <n v="1"/>
    <x v="12"/>
    <s v="43"/>
    <s v="6100430003481"/>
    <s v="430003480"/>
    <n v="43000348"/>
    <n v="1"/>
    <s v="BELT  (Conveyor S04)"/>
    <n v="345552"/>
  </r>
  <r>
    <n v="1"/>
    <x v="12"/>
    <s v="43"/>
    <s v="6100430003500"/>
    <s v="430003500"/>
    <n v="43000350"/>
    <n v="0"/>
    <s v="Conveyor S04 Electrical components"/>
    <n v="392887.8"/>
  </r>
  <r>
    <n v="1"/>
    <x v="12"/>
    <n v="43"/>
    <s v="6100430003502"/>
    <m/>
    <s v="43000350"/>
    <s v="2"/>
    <s v="Conveyor S04 - Install New 400W Elect Panel"/>
    <n v="316500"/>
  </r>
  <r>
    <n v="1"/>
    <x v="12"/>
    <n v="43"/>
    <s v="6100430003503"/>
    <m/>
    <s v="43000350"/>
    <s v="3"/>
    <s v="Replace liners on N1/S4 receiving chute"/>
    <n v="132690"/>
  </r>
  <r>
    <n v="1"/>
    <x v="12"/>
    <s v="43"/>
    <s v="6100430003510"/>
    <s v="430003510"/>
    <n v="43000351"/>
    <n v="0"/>
    <s v="Conveyor S04 Steel structure"/>
    <n v="938755.75"/>
  </r>
  <r>
    <n v="1"/>
    <x v="12"/>
    <s v="43"/>
    <s v="6100430003490"/>
    <s v="430003490"/>
    <n v="43000349"/>
    <n v="0"/>
    <s v="Conveyor S04 Mechanical components"/>
    <n v="375502.31"/>
  </r>
  <r>
    <n v="1"/>
    <x v="12"/>
    <s v="43"/>
    <s v="6100430009802"/>
    <m/>
    <n v="43000980"/>
    <n v="2"/>
    <s v="S04 Conveyor (Pulley refurbishment)"/>
    <n v="450620"/>
  </r>
  <r>
    <n v="1"/>
    <x v="12"/>
    <s v="43"/>
    <s v="6100430003501"/>
    <s v="430003500"/>
    <n v="43000350"/>
    <n v="1"/>
    <s v="S04 Conveyor (Pulley replacement"/>
    <n v="81116.09"/>
  </r>
  <r>
    <n v="1"/>
    <x v="12"/>
    <s v="43"/>
    <s v="6100430003560"/>
    <s v="430003560"/>
    <n v="43000356"/>
    <n v="0"/>
    <s v="S00 conveyor upgrade (electro/mechanical)"/>
    <n v="1417700.01"/>
  </r>
  <r>
    <n v="1"/>
    <x v="12"/>
    <s v="43"/>
    <s v="6100430003820"/>
    <s v="430003820"/>
    <n v="43000382"/>
    <n v="0"/>
    <s v="Cladding replaced K1 gallery"/>
    <n v="3709561.85"/>
  </r>
  <r>
    <n v="1"/>
    <x v="12"/>
    <s v="43"/>
    <s v="6100430003840"/>
    <s v="430003840"/>
    <n v="43000384"/>
    <n v="0"/>
    <s v="Cladding replaced M1/2 transfer tower"/>
    <n v="261868.78"/>
  </r>
  <r>
    <n v="1"/>
    <x v="12"/>
    <n v="43"/>
    <s v="6100430003841"/>
    <m/>
    <s v="43000384"/>
    <s v="1"/>
    <s v="Conveyor M01 (Fabricate Fire Piping)"/>
    <n v="246400"/>
  </r>
  <r>
    <n v="1"/>
    <x v="12"/>
    <n v="43"/>
    <s v="6100430003842"/>
    <m/>
    <s v="43000384"/>
    <s v="2"/>
    <s v="Conveyor M02 (Fabricate Fire Piping)"/>
    <n v="246400"/>
  </r>
  <r>
    <n v="1"/>
    <x v="12"/>
    <s v="43"/>
    <s v="6100430003860"/>
    <s v="430003860"/>
    <n v="43000386"/>
    <n v="0"/>
    <s v="Cladding replaced N gallery"/>
    <n v="4602787.41"/>
  </r>
  <r>
    <n v="1"/>
    <x v="12"/>
    <s v="43"/>
    <s v="6100430003880"/>
    <s v="430003880"/>
    <n v="43000388"/>
    <n v="0"/>
    <s v="Cladding replaced O gallery &amp; transfer tower"/>
    <n v="455527.69"/>
  </r>
  <r>
    <n v="1"/>
    <x v="12"/>
    <s v="43"/>
    <s v="6100430003900"/>
    <s v="430003900"/>
    <n v="43000390"/>
    <n v="0"/>
    <s v="Conveyor P extention (civil structure)"/>
    <n v="17144932.170000002"/>
  </r>
  <r>
    <n v="1"/>
    <x v="12"/>
    <s v="43"/>
    <s v="6100430003901"/>
    <s v="430003900"/>
    <n v="43000390"/>
    <n v="1"/>
    <s v="Louvre Doors  (P1 Conveyor)"/>
    <n v="1016094.15"/>
  </r>
  <r>
    <n v="1"/>
    <x v="12"/>
    <s v="43"/>
    <s v="6100430003903"/>
    <s v="430003900"/>
    <n v="43000390"/>
    <n v="3"/>
    <s v="P Gallery (Structural repairs- replace platform)"/>
    <n v="128800.5"/>
  </r>
  <r>
    <n v="1"/>
    <x v="12"/>
    <n v="43"/>
    <s v="6100430003905"/>
    <m/>
    <n v="43000390"/>
    <n v="5"/>
    <s v="P Gallery - Cable Tray repairs"/>
    <n v="515646.08"/>
  </r>
  <r>
    <n v="1"/>
    <x v="12"/>
    <n v="43"/>
    <s v="6100430003906"/>
    <m/>
    <n v="43000390"/>
    <n v="6"/>
    <s v="Conveyor P01 - Rail Stuctural Repair"/>
    <n v="118850"/>
  </r>
  <r>
    <n v="1"/>
    <x v="12"/>
    <n v="43"/>
    <s v="6100430003907"/>
    <m/>
    <n v="43000390"/>
    <n v="7"/>
    <s v="Conveyor P01 - Belt replacement 2000 meters"/>
    <n v="2470000"/>
  </r>
  <r>
    <n v="1"/>
    <x v="12"/>
    <n v="43"/>
    <s v="6100430003908"/>
    <m/>
    <n v="43000390"/>
    <n v="8"/>
    <s v="P-Gallery Cladding"/>
    <n v="186651.2"/>
  </r>
  <r>
    <n v="1"/>
    <x v="12"/>
    <s v="43"/>
    <s v="6100430003902"/>
    <s v="430003900"/>
    <n v="43000390"/>
    <n v="2"/>
    <s v="P1/2 Gallery Lighting Upgraded to LED's"/>
    <n v="472346.59"/>
  </r>
  <r>
    <n v="1"/>
    <x v="12"/>
    <s v="43"/>
    <s v="6100430003909"/>
    <s v="430003901"/>
    <n v="43000390"/>
    <n v="9"/>
    <s v="P Gallery - Supply and install primary pumps"/>
    <n v="250000"/>
  </r>
  <r>
    <n v="1"/>
    <x v="12"/>
    <s v="43"/>
    <s v="6100430003940"/>
    <s v="430003940"/>
    <n v="43000394"/>
    <n v="0"/>
    <s v="Grab sulphur/alumina for Liebherr LMH500"/>
    <n v="1570762.42"/>
  </r>
  <r>
    <n v="1"/>
    <x v="12"/>
    <s v="43"/>
    <s v="6100430004000"/>
    <s v="430004000"/>
    <n v="43000400"/>
    <n v="0"/>
    <s v="Hopper (bridge unloading)"/>
    <n v="2742763.39"/>
  </r>
  <r>
    <n v="1"/>
    <x v="12"/>
    <s v="43"/>
    <s v="6100430004001"/>
    <m/>
    <s v="43000400"/>
    <s v="1"/>
    <s v="HOPPER 03 Modify and Commission - 702"/>
    <n v="1990042.76"/>
  </r>
  <r>
    <n v="1"/>
    <x v="12"/>
    <s v="43"/>
    <s v="6100430004010"/>
    <s v="430004010"/>
    <n v="43000401"/>
    <n v="0"/>
    <s v="Hopper (bridge unloading)"/>
    <n v="8380665.9000000004"/>
  </r>
  <r>
    <n v="1"/>
    <x v="12"/>
    <n v="43"/>
    <s v="6100430004012"/>
    <m/>
    <s v="43000401"/>
    <s v="2"/>
    <s v="HOPPER N0 01 (Copex repairs 2019/20)"/>
    <n v="804270.01"/>
  </r>
  <r>
    <n v="1"/>
    <x v="12"/>
    <s v="43"/>
    <s v="6100430004011"/>
    <s v="430004010"/>
    <n v="43000401"/>
    <n v="1"/>
    <s v="Hopper 1 (bridge unloading)(Electro/Mechanical)"/>
    <n v="357770"/>
  </r>
  <r>
    <n v="1"/>
    <x v="12"/>
    <s v="43"/>
    <s v="6100430004013"/>
    <m/>
    <s v="43000401"/>
    <s v="3"/>
    <s v="HOPPER 01 FABRICATE SHUTTLE BELT TROLLEY"/>
    <n v="1302651.5"/>
  </r>
  <r>
    <n v="1"/>
    <x v="12"/>
    <s v="43"/>
    <s v="6100430004014"/>
    <m/>
    <s v="43000401"/>
    <s v="4"/>
    <s v="HOPPER 1 GRID AND SUPPORTING BEAM"/>
    <n v="345000"/>
  </r>
  <r>
    <n v="1"/>
    <x v="12"/>
    <s v="43"/>
    <s v="6100430004020"/>
    <s v="430004020"/>
    <n v="43000402"/>
    <n v="0"/>
    <s v="Hopper (bridge unloading) steel structure"/>
    <n v="4259768.07"/>
  </r>
  <r>
    <n v="1"/>
    <x v="12"/>
    <s v="43"/>
    <s v="6100430004022"/>
    <s v="430004020"/>
    <n v="43000402"/>
    <n v="2"/>
    <s v="Hopper 1  (Elect Repairs to cable trays &amp; panel)"/>
    <n v="161400.22"/>
  </r>
  <r>
    <n v="1"/>
    <x v="12"/>
    <s v="43"/>
    <s v="6100430004021"/>
    <m/>
    <n v="43000402"/>
    <n v="1"/>
    <s v="Hopper 1 (Bridge Unloading) Steel Structure Refurb"/>
    <n v="1243029"/>
  </r>
  <r>
    <n v="1"/>
    <x v="12"/>
    <s v="43"/>
    <s v="6100430004024"/>
    <m/>
    <n v="43000402"/>
    <n v="4"/>
    <s v="IMPORT HOPPER N0 01-Hopper 1 shaker beds structure"/>
    <n v="854232.8"/>
  </r>
  <r>
    <n v="1"/>
    <x v="12"/>
    <s v="43"/>
    <s v="6100430004030"/>
    <s v="430004030"/>
    <n v="43000403"/>
    <n v="0"/>
    <s v="K1conyeyor hopper"/>
    <n v="300985.74"/>
  </r>
  <r>
    <n v="1"/>
    <x v="12"/>
    <n v="43"/>
    <s v="6100430004032"/>
    <m/>
    <s v="43000403"/>
    <s v="2"/>
    <s v="Conveyor Belt K1-Hopper 1 (Incline)"/>
    <n v="1621491.38"/>
  </r>
  <r>
    <n v="1"/>
    <x v="12"/>
    <s v="43"/>
    <s v="6100430004040"/>
    <s v="430004040"/>
    <n v="43000404"/>
    <n v="0"/>
    <s v="K1conyeyor hopper"/>
    <n v="300985.74"/>
  </r>
  <r>
    <n v="1"/>
    <x v="12"/>
    <s v="43"/>
    <s v="6100430004050"/>
    <s v="430004050"/>
    <n v="43000405"/>
    <n v="0"/>
    <s v="K1conyeyor hopper"/>
    <n v="300985.74"/>
  </r>
  <r>
    <n v="1"/>
    <x v="12"/>
    <s v="43"/>
    <s v="6100430004060"/>
    <s v="430004060"/>
    <n v="43000406"/>
    <n v="0"/>
    <s v="K1conyeyor hopper"/>
    <n v="300985.77"/>
  </r>
  <r>
    <n v="1"/>
    <x v="12"/>
    <n v="43"/>
    <s v="6100430004042"/>
    <m/>
    <s v="43000404"/>
    <s v="2"/>
    <s v="Conveyor Belt K1 - Hopper 1"/>
    <n v="1478405.67"/>
  </r>
  <r>
    <n v="1"/>
    <x v="12"/>
    <s v="43"/>
    <s v="6100430004070"/>
    <s v="430004070"/>
    <n v="43000407"/>
    <n v="0"/>
    <s v="K3  conveyor hopper"/>
    <n v="300985.74"/>
  </r>
  <r>
    <n v="1"/>
    <x v="12"/>
    <n v="43"/>
    <s v="6100430004072"/>
    <m/>
    <s v="43000407"/>
    <s v="2"/>
    <s v="Conveyor Belt K3-Hopper 1 (Incline"/>
    <n v="1621491.38"/>
  </r>
  <r>
    <n v="1"/>
    <x v="12"/>
    <s v="43"/>
    <s v="6100430004080"/>
    <s v="430004080"/>
    <n v="43000408"/>
    <n v="0"/>
    <s v="K3  conveyor hopper"/>
    <n v="300985.74"/>
  </r>
  <r>
    <n v="1"/>
    <x v="12"/>
    <n v="43"/>
    <s v="6100430004082"/>
    <m/>
    <s v="43000408"/>
    <s v="2"/>
    <s v="Conveyor Belt K3-Hopper 2"/>
    <n v="1621491.38"/>
  </r>
  <r>
    <n v="1"/>
    <x v="12"/>
    <n v="43"/>
    <s v="6100430004083"/>
    <m/>
    <s v="43000408"/>
    <s v="3"/>
    <s v="K03 Hopper 2 - Structural Repairs"/>
    <n v="66164.11"/>
  </r>
  <r>
    <n v="1"/>
    <x v="12"/>
    <s v="43"/>
    <s v="6100430004090"/>
    <s v="430004090"/>
    <n v="43000409"/>
    <n v="0"/>
    <s v="K3  conveyor hopper"/>
    <n v="300985.74"/>
  </r>
  <r>
    <n v="1"/>
    <x v="12"/>
    <n v="43"/>
    <s v="6100430004091"/>
    <m/>
    <s v="43000409"/>
    <s v="1"/>
    <s v="K03 Hopper 3 - Structural Repairs"/>
    <n v="66164.11"/>
  </r>
  <r>
    <n v="1"/>
    <x v="12"/>
    <s v="43"/>
    <s v="6100430004100"/>
    <s v="430004100"/>
    <n v="43000410"/>
    <n v="0"/>
    <s v="K3  conveyor hopper"/>
    <n v="300985.74"/>
  </r>
  <r>
    <n v="1"/>
    <x v="12"/>
    <s v="43"/>
    <s v="6100430004160"/>
    <s v="430004160"/>
    <n v="43000416"/>
    <n v="0"/>
    <s v="Grab VSHK-L  (coal) for Liebherr / Nelcon B/Costs"/>
    <n v="182371"/>
  </r>
  <r>
    <n v="1"/>
    <x v="12"/>
    <s v="43"/>
    <s v="6100430004200"/>
    <s v="430004170"/>
    <n v="43000420"/>
    <n v="0"/>
    <s v="VESTEGEN ALUMINA GRAB"/>
    <n v="473300"/>
  </r>
  <r>
    <n v="1"/>
    <x v="12"/>
    <s v="43"/>
    <s v="6100430004210"/>
    <s v="430004210"/>
    <n v="43000421"/>
    <n v="0"/>
    <s v="Conveyor P extention (civil structure)"/>
    <n v="1983064.75"/>
  </r>
  <r>
    <n v="1"/>
    <x v="12"/>
    <s v="43"/>
    <s v="6100430004212"/>
    <s v="430004210"/>
    <n v="43000421"/>
    <n v="2"/>
    <s v="Louvre Doors  (P2 Conveyor)"/>
    <n v="956235"/>
  </r>
  <r>
    <n v="1"/>
    <x v="12"/>
    <s v="43"/>
    <s v="6100430004580"/>
    <s v="430004580"/>
    <n v="43000458"/>
    <n v="0"/>
    <s v="F02 conveyor refurb (Control instumentation)"/>
    <n v="1079471.6100000001"/>
  </r>
  <r>
    <n v="1"/>
    <x v="12"/>
    <s v="43"/>
    <s v="6100430004610"/>
    <s v="430004610"/>
    <n v="43000461"/>
    <n v="0"/>
    <s v="L02 conveyor refurb (Electro / Mechanical)"/>
    <n v="9161009.9499999993"/>
  </r>
  <r>
    <n v="1"/>
    <x v="12"/>
    <s v="43"/>
    <s v="6100430004612"/>
    <m/>
    <s v="43000461"/>
    <s v="2"/>
    <s v="Supply&amp; install 2x Primary Scrapers-L02"/>
    <n v="326412.65999999997"/>
  </r>
  <r>
    <n v="1"/>
    <x v="12"/>
    <s v="43"/>
    <s v="6100430004611"/>
    <s v="430004610"/>
    <n v="43000461"/>
    <n v="1"/>
    <s v="L02 conveyor repairs(Electro Microtech integrators"/>
    <n v="107288"/>
  </r>
  <r>
    <n v="1"/>
    <x v="12"/>
    <s v="43"/>
    <s v="6100430004620"/>
    <s v="430004620"/>
    <n v="43000462"/>
    <n v="0"/>
    <s v="L02 conveyor refurb (Control instrumentation)"/>
    <n v="1149075.6100000001"/>
  </r>
  <r>
    <n v="1"/>
    <x v="12"/>
    <s v="43"/>
    <s v="6100430004630"/>
    <s v="430004630"/>
    <n v="43000463"/>
    <n v="0"/>
    <s v="F02 conveyor refurb (Electro / Mechanical)"/>
    <n v="8299131.5499999998"/>
  </r>
  <r>
    <n v="1"/>
    <x v="12"/>
    <s v="43"/>
    <s v="6100430004631"/>
    <m/>
    <n v="43000463"/>
    <n v="1"/>
    <s v="F02 conveyor refurb (Electro / Mechanical) - Addit"/>
    <n v="305818.34000000003"/>
  </r>
  <r>
    <n v="1"/>
    <x v="12"/>
    <s v="43"/>
    <s v="6100430004632"/>
    <m/>
    <n v="43000463"/>
    <n v="2"/>
    <s v="F02 Conveyor (Belt Replacement)"/>
    <n v="694394.5"/>
  </r>
  <r>
    <n v="1"/>
    <x v="12"/>
    <s v="43"/>
    <s v="6100430004634"/>
    <m/>
    <n v="43000463"/>
    <n v="4"/>
    <s v="F02 conveyor (Gallery Lighting Upgrade)"/>
    <n v="97961.600000000006"/>
  </r>
  <r>
    <n v="1"/>
    <x v="12"/>
    <s v="43"/>
    <s v="6100430004635"/>
    <m/>
    <n v="43000463"/>
    <n v="5"/>
    <s v="F02 conveyor (Structural Repairs)"/>
    <n v="196800"/>
  </r>
  <r>
    <n v="1"/>
    <x v="12"/>
    <n v="43"/>
    <s v="6100430004636"/>
    <m/>
    <s v="43000463"/>
    <s v="6"/>
    <s v="F02 Conveyor (Copex repairs 2019/20)"/>
    <n v="654384.4"/>
  </r>
  <r>
    <n v="1"/>
    <x v="12"/>
    <s v="43"/>
    <s v="6100430004633"/>
    <m/>
    <n v="43000463"/>
    <n v="3"/>
    <s v="F02 Conveyor (Steel Struct Refurb-Moving Head)"/>
    <n v="977049.68"/>
  </r>
  <r>
    <n v="1"/>
    <x v="12"/>
    <s v="43"/>
    <s v="6100430004637"/>
    <m/>
    <n v="43000463"/>
    <n v="7"/>
    <s v="F02 moving head support structure repair"/>
    <n v="498900"/>
  </r>
  <r>
    <n v="1"/>
    <x v="12"/>
    <s v="43"/>
    <s v="6100430004640"/>
    <s v="430004640"/>
    <n v="43000464"/>
    <n v="0"/>
    <s v="E01 conveyor refurb (Electro / Mechanical)"/>
    <n v="3099431.55"/>
  </r>
  <r>
    <n v="1"/>
    <x v="12"/>
    <s v="43"/>
    <s v="6100430004641"/>
    <m/>
    <n v="43000464"/>
    <n v="1"/>
    <s v="Belt (E01 Conveyor)"/>
    <n v="199390"/>
  </r>
  <r>
    <n v="1"/>
    <x v="12"/>
    <s v="43"/>
    <s v="6100430004643"/>
    <m/>
    <n v="43000464"/>
    <n v="3"/>
    <s v="E01 Conveyor (Gallery Lighting Upgrade)"/>
    <n v="29814.400000000001"/>
  </r>
  <r>
    <n v="1"/>
    <x v="12"/>
    <s v="43"/>
    <s v="6100430004650"/>
    <s v="430004650"/>
    <n v="43000465"/>
    <n v="0"/>
    <s v="E01 conveyor refurb (Control instrumentation)"/>
    <n v="518369.74"/>
  </r>
  <r>
    <n v="1"/>
    <x v="12"/>
    <s v="43"/>
    <s v="6100430004642"/>
    <m/>
    <n v="43000464"/>
    <n v="2"/>
    <s v="Conveyor E01 (Steel Struct Refurb-Moving Head)"/>
    <n v="653242.75"/>
  </r>
  <r>
    <n v="1"/>
    <x v="12"/>
    <s v="43"/>
    <s v="6100430004660"/>
    <s v="430004660"/>
    <n v="43000466"/>
    <n v="0"/>
    <s v="D01 conveyor refurb (Electro / Mechanical)"/>
    <n v="3490262.11"/>
  </r>
  <r>
    <n v="1"/>
    <x v="12"/>
    <s v="43"/>
    <s v="6100430004661"/>
    <s v="430004660"/>
    <n v="43000466"/>
    <n v="1"/>
    <s v="D01 Conveyor (Gallery Lighting Upgrade)"/>
    <n v="55369.599999999999"/>
  </r>
  <r>
    <n v="1"/>
    <x v="12"/>
    <s v="43"/>
    <s v="6100430004670"/>
    <s v="430004670"/>
    <n v="43000467"/>
    <n v="0"/>
    <s v="D01 conveyor refurb (Control instrumentation)"/>
    <n v="152881.12"/>
  </r>
  <r>
    <n v="1"/>
    <x v="12"/>
    <n v="43"/>
    <s v="6100430004662"/>
    <m/>
    <s v="43000466"/>
    <s v="2"/>
    <s v="D01 Conveyor (Copex repairs 2019/20)"/>
    <n v="252268"/>
  </r>
  <r>
    <n v="1"/>
    <x v="12"/>
    <s v="43"/>
    <s v="6100430004720"/>
    <s v="430004720"/>
    <n v="43000472"/>
    <n v="0"/>
    <s v="Open stack area A+B Borrowing costs"/>
    <n v="55746.39"/>
  </r>
  <r>
    <n v="1"/>
    <x v="12"/>
    <s v="43"/>
    <s v="6100430004730"/>
    <s v="430004730"/>
    <n v="43000473"/>
    <n v="0"/>
    <s v="S00 conveyor upgrade (steel) Borrowing costs"/>
    <n v="55746.38"/>
  </r>
  <r>
    <n v="1"/>
    <x v="12"/>
    <s v="43"/>
    <s v="6100430004740"/>
    <s v="430004740"/>
    <n v="43000474"/>
    <n v="0"/>
    <s v="Conveyor P1 steel structure"/>
    <n v="13176640.689999999"/>
  </r>
  <r>
    <n v="1"/>
    <x v="12"/>
    <s v="43"/>
    <s v="6100430004760"/>
    <s v="430004760"/>
    <n v="43000476"/>
    <n v="0"/>
    <s v="Conveyor P1 electro/mechanical equip"/>
    <n v="12528920.890000001"/>
  </r>
  <r>
    <n v="1"/>
    <x v="12"/>
    <s v="43"/>
    <s v="6100430004770"/>
    <s v="430004770"/>
    <n v="43000477"/>
    <n v="0"/>
    <s v="Conveyor P1 elec/mech (Borrowing cost)"/>
    <n v="294430.2"/>
  </r>
  <r>
    <n v="1"/>
    <x v="12"/>
    <s v="43"/>
    <s v="6100430004780"/>
    <s v="430004780"/>
    <n v="43000478"/>
    <n v="0"/>
    <s v="Conveyor P1 control instrumentation"/>
    <n v="2412125.38"/>
  </r>
  <r>
    <n v="1"/>
    <x v="12"/>
    <s v="43"/>
    <s v="6100430004790"/>
    <s v="430004790"/>
    <n v="43000479"/>
    <n v="0"/>
    <s v="Conveyor P1 cont/instr (Borrowing costs)"/>
    <n v="57916"/>
  </r>
  <r>
    <n v="1"/>
    <x v="12"/>
    <s v="43"/>
    <s v="6100430007420"/>
    <s v="430004741"/>
    <n v="43000742"/>
    <n v="0"/>
    <s v="Conveyor P1 steel structure"/>
    <n v="91967.05"/>
  </r>
  <r>
    <n v="1"/>
    <x v="12"/>
    <s v="43"/>
    <s v="6100430007430"/>
    <s v="430004742"/>
    <n v="43000743"/>
    <n v="0"/>
    <s v="Conveyor P1 steel structure"/>
    <n v="253800"/>
  </r>
  <r>
    <n v="1"/>
    <x v="12"/>
    <s v="43"/>
    <s v="6100430004743"/>
    <m/>
    <n v="43000474"/>
    <n v="3"/>
    <s v="Conveyor Belt P1 (Steel Structure) - add cost"/>
    <n v="163964.34"/>
  </r>
  <r>
    <n v="1"/>
    <x v="12"/>
    <s v="43"/>
    <s v="6100430004800"/>
    <s v="430004800"/>
    <n v="43000480"/>
    <n v="0"/>
    <s v="Conveyor P2 steel structure"/>
    <n v="13111955"/>
  </r>
  <r>
    <n v="1"/>
    <x v="12"/>
    <s v="43"/>
    <s v="6100430004805"/>
    <m/>
    <s v="43000480"/>
    <s v="5"/>
    <s v="Supply and install P Gallery floodllight"/>
    <n v="108218.7"/>
  </r>
  <r>
    <n v="1"/>
    <x v="12"/>
    <s v="43"/>
    <s v="6100430004806"/>
    <m/>
    <s v="43000480"/>
    <s v="6"/>
    <s v="P02 REFURBISH, EQUIP;CHUTES,STRUCT"/>
    <n v="142890"/>
  </r>
  <r>
    <n v="1"/>
    <x v="12"/>
    <s v="43"/>
    <s v="6100430004807"/>
    <m/>
    <s v="43000480"/>
    <s v="7"/>
    <s v="P02 Drive REPAIR, EQUIP;CONV STRUCT REPAIRS"/>
    <n v="140550"/>
  </r>
  <r>
    <n v="1"/>
    <x v="12"/>
    <s v="43"/>
    <s v="6100430004820"/>
    <s v="430004820"/>
    <n v="43000482"/>
    <n v="0"/>
    <s v="Conveyor P2 electro/mechanical equip"/>
    <n v="12528920.890000001"/>
  </r>
  <r>
    <n v="1"/>
    <x v="12"/>
    <s v="43"/>
    <s v="6100430004830"/>
    <s v="430004830"/>
    <n v="43000483"/>
    <n v="0"/>
    <s v="Conveyor P2 elect/mech (Borrowing costs)"/>
    <n v="294430.2"/>
  </r>
  <r>
    <n v="1"/>
    <x v="12"/>
    <s v="43"/>
    <s v="6100430004840"/>
    <s v="430004840"/>
    <n v="43000484"/>
    <n v="0"/>
    <s v="Conveyor P2 control instrumentation"/>
    <n v="2412125.37"/>
  </r>
  <r>
    <n v="1"/>
    <x v="12"/>
    <s v="43"/>
    <s v="6100430004850"/>
    <s v="430004850"/>
    <n v="43000485"/>
    <n v="0"/>
    <s v="Conveyor P2 control instr (Borrowing costs)"/>
    <n v="57915.99"/>
  </r>
  <r>
    <n v="1"/>
    <x v="12"/>
    <s v="43"/>
    <s v="6100430007440"/>
    <s v="430004802"/>
    <n v="43000744"/>
    <n v="0"/>
    <s v="Conveyor P2 steel structure"/>
    <n v="91967.05"/>
  </r>
  <r>
    <n v="1"/>
    <x v="12"/>
    <s v="43"/>
    <s v="6100430007450"/>
    <s v="430004803"/>
    <n v="43000745"/>
    <n v="0"/>
    <s v="Conveyor P2 steel structure"/>
    <n v="253800"/>
  </r>
  <r>
    <n v="1"/>
    <x v="12"/>
    <n v="43"/>
    <s v="6100430004804"/>
    <m/>
    <s v="43000480"/>
    <s v="4"/>
    <s v="P02 - Rail structure repairs"/>
    <n v="1267030"/>
  </r>
  <r>
    <n v="1"/>
    <x v="12"/>
    <s v="43"/>
    <s v="6100430004870"/>
    <s v="430004870"/>
    <n v="43000487"/>
    <n v="0"/>
    <s v="M01 conveyor refurb (control instrumentation)"/>
    <n v="4199552.58"/>
  </r>
  <r>
    <n v="1"/>
    <x v="12"/>
    <s v="43"/>
    <s v="6100430004872"/>
    <m/>
    <s v="43000487"/>
    <s v="2"/>
    <s v="M01 Tail-end structure replacement"/>
    <n v="168500"/>
  </r>
  <r>
    <n v="1"/>
    <x v="12"/>
    <s v="43"/>
    <s v="6100430004873"/>
    <m/>
    <s v="43000487"/>
    <s v="3"/>
    <s v="M01 Counterweight Replacement"/>
    <n v="374850"/>
  </r>
  <r>
    <n v="1"/>
    <x v="12"/>
    <s v="43"/>
    <s v="6100430004860"/>
    <s v="430004860"/>
    <n v="43000486"/>
    <n v="0"/>
    <s v="M01 conveyor refurb (Electro / Mechanical)"/>
    <n v="16333680.470000001"/>
  </r>
  <r>
    <n v="1"/>
    <x v="12"/>
    <s v="43"/>
    <s v="6100430004871"/>
    <s v="430004870"/>
    <n v="43000487"/>
    <n v="1"/>
    <s v="M01 Conveyor (Drive replacement)"/>
    <n v="764759"/>
  </r>
  <r>
    <n v="1"/>
    <x v="12"/>
    <s v="43"/>
    <s v="6100430004900"/>
    <s v="430004900"/>
    <n v="43000490"/>
    <n v="0"/>
    <s v="HBI link (Mainly Import) Borrowing costs"/>
    <n v="87263.49"/>
  </r>
  <r>
    <n v="1"/>
    <x v="12"/>
    <s v="43"/>
    <s v="6100430005070"/>
    <s v="430002310"/>
    <n v="43000507"/>
    <n v="0"/>
    <s v="Seperation Blocks concrete 100/840"/>
    <n v="1438444.35"/>
  </r>
  <r>
    <n v="1"/>
    <x v="12"/>
    <s v="43"/>
    <s v="6100430005080"/>
    <s v="430002320"/>
    <n v="43000508"/>
    <n v="0"/>
    <s v="Seperation Blocks concrete 100/840"/>
    <n v="1438444.35"/>
  </r>
  <r>
    <n v="1"/>
    <x v="12"/>
    <s v="43"/>
    <s v="6100430005090"/>
    <s v="430002330"/>
    <n v="43000509"/>
    <n v="0"/>
    <s v="Seperation Blocks concrete 100/840"/>
    <n v="1438444.35"/>
  </r>
  <r>
    <n v="1"/>
    <x v="12"/>
    <s v="43"/>
    <s v="6100430005100"/>
    <s v="430002340"/>
    <n v="43000510"/>
    <n v="0"/>
    <s v="Seperation Blocks concrete 100/840"/>
    <n v="1438444.35"/>
  </r>
  <r>
    <n v="1"/>
    <x v="12"/>
    <s v="43"/>
    <s v="6100430005110"/>
    <s v="430002350"/>
    <n v="43000511"/>
    <n v="0"/>
    <s v="Seperation Blocks concrete 100/840"/>
    <n v="1438444.35"/>
  </r>
  <r>
    <n v="1"/>
    <x v="12"/>
    <s v="43"/>
    <s v="6100430005120"/>
    <s v="430002360"/>
    <n v="43000512"/>
    <n v="0"/>
    <s v="Seperation Blocks concrete 100/840"/>
    <n v="1438444.35"/>
  </r>
  <r>
    <n v="1"/>
    <x v="12"/>
    <s v="43"/>
    <s v="6100430005130"/>
    <s v="430002370"/>
    <n v="43000513"/>
    <n v="0"/>
    <s v="Seperation Blocks concrete 100/840"/>
    <n v="1438444.35"/>
  </r>
  <r>
    <n v="1"/>
    <x v="12"/>
    <s v="43"/>
    <s v="6100430005140"/>
    <s v="430002380"/>
    <n v="43000514"/>
    <n v="0"/>
    <s v="Seperation Blocks concrete 140/840"/>
    <n v="2227133.0699999998"/>
  </r>
  <r>
    <n v="1"/>
    <x v="12"/>
    <s v="43"/>
    <s v="6100430005180"/>
    <s v="430002494"/>
    <n v="43000518"/>
    <n v="0"/>
    <s v="N01 conveyor refurb EPCM cost (contrl instru)"/>
    <n v="216680.78"/>
  </r>
  <r>
    <n v="1"/>
    <x v="12"/>
    <s v="43"/>
    <s v="6100430005182"/>
    <s v="430002494"/>
    <s v="43000518"/>
    <s v="2"/>
    <s v="Tail Pulley (N01 Conveyor)"/>
    <n v="69634"/>
  </r>
  <r>
    <n v="1"/>
    <x v="12"/>
    <s v="43"/>
    <s v="6100430005170"/>
    <s v="430002493"/>
    <n v="43000517"/>
    <n v="0"/>
    <s v="N01 conveyor refurb EPCM cost (electr/mech)"/>
    <n v="2670630.9300000002"/>
  </r>
  <r>
    <n v="1"/>
    <x v="12"/>
    <s v="43"/>
    <s v="6100430004700"/>
    <s v="430004700"/>
    <n v="43000470"/>
    <n v="0"/>
    <s v="N01 conveyor refurb (Electro / Mechanical)"/>
    <n v="8637810.3599999994"/>
  </r>
  <r>
    <n v="1"/>
    <x v="12"/>
    <s v="43"/>
    <s v="6100430004701"/>
    <m/>
    <s v="43000470"/>
    <s v="1"/>
    <s v="Replace liners on S5/N1 receiving chute"/>
    <n v="143650"/>
  </r>
  <r>
    <n v="1"/>
    <x v="12"/>
    <s v="43"/>
    <s v="6100430004702"/>
    <m/>
    <s v="43000470"/>
    <s v="2"/>
    <s v="Overhaul N01 3.3kv drive motor"/>
    <n v="284786"/>
  </r>
  <r>
    <n v="1"/>
    <x v="12"/>
    <s v="43"/>
    <s v="6100430004710"/>
    <s v="430004710"/>
    <n v="43000471"/>
    <n v="0"/>
    <s v="N01 conveyor refurb (Control instrumentation)"/>
    <n v="888226.06"/>
  </r>
  <r>
    <n v="1"/>
    <x v="12"/>
    <s v="43"/>
    <s v="6100430005181"/>
    <s v="430002494"/>
    <n v="43000518"/>
    <n v="1"/>
    <s v="N01 Conveyor (Pulley replacement)"/>
    <n v="66390.14"/>
  </r>
  <r>
    <n v="1"/>
    <x v="12"/>
    <s v="43"/>
    <s v="6100430005280"/>
    <s v="430003251"/>
    <n v="43000528"/>
    <n v="0"/>
    <s v="Conveyor C03 refurb 2009 (steel structure)"/>
    <n v="3469649.2"/>
  </r>
  <r>
    <n v="1"/>
    <x v="12"/>
    <s v="43"/>
    <s v="6100430005290"/>
    <s v="430003252"/>
    <n v="43000529"/>
    <n v="0"/>
    <s v="Conveyor C03 refurb 2009 (electro/mechanical)"/>
    <n v="2325380.9500000002"/>
  </r>
  <r>
    <n v="1"/>
    <x v="12"/>
    <s v="43"/>
    <s v="6100430005300"/>
    <s v="430003253"/>
    <n v="43000530"/>
    <n v="0"/>
    <s v="Conveyor C03 refurb 2009 (control instrumentation)"/>
    <n v="1200613.44"/>
  </r>
  <r>
    <n v="1"/>
    <x v="12"/>
    <s v="43"/>
    <s v="6100430005310"/>
    <s v="430003254"/>
    <n v="43000531"/>
    <n v="0"/>
    <s v="Conveyor C03 refurb EPCM cost (steel structure)"/>
    <n v="1013566.16"/>
  </r>
  <r>
    <n v="1"/>
    <x v="12"/>
    <s v="43"/>
    <s v="6100430005313"/>
    <s v="430003254"/>
    <n v="43000531"/>
    <n v="3"/>
    <s v="Conveyor C03 refurb EPCM cost (steel structure)"/>
    <n v="325300"/>
  </r>
  <r>
    <n v="1"/>
    <x v="12"/>
    <s v="43"/>
    <s v="6100430005314"/>
    <s v="430003254"/>
    <n v="43000531"/>
    <n v="4"/>
    <s v="Conveyor C03 refurb EPCM cost (steel structure)"/>
    <n v="147000"/>
  </r>
  <r>
    <n v="1"/>
    <x v="12"/>
    <n v="43"/>
    <s v="6100430005315"/>
    <m/>
    <s v="43000531"/>
    <s v="5"/>
    <s v="C03 Conveyor (Copex repairs 2019/20)"/>
    <n v="483098"/>
  </r>
  <r>
    <n v="1"/>
    <x v="12"/>
    <s v="43"/>
    <s v="6100430005311"/>
    <s v="430003254"/>
    <n v="43000531"/>
    <n v="1"/>
    <s v="Conveyor C03 (Steel Struct Refurb-Moving Head)"/>
    <n v="653242.75"/>
  </r>
  <r>
    <n v="1"/>
    <x v="12"/>
    <s v="43"/>
    <s v="6100430005320"/>
    <s v="430003255"/>
    <n v="43000532"/>
    <n v="0"/>
    <s v="Conveyor C03 refurb EPCM cost (electr/mech)"/>
    <n v="567271.52"/>
  </r>
  <r>
    <n v="1"/>
    <x v="12"/>
    <s v="43"/>
    <s v="6100430005321"/>
    <s v="430003255"/>
    <n v="43000532"/>
    <n v="1"/>
    <s v="C03 Conveyor (Gearbox replacement)"/>
    <n v="334479"/>
  </r>
  <r>
    <n v="1"/>
    <x v="12"/>
    <s v="43"/>
    <s v="6100430005330"/>
    <s v="430003256"/>
    <n v="43000533"/>
    <n v="0"/>
    <s v="Conveyor C03 refurb EPCM cost (contrl instru)"/>
    <n v="292886.99"/>
  </r>
  <r>
    <n v="1"/>
    <x v="12"/>
    <n v="43"/>
    <s v="6100430005281"/>
    <m/>
    <s v="43000528"/>
    <s v="1"/>
    <s v="C03 Loading Chute replacement"/>
    <n v="225000"/>
  </r>
  <r>
    <n v="1"/>
    <x v="12"/>
    <s v="43"/>
    <s v="6100430005510"/>
    <s v="430003274"/>
    <s v="43000551"/>
    <s v="0"/>
    <s v="Hopper No 2-(Electro/mechanical)"/>
    <n v="8700616.9800000004"/>
  </r>
  <r>
    <n v="1"/>
    <x v="12"/>
    <s v="43"/>
    <s v="6100430005511"/>
    <s v="430003274"/>
    <s v="43000551"/>
    <n v="1"/>
    <s v="Hopper No 2 (Cable tray replaced)"/>
    <n v="213048.92"/>
  </r>
  <r>
    <n v="1"/>
    <x v="12"/>
    <n v="43"/>
    <s v="6100430005513"/>
    <m/>
    <s v="43000551"/>
    <s v="3"/>
    <s v="Hopper No 2-Imports Repair conveyor trolley as per"/>
    <n v="327990"/>
  </r>
  <r>
    <n v="1"/>
    <x v="12"/>
    <s v="43"/>
    <s v="6100430005520"/>
    <s v="430003275"/>
    <s v="43000552"/>
    <s v="0"/>
    <s v="Hopper No 2- (Control instrumentation)"/>
    <n v="5968893.4500000002"/>
  </r>
  <r>
    <n v="1"/>
    <x v="12"/>
    <s v="43"/>
    <s v="6100430005512"/>
    <s v="430003274"/>
    <s v="43000551"/>
    <n v="2"/>
    <s v="HOPPER NO 2-(ELECTRO/MECHANICAL)"/>
    <n v="752971.5"/>
  </r>
  <r>
    <n v="1"/>
    <x v="12"/>
    <s v="43"/>
    <s v="6100430005514"/>
    <m/>
    <s v="43000551"/>
    <s v="4"/>
    <m/>
    <n v="270000"/>
  </r>
  <r>
    <n v="1"/>
    <x v="12"/>
    <s v="43"/>
    <s v="6100430005530"/>
    <s v="430003701"/>
    <n v="43000553"/>
    <n v="0"/>
    <s v="IMG Mann refurb (steel structure)"/>
    <n v="18746738.760000002"/>
  </r>
  <r>
    <n v="1"/>
    <x v="12"/>
    <n v="43"/>
    <s v="6100430005531"/>
    <m/>
    <s v="43000553"/>
    <s v="1"/>
    <s v="IMG - Replace Long Travel Cables"/>
    <n v="495000"/>
  </r>
  <r>
    <n v="1"/>
    <x v="12"/>
    <n v="43"/>
    <s v="6100430005532"/>
    <m/>
    <s v="43000553"/>
    <s v="2"/>
    <s v="Gearbox Repairs for IMG"/>
    <n v="209620"/>
  </r>
  <r>
    <n v="1"/>
    <x v="12"/>
    <n v="43"/>
    <s v="6100430005534"/>
    <m/>
    <s v="43000553"/>
    <s v="4"/>
    <s v="IMG walkways repairs"/>
    <n v="1290954"/>
  </r>
  <r>
    <n v="1"/>
    <x v="12"/>
    <n v="43"/>
    <s v="6100430005535"/>
    <m/>
    <s v="43000553"/>
    <s v="5"/>
    <s v="Install anticollisions on IMG loader as"/>
    <n v="456847.75"/>
  </r>
  <r>
    <n v="1"/>
    <x v="12"/>
    <n v="43"/>
    <s v="6100430005536"/>
    <m/>
    <s v="43000553"/>
    <s v="6"/>
    <s v="Overhaul Long Travel Gearbox x 2"/>
    <n v="220896"/>
  </r>
  <r>
    <n v="1"/>
    <x v="12"/>
    <n v="43"/>
    <s v="6100430005537"/>
    <m/>
    <s v="43000553"/>
    <s v="7"/>
    <s v="IMG MAN, BOOM HOIST ROPES REPLACEMENT"/>
    <n v="425000"/>
  </r>
  <r>
    <n v="1"/>
    <x v="12"/>
    <n v="43"/>
    <s v="6100430005538"/>
    <m/>
    <s v="43000553"/>
    <s v="8"/>
    <s v="IMG MAN, BOOM HOIST ROPES REPLACEMENT"/>
    <n v="765191.84"/>
  </r>
  <r>
    <n v="1"/>
    <x v="12"/>
    <n v="43"/>
    <s v="6100430005539"/>
    <m/>
    <s v="43000553"/>
    <s v="9"/>
    <s v="IMG MAN, BOOM HOIST ROPES REPLACEMENT"/>
    <n v="188235"/>
  </r>
  <r>
    <n v="1"/>
    <x v="12"/>
    <n v="43"/>
    <s v="6100430005533"/>
    <m/>
    <s v="43000553"/>
    <s v="3"/>
    <s v="IMG drive station platform"/>
    <n v="176150"/>
  </r>
  <r>
    <n v="1"/>
    <x v="12"/>
    <n v="43"/>
    <s v="61004300055310"/>
    <m/>
    <s v="43000553"/>
    <s v="10"/>
    <s v="IMG-Loader Corrosion Protection Phase 2"/>
    <n v="1631500"/>
  </r>
  <r>
    <n v="1"/>
    <x v="12"/>
    <s v="43"/>
    <s v="6100430005550"/>
    <s v="430003703"/>
    <n v="43000555"/>
    <n v="0"/>
    <s v="IMG Mann refurb (electro/mechanical)"/>
    <n v="22420541.309999999"/>
  </r>
  <r>
    <n v="1"/>
    <x v="12"/>
    <s v="43"/>
    <s v="6100430005551"/>
    <s v="430003703"/>
    <n v="43000555"/>
    <n v="1"/>
    <s v="IMG Mann Shiploader (Structural repairs)"/>
    <n v="173786"/>
  </r>
  <r>
    <n v="1"/>
    <x v="12"/>
    <s v="43"/>
    <s v="6100430005553"/>
    <m/>
    <s v="43000555"/>
    <s v="3"/>
    <s v="IMG Loader (Slip ring Upgrade)"/>
    <n v="199972.5"/>
  </r>
  <r>
    <n v="1"/>
    <x v="12"/>
    <s v="43"/>
    <s v="6100430005554"/>
    <s v="430003703"/>
    <s v="43000555"/>
    <s v="4"/>
    <s v="Snub Pulley IMG"/>
    <n v="32550"/>
  </r>
  <r>
    <n v="1"/>
    <x v="12"/>
    <s v="43"/>
    <s v="6100430005555"/>
    <s v="430003703"/>
    <s v="43000555"/>
    <s v="5"/>
    <s v="Drive Pulley (IMG)"/>
    <n v="87412.5"/>
  </r>
  <r>
    <n v="1"/>
    <x v="12"/>
    <s v="43"/>
    <s v="6100430005556"/>
    <s v="430003703"/>
    <s v="43000555"/>
    <s v="6"/>
    <s v="Head Bend Pulley (IMG)"/>
    <n v="143157"/>
  </r>
  <r>
    <n v="1"/>
    <x v="12"/>
    <s v="43"/>
    <s v="6100430005557"/>
    <s v="430003703"/>
    <s v="43000555"/>
    <s v="7"/>
    <s v="Gearbox (IMG Boom hoist conveyor drive)"/>
    <n v="950753"/>
  </r>
  <r>
    <n v="1"/>
    <x v="12"/>
    <s v="43"/>
    <s v="6100430005558"/>
    <m/>
    <s v="43000555"/>
    <n v="8"/>
    <s v="IMG - Supply &amp; install MCB"/>
    <n v="121800"/>
  </r>
  <r>
    <n v="1"/>
    <x v="12"/>
    <s v="43"/>
    <s v="6100430005559"/>
    <n v="0"/>
    <s v="43000555"/>
    <s v="9"/>
    <s v="Man IMG (Slip Ring)"/>
    <n v="110285.18"/>
  </r>
  <r>
    <n v="1"/>
    <x v="12"/>
    <s v="43"/>
    <s v="6100430005560"/>
    <s v="430003704"/>
    <n v="43000556"/>
    <n v="0"/>
    <s v="IMG Mann refurb EPCM electr/mech"/>
    <n v="9786725.4700000007"/>
  </r>
  <r>
    <n v="1"/>
    <x v="12"/>
    <s v="43"/>
    <s v="6100430005570"/>
    <s v="430003705"/>
    <n v="43000557"/>
    <n v="0"/>
    <s v="IMG Mann refurb (control instrumentation)"/>
    <n v="4387689.3899999997"/>
  </r>
  <r>
    <n v="1"/>
    <x v="12"/>
    <s v="43"/>
    <s v="6100430005571"/>
    <s v="430003705"/>
    <n v="43000557"/>
    <n v="1"/>
    <s v="IMG Man Ship Loader (Control Instr Windspeed meter"/>
    <n v="141506.51999999999"/>
  </r>
  <r>
    <n v="1"/>
    <x v="12"/>
    <s v="43"/>
    <s v="6100430005552"/>
    <s v="430003703"/>
    <n v="43000555"/>
    <n v="2"/>
    <s v="IMG Mann Shiploader (Elect repairs main circuit br"/>
    <n v="100000"/>
  </r>
  <r>
    <n v="1"/>
    <x v="12"/>
    <s v="43"/>
    <s v="61004300055510"/>
    <m/>
    <s v="43000555"/>
    <s v="10"/>
    <s v="705-Louvered doors replacement&amp; repairs"/>
    <n v="294575.40999999997"/>
  </r>
  <r>
    <n v="1"/>
    <x v="12"/>
    <s v="43"/>
    <s v="61004300055511"/>
    <m/>
    <s v="43000555"/>
    <s v="11"/>
    <s v="EXPORT MANN GENERAL LOADER IMG drag chain replacem"/>
    <n v="669788.76"/>
  </r>
  <r>
    <n v="1"/>
    <x v="12"/>
    <s v="43"/>
    <s v="61004300055512"/>
    <m/>
    <s v="43000555"/>
    <s v="12"/>
    <s v="IMG-FABRICATE, COMP;GRID/SUPPORTING BEAM,SOW"/>
    <n v="389600"/>
  </r>
  <r>
    <n v="1"/>
    <x v="12"/>
    <s v="43"/>
    <s v="6100430005650"/>
    <s v="430003721"/>
    <n v="43000565"/>
    <n v="0"/>
    <s v="K31 conveyor refurb(steel structure)"/>
    <n v="918722.19"/>
  </r>
  <r>
    <n v="1"/>
    <x v="12"/>
    <s v="43"/>
    <s v="6100430005660"/>
    <s v="430003722"/>
    <n v="43000566"/>
    <n v="0"/>
    <s v="K31 conveyor refurb(electro/mechanical)"/>
    <n v="2014985.37"/>
  </r>
  <r>
    <n v="1"/>
    <x v="12"/>
    <s v="43"/>
    <s v="6100430005670"/>
    <s v="430003723"/>
    <n v="43000567"/>
    <n v="0"/>
    <s v="K31 conveyor refurb(control instrumentation)"/>
    <n v="1116553.99"/>
  </r>
  <r>
    <n v="1"/>
    <x v="12"/>
    <s v="43"/>
    <s v="6100430005680"/>
    <s v="430003724"/>
    <n v="43000568"/>
    <n v="0"/>
    <s v="K31 conveyor refurb EPCM cost (steel structure)"/>
    <n v="86843.79"/>
  </r>
  <r>
    <n v="1"/>
    <x v="12"/>
    <s v="43"/>
    <s v="6100430005700"/>
    <s v="430003726"/>
    <n v="43000570"/>
    <n v="0"/>
    <s v="K31 conveyor refurb EPCM cost (contl instr)"/>
    <n v="314808.75"/>
  </r>
  <r>
    <n v="1"/>
    <x v="12"/>
    <s v="43"/>
    <s v="6100430006990"/>
    <s v="430003728"/>
    <n v="43000699"/>
    <n v="0"/>
    <s v="K31 conveyor refurb (e/m) Borrowing costs"/>
    <n v="410631.93"/>
  </r>
  <r>
    <n v="1"/>
    <x v="12"/>
    <s v="43"/>
    <s v="6100430000500"/>
    <m/>
    <n v="43000050"/>
    <n v="0"/>
    <s v="CONVEYOR BELT K31 1989"/>
    <n v="490000.01"/>
  </r>
  <r>
    <n v="1"/>
    <x v="12"/>
    <s v="43"/>
    <s v="6100430005690"/>
    <s v="430003725"/>
    <n v="43000569"/>
    <n v="0"/>
    <s v="K31 conveyor refurb EPCM cost (elect/mech)"/>
    <n v="683894.88"/>
  </r>
  <r>
    <n v="1"/>
    <x v="12"/>
    <s v="43"/>
    <s v="6100430005800"/>
    <s v="430003780"/>
    <n v="43000580"/>
    <n v="0"/>
    <s v="Concrete Product Dividers x 100"/>
    <n v="1839877"/>
  </r>
  <r>
    <n v="1"/>
    <x v="12"/>
    <s v="43"/>
    <s v="6100430005810"/>
    <s v="430004220"/>
    <n v="43000581"/>
    <n v="0"/>
    <s v="Concrete Product Dividers x 100"/>
    <n v="1839877"/>
  </r>
  <r>
    <n v="1"/>
    <x v="12"/>
    <s v="43"/>
    <s v="6100430005820"/>
    <s v="430004230"/>
    <n v="43000582"/>
    <n v="0"/>
    <s v="Concrete Product Dividers x 100"/>
    <n v="1839877"/>
  </r>
  <r>
    <n v="1"/>
    <x v="12"/>
    <s v="43"/>
    <s v="6100430005830"/>
    <s v="430004240"/>
    <n v="43000583"/>
    <n v="0"/>
    <s v="Concrete Product Dividers x 100"/>
    <n v="1839877"/>
  </r>
  <r>
    <n v="1"/>
    <x v="12"/>
    <s v="43"/>
    <s v="6100430005840"/>
    <s v="430004250"/>
    <n v="43000584"/>
    <n v="0"/>
    <s v="Dust units x 8 N gallery refurbishment"/>
    <n v="3918280.23"/>
  </r>
  <r>
    <n v="1"/>
    <x v="12"/>
    <s v="43"/>
    <s v="6100430005850"/>
    <s v="430004260"/>
    <n v="43000585"/>
    <n v="0"/>
    <s v="Dust units x 2 P gallery refurbishment"/>
    <n v="971155.42"/>
  </r>
  <r>
    <n v="1"/>
    <x v="12"/>
    <s v="43"/>
    <s v="6100430005880"/>
    <s v="430004275"/>
    <n v="43000588"/>
    <n v="0"/>
    <s v="S08 conveyor Electro mechanical"/>
    <n v="8787492.25"/>
  </r>
  <r>
    <n v="1"/>
    <x v="12"/>
    <n v="43"/>
    <s v="6100430005885"/>
    <m/>
    <s v="43000588"/>
    <s v="5"/>
    <s v="Conveyor Belt S08 (Belt)"/>
    <n v="1235000"/>
  </r>
  <r>
    <n v="1"/>
    <x v="12"/>
    <s v="43"/>
    <s v="6100430005882"/>
    <s v="430004275"/>
    <n v="43000588"/>
    <n v="2"/>
    <s v="S08 Conveyor  (Mechanical repairs-fluid drive coup"/>
    <n v="386445"/>
  </r>
  <r>
    <n v="1"/>
    <x v="12"/>
    <n v="43"/>
    <s v="6100430005884"/>
    <m/>
    <s v="43000588"/>
    <s v="4"/>
    <s v="Conveyor Belt S08 - Motor 250KW (replacement)"/>
    <n v="359786"/>
  </r>
  <r>
    <n v="1"/>
    <x v="12"/>
    <n v="43"/>
    <s v="6100430005886"/>
    <m/>
    <s v="43000588"/>
    <s v="6"/>
    <s v="Flat bars and studs replacement S8 hoppe"/>
    <n v="133500"/>
  </r>
  <r>
    <n v="1"/>
    <x v="12"/>
    <s v="43"/>
    <s v="6100430005890"/>
    <s v="430004277"/>
    <n v="43000589"/>
    <n v="0"/>
    <s v="S08 conveyor control instrumentation"/>
    <n v="1172830"/>
  </r>
  <r>
    <n v="1"/>
    <x v="12"/>
    <s v="43"/>
    <s v="6100430005860"/>
    <s v="430004271"/>
    <n v="43000586"/>
    <n v="0"/>
    <s v="S08 conveyor civil structure"/>
    <n v="12648060.84"/>
  </r>
  <r>
    <n v="1"/>
    <x v="12"/>
    <s v="43"/>
    <s v="6100430005870"/>
    <s v="430004273"/>
    <n v="43000587"/>
    <n v="0"/>
    <s v="S08 conveyor steel structure"/>
    <n v="6720180.8700000001"/>
  </r>
  <r>
    <n v="1"/>
    <x v="12"/>
    <s v="43"/>
    <s v="6100430006030"/>
    <s v="430004321"/>
    <n v="43000603"/>
    <n v="0"/>
    <s v="S08 Hopper 5"/>
    <n v="566652.56000000006"/>
  </r>
  <r>
    <n v="1"/>
    <x v="12"/>
    <s v="43"/>
    <s v="6100430007210"/>
    <s v="430004322"/>
    <n v="43000721"/>
    <n v="0"/>
    <s v="S08 Hopper 5 Borrowing cost"/>
    <n v="30651.13"/>
  </r>
  <r>
    <n v="1"/>
    <x v="12"/>
    <n v="43"/>
    <s v="6100430006033"/>
    <m/>
    <s v="43000603"/>
    <s v="3"/>
    <s v="Conveyor S08 - Hopper 1"/>
    <n v="2872613.37"/>
  </r>
  <r>
    <n v="1"/>
    <x v="12"/>
    <s v="43"/>
    <s v="6100430006040"/>
    <s v="430004331"/>
    <n v="43000604"/>
    <n v="0"/>
    <s v="S08 Hopper 6"/>
    <n v="566652.56000000006"/>
  </r>
  <r>
    <n v="1"/>
    <x v="12"/>
    <n v="43"/>
    <s v="6100430006043"/>
    <m/>
    <s v="43000604"/>
    <s v="3"/>
    <s v="Conveyor S08 - Hopper 2"/>
    <n v="1621491.37"/>
  </r>
  <r>
    <n v="1"/>
    <x v="12"/>
    <n v="43"/>
    <s v="6100430006044"/>
    <m/>
    <s v="43000604"/>
    <s v="4"/>
    <s v="Conveyor S08 -Hopper 2 repairs"/>
    <n v="269786"/>
  </r>
  <r>
    <n v="1"/>
    <x v="12"/>
    <s v="43"/>
    <s v="6100430006042"/>
    <n v="430006041"/>
    <n v="43000604"/>
    <n v="2"/>
    <s v="GRID Foreign Objects - Conveyor S08 -Hopper 6"/>
    <n v="72638"/>
  </r>
  <r>
    <n v="1"/>
    <x v="12"/>
    <s v="43"/>
    <s v="6100430006050"/>
    <s v="430004341"/>
    <n v="43000605"/>
    <n v="0"/>
    <s v="S08 Hopper 7"/>
    <n v="567498.1"/>
  </r>
  <r>
    <n v="1"/>
    <x v="12"/>
    <n v="43"/>
    <s v="6100430006053"/>
    <m/>
    <s v="43000605"/>
    <s v="3"/>
    <s v="Conveyor Belt S08 - Hopper 3"/>
    <n v="1621491.36"/>
  </r>
  <r>
    <n v="1"/>
    <x v="12"/>
    <s v="43"/>
    <s v="6100430006052"/>
    <s v="430004341"/>
    <n v="43000605"/>
    <n v="2"/>
    <s v="S08 Hopper (Foreign objects Grid)"/>
    <n v="147800"/>
  </r>
  <r>
    <n v="1"/>
    <x v="12"/>
    <s v="43"/>
    <s v="6100430006060"/>
    <s v="430004351"/>
    <n v="43000606"/>
    <n v="0"/>
    <s v="S08 Hopper 8"/>
    <n v="567498.1"/>
  </r>
  <r>
    <n v="1"/>
    <x v="12"/>
    <n v="43"/>
    <s v="6100430006062"/>
    <m/>
    <s v="43000606"/>
    <s v="2"/>
    <s v="Conveyor Belt S08 - Hopper 4"/>
    <n v="1621491.36"/>
  </r>
  <r>
    <n v="1"/>
    <x v="12"/>
    <s v="43"/>
    <s v="6100430007220"/>
    <s v="430004332"/>
    <n v="43000722"/>
    <n v="0"/>
    <s v="S08 Hopper 6 Borrowing cost"/>
    <n v="30651.13"/>
  </r>
  <r>
    <n v="1"/>
    <x v="12"/>
    <s v="43"/>
    <s v="6100430007230"/>
    <s v="430004342"/>
    <n v="43000723"/>
    <n v="0"/>
    <s v="S08 Hopper 7 Borrowing cost"/>
    <n v="30651.13"/>
  </r>
  <r>
    <n v="1"/>
    <x v="12"/>
    <s v="43"/>
    <s v="6100430007240"/>
    <s v="430004352"/>
    <n v="43000724"/>
    <n v="0"/>
    <s v="S08 Hopper 8 Borrowing cost"/>
    <n v="30651.13"/>
  </r>
  <r>
    <n v="1"/>
    <x v="12"/>
    <s v="43"/>
    <s v="6100430006032"/>
    <s v="430004321"/>
    <n v="43000603"/>
    <n v="2"/>
    <s v="S08 Hopper (Foreign objects Grid)"/>
    <n v="98600.45"/>
  </r>
  <r>
    <n v="1"/>
    <x v="12"/>
    <s v="43"/>
    <s v="6100430005883"/>
    <s v="430004275"/>
    <n v="43000588"/>
    <n v="3"/>
    <s v="S08 Conveyor (Belt replacement)"/>
    <n v="1705930.01"/>
  </r>
  <r>
    <n v="1"/>
    <x v="12"/>
    <s v="43"/>
    <s v="6100430005910"/>
    <s v="430004283"/>
    <n v="43000591"/>
    <n v="0"/>
    <s v="N07 conveyor steel structure"/>
    <n v="4422673.3499999996"/>
  </r>
  <r>
    <n v="1"/>
    <x v="12"/>
    <s v="43"/>
    <s v="6100430005912"/>
    <s v="430004283"/>
    <s v="43000591"/>
    <s v="2"/>
    <s v="Manufacture,supply and install N07 chute"/>
    <n v="225667.7"/>
  </r>
  <r>
    <n v="1"/>
    <x v="12"/>
    <s v="43"/>
    <s v="6100430005913"/>
    <s v="430004283"/>
    <s v="43000591"/>
    <s v="3"/>
    <s v="N07 Service platform installation"/>
    <n v="144500"/>
  </r>
  <r>
    <n v="1"/>
    <x v="12"/>
    <s v="43"/>
    <s v="6100430005900"/>
    <s v="430004281"/>
    <n v="43000590"/>
    <n v="0"/>
    <s v="N07 conveyor Civil structure"/>
    <n v="855368.38"/>
  </r>
  <r>
    <n v="1"/>
    <x v="12"/>
    <s v="43"/>
    <s v="6100430005920"/>
    <s v="430004285"/>
    <n v="43000592"/>
    <n v="0"/>
    <s v="N07 conveyor electro/mechanical"/>
    <n v="3513823.33"/>
  </r>
  <r>
    <n v="1"/>
    <x v="12"/>
    <s v="43"/>
    <s v="6100430005930"/>
    <s v="430004287"/>
    <n v="43000593"/>
    <n v="0"/>
    <s v="N07 conveyor control instrumentation"/>
    <n v="350344.11"/>
  </r>
  <r>
    <n v="1"/>
    <x v="12"/>
    <s v="43"/>
    <s v="6100430007060"/>
    <s v="430004282"/>
    <n v="43000706"/>
    <n v="0"/>
    <s v="N07 conv civil struc Borrow costs"/>
    <n v="50690.42"/>
  </r>
  <r>
    <n v="1"/>
    <x v="12"/>
    <n v="43"/>
    <s v="6100430007061"/>
    <m/>
    <s v="43000706"/>
    <s v="1"/>
    <s v="N07 Counterweight Structural Repairs"/>
    <n v="119480"/>
  </r>
  <r>
    <n v="1"/>
    <x v="12"/>
    <s v="43"/>
    <s v="6100430007070"/>
    <s v="430004284"/>
    <n v="43000707"/>
    <n v="0"/>
    <s v="N07 conveyor steel str Borrowing cost"/>
    <n v="590912.17000000004"/>
  </r>
  <r>
    <n v="1"/>
    <x v="12"/>
    <s v="43"/>
    <s v="6100430007080"/>
    <s v="430004286"/>
    <n v="43000708"/>
    <n v="0"/>
    <s v="N07 conveyor Borrowing cost elec/mech"/>
    <n v="374848.16"/>
  </r>
  <r>
    <n v="1"/>
    <x v="12"/>
    <s v="43"/>
    <s v="6100430007090"/>
    <s v="430004288"/>
    <n v="43000709"/>
    <n v="0"/>
    <s v="N07 conv Borrowing cost cntrl instrumentation"/>
    <n v="37374.06"/>
  </r>
  <r>
    <n v="1"/>
    <x v="12"/>
    <s v="43"/>
    <s v="6100430005911"/>
    <s v="430004283"/>
    <n v="43000591"/>
    <n v="1"/>
    <s v="N07 Conveyor (Replace Saftey Guards + Spindles)"/>
    <n v="44556.43"/>
  </r>
  <r>
    <n v="1"/>
    <x v="12"/>
    <s v="43"/>
    <s v="6100430005950"/>
    <s v="430004293"/>
    <n v="43000595"/>
    <n v="0"/>
    <s v="S07 conveyor steel structure"/>
    <n v="1875165.83"/>
  </r>
  <r>
    <n v="1"/>
    <x v="12"/>
    <s v="43"/>
    <s v="6100430005940"/>
    <s v="430004291"/>
    <n v="43000594"/>
    <n v="0"/>
    <s v="S07 conveyor Civil structure"/>
    <n v="118123.38"/>
  </r>
  <r>
    <n v="1"/>
    <x v="12"/>
    <s v="43"/>
    <s v="6100430005941"/>
    <m/>
    <n v="43000594"/>
    <n v="1"/>
    <s v="S07 Concrete towers rehabilitation"/>
    <n v="349500"/>
  </r>
  <r>
    <n v="1"/>
    <x v="12"/>
    <s v="43"/>
    <s v="6100430005960"/>
    <s v="430004295"/>
    <n v="43000596"/>
    <n v="0"/>
    <s v="S07 conveyor electro / mechanical"/>
    <n v="2131544.62"/>
  </r>
  <r>
    <n v="1"/>
    <x v="12"/>
    <s v="43"/>
    <s v="6100430005970"/>
    <s v="430004297"/>
    <n v="43000597"/>
    <n v="0"/>
    <s v="S07 conveyor control instrumentation"/>
    <n v="410100.54"/>
  </r>
  <r>
    <n v="1"/>
    <x v="12"/>
    <s v="43"/>
    <s v="6100430007100"/>
    <s v="430004292"/>
    <n v="43000710"/>
    <n v="0"/>
    <s v="S07 conveyor Civil struc Borrow cost"/>
    <n v="7000.17"/>
  </r>
  <r>
    <n v="1"/>
    <x v="12"/>
    <s v="43"/>
    <s v="6100430007110"/>
    <s v="430004294"/>
    <n v="43000711"/>
    <n v="0"/>
    <s v="S07 conveyor steel str Borrowing cost"/>
    <n v="198112.96"/>
  </r>
  <r>
    <n v="1"/>
    <x v="12"/>
    <s v="43"/>
    <s v="6100430007120"/>
    <s v="430004296"/>
    <n v="43000712"/>
    <n v="0"/>
    <s v="S07 conv Borrowing cost elect/mech"/>
    <n v="227389.22"/>
  </r>
  <r>
    <n v="1"/>
    <x v="12"/>
    <s v="43"/>
    <s v="6100430007130"/>
    <s v="430004298"/>
    <n v="43000713"/>
    <n v="0"/>
    <s v="S07 conv Borrowing cost cntrl instrumentation"/>
    <n v="41822.51"/>
  </r>
  <r>
    <n v="1"/>
    <x v="12"/>
    <s v="43"/>
    <s v="6100430005951"/>
    <s v="430004293"/>
    <n v="43000595"/>
    <n v="1"/>
    <s v="S07 Conveyor (Replace Safety Guards + Spindles)"/>
    <n v="44556.43"/>
  </r>
  <r>
    <n v="1"/>
    <x v="12"/>
    <s v="43"/>
    <s v="6100430006070"/>
    <s v="430004360"/>
    <n v="43000607"/>
    <n v="0"/>
    <s v="Partitioning S Gallery"/>
    <n v="6343068.0999999996"/>
  </r>
  <r>
    <n v="1"/>
    <x v="12"/>
    <n v="43"/>
    <s v="6100430006071"/>
    <m/>
    <s v="43000607"/>
    <s v="1"/>
    <s v="S Conveyor Gallery Lights Upgrade"/>
    <n v="53873.24"/>
  </r>
  <r>
    <n v="1"/>
    <x v="12"/>
    <s v="43"/>
    <s v="6100430006080"/>
    <s v="430004380"/>
    <n v="43000608"/>
    <n v="0"/>
    <s v="Partitioning S/R Transfer Tower"/>
    <n v="1194968.77"/>
  </r>
  <r>
    <n v="1"/>
    <x v="12"/>
    <s v="43"/>
    <s v="6100430006090"/>
    <s v="430004400"/>
    <n v="43000609"/>
    <n v="0"/>
    <s v="Partitioning R Gallery"/>
    <n v="4294219.66"/>
  </r>
  <r>
    <n v="1"/>
    <x v="12"/>
    <n v="43"/>
    <s v="6100430006091"/>
    <m/>
    <s v="43000609"/>
    <s v="1"/>
    <s v="R Conveyor gallery Lights Upgrade"/>
    <n v="101760.56"/>
  </r>
  <r>
    <n v="1"/>
    <x v="12"/>
    <s v="43"/>
    <s v="6100430006100"/>
    <s v="430004420"/>
    <n v="43000610"/>
    <n v="0"/>
    <s v="Partitioning R/Q Transfer Tower"/>
    <n v="914580.01"/>
  </r>
  <r>
    <n v="1"/>
    <x v="12"/>
    <s v="43"/>
    <s v="6100430006110"/>
    <s v="430004440"/>
    <n v="43000611"/>
    <n v="0"/>
    <s v="Partitioning Q Gallery"/>
    <n v="5732041.7800000003"/>
  </r>
  <r>
    <n v="1"/>
    <x v="12"/>
    <n v="43"/>
    <s v="6100430006111"/>
    <m/>
    <s v="43000611"/>
    <s v="1"/>
    <s v="Q Conveyor gallery Lights Upgrade"/>
    <n v="17957.75"/>
  </r>
  <r>
    <n v="1"/>
    <x v="12"/>
    <s v="43"/>
    <s v="6100430006120"/>
    <s v="430004460"/>
    <n v="43000612"/>
    <n v="0"/>
    <s v="Partitioning Q/W Transfer Tower"/>
    <n v="1819887.95"/>
  </r>
  <r>
    <n v="1"/>
    <x v="12"/>
    <s v="43"/>
    <s v="6100430006590"/>
    <s v="430002473"/>
    <n v="43000659"/>
    <n v="0"/>
    <s v="M01 conveyor refurb (e/m) Borrowing costs"/>
    <n v="1471686.03"/>
  </r>
  <r>
    <n v="1"/>
    <x v="12"/>
    <s v="43"/>
    <s v="6100430006600"/>
    <s v="430002474"/>
    <n v="43000660"/>
    <n v="0"/>
    <s v="M01 conveyor refurb (cont instr) Borrowing costs"/>
    <n v="370970.58"/>
  </r>
  <r>
    <n v="1"/>
    <x v="12"/>
    <s v="43"/>
    <s v="6100430006850"/>
    <s v="430003287"/>
    <n v="43000685"/>
    <n v="0"/>
    <s v="Conveyor M01 refurb (steel str) Borrowing costs"/>
    <n v="957311.83"/>
  </r>
  <r>
    <n v="1"/>
    <x v="12"/>
    <s v="43"/>
    <s v="6100430006851"/>
    <s v="430003287"/>
    <n v="43000685"/>
    <n v="1"/>
    <s v="Conveyor M01 (Steel Struct Refurb-Moving Head)"/>
    <n v="653242.75"/>
  </r>
  <r>
    <n v="1"/>
    <x v="12"/>
    <s v="43"/>
    <s v="6100430006860"/>
    <s v="430003288"/>
    <n v="43000686"/>
    <n v="0"/>
    <s v="Conveyor M01 refurb (e/m) Borrowing costs"/>
    <n v="472008.84"/>
  </r>
  <r>
    <n v="1"/>
    <x v="12"/>
    <n v="43"/>
    <s v="6100430006861"/>
    <m/>
    <s v="43000686"/>
    <s v="1"/>
    <s v="Conveyor Belt M01 (Drive Motor)"/>
    <n v="122475"/>
  </r>
  <r>
    <n v="1"/>
    <x v="12"/>
    <s v="43"/>
    <s v="6100430006870"/>
    <s v="430003289"/>
    <n v="43000687"/>
    <n v="0"/>
    <s v="Conveyor M01 refurb (contr instr) Borrowing costs"/>
    <n v="354436.22"/>
  </r>
  <r>
    <n v="1"/>
    <x v="12"/>
    <s v="43"/>
    <s v="6100430006890"/>
    <s v="430003853"/>
    <s v="43000689"/>
    <s v="0"/>
    <s v="Hopper No 2 (Steel structure)"/>
    <n v="8608852.3300000001"/>
  </r>
  <r>
    <n v="1"/>
    <x v="12"/>
    <s v="43"/>
    <s v="6100430006891"/>
    <s v="430003853"/>
    <s v="43000689"/>
    <n v="1"/>
    <s v="Hopper No 2 (Steel structure Repairs catladders)"/>
    <n v="147000"/>
  </r>
  <r>
    <n v="1"/>
    <x v="12"/>
    <s v="43"/>
    <s v="6100430006895"/>
    <m/>
    <s v="43000689"/>
    <s v="5"/>
    <s v="HOPPER02 UPGRADE LINERS"/>
    <n v="628454.55000000005"/>
  </r>
  <r>
    <n v="1"/>
    <x v="12"/>
    <n v="43"/>
    <s v="6100430006893"/>
    <m/>
    <s v="43000689"/>
    <s v="3"/>
    <s v="Hopper No 2 (Copex Repairs 2019/20)"/>
    <n v="1583880"/>
  </r>
  <r>
    <n v="1"/>
    <x v="12"/>
    <n v="43"/>
    <s v="6100430006894"/>
    <m/>
    <s v="43000689"/>
    <n v="4"/>
    <s v="Hopper 02 Corrosion Protection"/>
    <n v="386626"/>
  </r>
  <r>
    <n v="1"/>
    <x v="12"/>
    <s v="43"/>
    <s v="6100430006892"/>
    <s v="430003853"/>
    <s v="43000689"/>
    <n v="2"/>
    <s v="Hopper No 2 (Mechanical Repairs- Gearboxes)"/>
    <n v="598800"/>
  </r>
  <r>
    <n v="1"/>
    <x v="12"/>
    <s v="43"/>
    <s v="6100430007250"/>
    <s v="430004370"/>
    <n v="43000725"/>
    <n v="0"/>
    <s v="Partitioning S Gallery Borrow cost"/>
    <n v="375899.74"/>
  </r>
  <r>
    <n v="1"/>
    <x v="12"/>
    <s v="43"/>
    <s v="6100430007260"/>
    <s v="430004390"/>
    <n v="43000726"/>
    <n v="0"/>
    <s v="Partitioning S/R Trans T Borrow cost"/>
    <n v="70815.649999999994"/>
  </r>
  <r>
    <n v="1"/>
    <x v="12"/>
    <s v="43"/>
    <s v="6100430007270"/>
    <s v="430004410"/>
    <n v="43000727"/>
    <n v="0"/>
    <s v="Partitioning R Gallery Borrow cost"/>
    <n v="254481.91"/>
  </r>
  <r>
    <n v="1"/>
    <x v="12"/>
    <s v="43"/>
    <s v="6100430007280"/>
    <s v="430004430"/>
    <n v="43000728"/>
    <n v="0"/>
    <s v="Partitioning R/Q Tran T Borrow cost"/>
    <n v="54199.39"/>
  </r>
  <r>
    <n v="1"/>
    <x v="12"/>
    <s v="43"/>
    <s v="6100430007290"/>
    <s v="430004450"/>
    <n v="43000729"/>
    <n v="0"/>
    <s v="Partitioning Q Gallery  Borrow cost"/>
    <n v="339689.4"/>
  </r>
  <r>
    <n v="1"/>
    <x v="12"/>
    <s v="43"/>
    <s v="6100430007291"/>
    <s v="430004450"/>
    <n v="43000729"/>
    <n v="1"/>
    <s v="Cladding Refurb Q03/Q04 Gallery"/>
    <n v="10390.52"/>
  </r>
  <r>
    <n v="1"/>
    <x v="12"/>
    <s v="43"/>
    <s v="6100430007300"/>
    <s v="430004470"/>
    <n v="43000730"/>
    <n v="0"/>
    <s v="Partitioning Q/W Tran T Borrow costs"/>
    <n v="107849.3"/>
  </r>
  <r>
    <n v="1"/>
    <x v="12"/>
    <s v="43"/>
    <s v="6100430007320"/>
    <s v="430004251"/>
    <n v="43000732"/>
    <n v="0"/>
    <s v="Dust units x 8 N gallery refurb Borrowing Cost"/>
    <n v="47944.93"/>
  </r>
  <r>
    <n v="1"/>
    <x v="12"/>
    <s v="43"/>
    <s v="6100430007330"/>
    <s v="430004261"/>
    <n v="43000733"/>
    <n v="0"/>
    <s v="Dust units x 2 P gallery refurb Borrowing cost"/>
    <n v="11986.23"/>
  </r>
  <r>
    <n v="1"/>
    <x v="12"/>
    <s v="43"/>
    <s v="6100430001166"/>
    <m/>
    <s v="43000116"/>
    <n v="6"/>
    <s v="Caillard - 2 Terminations and 1 Joint"/>
    <n v="130500"/>
  </r>
  <r>
    <n v="1"/>
    <x v="12"/>
    <s v="43"/>
    <s v="6100430007360"/>
    <s v="430001164"/>
    <n v="43000736"/>
    <n v="0"/>
    <s v="UNLOADER NO2  Caillard (Capital spare fitted)"/>
    <n v="145572"/>
  </r>
  <r>
    <n v="1"/>
    <x v="12"/>
    <s v="43"/>
    <s v="6100430007380"/>
    <s v="430003821"/>
    <n v="43000738"/>
    <n v="0"/>
    <s v="Cladding replaced K1 gallery"/>
    <n v="41981.01"/>
  </r>
  <r>
    <n v="1"/>
    <x v="12"/>
    <s v="43"/>
    <s v="6100430007400"/>
    <s v="430004211"/>
    <n v="43000740"/>
    <n v="0"/>
    <s v="Conveyor P extention (civil structure)"/>
    <n v="41981"/>
  </r>
  <r>
    <n v="1"/>
    <x v="12"/>
    <s v="43"/>
    <s v="6100430007470"/>
    <s v="430004932"/>
    <n v="43000747"/>
    <n v="0"/>
    <s v="J03 conveyor Electro/Mech refurb"/>
    <n v="8649595.2699999996"/>
  </r>
  <r>
    <n v="1"/>
    <x v="12"/>
    <s v="43"/>
    <s v="6100430007473"/>
    <s v="430004932"/>
    <n v="43000747"/>
    <n v="3"/>
    <s v="J03 Conveyor (Replace Safety Guards)"/>
    <n v="8000"/>
  </r>
  <r>
    <n v="1"/>
    <x v="12"/>
    <n v="43"/>
    <s v="6100430007474"/>
    <m/>
    <s v="43000747"/>
    <s v="4"/>
    <s v="J03 Structural Changes to Counter Weight"/>
    <n v="147960"/>
  </r>
  <r>
    <n v="1"/>
    <x v="12"/>
    <s v="43"/>
    <s v="6100430007480"/>
    <s v="430004933"/>
    <n v="43000748"/>
    <n v="0"/>
    <s v="J03 conveyor Control Instruments refurb"/>
    <n v="769460.19"/>
  </r>
  <r>
    <n v="1"/>
    <x v="12"/>
    <s v="43"/>
    <s v="6100430007490"/>
    <s v="430004935"/>
    <n v="43000749"/>
    <n v="0"/>
    <s v="J03 con Civil Refurb Borrowing cost"/>
    <n v="11230.37"/>
  </r>
  <r>
    <n v="1"/>
    <x v="12"/>
    <s v="43"/>
    <s v="6100430007500"/>
    <s v="430004936"/>
    <n v="43000750"/>
    <n v="0"/>
    <s v="J03 con Elect/Mech Refurb Borrowing cost"/>
    <n v="352491.26"/>
  </r>
  <r>
    <n v="1"/>
    <x v="12"/>
    <s v="43"/>
    <s v="6100430007510"/>
    <s v="430004937"/>
    <n v="43000751"/>
    <n v="0"/>
    <s v="J03 con Cntrl Instr Refurb Borrowing cost"/>
    <n v="48920.959999999999"/>
  </r>
  <r>
    <n v="1"/>
    <x v="12"/>
    <s v="43"/>
    <s v="6100430007460"/>
    <s v="430004931"/>
    <n v="43000746"/>
    <n v="0"/>
    <s v="J03 conveyor Civil refurb"/>
    <n v="176638.43"/>
  </r>
  <r>
    <n v="1"/>
    <x v="12"/>
    <s v="43"/>
    <s v="6100430007471"/>
    <s v="430004932"/>
    <n v="43000747"/>
    <n v="1"/>
    <s v="Conveyor J03 (Steel struct refurb-Fixed Head)"/>
    <n v="64884.12"/>
  </r>
  <r>
    <n v="1"/>
    <x v="12"/>
    <s v="43"/>
    <s v="6100430007475"/>
    <s v="430004932"/>
    <n v="43000747"/>
    <n v="5"/>
    <s v="CONVEYOR BELT J03 - Chrome route safety guards"/>
    <n v="388000"/>
  </r>
  <r>
    <n v="1"/>
    <x v="12"/>
    <s v="43"/>
    <s v="6100430007520"/>
    <s v="430004941"/>
    <n v="43000752"/>
    <n v="0"/>
    <s v="F01 Conveyor Steel Structure refurb"/>
    <n v="2727736.89"/>
  </r>
  <r>
    <n v="1"/>
    <x v="12"/>
    <s v="43"/>
    <s v="6100430007521"/>
    <s v="430004941"/>
    <n v="43000752"/>
    <n v="1"/>
    <s v="F01 Conveyor Steel Structure refurb Additional Cos"/>
    <n v="305818.34000000003"/>
  </r>
  <r>
    <n v="1"/>
    <x v="12"/>
    <s v="43"/>
    <s v="6100430007523"/>
    <s v="430004941"/>
    <n v="43000752"/>
    <n v="3"/>
    <s v="CONVEYOR F01 moving head support structure"/>
    <n v="462400"/>
  </r>
  <r>
    <n v="1"/>
    <x v="12"/>
    <s v="43"/>
    <s v="6100430007530"/>
    <s v="430004942"/>
    <n v="43000753"/>
    <n v="0"/>
    <s v="F01 Conveyor Electro/Mech refurb"/>
    <n v="5677967.9800000004"/>
  </r>
  <r>
    <n v="1"/>
    <x v="12"/>
    <s v="43"/>
    <s v="6100430007540"/>
    <s v="430004943"/>
    <n v="43000754"/>
    <n v="0"/>
    <s v="F01 Conveyor Control Instrum refurb"/>
    <n v="701903.79"/>
  </r>
  <r>
    <n v="1"/>
    <x v="12"/>
    <s v="43"/>
    <s v="6100430009900"/>
    <m/>
    <n v="43000990"/>
    <n v="0"/>
    <s v="F01 Conveyor Safety Guards"/>
    <n v="65933"/>
  </r>
  <r>
    <n v="1"/>
    <x v="12"/>
    <s v="43"/>
    <s v="6100430002810"/>
    <s v="430002810"/>
    <n v="43000281"/>
    <n v="0"/>
    <s v="Cladding replaced - F01 gallery"/>
    <n v="1090556.69"/>
  </r>
  <r>
    <n v="1"/>
    <x v="12"/>
    <s v="43"/>
    <s v="6100430002811"/>
    <m/>
    <n v="43000281"/>
    <n v="1"/>
    <s v="Upgrade VSD on F01"/>
    <n v="882977.41"/>
  </r>
  <r>
    <n v="1"/>
    <x v="12"/>
    <s v="43"/>
    <s v="6100430007522"/>
    <m/>
    <n v="43000752"/>
    <n v="2"/>
    <s v="F01 Conveyor Steel Structure refurb (Moving Head)"/>
    <n v="653242.75"/>
  </r>
  <r>
    <n v="1"/>
    <x v="12"/>
    <s v="43"/>
    <s v="6100430007640"/>
    <s v="430004961"/>
    <n v="43000764"/>
    <n v="0"/>
    <s v="M02 Conveyor Civils refurb"/>
    <n v="3528211.98"/>
  </r>
  <r>
    <n v="1"/>
    <x v="12"/>
    <s v="43"/>
    <s v="6100430007641"/>
    <s v="430004961"/>
    <n v="43000764"/>
    <n v="1"/>
    <s v="M02 Conveyor Civils refurb"/>
    <n v="275600"/>
  </r>
  <r>
    <n v="1"/>
    <x v="12"/>
    <s v="43"/>
    <s v="6100430007650"/>
    <s v="430004962"/>
    <n v="43000765"/>
    <n v="0"/>
    <s v="M02 Conveyor Steel Structure refurb"/>
    <n v="10145642.02"/>
  </r>
  <r>
    <n v="1"/>
    <x v="12"/>
    <s v="43"/>
    <s v="6100430007651"/>
    <s v="430004962"/>
    <n v="43000765"/>
    <n v="1"/>
    <s v="M02 Conveyor Steel Structure refurb (Moving Head)"/>
    <n v="653242.75"/>
  </r>
  <r>
    <n v="1"/>
    <x v="12"/>
    <s v="43"/>
    <s v="6100430007654"/>
    <m/>
    <s v="43000765"/>
    <s v="4"/>
    <s v="M02-Conveyor VSD upgrade"/>
    <n v="798750.5"/>
  </r>
  <r>
    <n v="1"/>
    <x v="12"/>
    <s v="43"/>
    <s v="6100430007653"/>
    <s v="430004962"/>
    <n v="43000765"/>
    <n v="3"/>
    <s v="M02 Conveyor Steel Structure repairs"/>
    <n v="205000"/>
  </r>
  <r>
    <n v="1"/>
    <x v="12"/>
    <s v="43"/>
    <s v="6100430007652"/>
    <s v="430004962"/>
    <n v="43000765"/>
    <n v="2"/>
    <s v="BELT (M02 Conveyor)"/>
    <n v="1699500"/>
  </r>
  <r>
    <n v="1"/>
    <x v="12"/>
    <s v="43"/>
    <s v="6100430007660"/>
    <s v="430004963"/>
    <n v="43000766"/>
    <n v="0"/>
    <s v="M02 Conveyor Electro/Mech refurb"/>
    <n v="9731162.8300000001"/>
  </r>
  <r>
    <n v="1"/>
    <x v="12"/>
    <s v="43"/>
    <s v="6100430007670"/>
    <s v="430004964"/>
    <n v="43000767"/>
    <n v="0"/>
    <s v="M02 Conveyor Control Instrum refurb"/>
    <n v="974100.29"/>
  </r>
  <r>
    <n v="1"/>
    <x v="12"/>
    <s v="43"/>
    <s v="6100430007662"/>
    <m/>
    <s v="43000766"/>
    <s v="2"/>
    <s v="M02 INSTALL ROAD BARRIER ALONG CONVEYOR"/>
    <n v="159800"/>
  </r>
  <r>
    <n v="1"/>
    <x v="12"/>
    <s v="43"/>
    <s v="6100430007663"/>
    <m/>
    <s v="43000766"/>
    <s v="3"/>
    <s v="M02 canopies to eliminate contamination"/>
    <n v="135000"/>
  </r>
  <r>
    <n v="1"/>
    <x v="12"/>
    <s v="43"/>
    <s v="6100430007661"/>
    <s v="430004963"/>
    <n v="43000766"/>
    <n v="1"/>
    <s v="M02 Conveyor Electro/Mech repairs"/>
    <n v="533889"/>
  </r>
  <r>
    <n v="1"/>
    <x v="12"/>
    <s v="43"/>
    <s v="6100430007860"/>
    <s v="430004996"/>
    <n v="43000786"/>
    <n v="0"/>
    <s v="C02 Conveyor refurb Borrowing cost"/>
    <n v="71679.199999999997"/>
  </r>
  <r>
    <n v="1"/>
    <x v="12"/>
    <s v="43"/>
    <s v="6100430007861"/>
    <m/>
    <n v="43000786"/>
    <n v="1"/>
    <s v="BELT (C02 conveyor)"/>
    <n v="762600"/>
  </r>
  <r>
    <n v="1"/>
    <x v="12"/>
    <s v="43"/>
    <s v="6100430007862"/>
    <m/>
    <n v="43000786"/>
    <n v="2"/>
    <s v="Conveyor C02 (Steel Struct Refurb-Moving Head)"/>
    <n v="653242.75"/>
  </r>
  <r>
    <n v="1"/>
    <x v="12"/>
    <s v="43"/>
    <s v="6100430007865"/>
    <m/>
    <n v="43000786"/>
    <n v="5"/>
    <s v="C02 Conveyor (Gallery Lighting Upgrade)"/>
    <n v="170368"/>
  </r>
  <r>
    <n v="1"/>
    <x v="12"/>
    <s v="43"/>
    <s v="6100430007866"/>
    <m/>
    <n v="43000786"/>
    <n v="6"/>
    <s v="C02 Conveyor (Structural repairs- Moving head)"/>
    <n v="173576"/>
  </r>
  <r>
    <n v="1"/>
    <x v="12"/>
    <s v="43"/>
    <s v="6100430007867"/>
    <m/>
    <n v="43000786"/>
    <n v="7"/>
    <s v="C02  Conveyor (Scraper replacement)"/>
    <n v="123090.06"/>
  </r>
  <r>
    <n v="1"/>
    <x v="12"/>
    <s v="43"/>
    <s v="6100430007868"/>
    <m/>
    <n v="43000786"/>
    <n v="8"/>
    <s v="C02 Conveyor (Replace Safety guards + Spindles)"/>
    <n v="44556.43"/>
  </r>
  <r>
    <n v="1"/>
    <x v="12"/>
    <s v="43"/>
    <s v="6100430007869"/>
    <m/>
    <n v="43000786"/>
    <n v="9"/>
    <s v="C02 Conveyor (Belt replacement)"/>
    <n v="1595702.06"/>
  </r>
  <r>
    <n v="1"/>
    <x v="12"/>
    <n v="43"/>
    <s v="61004300078610"/>
    <m/>
    <s v="43000786"/>
    <s v="10"/>
    <s v="C02 Conveyor (Copex repairs 2019/20)"/>
    <n v="427200"/>
  </r>
  <r>
    <n v="1"/>
    <x v="12"/>
    <n v="43"/>
    <s v="61004300078611"/>
    <m/>
    <s v="43000786"/>
    <s v="11"/>
    <s v="Conveyor Belt C02 - Counter weight winch"/>
    <n v="139650"/>
  </r>
  <r>
    <n v="1"/>
    <x v="12"/>
    <n v="43"/>
    <s v="61004300078612"/>
    <m/>
    <s v="43000786"/>
    <n v="12"/>
    <s v="C02 moving head structural repairs"/>
    <n v="320640.5"/>
  </r>
  <r>
    <n v="1"/>
    <x v="12"/>
    <n v="43"/>
    <s v="61004300078613"/>
    <m/>
    <s v="43000786"/>
    <s v="13"/>
    <s v="C02 Electrical Motor"/>
    <n v="249900"/>
  </r>
  <r>
    <n v="1"/>
    <x v="12"/>
    <s v="43"/>
    <s v="6100430007810"/>
    <s v="430004991"/>
    <n v="43000781"/>
    <n v="0"/>
    <s v="C02 Conveyor Steel Structure refurb"/>
    <n v="358181.17"/>
  </r>
  <r>
    <n v="1"/>
    <x v="12"/>
    <s v="43"/>
    <s v="6100430007820"/>
    <s v="430004992"/>
    <n v="43000782"/>
    <n v="0"/>
    <s v="C02 Conveyor Electro/Mech refurb"/>
    <n v="1079406.6399999999"/>
  </r>
  <r>
    <n v="1"/>
    <x v="12"/>
    <s v="43"/>
    <s v="6100430007830"/>
    <s v="430004993"/>
    <n v="43000783"/>
    <n v="0"/>
    <s v="C02 Conveyor Control Instrum refurb"/>
    <n v="385617.42"/>
  </r>
  <r>
    <n v="1"/>
    <x v="12"/>
    <s v="43"/>
    <s v="6100430007840"/>
    <s v="430004994"/>
    <n v="43000784"/>
    <n v="0"/>
    <s v="C02 Conveyor Pulley refurb"/>
    <n v="523292.05"/>
  </r>
  <r>
    <n v="1"/>
    <x v="12"/>
    <s v="43"/>
    <s v="6100430007850"/>
    <s v="430004995"/>
    <n v="43000785"/>
    <n v="0"/>
    <s v="C02 Conveyor Idlers refurb"/>
    <n v="956647.34"/>
  </r>
  <r>
    <n v="1"/>
    <x v="12"/>
    <s v="43"/>
    <s v="6100430005740"/>
    <s v="430003764"/>
    <n v="43000574"/>
    <n v="0"/>
    <s v="Conveyor C02 refurb  (Steel structure)"/>
    <n v="1118630.53"/>
  </r>
  <r>
    <n v="1"/>
    <x v="12"/>
    <s v="43"/>
    <s v="6100430005750"/>
    <s v="430003765"/>
    <n v="43000575"/>
    <n v="0"/>
    <s v="Conveyor C02 refurb (electro/mechanical)"/>
    <n v="3381502.71"/>
  </r>
  <r>
    <n v="1"/>
    <x v="12"/>
    <s v="43"/>
    <s v="6100430005760"/>
    <s v="430003766"/>
    <n v="43000576"/>
    <n v="0"/>
    <s v="Conveyor C02 refurb (control instrumentation)"/>
    <n v="1132814.17"/>
  </r>
  <r>
    <n v="1"/>
    <x v="12"/>
    <s v="43"/>
    <s v="6100430007864"/>
    <m/>
    <n v="43000786"/>
    <n v="4"/>
    <s v="BELT   C02-Conveyor"/>
    <n v="1169320"/>
  </r>
  <r>
    <n v="1"/>
    <x v="12"/>
    <s v="43"/>
    <s v="61004300078614"/>
    <m/>
    <s v="43000786"/>
    <s v="14"/>
    <s v="C02 energy chain"/>
    <n v="327900"/>
  </r>
  <r>
    <n v="1"/>
    <x v="12"/>
    <s v="43"/>
    <s v="61004300078615"/>
    <m/>
    <s v="43000786"/>
    <s v="15"/>
    <s v="C02 m/head and chute modification"/>
    <n v="229800"/>
  </r>
  <r>
    <n v="1"/>
    <x v="12"/>
    <s v="43"/>
    <s v="6100430007900"/>
    <s v="430005004"/>
    <n v="43000790"/>
    <n v="0"/>
    <s v="J02 Conveyor Pulley refurb"/>
    <n v="1575773.95"/>
  </r>
  <r>
    <n v="1"/>
    <x v="12"/>
    <s v="43"/>
    <s v="6100430007901"/>
    <s v="430005004"/>
    <n v="43000790"/>
    <n v="1"/>
    <s v="J02 Conveyor (Electrical repairs-Control panel)"/>
    <n v="138420.6"/>
  </r>
  <r>
    <n v="1"/>
    <x v="12"/>
    <s v="43"/>
    <s v="6100430007902"/>
    <s v="430005004"/>
    <n v="43000790"/>
    <n v="2"/>
    <s v="J02 Hopper (Structural repairs)"/>
    <n v="142870"/>
  </r>
  <r>
    <n v="1"/>
    <x v="12"/>
    <s v="43"/>
    <s v="6100430007904"/>
    <s v="430005005"/>
    <n v="43000790"/>
    <n v="4"/>
    <s v="J02 conveyor belt structural repairs"/>
    <n v="306728.2"/>
  </r>
  <r>
    <n v="1"/>
    <x v="12"/>
    <s v="43"/>
    <s v="6100430007870"/>
    <s v="430005001"/>
    <n v="43000787"/>
    <n v="0"/>
    <s v="J02 Conveyor Steel Structure refurb"/>
    <n v="836089.19"/>
  </r>
  <r>
    <n v="1"/>
    <x v="12"/>
    <s v="43"/>
    <s v="6100430007880"/>
    <s v="430005002"/>
    <n v="43000788"/>
    <n v="0"/>
    <s v="J02 Conveyor Electro/Mech refurb"/>
    <n v="1808426.87"/>
  </r>
  <r>
    <n v="1"/>
    <x v="12"/>
    <s v="43"/>
    <s v="6100430007890"/>
    <s v="430005003"/>
    <n v="43000789"/>
    <n v="0"/>
    <s v="J02 Conveyor Control Instrum refurb"/>
    <n v="613507.26"/>
  </r>
  <r>
    <n v="1"/>
    <x v="12"/>
    <s v="43"/>
    <s v="6100430007910"/>
    <s v="430005005"/>
    <n v="43000791"/>
    <n v="0"/>
    <s v="J02 Conveyor Idler refurb"/>
    <n v="1758661.76"/>
  </r>
  <r>
    <n v="1"/>
    <x v="12"/>
    <s v="43"/>
    <s v="6100430007920"/>
    <s v="430005006"/>
    <n v="43000792"/>
    <n v="0"/>
    <s v="J02 Conveyor Belting refurb"/>
    <n v="1932626.12"/>
  </r>
  <r>
    <n v="1"/>
    <x v="12"/>
    <s v="43"/>
    <s v="6100430007921"/>
    <s v="430005006"/>
    <n v="43000792"/>
    <n v="1"/>
    <s v="BELT  (J02 Conveyor)"/>
    <n v="1721650.5"/>
  </r>
  <r>
    <n v="1"/>
    <x v="12"/>
    <s v="43"/>
    <s v="6100430007930"/>
    <s v="430005007"/>
    <n v="43000793"/>
    <n v="0"/>
    <s v="J02 Conveyor refurb Borrowing cost"/>
    <n v="310437.96000000002"/>
  </r>
  <r>
    <n v="1"/>
    <x v="12"/>
    <s v="43"/>
    <s v="6100430007932"/>
    <s v="430005007"/>
    <n v="43000793"/>
    <n v="2"/>
    <s v="J02 Conveyor (Gallery return idler brackets)"/>
    <n v="68000"/>
  </r>
  <r>
    <n v="1"/>
    <x v="12"/>
    <s v="43"/>
    <s v="6100430007931"/>
    <m/>
    <n v="43000793"/>
    <n v="1"/>
    <s v="J02 Conveyor (Replace Stringers &amp; Plinths)"/>
    <n v="149339.32999999999"/>
  </r>
  <r>
    <n v="1"/>
    <x v="12"/>
    <s v="43"/>
    <s v="6100430005770"/>
    <s v="430003774"/>
    <n v="43000577"/>
    <n v="0"/>
    <s v="Conveyor J02 refurb (steel structure)"/>
    <n v="2907829.12"/>
  </r>
  <r>
    <n v="1"/>
    <x v="12"/>
    <s v="43"/>
    <s v="6100430005771"/>
    <m/>
    <s v="43000577"/>
    <s v="1"/>
    <s v="FABRICATE AND INSTALL J CONVEYOR CANOPY"/>
    <n v="136866.87"/>
  </r>
  <r>
    <n v="1"/>
    <x v="12"/>
    <s v="43"/>
    <s v="6100430005772"/>
    <m/>
    <s v="43000577"/>
    <s v="2"/>
    <s v="Manufact &amp; install J02 c/weight platform"/>
    <n v="148500"/>
  </r>
  <r>
    <n v="1"/>
    <x v="12"/>
    <s v="43"/>
    <s v="6100430005780"/>
    <s v="430003775"/>
    <n v="43000578"/>
    <n v="0"/>
    <s v="Conveyor J02 refurb (electro/mechanical)"/>
    <n v="5688831.6399999997"/>
  </r>
  <r>
    <n v="1"/>
    <x v="12"/>
    <s v="43"/>
    <s v="6100430005790"/>
    <s v="430003776"/>
    <n v="43000579"/>
    <n v="0"/>
    <s v="Conveyor J02 refurb (control instrumentation)"/>
    <n v="1802277.78"/>
  </r>
  <r>
    <n v="1"/>
    <x v="12"/>
    <s v="43"/>
    <s v="6100430007903"/>
    <s v="430005004"/>
    <n v="43000790"/>
    <n v="3"/>
    <s v="J02 Conveyor (Structural repairs-Tripper car)"/>
    <n v="165655"/>
  </r>
  <r>
    <n v="1"/>
    <x v="12"/>
    <s v="43"/>
    <s v="6100430008060"/>
    <s v="430005026"/>
    <n v="43000806"/>
    <n v="0"/>
    <s v="J01 Conveyor Belting refurb"/>
    <n v="1776320.24"/>
  </r>
  <r>
    <n v="1"/>
    <x v="12"/>
    <s v="43"/>
    <s v="6100430008061"/>
    <m/>
    <s v="43000806"/>
    <s v="1"/>
    <s v="BELT  (Conveyor J01)"/>
    <n v="0"/>
  </r>
  <r>
    <n v="1"/>
    <x v="12"/>
    <s v="43"/>
    <s v="6100430008062"/>
    <s v="430005026"/>
    <n v="43000806"/>
    <n v="2"/>
    <s v="J01 Conveyor (Belt replacement)"/>
    <n v="1156500"/>
  </r>
  <r>
    <n v="1"/>
    <x v="12"/>
    <s v="43"/>
    <s v="6100430008010"/>
    <s v="430005021"/>
    <n v="43000801"/>
    <n v="0"/>
    <s v="J01 Conveyor Steel Structure refurb"/>
    <n v="964664.65"/>
  </r>
  <r>
    <n v="1"/>
    <x v="12"/>
    <s v="43"/>
    <s v="6100430008020"/>
    <s v="430005022"/>
    <n v="43000802"/>
    <n v="0"/>
    <s v="J01 Conveyor Electro/Mech refurb"/>
    <n v="2100667.16"/>
  </r>
  <r>
    <n v="1"/>
    <x v="12"/>
    <s v="43"/>
    <s v="6100430008030"/>
    <s v="430005023"/>
    <n v="43000803"/>
    <n v="0"/>
    <s v="J01 Conveyor Control Instrum refurb"/>
    <n v="808087.62"/>
  </r>
  <r>
    <n v="1"/>
    <x v="12"/>
    <s v="43"/>
    <s v="6100430008040"/>
    <s v="430005024"/>
    <n v="43000804"/>
    <n v="0"/>
    <s v="J01 Conveyor Pulley refurb"/>
    <n v="2068111.39"/>
  </r>
  <r>
    <n v="1"/>
    <x v="12"/>
    <s v="43"/>
    <s v="6100430008050"/>
    <s v="430005025"/>
    <n v="43000805"/>
    <n v="0"/>
    <s v="J01 Conveyor Idler refurb"/>
    <n v="1488586.16"/>
  </r>
  <r>
    <n v="1"/>
    <x v="12"/>
    <s v="43"/>
    <s v="6100430008070"/>
    <s v="430005027"/>
    <n v="43000807"/>
    <n v="0"/>
    <s v="J01 Conveyor refurb Borrowing cost"/>
    <n v="146912.54999999999"/>
  </r>
  <r>
    <n v="1"/>
    <x v="12"/>
    <s v="43"/>
    <s v="6100430008071"/>
    <m/>
    <n v="43000807"/>
    <n v="1"/>
    <s v="Conveyor Belt J01-Refurb additional cost"/>
    <n v="457479.91"/>
  </r>
  <r>
    <n v="1"/>
    <x v="12"/>
    <s v="43"/>
    <s v="6100430008073"/>
    <m/>
    <n v="43000807"/>
    <n v="3"/>
    <s v="J01 Conveyor (Primary scraper replacement)"/>
    <n v="108759.79"/>
  </r>
  <r>
    <n v="1"/>
    <x v="12"/>
    <s v="43"/>
    <s v="6100430008074"/>
    <m/>
    <n v="43000807"/>
    <n v="4"/>
    <s v="J01 Conveyor (Replace Safety Guards)"/>
    <n v="8000"/>
  </r>
  <r>
    <n v="1"/>
    <x v="12"/>
    <s v="43"/>
    <s v="6100430008075"/>
    <m/>
    <n v="43000807"/>
    <n v="5"/>
    <s v="J01 Conveyor (Gallery return idler brackets)"/>
    <n v="68000"/>
  </r>
  <r>
    <n v="1"/>
    <x v="12"/>
    <s v="43"/>
    <s v="6100430008072"/>
    <m/>
    <n v="43000807"/>
    <n v="2"/>
    <s v="J01 Conveyor (Replace stringers &amp; Plinths)"/>
    <n v="99559.55"/>
  </r>
  <r>
    <n v="1"/>
    <x v="12"/>
    <s v="43"/>
    <s v="6100430008076"/>
    <m/>
    <s v="43000807"/>
    <s v="6"/>
    <s v="J01 BIN MODIFICATIONS"/>
    <n v="143950"/>
  </r>
  <r>
    <n v="1"/>
    <x v="12"/>
    <s v="43"/>
    <s v="6100430008077"/>
    <m/>
    <s v="43000807"/>
    <s v="7"/>
    <s v="Manufact &amp; install J01 c/weight platform"/>
    <n v="139000"/>
  </r>
  <r>
    <n v="1"/>
    <x v="12"/>
    <s v="43"/>
    <s v="6100430008078"/>
    <m/>
    <s v="43000807"/>
    <s v="8"/>
    <s v="Supply and install J,K belts c/weight"/>
    <n v="142300"/>
  </r>
  <r>
    <n v="1"/>
    <x v="12"/>
    <s v="43"/>
    <s v="6100430008079"/>
    <m/>
    <s v="43000807"/>
    <s v="9"/>
    <s v="Conveyor J01-Refurb"/>
    <n v="1079151.8600000001"/>
  </r>
  <r>
    <n v="1"/>
    <x v="12"/>
    <s v="43"/>
    <s v="6100430006160"/>
    <s v="430004491"/>
    <n v="43000616"/>
    <n v="0"/>
    <s v="Conveyor J01 Refurbish (steel structure)"/>
    <n v="3444567.32"/>
  </r>
  <r>
    <n v="1"/>
    <x v="12"/>
    <s v="43"/>
    <s v="6100430006170"/>
    <s v="430004492"/>
    <n v="43000617"/>
    <n v="0"/>
    <s v="Conveyor J01 Refurbish (electro/mech)"/>
    <n v="6618409.8300000001"/>
  </r>
  <r>
    <n v="1"/>
    <x v="12"/>
    <s v="43"/>
    <s v="6100430006180"/>
    <s v="430005026"/>
    <n v="43000618"/>
    <n v="0"/>
    <s v="Conveyor J01 Refurbish (control instr)"/>
    <n v="2373889.4300000002"/>
  </r>
  <r>
    <n v="1"/>
    <x v="12"/>
    <s v="43"/>
    <s v="6100430000280"/>
    <s v="430000280"/>
    <n v="43000028"/>
    <n v="0"/>
    <s v="CONVEYOR BELT K11 1981"/>
    <n v="369944.41"/>
  </r>
  <r>
    <n v="1"/>
    <x v="12"/>
    <s v="43"/>
    <s v="6100430008130"/>
    <s v="430005036"/>
    <n v="43000813"/>
    <n v="0"/>
    <s v="K11 Conveyor refurb Borrowing cost"/>
    <n v="79131.19"/>
  </r>
  <r>
    <n v="1"/>
    <x v="12"/>
    <n v="43"/>
    <s v="6100430008131"/>
    <m/>
    <s v="43000813"/>
    <s v="1"/>
    <s v="Conveyor Belt K11- Platform modification"/>
    <n v="280057"/>
  </r>
  <r>
    <n v="1"/>
    <x v="12"/>
    <n v="43"/>
    <s v="6100430008133"/>
    <m/>
    <s v="43000813"/>
    <s v="3"/>
    <s v="K11 festoon installation"/>
    <n v="285680"/>
  </r>
  <r>
    <n v="1"/>
    <x v="12"/>
    <s v="43"/>
    <s v="6100430008080"/>
    <s v="430005031"/>
    <n v="43000808"/>
    <n v="0"/>
    <s v="K11 Conveyor Steel Structure refurb"/>
    <n v="511820.45"/>
  </r>
  <r>
    <n v="1"/>
    <x v="12"/>
    <s v="43"/>
    <s v="6100430008090"/>
    <s v="430005032"/>
    <n v="43000809"/>
    <n v="0"/>
    <s v="K11 Conveyor Electro/Mech refurb"/>
    <n v="907970.79"/>
  </r>
  <r>
    <n v="1"/>
    <x v="12"/>
    <s v="43"/>
    <s v="6100430008100"/>
    <s v="430005033"/>
    <n v="43000810"/>
    <n v="0"/>
    <s v="K11 Conveyor Control Instrum refurb"/>
    <n v="592960.22"/>
  </r>
  <r>
    <n v="1"/>
    <x v="12"/>
    <s v="43"/>
    <s v="6100430008110"/>
    <s v="430005034"/>
    <n v="43000811"/>
    <n v="0"/>
    <s v="K11 Conveyor Pulley refurb"/>
    <n v="526488.25"/>
  </r>
  <r>
    <n v="1"/>
    <x v="12"/>
    <s v="43"/>
    <s v="6100430008120"/>
    <s v="430005035"/>
    <n v="43000812"/>
    <n v="0"/>
    <s v="K11 Conveyor Idler refurb"/>
    <n v="79116.36"/>
  </r>
  <r>
    <n v="1"/>
    <x v="12"/>
    <s v="43"/>
    <s v="6100430006190"/>
    <s v="430004501"/>
    <n v="43000619"/>
    <n v="0"/>
    <s v="Conveyor K11 Refurbish (steel structure)"/>
    <n v="2114263.5"/>
  </r>
  <r>
    <n v="1"/>
    <x v="12"/>
    <s v="43"/>
    <s v="6100430006200"/>
    <s v="430004502"/>
    <n v="43000620"/>
    <n v="0"/>
    <s v="Conveyor K11 Refurbish (electro/mech)"/>
    <n v="2899773.31"/>
  </r>
  <r>
    <n v="1"/>
    <x v="12"/>
    <s v="43"/>
    <s v="6100430006210"/>
    <s v="430004503"/>
    <n v="43000621"/>
    <n v="0"/>
    <s v="Conveyor K11 Refurbish(control instr )"/>
    <n v="1741917.54"/>
  </r>
  <r>
    <n v="1"/>
    <x v="12"/>
    <n v="43"/>
    <s v="6100430008132"/>
    <m/>
    <s v="43000813"/>
    <s v="2"/>
    <s v="Conveyor Belt K11- Receiving Chute Replacement"/>
    <n v="217720"/>
  </r>
  <r>
    <n v="1"/>
    <x v="12"/>
    <n v="43"/>
    <s v="6100430008134"/>
    <m/>
    <s v="43000813"/>
    <s v="4"/>
    <s v="Supply and install K11 drive couplings"/>
    <n v="284980"/>
  </r>
  <r>
    <n v="1"/>
    <x v="12"/>
    <s v="43"/>
    <s v="6100430008150"/>
    <m/>
    <n v="43000815"/>
    <n v="0"/>
    <s v="Concrete seperation blocks phase 2 100/464"/>
    <n v="1189695.46"/>
  </r>
  <r>
    <n v="1"/>
    <x v="12"/>
    <s v="43"/>
    <s v="6100430008151"/>
    <m/>
    <n v="43000815"/>
    <n v="1"/>
    <s v="Borrowing costs 436-535"/>
    <n v="143177.51999999999"/>
  </r>
  <r>
    <n v="1"/>
    <x v="12"/>
    <s v="43"/>
    <s v="6100430008160"/>
    <m/>
    <n v="43000816"/>
    <n v="0"/>
    <s v="Concrete seperation blocks phase 2 100/464"/>
    <n v="1189695.44"/>
  </r>
  <r>
    <n v="1"/>
    <x v="12"/>
    <s v="43"/>
    <s v="6100430008161"/>
    <m/>
    <n v="43000816"/>
    <n v="1"/>
    <s v="Borrowing costs 536-635"/>
    <n v="143177.51999999999"/>
  </r>
  <r>
    <n v="1"/>
    <x v="12"/>
    <s v="43"/>
    <s v="6100430008170"/>
    <m/>
    <n v="43000817"/>
    <n v="0"/>
    <s v="Concrete seperation blocks phase 2 100/464"/>
    <n v="1189695.45"/>
  </r>
  <r>
    <n v="1"/>
    <x v="12"/>
    <s v="43"/>
    <s v="6100430008171"/>
    <m/>
    <n v="43000817"/>
    <n v="1"/>
    <s v="Borrowing costs 636-735"/>
    <n v="143177.51999999999"/>
  </r>
  <r>
    <n v="1"/>
    <x v="12"/>
    <s v="43"/>
    <s v="6100430008180"/>
    <m/>
    <n v="43000818"/>
    <n v="0"/>
    <s v="Rebuild of wagon station Civil"/>
    <n v="3184823.78"/>
  </r>
  <r>
    <n v="1"/>
    <x v="12"/>
    <s v="43"/>
    <s v="6100430008181"/>
    <m/>
    <n v="43000818"/>
    <n v="1"/>
    <s v="Rebuild of wagon station Electrical"/>
    <n v="2567510.14"/>
  </r>
  <r>
    <n v="1"/>
    <x v="12"/>
    <s v="43"/>
    <s v="6100430008182"/>
    <m/>
    <n v="43000818"/>
    <n v="2"/>
    <s v="Rebuild of wagon station Weighbridge"/>
    <n v="548060.01"/>
  </r>
  <r>
    <n v="1"/>
    <x v="12"/>
    <s v="43"/>
    <s v="6100430008183"/>
    <m/>
    <n v="43000818"/>
    <n v="3"/>
    <s v="Rebuild of wagon station structural and mechanical"/>
    <n v="1365254.62"/>
  </r>
  <r>
    <n v="1"/>
    <x v="12"/>
    <s v="43"/>
    <s v="6100430008184"/>
    <m/>
    <n v="43000818"/>
    <n v="4"/>
    <s v="Rebuild of wagon station Borrowing costs"/>
    <n v="1262219.8899999999"/>
  </r>
  <r>
    <n v="1"/>
    <x v="12"/>
    <s v="43"/>
    <s v="6100430008185"/>
    <m/>
    <n v="43000818"/>
    <n v="5"/>
    <s v="Rebuild of wagon station Civil - additional cost"/>
    <n v="84153.58"/>
  </r>
  <r>
    <n v="1"/>
    <x v="12"/>
    <s v="43"/>
    <s v="6100430008190"/>
    <m/>
    <n v="43000819"/>
    <n v="0"/>
    <s v="Concrete seperation blocks phase 2 100/464"/>
    <n v="2021616.68"/>
  </r>
  <r>
    <n v="1"/>
    <x v="12"/>
    <s v="43"/>
    <s v="6100430008191"/>
    <m/>
    <n v="43000819"/>
    <n v="1"/>
    <s v="Borrowing costs 736-835"/>
    <n v="143177.51999999999"/>
  </r>
  <r>
    <n v="1"/>
    <x v="12"/>
    <s v="43"/>
    <s v="6100430008200"/>
    <m/>
    <n v="43000820"/>
    <n v="0"/>
    <s v="Concrete seperation blocks phase 2 100/464"/>
    <n v="1385468.29"/>
  </r>
  <r>
    <n v="1"/>
    <x v="12"/>
    <s v="43"/>
    <s v="6100430008210"/>
    <s v="430004920"/>
    <n v="43000821"/>
    <n v="0"/>
    <s v="Cladding replaced K1 gallery"/>
    <n v="144024.17000000001"/>
  </r>
  <r>
    <n v="1"/>
    <x v="12"/>
    <s v="43"/>
    <s v="6100430008220"/>
    <m/>
    <n v="43000822"/>
    <n v="0"/>
    <s v="Refurb of Civil structures at Import"/>
    <n v="1078799.68"/>
  </r>
  <r>
    <n v="1"/>
    <x v="12"/>
    <s v="43"/>
    <s v="6100430008250"/>
    <m/>
    <n v="43000825"/>
    <n v="0"/>
    <s v="HBI and NWLS Suppresion System (fire system)"/>
    <n v="1318817.94"/>
  </r>
  <r>
    <n v="1"/>
    <x v="12"/>
    <s v="43"/>
    <s v="6100430008260"/>
    <m/>
    <n v="43000826"/>
    <n v="0"/>
    <s v="HBI and NWLS Suppresion System (fire system)"/>
    <n v="1318817.94"/>
  </r>
  <r>
    <n v="1"/>
    <x v="12"/>
    <s v="43"/>
    <s v="6100430008290"/>
    <m/>
    <n v="43000829"/>
    <n v="0"/>
    <s v="B Tunnels Supresion System (fire system)"/>
    <n v="2476903.83"/>
  </r>
  <r>
    <n v="1"/>
    <x v="12"/>
    <s v="43"/>
    <s v="6100430008292"/>
    <m/>
    <s v="43000829"/>
    <s v="2"/>
    <s v="Upgrade Fire Detectors - B Tunnels (Zones 37 to 42"/>
    <n v="208553.21"/>
  </r>
  <r>
    <n v="1"/>
    <x v="12"/>
    <s v="43"/>
    <s v="6100430008310"/>
    <m/>
    <n v="43000831"/>
    <n v="0"/>
    <s v="Pump house pumps (fire system)"/>
    <n v="6025228.6600000001"/>
  </r>
  <r>
    <n v="1"/>
    <x v="12"/>
    <s v="43"/>
    <s v="6100430008340"/>
    <m/>
    <n v="43000834"/>
    <n v="0"/>
    <s v="Dust suppresion units M2/L2"/>
    <n v="299675.48"/>
  </r>
  <r>
    <n v="1"/>
    <x v="12"/>
    <s v="43"/>
    <s v="6100430008350"/>
    <m/>
    <n v="43000835"/>
    <n v="0"/>
    <s v="Dust suppresion units M00L00"/>
    <n v="468967.47"/>
  </r>
  <r>
    <n v="1"/>
    <x v="12"/>
    <s v="43"/>
    <s v="6100430008360"/>
    <m/>
    <n v="43000836"/>
    <n v="0"/>
    <s v="Dust suppresion units L2/F2"/>
    <n v="537834.37"/>
  </r>
  <r>
    <n v="1"/>
    <x v="12"/>
    <s v="43"/>
    <s v="6100430008370"/>
    <m/>
    <n v="43000837"/>
    <n v="0"/>
    <s v="Dust suppresion units D3/J1"/>
    <n v="343765.43"/>
  </r>
  <r>
    <n v="1"/>
    <x v="12"/>
    <s v="43"/>
    <s v="6100430008400"/>
    <m/>
    <n v="43000840"/>
    <n v="0"/>
    <s v="Dust suppresion units C4/D2"/>
    <n v="1051542.8899999999"/>
  </r>
  <r>
    <n v="1"/>
    <x v="12"/>
    <s v="43"/>
    <s v="6100430008410"/>
    <m/>
    <n v="43000841"/>
    <n v="0"/>
    <s v="Dust suppresion units A1/B3"/>
    <n v="710845.78"/>
  </r>
  <r>
    <n v="1"/>
    <x v="12"/>
    <s v="43"/>
    <s v="6100430008420"/>
    <m/>
    <n v="43000842"/>
    <n v="0"/>
    <s v="Dust suppresion units A2/B2"/>
    <n v="342377.7"/>
  </r>
  <r>
    <n v="1"/>
    <x v="12"/>
    <s v="43"/>
    <s v="6100430008430"/>
    <m/>
    <n v="43000843"/>
    <n v="0"/>
    <s v="Dust suppresion units Q4/W4"/>
    <n v="459918.64"/>
  </r>
  <r>
    <n v="1"/>
    <x v="12"/>
    <s v="43"/>
    <s v="6100430008440"/>
    <m/>
    <n v="43000844"/>
    <n v="0"/>
    <s v="Dust suppresion units Q3/W1"/>
    <n v="345658.47"/>
  </r>
  <r>
    <n v="1"/>
    <x v="12"/>
    <s v="43"/>
    <s v="6100430008450"/>
    <m/>
    <n v="43000845"/>
    <n v="0"/>
    <s v="Dust suppresion units P4/Q4"/>
    <n v="391614.14"/>
  </r>
  <r>
    <n v="1"/>
    <x v="12"/>
    <s v="43"/>
    <s v="6100430008460"/>
    <m/>
    <n v="43000846"/>
    <n v="0"/>
    <s v="Dust suppresion units P3/Q3"/>
    <n v="564784.68000000005"/>
  </r>
  <r>
    <n v="1"/>
    <x v="12"/>
    <s v="43"/>
    <s v="6100430008470"/>
    <m/>
    <n v="43000847"/>
    <n v="0"/>
    <s v="Dust suppresion units R2/P4"/>
    <n v="407561.85"/>
  </r>
  <r>
    <n v="1"/>
    <x v="12"/>
    <s v="43"/>
    <s v="6100430008480"/>
    <m/>
    <n v="43000848"/>
    <n v="0"/>
    <s v="Dust suppresion units R1/P3"/>
    <n v="407561.85"/>
  </r>
  <r>
    <n v="1"/>
    <x v="12"/>
    <s v="43"/>
    <s v="6100430008490"/>
    <m/>
    <n v="43000849"/>
    <n v="0"/>
    <s v="Dust suppresion units S1/R2"/>
    <n v="461447.17"/>
  </r>
  <r>
    <n v="1"/>
    <x v="12"/>
    <s v="43"/>
    <s v="6100430008500"/>
    <m/>
    <n v="43000850"/>
    <n v="0"/>
    <s v="Dust suppresion units S3/R1"/>
    <n v="405692.01"/>
  </r>
  <r>
    <n v="1"/>
    <x v="12"/>
    <s v="43"/>
    <s v="6100430008510"/>
    <m/>
    <n v="43000851"/>
    <n v="0"/>
    <s v="Dust suppresion units K18/N3"/>
    <n v="541156.35"/>
  </r>
  <r>
    <n v="1"/>
    <x v="12"/>
    <s v="43"/>
    <s v="6100430008520"/>
    <m/>
    <n v="43000852"/>
    <n v="0"/>
    <s v="Dust suppresion units K18/N2"/>
    <n v="478654.59"/>
  </r>
  <r>
    <n v="1"/>
    <x v="12"/>
    <s v="43"/>
    <s v="6100430008530"/>
    <m/>
    <n v="43000853"/>
    <n v="0"/>
    <s v="Dust suppresion units K13/N3"/>
    <n v="519175.44"/>
  </r>
  <r>
    <n v="1"/>
    <x v="12"/>
    <s v="43"/>
    <s v="6100430008540"/>
    <m/>
    <n v="43000854"/>
    <n v="0"/>
    <s v="Dust suppresion units K13/N2"/>
    <n v="535981.11"/>
  </r>
  <r>
    <n v="1"/>
    <x v="12"/>
    <s v="43"/>
    <s v="6100430008550"/>
    <m/>
    <n v="43000855"/>
    <n v="0"/>
    <s v="Borrowing costs dust units  22 units (H2-N2)"/>
    <n v="1004163.96"/>
  </r>
  <r>
    <n v="1"/>
    <x v="12"/>
    <s v="43"/>
    <s v="6100430008560"/>
    <m/>
    <n v="43000856"/>
    <n v="0"/>
    <s v="Dust suppresion sprinkler Area A and B east"/>
    <n v="1784291.14"/>
  </r>
  <r>
    <n v="1"/>
    <x v="12"/>
    <s v="43"/>
    <s v="6100430008570"/>
    <m/>
    <n v="43000857"/>
    <n v="0"/>
    <s v="Dust suppresion sprinkler Area A and B west chrome"/>
    <n v="3125542.28"/>
  </r>
  <r>
    <n v="1"/>
    <x v="12"/>
    <s v="43"/>
    <s v="6100430008580"/>
    <m/>
    <n v="43000858"/>
    <n v="0"/>
    <s v="Dust suppresion sprinkler Area C and D east - Magn"/>
    <n v="1784291.14"/>
  </r>
  <r>
    <n v="1"/>
    <x v="12"/>
    <s v="43"/>
    <s v="6100430008590"/>
    <m/>
    <n v="43000859"/>
    <n v="0"/>
    <s v="Dust suppresion sprinkler pump house chrome &amp; Mag"/>
    <n v="1428955.68"/>
  </r>
  <r>
    <n v="1"/>
    <x v="12"/>
    <s v="43"/>
    <s v="6100430008600"/>
    <m/>
    <n v="43000860"/>
    <n v="0"/>
    <s v="Borrowing costs dust suppresion east and west area"/>
    <n v="1236284.94"/>
  </r>
  <r>
    <n v="1"/>
    <x v="12"/>
    <s v="43"/>
    <s v="6100430008780"/>
    <m/>
    <n v="43000878"/>
    <n v="0"/>
    <s v="Pump house piping (fire system)"/>
    <n v="1664987.55"/>
  </r>
  <r>
    <n v="1"/>
    <x v="12"/>
    <s v="43"/>
    <s v="6100430008800"/>
    <m/>
    <n v="43000880"/>
    <n v="0"/>
    <s v="Alesa Ship Unloader Mechanical"/>
    <n v="48522057.850000001"/>
  </r>
  <r>
    <n v="1"/>
    <x v="12"/>
    <s v="43"/>
    <s v="6100430008801"/>
    <m/>
    <n v="43000880"/>
    <n v="1"/>
    <s v="Alesa Ship Unloader (Subsequent Mechanical Cost)"/>
    <n v="1445000.81"/>
  </r>
  <r>
    <n v="1"/>
    <x v="12"/>
    <s v="43"/>
    <s v="6100430008803"/>
    <m/>
    <n v="43000880"/>
    <n v="3"/>
    <s v="Alesa 2  Ship Unloader (Filters Replaced)"/>
    <n v="3750962.46"/>
  </r>
  <r>
    <n v="1"/>
    <x v="12"/>
    <s v="43"/>
    <s v="6100430008805"/>
    <m/>
    <n v="43000880"/>
    <n v="5"/>
    <s v="Alesa 2  Ship Unloader (Impellors)"/>
    <n v="1187259"/>
  </r>
  <r>
    <n v="1"/>
    <x v="12"/>
    <n v="43"/>
    <s v="6100430008806"/>
    <m/>
    <s v="43000880"/>
    <s v="6"/>
    <s v="Alesa 2  Ship Unloader (Copex Repairs 2019/20)"/>
    <n v="748112.2"/>
  </r>
  <r>
    <n v="1"/>
    <x v="12"/>
    <n v="43"/>
    <s v="6100430008807"/>
    <m/>
    <s v="43000880"/>
    <s v="7"/>
    <s v="Alesa 2 - Hyrdaulic cylinder P/N NY41284947/CJHMIR"/>
    <n v="87000"/>
  </r>
  <r>
    <n v="1"/>
    <x v="12"/>
    <n v="43"/>
    <s v="6100430008808"/>
    <m/>
    <s v="43000880"/>
    <s v="8"/>
    <s v="Alesa 2 - Hyrdaulic cylinder P/N NY41284947/CJHMIR"/>
    <n v="87000"/>
  </r>
  <r>
    <n v="1"/>
    <x v="12"/>
    <n v="43"/>
    <s v="6100430008809"/>
    <m/>
    <s v="43000880"/>
    <s v="9"/>
    <s v="Alesa 2 - Hyrdaulic cylinder P/N NY41284947/CJHMIR"/>
    <n v="87000"/>
  </r>
  <r>
    <n v="1"/>
    <x v="12"/>
    <n v="43"/>
    <s v="61004300088010"/>
    <m/>
    <s v="43000880"/>
    <s v="10"/>
    <s v="Alesa 2 - Hyrdaulic cylinder P/N NY41284947/CJHMIR"/>
    <n v="87000"/>
  </r>
  <r>
    <n v="1"/>
    <x v="12"/>
    <n v="43"/>
    <s v="61004300088011"/>
    <m/>
    <s v="43000880"/>
    <s v="11"/>
    <s v="Supply high vacuum air filter for Alesa 02"/>
    <n v="1947703.29"/>
  </r>
  <r>
    <n v="1"/>
    <x v="12"/>
    <n v="43"/>
    <s v="61004300088012"/>
    <m/>
    <s v="43000880"/>
    <s v="12"/>
    <s v="ALESA 2 HYDRAULIC PUMPS"/>
    <n v="235644.02"/>
  </r>
  <r>
    <n v="1"/>
    <x v="12"/>
    <n v="43"/>
    <s v="61004300088013"/>
    <m/>
    <s v="43000880"/>
    <s v="13"/>
    <s v="ALESA02 SUPPLY HYDRAULIC MANIFOLD BLOCK"/>
    <n v="208528.91"/>
  </r>
  <r>
    <n v="1"/>
    <x v="12"/>
    <n v="43"/>
    <s v="61004300088014"/>
    <m/>
    <s v="43000880"/>
    <s v="14"/>
    <s v="Alesa 2  Ship Unloader Mechanical (Slip Ring)"/>
    <n v="110285.19"/>
  </r>
  <r>
    <n v="1"/>
    <x v="12"/>
    <n v="43"/>
    <s v="61004300088015"/>
    <m/>
    <s v="43000880"/>
    <s v="15"/>
    <s v="Alesa 2  Modify hydraulic unit platform"/>
    <n v="108000"/>
  </r>
  <r>
    <n v="1"/>
    <x v="12"/>
    <s v="43"/>
    <s v="6100430009692"/>
    <m/>
    <s v="43000969"/>
    <n v="2"/>
    <s v="Filter cartridges (Alesa 2)"/>
    <n v="1862913.53"/>
  </r>
  <r>
    <n v="1"/>
    <x v="12"/>
    <s v="43"/>
    <s v="6100430008804"/>
    <m/>
    <n v="43000880"/>
    <n v="4"/>
    <s v="Alesa 2  Ship Unloader (Capital spares fitted)"/>
    <n v="238033.61"/>
  </r>
  <r>
    <n v="1"/>
    <x v="12"/>
    <s v="43"/>
    <s v="6100430008810"/>
    <m/>
    <n v="43000881"/>
    <n v="0"/>
    <s v="Alesa Ship Unloader Electrical"/>
    <n v="12153378.859999999"/>
  </r>
  <r>
    <n v="1"/>
    <x v="12"/>
    <s v="43"/>
    <s v="6100430008811"/>
    <m/>
    <n v="43000881"/>
    <n v="1"/>
    <s v="Alesa Ship Unloader Electrical"/>
    <n v="361250.2"/>
  </r>
  <r>
    <n v="1"/>
    <x v="12"/>
    <s v="43"/>
    <s v="6100430008820"/>
    <m/>
    <n v="43000882"/>
    <n v="0"/>
    <s v="Alesa Ship Unloader Control Instrumentation"/>
    <n v="24306757.719999999"/>
  </r>
  <r>
    <n v="1"/>
    <x v="12"/>
    <s v="43"/>
    <s v="6100430008830"/>
    <m/>
    <n v="43000883"/>
    <n v="0"/>
    <s v="Alesa Ship Unloader Borrowing costs"/>
    <n v="7448910.8899999997"/>
  </r>
  <r>
    <n v="1"/>
    <x v="12"/>
    <s v="43"/>
    <s v="6100430008821"/>
    <m/>
    <n v="43000882"/>
    <n v="1"/>
    <s v="Alesa Ship Unloader Subsequent Contr &amp; Instr Cost)"/>
    <n v="722500.4"/>
  </r>
  <r>
    <n v="1"/>
    <x v="12"/>
    <s v="43"/>
    <s v="6100430008840"/>
    <m/>
    <n v="43000884"/>
    <n v="0"/>
    <s v="Alesa Ship Unloader Steel Structure"/>
    <n v="36460136.579999998"/>
  </r>
  <r>
    <n v="1"/>
    <x v="12"/>
    <s v="43"/>
    <s v="6100430008842"/>
    <m/>
    <n v="43000884"/>
    <s v="2"/>
    <s v="Alesa 2 Supply Electromagnetic Thrusters"/>
    <n v="187497"/>
  </r>
  <r>
    <n v="1"/>
    <x v="12"/>
    <s v="43"/>
    <s v="6100430008843"/>
    <m/>
    <n v="43000884"/>
    <s v="3"/>
    <s v="ALESA02 SUPPLY ACTUATORS, CONTROLS &amp; LEVEL PROBES"/>
    <n v="438770"/>
  </r>
  <r>
    <n v="1"/>
    <x v="12"/>
    <s v="43"/>
    <s v="6100430008841"/>
    <m/>
    <n v="43000884"/>
    <n v="1"/>
    <s v="Alesa Ship Unloader Steel Struct(Subsequent Cost)"/>
    <n v="1083750.6100000001"/>
  </r>
  <r>
    <n v="1"/>
    <x v="12"/>
    <s v="43"/>
    <s v="6100430008860"/>
    <m/>
    <n v="43000886"/>
    <n v="0"/>
    <s v="Refurb of Civil structures at Export"/>
    <n v="224708.99"/>
  </r>
  <r>
    <n v="1"/>
    <x v="12"/>
    <s v="43"/>
    <s v="6100430008870"/>
    <m/>
    <n v="43000887"/>
    <n v="0"/>
    <s v="Refurb of Civil structures at Storage"/>
    <n v="506483.72"/>
  </r>
  <r>
    <n v="1"/>
    <x v="12"/>
    <s v="43"/>
    <s v="6100430008880"/>
    <m/>
    <n v="43000888"/>
    <n v="0"/>
    <s v="HBI and NWLS Suppresion System Borrowing costs"/>
    <n v="62282.16"/>
  </r>
  <r>
    <n v="1"/>
    <x v="12"/>
    <s v="43"/>
    <s v="6100430008890"/>
    <m/>
    <n v="43000889"/>
    <n v="0"/>
    <s v="HBI and NWLS Suppresion System Borrowing costs"/>
    <n v="62282.16"/>
  </r>
  <r>
    <n v="1"/>
    <x v="12"/>
    <s v="43"/>
    <s v="6100430008900"/>
    <m/>
    <n v="43000890"/>
    <n v="0"/>
    <s v="HBI and NWLS Detection System (fire system)"/>
    <n v="319638.42"/>
  </r>
  <r>
    <n v="1"/>
    <x v="12"/>
    <s v="43"/>
    <s v="6100430008910"/>
    <m/>
    <n v="43000891"/>
    <n v="0"/>
    <s v="HBI and NWLS Detection System Borrowring costs"/>
    <n v="62282.16"/>
  </r>
  <r>
    <n v="1"/>
    <x v="12"/>
    <s v="43"/>
    <s v="6100430008920"/>
    <m/>
    <n v="43000892"/>
    <n v="0"/>
    <s v="HBI and NWLS Detection System (fire system)"/>
    <n v="319638.42"/>
  </r>
  <r>
    <n v="1"/>
    <x v="12"/>
    <s v="43"/>
    <s v="6100430008930"/>
    <m/>
    <n v="43000893"/>
    <n v="0"/>
    <s v="HBI and NWLS Detection System Borrowring costs"/>
    <n v="62282.16"/>
  </r>
  <r>
    <n v="1"/>
    <x v="12"/>
    <s v="43"/>
    <s v="6100430008940"/>
    <m/>
    <n v="43000894"/>
    <n v="0"/>
    <s v="B Tunnels Supresion System Borrowing costs"/>
    <n v="124564.31"/>
  </r>
  <r>
    <n v="1"/>
    <x v="12"/>
    <s v="43"/>
    <s v="6100430008950"/>
    <m/>
    <n v="43000895"/>
    <n v="0"/>
    <s v="B Tunnels Detection System (fire system)"/>
    <n v="426378.31"/>
  </r>
  <r>
    <n v="1"/>
    <x v="12"/>
    <s v="43"/>
    <s v="6100430008960"/>
    <m/>
    <n v="43000896"/>
    <n v="0"/>
    <s v="B Tunnels Detection System Borrowing costs"/>
    <n v="124564.31"/>
  </r>
  <r>
    <n v="1"/>
    <x v="12"/>
    <s v="43"/>
    <s v="6100430008970"/>
    <m/>
    <n v="43000897"/>
    <n v="0"/>
    <s v="Pump house IT and Electrical (fire system)"/>
    <n v="304752.73"/>
  </r>
  <r>
    <n v="1"/>
    <x v="12"/>
    <s v="43"/>
    <s v="6100430009010"/>
    <m/>
    <n v="43000901"/>
    <n v="0"/>
    <s v="Conveyor Belts R02/P04"/>
    <n v="1.01"/>
  </r>
  <r>
    <n v="1"/>
    <x v="12"/>
    <s v="43"/>
    <s v="6100430009013"/>
    <m/>
    <n v="43000901"/>
    <n v="3"/>
    <s v="P04 Conveyor (Replace Deck Plates)"/>
    <n v="268400.65000000002"/>
  </r>
  <r>
    <n v="1"/>
    <x v="12"/>
    <s v="43"/>
    <s v="6100430009014"/>
    <m/>
    <s v="43000901"/>
    <s v="4"/>
    <s v="Pulley Conveyor P04"/>
    <n v="72206.100000000006"/>
  </r>
  <r>
    <n v="1"/>
    <x v="12"/>
    <s v="43"/>
    <s v="6100430009015"/>
    <m/>
    <s v="43000901"/>
    <s v="5"/>
    <s v="Pulley Conveyor P04"/>
    <n v="72206.100000000006"/>
  </r>
  <r>
    <n v="1"/>
    <x v="12"/>
    <s v="43"/>
    <s v="6100430009011"/>
    <m/>
    <n v="43000901"/>
    <n v="1"/>
    <s v="P04 Conveyor (Pulley replacement)"/>
    <n v="98549.15"/>
  </r>
  <r>
    <n v="1"/>
    <x v="12"/>
    <s v="43"/>
    <s v="6100430009210"/>
    <m/>
    <n v="43000921"/>
    <n v="0"/>
    <s v="Sandvik ship loader berth 705"/>
    <n v="44899286.780000001"/>
  </r>
  <r>
    <n v="1"/>
    <x v="12"/>
    <s v="43"/>
    <s v="6100430009211"/>
    <m/>
    <n v="43000921"/>
    <n v="1"/>
    <s v="Sandvik ship loader berth 705 - Mechanical"/>
    <n v="60475508.299999997"/>
  </r>
  <r>
    <n v="1"/>
    <x v="12"/>
    <s v="43"/>
    <s v="6100430009212"/>
    <m/>
    <n v="43000921"/>
    <n v="2"/>
    <s v="Sandvik ship loader berth 705 - Electrical"/>
    <n v="14915682.359999999"/>
  </r>
  <r>
    <n v="1"/>
    <x v="12"/>
    <s v="43"/>
    <s v="6100430009213"/>
    <m/>
    <n v="43000921"/>
    <n v="3"/>
    <s v="Sandvik ship loader berth 705 - Control &amp; instrume"/>
    <n v="29831364.719999999"/>
  </r>
  <r>
    <n v="1"/>
    <x v="12"/>
    <s v="43"/>
    <s v="6100430009214"/>
    <m/>
    <n v="43000921"/>
    <n v="4"/>
    <s v="Sandvik ship loader berth 705 - additional cost"/>
    <n v="73051.7"/>
  </r>
  <r>
    <n v="1"/>
    <x v="12"/>
    <s v="43"/>
    <s v="6100430009215"/>
    <m/>
    <n v="43000921"/>
    <n v="5"/>
    <s v="Sandvik ship loader (Subsequent Cost)"/>
    <n v="2200297.2200000002"/>
  </r>
  <r>
    <n v="1"/>
    <x v="12"/>
    <s v="43"/>
    <s v="6100430009216"/>
    <m/>
    <n v="43000921"/>
    <n v="6"/>
    <s v="Sandvik ship loader (Subsequent Mechanical Cost)"/>
    <n v="3474500.51"/>
  </r>
  <r>
    <n v="1"/>
    <x v="12"/>
    <s v="43"/>
    <s v="6100430009217"/>
    <m/>
    <n v="43000921"/>
    <n v="7"/>
    <s v="Sandvik ship loader (Subsequent Electrical Cost)"/>
    <n v="868625.15"/>
  </r>
  <r>
    <n v="1"/>
    <x v="12"/>
    <s v="43"/>
    <s v="6100430009218"/>
    <m/>
    <n v="43000921"/>
    <n v="8"/>
    <s v="Sandvik ship loader(Subsequent Contr &amp; Instr Cost)"/>
    <n v="1737250.29"/>
  </r>
  <r>
    <n v="1"/>
    <x v="12"/>
    <s v="43"/>
    <s v="61004300092111"/>
    <m/>
    <n v="43000921"/>
    <n v="11"/>
    <s v="Cleveland Cascade Chute (Sandvik)"/>
    <n v="2411086"/>
  </r>
  <r>
    <n v="1"/>
    <x v="12"/>
    <s v="43"/>
    <s v="61004300092112"/>
    <m/>
    <n v="43000921"/>
    <n v="12"/>
    <s v="Sandvik ship loader (Telescopic Platform)"/>
    <n v="1676184.45"/>
  </r>
  <r>
    <n v="1"/>
    <x v="12"/>
    <s v="43"/>
    <s v="61004300092113"/>
    <m/>
    <n v="43000921"/>
    <n v="13"/>
    <s v="Sandvik ship loader (Slip ring Upgrade)"/>
    <n v="549076.49"/>
  </r>
  <r>
    <n v="1"/>
    <x v="12"/>
    <n v="43"/>
    <s v="61004300092114"/>
    <m/>
    <n v="43000921"/>
    <n v="14"/>
    <s v="Sandvik ship loader - Loading Pipe (installation)"/>
    <n v="20246.419999999998"/>
  </r>
  <r>
    <n v="1"/>
    <x v="12"/>
    <n v="43"/>
    <s v="61004300092115"/>
    <m/>
    <n v="43000921"/>
    <n v="15"/>
    <s v="Sandvik ship loader - Long Travel Gearbox Overhaul"/>
    <n v="153000"/>
  </r>
  <r>
    <n v="1"/>
    <x v="12"/>
    <n v="43"/>
    <s v="61004300092116"/>
    <m/>
    <n v="43000921"/>
    <n v="16"/>
    <s v="Sandvik ship loader - 11KV Protolon cable"/>
    <n v="894240"/>
  </r>
  <r>
    <n v="1"/>
    <x v="12"/>
    <n v="43"/>
    <s v="61004300092117"/>
    <m/>
    <n v="43000921"/>
    <n v="17"/>
    <s v="SANDVIK - 2 Terminations &amp; 1 Joint"/>
    <n v="130500"/>
  </r>
  <r>
    <n v="1"/>
    <x v="12"/>
    <n v="43"/>
    <s v="61004300092118"/>
    <m/>
    <n v="43000921"/>
    <n v="18"/>
    <s v="Sandvik ship loader berth 704 (Slip rings)"/>
    <n v="110285.19"/>
  </r>
  <r>
    <n v="1"/>
    <x v="12"/>
    <n v="43"/>
    <s v="61004300092119"/>
    <m/>
    <n v="43000921"/>
    <n v="19"/>
    <s v="Replace Sandvik Shelter"/>
    <n v="143000"/>
  </r>
  <r>
    <n v="1"/>
    <x v="12"/>
    <n v="43"/>
    <s v="61004300092120"/>
    <m/>
    <n v="43000921"/>
    <n v="20"/>
    <s v="Supply &amp; install festoon system rail &amp; r"/>
    <n v="126024"/>
  </r>
  <r>
    <n v="1"/>
    <x v="12"/>
    <n v="43"/>
    <s v="61004300092121"/>
    <m/>
    <s v="43000921"/>
    <s v="21"/>
    <s v="Emergency hoist brake service (sandvik)"/>
    <n v="310960"/>
  </r>
  <r>
    <n v="1"/>
    <x v="12"/>
    <n v="43"/>
    <s v="61004300092124"/>
    <m/>
    <s v="43000921"/>
    <s v="24"/>
    <s v="Sandvik Supply &amp; install new drag chain for load"/>
    <n v="890900"/>
  </r>
  <r>
    <n v="1"/>
    <x v="12"/>
    <s v="43"/>
    <s v="61004300092110"/>
    <m/>
    <n v="43000921"/>
    <n v="10"/>
    <s v="Sandvik ship loader (capital spares fitted)"/>
    <n v="2821306.5"/>
  </r>
  <r>
    <n v="1"/>
    <x v="12"/>
    <s v="43"/>
    <s v="61004300092122"/>
    <m/>
    <s v="43000921"/>
    <s v="22"/>
    <s v="Purchasing of 11kV Protolon cable SandVik"/>
    <n v="807300"/>
  </r>
  <r>
    <n v="1"/>
    <x v="12"/>
    <s v="43"/>
    <s v="61004300092123"/>
    <m/>
    <s v="43000921"/>
    <s v="23"/>
    <s v="704 Louver doors replacement and Structu"/>
    <n v="972264.95999999996"/>
  </r>
  <r>
    <n v="1"/>
    <x v="12"/>
    <s v="43"/>
    <s v="61004300092125"/>
    <m/>
    <s v="43000921"/>
    <s v="25"/>
    <s v="SANDVIK  GENERAL LOADER electrical and instrument"/>
    <n v="918969"/>
  </r>
  <r>
    <n v="1"/>
    <x v="12"/>
    <s v="43"/>
    <s v="6100430009240"/>
    <m/>
    <n v="43000924"/>
    <n v="0"/>
    <s v="Storage Area C West"/>
    <n v="83373963.799999997"/>
  </r>
  <r>
    <n v="1"/>
    <x v="12"/>
    <s v="43"/>
    <s v="6100430009241"/>
    <m/>
    <n v="43000924"/>
    <n v="1"/>
    <s v="Dust Suppression System (Storage Area C West)"/>
    <n v="2842218.73"/>
  </r>
  <r>
    <n v="1"/>
    <x v="12"/>
    <s v="43"/>
    <s v="6100430009242"/>
    <m/>
    <n v="43000924"/>
    <n v="2"/>
    <s v="Storage Area C West"/>
    <n v="1358525.41"/>
  </r>
  <r>
    <n v="1"/>
    <x v="12"/>
    <s v="43"/>
    <s v="6100430009243"/>
    <m/>
    <n v="43000924"/>
    <n v="3"/>
    <s v="Storage Area C West (Additional Cost)"/>
    <n v="23899.74"/>
  </r>
  <r>
    <n v="1"/>
    <x v="12"/>
    <s v="43"/>
    <s v="6100430009250"/>
    <m/>
    <n v="43000925"/>
    <n v="0"/>
    <s v="Storage Area D West"/>
    <n v="83373963.819999993"/>
  </r>
  <r>
    <n v="1"/>
    <x v="12"/>
    <s v="43"/>
    <s v="6100430009251"/>
    <m/>
    <n v="43000925"/>
    <n v="1"/>
    <s v="Dust Suppression System (Storage Area D West)"/>
    <n v="2842218.72"/>
  </r>
  <r>
    <n v="1"/>
    <x v="12"/>
    <s v="43"/>
    <s v="6100430009252"/>
    <m/>
    <n v="43000925"/>
    <n v="2"/>
    <s v="Storage Area D West"/>
    <n v="1358525.41"/>
  </r>
  <r>
    <n v="1"/>
    <x v="12"/>
    <s v="43"/>
    <s v="6100430009253"/>
    <m/>
    <n v="43000925"/>
    <n v="3"/>
    <s v="Storage Area D West (Additional Cost)"/>
    <n v="23899.74"/>
  </r>
  <r>
    <n v="1"/>
    <x v="12"/>
    <s v="43"/>
    <s v="6100430009260"/>
    <m/>
    <n v="43000926"/>
    <n v="0"/>
    <s v="Seperating Wall C &amp; D West Storage Areas"/>
    <n v="100824638.53"/>
  </r>
  <r>
    <n v="1"/>
    <x v="12"/>
    <s v="43"/>
    <s v="6100430009270"/>
    <m/>
    <n v="43000927"/>
    <n v="0"/>
    <s v="K51 Conveyor System Steel Structure"/>
    <n v="12034830.619999999"/>
  </r>
  <r>
    <n v="1"/>
    <x v="12"/>
    <s v="43"/>
    <s v="6100430009271"/>
    <m/>
    <n v="43000927"/>
    <n v="1"/>
    <s v="Control &amp; Instrum (11(e) 20%)"/>
    <n v="8632823.9100000001"/>
  </r>
  <r>
    <n v="1"/>
    <x v="12"/>
    <s v="43"/>
    <s v="6100430009272"/>
    <m/>
    <n v="43000927"/>
    <n v="2"/>
    <s v="Electro Mechanical Equipm (11(e) 20%)"/>
    <n v="2853477.75"/>
  </r>
  <r>
    <n v="1"/>
    <x v="12"/>
    <s v="43"/>
    <s v="6100430009273"/>
    <m/>
    <n v="43000927"/>
    <n v="3"/>
    <s v="K51 Conveyor Belting"/>
    <n v="514183.37"/>
  </r>
  <r>
    <n v="1"/>
    <x v="12"/>
    <s v="43"/>
    <s v="6100430009275"/>
    <m/>
    <n v="43000927"/>
    <n v="5"/>
    <s v="K51 Stacker (Electrical repairs)"/>
    <n v="442863.4"/>
  </r>
  <r>
    <n v="1"/>
    <x v="12"/>
    <n v="43"/>
    <s v="6100430009279"/>
    <m/>
    <s v="43000927"/>
    <s v="9"/>
    <s v="Supply and Install K51 reeling drum system"/>
    <n v="353022.49"/>
  </r>
  <r>
    <n v="1"/>
    <x v="12"/>
    <s v="43"/>
    <s v="6100430009276"/>
    <m/>
    <n v="43000927"/>
    <n v="6"/>
    <s v="K51 Stacker (Replace Safety Guards)"/>
    <n v="8000"/>
  </r>
  <r>
    <n v="1"/>
    <x v="12"/>
    <n v="43"/>
    <s v="6100430009277"/>
    <m/>
    <s v="43000927"/>
    <s v="7"/>
    <s v="K51 Conveyor - Electrical work for K51 stacker"/>
    <n v="452686"/>
  </r>
  <r>
    <n v="1"/>
    <x v="12"/>
    <s v="43"/>
    <s v="6100430009274"/>
    <m/>
    <n v="43000927"/>
    <n v="4"/>
    <s v="K51 Conveyor System Steel Struct (Additional Cost)"/>
    <n v="218749.54"/>
  </r>
  <r>
    <n v="1"/>
    <x v="12"/>
    <s v="43"/>
    <s v="6100430009280"/>
    <m/>
    <n v="43000928"/>
    <n v="0"/>
    <s v="K05 Conveyor System Steel Structure"/>
    <n v="10512049.48"/>
  </r>
  <r>
    <n v="1"/>
    <x v="12"/>
    <s v="43"/>
    <s v="6100430009281"/>
    <m/>
    <n v="43000928"/>
    <n v="1"/>
    <s v="Control &amp; Instrum (11(e) 20%)"/>
    <n v="6191449.2300000004"/>
  </r>
  <r>
    <n v="1"/>
    <x v="12"/>
    <s v="43"/>
    <s v="6100430009282"/>
    <m/>
    <n v="43000928"/>
    <n v="2"/>
    <s v="Electro Mechanical Equipm (11(e) 20%)"/>
    <n v="2242881.0499999998"/>
  </r>
  <r>
    <n v="1"/>
    <x v="12"/>
    <s v="43"/>
    <s v="6100430009283"/>
    <m/>
    <n v="43000928"/>
    <n v="3"/>
    <s v="K05 Conveyor Belting"/>
    <n v="514183.37"/>
  </r>
  <r>
    <n v="1"/>
    <x v="12"/>
    <s v="43"/>
    <s v="6100430009285"/>
    <m/>
    <n v="43000928"/>
    <n v="5"/>
    <s v="K05 Walkway Bridge + Safety Guards Replacement"/>
    <n v="132950"/>
  </r>
  <r>
    <n v="1"/>
    <x v="12"/>
    <s v="43"/>
    <s v="6100430009284"/>
    <m/>
    <n v="43000928"/>
    <n v="4"/>
    <s v="K05 Conveyor System Steel Struct (Additional Cost)"/>
    <n v="193985.46"/>
  </r>
  <r>
    <n v="1"/>
    <x v="12"/>
    <s v="43"/>
    <s v="6100430009290"/>
    <m/>
    <n v="43000929"/>
    <n v="0"/>
    <s v="Transfer House K04 &amp; K06 Conveyors"/>
    <n v="18925109.050000001"/>
  </r>
  <r>
    <n v="1"/>
    <x v="12"/>
    <s v="43"/>
    <s v="6100430009300"/>
    <m/>
    <n v="43000930"/>
    <n v="0"/>
    <s v="K04 Conveyor System Steel Structure"/>
    <n v="9143929.8000000007"/>
  </r>
  <r>
    <n v="1"/>
    <x v="12"/>
    <s v="43"/>
    <s v="6100430009301"/>
    <m/>
    <n v="43000930"/>
    <n v="1"/>
    <s v="Control &amp; Instrum (11(e) 20%)"/>
    <n v="5698093.4900000002"/>
  </r>
  <r>
    <n v="1"/>
    <x v="12"/>
    <n v="43"/>
    <s v="6100430009307"/>
    <m/>
    <s v="43000930"/>
    <s v="7"/>
    <s v="K04 Conveyor - Grid coupling replacement"/>
    <n v="278796"/>
  </r>
  <r>
    <n v="1"/>
    <x v="12"/>
    <n v="43"/>
    <s v="6100430009308"/>
    <m/>
    <s v="43000930"/>
    <s v="8"/>
    <s v="K04 Hopper 3 - Hydraulic System replacement"/>
    <n v="252093.8"/>
  </r>
  <r>
    <n v="1"/>
    <x v="12"/>
    <n v="43"/>
    <s v="6100430009309"/>
    <m/>
    <s v="43000930"/>
    <s v="9"/>
    <s v="Supply &amp; install actuators for K4 hop 2"/>
    <n v="135990"/>
  </r>
  <r>
    <n v="1"/>
    <x v="12"/>
    <n v="43"/>
    <s v="61004300093010"/>
    <m/>
    <s v="43000930"/>
    <s v="10"/>
    <s v="Supply and install actuators on K04 hopp"/>
    <n v="125365.5"/>
  </r>
  <r>
    <n v="1"/>
    <x v="12"/>
    <n v="43"/>
    <s v="61004300093011"/>
    <m/>
    <s v="43000930"/>
    <s v="11"/>
    <s v="Supply &amp; install actuators for K4 hop 3"/>
    <n v="142000"/>
  </r>
  <r>
    <n v="1"/>
    <x v="12"/>
    <n v="43"/>
    <s v="61004300093012"/>
    <m/>
    <s v="43000930"/>
    <s v="12"/>
    <s v="Supply &amp; install actuators for K4 hop 1"/>
    <n v="138500"/>
  </r>
  <r>
    <n v="1"/>
    <x v="12"/>
    <s v="43"/>
    <s v="6100430009302"/>
    <m/>
    <n v="43000930"/>
    <n v="2"/>
    <s v="Electro Mechanical Equipm (11(e) 20%)"/>
    <n v="9177019"/>
  </r>
  <r>
    <n v="1"/>
    <x v="12"/>
    <s v="43"/>
    <s v="6100430009305"/>
    <m/>
    <n v="43000930"/>
    <n v="5"/>
    <s v="K04 Conveyor (Mech repair- Rupex coupling)"/>
    <n v="98000"/>
  </r>
  <r>
    <n v="1"/>
    <x v="12"/>
    <s v="43"/>
    <s v="6100430009303"/>
    <m/>
    <n v="43000930"/>
    <n v="3"/>
    <s v="K04 Conveyor Belting"/>
    <n v="812473.51"/>
  </r>
  <r>
    <n v="1"/>
    <x v="12"/>
    <s v="43"/>
    <s v="6100430009310"/>
    <m/>
    <n v="43000931"/>
    <n v="0"/>
    <s v="K06 Conveyor System Steel Structure"/>
    <n v="9231651.3499999996"/>
  </r>
  <r>
    <n v="1"/>
    <x v="12"/>
    <s v="43"/>
    <s v="6100430009311"/>
    <m/>
    <n v="43000931"/>
    <n v="1"/>
    <s v="Control &amp; Instrum (11(e) 20%)"/>
    <n v="5698093.4900000002"/>
  </r>
  <r>
    <n v="1"/>
    <x v="12"/>
    <n v="43"/>
    <s v="6100430009316"/>
    <m/>
    <s v="43000931"/>
    <s v="6"/>
    <s v="K06 Conveyor System - Grid coupling replacement"/>
    <n v="278796"/>
  </r>
  <r>
    <n v="1"/>
    <x v="12"/>
    <s v="43"/>
    <s v="6100430009312"/>
    <m/>
    <n v="43000931"/>
    <n v="2"/>
    <s v="Electro Mechanical Equipm (11(e) 20%)"/>
    <n v="9177019"/>
  </r>
  <r>
    <n v="1"/>
    <x v="12"/>
    <s v="43"/>
    <s v="6100430009314"/>
    <m/>
    <n v="43000931"/>
    <n v="4"/>
    <s v="K06 Conveyor (Mech repairs-Rupex coupling)"/>
    <n v="98000"/>
  </r>
  <r>
    <n v="1"/>
    <x v="12"/>
    <s v="43"/>
    <s v="6100430009317"/>
    <m/>
    <s v="43000931"/>
    <s v="7"/>
    <s v="Supply &amp; install actuators for K6 hop 1"/>
    <n v="141070"/>
  </r>
  <r>
    <n v="1"/>
    <x v="12"/>
    <s v="43"/>
    <s v="6100430009318"/>
    <m/>
    <s v="43000931"/>
    <s v="8"/>
    <s v="Supply &amp; install actuators for K6 hop 4"/>
    <n v="148924.29999999999"/>
  </r>
  <r>
    <n v="1"/>
    <x v="12"/>
    <s v="43"/>
    <s v="6100430009319"/>
    <m/>
    <s v="43000931"/>
    <s v="9"/>
    <s v="Supply &amp; install actuators for K6 hop 3"/>
    <n v="146300"/>
  </r>
  <r>
    <n v="1"/>
    <x v="12"/>
    <s v="43"/>
    <s v="6100430009313"/>
    <m/>
    <n v="43000931"/>
    <n v="3"/>
    <s v="K06 Conveyor Belting"/>
    <n v="812473.51"/>
  </r>
  <r>
    <n v="1"/>
    <x v="12"/>
    <s v="43"/>
    <s v="6100430009321"/>
    <m/>
    <n v="43000932"/>
    <n v="1"/>
    <s v="Structure (11(e) 8.33%)"/>
    <n v="1495905.6"/>
  </r>
  <r>
    <n v="1"/>
    <x v="12"/>
    <s v="43"/>
    <s v="6100430009325"/>
    <m/>
    <n v="43000932"/>
    <n v="5"/>
    <s v="Hopper 1 (K04 Conveyor Hydraulic repair)"/>
    <n v="189447.56"/>
  </r>
  <r>
    <n v="1"/>
    <x v="12"/>
    <n v="43"/>
    <s v="6100430009326"/>
    <m/>
    <s v="43000932"/>
    <s v="6"/>
    <s v="Hopper 1 Area C West (K04) - Repairs"/>
    <n v="199350"/>
  </r>
  <r>
    <n v="1"/>
    <x v="12"/>
    <n v="43"/>
    <s v="6100430009327"/>
    <m/>
    <s v="43000932"/>
    <s v="7"/>
    <s v="Hopper 1 (K06) - Replace hydraulic system"/>
    <n v="145415.29999999999"/>
  </r>
  <r>
    <n v="1"/>
    <x v="12"/>
    <s v="43"/>
    <s v="6100430009324"/>
    <m/>
    <n v="43000932"/>
    <n v="4"/>
    <s v="Hopper 1 Area C West (Additional Cost)"/>
    <n v="550970.75"/>
  </r>
  <r>
    <n v="1"/>
    <x v="12"/>
    <s v="43"/>
    <s v="6100430009331"/>
    <m/>
    <n v="43000933"/>
    <n v="1"/>
    <s v="Structure (11(e) 8.33%)"/>
    <n v="1495905.6"/>
  </r>
  <r>
    <n v="1"/>
    <x v="12"/>
    <n v="43"/>
    <s v="6100430009335"/>
    <m/>
    <s v="43000933"/>
    <s v="5"/>
    <s v="Hopper 2 Area C West (K04) - Replace hydraulic sys"/>
    <n v="133285.1"/>
  </r>
  <r>
    <n v="1"/>
    <x v="12"/>
    <s v="43"/>
    <s v="6100430009334"/>
    <m/>
    <n v="43000933"/>
    <n v="4"/>
    <s v="Hopper 2 Area C West (Additional Cost)"/>
    <n v="550970.75"/>
  </r>
  <r>
    <n v="1"/>
    <x v="12"/>
    <s v="43"/>
    <s v="6100430009341"/>
    <m/>
    <n v="43000934"/>
    <n v="1"/>
    <s v="Structure (11(e) 8.33%)"/>
    <n v="1495905.6"/>
  </r>
  <r>
    <n v="1"/>
    <x v="12"/>
    <s v="43"/>
    <s v="6100430009344"/>
    <m/>
    <n v="43000934"/>
    <n v="4"/>
    <s v="Hopper 3 Area C West (Additional Cost)"/>
    <n v="550970.75"/>
  </r>
  <r>
    <n v="1"/>
    <x v="12"/>
    <s v="43"/>
    <s v="6100430009351"/>
    <m/>
    <n v="43000935"/>
    <n v="1"/>
    <s v="Structure (11(e) 8.33%)"/>
    <n v="1495905.6"/>
  </r>
  <r>
    <n v="1"/>
    <x v="12"/>
    <s v="43"/>
    <s v="6100430009354"/>
    <m/>
    <n v="43000935"/>
    <n v="4"/>
    <s v="Hopper 4 Area C West (Additional Cost)"/>
    <n v="550970.75"/>
  </r>
  <r>
    <n v="1"/>
    <x v="12"/>
    <s v="43"/>
    <s v="6100430009361"/>
    <m/>
    <n v="43000936"/>
    <n v="1"/>
    <s v="Structure (11(e) 8.33%)"/>
    <n v="1495905.6"/>
  </r>
  <r>
    <n v="1"/>
    <x v="12"/>
    <n v="43"/>
    <s v="6100430009365"/>
    <m/>
    <s v="43000936"/>
    <s v="5"/>
    <s v="Hopper 1 Area D West (K06) - Structural Repairs"/>
    <n v="146470"/>
  </r>
  <r>
    <n v="1"/>
    <x v="12"/>
    <s v="43"/>
    <s v="6100430009364"/>
    <m/>
    <n v="43000936"/>
    <n v="4"/>
    <s v="Hopper 1 Area D West (Additional Cost)"/>
    <n v="550970.75"/>
  </r>
  <r>
    <n v="1"/>
    <x v="12"/>
    <s v="43"/>
    <s v="6100430009371"/>
    <m/>
    <n v="43000937"/>
    <n v="1"/>
    <s v="Structure (11(e) 8.33%)"/>
    <n v="1495905.6"/>
  </r>
  <r>
    <n v="1"/>
    <x v="12"/>
    <n v="43"/>
    <s v="6100430009375"/>
    <m/>
    <s v="43000937"/>
    <s v="5"/>
    <s v="Hopper 2 Area D West (K06) - Structural Repairs"/>
    <n v="196263"/>
  </r>
  <r>
    <n v="1"/>
    <x v="12"/>
    <n v="43"/>
    <s v="6100430009376"/>
    <m/>
    <s v="43000937"/>
    <s v="6"/>
    <s v="Hopper 2 (K06) - Hydraulic sytem replacement"/>
    <n v="239900"/>
  </r>
  <r>
    <n v="1"/>
    <x v="12"/>
    <s v="43"/>
    <s v="6100430009374"/>
    <m/>
    <n v="43000937"/>
    <n v="4"/>
    <s v="Hopper 2 Area D West (Additional Cost)"/>
    <n v="550970.75"/>
  </r>
  <r>
    <n v="1"/>
    <x v="12"/>
    <s v="43"/>
    <s v="6100430009381"/>
    <m/>
    <n v="43000938"/>
    <n v="1"/>
    <s v="Structure (11(e) 8.33%)"/>
    <n v="1495905.6"/>
  </r>
  <r>
    <n v="1"/>
    <x v="12"/>
    <n v="43"/>
    <s v="6100430009385"/>
    <m/>
    <s v="43000938"/>
    <s v="5"/>
    <s v="Hopper 3 Area D West (K06) - Structural Repairs"/>
    <n v="145980"/>
  </r>
  <r>
    <n v="1"/>
    <x v="12"/>
    <s v="43"/>
    <s v="6100430009384"/>
    <m/>
    <n v="43000938"/>
    <n v="4"/>
    <s v="Hopper 3 Area D West (Additional Cost)"/>
    <n v="550970.75"/>
  </r>
  <r>
    <n v="1"/>
    <x v="12"/>
    <s v="43"/>
    <s v="6100430009391"/>
    <m/>
    <n v="43000939"/>
    <n v="1"/>
    <s v="Structure (11(e) 8.33%)"/>
    <n v="1495905.6"/>
  </r>
  <r>
    <n v="1"/>
    <x v="12"/>
    <n v="43"/>
    <s v="6100430009395"/>
    <m/>
    <s v="43000939"/>
    <s v="5"/>
    <s v="Hopper 4 Area D West (K06) - Structural Repairs"/>
    <n v="142750"/>
  </r>
  <r>
    <n v="1"/>
    <x v="12"/>
    <s v="43"/>
    <s v="6100430009394"/>
    <m/>
    <n v="43000939"/>
    <n v="4"/>
    <s v="Hopper 4 Area D West (Additional Cost)"/>
    <n v="550970.75"/>
  </r>
  <r>
    <n v="1"/>
    <x v="12"/>
    <s v="43"/>
    <s v="6100430009450"/>
    <m/>
    <n v="43000945"/>
    <n v="0"/>
    <s v="Dust Unit Bottom Discharge"/>
    <n v="15754119.689999999"/>
  </r>
  <r>
    <n v="1"/>
    <x v="12"/>
    <s v="43"/>
    <s v="6100430009460"/>
    <m/>
    <n v="43000946"/>
    <n v="0"/>
    <s v="Grab Trailer 4"/>
    <n v="93216.48"/>
  </r>
  <r>
    <n v="1"/>
    <x v="12"/>
    <s v="43"/>
    <s v="6100430009470"/>
    <m/>
    <n v="43000947"/>
    <n v="0"/>
    <s v="Grab Trailer 5"/>
    <n v="93216.48"/>
  </r>
  <r>
    <n v="1"/>
    <x v="12"/>
    <s v="43"/>
    <s v="6100430009480"/>
    <m/>
    <n v="43000948"/>
    <n v="0"/>
    <s v="Grab Trailer 6"/>
    <n v="93216.48"/>
  </r>
  <r>
    <n v="1"/>
    <x v="12"/>
    <s v="43"/>
    <s v="6100430009490"/>
    <m/>
    <n v="43000949"/>
    <n v="0"/>
    <s v="Grab Trailer 7"/>
    <n v="93216.48"/>
  </r>
  <r>
    <n v="1"/>
    <x v="12"/>
    <s v="43"/>
    <s v="6100430009521"/>
    <m/>
    <n v="43000952"/>
    <n v="1"/>
    <s v="K18 Hopper Steel Structure"/>
    <n v="3141283.21"/>
  </r>
  <r>
    <n v="1"/>
    <x v="12"/>
    <s v="43"/>
    <s v="6100430009522"/>
    <m/>
    <n v="43000952"/>
    <n v="2"/>
    <s v="Control &amp; Instrum (11(e) 8.33%)"/>
    <n v="1467042.1"/>
  </r>
  <r>
    <n v="1"/>
    <x v="12"/>
    <s v="43"/>
    <s v="6100430009523"/>
    <m/>
    <n v="43000952"/>
    <n v="3"/>
    <s v="Electro Mechanical Equipm (11(e) 8.33%)"/>
    <n v="2593758.88"/>
  </r>
  <r>
    <n v="1"/>
    <x v="12"/>
    <s v="43"/>
    <s v="6100430009530"/>
    <m/>
    <n v="43000953"/>
    <n v="0"/>
    <s v="K21 Rear End Dump Chute"/>
    <n v="2452259.63"/>
  </r>
  <r>
    <n v="1"/>
    <x v="12"/>
    <s v="43"/>
    <s v="6100430009540"/>
    <m/>
    <n v="43000954"/>
    <n v="0"/>
    <s v="K24 Rear End Dump Chute"/>
    <n v="1110400.96"/>
  </r>
  <r>
    <n v="1"/>
    <x v="12"/>
    <s v="43"/>
    <s v="6100430005420"/>
    <s v="430003273"/>
    <n v="43000542"/>
    <n v="0"/>
    <s v="Conveyor K30 refurb 2009 (control instrumentation)"/>
    <n v="1"/>
  </r>
  <r>
    <n v="1"/>
    <x v="12"/>
    <s v="43"/>
    <s v="6100430000490"/>
    <s v="430000490"/>
    <n v="43000049"/>
    <n v="0"/>
    <s v="CONVEYOR BELT K30 1989"/>
    <n v="1325199.3700000001"/>
  </r>
  <r>
    <n v="1"/>
    <x v="12"/>
    <s v="43"/>
    <s v="6100430009551"/>
    <m/>
    <n v="43000955"/>
    <n v="1"/>
    <s v="Control &amp; Instrum (11(e) 20%)"/>
    <n v="1488531.86"/>
  </r>
  <r>
    <n v="1"/>
    <x v="12"/>
    <s v="43"/>
    <s v="6100430009552"/>
    <m/>
    <n v="43000955"/>
    <n v="2"/>
    <s v="Electro Mechanical Equipm (11(e) 20%)"/>
    <n v="1647375.54"/>
  </r>
  <r>
    <n v="1"/>
    <x v="12"/>
    <s v="43"/>
    <s v="6100430005400"/>
    <s v="430003271"/>
    <n v="43000540"/>
    <n v="0"/>
    <s v="Conveyor K30 refurb 2009 (steel structure)"/>
    <n v="759060.46"/>
  </r>
  <r>
    <n v="1"/>
    <x v="12"/>
    <s v="43"/>
    <s v="6100430005410"/>
    <s v="430003272"/>
    <n v="43000541"/>
    <n v="0"/>
    <s v="Conveyor K30 refurb 2009 (electro/mechanical)"/>
    <n v="977657"/>
  </r>
  <r>
    <n v="1"/>
    <x v="12"/>
    <s v="43"/>
    <s v="6100430009550"/>
    <m/>
    <n v="43000955"/>
    <n v="0"/>
    <s v="K30 Conveyor Steel Structure + Dump Chute"/>
    <n v="4469544.53"/>
  </r>
  <r>
    <n v="1"/>
    <x v="12"/>
    <s v="43"/>
    <s v="6100430006820"/>
    <s v="430003277"/>
    <n v="43000682"/>
    <n v="0"/>
    <s v="Conveyor K30 refurb (steel str) Borrowing costs"/>
    <n v="22100.720000000001"/>
  </r>
  <r>
    <n v="1"/>
    <x v="12"/>
    <s v="43"/>
    <s v="6100430006830"/>
    <s v="430003278"/>
    <n v="43000683"/>
    <n v="0"/>
    <s v="Conveyor K30 refurb (e/m) Borrowing costs"/>
    <n v="199235.79"/>
  </r>
  <r>
    <n v="1"/>
    <x v="12"/>
    <s v="43"/>
    <s v="6100430006840"/>
    <s v="430003279"/>
    <n v="43000684"/>
    <n v="0"/>
    <s v="Conveyor K30 refurb (contr instr) Borrowing costs"/>
    <n v="180750.63"/>
  </r>
  <r>
    <n v="1"/>
    <x v="12"/>
    <s v="43"/>
    <s v="6100430007370"/>
    <s v="430003270"/>
    <n v="43000737"/>
    <n v="0"/>
    <s v="Conveyor K30 refurb 2009"/>
    <n v="316140.02"/>
  </r>
  <r>
    <n v="1"/>
    <x v="12"/>
    <s v="43"/>
    <s v="6100430009613"/>
    <m/>
    <n v="43000961"/>
    <n v="3"/>
    <s v="Belt (F03 Conveyor)"/>
    <n v="868870"/>
  </r>
  <r>
    <n v="1"/>
    <x v="12"/>
    <s v="43"/>
    <s v="6100430009560"/>
    <m/>
    <s v="43000956"/>
    <s v="0"/>
    <s v="A03 Conveyor Gearbox"/>
    <n v="360417"/>
  </r>
  <r>
    <n v="1"/>
    <x v="12"/>
    <s v="43"/>
    <s v="6100430009562"/>
    <m/>
    <s v="43000956"/>
    <s v="2"/>
    <s v="Control &amp; Instrum (11(e) 8.33%)"/>
    <n v="2544250.08"/>
  </r>
  <r>
    <n v="1"/>
    <x v="12"/>
    <s v="43"/>
    <s v="6100430009640"/>
    <m/>
    <n v="43000964"/>
    <n v="0"/>
    <s v="Drive Gearbox (N03 conveyor)"/>
    <n v="348847"/>
  </r>
  <r>
    <n v="1"/>
    <x v="12"/>
    <s v="43"/>
    <s v="6100430009660"/>
    <m/>
    <n v="43000966"/>
    <n v="0"/>
    <s v="GP Shed 1 Rail Beam"/>
    <n v="55255694.130000003"/>
  </r>
  <r>
    <n v="1"/>
    <x v="12"/>
    <n v="43"/>
    <s v="6100430009615"/>
    <m/>
    <s v="43000961"/>
    <s v="5"/>
    <s v="Conveyor F03 - Pipe Conveyor Belt 600meters"/>
    <n v="1318800"/>
  </r>
  <r>
    <n v="1"/>
    <x v="12"/>
    <n v="43"/>
    <s v="6100430009616"/>
    <m/>
    <s v="43000961"/>
    <s v="6"/>
    <s v="Conveyor F03 - Replace gearbox as per specs"/>
    <n v="124609.37"/>
  </r>
  <r>
    <n v="1"/>
    <x v="12"/>
    <s v="43"/>
    <s v="6100430009661"/>
    <m/>
    <n v="43000966"/>
    <n v="1"/>
    <s v="GP Shed 1 (Reclaimer HT cable replacement)"/>
    <n v="67200"/>
  </r>
  <r>
    <n v="1"/>
    <x v="12"/>
    <s v="43"/>
    <s v="6100430009673"/>
    <m/>
    <n v="43000967"/>
    <n v="3"/>
    <s v="BELT  (M00 conveyor)"/>
    <n v="1849130"/>
  </r>
  <r>
    <n v="1"/>
    <x v="12"/>
    <s v="43"/>
    <s v="6100430009675"/>
    <m/>
    <n v="43000967"/>
    <n v="5"/>
    <s v="M00 Conveyor (Refurb subsequent cost)"/>
    <n v="258501.83"/>
  </r>
  <r>
    <n v="1"/>
    <x v="12"/>
    <s v="43"/>
    <s v="6100430009683"/>
    <m/>
    <n v="43000968"/>
    <n v="3"/>
    <s v="BELT (P02 Conveyor)"/>
    <n v="2338650"/>
  </r>
  <r>
    <n v="1"/>
    <x v="12"/>
    <s v="43"/>
    <s v="6100430009687"/>
    <m/>
    <n v="43000968"/>
    <n v="7"/>
    <s v="P02 Conveyor (Belt replacement)"/>
    <n v="1317930"/>
  </r>
  <r>
    <n v="1"/>
    <x v="12"/>
    <n v="43"/>
    <s v="6100430009688"/>
    <m/>
    <s v="43000968"/>
    <s v="8"/>
    <s v="Replace P01/P02 junction boxes"/>
    <n v="225937"/>
  </r>
  <r>
    <n v="1"/>
    <x v="12"/>
    <s v="43"/>
    <s v="6100430009685"/>
    <m/>
    <n v="43000968"/>
    <n v="5"/>
    <s v="P02 Conveyor (Refurb subsequent cost)"/>
    <n v="326934.99"/>
  </r>
  <r>
    <n v="1"/>
    <x v="12"/>
    <s v="44"/>
    <s v="6100440000150"/>
    <m/>
    <n v="44000015"/>
    <n v="0"/>
    <s v="Liebherr Harbour Mobile Crane 550c MHC09"/>
    <n v="48425470.32"/>
  </r>
  <r>
    <n v="1"/>
    <x v="12"/>
    <s v="44"/>
    <s v="6100440000151"/>
    <m/>
    <n v="44000015"/>
    <n v="1"/>
    <s v="Liebherr Mobile Crane 550c MHC09"/>
    <n v="8963009.9199999999"/>
  </r>
  <r>
    <n v="1"/>
    <x v="12"/>
    <s v="44"/>
    <s v="6100440000153"/>
    <m/>
    <n v="44000015"/>
    <n v="3"/>
    <s v="SUPPLY LIEBHERR 550/09 MODULE 41"/>
    <n v="203483.66"/>
  </r>
  <r>
    <n v="1"/>
    <x v="12"/>
    <s v="44"/>
    <s v="6100440000152"/>
    <m/>
    <n v="44000015"/>
    <n v="2"/>
    <s v="Liebherr Mobile Crane 550c MHC09-Cooler"/>
    <n v="480722"/>
  </r>
  <r>
    <n v="1"/>
    <x v="12"/>
    <s v="44"/>
    <s v="6100440000154"/>
    <m/>
    <s v="44000015"/>
    <s v="4"/>
    <s v="Overhaul hydraulic cylinders on MHC 09"/>
    <n v="498000"/>
  </r>
  <r>
    <n v="1"/>
    <x v="12"/>
    <s v="44"/>
    <s v="6100440000170"/>
    <s v="330000440"/>
    <n v="44000017"/>
    <n v="0"/>
    <s v="Trailer (Multi-purpose grab 20 t)"/>
    <n v="770000.45"/>
  </r>
  <r>
    <n v="1"/>
    <x v="12"/>
    <s v="44"/>
    <s v="6100440000180"/>
    <s v="330000450"/>
    <n v="44000018"/>
    <n v="0"/>
    <s v="Trailer (Multi-purpose grab 20 t)"/>
    <n v="770000.46"/>
  </r>
  <r>
    <n v="1"/>
    <x v="12"/>
    <s v="44"/>
    <s v="6100440000182"/>
    <m/>
    <n v="44000018"/>
    <n v="2"/>
    <s v="Trailer(multi-purpose grab 20t) Additional Cost"/>
    <n v="119522.1"/>
  </r>
  <r>
    <n v="1"/>
    <x v="12"/>
    <s v="44"/>
    <s v="6100440000220"/>
    <m/>
    <n v="44000022"/>
    <n v="0"/>
    <s v="8T FORKLIFT - 8TF10 NRB52971"/>
    <n v="358897.49"/>
  </r>
  <r>
    <n v="1"/>
    <x v="12"/>
    <s v="44"/>
    <s v="6100440000240"/>
    <m/>
    <n v="44000024"/>
    <n v="0"/>
    <s v="Crane Poet- Gantry Frame"/>
    <n v="115587"/>
  </r>
  <r>
    <n v="1"/>
    <x v="12"/>
    <s v="44"/>
    <s v="6100440000250"/>
    <m/>
    <n v="44000025"/>
    <n v="0"/>
    <s v="Crane Poet- Gantry Frame"/>
    <n v="125598"/>
  </r>
  <r>
    <n v="1"/>
    <x v="12"/>
    <s v="44"/>
    <s v="6100440000280"/>
    <s v="430004510"/>
    <n v="44000028"/>
    <n v="0"/>
    <s v="Rails for cranes berth 705"/>
    <n v="8314642.0999999996"/>
  </r>
  <r>
    <n v="1"/>
    <x v="12"/>
    <s v="44"/>
    <s v="6100440000290"/>
    <s v="430004520"/>
    <n v="44000029"/>
    <n v="0"/>
    <s v="Rails for cranes berth 705 Borrowing costs"/>
    <n v="712240.23"/>
  </r>
  <r>
    <n v="1"/>
    <x v="12"/>
    <s v="44"/>
    <s v="6100440000300"/>
    <m/>
    <n v="44000030"/>
    <n v="0"/>
    <s v="Water tanker trailer 40TSST12"/>
    <n v="118919.21"/>
  </r>
  <r>
    <n v="1"/>
    <x v="12"/>
    <s v="44"/>
    <s v="6100440000320"/>
    <m/>
    <n v="44000032"/>
    <n v="0"/>
    <s v="LIEBHER MOBILE HAROBUR CRANE 05 550C- 141142"/>
    <n v="44468249.719999999"/>
  </r>
  <r>
    <n v="1"/>
    <x v="12"/>
    <s v="44"/>
    <s v="6100440000321"/>
    <m/>
    <n v="44000032"/>
    <n v="1"/>
    <s v="LIEBHER MOBILE HAROBUR CRANE 05 550C- 141142"/>
    <n v="11880619"/>
  </r>
  <r>
    <n v="1"/>
    <x v="12"/>
    <s v="44"/>
    <s v="6100440000323"/>
    <m/>
    <s v="44000032"/>
    <s v="3"/>
    <s v="LHM550/05 SUPPLY HYDRAULIC V PUMP"/>
    <n v="567310.68999999994"/>
  </r>
  <r>
    <n v="1"/>
    <x v="12"/>
    <s v="44"/>
    <s v="6100440000324"/>
    <m/>
    <s v="44000032"/>
    <s v="4"/>
    <s v="LHM550/05 SUPPLY HYDRAULIC V PUMP"/>
    <n v="567310.68999999994"/>
  </r>
  <r>
    <n v="1"/>
    <x v="12"/>
    <s v="44"/>
    <s v="6100440000325"/>
    <m/>
    <s v="44000032"/>
    <s v="5"/>
    <s v="LIEBHERR 05 GEARBOX AND PUMPS"/>
    <n v="997787"/>
  </r>
  <r>
    <n v="1"/>
    <x v="12"/>
    <s v="44"/>
    <s v="6100440000322"/>
    <m/>
    <n v="44000032"/>
    <n v="2"/>
    <s v="LIEBHER MOBILE HAROBUR CRANE 05 550C- 141142"/>
    <n v="684477"/>
  </r>
  <r>
    <n v="1"/>
    <x v="12"/>
    <s v="44"/>
    <s v="6100440000330"/>
    <m/>
    <n v="44000033"/>
    <n v="0"/>
    <s v="LIEBHERR MOBILE HARBOUR CRANE 08 550C 141200"/>
    <n v="6222723.1299999999"/>
  </r>
  <r>
    <n v="1"/>
    <x v="12"/>
    <s v="44"/>
    <s v="6100440000331"/>
    <m/>
    <n v="44000033"/>
    <n v="1"/>
    <s v="LIEBHERR MOBILE HARBOUR CRANE 08 550C 141200"/>
    <n v="16669325"/>
  </r>
  <r>
    <n v="1"/>
    <x v="12"/>
    <n v="43"/>
    <s v="6100440000333"/>
    <m/>
    <s v="44000033"/>
    <s v="3"/>
    <s v="LIEBHERR MOBILE HARBOUR CRANE 08 550C  - TURBO KIT"/>
    <n v="275527"/>
  </r>
  <r>
    <n v="1"/>
    <x v="12"/>
    <n v="43"/>
    <s v="6100440000334"/>
    <m/>
    <s v="44000033"/>
    <s v="4"/>
    <s v="Liebherr 08 Hydraulic Cooler"/>
    <n v="553387"/>
  </r>
  <r>
    <n v="1"/>
    <x v="12"/>
    <n v="43"/>
    <s v="6100440000335"/>
    <m/>
    <s v="44000033"/>
    <s v="5"/>
    <s v="ILiebherr 08 Overhaul hydraulic cylinders MHC08"/>
    <n v="498000"/>
  </r>
  <r>
    <n v="1"/>
    <x v="12"/>
    <s v="44"/>
    <s v="6100440000332"/>
    <m/>
    <n v="44000033"/>
    <n v="2"/>
    <s v="LIEBHERR MOBILE CRANE 08 550C 141200"/>
    <n v="1019474.27"/>
  </r>
  <r>
    <n v="1"/>
    <x v="12"/>
    <s v="43"/>
    <s v="6100430009773"/>
    <m/>
    <n v="43000977"/>
    <n v="3"/>
    <s v="Elmec 1 Shiploader Refurb(Mechanical)"/>
    <n v="744317.8"/>
  </r>
  <r>
    <n v="1"/>
    <x v="12"/>
    <s v="43"/>
    <s v="61004300097719"/>
    <m/>
    <s v="43000977"/>
    <s v="19"/>
    <s v="Elmec 1 Shiploader (Slip ring Upgrade)"/>
    <n v="712531.91"/>
  </r>
  <r>
    <n v="1"/>
    <x v="12"/>
    <s v="43"/>
    <s v="61004300097715"/>
    <m/>
    <n v="43000977"/>
    <n v="15"/>
    <s v="Elmec 1 Telescopic Pipe"/>
    <n v="469800"/>
  </r>
  <r>
    <n v="1"/>
    <x v="12"/>
    <s v="43"/>
    <s v="61004300097718"/>
    <m/>
    <n v="43000977"/>
    <n v="18"/>
    <s v="Elmec 1 Shiploader (Install Feeder no 6 + Gyro)"/>
    <n v="3420802.44"/>
  </r>
  <r>
    <n v="1"/>
    <x v="12"/>
    <n v="43"/>
    <s v="61004300097720"/>
    <m/>
    <s v="43000977"/>
    <s v="20"/>
    <s v="Elmec 1 Shiploader - Blower overhaul and maintenan"/>
    <n v="1675251"/>
  </r>
  <r>
    <n v="1"/>
    <x v="12"/>
    <n v="43"/>
    <s v="61004300097721"/>
    <m/>
    <s v="43000977"/>
    <s v="21"/>
    <s v="Elmec 1 Shiploader - Overhaul Feeder No5"/>
    <n v="1810992.72"/>
  </r>
  <r>
    <n v="1"/>
    <x v="12"/>
    <n v="43"/>
    <s v="61004300097723"/>
    <m/>
    <s v="43000977"/>
    <s v="23"/>
    <s v="Elmec 1REPLACE, EQUIP;PLATFORMS/HANDRAILS,SOW"/>
    <n v="220000"/>
  </r>
  <r>
    <n v="1"/>
    <x v="12"/>
    <n v="43"/>
    <s v="61004300097724"/>
    <m/>
    <s v="43000977"/>
    <s v="24"/>
    <s v="Elmec Hand rails repairs/replace"/>
    <n v="137000"/>
  </r>
  <r>
    <n v="1"/>
    <x v="12"/>
    <n v="43"/>
    <s v="61004300097725"/>
    <m/>
    <s v="43000977"/>
    <s v="25"/>
    <s v="Repair Elmec1 feeder 6"/>
    <n v="1980000"/>
  </r>
  <r>
    <n v="1"/>
    <x v="12"/>
    <s v="43"/>
    <s v="6100430009702"/>
    <m/>
    <s v="43000970"/>
    <n v="2"/>
    <s v="Lobster and Gyro (Elmec 1)"/>
    <n v="684952.42"/>
  </r>
  <r>
    <n v="1"/>
    <x v="12"/>
    <s v="43"/>
    <s v="61004300097717"/>
    <m/>
    <n v="43000977"/>
    <n v="17"/>
    <s v="FEEDER REFURB (Elmec 1 Shiploader)"/>
    <n v="1780000"/>
  </r>
  <r>
    <n v="1"/>
    <x v="12"/>
    <s v="43"/>
    <s v="6100430009783"/>
    <m/>
    <n v="43000978"/>
    <n v="3"/>
    <s v="IMG Shiploader Gearboxes"/>
    <n v="1285687.1000000001"/>
  </r>
  <r>
    <n v="1"/>
    <x v="12"/>
    <n v="43"/>
    <s v="61004300097816"/>
    <m/>
    <s v="43000978"/>
    <s v="16"/>
    <s v="IMG Shiploader (Copex repairs)"/>
    <n v="501998"/>
  </r>
  <r>
    <n v="1"/>
    <x v="12"/>
    <s v="43"/>
    <s v="6100430009832"/>
    <m/>
    <n v="43000983"/>
    <n v="2"/>
    <s v="P2 Conveyor (Pulley refurbishment)"/>
    <n v="675000"/>
  </r>
  <r>
    <n v="1"/>
    <x v="12"/>
    <n v="43"/>
    <s v="6100430009833"/>
    <m/>
    <s v="43000983"/>
    <s v="3"/>
    <s v="P2 Conveyor - Rupex Coupling X 2"/>
    <n v="197800"/>
  </r>
  <r>
    <n v="1"/>
    <x v="12"/>
    <n v="43"/>
    <s v="6100430009834"/>
    <m/>
    <s v="43000983"/>
    <s v="4"/>
    <s v="P2 Conveyor (Tripper Head Pulley)"/>
    <n v="145640.95000000001"/>
  </r>
  <r>
    <n v="1"/>
    <x v="12"/>
    <s v="43"/>
    <s v="6100430009862"/>
    <m/>
    <n v="43000986"/>
    <n v="2"/>
    <s v="Q03 Conveyor (Pulley refurbishment)"/>
    <n v="178000"/>
  </r>
  <r>
    <n v="1"/>
    <x v="12"/>
    <s v="43"/>
    <s v="6100430009865"/>
    <m/>
    <n v="43000986"/>
    <n v="5"/>
    <s v="Q03 Conveyor (Counterweight repairs)"/>
    <n v="130762.5"/>
  </r>
  <r>
    <n v="1"/>
    <x v="12"/>
    <s v="43"/>
    <s v="6100430009866"/>
    <m/>
    <n v="43000986"/>
    <n v="6"/>
    <s v="Q03 Conveyor (Belt replacement)"/>
    <n v="388994.89"/>
  </r>
  <r>
    <n v="1"/>
    <x v="12"/>
    <s v="43"/>
    <s v="6100430009867"/>
    <m/>
    <s v="43000986"/>
    <s v="7"/>
    <s v="Q03 Gearbox"/>
    <n v="219742.81"/>
  </r>
  <r>
    <n v="1"/>
    <x v="12"/>
    <s v="43"/>
    <s v="6100430009868"/>
    <m/>
    <s v="43000986"/>
    <n v="8"/>
    <s v="CONVEYOR BELT Q3 Gearbox and Shaft"/>
    <n v="230417.68"/>
  </r>
  <r>
    <n v="1"/>
    <x v="12"/>
    <s v="43"/>
    <s v="6100430009869"/>
    <m/>
    <s v="43000986"/>
    <s v="9"/>
    <s v="Replace Q03 cascade and chute liners"/>
    <n v="136986.29999999999"/>
  </r>
  <r>
    <n v="1"/>
    <x v="12"/>
    <s v="43"/>
    <s v="61004300098610"/>
    <m/>
    <s v="43000986"/>
    <s v="10"/>
    <s v="Fabricate handrails and stairways on Q3"/>
    <n v="296928.7"/>
  </r>
  <r>
    <n v="1"/>
    <x v="12"/>
    <s v="43"/>
    <s v="6100430009863"/>
    <m/>
    <n v="43000986"/>
    <n v="3"/>
    <s v="Q03 Conveyor (Steel Struct refurb-Moving head)"/>
    <n v="653242.75"/>
  </r>
  <r>
    <n v="1"/>
    <x v="12"/>
    <s v="43"/>
    <s v="6100430009880"/>
    <m/>
    <n v="43000988"/>
    <n v="0"/>
    <s v="M02 Conveyor Safety Guards"/>
    <n v="65933"/>
  </r>
  <r>
    <n v="1"/>
    <x v="12"/>
    <s v="43"/>
    <s v="6100430009940"/>
    <m/>
    <n v="43000994"/>
    <n v="0"/>
    <s v="K2 Conveyor Belt Canopies"/>
    <n v="287589.2"/>
  </r>
  <r>
    <n v="1"/>
    <x v="12"/>
    <s v="43"/>
    <s v="6100430009960"/>
    <m/>
    <n v="43000996"/>
    <n v="0"/>
    <s v="X2 Conveyor Gallery (Half Returns Brackets Refurb)"/>
    <n v="162100"/>
  </r>
  <r>
    <n v="1"/>
    <x v="12"/>
    <s v="43"/>
    <s v="6100430009970"/>
    <m/>
    <n v="43000997"/>
    <n v="0"/>
    <s v="X20 Conveyor Gallery (Half Returns Brackets Refurb"/>
    <n v="162100"/>
  </r>
  <r>
    <n v="1"/>
    <x v="12"/>
    <s v="43"/>
    <s v="6100430009980"/>
    <m/>
    <n v="43000998"/>
    <n v="0"/>
    <s v="C2 Conveyor (Moving head clamps &amp; Guards)"/>
    <n v="298000"/>
  </r>
  <r>
    <n v="1"/>
    <x v="12"/>
    <s v="43"/>
    <s v="6100430010002"/>
    <m/>
    <n v="43001000"/>
    <n v="2"/>
    <s v="C3 Conveyor (Fluid Drive Coupling)"/>
    <n v="168671"/>
  </r>
  <r>
    <n v="1"/>
    <x v="12"/>
    <s v="43"/>
    <s v="6100430010090"/>
    <m/>
    <n v="43001009"/>
    <n v="0"/>
    <s v="Storage Area (Freedom Square)"/>
    <n v="218800"/>
  </r>
  <r>
    <n v="1"/>
    <x v="12"/>
    <s v="43"/>
    <s v="6100430009750"/>
    <m/>
    <n v="43000975"/>
    <n v="0"/>
    <s v="Caillard 8 Ship Unloader (Refurb Steel Structure)"/>
    <n v="22391633.050000001"/>
  </r>
  <r>
    <n v="1"/>
    <x v="12"/>
    <s v="43"/>
    <s v="6100430009751"/>
    <m/>
    <n v="43000975"/>
    <n v="1"/>
    <s v="Caillard 8 Ship Unloader (Refurb Control Instrumen"/>
    <n v="11176301.85"/>
  </r>
  <r>
    <n v="1"/>
    <x v="12"/>
    <s v="43"/>
    <s v="6100430009753"/>
    <m/>
    <n v="43000975"/>
    <n v="3"/>
    <s v="Caillard 8 Ship Unloader (Sprinkler System)"/>
    <n v="136858.01"/>
  </r>
  <r>
    <n v="1"/>
    <x v="12"/>
    <s v="43"/>
    <s v="6100430009754"/>
    <m/>
    <s v="43000975"/>
    <s v="4"/>
    <s v="Caillard 8 Ship Unloader (Slip ring Upgrade)"/>
    <n v="523423.12"/>
  </r>
  <r>
    <n v="1"/>
    <x v="12"/>
    <n v="43"/>
    <s v="6100430009755"/>
    <m/>
    <s v="43000975"/>
    <s v="5"/>
    <s v="Caillard 8 Ship Unloader (Copex Repairs 2019/20)"/>
    <n v="1208243"/>
  </r>
  <r>
    <n v="1"/>
    <x v="12"/>
    <n v="43"/>
    <s v="6100430009756"/>
    <m/>
    <s v="43000975"/>
    <s v="6"/>
    <s v="Caillard 8 Ship Unloader (Slip Ring)"/>
    <n v="110285.18"/>
  </r>
  <r>
    <n v="1"/>
    <x v="12"/>
    <n v="43"/>
    <s v="6100430009757"/>
    <m/>
    <s v="43000975"/>
    <s v="7"/>
    <s v="Caillard 8 Ship Unloader (Refurbishment)"/>
    <n v="1857010"/>
  </r>
  <r>
    <n v="1"/>
    <x v="12"/>
    <n v="43"/>
    <s v="6100430009758"/>
    <m/>
    <s v="43000975"/>
    <s v="8"/>
    <s v="Caillard 8 Super Structure Corrosion Protection"/>
    <n v="1785000"/>
  </r>
  <r>
    <n v="1"/>
    <x v="12"/>
    <n v="43"/>
    <s v="6100430009759"/>
    <m/>
    <s v="43000975"/>
    <s v="9"/>
    <s v="CAILLARD 08 REPLACE DAMAGE TROLLEY RAIL"/>
    <n v="118600"/>
  </r>
  <r>
    <n v="1"/>
    <x v="12"/>
    <n v="43"/>
    <s v="61004300097511"/>
    <m/>
    <s v="43000975"/>
    <s v="11"/>
    <s v="Caillard 8 Hoppers and shaker beds struc"/>
    <n v="390000"/>
  </r>
  <r>
    <n v="1"/>
    <x v="12"/>
    <n v="43"/>
    <s v="61004300097510"/>
    <m/>
    <s v="43000975"/>
    <s v="10"/>
    <s v="Caillard 8 REPLACE, CABLE;FESTOON"/>
    <n v="389000"/>
  </r>
  <r>
    <n v="1"/>
    <x v="12"/>
    <s v="43"/>
    <s v="6100430009752"/>
    <m/>
    <n v="43000975"/>
    <n v="2"/>
    <s v="Caillard 8 Ship Unloader (Refurb Electr/Mechanical"/>
    <n v="23895397.850000001"/>
  </r>
  <r>
    <n v="1"/>
    <x v="12"/>
    <s v="43"/>
    <s v="61004300097512"/>
    <m/>
    <s v="43000975"/>
    <s v="12"/>
    <s v="CAILLARD 8 - Supply and Install Fibre Opt Cables"/>
    <n v="120000"/>
  </r>
  <r>
    <n v="1"/>
    <x v="12"/>
    <s v="43"/>
    <s v="61004300097513"/>
    <m/>
    <s v="43000975"/>
    <s v="13"/>
    <s v="CAILLARD 8 - RE-WIRE H7&amp;B1 CONTROL PANEL"/>
    <n v="390000"/>
  </r>
  <r>
    <n v="1"/>
    <x v="12"/>
    <s v="43"/>
    <s v="61004300097514"/>
    <m/>
    <s v="43000975"/>
    <s v="14"/>
    <s v="Caillard 8 Cabin repairs"/>
    <n v="666409.25"/>
  </r>
  <r>
    <n v="1"/>
    <x v="12"/>
    <s v="43"/>
    <s v="61004300097515"/>
    <m/>
    <s v="43000975"/>
    <s v="15"/>
    <s v="Caillard 8 install shuttle belt wheels"/>
    <n v="417121.28000000003"/>
  </r>
  <r>
    <n v="1"/>
    <x v="12"/>
    <s v="43"/>
    <s v="61004300097516"/>
    <m/>
    <s v="43000975"/>
    <s v="16"/>
    <s v="Caillard 8 repairs &amp; corrossion protection"/>
    <n v="942130"/>
  </r>
  <r>
    <n v="1"/>
    <x v="12"/>
    <s v="43"/>
    <s v="6100430010180"/>
    <m/>
    <n v="43001018"/>
    <n v="0"/>
    <s v="Fire System Upgrade (Sulphur Route)"/>
    <n v="290156.58"/>
  </r>
  <r>
    <n v="1"/>
    <x v="12"/>
    <s v="43"/>
    <s v="6100430010200"/>
    <m/>
    <n v="43001020"/>
    <n v="0"/>
    <s v="Fire Hose Reel (Trnf Hse 11)"/>
    <n v="14875"/>
  </r>
  <r>
    <n v="1"/>
    <x v="12"/>
    <s v="43"/>
    <s v="6100430007740"/>
    <m/>
    <n v="43000774"/>
    <n v="0"/>
    <s v="Conveyor Belt B01(Refurb Steel Structure) BCn"/>
    <n v="473155.17"/>
  </r>
  <r>
    <n v="1"/>
    <x v="12"/>
    <s v="43"/>
    <s v="6100430007750"/>
    <m/>
    <n v="43000775"/>
    <n v="0"/>
    <s v="Conveyor Belt B01 ( Refurb Electro/mech) BC"/>
    <n v="940259.95"/>
  </r>
  <r>
    <n v="1"/>
    <x v="12"/>
    <s v="43"/>
    <s v="6100430007760"/>
    <m/>
    <n v="43000776"/>
    <n v="0"/>
    <s v="Conveyor Belt B01 ( Refurb Control instrument) BC"/>
    <n v="281043.21999999997"/>
  </r>
  <r>
    <n v="1"/>
    <x v="12"/>
    <s v="43"/>
    <s v="6100430007770"/>
    <m/>
    <n v="43000777"/>
    <n v="0"/>
    <s v="Conveyor Belt B01-Refurb"/>
    <n v="631827.82999999996"/>
  </r>
  <r>
    <n v="1"/>
    <x v="12"/>
    <s v="43"/>
    <s v="6100430009930"/>
    <m/>
    <n v="43000993"/>
    <n v="0"/>
    <s v="V51 Conveyor Safety Guards"/>
    <n v="65935"/>
  </r>
  <r>
    <n v="1"/>
    <x v="12"/>
    <s v="43"/>
    <s v="6100430009933"/>
    <m/>
    <n v="43000993"/>
    <n v="3"/>
    <s v="V51 - Fabricate and install gratings"/>
    <n v="210600"/>
  </r>
  <r>
    <n v="1"/>
    <x v="12"/>
    <s v="43"/>
    <s v="6100430010210"/>
    <m/>
    <n v="43001021"/>
    <n v="0"/>
    <s v="Fire Hose Reel (Trnf Hse 11)"/>
    <n v="14875"/>
  </r>
  <r>
    <n v="1"/>
    <x v="12"/>
    <s v="43"/>
    <s v="6100430010220"/>
    <m/>
    <n v="43001022"/>
    <n v="0"/>
    <s v="Fire Hose Reel (Trnf Hse 11)"/>
    <n v="14875"/>
  </r>
  <r>
    <n v="1"/>
    <x v="12"/>
    <n v="43"/>
    <s v="6100430000230"/>
    <m/>
    <n v="43000023"/>
    <n v="0"/>
    <s v="CONVEYOR BELT J3 1979"/>
    <n v="822979.25"/>
  </r>
  <r>
    <n v="1"/>
    <x v="12"/>
    <n v="43"/>
    <s v="6100430000260"/>
    <m/>
    <n v="43000026"/>
    <n v="0"/>
    <s v="CONVEYOR BELT K3 1980 EXPORT MECH"/>
    <n v="277191.01"/>
  </r>
  <r>
    <n v="1"/>
    <x v="12"/>
    <s v="43"/>
    <s v="6100430010150"/>
    <m/>
    <n v="43001015"/>
    <n v="0"/>
    <s v="Elmec 1 Shiploader (Feeder Refurb &amp; Lobster Bend)"/>
    <n v="1904051.6"/>
  </r>
  <r>
    <n v="1"/>
    <x v="13"/>
    <s v="43"/>
    <s v="6200430000290"/>
    <n v="43000000"/>
    <n v="43000029"/>
    <n v="0"/>
    <s v="MHA Shed Fire system upgrade"/>
    <n v="1919351.85"/>
  </r>
  <r>
    <n v="1"/>
    <x v="13"/>
    <s v="43"/>
    <s v="6200430000300"/>
    <n v="43000010"/>
    <n v="43000030"/>
    <n v="0"/>
    <s v="Paper Shed Fire system upgrade"/>
    <n v="404300.96"/>
  </r>
  <r>
    <n v="1"/>
    <x v="13"/>
    <s v="43"/>
    <s v="6200430000310"/>
    <n v="43000020"/>
    <n v="43000031"/>
    <n v="0"/>
    <s v="Steel Shed Fire system upgrade"/>
    <n v="816890.43"/>
  </r>
  <r>
    <n v="1"/>
    <x v="13"/>
    <s v="43"/>
    <s v="6200430000320"/>
    <n v="43000030"/>
    <n v="43000032"/>
    <n v="0"/>
    <s v="Pump house Fire system upgrade"/>
    <n v="829066.75"/>
  </r>
  <r>
    <n v="1"/>
    <x v="13"/>
    <s v="44"/>
    <s v="6200430000633"/>
    <n v="440003320"/>
    <s v="43000063"/>
    <s v="3"/>
    <s v="20TS SKIP 204 - Refurb of Skip"/>
    <n v="60817.5"/>
  </r>
  <r>
    <n v="1"/>
    <x v="13"/>
    <s v="43"/>
    <s v="6200430000632"/>
    <s v="430000632"/>
    <s v="43000063"/>
    <s v="2"/>
    <s v="20TS SKIP 204"/>
    <n v="57937.99"/>
  </r>
  <r>
    <n v="1"/>
    <x v="13"/>
    <s v="43"/>
    <s v="6200430000652"/>
    <s v="430000652"/>
    <s v="43000065"/>
    <s v="2"/>
    <s v="20TS SKIP 206"/>
    <n v="57937.99"/>
  </r>
  <r>
    <n v="1"/>
    <x v="13"/>
    <s v="43"/>
    <s v="6200430000662"/>
    <s v="430000662"/>
    <s v="43000066"/>
    <s v="2"/>
    <s v="20TS SKIP 207"/>
    <n v="57937.99"/>
  </r>
  <r>
    <n v="1"/>
    <x v="13"/>
    <s v="43"/>
    <s v="6200430000672"/>
    <s v="430000672"/>
    <s v="43000067"/>
    <s v="2"/>
    <s v="20TS SKIP 208"/>
    <n v="57937.99"/>
  </r>
  <r>
    <n v="1"/>
    <x v="13"/>
    <s v="43"/>
    <s v="6200430000692"/>
    <s v="430000692"/>
    <s v="43000069"/>
    <s v="2"/>
    <s v="20TS SKIP 210"/>
    <n v="57937.99"/>
  </r>
  <r>
    <n v="1"/>
    <x v="13"/>
    <s v="43"/>
    <s v="6200430000702"/>
    <s v="430000702"/>
    <s v="43000070"/>
    <s v="2"/>
    <s v="20TS SKIP 211"/>
    <n v="57937.99"/>
  </r>
  <r>
    <n v="1"/>
    <x v="13"/>
    <s v="43"/>
    <s v="6200430000722"/>
    <s v="430000722"/>
    <s v="43000072"/>
    <s v="2"/>
    <s v="Skip SWL 20TS 213"/>
    <n v="57937.99"/>
  </r>
  <r>
    <n v="1"/>
    <x v="13"/>
    <s v="43"/>
    <s v="6200430000732"/>
    <s v="430000732"/>
    <s v="43000073"/>
    <s v="2"/>
    <s v="Skip SWL 20TS 214"/>
    <n v="57937.99"/>
  </r>
  <r>
    <n v="1"/>
    <x v="13"/>
    <n v="43"/>
    <s v="6200430000733"/>
    <m/>
    <s v="43000073"/>
    <n v="3"/>
    <s v="Refurbish Equipment: skip 214"/>
    <n v="120543"/>
  </r>
  <r>
    <n v="1"/>
    <x v="13"/>
    <s v="43"/>
    <s v="6200430000830"/>
    <n v="440003520"/>
    <n v="43000083"/>
    <n v="0"/>
    <s v="Skip SWL 20TS 224"/>
    <n v="81852.05"/>
  </r>
  <r>
    <n v="1"/>
    <x v="13"/>
    <s v="43"/>
    <s v="6200430000892"/>
    <s v="430000892"/>
    <s v="43000089"/>
    <s v="2"/>
    <s v="20TS SKIP 230"/>
    <n v="57937.99"/>
  </r>
  <r>
    <n v="1"/>
    <x v="13"/>
    <s v="44"/>
    <s v="6200430000912"/>
    <n v="440003600"/>
    <s v="43000091"/>
    <s v="2"/>
    <s v="Skip SWL 20TS 232 - Refurb of Skip"/>
    <n v="60817.5"/>
  </r>
  <r>
    <n v="1"/>
    <x v="13"/>
    <s v="43"/>
    <s v="6200430000911"/>
    <s v="430000911"/>
    <s v="43000091"/>
    <s v="1"/>
    <s v="Skip SWL 20TS 232"/>
    <n v="57937.99"/>
  </r>
  <r>
    <n v="1"/>
    <x v="13"/>
    <s v="43"/>
    <s v="6200430000922"/>
    <s v="430000922"/>
    <s v="43000092"/>
    <s v="2"/>
    <s v="Skip SWL 20TS 233"/>
    <n v="57937.99"/>
  </r>
  <r>
    <n v="1"/>
    <x v="13"/>
    <s v="43"/>
    <s v="6200430000952"/>
    <s v="430000952"/>
    <s v="43000095"/>
    <s v="2"/>
    <s v="20TON SWL SKIP TS236"/>
    <n v="57937.99"/>
  </r>
  <r>
    <n v="1"/>
    <x v="13"/>
    <s v="43"/>
    <s v="6200430000990"/>
    <n v="440003680"/>
    <n v="43000099"/>
    <n v="0"/>
    <s v="20TS SKIP 240"/>
    <n v="81830.09"/>
  </r>
  <r>
    <n v="1"/>
    <x v="13"/>
    <s v="43"/>
    <s v="6200430000992"/>
    <s v="430000992"/>
    <s v="43000099"/>
    <s v="2"/>
    <s v="20TS SKIP 240"/>
    <n v="57937.99"/>
  </r>
  <r>
    <n v="1"/>
    <x v="13"/>
    <s v="43"/>
    <s v="6200430001020"/>
    <n v="440003710"/>
    <n v="43000102"/>
    <n v="0"/>
    <s v="Skip SWL 20TS 243"/>
    <n v="81852.05"/>
  </r>
  <r>
    <n v="1"/>
    <x v="13"/>
    <s v="44"/>
    <s v="6200430001023"/>
    <n v="440003710"/>
    <s v="43000102"/>
    <s v="3"/>
    <s v="Skip SWL 20TS 243"/>
    <n v="60817.5"/>
  </r>
  <r>
    <n v="1"/>
    <x v="13"/>
    <s v="43"/>
    <s v="6200430001030"/>
    <n v="440003720"/>
    <n v="43000103"/>
    <n v="0"/>
    <s v="20TON SWL SKIP TS244"/>
    <n v="81852.05"/>
  </r>
  <r>
    <n v="1"/>
    <x v="13"/>
    <s v="43"/>
    <s v="6200430001032"/>
    <s v="430001032"/>
    <s v="43000103"/>
    <s v="2"/>
    <s v="20TON SWL SKIP TS244"/>
    <n v="57937.99"/>
  </r>
  <r>
    <n v="1"/>
    <x v="13"/>
    <s v="43"/>
    <s v="6200430001042"/>
    <s v="430001042"/>
    <s v="43000104"/>
    <s v="2"/>
    <s v="Skip SWL 20TS 245"/>
    <n v="57937.99"/>
  </r>
  <r>
    <n v="1"/>
    <x v="13"/>
    <s v="43"/>
    <s v="6200430001052"/>
    <s v="430001052"/>
    <s v="43000105"/>
    <s v="2"/>
    <s v="Skip SWL 20TS 246"/>
    <n v="57937.99"/>
  </r>
  <r>
    <n v="1"/>
    <x v="13"/>
    <n v="43"/>
    <s v="6200430001053"/>
    <m/>
    <s v="43000105"/>
    <n v="3"/>
    <s v="Skip SWL 20TS 246"/>
    <n v="120543"/>
  </r>
  <r>
    <n v="1"/>
    <x v="13"/>
    <s v="43"/>
    <s v="6200430001072"/>
    <s v="430001072"/>
    <s v="43000107"/>
    <s v="2"/>
    <s v="Skip SWL 20TS 248"/>
    <n v="57937.99"/>
  </r>
  <r>
    <n v="1"/>
    <x v="13"/>
    <s v="43"/>
    <s v="6200430001102"/>
    <s v="430001102"/>
    <s v="43000110"/>
    <s v="2"/>
    <s v="Skip SWL 20TS 251"/>
    <n v="57937.99"/>
  </r>
  <r>
    <n v="1"/>
    <x v="13"/>
    <n v="43"/>
    <s v="6200430001103"/>
    <m/>
    <s v="43000110"/>
    <n v="3"/>
    <s v="Refurbish Equipment: skip 251"/>
    <n v="120543"/>
  </r>
  <r>
    <n v="1"/>
    <x v="13"/>
    <s v="43"/>
    <s v="6200430001152"/>
    <s v="430001152"/>
    <s v="43000115"/>
    <s v="2"/>
    <s v="20TON SWL SKIP TS256"/>
    <n v="57937.99"/>
  </r>
  <r>
    <n v="1"/>
    <x v="13"/>
    <s v="43"/>
    <s v="6200430001162"/>
    <s v="430001162"/>
    <s v="43000116"/>
    <s v="2"/>
    <s v="Skip SWL 20TS 258"/>
    <n v="57937.99"/>
  </r>
  <r>
    <n v="1"/>
    <x v="13"/>
    <s v="43"/>
    <s v="6200430001182"/>
    <s v="430001182"/>
    <s v="43000118"/>
    <s v="2"/>
    <s v="Skip SWL 20TS 261"/>
    <n v="57937.99"/>
  </r>
  <r>
    <n v="1"/>
    <x v="13"/>
    <s v="43"/>
    <s v="6200430001192"/>
    <s v="430001192"/>
    <s v="43000119"/>
    <s v="2"/>
    <s v="Skip SWL 20TS 262"/>
    <n v="57937.99"/>
  </r>
  <r>
    <n v="1"/>
    <x v="13"/>
    <s v="43"/>
    <s v="6200430001231"/>
    <s v="430001231"/>
    <s v="43000123"/>
    <s v="1"/>
    <s v="Skip SWL 20TS 266"/>
    <n v="57937.99"/>
  </r>
  <r>
    <n v="1"/>
    <x v="13"/>
    <s v="43"/>
    <s v="6200430001242"/>
    <s v="430001242"/>
    <s v="43000124"/>
    <s v="2"/>
    <s v="Skip SWL 20TS 267"/>
    <n v="57937.99"/>
  </r>
  <r>
    <n v="1"/>
    <x v="13"/>
    <s v="43"/>
    <s v="6200430001282"/>
    <s v="430001282"/>
    <s v="43000128"/>
    <s v="2"/>
    <s v="Skip SWL 20TS 271"/>
    <n v="57937.99"/>
  </r>
  <r>
    <n v="1"/>
    <x v="13"/>
    <s v="43"/>
    <s v="6200430001312"/>
    <s v="430001312"/>
    <s v="43000131"/>
    <s v="2"/>
    <s v="Skip SWL 20TS 274"/>
    <n v="57937.99"/>
  </r>
  <r>
    <n v="1"/>
    <x v="13"/>
    <s v="43"/>
    <s v="6200430001332"/>
    <s v="430001332"/>
    <s v="43000133"/>
    <s v="2"/>
    <s v="Skip SWL 20TS 276"/>
    <n v="57937.99"/>
  </r>
  <r>
    <n v="1"/>
    <x v="13"/>
    <s v="43"/>
    <s v="6200430001352"/>
    <s v="430001352"/>
    <s v="43000135"/>
    <s v="2"/>
    <s v="20TON SWL SKIP TS278"/>
    <n v="57937.99"/>
  </r>
  <r>
    <n v="1"/>
    <x v="13"/>
    <s v="43"/>
    <s v="6200430001353"/>
    <s v="430001353"/>
    <s v="43000135"/>
    <s v="3"/>
    <s v="20TON SWL SKIP TS278"/>
    <n v="57937.99"/>
  </r>
  <r>
    <n v="1"/>
    <x v="13"/>
    <s v="43"/>
    <s v="6200430001362"/>
    <s v="430001362"/>
    <s v="43000136"/>
    <s v="2"/>
    <s v="20TON SWL SKIP TS279"/>
    <n v="57937.99"/>
  </r>
  <r>
    <n v="1"/>
    <x v="13"/>
    <s v="43"/>
    <s v="6200430001420"/>
    <n v="440004130"/>
    <n v="43000142"/>
    <n v="0"/>
    <s v="Skip SWL 20T 285"/>
    <n v="81852.039999999994"/>
  </r>
  <r>
    <n v="1"/>
    <x v="13"/>
    <s v="43"/>
    <s v="6200430001430"/>
    <n v="440004140"/>
    <n v="43000143"/>
    <n v="0"/>
    <s v="20TON SWL SKIP TS286"/>
    <n v="81852.039999999994"/>
  </r>
  <r>
    <n v="1"/>
    <x v="13"/>
    <n v="43"/>
    <s v="6200430001433"/>
    <m/>
    <n v="43000143"/>
    <n v="3"/>
    <s v="Refurbish Equipment: skip 286"/>
    <n v="120543"/>
  </r>
  <r>
    <n v="1"/>
    <x v="13"/>
    <s v="43"/>
    <s v="6200430001450"/>
    <n v="440004160"/>
    <n v="43000145"/>
    <n v="0"/>
    <s v="20TON SWL SKIP TS288"/>
    <n v="81852.039999999994"/>
  </r>
  <r>
    <n v="1"/>
    <x v="13"/>
    <s v="43"/>
    <s v="6200430001462"/>
    <s v="430001462"/>
    <s v="43000146"/>
    <s v="2"/>
    <s v="Skip SWL 20TS 289"/>
    <n v="57937.99"/>
  </r>
  <r>
    <n v="1"/>
    <x v="13"/>
    <n v="43"/>
    <s v="6200430001463"/>
    <m/>
    <s v="43000146"/>
    <n v="3"/>
    <s v="Refurbish Equipment: skip 289"/>
    <n v="120543"/>
  </r>
  <r>
    <n v="1"/>
    <x v="13"/>
    <s v="43"/>
    <s v="6200430001472"/>
    <s v="430001472"/>
    <s v="43000147"/>
    <s v="2"/>
    <s v="20TON SWL SKIP TS290"/>
    <n v="57937.99"/>
  </r>
  <r>
    <n v="1"/>
    <x v="13"/>
    <s v="43"/>
    <s v="6200430001490"/>
    <n v="440004200"/>
    <n v="43000149"/>
    <n v="0"/>
    <s v="20TON SWL SKIP TS292"/>
    <n v="81852.039999999994"/>
  </r>
  <r>
    <n v="1"/>
    <x v="13"/>
    <s v="43"/>
    <s v="6200430001492"/>
    <s v="430001492"/>
    <s v="43000149"/>
    <s v="2"/>
    <s v="20TON SWL SKIP TS292"/>
    <n v="57937.99"/>
  </r>
  <r>
    <n v="1"/>
    <x v="13"/>
    <s v="43"/>
    <s v="6200430001521"/>
    <s v="430001521"/>
    <s v="43000152"/>
    <s v="1"/>
    <s v="Skip SWL 20TS 295"/>
    <n v="57937.99"/>
  </r>
  <r>
    <n v="1"/>
    <x v="13"/>
    <s v="43"/>
    <s v="6200430001552"/>
    <s v="430001552"/>
    <s v="43000155"/>
    <s v="2"/>
    <s v="20TON SWL SKIP TS298"/>
    <n v="57937.99"/>
  </r>
  <r>
    <n v="1"/>
    <x v="13"/>
    <s v="43"/>
    <s v="6200430001570"/>
    <n v="440004280"/>
    <n v="43000157"/>
    <n v="0"/>
    <s v="Skip SWL 20TS 300"/>
    <n v="82187.72"/>
  </r>
  <r>
    <n v="1"/>
    <x v="13"/>
    <s v="43"/>
    <s v="6200430001572"/>
    <s v="430001572"/>
    <s v="43000157"/>
    <s v="2"/>
    <s v="Skip SWL 20TS 300"/>
    <n v="57937.99"/>
  </r>
  <r>
    <n v="1"/>
    <x v="13"/>
    <s v="43"/>
    <s v="6200430002030"/>
    <n v="430000040"/>
    <n v="43000203"/>
    <n v="0"/>
    <s v="NFS Forklift 8 ton 8TF19"/>
    <n v="638204.47"/>
  </r>
  <r>
    <n v="1"/>
    <x v="13"/>
    <n v="43"/>
    <s v="6200430002031"/>
    <m/>
    <n v="43000203"/>
    <n v="1"/>
    <s v="8TF 19 - FORKLIFT Refurb"/>
    <n v="498742"/>
  </r>
  <r>
    <n v="1"/>
    <x v="13"/>
    <s v="43"/>
    <s v="6200430002040"/>
    <n v="430000050"/>
    <n v="43000204"/>
    <n v="0"/>
    <s v="NFS Forklift 8 ton 8TF24"/>
    <n v="638204.47"/>
  </r>
  <r>
    <n v="1"/>
    <x v="13"/>
    <s v="43"/>
    <s v="6200430002050"/>
    <n v="430000060"/>
    <n v="43000205"/>
    <n v="0"/>
    <s v="NFS Forklift 8 ton 8TF23"/>
    <n v="638204.47"/>
  </r>
  <r>
    <n v="1"/>
    <x v="13"/>
    <s v="43"/>
    <s v="6200430002051"/>
    <n v="430000060"/>
    <s v="43000205"/>
    <s v="1"/>
    <s v="NFS Forklift 8 ton 8TF23 - ECM tran selector"/>
    <n v="7250"/>
  </r>
  <r>
    <n v="1"/>
    <x v="13"/>
    <s v="43"/>
    <s v="6200430002060"/>
    <n v="430000070"/>
    <n v="43000206"/>
    <n v="0"/>
    <s v="NFS Forklift 8 ton 8TF18"/>
    <n v="638204.47"/>
  </r>
  <r>
    <n v="1"/>
    <x v="13"/>
    <s v="43"/>
    <s v="6200430002062"/>
    <m/>
    <s v="43000206"/>
    <s v="2"/>
    <s v="8TF18 - Forks"/>
    <n v="124318"/>
  </r>
  <r>
    <n v="1"/>
    <x v="13"/>
    <s v="43"/>
    <s v="6200430002061"/>
    <m/>
    <s v="43000206"/>
    <s v="1"/>
    <s v="Mast carraige bearings : Hyundai 8 ton 8TF18"/>
    <n v="71500"/>
  </r>
  <r>
    <n v="1"/>
    <x v="13"/>
    <n v="43"/>
    <s v="6200430002063"/>
    <m/>
    <s v="43000206"/>
    <n v="3"/>
    <s v="8TF 18 - FORKLIFT Engine replacement"/>
    <n v="465236"/>
  </r>
  <r>
    <n v="1"/>
    <x v="13"/>
    <s v="43"/>
    <s v="6200430002070"/>
    <n v="430000080"/>
    <n v="43000207"/>
    <n v="0"/>
    <s v="NFS Forklift 8 ton 8TF26"/>
    <n v="638204.47"/>
  </r>
  <r>
    <n v="1"/>
    <x v="13"/>
    <s v="43"/>
    <s v="6200430002080"/>
    <n v="430000090"/>
    <n v="43000208"/>
    <n v="0"/>
    <s v="NFS Forklift 8 ton 8TF20"/>
    <n v="638204.47"/>
  </r>
  <r>
    <n v="1"/>
    <x v="13"/>
    <s v="43"/>
    <s v="6200430002081"/>
    <n v="430000090"/>
    <s v="43000208"/>
    <s v="1"/>
    <s v="Engine Rebuild: Hyundai 8TF20"/>
    <n v="277081.44"/>
  </r>
  <r>
    <n v="1"/>
    <x v="13"/>
    <s v="43"/>
    <s v="6200430002090"/>
    <n v="430000100"/>
    <n v="43000209"/>
    <n v="0"/>
    <s v="NFS Forklift 8 ton 8TF22"/>
    <n v="638204.47"/>
  </r>
  <r>
    <n v="1"/>
    <x v="13"/>
    <n v="43"/>
    <s v="6200430002091"/>
    <m/>
    <n v="43000209"/>
    <n v="1"/>
    <s v="Replace engine supplied by MHA -  8TF22"/>
    <n v="465236"/>
  </r>
  <r>
    <n v="1"/>
    <x v="13"/>
    <s v="43"/>
    <s v="6200430002100"/>
    <n v="430000110"/>
    <n v="43000210"/>
    <n v="0"/>
    <s v="NFS Forklift 8 ton 8TF25"/>
    <n v="638204.47"/>
  </r>
  <r>
    <n v="1"/>
    <x v="13"/>
    <s v="43"/>
    <s v="6200430002101"/>
    <s v="43000210"/>
    <s v="43000210"/>
    <s v="1"/>
    <s v="Replace radiator total 8TF25"/>
    <n v="38124"/>
  </r>
  <r>
    <n v="1"/>
    <x v="13"/>
    <s v="43"/>
    <s v="6200430002110"/>
    <n v="430000120"/>
    <n v="43000211"/>
    <n v="0"/>
    <s v="NFS Forklift 8 ton 8TF21"/>
    <n v="638204.47"/>
  </r>
  <r>
    <n v="1"/>
    <x v="13"/>
    <s v="43"/>
    <s v="6200430002111"/>
    <s v="43000211"/>
    <s v="43000211"/>
    <s v="1"/>
    <s v="NFS Forklift 8 ton 8TF21 - Defect Repairs"/>
    <n v="149000"/>
  </r>
  <r>
    <n v="1"/>
    <x v="13"/>
    <s v="43"/>
    <s v="6200430002120"/>
    <n v="430000130"/>
    <n v="43000212"/>
    <n v="0"/>
    <s v="NFS Forklift 8 ton 8TF17"/>
    <n v="638204.47"/>
  </r>
  <r>
    <n v="1"/>
    <x v="13"/>
    <s v="43"/>
    <s v="6200430002121"/>
    <n v="430000212"/>
    <s v="43000212"/>
    <s v="1"/>
    <s v="NFS Forklift 8 ton 8TF17"/>
    <n v="194425.32"/>
  </r>
  <r>
    <n v="1"/>
    <x v="13"/>
    <s v="43"/>
    <s v="6200430002130"/>
    <n v="430000140"/>
    <n v="43000213"/>
    <n v="0"/>
    <s v="NFS Forklift 8 ton 8TF16"/>
    <n v="638204.47"/>
  </r>
  <r>
    <n v="1"/>
    <x v="13"/>
    <n v="43"/>
    <s v="6200430002131"/>
    <m/>
    <n v="43000213"/>
    <n v="1"/>
    <s v="Supply Transmission - 8TF16"/>
    <n v="399900"/>
  </r>
  <r>
    <n v="1"/>
    <x v="13"/>
    <s v="43"/>
    <s v="6200430002140"/>
    <n v="430000150"/>
    <n v="43000214"/>
    <n v="0"/>
    <s v="NFS Forklift 18 ton 18TF11"/>
    <n v="95521.05"/>
  </r>
  <r>
    <n v="1"/>
    <x v="13"/>
    <s v="43"/>
    <s v="6200430002142"/>
    <n v="430000150"/>
    <s v="43000214"/>
    <s v="2"/>
    <s v="NFS Forklift 18 ton 18TF11 - Rebuild transmission"/>
    <n v="197611.68"/>
  </r>
  <r>
    <n v="1"/>
    <x v="13"/>
    <s v="43"/>
    <s v="6200430002143"/>
    <n v="430000150"/>
    <s v="43000214"/>
    <s v="3"/>
    <s v="Repair 7 x Cylinders : Hyundai 18TF11"/>
    <n v="149919.1"/>
  </r>
  <r>
    <n v="1"/>
    <x v="13"/>
    <s v="43"/>
    <s v="6200430002144"/>
    <n v="430000150"/>
    <s v="43000214"/>
    <s v="4"/>
    <s v="18TF11 - Supply Radiator Assembly"/>
    <n v="135500"/>
  </r>
  <r>
    <n v="1"/>
    <x v="13"/>
    <s v="43"/>
    <s v="6200430002145"/>
    <n v="430000150"/>
    <s v="43000214"/>
    <s v="5"/>
    <s v="Supply Bearings for Mast Carriage : 18TF11"/>
    <n v="150794.69"/>
  </r>
  <r>
    <n v="1"/>
    <x v="13"/>
    <s v="44"/>
    <s v="6200430002146"/>
    <n v="430000150"/>
    <s v="43000214"/>
    <s v="6"/>
    <s v="REPLACE BEARING - 18TF11 Hyundai"/>
    <n v="46780.800000000003"/>
  </r>
  <r>
    <n v="1"/>
    <x v="13"/>
    <s v="44"/>
    <s v="6200430002147"/>
    <n v="430000150"/>
    <s v="43000214"/>
    <s v="7"/>
    <s v="NFS Forklift 18 ton 18TF11 -Replace bearing"/>
    <n v="52724.14"/>
  </r>
  <r>
    <n v="1"/>
    <x v="13"/>
    <s v="44"/>
    <s v="6200430002148"/>
    <n v="430000150"/>
    <s v="43000214"/>
    <s v="8"/>
    <s v="NFS Forklift 18 ton 18TF11 Engine rebuild"/>
    <n v="345750"/>
  </r>
  <r>
    <n v="1"/>
    <x v="13"/>
    <n v="43"/>
    <s v="6200430002149"/>
    <m/>
    <s v="43000214"/>
    <n v="9"/>
    <s v="Valves replacement on 18TF11"/>
    <n v="235353.4"/>
  </r>
  <r>
    <n v="1"/>
    <x v="13"/>
    <s v="43"/>
    <s v="6200430002141"/>
    <n v="430000150"/>
    <n v="43000214"/>
    <n v="1"/>
    <s v="NFS Forklift 18 ton 18TF11 (Main control valve)"/>
    <n v="316436.8"/>
  </r>
  <r>
    <n v="1"/>
    <x v="13"/>
    <s v="43"/>
    <s v="6200430002150"/>
    <n v="430000160"/>
    <n v="43000215"/>
    <n v="0"/>
    <s v="NFS Forklift 18 ton 18TF12"/>
    <n v="1819669.17"/>
  </r>
  <r>
    <n v="1"/>
    <x v="13"/>
    <s v="43"/>
    <s v="6200430002152"/>
    <n v="430000160"/>
    <s v="43000215"/>
    <s v="2"/>
    <s v="Supply Fan Motor: Hyundai 18TF12"/>
    <n v="42100"/>
  </r>
  <r>
    <n v="1"/>
    <x v="13"/>
    <s v="43"/>
    <s v="6200430002153"/>
    <n v="430000160"/>
    <s v="43000215"/>
    <s v="3"/>
    <s v="Supply Bearings for Mast Carriage : 18TF12"/>
    <n v="181873.51"/>
  </r>
  <r>
    <n v="1"/>
    <x v="13"/>
    <s v="43"/>
    <s v="6200430002155"/>
    <m/>
    <s v="43000215"/>
    <s v="5"/>
    <s v="Replace forks - 18TF12"/>
    <n v="238800"/>
  </r>
  <r>
    <n v="1"/>
    <x v="13"/>
    <s v="43"/>
    <s v="6200430002154"/>
    <m/>
    <s v="43000215"/>
    <s v="4"/>
    <s v="18TF12 - FORKS"/>
    <n v="153900"/>
  </r>
  <r>
    <n v="1"/>
    <x v="13"/>
    <s v="43"/>
    <s v="6200430002151"/>
    <n v="430000160"/>
    <n v="43000215"/>
    <n v="1"/>
    <s v="NFS Forklift 18 ton 18TF12 (Main control valve)"/>
    <n v="166546.06"/>
  </r>
  <r>
    <n v="1"/>
    <x v="13"/>
    <s v="43"/>
    <s v="6200430002160"/>
    <n v="430000170"/>
    <n v="43000216"/>
    <n v="0"/>
    <s v="NFS Forklift 18 ton 18TF13"/>
    <n v="1819669.17"/>
  </r>
  <r>
    <n v="1"/>
    <x v="13"/>
    <s v="43"/>
    <s v="6200430002162"/>
    <n v="430000170"/>
    <s v="43000216"/>
    <s v="2"/>
    <s v="Examiners Defects Repairs : Hyundai 18TF13"/>
    <n v="56149"/>
  </r>
  <r>
    <n v="1"/>
    <x v="13"/>
    <s v="43"/>
    <s v="6200430002163"/>
    <n v="430000170"/>
    <s v="43000216"/>
    <s v="3"/>
    <s v="Supply Bearings for Mast Carriage : 18TF13"/>
    <n v="111755.11"/>
  </r>
  <r>
    <n v="1"/>
    <x v="13"/>
    <s v="43"/>
    <s v="6200430002161"/>
    <s v="430002161"/>
    <s v="43000216"/>
    <s v="1"/>
    <s v="NFS Forklift 18 ton 18TF13"/>
    <n v="169585.91"/>
  </r>
  <r>
    <n v="1"/>
    <x v="13"/>
    <s v="43"/>
    <s v="6200430002170"/>
    <n v="430000180"/>
    <n v="43000217"/>
    <n v="0"/>
    <s v="NFS Forklift 18 ton 18TF14"/>
    <n v="1819669.17"/>
  </r>
  <r>
    <n v="1"/>
    <x v="13"/>
    <s v="43"/>
    <s v="6200430002172"/>
    <n v="430000180"/>
    <s v="43000217"/>
    <s v="2"/>
    <s v="Repair 5 x Cylinders : 18TF14"/>
    <n v="147800"/>
  </r>
  <r>
    <n v="1"/>
    <x v="13"/>
    <s v="43"/>
    <s v="6200430002173"/>
    <n v="430000180"/>
    <s v="43000217"/>
    <s v="3"/>
    <s v="Supply Bearings for Mast Carriage : 18TF14"/>
    <n v="106020.51"/>
  </r>
  <r>
    <n v="1"/>
    <x v="13"/>
    <s v="43"/>
    <s v="6200430002174"/>
    <m/>
    <s v="43000217"/>
    <s v="4"/>
    <s v="18TF14 - FORKS"/>
    <n v="438200"/>
  </r>
  <r>
    <n v="1"/>
    <x v="13"/>
    <s v="43"/>
    <s v="6200430002171"/>
    <s v="430002171"/>
    <s v="43000217"/>
    <s v="1"/>
    <s v="NFS Forklift 18 ton 18TF14"/>
    <n v="169585.91"/>
  </r>
  <r>
    <n v="1"/>
    <x v="13"/>
    <s v="43"/>
    <s v="6200430002180"/>
    <n v="430000190"/>
    <n v="43000218"/>
    <n v="0"/>
    <s v="NFS Forklift 18 ton 18TF15"/>
    <n v="1819669.17"/>
  </r>
  <r>
    <n v="1"/>
    <x v="13"/>
    <s v="43"/>
    <s v="6200430002182"/>
    <s v="43000218"/>
    <s v="43000218"/>
    <s v="2"/>
    <s v="NFS Forklift 18 ton 18TF15 - Supply ECM"/>
    <n v="43603.69"/>
  </r>
  <r>
    <n v="1"/>
    <x v="13"/>
    <s v="43"/>
    <s v="6200430002183"/>
    <s v="43000218"/>
    <s v="43000218"/>
    <s v="3"/>
    <s v="NFS Forklift 18 ton 18TF15 - Refurb"/>
    <n v="285650.96000000002"/>
  </r>
  <r>
    <n v="1"/>
    <x v="13"/>
    <n v="43"/>
    <s v="6200430002184"/>
    <m/>
    <s v="43000218"/>
    <s v="4"/>
    <s v="18TF15 - FORKS"/>
    <n v="153900"/>
  </r>
  <r>
    <n v="1"/>
    <x v="13"/>
    <s v="43"/>
    <s v="6200430002181"/>
    <s v="43000218"/>
    <s v="43000218"/>
    <s v="1"/>
    <s v="Supply Bearings for Mast Carriage : 18TF15"/>
    <n v="150794.72"/>
  </r>
  <r>
    <n v="1"/>
    <x v="13"/>
    <s v="43"/>
    <s v="6200430002190"/>
    <n v="430000200"/>
    <n v="43000219"/>
    <n v="0"/>
    <s v="NFS Forklift 18 ton 18TF16"/>
    <n v="1819669.17"/>
  </r>
  <r>
    <n v="1"/>
    <x v="13"/>
    <s v="43"/>
    <s v="6200430002192"/>
    <n v="430000200"/>
    <s v="43000219"/>
    <s v="2"/>
    <s v="NFS Forklift 18 ton 18TF16 - Repairs Engine"/>
    <n v="277081.44"/>
  </r>
  <r>
    <n v="1"/>
    <x v="13"/>
    <s v="43"/>
    <s v="6200430002193"/>
    <n v="430000200"/>
    <s v="43000219"/>
    <s v="3"/>
    <s v="18TF16 - Forks"/>
    <n v="474088"/>
  </r>
  <r>
    <n v="1"/>
    <x v="13"/>
    <s v="43"/>
    <s v="6200430002191"/>
    <m/>
    <s v="43000219"/>
    <s v="1"/>
    <s v="Supply Bearings for Mast Carriage : 18TF16"/>
    <n v="135145.5"/>
  </r>
  <r>
    <n v="1"/>
    <x v="13"/>
    <s v="43"/>
    <s v="6200430002200"/>
    <n v="430000210"/>
    <n v="43000220"/>
    <n v="0"/>
    <s v="Forklift 18 ton 18TF17 (Hyundai)"/>
    <n v="1914169.17"/>
  </r>
  <r>
    <n v="1"/>
    <x v="13"/>
    <s v="43"/>
    <s v="6200430002202"/>
    <m/>
    <s v="43000220"/>
    <s v="2"/>
    <s v="Engine rebuilt : Hyundai 18TR17"/>
    <n v="129500"/>
  </r>
  <r>
    <n v="1"/>
    <x v="13"/>
    <s v="43"/>
    <s v="6200430002203"/>
    <m/>
    <s v="43000220"/>
    <s v="3"/>
    <s v="18TF17 - Forks"/>
    <n v="321188"/>
  </r>
  <r>
    <n v="1"/>
    <x v="13"/>
    <s v="43"/>
    <s v="6200430002204"/>
    <m/>
    <s v="43000220"/>
    <s v="4"/>
    <s v="18TF17 - Engine replacement"/>
    <n v="615412"/>
  </r>
  <r>
    <n v="1"/>
    <x v="13"/>
    <s v="44"/>
    <s v="6200430002201"/>
    <m/>
    <s v="43000220"/>
    <s v="1"/>
    <s v="SUPPLY BEARINGS FOR MAST*CARRAIGE:18TR17"/>
    <n v="150794.69"/>
  </r>
  <r>
    <n v="1"/>
    <x v="13"/>
    <s v="43"/>
    <s v="6200430002210"/>
    <n v="430000220"/>
    <n v="43000221"/>
    <n v="0"/>
    <s v="Forklift 18 ton 18TF18 (Hyundai)"/>
    <n v="1914169.17"/>
  </r>
  <r>
    <n v="1"/>
    <x v="13"/>
    <s v="43"/>
    <s v="6200430002211"/>
    <m/>
    <s v="43000221"/>
    <s v="1"/>
    <s v="Forklift 18 ton 18TF18 (Rebuild Engine)"/>
    <n v="611613.19999999995"/>
  </r>
  <r>
    <n v="1"/>
    <x v="13"/>
    <s v="43"/>
    <s v="6200430002212"/>
    <m/>
    <s v="43000221"/>
    <s v="2"/>
    <s v="Forklift 18 ton 18TF18 (Hyundai)Forks PN61HS-75000"/>
    <n v="225304"/>
  </r>
  <r>
    <n v="1"/>
    <x v="13"/>
    <s v="43"/>
    <s v="6200430002213"/>
    <m/>
    <s v="43000221"/>
    <s v="3"/>
    <s v="Forklift 18 ton 18TF18 (Hyundai) - Mast repairs as"/>
    <n v="126985"/>
  </r>
  <r>
    <n v="1"/>
    <x v="13"/>
    <s v="43"/>
    <s v="6200430002215"/>
    <d v="2021-03-24T00:00:00"/>
    <s v="43000221"/>
    <s v="5"/>
    <s v="Forklift 18 ton 18TF18 (Hyundai) Supply ECM"/>
    <n v="43603.69"/>
  </r>
  <r>
    <n v="1"/>
    <x v="13"/>
    <s v="43"/>
    <s v="6200430002216"/>
    <m/>
    <s v="43000221"/>
    <s v="6"/>
    <s v="18TR18 FORK HYUNDAI"/>
    <n v="311900"/>
  </r>
  <r>
    <n v="1"/>
    <x v="13"/>
    <s v="44"/>
    <s v="6200430002214"/>
    <m/>
    <s v="43000221"/>
    <s v="4"/>
    <s v="SUPPLY BEARINGS FOR MAST*CARRAIGE:18TR18"/>
    <n v="195828.66"/>
  </r>
  <r>
    <n v="1"/>
    <x v="13"/>
    <s v="43"/>
    <s v="6200430002220"/>
    <n v="430000230"/>
    <n v="43000222"/>
    <n v="0"/>
    <s v="Forklift 18 ton 18TF19 (Hyundai)"/>
    <n v="1914169.17"/>
  </r>
  <r>
    <n v="1"/>
    <x v="13"/>
    <n v="43"/>
    <s v="6200430002221"/>
    <m/>
    <n v="43000222"/>
    <n v="1"/>
    <s v="18TR19 - HYUNDAI Replace engine as per scope"/>
    <n v="110000"/>
  </r>
  <r>
    <n v="1"/>
    <x v="13"/>
    <s v="43"/>
    <s v="6200430002230"/>
    <n v="430000240"/>
    <n v="43000223"/>
    <n v="0"/>
    <s v="NFS Forklift 18 ton 18TF20"/>
    <n v="1819669.17"/>
  </r>
  <r>
    <n v="1"/>
    <x v="13"/>
    <s v="43"/>
    <s v="6200430002232"/>
    <s v="2"/>
    <s v="43000223"/>
    <s v="2"/>
    <s v="NFS Forklift 18 ton 18TF20 - Forks P/N61HS-75000"/>
    <n v="225304"/>
  </r>
  <r>
    <n v="1"/>
    <x v="13"/>
    <s v="44"/>
    <s v="6200430002233"/>
    <s v="3"/>
    <s v="43000223"/>
    <s v="3"/>
    <s v="Defect repairs Scope:18TR20"/>
    <n v="175000"/>
  </r>
  <r>
    <n v="1"/>
    <x v="13"/>
    <s v="44"/>
    <s v="6200430002234"/>
    <s v="4"/>
    <s v="43000223"/>
    <s v="4"/>
    <s v="SUPPLY BEARINGS FOR MAST*CARRAIGE:18TR20"/>
    <n v="119232.45"/>
  </r>
  <r>
    <n v="1"/>
    <x v="13"/>
    <s v="43"/>
    <s v="6200430002240"/>
    <n v="430000250"/>
    <n v="43000224"/>
    <n v="0"/>
    <s v="Bobcat Skid Steer Loader with bucket G11"/>
    <n v="400197.25"/>
  </r>
  <r>
    <n v="1"/>
    <x v="13"/>
    <n v="43"/>
    <s v="6200430002241"/>
    <m/>
    <n v="43000224"/>
    <n v="1"/>
    <s v="Bobcat Skid Steer Loader -Refurb as per scope, G11"/>
    <n v="440550.2"/>
  </r>
  <r>
    <n v="1"/>
    <x v="13"/>
    <s v="43"/>
    <s v="6200430002250"/>
    <n v="430000260"/>
    <n v="43000225"/>
    <n v="0"/>
    <s v="Bobcat Skid Steer Loader with bucket G12"/>
    <n v="400197.25"/>
  </r>
  <r>
    <n v="1"/>
    <x v="13"/>
    <s v="43"/>
    <s v="6200430002251"/>
    <n v="43000225"/>
    <s v="43000225"/>
    <s v="1"/>
    <s v="Bobcat Skid Steer Loader with bucket G12"/>
    <n v="101909.4"/>
  </r>
  <r>
    <n v="1"/>
    <x v="13"/>
    <s v="43"/>
    <s v="6200430002260"/>
    <n v="430000270"/>
    <n v="43000226"/>
    <n v="0"/>
    <s v="Bobcat Skid Steer Loader with bucket G13"/>
    <n v="400197.25"/>
  </r>
  <r>
    <n v="1"/>
    <x v="13"/>
    <s v="43"/>
    <s v="6200430002270"/>
    <n v="430000280"/>
    <n v="43000227"/>
    <n v="0"/>
    <s v="Bobcat Skid Steer Loader with bucket G14"/>
    <n v="400197.25"/>
  </r>
  <r>
    <n v="1"/>
    <x v="13"/>
    <s v="43"/>
    <s v="6200430002271"/>
    <s v="1"/>
    <s v="43000227"/>
    <s v="1"/>
    <s v="Bobcat G14 Engine Rebuild"/>
    <n v="97860"/>
  </r>
  <r>
    <n v="1"/>
    <x v="13"/>
    <s v="43"/>
    <s v="6200430002280"/>
    <n v="430000290"/>
    <n v="43000228"/>
    <n v="0"/>
    <s v="Forklift Fantuzzi 32 Ton 32TF09"/>
    <n v="3535415.2"/>
  </r>
  <r>
    <n v="1"/>
    <x v="13"/>
    <n v="43"/>
    <s v="6200430002281"/>
    <m/>
    <n v="43000228"/>
    <n v="1"/>
    <s v="Forklift Fantuzzi 32 Ton 32TF09"/>
    <n v="358736"/>
  </r>
  <r>
    <n v="1"/>
    <x v="13"/>
    <s v="43"/>
    <s v="6200430002290"/>
    <n v="430000300"/>
    <n v="43000229"/>
    <n v="0"/>
    <s v="Forklift Fantuzzi 32 Ton 32TF10"/>
    <n v="3500415.2"/>
  </r>
  <r>
    <n v="1"/>
    <x v="13"/>
    <s v="43"/>
    <s v="6200430002291"/>
    <m/>
    <s v="43000229"/>
    <s v="1"/>
    <s v="32TF10 - FORK PINS"/>
    <n v="335200"/>
  </r>
  <r>
    <n v="1"/>
    <x v="13"/>
    <s v="43"/>
    <s v="6200430002300"/>
    <n v="430000310"/>
    <n v="43000230"/>
    <n v="0"/>
    <s v="Forklift Fantuzzi 32 Ton 32TF11"/>
    <n v="3500415.2"/>
  </r>
  <r>
    <n v="1"/>
    <x v="13"/>
    <s v="43"/>
    <s v="6200430002310"/>
    <n v="430000320"/>
    <n v="43000231"/>
    <n v="0"/>
    <s v="Forklift Fantuzzi 32 Ton 32TF12"/>
    <n v="3543150.4"/>
  </r>
  <r>
    <n v="1"/>
    <x v="13"/>
    <s v="43"/>
    <s v="6200430002311"/>
    <m/>
    <s v="43000231"/>
    <s v="1"/>
    <s v="Forklift Fantuzzi 32 Ton 32TF12 (Transmission)"/>
    <n v="65243.75"/>
  </r>
  <r>
    <n v="1"/>
    <x v="13"/>
    <s v="43"/>
    <s v="6200430002320"/>
    <n v="430000330"/>
    <n v="43000232"/>
    <n v="0"/>
    <s v="Forklift Fantuzzi 32 Ton 32TF13"/>
    <n v="3536150.4"/>
  </r>
  <r>
    <n v="1"/>
    <x v="13"/>
    <n v="43"/>
    <s v="6200430002321"/>
    <m/>
    <n v="43000232"/>
    <n v="1"/>
    <s v="Forklift Fantuzzi 32 Ton 32TF13"/>
    <n v="512012.5"/>
  </r>
  <r>
    <n v="1"/>
    <x v="13"/>
    <s v="43"/>
    <s v="6200430002330"/>
    <n v="430000340"/>
    <n v="43000233"/>
    <n v="0"/>
    <s v="Forklift Fantuzzi 32 Ton 32TF14"/>
    <n v="3563462.4"/>
  </r>
  <r>
    <n v="1"/>
    <x v="13"/>
    <s v="43"/>
    <s v="6200430002332"/>
    <m/>
    <s v="43000233"/>
    <s v="2"/>
    <s v="32TF14 - forks"/>
    <n v="357032"/>
  </r>
  <r>
    <n v="1"/>
    <x v="13"/>
    <s v="43"/>
    <s v="6200430002331"/>
    <m/>
    <s v="43000233"/>
    <s v="1"/>
    <s v="Forklift Fantuzzi 32 Ton 32TF14 (new transmission)"/>
    <n v="65243.75"/>
  </r>
  <r>
    <n v="1"/>
    <x v="13"/>
    <s v="43"/>
    <s v="6200430002340"/>
    <n v="430000350"/>
    <n v="43000234"/>
    <n v="0"/>
    <s v="Forklift Fantuzzi 42 Ton 42F05"/>
    <n v="3986278.3999999999"/>
  </r>
  <r>
    <n v="1"/>
    <x v="13"/>
    <s v="43"/>
    <s v="6200430002350"/>
    <n v="430000360"/>
    <n v="43000235"/>
    <n v="0"/>
    <s v="Forklift Fantuzzi 42 Ton 42F06"/>
    <n v="3983809.12"/>
  </r>
  <r>
    <n v="1"/>
    <x v="13"/>
    <s v="43"/>
    <s v="6200430002351"/>
    <n v="430000360"/>
    <s v="43000235"/>
    <s v="1"/>
    <s v="Recondition steering cylinder 42TF06"/>
    <n v="48961.8"/>
  </r>
  <r>
    <n v="1"/>
    <x v="13"/>
    <n v="43"/>
    <s v="6200430002352"/>
    <m/>
    <s v="43000235"/>
    <n v="2"/>
    <s v="Forklift Fantuzzi 42 Ton - Forks replacement"/>
    <n v="707232.94"/>
  </r>
  <r>
    <n v="1"/>
    <x v="13"/>
    <s v="43"/>
    <s v="6200430002360"/>
    <n v="430000370"/>
    <n v="43000236"/>
    <n v="0"/>
    <s v="Forklift Fantuzzi 42 Ton 42F07"/>
    <n v="3995338.41"/>
  </r>
  <r>
    <n v="1"/>
    <x v="13"/>
    <s v="43"/>
    <s v="6200430002361"/>
    <s v="43000236"/>
    <s v="43000236"/>
    <s v="1"/>
    <s v="Recondition steering cylinder 42F07"/>
    <n v="48961.8"/>
  </r>
  <r>
    <n v="1"/>
    <x v="13"/>
    <n v="43"/>
    <s v="6200430002362"/>
    <m/>
    <s v="43000236"/>
    <n v="2"/>
    <s v="Forklift Fantuzzi 42 Ton 42F07 - REPLACE FORKS"/>
    <n v="616415"/>
  </r>
  <r>
    <n v="1"/>
    <x v="13"/>
    <n v="43"/>
    <s v="6200430002363"/>
    <m/>
    <s v="43000236"/>
    <n v="3"/>
    <s v="Forklift Fantuzzi 42 Ton 42F07 - Forks - 42TF07"/>
    <n v="707232.94"/>
  </r>
  <r>
    <n v="1"/>
    <x v="13"/>
    <s v="43"/>
    <s v="6200430002370"/>
    <n v="43000225"/>
    <s v="43000237"/>
    <s v="0"/>
    <s v="SKIP 25 TON - PCS30"/>
    <n v="212001.73"/>
  </r>
  <r>
    <n v="1"/>
    <x v="13"/>
    <s v="43"/>
    <s v="6200430002380"/>
    <n v="43000225"/>
    <s v="43000238"/>
    <s v="0"/>
    <s v="SKIP 25 TON - PCS31"/>
    <n v="212001.73"/>
  </r>
  <r>
    <n v="1"/>
    <x v="13"/>
    <s v="43"/>
    <s v="6200430002390"/>
    <n v="43000225"/>
    <s v="43000239"/>
    <s v="0"/>
    <s v="SKIP 25 TON - PCS32"/>
    <n v="212001.73"/>
  </r>
  <r>
    <n v="1"/>
    <x v="13"/>
    <s v="43"/>
    <s v="6200430002400"/>
    <n v="43000225"/>
    <s v="43000240"/>
    <s v="0"/>
    <s v="SKIP 25 TON - PCS33"/>
    <n v="212001.73"/>
  </r>
  <r>
    <n v="1"/>
    <x v="13"/>
    <s v="43"/>
    <s v="6200430002410"/>
    <n v="43000225"/>
    <s v="43000241"/>
    <s v="0"/>
    <s v="SKIP 25 TON - PCS34"/>
    <n v="212001.73"/>
  </r>
  <r>
    <n v="1"/>
    <x v="13"/>
    <s v="43"/>
    <s v="6200430002420"/>
    <n v="43000225"/>
    <s v="43000242"/>
    <s v="0"/>
    <s v="SKIP 25 TON - PCS35"/>
    <n v="212001.73"/>
  </r>
  <r>
    <n v="1"/>
    <x v="13"/>
    <s v="43"/>
    <s v="6200430002430"/>
    <n v="43000225"/>
    <s v="43000243"/>
    <s v="0"/>
    <s v="SKIP 25 TON - PCS36"/>
    <n v="212001.73"/>
  </r>
  <r>
    <n v="1"/>
    <x v="13"/>
    <s v="43"/>
    <s v="6200430002440"/>
    <n v="43000225"/>
    <s v="43000244"/>
    <s v="0"/>
    <s v="SKIP 25 TON - PCS37"/>
    <n v="212001.73"/>
  </r>
  <r>
    <n v="1"/>
    <x v="13"/>
    <s v="43"/>
    <s v="6200430002450"/>
    <n v="43000225"/>
    <s v="43000245"/>
    <s v="0"/>
    <s v="SKIP 25 TON - PCS38"/>
    <n v="212001.73"/>
  </r>
  <r>
    <n v="1"/>
    <x v="13"/>
    <s v="43"/>
    <s v="6200430002460"/>
    <n v="43000225"/>
    <s v="43000246"/>
    <s v="0"/>
    <s v="SKIP 25 TON - PCS39"/>
    <n v="212001.73"/>
  </r>
  <r>
    <n v="1"/>
    <x v="13"/>
    <s v="43"/>
    <s v="6200430002470"/>
    <n v="43000225"/>
    <s v="43000247"/>
    <s v="0"/>
    <s v="SKIP 25 TON - PCS40"/>
    <n v="212001.73"/>
  </r>
  <r>
    <n v="1"/>
    <x v="13"/>
    <s v="43"/>
    <s v="6200430002480"/>
    <n v="43000225"/>
    <s v="43000248"/>
    <s v="0"/>
    <s v="SKIP 20 TON - 20TS430"/>
    <n v="174886.41"/>
  </r>
  <r>
    <n v="1"/>
    <x v="13"/>
    <s v="43"/>
    <s v="6200430002490"/>
    <n v="43000225"/>
    <s v="43000249"/>
    <s v="0"/>
    <s v="SKIP 20 TON - 20TS429"/>
    <n v="174886.41"/>
  </r>
  <r>
    <n v="1"/>
    <x v="13"/>
    <s v="43"/>
    <s v="6200430002500"/>
    <n v="43000225"/>
    <s v="43000250"/>
    <s v="0"/>
    <s v="SKIP 20 TON - 20TS428"/>
    <n v="174886.41"/>
  </r>
  <r>
    <n v="1"/>
    <x v="13"/>
    <s v="43"/>
    <s v="6200430002510"/>
    <n v="43000225"/>
    <s v="43000251"/>
    <s v="0"/>
    <s v="SKIP 20 TON - 20TS427"/>
    <n v="174886.41"/>
  </r>
  <r>
    <n v="1"/>
    <x v="13"/>
    <s v="43"/>
    <s v="6200430002520"/>
    <n v="43000225"/>
    <s v="43000252"/>
    <s v="0"/>
    <s v="SKIP 20 TON - 20TS426"/>
    <n v="174886.41"/>
  </r>
  <r>
    <n v="1"/>
    <x v="13"/>
    <s v="43"/>
    <s v="6200430002530"/>
    <n v="43000225"/>
    <s v="43000253"/>
    <s v="0"/>
    <s v="SKIP 20 TON - 20TS425"/>
    <n v="174886.41"/>
  </r>
  <r>
    <n v="1"/>
    <x v="13"/>
    <s v="43"/>
    <s v="6200430002540"/>
    <n v="43000225"/>
    <s v="43000254"/>
    <s v="0"/>
    <s v="SKIP 20 TON - 20TS424"/>
    <n v="174886.41"/>
  </r>
  <r>
    <n v="1"/>
    <x v="13"/>
    <s v="43"/>
    <s v="6200430002550"/>
    <n v="43000225"/>
    <s v="43000255"/>
    <s v="0"/>
    <s v="SKIP 20 TON - 20TS423"/>
    <n v="174886.41"/>
  </r>
  <r>
    <n v="1"/>
    <x v="13"/>
    <s v="43"/>
    <s v="6200430002560"/>
    <n v="43000225"/>
    <s v="43000256"/>
    <s v="0"/>
    <s v="SKIP 20 TON - 20TS422"/>
    <n v="174886.41"/>
  </r>
  <r>
    <n v="1"/>
    <x v="13"/>
    <s v="43"/>
    <s v="6200430002570"/>
    <n v="43000225"/>
    <s v="43000257"/>
    <s v="0"/>
    <s v="SKIP 20 TON - 20TS421"/>
    <n v="174886.41"/>
  </r>
  <r>
    <n v="1"/>
    <x v="13"/>
    <s v="43"/>
    <s v="6200430002580"/>
    <n v="43000225"/>
    <s v="43000258"/>
    <s v="0"/>
    <s v="SKIP 20 TON - 20TS420"/>
    <n v="174886.41"/>
  </r>
  <r>
    <n v="1"/>
    <x v="13"/>
    <n v="43"/>
    <s v="6200430002581"/>
    <m/>
    <s v="43000258"/>
    <n v="1"/>
    <s v="Refurbish Equipment: skips 420"/>
    <n v="120543"/>
  </r>
  <r>
    <n v="1"/>
    <x v="13"/>
    <s v="43"/>
    <s v="6200430002590"/>
    <n v="43000225"/>
    <s v="43000259"/>
    <s v="0"/>
    <s v="SKIP 20 TON - 20TS419"/>
    <n v="174886.41"/>
  </r>
  <r>
    <n v="1"/>
    <x v="13"/>
    <s v="43"/>
    <s v="6200430002600"/>
    <n v="43000225"/>
    <s v="43000260"/>
    <s v="0"/>
    <s v="SKIP 20 TON - 20TS418"/>
    <n v="174886.41"/>
  </r>
  <r>
    <n v="1"/>
    <x v="13"/>
    <s v="43"/>
    <s v="6200430002610"/>
    <n v="43000225"/>
    <s v="43000261"/>
    <s v="0"/>
    <s v="SKIP 20 TON - 20TS417"/>
    <n v="174886.41"/>
  </r>
  <r>
    <n v="1"/>
    <x v="13"/>
    <s v="43"/>
    <s v="6200430002620"/>
    <n v="43000225"/>
    <s v="43000262"/>
    <s v="0"/>
    <s v="SKIP 20 TON - 20TS416"/>
    <n v="174886.41"/>
  </r>
  <r>
    <n v="1"/>
    <x v="13"/>
    <s v="43"/>
    <s v="6200430002630"/>
    <n v="43000225"/>
    <s v="43000263"/>
    <s v="0"/>
    <s v="SKIP 20 TON - 20TS415"/>
    <n v="174886.41"/>
  </r>
  <r>
    <n v="1"/>
    <x v="13"/>
    <s v="43"/>
    <s v="6200430002640"/>
    <n v="43000225"/>
    <s v="43000264"/>
    <s v="0"/>
    <s v="SKIP 20 TON - 20TS414"/>
    <n v="174886.41"/>
  </r>
  <r>
    <n v="1"/>
    <x v="13"/>
    <s v="43"/>
    <s v="6200430002650"/>
    <n v="43000225"/>
    <s v="43000265"/>
    <s v="0"/>
    <s v="SKIP 20 TON - 20TS413"/>
    <n v="174886.41"/>
  </r>
  <r>
    <n v="1"/>
    <x v="13"/>
    <s v="43"/>
    <s v="6200430002660"/>
    <n v="43000225"/>
    <s v="43000266"/>
    <s v="0"/>
    <s v="SKIP 20 TON - 20TS412"/>
    <n v="174886.41"/>
  </r>
  <r>
    <n v="1"/>
    <x v="13"/>
    <s v="43"/>
    <s v="6200430002670"/>
    <n v="43000225"/>
    <s v="43000267"/>
    <s v="0"/>
    <s v="SKIP 20 TON - 20TS411"/>
    <n v="174886.41"/>
  </r>
  <r>
    <n v="1"/>
    <x v="13"/>
    <s v="43"/>
    <s v="6200430002680"/>
    <n v="43000225"/>
    <s v="43000268"/>
    <s v="0"/>
    <s v="SKIP 20 TON - 20TS410"/>
    <n v="174886.41"/>
  </r>
  <r>
    <n v="1"/>
    <x v="13"/>
    <s v="43"/>
    <s v="6200430002690"/>
    <n v="43000225"/>
    <s v="43000269"/>
    <s v="0"/>
    <s v="SKIP 20 TON - 20TS409"/>
    <n v="174886.41"/>
  </r>
  <r>
    <n v="1"/>
    <x v="13"/>
    <s v="43"/>
    <s v="6200430002700"/>
    <n v="43000225"/>
    <s v="43000270"/>
    <s v="0"/>
    <s v="SKIP 20 TON - 20TS408"/>
    <n v="174886.41"/>
  </r>
  <r>
    <n v="1"/>
    <x v="13"/>
    <s v="43"/>
    <s v="6200430002710"/>
    <n v="43000225"/>
    <s v="43000271"/>
    <s v="0"/>
    <s v="SKIP 20 TON - 20TS407"/>
    <n v="174886.41"/>
  </r>
  <r>
    <n v="1"/>
    <x v="13"/>
    <s v="43"/>
    <s v="6200430002720"/>
    <n v="43000225"/>
    <s v="43000272"/>
    <s v="0"/>
    <s v="SKIP 20 TON - 20TS406"/>
    <n v="174886.41"/>
  </r>
  <r>
    <n v="1"/>
    <x v="13"/>
    <s v="43"/>
    <s v="6200430002730"/>
    <n v="43000225"/>
    <s v="43000273"/>
    <s v="0"/>
    <s v="SKIP 20 TON - 20TS405"/>
    <n v="174886.41"/>
  </r>
  <r>
    <n v="1"/>
    <x v="13"/>
    <s v="43"/>
    <s v="6200430002740"/>
    <n v="43000225"/>
    <s v="43000274"/>
    <s v="0"/>
    <s v="SKIP 20 TON - 20TS404"/>
    <n v="174886.41"/>
  </r>
  <r>
    <n v="1"/>
    <x v="13"/>
    <s v="43"/>
    <s v="6200430002750"/>
    <n v="43000225"/>
    <s v="43000275"/>
    <s v="0"/>
    <s v="SKIP 20 TON - 20TS403"/>
    <n v="174886.41"/>
  </r>
  <r>
    <n v="1"/>
    <x v="13"/>
    <s v="43"/>
    <s v="6200430002760"/>
    <n v="43000225"/>
    <s v="43000276"/>
    <s v="0"/>
    <s v="SKIP 20 TON - 20TS402"/>
    <n v="174886.41"/>
  </r>
  <r>
    <n v="1"/>
    <x v="13"/>
    <s v="43"/>
    <s v="6200430002770"/>
    <n v="43000225"/>
    <s v="43000277"/>
    <s v="0"/>
    <s v="SKIP 20 TON - 20TS401"/>
    <n v="174886.41"/>
  </r>
  <r>
    <n v="1"/>
    <x v="13"/>
    <s v="43"/>
    <s v="6200430002780"/>
    <n v="43000225"/>
    <s v="43000278"/>
    <s v="0"/>
    <s v="SKIP 20 TON - 20TS400"/>
    <n v="174886.41"/>
  </r>
  <r>
    <n v="1"/>
    <x v="13"/>
    <s v="43"/>
    <s v="6200430002790"/>
    <n v="43000225"/>
    <s v="43000279"/>
    <s v="0"/>
    <s v="SKIP 20 TON - 20TS462"/>
    <n v="174886.41"/>
  </r>
  <r>
    <n v="1"/>
    <x v="13"/>
    <s v="43"/>
    <s v="6200430002800"/>
    <n v="43000225"/>
    <s v="43000280"/>
    <s v="0"/>
    <s v="SKIP 20 TON - 20TS461"/>
    <n v="174886.41"/>
  </r>
  <r>
    <n v="1"/>
    <x v="13"/>
    <s v="43"/>
    <s v="6200430002810"/>
    <n v="43000225"/>
    <s v="43000281"/>
    <s v="0"/>
    <s v="SKIP 20 TON - 20TS460"/>
    <n v="174886.41"/>
  </r>
  <r>
    <n v="1"/>
    <x v="13"/>
    <s v="43"/>
    <s v="6200430002820"/>
    <n v="43000225"/>
    <s v="43000282"/>
    <s v="0"/>
    <s v="SKIP 20 TON - 20TS459"/>
    <n v="174886.41"/>
  </r>
  <r>
    <n v="1"/>
    <x v="13"/>
    <s v="43"/>
    <s v="6200430002830"/>
    <n v="43000225"/>
    <s v="43000283"/>
    <s v="0"/>
    <s v="SKIP 20 TON - 20TS458"/>
    <n v="174886.41"/>
  </r>
  <r>
    <n v="1"/>
    <x v="13"/>
    <s v="43"/>
    <s v="6200430002840"/>
    <n v="43000225"/>
    <s v="43000284"/>
    <s v="0"/>
    <s v="SKIP 20 TON - 20TS457"/>
    <n v="174886.41"/>
  </r>
  <r>
    <n v="1"/>
    <x v="13"/>
    <s v="43"/>
    <s v="6200430002850"/>
    <n v="43000225"/>
    <s v="43000285"/>
    <s v="0"/>
    <s v="SKIP 20 TON - 20TS456"/>
    <n v="174886.41"/>
  </r>
  <r>
    <n v="1"/>
    <x v="13"/>
    <s v="43"/>
    <s v="6200430002860"/>
    <n v="43000225"/>
    <s v="43000286"/>
    <s v="0"/>
    <s v="SKIP 20 TON - 20TS455"/>
    <n v="174886.41"/>
  </r>
  <r>
    <n v="1"/>
    <x v="13"/>
    <s v="43"/>
    <s v="6200430002870"/>
    <n v="43000225"/>
    <s v="43000287"/>
    <s v="0"/>
    <s v="SKIP 20 TON - 20TS454"/>
    <n v="174886.41"/>
  </r>
  <r>
    <n v="1"/>
    <x v="13"/>
    <s v="43"/>
    <s v="6200430002890"/>
    <n v="43000225"/>
    <s v="43000289"/>
    <s v="0"/>
    <s v="SKIP 20 TON - 20TS452"/>
    <n v="174886.41"/>
  </r>
  <r>
    <n v="1"/>
    <x v="13"/>
    <s v="43"/>
    <s v="6200430002900"/>
    <n v="43000225"/>
    <s v="43000290"/>
    <s v="0"/>
    <s v="SKIP 20 TON - 20TS451"/>
    <n v="174886.41"/>
  </r>
  <r>
    <n v="1"/>
    <x v="13"/>
    <s v="43"/>
    <s v="6200430002930"/>
    <n v="43000225"/>
    <s v="43000293"/>
    <s v="0"/>
    <s v="SKIP 20 TON - 20TS448"/>
    <n v="174886.41"/>
  </r>
  <r>
    <n v="1"/>
    <x v="13"/>
    <n v="43"/>
    <s v="6200430002931"/>
    <m/>
    <s v="43000293"/>
    <n v="1"/>
    <s v="Refurbish Equipment: skips 448"/>
    <n v="120543"/>
  </r>
  <r>
    <n v="1"/>
    <x v="13"/>
    <s v="43"/>
    <s v="6200430002940"/>
    <n v="43000225"/>
    <s v="43000294"/>
    <s v="0"/>
    <s v="SKIP 20 TON - 20TS447"/>
    <n v="174886.41"/>
  </r>
  <r>
    <n v="1"/>
    <x v="13"/>
    <s v="43"/>
    <s v="6200430002950"/>
    <n v="43000225"/>
    <s v="43000295"/>
    <s v="0"/>
    <s v="SKIP 20 TON - 20TS446"/>
    <n v="174886.41"/>
  </r>
  <r>
    <n v="1"/>
    <x v="13"/>
    <s v="43"/>
    <s v="6200430002960"/>
    <n v="43000225"/>
    <s v="43000296"/>
    <s v="0"/>
    <s v="SKIP 20 TON - 20TS445"/>
    <n v="174886.41"/>
  </r>
  <r>
    <n v="1"/>
    <x v="13"/>
    <s v="43"/>
    <s v="6200430002970"/>
    <n v="43000225"/>
    <s v="43000297"/>
    <s v="0"/>
    <s v="SKIP 20 TON - 20TS444"/>
    <n v="174886.41"/>
  </r>
  <r>
    <n v="1"/>
    <x v="13"/>
    <s v="43"/>
    <s v="6200430002980"/>
    <n v="43000225"/>
    <s v="43000298"/>
    <s v="0"/>
    <s v="SKIP 20 TON - 20TS443"/>
    <n v="174886.41"/>
  </r>
  <r>
    <n v="1"/>
    <x v="13"/>
    <s v="43"/>
    <s v="6200430002990"/>
    <n v="43000225"/>
    <s v="43000299"/>
    <s v="0"/>
    <s v="SKIP 20 TON - 20TS442"/>
    <n v="174886.41"/>
  </r>
  <r>
    <n v="1"/>
    <x v="13"/>
    <s v="43"/>
    <s v="6200430003000"/>
    <n v="43000225"/>
    <s v="43000300"/>
    <s v="0"/>
    <s v="SKIP 20 TON - 20TS441"/>
    <n v="174886.41"/>
  </r>
  <r>
    <n v="1"/>
    <x v="13"/>
    <s v="43"/>
    <s v="6200430003010"/>
    <n v="43000225"/>
    <s v="43000301"/>
    <s v="0"/>
    <s v="SKIP 20 TON - 20TS440"/>
    <n v="174886.41"/>
  </r>
  <r>
    <n v="1"/>
    <x v="13"/>
    <s v="43"/>
    <s v="6200430003020"/>
    <n v="43000225"/>
    <s v="43000302"/>
    <s v="0"/>
    <s v="SKIP 20 TON - 20TS439"/>
    <n v="174886.41"/>
  </r>
  <r>
    <n v="1"/>
    <x v="13"/>
    <s v="43"/>
    <s v="6200430003030"/>
    <n v="43000225"/>
    <s v="43000303"/>
    <s v="0"/>
    <s v="SKIP 20 TON - 20TS438"/>
    <n v="174886.41"/>
  </r>
  <r>
    <n v="1"/>
    <x v="13"/>
    <s v="43"/>
    <s v="6200430003040"/>
    <n v="43000225"/>
    <s v="43000304"/>
    <s v="0"/>
    <s v="SKIP 20 TON - 20TS437"/>
    <n v="174886.41"/>
  </r>
  <r>
    <n v="1"/>
    <x v="13"/>
    <s v="43"/>
    <s v="6200430003050"/>
    <n v="43000225"/>
    <s v="43000305"/>
    <s v="0"/>
    <s v="SKIP 20 TON - 20TS436"/>
    <n v="174886.41"/>
  </r>
  <r>
    <n v="1"/>
    <x v="13"/>
    <s v="43"/>
    <s v="6200430003060"/>
    <n v="43000225"/>
    <s v="43000306"/>
    <s v="0"/>
    <s v="SKIP 20 TON - 20TS435"/>
    <n v="174886.41"/>
  </r>
  <r>
    <n v="1"/>
    <x v="13"/>
    <s v="43"/>
    <s v="6200430003070"/>
    <n v="43000225"/>
    <s v="43000307"/>
    <s v="0"/>
    <s v="SKIP 20 TON - 20TS434"/>
    <n v="174886.41"/>
  </r>
  <r>
    <n v="1"/>
    <x v="13"/>
    <s v="43"/>
    <s v="6200430003080"/>
    <n v="43000225"/>
    <s v="43000308"/>
    <s v="0"/>
    <s v="SKIP 20 TON - 20TS433"/>
    <n v="174886.41"/>
  </r>
  <r>
    <n v="1"/>
    <x v="13"/>
    <s v="43"/>
    <s v="6200430003090"/>
    <n v="43000225"/>
    <s v="43000309"/>
    <s v="0"/>
    <s v="SKIP 20 TON - 20TS432"/>
    <n v="174886.41"/>
  </r>
  <r>
    <n v="1"/>
    <x v="13"/>
    <s v="43"/>
    <s v="6200430003100"/>
    <n v="43000225"/>
    <s v="43000310"/>
    <s v="0"/>
    <s v="SKIP 20 TON - 20TS431"/>
    <n v="174886.41"/>
  </r>
  <r>
    <n v="1"/>
    <x v="13"/>
    <s v="43"/>
    <s v="6200430003110"/>
    <n v="43000225"/>
    <s v="43000311"/>
    <s v="0"/>
    <s v="SKIP 20 TON - 20TS494"/>
    <n v="174886.41"/>
  </r>
  <r>
    <n v="1"/>
    <x v="13"/>
    <s v="43"/>
    <s v="6200430003120"/>
    <n v="43000225"/>
    <s v="43000312"/>
    <s v="0"/>
    <s v="SKIP 20 TON - 20TS493"/>
    <n v="174886.41"/>
  </r>
  <r>
    <n v="1"/>
    <x v="13"/>
    <s v="43"/>
    <s v="6200430003130"/>
    <n v="43000225"/>
    <s v="43000313"/>
    <s v="0"/>
    <s v="SKIP 20 TON - 20TS492"/>
    <n v="174886.41"/>
  </r>
  <r>
    <n v="1"/>
    <x v="13"/>
    <s v="43"/>
    <s v="6200430003140"/>
    <n v="43000225"/>
    <s v="43000314"/>
    <s v="0"/>
    <s v="SKIP 20 TON - 20TS491"/>
    <n v="174886.41"/>
  </r>
  <r>
    <n v="1"/>
    <x v="13"/>
    <s v="43"/>
    <s v="6200430003150"/>
    <n v="43000225"/>
    <s v="43000315"/>
    <s v="0"/>
    <s v="SKIP 20 TON - 20TS490"/>
    <n v="174886.41"/>
  </r>
  <r>
    <n v="1"/>
    <x v="13"/>
    <s v="43"/>
    <s v="6200430003160"/>
    <n v="43000225"/>
    <s v="43000316"/>
    <s v="0"/>
    <s v="SKIP 20 TON - 20TS489"/>
    <n v="174886.41"/>
  </r>
  <r>
    <n v="1"/>
    <x v="13"/>
    <s v="43"/>
    <s v="6200430003170"/>
    <n v="43000225"/>
    <s v="43000317"/>
    <s v="0"/>
    <s v="SKIP 20 TON - 20TS488"/>
    <n v="174886.41"/>
  </r>
  <r>
    <n v="1"/>
    <x v="13"/>
    <s v="43"/>
    <s v="6200430003180"/>
    <n v="43000225"/>
    <s v="43000318"/>
    <s v="0"/>
    <s v="SKIP 20 TON - 20TS487"/>
    <n v="174886.41"/>
  </r>
  <r>
    <n v="1"/>
    <x v="13"/>
    <s v="43"/>
    <s v="6200430003190"/>
    <n v="43000225"/>
    <s v="43000319"/>
    <s v="0"/>
    <s v="SKIP 20 TON - 20TS486"/>
    <n v="174886.41"/>
  </r>
  <r>
    <n v="1"/>
    <x v="13"/>
    <s v="43"/>
    <s v="6200430003200"/>
    <n v="43000225"/>
    <s v="43000320"/>
    <s v="0"/>
    <s v="SKIP 20 TON - 20TS485"/>
    <n v="174886.41"/>
  </r>
  <r>
    <n v="1"/>
    <x v="13"/>
    <s v="43"/>
    <s v="6200430003210"/>
    <n v="43000225"/>
    <s v="43000321"/>
    <s v="0"/>
    <s v="SKIP 20 TON - 20TS484"/>
    <n v="174886.41"/>
  </r>
  <r>
    <n v="1"/>
    <x v="13"/>
    <s v="43"/>
    <s v="6200430003220"/>
    <n v="43000225"/>
    <s v="43000322"/>
    <s v="0"/>
    <s v="SKIP 20 TON - 20TS483"/>
    <n v="174886.41"/>
  </r>
  <r>
    <n v="1"/>
    <x v="13"/>
    <s v="43"/>
    <s v="6200430003230"/>
    <n v="43000225"/>
    <s v="43000323"/>
    <s v="0"/>
    <s v="SKIP 20 TON - 20TS482"/>
    <n v="174886.41"/>
  </r>
  <r>
    <n v="1"/>
    <x v="13"/>
    <s v="43"/>
    <s v="6200430003240"/>
    <n v="43000225"/>
    <s v="43000324"/>
    <s v="0"/>
    <s v="SKIP 20 TON - 20TS481"/>
    <n v="174886.41"/>
  </r>
  <r>
    <n v="1"/>
    <x v="13"/>
    <s v="43"/>
    <s v="6200430003250"/>
    <n v="43000225"/>
    <s v="43000325"/>
    <s v="0"/>
    <s v="SKIP 20 TON - 20TS480"/>
    <n v="174886.41"/>
  </r>
  <r>
    <n v="1"/>
    <x v="13"/>
    <s v="43"/>
    <s v="6200430003260"/>
    <n v="43000225"/>
    <s v="43000326"/>
    <s v="0"/>
    <s v="SKIP 20 TON - 20TS479"/>
    <n v="174886.41"/>
  </r>
  <r>
    <n v="1"/>
    <x v="13"/>
    <s v="43"/>
    <s v="6200430003270"/>
    <n v="43000225"/>
    <s v="43000327"/>
    <s v="0"/>
    <s v="SKIP 20 TON - 20TS478"/>
    <n v="174886.41"/>
  </r>
  <r>
    <n v="1"/>
    <x v="13"/>
    <s v="43"/>
    <s v="6200430003280"/>
    <n v="43000225"/>
    <s v="43000328"/>
    <s v="0"/>
    <s v="SKIP 20 TON - 20TS477"/>
    <n v="174886.41"/>
  </r>
  <r>
    <n v="1"/>
    <x v="13"/>
    <s v="43"/>
    <s v="6200430003290"/>
    <n v="43000225"/>
    <s v="43000329"/>
    <s v="0"/>
    <s v="SKIP 20 TON - 20TS476"/>
    <n v="174886.41"/>
  </r>
  <r>
    <n v="1"/>
    <x v="13"/>
    <s v="43"/>
    <s v="6200430003300"/>
    <n v="43000225"/>
    <s v="43000330"/>
    <s v="0"/>
    <s v="SKIP 20 TON - 20TS475"/>
    <n v="174886.41"/>
  </r>
  <r>
    <n v="1"/>
    <x v="13"/>
    <s v="43"/>
    <s v="6200430003310"/>
    <n v="43000225"/>
    <s v="43000331"/>
    <s v="0"/>
    <s v="SKIP 20 TON - 20TS474"/>
    <n v="174886.41"/>
  </r>
  <r>
    <n v="1"/>
    <x v="13"/>
    <s v="43"/>
    <s v="6200430003320"/>
    <n v="43000225"/>
    <s v="43000332"/>
    <s v="0"/>
    <s v="SKIP 20 TON - 20TS473"/>
    <n v="174886.41"/>
  </r>
  <r>
    <n v="1"/>
    <x v="13"/>
    <s v="43"/>
    <s v="6200430003330"/>
    <n v="43000225"/>
    <s v="43000333"/>
    <s v="0"/>
    <s v="SKIP 20 TON - 20TS472"/>
    <n v="174886.41"/>
  </r>
  <r>
    <n v="1"/>
    <x v="13"/>
    <s v="43"/>
    <s v="6200430003340"/>
    <n v="43000225"/>
    <s v="43000334"/>
    <s v="0"/>
    <s v="SKIP 20 TON - 20TS471"/>
    <n v="174886.41"/>
  </r>
  <r>
    <n v="1"/>
    <x v="13"/>
    <s v="43"/>
    <s v="6200430003350"/>
    <n v="43000225"/>
    <s v="43000335"/>
    <s v="0"/>
    <s v="SKIP 20 TON - 20TS470"/>
    <n v="174886.41"/>
  </r>
  <r>
    <n v="1"/>
    <x v="13"/>
    <s v="43"/>
    <s v="6200430003360"/>
    <n v="43000225"/>
    <s v="43000336"/>
    <s v="0"/>
    <s v="SKIP 20 TON - 20TS469"/>
    <n v="174886.41"/>
  </r>
  <r>
    <n v="1"/>
    <x v="13"/>
    <s v="43"/>
    <s v="6200430003370"/>
    <n v="43000225"/>
    <s v="43000337"/>
    <s v="0"/>
    <s v="SKIP 20 TON - 20TS468"/>
    <n v="174886.41"/>
  </r>
  <r>
    <n v="1"/>
    <x v="13"/>
    <s v="43"/>
    <s v="6200430003390"/>
    <n v="43000225"/>
    <s v="43000339"/>
    <s v="0"/>
    <s v="SKIP 20 TON - 20TS466"/>
    <n v="174886.41"/>
  </r>
  <r>
    <n v="1"/>
    <x v="13"/>
    <s v="43"/>
    <s v="6200430003400"/>
    <n v="43000225"/>
    <s v="43000340"/>
    <s v="0"/>
    <s v="SKIP 20 TON - 20TS465"/>
    <n v="174886.41"/>
  </r>
  <r>
    <n v="1"/>
    <x v="13"/>
    <s v="43"/>
    <s v="6200430003410"/>
    <n v="43000225"/>
    <s v="43000341"/>
    <s v="0"/>
    <s v="SKIP 20 TON - 20TS464"/>
    <n v="174886.41"/>
  </r>
  <r>
    <n v="1"/>
    <x v="13"/>
    <s v="43"/>
    <s v="6200430003420"/>
    <n v="43000225"/>
    <s v="43000342"/>
    <s v="0"/>
    <s v="SKIP 20 TON - 20TS463"/>
    <n v="174886.41"/>
  </r>
  <r>
    <n v="1"/>
    <x v="13"/>
    <s v="43"/>
    <s v="6200430003430"/>
    <n v="43000225"/>
    <s v="43000343"/>
    <s v="0"/>
    <s v="SKIP 20 TON - 20TS524"/>
    <n v="174887.74"/>
  </r>
  <r>
    <n v="1"/>
    <x v="13"/>
    <s v="43"/>
    <s v="6200430003440"/>
    <n v="43000225"/>
    <s v="43000344"/>
    <s v="0"/>
    <s v="SKIP 20 TON - 20TS523"/>
    <n v="174886.41"/>
  </r>
  <r>
    <n v="1"/>
    <x v="13"/>
    <s v="43"/>
    <s v="6200430003450"/>
    <n v="43000225"/>
    <s v="43000345"/>
    <s v="0"/>
    <s v="SKIP 20 TON - 20TS522"/>
    <n v="174886.41"/>
  </r>
  <r>
    <n v="1"/>
    <x v="13"/>
    <s v="43"/>
    <s v="6200430003460"/>
    <n v="43000225"/>
    <s v="43000346"/>
    <s v="0"/>
    <s v="SKIP 20 TON - 20TS521"/>
    <n v="174886.41"/>
  </r>
  <r>
    <n v="1"/>
    <x v="13"/>
    <s v="43"/>
    <s v="6200430003470"/>
    <n v="43000225"/>
    <s v="43000347"/>
    <s v="0"/>
    <s v="SKIP 20 TON - 20TS520"/>
    <n v="174886.41"/>
  </r>
  <r>
    <n v="1"/>
    <x v="13"/>
    <s v="43"/>
    <s v="6200430003480"/>
    <n v="43000225"/>
    <s v="43000348"/>
    <s v="0"/>
    <s v="SKIP 20 TON - 20TS519"/>
    <n v="174886.41"/>
  </r>
  <r>
    <n v="1"/>
    <x v="13"/>
    <s v="43"/>
    <s v="6200430003490"/>
    <n v="43000225"/>
    <s v="43000349"/>
    <s v="0"/>
    <s v="SKIP 20 TON - 20TS518"/>
    <n v="174886.41"/>
  </r>
  <r>
    <n v="1"/>
    <x v="13"/>
    <s v="43"/>
    <s v="6200430003500"/>
    <n v="43000225"/>
    <s v="43000350"/>
    <s v="0"/>
    <s v="SKIP 20 TON - 20TS517"/>
    <n v="174886.41"/>
  </r>
  <r>
    <n v="1"/>
    <x v="13"/>
    <n v="43"/>
    <s v="6200430003501"/>
    <m/>
    <s v="43000350"/>
    <n v="1"/>
    <s v="Refurbish Equipment: skips 517"/>
    <n v="120543"/>
  </r>
  <r>
    <n v="1"/>
    <x v="13"/>
    <s v="43"/>
    <s v="6200430003510"/>
    <n v="43000225"/>
    <s v="43000351"/>
    <s v="0"/>
    <s v="SKIP 20 TON - 20TS516"/>
    <n v="174886.41"/>
  </r>
  <r>
    <n v="1"/>
    <x v="13"/>
    <s v="43"/>
    <s v="6200430003520"/>
    <n v="43000225"/>
    <s v="43000352"/>
    <s v="0"/>
    <s v="SKIP 20 TON - 20TS515"/>
    <n v="174886.41"/>
  </r>
  <r>
    <n v="1"/>
    <x v="13"/>
    <s v="43"/>
    <s v="6200430003530"/>
    <n v="43000225"/>
    <s v="43000353"/>
    <s v="0"/>
    <s v="SKIP 20 TON - 20TS514"/>
    <n v="174886.41"/>
  </r>
  <r>
    <n v="1"/>
    <x v="13"/>
    <s v="43"/>
    <s v="6200430003540"/>
    <n v="43000225"/>
    <s v="43000354"/>
    <s v="0"/>
    <s v="SKIP 20 TON - 20TS513"/>
    <n v="174886.41"/>
  </r>
  <r>
    <n v="1"/>
    <x v="13"/>
    <s v="43"/>
    <s v="6200430003550"/>
    <n v="43000225"/>
    <s v="43000355"/>
    <s v="0"/>
    <s v="SKIP 20 TON - 20TS512"/>
    <n v="174886.41"/>
  </r>
  <r>
    <n v="1"/>
    <x v="13"/>
    <s v="43"/>
    <s v="6200430003560"/>
    <n v="43000225"/>
    <s v="43000356"/>
    <s v="0"/>
    <s v="SKIP 20 TON - 20TS511"/>
    <n v="174886.41"/>
  </r>
  <r>
    <n v="1"/>
    <x v="13"/>
    <s v="43"/>
    <s v="6200430003570"/>
    <n v="43000225"/>
    <s v="43000357"/>
    <s v="0"/>
    <s v="SKIP 20 TON - 20TS510"/>
    <n v="174886.41"/>
  </r>
  <r>
    <n v="1"/>
    <x v="13"/>
    <s v="43"/>
    <s v="6200430003580"/>
    <n v="43000225"/>
    <s v="43000358"/>
    <s v="0"/>
    <s v="SKIP 20 TON - 20TS509"/>
    <n v="174886.41"/>
  </r>
  <r>
    <n v="1"/>
    <x v="13"/>
    <s v="43"/>
    <s v="6200430003590"/>
    <n v="43000225"/>
    <s v="43000359"/>
    <s v="0"/>
    <s v="SKIP 20 TON - 20TS508"/>
    <n v="174886.41"/>
  </r>
  <r>
    <n v="1"/>
    <x v="13"/>
    <s v="43"/>
    <s v="6200430003600"/>
    <n v="43000225"/>
    <s v="43000360"/>
    <s v="0"/>
    <s v="SKIP 20 TON - 20TS507"/>
    <n v="174886.41"/>
  </r>
  <r>
    <n v="1"/>
    <x v="13"/>
    <s v="43"/>
    <s v="6200430003610"/>
    <n v="43000225"/>
    <s v="43000361"/>
    <s v="0"/>
    <s v="SKIP 20 TON - 20TS506"/>
    <n v="174886.41"/>
  </r>
  <r>
    <n v="1"/>
    <x v="13"/>
    <s v="43"/>
    <s v="6200430003620"/>
    <n v="43000225"/>
    <s v="43000362"/>
    <s v="0"/>
    <s v="SKIP 20 TON - 20TS505"/>
    <n v="174886.41"/>
  </r>
  <r>
    <n v="1"/>
    <x v="13"/>
    <s v="43"/>
    <s v="6200430003630"/>
    <n v="43000225"/>
    <s v="43000363"/>
    <s v="0"/>
    <s v="SKIP 20 TON - 20TS504"/>
    <n v="174886.41"/>
  </r>
  <r>
    <n v="1"/>
    <x v="13"/>
    <s v="43"/>
    <s v="6200430003640"/>
    <n v="43000225"/>
    <s v="43000364"/>
    <s v="0"/>
    <s v="SKIP 20 TON - 20TS503"/>
    <n v="174886.41"/>
  </r>
  <r>
    <n v="1"/>
    <x v="13"/>
    <s v="43"/>
    <s v="6200430003650"/>
    <n v="43000225"/>
    <s v="43000365"/>
    <s v="0"/>
    <s v="SKIP 20 TON - 20TS502"/>
    <n v="174886.41"/>
  </r>
  <r>
    <n v="1"/>
    <x v="13"/>
    <s v="43"/>
    <s v="6200430003660"/>
    <n v="43000225"/>
    <s v="43000366"/>
    <s v="0"/>
    <s v="SKIP 20 TON - 20TS501"/>
    <n v="174886.41"/>
  </r>
  <r>
    <n v="1"/>
    <x v="13"/>
    <s v="43"/>
    <s v="6200430003670"/>
    <n v="43000225"/>
    <s v="43000367"/>
    <s v="0"/>
    <s v="SKIP 20 TON - 20TS500"/>
    <n v="174886.41"/>
  </r>
  <r>
    <n v="1"/>
    <x v="13"/>
    <s v="43"/>
    <s v="6200430003680"/>
    <n v="43000225"/>
    <s v="43000368"/>
    <s v="0"/>
    <s v="SKIP 20 TON - 20TS499"/>
    <n v="174886.41"/>
  </r>
  <r>
    <n v="1"/>
    <x v="13"/>
    <s v="43"/>
    <s v="6200430003690"/>
    <n v="43000225"/>
    <s v="43000369"/>
    <s v="0"/>
    <s v="SKIP 20 TON - 20TS498"/>
    <n v="174886.41"/>
  </r>
  <r>
    <n v="1"/>
    <x v="13"/>
    <s v="43"/>
    <s v="6200430003700"/>
    <n v="43000225"/>
    <s v="43000370"/>
    <s v="0"/>
    <s v="SKIP 20 TON - 20TS497"/>
    <n v="174886.41"/>
  </r>
  <r>
    <n v="1"/>
    <x v="13"/>
    <s v="43"/>
    <s v="6200430003710"/>
    <n v="43000225"/>
    <s v="43000371"/>
    <s v="0"/>
    <s v="SKIP 20 TON - 20TS496"/>
    <n v="174886.41"/>
  </r>
  <r>
    <n v="1"/>
    <x v="13"/>
    <s v="43"/>
    <s v="6200430003720"/>
    <n v="43000225"/>
    <s v="43000372"/>
    <s v="0"/>
    <s v="SKIP 20 TON - 20TS495"/>
    <n v="174886.41"/>
  </r>
  <r>
    <n v="1"/>
    <x v="13"/>
    <s v="44"/>
    <s v="6200440006380"/>
    <n v="280006770"/>
    <n v="44000638"/>
    <n v="0"/>
    <s v="20T FERRO SKIP 20T329"/>
    <n v="111592.71"/>
  </r>
  <r>
    <n v="1"/>
    <x v="13"/>
    <s v="44"/>
    <s v="6200440006381"/>
    <m/>
    <s v="44000638"/>
    <s v="1"/>
    <s v="20T FERRO SKIP 20T329"/>
    <n v="57937.99"/>
  </r>
  <r>
    <n v="1"/>
    <x v="13"/>
    <s v="44"/>
    <s v="6200440006390"/>
    <n v="280006940"/>
    <n v="44000639"/>
    <n v="0"/>
    <s v="40T FERRO CHROME SKIP02"/>
    <n v="142609.46"/>
  </r>
  <r>
    <n v="1"/>
    <x v="13"/>
    <s v="44"/>
    <s v="6200440006400"/>
    <n v="280006950"/>
    <n v="44000640"/>
    <n v="0"/>
    <s v="40T FERRO CHROME SKIP03"/>
    <n v="142609.46"/>
  </r>
  <r>
    <n v="1"/>
    <x v="13"/>
    <s v="44"/>
    <s v="6200440006410"/>
    <n v="280006960"/>
    <n v="44000641"/>
    <n v="0"/>
    <s v="40T FERRO CHROME SKIP04"/>
    <n v="142609.46"/>
  </r>
  <r>
    <n v="1"/>
    <x v="13"/>
    <s v="44"/>
    <s v="6200440006420"/>
    <n v="280006970"/>
    <n v="44000642"/>
    <n v="0"/>
    <s v="40T FERRO CHROME SKIP05"/>
    <n v="142609.46"/>
  </r>
  <r>
    <n v="1"/>
    <x v="13"/>
    <s v="44"/>
    <s v="6200440006430"/>
    <n v="280006980"/>
    <n v="44000643"/>
    <n v="0"/>
    <s v="40T FERRO CHROME SKIP06"/>
    <n v="142609.46"/>
  </r>
  <r>
    <n v="1"/>
    <x v="13"/>
    <s v="44"/>
    <s v="6200440006440"/>
    <n v="280006990"/>
    <n v="44000644"/>
    <n v="0"/>
    <s v="40T FERRO CHROME SKIP07"/>
    <n v="142609.46"/>
  </r>
  <r>
    <n v="1"/>
    <x v="13"/>
    <s v="44"/>
    <s v="6200440006450"/>
    <n v="280007000"/>
    <n v="44000645"/>
    <n v="0"/>
    <s v="40T FERRO CHROME SKIP08"/>
    <n v="142609.46"/>
  </r>
  <r>
    <n v="1"/>
    <x v="13"/>
    <s v="44"/>
    <s v="6200440006460"/>
    <n v="280007010"/>
    <n v="44000646"/>
    <n v="0"/>
    <s v="40T FERRO CHROME SKIP09"/>
    <n v="142609.46"/>
  </r>
  <r>
    <n v="1"/>
    <x v="13"/>
    <s v="44"/>
    <s v="6200440006470"/>
    <n v="280007020"/>
    <n v="44000647"/>
    <n v="0"/>
    <s v="40T FERRO CHROME SKIP10"/>
    <n v="142609.46"/>
  </r>
  <r>
    <n v="1"/>
    <x v="13"/>
    <s v="44"/>
    <s v="6200440006480"/>
    <n v="280007030"/>
    <n v="44000648"/>
    <n v="0"/>
    <s v="40T FERRO CHROME SKIP11"/>
    <n v="142609.46"/>
  </r>
  <r>
    <n v="1"/>
    <x v="13"/>
    <s v="44"/>
    <s v="6200440006490"/>
    <n v="280007040"/>
    <n v="44000649"/>
    <n v="0"/>
    <s v="40T FERRO CHROME SKIP12"/>
    <n v="142609.46"/>
  </r>
  <r>
    <n v="1"/>
    <x v="13"/>
    <s v="44"/>
    <s v="6200440006500"/>
    <n v="280007050"/>
    <n v="44000650"/>
    <n v="0"/>
    <s v="40T FERRO CHROME SKIP13"/>
    <n v="142609.45000000001"/>
  </r>
  <r>
    <n v="1"/>
    <x v="13"/>
    <s v="44"/>
    <s v="6200440006510"/>
    <n v="280007060"/>
    <n v="44000651"/>
    <n v="0"/>
    <s v="40T FERRO CHROME SKIP14"/>
    <n v="142609.46"/>
  </r>
  <r>
    <n v="1"/>
    <x v="13"/>
    <s v="44"/>
    <s v="6200440006520"/>
    <n v="280007070"/>
    <n v="44000652"/>
    <n v="0"/>
    <s v="40T FERRO CHROME SKIP15"/>
    <n v="142609.46"/>
  </r>
  <r>
    <n v="1"/>
    <x v="13"/>
    <s v="44"/>
    <s v="6200440006530"/>
    <n v="280007080"/>
    <n v="44000653"/>
    <n v="0"/>
    <s v="40T FERRO CHROME SKIP16"/>
    <n v="142609.46"/>
  </r>
  <r>
    <n v="1"/>
    <x v="13"/>
    <s v="44"/>
    <s v="6200440006540"/>
    <n v="280007090"/>
    <n v="44000654"/>
    <n v="0"/>
    <s v="40T FERRO CHROME SKIP17"/>
    <n v="142609.46"/>
  </r>
  <r>
    <n v="1"/>
    <x v="13"/>
    <s v="44"/>
    <s v="6200440006550"/>
    <n v="280007100"/>
    <n v="44000655"/>
    <n v="0"/>
    <s v="40T FERRO CHROME SKIP18"/>
    <n v="142609.46"/>
  </r>
  <r>
    <n v="1"/>
    <x v="13"/>
    <s v="44"/>
    <s v="6200440006560"/>
    <n v="280007110"/>
    <n v="44000656"/>
    <n v="0"/>
    <s v="40T FERRO CHROME SKIP19"/>
    <n v="142609.46"/>
  </r>
  <r>
    <n v="1"/>
    <x v="13"/>
    <s v="44"/>
    <s v="6200440006570"/>
    <n v="280007120"/>
    <n v="44000657"/>
    <n v="0"/>
    <s v="40T FERRO CHROME SKIP20"/>
    <n v="142609.46"/>
  </r>
  <r>
    <n v="1"/>
    <x v="13"/>
    <s v="44"/>
    <s v="6200440006580"/>
    <n v="280007130"/>
    <n v="44000658"/>
    <n v="0"/>
    <s v="40T FERRO CHROME SKIP21"/>
    <n v="142609.46"/>
  </r>
  <r>
    <n v="1"/>
    <x v="13"/>
    <s v="44"/>
    <s v="6200440006590"/>
    <n v="280007140"/>
    <n v="44000659"/>
    <n v="0"/>
    <s v="40T FERRO CHROME SKIP22"/>
    <n v="141159.26"/>
  </r>
  <r>
    <n v="1"/>
    <x v="13"/>
    <s v="44"/>
    <s v="6200440006600"/>
    <n v="280007150"/>
    <n v="44000660"/>
    <n v="0"/>
    <s v="40T FERRO CHROME SKIP23"/>
    <n v="141159.26"/>
  </r>
  <r>
    <n v="1"/>
    <x v="13"/>
    <s v="44"/>
    <s v="6200440006610"/>
    <n v="280007160"/>
    <n v="44000661"/>
    <n v="0"/>
    <s v="40T FERRO CHROME SKIP24"/>
    <n v="141159.26"/>
  </r>
  <r>
    <n v="1"/>
    <x v="13"/>
    <s v="44"/>
    <s v="6200440006620"/>
    <n v="280007170"/>
    <n v="44000662"/>
    <n v="0"/>
    <s v="40T FERRO CHROME SKIP25"/>
    <n v="141159.26"/>
  </r>
  <r>
    <n v="1"/>
    <x v="13"/>
    <s v="44"/>
    <s v="6200440006630"/>
    <n v="280007180"/>
    <n v="44000663"/>
    <n v="0"/>
    <s v="40T FERRO CHROME SKIP26"/>
    <n v="141159.26"/>
  </r>
  <r>
    <n v="1"/>
    <x v="13"/>
    <s v="44"/>
    <s v="6200440006640"/>
    <n v="280007190"/>
    <n v="44000664"/>
    <n v="0"/>
    <s v="40T FERRO CHROME SKIP27"/>
    <n v="141159.26"/>
  </r>
  <r>
    <n v="1"/>
    <x v="13"/>
    <s v="44"/>
    <s v="6200440006650"/>
    <n v="280007200"/>
    <n v="44000665"/>
    <n v="0"/>
    <s v="40T FERRO CHROME SKIP28"/>
    <n v="141159.26"/>
  </r>
  <r>
    <n v="1"/>
    <x v="13"/>
    <s v="44"/>
    <s v="6200440006660"/>
    <n v="280007210"/>
    <n v="44000666"/>
    <n v="0"/>
    <s v="40T FERRO CHROME SKIP29"/>
    <n v="141159.26"/>
  </r>
  <r>
    <n v="1"/>
    <x v="13"/>
    <s v="44"/>
    <s v="6200440006670"/>
    <n v="280007220"/>
    <n v="44000667"/>
    <n v="0"/>
    <s v="40T FERRO CHROME SKIP30"/>
    <n v="141159.26999999999"/>
  </r>
  <r>
    <n v="1"/>
    <x v="13"/>
    <s v="44"/>
    <s v="6200440006680"/>
    <n v="280007370"/>
    <n v="44000668"/>
    <n v="0"/>
    <s v="25PCS 12 PITCH COKE SKIP"/>
    <n v="183975.25"/>
  </r>
  <r>
    <n v="1"/>
    <x v="13"/>
    <s v="44"/>
    <s v="6200440006690"/>
    <n v="280007380"/>
    <n v="44000669"/>
    <n v="0"/>
    <s v="25PCS 13PITCH COKE SKIP"/>
    <n v="183975.23"/>
  </r>
  <r>
    <n v="1"/>
    <x v="13"/>
    <s v="44"/>
    <s v="6200440006700"/>
    <n v="280007390"/>
    <n v="44000670"/>
    <n v="0"/>
    <s v="25PCS 14 PITCH COKE SKIP"/>
    <n v="183975.23"/>
  </r>
  <r>
    <n v="1"/>
    <x v="13"/>
    <s v="44"/>
    <s v="6200440006710"/>
    <n v="280007400"/>
    <n v="44000671"/>
    <n v="0"/>
    <s v="25PCS 15 PITCH COKE SKIP"/>
    <n v="183975.23"/>
  </r>
  <r>
    <n v="1"/>
    <x v="13"/>
    <s v="44"/>
    <s v="6200440006720"/>
    <n v="280007410"/>
    <n v="44000672"/>
    <n v="0"/>
    <s v="25PCS 16PITCH COKE SKIP"/>
    <n v="183975.22"/>
  </r>
  <r>
    <n v="1"/>
    <x v="13"/>
    <s v="44"/>
    <s v="6200440006730"/>
    <n v="280007420"/>
    <n v="44000673"/>
    <n v="0"/>
    <s v="25PCS 17PITCH COKE SKIP"/>
    <n v="183975.22"/>
  </r>
  <r>
    <n v="1"/>
    <x v="13"/>
    <s v="44"/>
    <s v="6200440006740"/>
    <n v="280007430"/>
    <n v="44000674"/>
    <n v="0"/>
    <s v="25PCS 18 PITCH COKE SKIP"/>
    <n v="183975.22"/>
  </r>
  <r>
    <n v="1"/>
    <x v="13"/>
    <s v="44"/>
    <s v="6200440006750"/>
    <n v="280007440"/>
    <n v="44000675"/>
    <n v="0"/>
    <s v="25PCS 19 PITCH COKE SKIP"/>
    <n v="183975.22"/>
  </r>
  <r>
    <n v="1"/>
    <x v="13"/>
    <s v="44"/>
    <s v="6200440006760"/>
    <n v="280007450"/>
    <n v="44000676"/>
    <n v="0"/>
    <s v="25PCS 20 PITCH COKE SKIP"/>
    <n v="183975.22"/>
  </r>
  <r>
    <n v="1"/>
    <x v="13"/>
    <s v="44"/>
    <s v="6200440006770"/>
    <n v="280007460"/>
    <n v="44000677"/>
    <n v="0"/>
    <s v="25PCS 21 PITCH COKE SKIP"/>
    <n v="183975.22"/>
  </r>
  <r>
    <n v="1"/>
    <x v="13"/>
    <s v="44"/>
    <s v="6200440006790"/>
    <n v="280007480"/>
    <n v="44000679"/>
    <n v="0"/>
    <s v="20T FERRO SKIP 20T347"/>
    <n v="114134.08"/>
  </r>
  <r>
    <n v="1"/>
    <x v="13"/>
    <s v="44"/>
    <s v="6200440006792"/>
    <m/>
    <s v="44000679"/>
    <s v="2"/>
    <s v="20T FERRO SKIP 20T347"/>
    <n v="57937.99"/>
  </r>
  <r>
    <n v="1"/>
    <x v="13"/>
    <s v="44"/>
    <s v="6200440006800"/>
    <n v="280007490"/>
    <n v="44000680"/>
    <n v="0"/>
    <s v="20T FERRO SKIP 20T345"/>
    <n v="108012.47"/>
  </r>
  <r>
    <n v="1"/>
    <x v="13"/>
    <n v="43"/>
    <s v="6200440006804"/>
    <m/>
    <n v="44000680"/>
    <n v="4"/>
    <s v="Refurbish Equipment: skips 345"/>
    <n v="120543"/>
  </r>
  <r>
    <n v="1"/>
    <x v="13"/>
    <s v="44"/>
    <s v="6200440006803"/>
    <n v="280007490"/>
    <s v="44000680"/>
    <s v="3"/>
    <s v="20T FERRO SKIP 20T345"/>
    <n v="60817.5"/>
  </r>
  <r>
    <n v="1"/>
    <x v="13"/>
    <s v="44"/>
    <s v="6200440006802"/>
    <m/>
    <s v="44000680"/>
    <s v="2"/>
    <s v="20T FERRO SKIP 20T345"/>
    <n v="57937.99"/>
  </r>
  <r>
    <n v="1"/>
    <x v="13"/>
    <s v="44"/>
    <s v="6200440006810"/>
    <n v="280007500"/>
    <n v="44000681"/>
    <n v="0"/>
    <s v="20T FERRO SKIP 20T341"/>
    <n v="114995.87"/>
  </r>
  <r>
    <n v="1"/>
    <x v="13"/>
    <s v="44"/>
    <s v="6200440006830"/>
    <n v="280007520"/>
    <n v="44000683"/>
    <n v="0"/>
    <s v="20T FERRO SKIP 20T343"/>
    <n v="108010.71"/>
  </r>
  <r>
    <n v="1"/>
    <x v="13"/>
    <s v="44"/>
    <s v="6200440006902"/>
    <n v="280007521"/>
    <s v="44000690"/>
    <s v="2"/>
    <s v="20T FERRO SKIP 20T337"/>
    <n v="57937.99"/>
  </r>
  <r>
    <n v="1"/>
    <x v="13"/>
    <s v="44"/>
    <s v="6200440006850"/>
    <n v="280007730"/>
    <n v="44000685"/>
    <n v="0"/>
    <s v="20T FERRO SKIP 20T323"/>
    <n v="111592.71"/>
  </r>
  <r>
    <n v="1"/>
    <x v="13"/>
    <s v="44"/>
    <s v="6200440006852"/>
    <m/>
    <s v="44000685"/>
    <s v="2"/>
    <s v="20T FERRO SKIP 20T323"/>
    <n v="57937.99"/>
  </r>
  <r>
    <n v="1"/>
    <x v="13"/>
    <s v="44"/>
    <s v="6200440006880"/>
    <n v="280007760"/>
    <n v="44000688"/>
    <n v="0"/>
    <s v="20T FERRO SKIP 20T335"/>
    <n v="111592.71"/>
  </r>
  <r>
    <n v="1"/>
    <x v="13"/>
    <s v="44"/>
    <s v="6200440006883"/>
    <n v="280007760"/>
    <s v="44000688"/>
    <s v="3"/>
    <s v="20T FERRO SKIP 20T335 - Refurb of Skip"/>
    <n v="60817.5"/>
  </r>
  <r>
    <n v="1"/>
    <x v="13"/>
    <n v="43"/>
    <s v="6200440006884"/>
    <m/>
    <s v="44000688"/>
    <n v="4"/>
    <s v="Refurbish Equipment: skips 335"/>
    <n v="120543"/>
  </r>
  <r>
    <n v="1"/>
    <x v="13"/>
    <s v="44"/>
    <s v="6200440006882"/>
    <m/>
    <s v="44000688"/>
    <s v="2"/>
    <s v="20T FERRO SKIP 20T335"/>
    <n v="57937.99"/>
  </r>
  <r>
    <n v="1"/>
    <x v="13"/>
    <s v="44"/>
    <s v="6200440006912"/>
    <m/>
    <s v="44000691"/>
    <s v="2"/>
    <s v="20T FERRO SKIP 20T338"/>
    <n v="57937.99"/>
  </r>
  <r>
    <n v="1"/>
    <x v="13"/>
    <s v="44"/>
    <s v="6200440006922"/>
    <m/>
    <s v="44000692"/>
    <s v="2"/>
    <s v="20T FERRO SKIP 20T339"/>
    <n v="57937.99"/>
  </r>
  <r>
    <n v="1"/>
    <x v="13"/>
    <n v="43"/>
    <s v="6200440006923"/>
    <m/>
    <s v="44000692"/>
    <n v="3"/>
    <s v="Refurbish Equipment: skips 339"/>
    <n v="120543"/>
  </r>
  <r>
    <n v="1"/>
    <x v="13"/>
    <s v="44"/>
    <s v="6200440006932"/>
    <m/>
    <s v="44000693"/>
    <s v="2"/>
    <s v="20T FERRO SKIP 20T340"/>
    <n v="57937.99"/>
  </r>
  <r>
    <n v="1"/>
    <x v="13"/>
    <s v="44"/>
    <s v="6200440006970"/>
    <n v="280007850"/>
    <n v="44000697"/>
    <n v="0"/>
    <s v="20T FERRO SKIP 20T327"/>
    <n v="111592.71"/>
  </r>
  <r>
    <n v="1"/>
    <x v="13"/>
    <s v="44"/>
    <s v="6200440006980"/>
    <n v="280007860"/>
    <n v="44000698"/>
    <n v="0"/>
    <s v="20T FERRO SKIP 20T328"/>
    <n v="111592.71"/>
  </r>
  <r>
    <n v="1"/>
    <x v="13"/>
    <s v="44"/>
    <s v="6200440006990"/>
    <n v="280007870"/>
    <n v="44000699"/>
    <n v="0"/>
    <s v="20T FERRO SKIP 20T330"/>
    <n v="111592.71"/>
  </r>
  <r>
    <n v="1"/>
    <x v="13"/>
    <s v="44"/>
    <s v="6200440006992"/>
    <m/>
    <s v="44000699"/>
    <s v="2"/>
    <s v="20T FERRO SKIP 20T330"/>
    <n v="57937.99"/>
  </r>
  <r>
    <n v="1"/>
    <x v="13"/>
    <s v="44"/>
    <s v="6200440007012"/>
    <m/>
    <s v="44000701"/>
    <s v="2"/>
    <s v="20T FERRO SKIP 20T332"/>
    <n v="57937.99"/>
  </r>
  <r>
    <n v="1"/>
    <x v="13"/>
    <s v="44"/>
    <s v="6200440007260"/>
    <n v="280008200"/>
    <n v="44000726"/>
    <n v="0"/>
    <s v="GANTRY CRANE 5 TON"/>
    <n v="207963.76"/>
  </r>
  <r>
    <n v="1"/>
    <x v="13"/>
    <s v="44"/>
    <s v="6200440007280"/>
    <s v="440007280"/>
    <s v="44000728"/>
    <n v="0"/>
    <s v="1 OF 2 X 45T X 3130mm LIFTING BEAM"/>
    <n v="76226.009999999995"/>
  </r>
  <r>
    <n v="1"/>
    <x v="13"/>
    <s v="44"/>
    <s v="6200440007290"/>
    <s v="440007290"/>
    <s v="44000729"/>
    <n v="0"/>
    <s v="2 OF 2 X 45T X 3130mm LIFTING BEAM"/>
    <n v="76226.009999999995"/>
  </r>
  <r>
    <n v="1"/>
    <x v="13"/>
    <s v="44"/>
    <s v="6200440008771"/>
    <m/>
    <s v="44000877"/>
    <s v="1"/>
    <s v="Mobile Crane Liebherr 500"/>
    <n v="568450"/>
  </r>
  <r>
    <n v="1"/>
    <x v="13"/>
    <s v="44"/>
    <s v="6200440008772"/>
    <m/>
    <s v="44000877"/>
    <s v="2"/>
    <s v="Mobile Crane Liebherr - Luffing Cylinder P/N119480"/>
    <n v="224072"/>
  </r>
  <r>
    <n v="1"/>
    <x v="13"/>
    <s v="44"/>
    <s v="6200440008773"/>
    <m/>
    <s v="44000877"/>
    <s v="3"/>
    <s v="Mobile Crane Liebherr - Luffing Cylinder P/N119480"/>
    <n v="235183"/>
  </r>
  <r>
    <n v="1"/>
    <x v="13"/>
    <s v="44"/>
    <s v="6200440008910"/>
    <m/>
    <s v="44000891"/>
    <s v="0"/>
    <s v="Trailer 40TSST14"/>
    <n v="216825.17"/>
  </r>
  <r>
    <n v="1"/>
    <x v="13"/>
    <s v="44"/>
    <s v="6200440008911"/>
    <m/>
    <n v="44000891"/>
    <n v="1"/>
    <s v="Trailer 40TSST14"/>
    <n v="44967.26"/>
  </r>
  <r>
    <n v="1"/>
    <x v="13"/>
    <s v="44"/>
    <s v="6200440009040"/>
    <n v="330007030"/>
    <n v="44000904"/>
    <n v="0"/>
    <s v="Trailer 75TAP01"/>
    <n v="588426.5"/>
  </r>
  <r>
    <n v="1"/>
    <x v="13"/>
    <s v="44"/>
    <s v="6200440009050"/>
    <n v="330007040"/>
    <n v="44000905"/>
    <n v="0"/>
    <s v="Trailer 75TAP02"/>
    <n v="588426.49"/>
  </r>
  <r>
    <n v="1"/>
    <x v="13"/>
    <s v="44"/>
    <s v="6200440009060"/>
    <n v="330007050"/>
    <n v="44000906"/>
    <n v="0"/>
    <s v="Trailer 75TAP03"/>
    <n v="588426.5"/>
  </r>
  <r>
    <n v="1"/>
    <x v="13"/>
    <s v="44"/>
    <s v="6200440009070"/>
    <n v="330007060"/>
    <n v="44000907"/>
    <n v="0"/>
    <s v="Container Trailer 75TAP04"/>
    <n v="588426.5"/>
  </r>
  <r>
    <n v="1"/>
    <x v="13"/>
    <s v="44"/>
    <s v="6200440009290"/>
    <s v="440009290"/>
    <n v="44000929"/>
    <n v="0"/>
    <s v="Multi-purpose trailer 90 ton  90TAP02"/>
    <n v="866167"/>
  </r>
  <r>
    <n v="1"/>
    <x v="13"/>
    <s v="44"/>
    <s v="6200440009291"/>
    <s v="440009290"/>
    <s v="44000929"/>
    <s v="1"/>
    <s v="90TAP02 - Repair trailer"/>
    <n v="92500"/>
  </r>
  <r>
    <n v="1"/>
    <x v="13"/>
    <s v="44"/>
    <s v="6200440009300"/>
    <s v="440009300"/>
    <n v="44000930"/>
    <n v="0"/>
    <s v="Multi-purpose trailer 90 ton  90TAP03"/>
    <n v="866167"/>
  </r>
  <r>
    <n v="1"/>
    <x v="13"/>
    <s v="44"/>
    <s v="6200440009310"/>
    <s v="440009310"/>
    <n v="44000931"/>
    <n v="0"/>
    <s v="Multi-purpose trailer 90 ton  90TAP04"/>
    <n v="866167"/>
  </r>
  <r>
    <n v="1"/>
    <x v="13"/>
    <s v="44"/>
    <s v="6200440009320"/>
    <s v="440009320"/>
    <n v="44000932"/>
    <n v="0"/>
    <s v="Multi-purpose trailer 90 ton  90TAP05"/>
    <n v="866167"/>
  </r>
  <r>
    <n v="1"/>
    <x v="13"/>
    <s v="44"/>
    <s v="6200440009330"/>
    <s v="440009330"/>
    <n v="44000933"/>
    <n v="0"/>
    <s v="Multi-purpose trailer 90 ton  90TAP06"/>
    <n v="866167"/>
  </r>
  <r>
    <n v="1"/>
    <x v="13"/>
    <s v="44"/>
    <s v="6200440009340"/>
    <s v="440009340"/>
    <n v="44000934"/>
    <n v="0"/>
    <s v="Multi-purpose trailer 90 ton  90TAP07"/>
    <n v="866167"/>
  </r>
  <r>
    <n v="1"/>
    <x v="13"/>
    <s v="44"/>
    <s v="6200440009360"/>
    <s v="440009360"/>
    <n v="44000936"/>
    <n v="0"/>
    <s v="Multi-purpose trailer 90 ton  90TAP09"/>
    <n v="866167"/>
  </r>
  <r>
    <n v="1"/>
    <x v="13"/>
    <s v="44"/>
    <s v="6200440009370"/>
    <s v="440009370"/>
    <n v="44000937"/>
    <n v="0"/>
    <s v="Multi-purpose trailer 90 ton  90TAP10"/>
    <n v="866167"/>
  </r>
  <r>
    <n v="1"/>
    <x v="13"/>
    <n v="43"/>
    <s v="6200440009371"/>
    <m/>
    <n v="44000937"/>
    <n v="1"/>
    <s v="Multi-purpose trailer 90 ton  90TAP10"/>
    <n v="140060"/>
  </r>
  <r>
    <n v="1"/>
    <x v="13"/>
    <s v="44"/>
    <s v="6200440009380"/>
    <s v="440009380"/>
    <n v="44000938"/>
    <n v="0"/>
    <s v="Multi-purpose trailer 90 ton  90TAP11"/>
    <n v="866167"/>
  </r>
  <r>
    <n v="1"/>
    <x v="13"/>
    <s v="44"/>
    <s v="6200440009381"/>
    <s v="44000938"/>
    <s v="44000938"/>
    <s v="1"/>
    <s v="Mechanical Repairs Scope - 90TAP11"/>
    <n v="138429"/>
  </r>
  <r>
    <n v="1"/>
    <x v="13"/>
    <s v="44"/>
    <s v="6200440009390"/>
    <s v="440009390"/>
    <n v="44000939"/>
    <n v="0"/>
    <s v="Multi-purpose trailer 90 ton  90TAP12"/>
    <n v="866167"/>
  </r>
  <r>
    <n v="1"/>
    <x v="13"/>
    <s v="44"/>
    <s v="6200440009400"/>
    <s v="440009400"/>
    <n v="44000940"/>
    <n v="0"/>
    <s v="Multi-purpose trailer 90 ton  90TAP13"/>
    <n v="866167"/>
  </r>
  <r>
    <n v="1"/>
    <x v="13"/>
    <s v="44"/>
    <s v="6200440009410"/>
    <s v="440009410"/>
    <n v="44000941"/>
    <n v="0"/>
    <s v="Multi-purpose trailer 90 ton  90TAP14"/>
    <n v="920276.13"/>
  </r>
  <r>
    <n v="1"/>
    <x v="13"/>
    <s v="44"/>
    <s v="6200440009420"/>
    <s v="440009420"/>
    <n v="44000942"/>
    <n v="0"/>
    <s v="Multi-purpose trailer 90 ton  90TAP15"/>
    <n v="920276.13"/>
  </r>
  <r>
    <n v="1"/>
    <x v="13"/>
    <s v="44"/>
    <s v="6200440009430"/>
    <s v="440009430"/>
    <n v="44000943"/>
    <n v="0"/>
    <s v="Multi-purpose trailer 90 ton  90TAP16"/>
    <n v="920276.13"/>
  </r>
  <r>
    <n v="1"/>
    <x v="13"/>
    <s v="44"/>
    <s v="6200440009440"/>
    <s v="440009440"/>
    <n v="44000944"/>
    <n v="0"/>
    <s v="Multi-purpose trailer 90 ton  90TAP17"/>
    <n v="920276.13"/>
  </r>
  <r>
    <n v="1"/>
    <x v="13"/>
    <s v="44"/>
    <s v="6200440009441"/>
    <s v="440009440"/>
    <s v="44000944"/>
    <s v="1"/>
    <s v="90TAP17 - Repairaxle leaf springs"/>
    <n v="105900"/>
  </r>
  <r>
    <n v="1"/>
    <x v="13"/>
    <s v="44"/>
    <s v="6200440009450"/>
    <s v="440009450"/>
    <n v="44000945"/>
    <n v="0"/>
    <s v="Multi-purpose trailer 90 ton  90TAP18"/>
    <n v="920276.13"/>
  </r>
  <r>
    <n v="1"/>
    <x v="13"/>
    <s v="44"/>
    <s v="6200440009451"/>
    <m/>
    <s v="44000945"/>
    <s v="1"/>
    <s v="Repair Axle leaf springs - Scope : 90TAP18"/>
    <n v="126200"/>
  </r>
  <r>
    <n v="1"/>
    <x v="13"/>
    <s v="44"/>
    <s v="6200440009452"/>
    <m/>
    <s v="44000945"/>
    <s v="2"/>
    <s v="Multi-purpose trailer 90 ton  90TAP18 - fit spares"/>
    <n v="78945.2"/>
  </r>
  <r>
    <n v="1"/>
    <x v="13"/>
    <s v="44"/>
    <s v="6200440009460"/>
    <s v="440009460"/>
    <n v="44000946"/>
    <n v="0"/>
    <s v="Multi-purpose trailer 90 ton  90TAP19"/>
    <n v="920276.13"/>
  </r>
  <r>
    <n v="1"/>
    <x v="13"/>
    <n v="43"/>
    <s v="6200440009461"/>
    <m/>
    <n v="44000946"/>
    <n v="1"/>
    <s v="Refurb trailer as per scope, 90tap19"/>
    <n v="143200"/>
  </r>
  <r>
    <n v="1"/>
    <x v="13"/>
    <s v="44"/>
    <s v="6200440009470"/>
    <s v="440009470"/>
    <n v="44000947"/>
    <n v="0"/>
    <s v="Multi-purpose trailer 90 ton  90TAP20"/>
    <n v="920276.13"/>
  </r>
  <r>
    <n v="1"/>
    <x v="13"/>
    <s v="44"/>
    <s v="6200440009480"/>
    <s v="440009480"/>
    <n v="44000948"/>
    <n v="0"/>
    <s v="Multi-purpose trailer 90 ton  90TAP21"/>
    <n v="920276.13"/>
  </r>
  <r>
    <n v="1"/>
    <x v="13"/>
    <s v="44"/>
    <s v="6200440009490"/>
    <s v="440009490"/>
    <n v="44000949"/>
    <n v="0"/>
    <s v="Multi-purpose trailer 90 ton  90TAP22"/>
    <n v="920276.13"/>
  </r>
  <r>
    <n v="1"/>
    <x v="13"/>
    <s v="44"/>
    <s v="6200440009491"/>
    <s v="440009490"/>
    <s v="44000949"/>
    <s v="1"/>
    <s v="90TAP22 - Repair axle leaf spring"/>
    <n v="105900"/>
  </r>
  <r>
    <n v="1"/>
    <x v="13"/>
    <s v="44"/>
    <s v="6200440009500"/>
    <s v="440009500"/>
    <n v="44000950"/>
    <n v="0"/>
    <s v="Multi-purpose trailer 90 ton  90TAP23"/>
    <n v="920276.13"/>
  </r>
  <r>
    <n v="1"/>
    <x v="13"/>
    <s v="44"/>
    <s v="6200440009501"/>
    <s v="440009500"/>
    <s v="44000950"/>
    <s v="1"/>
    <s v="Multi-purpose trailer 90 ton 90TAP23-Leaf Springs"/>
    <n v="136800"/>
  </r>
  <r>
    <n v="1"/>
    <x v="13"/>
    <s v="44"/>
    <s v="6200440009510"/>
    <s v="440009510"/>
    <n v="44000951"/>
    <n v="0"/>
    <s v="Multi-purpose trailer 90 ton  90TAP24"/>
    <n v="920276.13"/>
  </r>
  <r>
    <n v="1"/>
    <x v="13"/>
    <s v="44"/>
    <s v="6200440009520"/>
    <s v="440009520"/>
    <n v="44000952"/>
    <n v="0"/>
    <s v="Multi-purpose trailer 90 ton  90TAP25"/>
    <n v="920276.13"/>
  </r>
  <r>
    <n v="1"/>
    <x v="13"/>
    <s v="44"/>
    <s v="6200440009530"/>
    <s v="440009530"/>
    <n v="44000953"/>
    <n v="0"/>
    <s v="Multi-purpose trailer 90 ton  90TAP26"/>
    <n v="920276.13"/>
  </r>
  <r>
    <n v="1"/>
    <x v="13"/>
    <s v="44"/>
    <s v="6200440009540"/>
    <s v="440009540"/>
    <n v="44000954"/>
    <n v="0"/>
    <s v="Multi-purpose trailer 90 ton  90TAP27"/>
    <n v="920276.13"/>
  </r>
  <r>
    <n v="1"/>
    <x v="13"/>
    <s v="44"/>
    <s v="6200440009550"/>
    <s v="440009550"/>
    <n v="44000955"/>
    <n v="0"/>
    <s v="Multi-purpose trailer 90 ton  90TAP28"/>
    <n v="920276.13"/>
  </r>
  <r>
    <n v="1"/>
    <x v="13"/>
    <s v="44"/>
    <s v="6200440009551"/>
    <s v="440009550"/>
    <n v="44000955"/>
    <n v="1"/>
    <s v="Trailer 90 ton  90TAP28 (Detachable Ratchet)"/>
    <n v="11098"/>
  </r>
  <r>
    <n v="1"/>
    <x v="13"/>
    <s v="44"/>
    <s v="6200440009560"/>
    <s v="440009560"/>
    <n v="44000956"/>
    <n v="0"/>
    <s v="Multi-purpose trailer 90 ton  90TAP29"/>
    <n v="920276.13"/>
  </r>
  <r>
    <n v="1"/>
    <x v="13"/>
    <s v="44"/>
    <s v="6200440009561"/>
    <s v="440009560"/>
    <n v="44000956"/>
    <n v="1"/>
    <s v="Trailer 90 ton  90TAP29 (Detachable Ratchet)"/>
    <n v="11098"/>
  </r>
  <r>
    <n v="1"/>
    <x v="13"/>
    <s v="44"/>
    <s v="6200440009570"/>
    <s v="440009570"/>
    <n v="44000957"/>
    <n v="0"/>
    <s v="Multi-purpose trailer 90 ton  90TAP30"/>
    <n v="920276.13"/>
  </r>
  <r>
    <n v="1"/>
    <x v="13"/>
    <s v="44"/>
    <s v="6200440009580"/>
    <s v="440009580"/>
    <n v="44000958"/>
    <n v="0"/>
    <s v="Multi-purpose trailer 90 ton  90TAP31"/>
    <n v="920276.13"/>
  </r>
  <r>
    <n v="1"/>
    <x v="13"/>
    <s v="44"/>
    <s v="6200440009581"/>
    <m/>
    <s v="44000958"/>
    <s v="1"/>
    <s v="Refurb trailer as per scope, 90tap31"/>
    <n v="165200"/>
  </r>
  <r>
    <n v="1"/>
    <x v="13"/>
    <s v="44"/>
    <s v="6200440009590"/>
    <s v="440009590"/>
    <n v="44000959"/>
    <n v="0"/>
    <s v="Multi-purpose trailer 90 ton  90TAP32"/>
    <n v="920276.13"/>
  </r>
  <r>
    <n v="1"/>
    <x v="13"/>
    <s v="44"/>
    <s v="6200440009600"/>
    <s v="440009600"/>
    <n v="44000960"/>
    <n v="0"/>
    <s v="Multi-purpose trailer 90 ton  90TAP33"/>
    <n v="920276.13"/>
  </r>
  <r>
    <n v="1"/>
    <x v="13"/>
    <s v="44"/>
    <s v="6200440009610"/>
    <s v="440009610"/>
    <n v="44000961"/>
    <n v="0"/>
    <s v="Multi-purpose trailer 90 ton  90TAP34"/>
    <n v="920276.13"/>
  </r>
  <r>
    <n v="1"/>
    <x v="13"/>
    <s v="44"/>
    <s v="6200440009620"/>
    <s v="440009620"/>
    <n v="44000962"/>
    <n v="0"/>
    <s v="Multi-purpose trailer 90 ton  90TAP35"/>
    <n v="920276.13"/>
  </r>
  <r>
    <n v="1"/>
    <x v="13"/>
    <s v="44"/>
    <s v="6200440009630"/>
    <s v="440009630"/>
    <n v="44000963"/>
    <n v="0"/>
    <s v="Multi-purpose trailer 90 ton  90TAP36"/>
    <n v="920276.13"/>
  </r>
  <r>
    <n v="1"/>
    <x v="13"/>
    <s v="44"/>
    <s v="6200440009660"/>
    <n v="330007840"/>
    <n v="44000966"/>
    <n v="0"/>
    <s v="Multi-purpose trailer 90 ton  90TAP39"/>
    <n v="920276.13"/>
  </r>
  <r>
    <n v="1"/>
    <x v="13"/>
    <s v="44"/>
    <s v="6200440009670"/>
    <n v="330007850"/>
    <n v="44000967"/>
    <n v="0"/>
    <s v="Multi-purpose trailer 90 ton  90TAP40"/>
    <n v="920276.13"/>
  </r>
  <r>
    <n v="1"/>
    <x v="13"/>
    <s v="44"/>
    <s v="6200440009671"/>
    <m/>
    <s v="44000967"/>
    <s v="1"/>
    <s v="90TAP40 - Axle leaf spring"/>
    <n v="158900"/>
  </r>
  <r>
    <n v="1"/>
    <x v="13"/>
    <s v="44"/>
    <s v="6200440009680"/>
    <n v="330007860"/>
    <n v="44000968"/>
    <n v="0"/>
    <s v="Multi-purpose trailer 90 ton  90TAP41"/>
    <n v="920276.13"/>
  </r>
  <r>
    <n v="1"/>
    <x v="13"/>
    <s v="44"/>
    <s v="6200440009690"/>
    <n v="330007870"/>
    <n v="44000969"/>
    <n v="0"/>
    <s v="Multi-purpose trailer 90 ton  90TAP42"/>
    <n v="920276.13"/>
  </r>
  <r>
    <n v="1"/>
    <x v="13"/>
    <s v="44"/>
    <s v="6200440009700"/>
    <n v="330007880"/>
    <n v="44000970"/>
    <n v="0"/>
    <s v="Multi-purpose trailer 90 ton  90TAP43"/>
    <n v="920276.13"/>
  </r>
  <r>
    <n v="1"/>
    <x v="13"/>
    <s v="44"/>
    <s v="6200440009701"/>
    <n v="330007880"/>
    <n v="44000970"/>
    <n v="1"/>
    <s v="Trailer 90 ton  90TAP43 (Detachable Ratchet)"/>
    <n v="78875.33"/>
  </r>
  <r>
    <n v="1"/>
    <x v="13"/>
    <s v="44"/>
    <s v="6200440009712"/>
    <m/>
    <s v="44000971"/>
    <s v="2"/>
    <s v="90TAP44 - Repair axle leaf springs"/>
    <n v="119852"/>
  </r>
  <r>
    <n v="1"/>
    <x v="13"/>
    <s v="44"/>
    <s v="6200440009711"/>
    <n v="330007890"/>
    <n v="44000971"/>
    <n v="1"/>
    <s v="Trailer 90 ton  90TAP44 (Detachable Ratchet)"/>
    <n v="11098"/>
  </r>
  <r>
    <n v="1"/>
    <x v="13"/>
    <s v="44"/>
    <s v="6200440009720"/>
    <n v="330007900"/>
    <n v="44000972"/>
    <n v="0"/>
    <s v="Multi-purpose trailer 90 ton  90TAP45"/>
    <n v="920276.13"/>
  </r>
  <r>
    <n v="1"/>
    <x v="13"/>
    <s v="44"/>
    <s v="6200440009721"/>
    <n v="330007900"/>
    <n v="44000972"/>
    <n v="1"/>
    <s v="Trailer 90 ton  90TAP45 (Detachable Ratchet)"/>
    <n v="11098"/>
  </r>
  <r>
    <n v="1"/>
    <x v="13"/>
    <s v="44"/>
    <s v="6200440009730"/>
    <n v="330007910"/>
    <n v="44000973"/>
    <n v="0"/>
    <s v="Multi-purpose trailer 90 ton  90TAP46"/>
    <n v="920276.13"/>
  </r>
  <r>
    <n v="1"/>
    <x v="13"/>
    <s v="44"/>
    <s v="6200440009731"/>
    <n v="330007910"/>
    <n v="44000973"/>
    <n v="1"/>
    <s v="Trailer 90 ton  90TAP46 (Detachable Ratchet)"/>
    <n v="11098"/>
  </r>
  <r>
    <n v="1"/>
    <x v="13"/>
    <s v="44"/>
    <s v="6200440009740"/>
    <n v="330007920"/>
    <n v="44000974"/>
    <n v="0"/>
    <s v="Multi-purpose trailer 90 ton  90TAP47"/>
    <n v="920276.13"/>
  </r>
  <r>
    <n v="1"/>
    <x v="13"/>
    <s v="44"/>
    <s v="6200440009741"/>
    <n v="330007920"/>
    <n v="44000974"/>
    <n v="1"/>
    <s v="Trailer 90 ton  90TAP47 (Detachable Ratchet)"/>
    <n v="11098"/>
  </r>
  <r>
    <n v="1"/>
    <x v="13"/>
    <s v="44"/>
    <s v="6200440009750"/>
    <n v="330007930"/>
    <n v="44000975"/>
    <n v="0"/>
    <s v="Multi-purpose trailer 90 ton  90TAP48"/>
    <n v="920276.13"/>
  </r>
  <r>
    <n v="1"/>
    <x v="13"/>
    <s v="44"/>
    <s v="6200440009752"/>
    <m/>
    <s v="44000975"/>
    <s v="2"/>
    <s v="90TAP48 - Kingpin Repairs"/>
    <n v="61250"/>
  </r>
  <r>
    <n v="1"/>
    <x v="13"/>
    <s v="44"/>
    <s v="6200440009751"/>
    <n v="330007930"/>
    <n v="44000975"/>
    <n v="1"/>
    <s v="Trailer 90 ton  90TAP48 (Detachable Ratchet)"/>
    <n v="11098"/>
  </r>
  <r>
    <n v="1"/>
    <x v="13"/>
    <s v="44"/>
    <s v="6200440009760"/>
    <n v="330007940"/>
    <n v="44000976"/>
    <n v="0"/>
    <s v="Multi-purpose trailer 90 ton  90TAP49"/>
    <n v="920276.13"/>
  </r>
  <r>
    <n v="1"/>
    <x v="13"/>
    <s v="44"/>
    <s v="6200440009761"/>
    <n v="330007940"/>
    <n v="44000976"/>
    <n v="1"/>
    <s v="Trailer 90 ton  90TAP49 (Detachable Ratchet)"/>
    <n v="11098"/>
  </r>
  <r>
    <n v="1"/>
    <x v="13"/>
    <s v="44"/>
    <s v="6200440009770"/>
    <n v="330007950"/>
    <n v="44000977"/>
    <n v="0"/>
    <s v="Multi-purpose trailer 90 ton  90TAP50"/>
    <n v="920276.13"/>
  </r>
  <r>
    <n v="1"/>
    <x v="13"/>
    <s v="44"/>
    <s v="6200440009771"/>
    <n v="330007950"/>
    <n v="44000977"/>
    <n v="1"/>
    <s v="Trailer 90 ton  90TAP50 (Detachable Ratchet)"/>
    <n v="11098"/>
  </r>
  <r>
    <n v="1"/>
    <x v="13"/>
    <s v="44"/>
    <s v="6200440011810"/>
    <n v="330001630"/>
    <n v="44001181"/>
    <n v="0"/>
    <s v="Skip Trailer Internal Hendred  10M 40TST11"/>
    <n v="216967.88"/>
  </r>
  <r>
    <n v="1"/>
    <x v="13"/>
    <s v="44"/>
    <s v="6200440011811"/>
    <m/>
    <n v="44001181"/>
    <n v="1"/>
    <s v="Skip Trailer Internal Hendred  10M 40TST11"/>
    <n v="35030.89"/>
  </r>
  <r>
    <n v="1"/>
    <x v="13"/>
    <n v="43"/>
    <s v="6200440011812"/>
    <m/>
    <n v="44001181"/>
    <n v="2"/>
    <s v="Refurb , 40ttst11"/>
    <n v="129800"/>
  </r>
  <r>
    <n v="1"/>
    <x v="13"/>
    <s v="44"/>
    <s v="6200440012692"/>
    <m/>
    <s v="44001269"/>
    <s v="2"/>
    <s v="90TST01 - SUPPLY 12 RIMS"/>
    <n v="28200"/>
  </r>
  <r>
    <n v="1"/>
    <x v="13"/>
    <n v="43"/>
    <s v="6200440012511"/>
    <m/>
    <n v="44001251"/>
    <n v="1"/>
    <s v="Refurb water tank as per scope. ITL42"/>
    <n v="235150"/>
  </r>
  <r>
    <n v="1"/>
    <x v="13"/>
    <s v="44"/>
    <s v="6200440012701"/>
    <s v="1"/>
    <s v="44001270"/>
    <s v="1"/>
    <s v="Trailer  90ST02 Refurbishment"/>
    <n v="124900"/>
  </r>
  <r>
    <n v="1"/>
    <x v="13"/>
    <s v="44"/>
    <s v="6200440012712"/>
    <m/>
    <s v="44001271"/>
    <s v="2"/>
    <s v="Trailer  90ST03 - Supply 12 Rims"/>
    <n v="28200"/>
  </r>
  <r>
    <n v="1"/>
    <x v="13"/>
    <s v="44"/>
    <s v="6200440012711"/>
    <s v="1"/>
    <s v="44001271"/>
    <s v="1"/>
    <s v="Trailer  90ST03  Refurbishment"/>
    <n v="124900"/>
  </r>
  <r>
    <n v="1"/>
    <x v="13"/>
    <s v="44"/>
    <s v="6200440012722"/>
    <m/>
    <s v="44001272"/>
    <s v="2"/>
    <s v="Trailer  90ST05 - Supply 12 Rims"/>
    <n v="28200"/>
  </r>
  <r>
    <n v="1"/>
    <x v="13"/>
    <s v="44"/>
    <s v="6200440012721"/>
    <s v="1"/>
    <s v="44001272"/>
    <s v="1"/>
    <s v="Trailer  90ST05  Refurbisment"/>
    <n v="124900"/>
  </r>
  <r>
    <n v="1"/>
    <x v="13"/>
    <s v="44"/>
    <s v="6200440012860"/>
    <n v="330007070"/>
    <n v="44001286"/>
    <n v="0"/>
    <s v="Skid Steer Loader Bobcat G7"/>
    <n v="464645.38"/>
  </r>
  <r>
    <n v="1"/>
    <x v="13"/>
    <s v="44"/>
    <s v="6200440012870"/>
    <n v="330007080"/>
    <n v="44001287"/>
    <n v="0"/>
    <s v="Skid Steer Loader Bobcat G8"/>
    <n v="297921.01"/>
  </r>
  <r>
    <n v="1"/>
    <x v="13"/>
    <s v="44"/>
    <s v="6200440012871"/>
    <m/>
    <s v="44001287"/>
    <s v="1"/>
    <s v="Skid Steer Loader Bobcat G8 - Renew chains,Sprocke"/>
    <n v="147640"/>
  </r>
  <r>
    <n v="1"/>
    <x v="13"/>
    <s v="44"/>
    <s v="6200440013980"/>
    <n v="44000733"/>
    <n v="44001398"/>
    <n v="0"/>
    <s v="Kalmar Reach Stackers RS04"/>
    <n v="3993434.21"/>
  </r>
  <r>
    <n v="1"/>
    <x v="13"/>
    <s v="44"/>
    <s v="6200440013990"/>
    <n v="44000734"/>
    <n v="44001399"/>
    <n v="0"/>
    <s v="Kalmar Reach Stackers RS05"/>
    <n v="3993434.21"/>
  </r>
  <r>
    <n v="1"/>
    <x v="13"/>
    <s v="44"/>
    <s v="6200440014000"/>
    <n v="44000735"/>
    <n v="44001400"/>
    <n v="0"/>
    <s v="Hauler Tractor Terberg TER01"/>
    <n v="997201.47"/>
  </r>
  <r>
    <n v="1"/>
    <x v="13"/>
    <s v="44"/>
    <s v="6200440014001"/>
    <s v="1"/>
    <s v="44001400"/>
    <s v="1"/>
    <s v="TER01 - Transmission Repairs"/>
    <n v="361334.51"/>
  </r>
  <r>
    <n v="1"/>
    <x v="13"/>
    <s v="44"/>
    <s v="6200440014010"/>
    <n v="44000736"/>
    <n v="44001401"/>
    <n v="0"/>
    <s v="Hauler Tractor Terberg TER02"/>
    <n v="997201.47"/>
  </r>
  <r>
    <n v="1"/>
    <x v="13"/>
    <s v="44"/>
    <s v="6200440014011"/>
    <s v="1"/>
    <s v="44001401"/>
    <s v="1"/>
    <s v="Hauler Terberg TER02 (replace TCU)"/>
    <n v="15950"/>
  </r>
  <r>
    <n v="1"/>
    <x v="13"/>
    <s v="44"/>
    <s v="6200440014040"/>
    <n v="44000739"/>
    <n v="44001404"/>
    <n v="0"/>
    <s v="Hauler Tractor Terberg TER05"/>
    <n v="997201.47"/>
  </r>
  <r>
    <n v="1"/>
    <x v="13"/>
    <s v="44"/>
    <s v="6200440014050"/>
    <n v="44000740"/>
    <n v="44001405"/>
    <n v="0"/>
    <s v="Hauler Tractor Terberg TER06"/>
    <n v="997201.47"/>
  </r>
  <r>
    <n v="1"/>
    <x v="13"/>
    <s v="44"/>
    <s v="6200440014060"/>
    <n v="44000741"/>
    <n v="44001406"/>
    <n v="0"/>
    <s v="Hauler Tractor Terberg TER07"/>
    <n v="997201.47"/>
  </r>
  <r>
    <n v="1"/>
    <x v="13"/>
    <s v="44"/>
    <s v="6200440014090"/>
    <n v="44000744"/>
    <n v="44001409"/>
    <n v="0"/>
    <s v="Hauler Tractor Terberg TER10"/>
    <n v="997201.47"/>
  </r>
  <r>
    <n v="1"/>
    <x v="13"/>
    <s v="44"/>
    <s v="6200440014091"/>
    <m/>
    <s v="44001409"/>
    <s v="1"/>
    <s v="Terberg TER10   replace Trans Cntrl Module"/>
    <n v="16043.74"/>
  </r>
  <r>
    <n v="1"/>
    <x v="13"/>
    <s v="44"/>
    <s v="6200440014093"/>
    <m/>
    <s v="44001409"/>
    <s v="3"/>
    <s v="Hauler Tractor Terberg TER10 - Engine rebuild"/>
    <n v="296799.53999999998"/>
  </r>
  <r>
    <n v="1"/>
    <x v="13"/>
    <s v="44"/>
    <s v="6200440014092"/>
    <m/>
    <s v="44001409"/>
    <s v="2"/>
    <s v="TER10 - Replace blown TCM"/>
    <n v="15200"/>
  </r>
  <r>
    <n v="1"/>
    <x v="13"/>
    <s v="44"/>
    <s v="6200440014100"/>
    <n v="44000745"/>
    <n v="44001410"/>
    <n v="0"/>
    <s v="Hauler Tractor Terberg TER11"/>
    <n v="997201.47"/>
  </r>
  <r>
    <n v="1"/>
    <x v="13"/>
    <s v="44"/>
    <s v="6200440014110"/>
    <n v="44000746"/>
    <n v="44001411"/>
    <n v="0"/>
    <s v="Hauler Tractor Terberg TER12"/>
    <n v="997201.47"/>
  </r>
  <r>
    <n v="1"/>
    <x v="13"/>
    <s v="44"/>
    <s v="6200440014111"/>
    <m/>
    <s v="44001411"/>
    <s v="1"/>
    <s v="Hauler Terberg TER12  (Replace TCU)"/>
    <n v="15950"/>
  </r>
  <r>
    <n v="1"/>
    <x v="13"/>
    <s v="44"/>
    <s v="6200440014113"/>
    <m/>
    <s v="44001411"/>
    <s v="3"/>
    <s v="TER12 - Repair Smoking Engine"/>
    <n v="86599.78"/>
  </r>
  <r>
    <n v="1"/>
    <x v="13"/>
    <s v="44"/>
    <s v="6200440014112"/>
    <m/>
    <s v="44001411"/>
    <s v="2"/>
    <s v="TER12 - Repair Smoking Engine"/>
    <n v="74580"/>
  </r>
  <r>
    <n v="1"/>
    <x v="13"/>
    <s v="44"/>
    <s v="6200440014120"/>
    <n v="44000747"/>
    <n v="44001412"/>
    <n v="0"/>
    <s v="Hauler Tractor Terberg TER13"/>
    <n v="568843.77"/>
  </r>
  <r>
    <n v="1"/>
    <x v="13"/>
    <s v="44"/>
    <s v="6200440014140"/>
    <n v="44000749"/>
    <n v="44001414"/>
    <n v="0"/>
    <s v="Hauler Tractor Terberg TER15"/>
    <n v="997201.47"/>
  </r>
  <r>
    <n v="1"/>
    <x v="13"/>
    <s v="44"/>
    <s v="6200440014150"/>
    <n v="44000750"/>
    <n v="44001415"/>
    <n v="0"/>
    <s v="Hauler Tractor Terberg TER16"/>
    <n v="497361.08"/>
  </r>
  <r>
    <n v="1"/>
    <x v="13"/>
    <s v="44"/>
    <s v="6200440014152"/>
    <m/>
    <s v="44001415"/>
    <s v="2"/>
    <s v="Hauler Tractor Terberg TER16 - Refurb"/>
    <n v="489860"/>
  </r>
  <r>
    <n v="1"/>
    <x v="13"/>
    <s v="44"/>
    <s v="6200440014151"/>
    <s v="44001415"/>
    <s v="44001415"/>
    <s v="1"/>
    <s v="TER16 - REPLACE BLOWN TCM"/>
    <n v="15200"/>
  </r>
  <r>
    <n v="1"/>
    <x v="13"/>
    <s v="44"/>
    <s v="6200440014170"/>
    <n v="44000752"/>
    <n v="44001417"/>
    <n v="0"/>
    <s v="TERBERG HAULER - TER18"/>
    <n v="997201.47"/>
  </r>
  <r>
    <n v="1"/>
    <x v="13"/>
    <s v="44"/>
    <s v="6200440014171"/>
    <m/>
    <s v="44001417"/>
    <s v="1"/>
    <s v="TER18 - Supply Compressor"/>
    <n v="8315.3799999999992"/>
  </r>
  <r>
    <n v="1"/>
    <x v="13"/>
    <s v="44"/>
    <s v="6200440014160"/>
    <n v="44000751"/>
    <n v="44001416"/>
    <n v="0"/>
    <s v="TERBERG HAULER - TER17"/>
    <n v="997201.47"/>
  </r>
  <r>
    <n v="1"/>
    <x v="13"/>
    <s v="44"/>
    <s v="6200440014180"/>
    <n v="44000753"/>
    <n v="44001418"/>
    <n v="0"/>
    <s v="TERBERG HAULER - TER19"/>
    <n v="997201.47"/>
  </r>
  <r>
    <n v="1"/>
    <x v="13"/>
    <s v="44"/>
    <s v="6200440014181"/>
    <m/>
    <s v="44001418"/>
    <s v="1"/>
    <s v="TERBERG HAULER - TER19  (Replace TCU)"/>
    <n v="15950"/>
  </r>
  <r>
    <n v="1"/>
    <x v="13"/>
    <s v="44"/>
    <s v="6200440014182"/>
    <m/>
    <s v="44001418"/>
    <s v="2"/>
    <s v="TER19 - Supply Compressor"/>
    <n v="8315.3799999999992"/>
  </r>
  <r>
    <n v="1"/>
    <x v="13"/>
    <s v="44"/>
    <s v="6200440014190"/>
    <n v="44000754"/>
    <n v="44001419"/>
    <n v="0"/>
    <s v="TERBERG HAULER - TER20"/>
    <n v="997201.47"/>
  </r>
  <r>
    <n v="1"/>
    <x v="13"/>
    <s v="44"/>
    <s v="6200440014191"/>
    <m/>
    <s v="44001419"/>
    <s v="1"/>
    <s v="TERBERG HAULER - TER20 (Replace TCU)"/>
    <n v="15950"/>
  </r>
  <r>
    <n v="1"/>
    <x v="13"/>
    <s v="44"/>
    <s v="6200440014200"/>
    <n v="44000755"/>
    <n v="44001420"/>
    <n v="0"/>
    <s v="TERBERG HAULER - TER21"/>
    <n v="997201.47"/>
  </r>
  <r>
    <n v="1"/>
    <x v="13"/>
    <s v="44"/>
    <s v="6200440014210"/>
    <n v="44000756"/>
    <n v="44001421"/>
    <n v="0"/>
    <s v="TERBERG HAULER - TER22"/>
    <n v="997201.47"/>
  </r>
  <r>
    <n v="1"/>
    <x v="13"/>
    <s v="44"/>
    <s v="6200440014212"/>
    <m/>
    <s v="44001421"/>
    <s v="2"/>
    <s v="Terberg TER22  replace Trans Cntrl Module"/>
    <n v="16043.74"/>
  </r>
  <r>
    <n v="1"/>
    <x v="13"/>
    <s v="44"/>
    <s v="6200440014213"/>
    <m/>
    <s v="44001421"/>
    <s v="3"/>
    <s v="TER22 - REPLACE BLOWN TCM"/>
    <n v="15200"/>
  </r>
  <r>
    <n v="1"/>
    <x v="13"/>
    <s v="44"/>
    <s v="6200440014220"/>
    <n v="44000757"/>
    <n v="44001422"/>
    <n v="0"/>
    <s v="TERBERG HAULER - TER23"/>
    <n v="997201.47"/>
  </r>
  <r>
    <n v="1"/>
    <x v="13"/>
    <s v="44"/>
    <s v="6200440014121"/>
    <m/>
    <s v="44001412"/>
    <s v="1"/>
    <s v="Hauler Tractor Terberg TER13 - Refurb"/>
    <n v="489860"/>
  </r>
  <r>
    <n v="1"/>
    <x v="13"/>
    <s v="44"/>
    <s v="6200440014230"/>
    <n v="44000758"/>
    <n v="44001423"/>
    <n v="0"/>
    <s v="TERBERG HAULER - TER24"/>
    <n v="997201.47"/>
  </r>
  <r>
    <n v="1"/>
    <x v="13"/>
    <s v="44"/>
    <s v="6200440014231"/>
    <m/>
    <s v="44001423"/>
    <s v="1"/>
    <s v="TERBERG HAULER - TER24  (Replace TCU)"/>
    <n v="15950"/>
  </r>
  <r>
    <n v="1"/>
    <x v="13"/>
    <s v="44"/>
    <s v="6200440014233"/>
    <m/>
    <s v="44001423"/>
    <s v="3"/>
    <s v="TER24 - Repair smoking engine"/>
    <n v="86599.78"/>
  </r>
  <r>
    <n v="1"/>
    <x v="13"/>
    <s v="44"/>
    <s v="6200440014232"/>
    <m/>
    <s v="44001423"/>
    <s v="2"/>
    <s v="TER24 - Repair Smoking Engine"/>
    <n v="74580"/>
  </r>
  <r>
    <n v="1"/>
    <x v="13"/>
    <s v="44"/>
    <s v="6200440014240"/>
    <n v="44000759"/>
    <n v="44001424"/>
    <n v="0"/>
    <s v="TERBERG HAULER - TER25"/>
    <n v="997201.47"/>
  </r>
  <r>
    <n v="1"/>
    <x v="13"/>
    <s v="44"/>
    <s v="6200440014241"/>
    <m/>
    <s v="44001424"/>
    <s v="1"/>
    <s v="TERBERG HAULER - TER25 (Replace TCU)"/>
    <n v="15950"/>
  </r>
  <r>
    <n v="1"/>
    <x v="13"/>
    <s v="44"/>
    <s v="6200440014243"/>
    <m/>
    <s v="44001424"/>
    <s v="3"/>
    <s v="TER25 - Repair Smoking Engine"/>
    <n v="86599.78"/>
  </r>
  <r>
    <n v="1"/>
    <x v="13"/>
    <s v="44"/>
    <s v="6200440014242"/>
    <m/>
    <s v="44001424"/>
    <s v="2"/>
    <s v="TER25 - Repair Smoking Engine"/>
    <n v="74580"/>
  </r>
  <r>
    <n v="1"/>
    <x v="13"/>
    <s v="44"/>
    <s v="6200440014250"/>
    <n v="44000760"/>
    <n v="44001425"/>
    <n v="0"/>
    <s v="TERBERG HAULER - TER26"/>
    <n v="997201.47"/>
  </r>
  <r>
    <n v="1"/>
    <x v="13"/>
    <s v="44"/>
    <s v="6200440014261"/>
    <m/>
    <s v="44001426"/>
    <s v="1"/>
    <s v="TERBERG HAULER - TER27  (Replace TCU)"/>
    <n v="15950"/>
  </r>
  <r>
    <n v="1"/>
    <x v="13"/>
    <s v="44"/>
    <s v="6200440014263"/>
    <m/>
    <s v="44001426"/>
    <s v="3"/>
    <s v="TER27 - Repair smoking egine"/>
    <n v="86599.78"/>
  </r>
  <r>
    <n v="1"/>
    <x v="13"/>
    <s v="44"/>
    <s v="6200440014262"/>
    <m/>
    <s v="44001426"/>
    <s v="2"/>
    <s v="TER27 - Repair Smoking Engine"/>
    <n v="74580"/>
  </r>
  <r>
    <n v="1"/>
    <x v="13"/>
    <s v="44"/>
    <s v="6200440014270"/>
    <n v="44000762"/>
    <n v="44001427"/>
    <n v="0"/>
    <s v="TERBERG HAULER - TER28"/>
    <n v="568843.74"/>
  </r>
  <r>
    <n v="1"/>
    <x v="13"/>
    <s v="44"/>
    <s v="6200440014271"/>
    <m/>
    <s v="44001427"/>
    <s v="1"/>
    <s v="TERBERG HAULER - TER28 Refurb"/>
    <n v="489860"/>
  </r>
  <r>
    <n v="1"/>
    <x v="13"/>
    <s v="44"/>
    <s v="6200440014280"/>
    <n v="44000763"/>
    <n v="44001428"/>
    <n v="0"/>
    <s v="TERBERG HAULER - TER29"/>
    <n v="997201.47"/>
  </r>
  <r>
    <n v="1"/>
    <x v="13"/>
    <s v="44"/>
    <s v="6200440014282"/>
    <m/>
    <s v="44001428"/>
    <s v="2"/>
    <s v="TER 29 - Refurb"/>
    <n v="315000"/>
  </r>
  <r>
    <n v="1"/>
    <x v="13"/>
    <s v="44"/>
    <s v="6200440014281"/>
    <m/>
    <s v="44001428"/>
    <s v="1"/>
    <s v="TERBERG HAULER - TER29  (Replaced TCU)"/>
    <n v="15950"/>
  </r>
  <r>
    <n v="1"/>
    <x v="13"/>
    <s v="44"/>
    <s v="6200440014290"/>
    <n v="44000764"/>
    <n v="44001429"/>
    <n v="0"/>
    <s v="TERBERG HAULER - TER30"/>
    <n v="997201.47"/>
  </r>
  <r>
    <n v="1"/>
    <x v="13"/>
    <s v="44"/>
    <s v="6200440014300"/>
    <n v="44000765"/>
    <n v="44001430"/>
    <n v="0"/>
    <s v="Hauler Tractor Terberg TER31"/>
    <n v="997201.47"/>
  </r>
  <r>
    <n v="1"/>
    <x v="13"/>
    <s v="44"/>
    <s v="6200440014330"/>
    <n v="44000768"/>
    <n v="44001433"/>
    <n v="0"/>
    <s v="Hauler Tractor Terberg TER34"/>
    <n v="997201.47"/>
  </r>
  <r>
    <n v="1"/>
    <x v="13"/>
    <s v="44"/>
    <s v="6200440014331"/>
    <m/>
    <s v="44001433"/>
    <s v="1"/>
    <s v="Hauler Terberg TER34 (Replaced TCU)"/>
    <n v="15950"/>
  </r>
  <r>
    <n v="1"/>
    <x v="13"/>
    <s v="44"/>
    <s v="6200440014340"/>
    <n v="44000769"/>
    <n v="44001434"/>
    <n v="0"/>
    <s v="Hauler Tractor Terberg TER35"/>
    <n v="997201.47"/>
  </r>
  <r>
    <n v="1"/>
    <x v="13"/>
    <s v="44"/>
    <s v="6200440014341"/>
    <m/>
    <s v="44001434"/>
    <s v="1"/>
    <s v="Hauler Tractor Terberg TER35 - Brake Booster"/>
    <n v="53900"/>
  </r>
  <r>
    <n v="1"/>
    <x v="13"/>
    <s v="44"/>
    <s v="6200440014350"/>
    <n v="44000770"/>
    <n v="44001435"/>
    <n v="0"/>
    <s v="Hauler Tractor Terberg TER36"/>
    <n v="997201.47"/>
  </r>
  <r>
    <n v="1"/>
    <x v="13"/>
    <s v="44"/>
    <s v="6200440014360"/>
    <n v="44000771"/>
    <n v="44001436"/>
    <n v="0"/>
    <s v="Hauler Tractor Terberg TER37"/>
    <n v="997201.47"/>
  </r>
  <r>
    <n v="1"/>
    <x v="13"/>
    <s v="44"/>
    <s v="6200440014361"/>
    <m/>
    <s v="44001436"/>
    <s v="1"/>
    <s v="Terberg TER37 replace Trans Cntrl Module"/>
    <n v="16043.74"/>
  </r>
  <r>
    <n v="1"/>
    <x v="13"/>
    <s v="44"/>
    <s v="6200440014362"/>
    <m/>
    <s v="44001436"/>
    <s v="2"/>
    <s v="TER37 replace blown TCM"/>
    <n v="15200"/>
  </r>
  <r>
    <n v="1"/>
    <x v="13"/>
    <s v="44"/>
    <s v="6200440014370"/>
    <n v="44000772"/>
    <n v="44001437"/>
    <n v="0"/>
    <s v="Hauler Tractor Terberg TER38"/>
    <n v="997201.47"/>
  </r>
  <r>
    <n v="1"/>
    <x v="13"/>
    <s v="44"/>
    <s v="6200440014372"/>
    <m/>
    <s v="44001437"/>
    <s v="2"/>
    <s v="TER38 - Replace Blown TCM"/>
    <n v="15200"/>
  </r>
  <r>
    <n v="1"/>
    <x v="13"/>
    <s v="44"/>
    <s v="6200440014380"/>
    <n v="44000773"/>
    <n v="44001438"/>
    <n v="0"/>
    <s v="Hauler Tractor Terberg TER39"/>
    <n v="997201.47"/>
  </r>
  <r>
    <n v="1"/>
    <x v="13"/>
    <s v="44"/>
    <s v="6200440014390"/>
    <n v="44000774"/>
    <n v="44001439"/>
    <n v="0"/>
    <s v="Hauler Tractor Terberg TER40"/>
    <n v="997201.47"/>
  </r>
  <r>
    <n v="1"/>
    <x v="13"/>
    <s v="44"/>
    <s v="6200440014391"/>
    <m/>
    <s v="44001439"/>
    <s v="1"/>
    <s v="Terberg TER40  replace Trans Cntrl Module"/>
    <n v="16043.74"/>
  </r>
  <r>
    <n v="1"/>
    <x v="13"/>
    <s v="44"/>
    <s v="6200440014400"/>
    <n v="44000775"/>
    <n v="44001440"/>
    <n v="0"/>
    <s v="Hauler Tractor Terberg TER41"/>
    <n v="997201.47"/>
  </r>
  <r>
    <n v="1"/>
    <x v="13"/>
    <s v="44"/>
    <s v="6200440014410"/>
    <n v="44000776"/>
    <n v="44001441"/>
    <n v="0"/>
    <s v="Hauler Tractor Terberg TER42"/>
    <n v="997201.47"/>
  </r>
  <r>
    <n v="1"/>
    <x v="13"/>
    <s v="44"/>
    <s v="6200440014420"/>
    <n v="44000777"/>
    <n v="44001442"/>
    <n v="0"/>
    <s v="Hauler Tractor Terberg TER43"/>
    <n v="997201.47"/>
  </r>
  <r>
    <n v="1"/>
    <x v="13"/>
    <s v="44"/>
    <s v="6200440014421"/>
    <s v="1"/>
    <s v="44001442"/>
    <s v="1"/>
    <s v="TER43 - 5TH WHEEL &amp; H-FRAME REPAIRS"/>
    <n v="55000"/>
  </r>
  <r>
    <n v="1"/>
    <x v="13"/>
    <s v="44"/>
    <s v="6200440014430"/>
    <n v="44000778"/>
    <n v="44001443"/>
    <n v="0"/>
    <s v="Hauler Tractor Terberg TER44"/>
    <n v="997201.47"/>
  </r>
  <r>
    <n v="1"/>
    <x v="13"/>
    <s v="44"/>
    <s v="6200440014431"/>
    <s v="1"/>
    <s v="44001443"/>
    <s v="1"/>
    <s v="TER44 - Replace Blown TCM"/>
    <n v="15200"/>
  </r>
  <r>
    <n v="1"/>
    <x v="13"/>
    <s v="44"/>
    <s v="6200440014441"/>
    <s v="1"/>
    <s v="44001444"/>
    <s v="1"/>
    <s v="Terberg TER45   replace Trans Cntrl Module"/>
    <n v="16043.74"/>
  </r>
  <r>
    <n v="1"/>
    <x v="13"/>
    <s v="44"/>
    <s v="6200440014450"/>
    <n v="44000780"/>
    <n v="44001445"/>
    <n v="0"/>
    <s v="Hauler Tractor Terberg TER46"/>
    <n v="997201.47"/>
  </r>
  <r>
    <n v="1"/>
    <x v="13"/>
    <s v="44"/>
    <s v="6200440014452"/>
    <m/>
    <s v="44001445"/>
    <s v="2"/>
    <s v="TER46 - Repair Smoking Engine"/>
    <n v="86599.78"/>
  </r>
  <r>
    <n v="1"/>
    <x v="13"/>
    <s v="44"/>
    <s v="6200440014451"/>
    <m/>
    <s v="44001445"/>
    <s v="1"/>
    <s v="Hauler Tractor Terberg TER46 - Engine rebuild"/>
    <n v="21750"/>
  </r>
  <r>
    <n v="1"/>
    <x v="13"/>
    <s v="44"/>
    <s v="6200440014470"/>
    <n v="44000782"/>
    <n v="44001447"/>
    <n v="0"/>
    <s v="Hauler Tractor Terberg TER48"/>
    <n v="997201.47"/>
  </r>
  <r>
    <n v="1"/>
    <x v="13"/>
    <s v="44"/>
    <s v="6200440014471"/>
    <m/>
    <s v="44001447"/>
    <s v="1"/>
    <s v="Terberg  TER 48 replace Trans Cntrl Module"/>
    <n v="16043.74"/>
  </r>
  <r>
    <n v="1"/>
    <x v="13"/>
    <s v="44"/>
    <s v="6200440014480"/>
    <n v="44000783"/>
    <n v="44001448"/>
    <n v="0"/>
    <s v="Hauler Tractor Terberg TER49"/>
    <n v="997201.47"/>
  </r>
  <r>
    <n v="1"/>
    <x v="13"/>
    <s v="44"/>
    <s v="6200440014481"/>
    <m/>
    <s v="44001448"/>
    <s v="1"/>
    <s v="TER49 - Replace Blown TCM"/>
    <n v="15200"/>
  </r>
  <r>
    <n v="1"/>
    <x v="13"/>
    <s v="44"/>
    <s v="6200440014490"/>
    <n v="44000784"/>
    <n v="44001449"/>
    <n v="0"/>
    <s v="Hauler Tractor Terberg TER50"/>
    <n v="997201.47"/>
  </r>
  <r>
    <n v="1"/>
    <x v="13"/>
    <s v="44"/>
    <s v="6200440014500"/>
    <n v="44000785"/>
    <n v="44001450"/>
    <n v="0"/>
    <s v="Hauler Tractor Terberg TER51"/>
    <n v="997201.47"/>
  </r>
  <r>
    <n v="1"/>
    <x v="13"/>
    <s v="44"/>
    <s v="6200440014510"/>
    <n v="44000786"/>
    <n v="44001451"/>
    <n v="0"/>
    <s v="Hauler Tractor Terberg TER52"/>
    <n v="997201.47"/>
  </r>
  <r>
    <n v="1"/>
    <x v="13"/>
    <s v="44"/>
    <s v="6200440014520"/>
    <n v="44000787"/>
    <n v="44001452"/>
    <n v="0"/>
    <s v="Hauler Tractor Terberg TER53"/>
    <n v="997201.47"/>
  </r>
  <r>
    <n v="1"/>
    <x v="13"/>
    <s v="44"/>
    <s v="6200440014530"/>
    <n v="44000788"/>
    <n v="44001453"/>
    <n v="0"/>
    <s v="Hauler Tractor Terberg TER54"/>
    <n v="561508.39"/>
  </r>
  <r>
    <n v="1"/>
    <x v="13"/>
    <s v="44"/>
    <s v="6200440014531"/>
    <m/>
    <s v="44001453"/>
    <s v="1"/>
    <s v="Hauler Tractor Terberg TER54 Refurb"/>
    <n v="489860"/>
  </r>
  <r>
    <n v="1"/>
    <x v="13"/>
    <s v="44"/>
    <s v="6200440014540"/>
    <n v="44000789"/>
    <n v="44001454"/>
    <n v="0"/>
    <s v="Hauler Tractor Terberg TER55"/>
    <n v="997201.47"/>
  </r>
  <r>
    <n v="1"/>
    <x v="13"/>
    <s v="44"/>
    <s v="6200440014550"/>
    <n v="44000790"/>
    <n v="44001455"/>
    <n v="0"/>
    <s v="Hauler Tractor Terberg TER56"/>
    <n v="997201.47"/>
  </r>
  <r>
    <n v="1"/>
    <x v="13"/>
    <s v="44"/>
    <s v="6200440014560"/>
    <n v="44000791"/>
    <n v="44001456"/>
    <n v="0"/>
    <s v="Hauler Tractor Terberg TER57"/>
    <n v="997201.47"/>
  </r>
  <r>
    <n v="1"/>
    <x v="13"/>
    <s v="44"/>
    <s v="6200440014561"/>
    <m/>
    <s v="44001456"/>
    <s v="1"/>
    <s v="TER57 - Transmission Repairs"/>
    <n v="366837.06"/>
  </r>
  <r>
    <n v="1"/>
    <x v="13"/>
    <s v="44"/>
    <s v="6200440014570"/>
    <n v="44000792"/>
    <n v="44001457"/>
    <n v="0"/>
    <s v="Hauler Tractor Terberg TER58"/>
    <n v="997201.47"/>
  </r>
  <r>
    <n v="1"/>
    <x v="13"/>
    <s v="44"/>
    <s v="6200440014571"/>
    <m/>
    <s v="44001457"/>
    <s v="1"/>
    <s v="Terberg TER58 - replace Trans Cntrl Module"/>
    <n v="16043.74"/>
  </r>
  <r>
    <n v="1"/>
    <x v="13"/>
    <s v="44"/>
    <s v="6200440014590"/>
    <n v="44000794"/>
    <n v="44001459"/>
    <n v="0"/>
    <s v="Hauler Tractor Terberg TER60"/>
    <n v="997201.47"/>
  </r>
  <r>
    <n v="1"/>
    <x v="13"/>
    <s v="44"/>
    <s v="6200440014600"/>
    <n v="44000795"/>
    <n v="44001460"/>
    <n v="0"/>
    <s v="Hauler Tractor Terberg TER61"/>
    <n v="417919.39"/>
  </r>
  <r>
    <n v="1"/>
    <x v="13"/>
    <s v="44"/>
    <s v="6200440014602"/>
    <m/>
    <s v="44001460"/>
    <s v="2"/>
    <s v="Hauler Tractor Terberg TER61 Refurb"/>
    <n v="489860"/>
  </r>
  <r>
    <n v="1"/>
    <x v="13"/>
    <s v="44"/>
    <s v="6200440014601"/>
    <m/>
    <s v="44001460"/>
    <s v="1"/>
    <s v="TER61 - Replace Blown TCM"/>
    <n v="30400"/>
  </r>
  <r>
    <n v="1"/>
    <x v="13"/>
    <s v="44"/>
    <s v="6200440014580"/>
    <n v="44000793"/>
    <n v="44001458"/>
    <n v="0"/>
    <s v="Hauler Tractor Terberg TER59"/>
    <n v="997201.47"/>
  </r>
  <r>
    <n v="1"/>
    <x v="13"/>
    <s v="44"/>
    <s v="6200440014610"/>
    <n v="44000796"/>
    <n v="44001461"/>
    <n v="0"/>
    <s v="Hauler Tractor Terberg TER62"/>
    <n v="997201.47"/>
  </r>
  <r>
    <n v="1"/>
    <x v="13"/>
    <s v="44"/>
    <s v="6200440014620"/>
    <n v="44000797"/>
    <n v="44001462"/>
    <n v="0"/>
    <s v="Hauler Tractor Terberg TER63"/>
    <n v="997201.47"/>
  </r>
  <r>
    <n v="1"/>
    <x v="13"/>
    <s v="44"/>
    <s v="6200440014630"/>
    <n v="44000798"/>
    <n v="44001463"/>
    <n v="0"/>
    <s v="Hauler Tractor Terberg TER64"/>
    <n v="997201.47"/>
  </r>
  <r>
    <n v="1"/>
    <x v="13"/>
    <s v="44"/>
    <s v="6200440014631"/>
    <s v="1"/>
    <s v="44001463"/>
    <s v="1"/>
    <s v="TER64 - Replace Blown TCM"/>
    <n v="15200"/>
  </r>
  <r>
    <n v="1"/>
    <x v="13"/>
    <s v="44"/>
    <s v="6200440014640"/>
    <n v="44000799"/>
    <n v="44001464"/>
    <n v="0"/>
    <s v="Hauler Tractor Terberg TER65"/>
    <n v="997201.47"/>
  </r>
  <r>
    <n v="1"/>
    <x v="13"/>
    <s v="44"/>
    <s v="6200440014650"/>
    <n v="44000800"/>
    <n v="44001465"/>
    <n v="0"/>
    <s v="Hauler Tractor Terberg TER66"/>
    <n v="997201.47"/>
  </r>
  <r>
    <n v="1"/>
    <x v="13"/>
    <s v="44"/>
    <s v="6200440014660"/>
    <n v="44000801"/>
    <n v="44001466"/>
    <n v="0"/>
    <s v="Hauler Tractor Terberg TER67"/>
    <n v="997201.47"/>
  </r>
  <r>
    <n v="1"/>
    <x v="13"/>
    <s v="44"/>
    <s v="6200440014670"/>
    <n v="44000802"/>
    <n v="44001467"/>
    <n v="0"/>
    <s v="Hauler Tractor Terberg TER68"/>
    <n v="997201.47"/>
  </r>
  <r>
    <n v="1"/>
    <x v="13"/>
    <s v="44"/>
    <s v="6200440014680"/>
    <n v="44000803"/>
    <n v="44001468"/>
    <n v="0"/>
    <s v="Hauler Tractor Terberg TER69"/>
    <n v="997201.47"/>
  </r>
  <r>
    <n v="1"/>
    <x v="13"/>
    <s v="44"/>
    <s v="6200440014690"/>
    <n v="44000804"/>
    <n v="44001469"/>
    <n v="0"/>
    <s v="Hauler Tractor Terberg TER70"/>
    <n v="997201.47"/>
  </r>
  <r>
    <n v="1"/>
    <x v="13"/>
    <s v="44"/>
    <s v="6200440014691"/>
    <s v="1"/>
    <s v="44001469"/>
    <s v="1"/>
    <s v="Terberg TER70  replace Trans Cntrl Module"/>
    <n v="16043.74"/>
  </r>
  <r>
    <n v="1"/>
    <x v="13"/>
    <s v="44"/>
    <s v="6200440014750"/>
    <s v="440014750"/>
    <n v="44001475"/>
    <n v="0"/>
    <s v="Spreader Beam (Load testing Skips)"/>
    <n v="215000"/>
  </r>
  <r>
    <n v="1"/>
    <x v="13"/>
    <s v="44"/>
    <s v="6200440014211"/>
    <s v="44001421"/>
    <s v="44001421"/>
    <n v="1"/>
    <s v="Hauler Tractor Terberg TER22"/>
    <n v="130015.8"/>
  </r>
  <r>
    <n v="1"/>
    <x v="13"/>
    <s v="43"/>
    <s v="6200430003920"/>
    <n v="43000392"/>
    <n v="43000392"/>
    <n v="0"/>
    <s v="Bobcat S570  (G15) + Sweeper attachments"/>
    <n v="813652"/>
  </r>
  <r>
    <n v="1"/>
    <x v="13"/>
    <s v="43"/>
    <s v="6200430003930"/>
    <n v="43000393"/>
    <n v="43000393"/>
    <n v="0"/>
    <s v="Bobcat S570(G16)+Sweeper attachments MHA"/>
    <n v="813652"/>
  </r>
  <r>
    <n v="1"/>
    <x v="13"/>
    <s v="44"/>
    <s v="6200440015260"/>
    <s v="44001526"/>
    <s v="44001526"/>
    <s v="0"/>
    <s v="Refurbish Fantuzzi Forklift 32TF12"/>
    <n v="477060"/>
  </r>
  <r>
    <n v="1"/>
    <x v="13"/>
    <s v="44"/>
    <s v="6200440015270"/>
    <s v="44001527"/>
    <s v="44001527"/>
    <s v="0"/>
    <s v="Refurbish Fantuzzi Forklift 42TF06"/>
    <n v="514270"/>
  </r>
  <r>
    <n v="1"/>
    <x v="13"/>
    <s v="44"/>
    <s v="6200440015271"/>
    <s v="44001527"/>
    <s v="44001527"/>
    <s v="1"/>
    <s v="Fantuzzi Forklift 42TF06 Refurbishment"/>
    <n v="92786"/>
  </r>
  <r>
    <n v="1"/>
    <x v="13"/>
    <s v="43"/>
    <s v="6200430003730"/>
    <s v="43000373"/>
    <s v="43000373"/>
    <s v="0"/>
    <s v="Skip 40 Ton TE Bin 020"/>
    <n v="255435.16"/>
  </r>
  <r>
    <n v="1"/>
    <x v="13"/>
    <s v="43"/>
    <s v="6200430003740"/>
    <s v="43000374"/>
    <s v="43000374"/>
    <s v="0"/>
    <s v="Skip 40 Ton TE Bin 002"/>
    <n v="255435.16"/>
  </r>
  <r>
    <n v="1"/>
    <x v="13"/>
    <s v="43"/>
    <s v="6200430003750"/>
    <s v="43000375"/>
    <s v="43000375"/>
    <s v="0"/>
    <s v="Skip 40 Ton TE Bin 003"/>
    <n v="255435.16"/>
  </r>
  <r>
    <n v="1"/>
    <x v="13"/>
    <s v="43"/>
    <s v="6200430003760"/>
    <s v="43000376"/>
    <s v="43000376"/>
    <s v="0"/>
    <s v="Skip 40 Ton TE Bin 004"/>
    <n v="255435.16"/>
  </r>
  <r>
    <n v="1"/>
    <x v="13"/>
    <s v="43"/>
    <s v="6200430003770"/>
    <s v="43000377"/>
    <s v="43000377"/>
    <s v="0"/>
    <s v="Skip 40 Ton TE Bin 005"/>
    <n v="255435.16"/>
  </r>
  <r>
    <n v="1"/>
    <x v="13"/>
    <s v="43"/>
    <s v="6200430003780"/>
    <s v="43000378"/>
    <s v="43000378"/>
    <s v="0"/>
    <s v="Skip 40 Ton TE Bin 006"/>
    <n v="255435.16"/>
  </r>
  <r>
    <n v="1"/>
    <x v="13"/>
    <s v="43"/>
    <s v="6200430003790"/>
    <s v="43000379"/>
    <s v="43000379"/>
    <s v="0"/>
    <s v="Skip 40 Ton TE Bin 007"/>
    <n v="255435.16"/>
  </r>
  <r>
    <n v="1"/>
    <x v="13"/>
    <s v="43"/>
    <s v="6200430003800"/>
    <s v="43000380"/>
    <s v="43000380"/>
    <s v="0"/>
    <s v="Skip 40 Ton TE Bin 008"/>
    <n v="255435.16"/>
  </r>
  <r>
    <n v="1"/>
    <x v="13"/>
    <s v="43"/>
    <s v="6200430003810"/>
    <s v="43000381"/>
    <s v="43000381"/>
    <s v="0"/>
    <s v="Skip 40 Ton TE Bin 009"/>
    <n v="255435.16"/>
  </r>
  <r>
    <n v="1"/>
    <x v="13"/>
    <s v="43"/>
    <s v="6200430003820"/>
    <s v="43000382"/>
    <s v="43000382"/>
    <s v="0"/>
    <s v="Skip 40 Ton TE Bin 010"/>
    <n v="255435.16"/>
  </r>
  <r>
    <n v="1"/>
    <x v="13"/>
    <s v="43"/>
    <s v="6200430003830"/>
    <s v="43000383"/>
    <s v="43000383"/>
    <s v="0"/>
    <s v="Skip 40 Ton TE Bin 011"/>
    <n v="255435.16"/>
  </r>
  <r>
    <n v="1"/>
    <x v="13"/>
    <s v="43"/>
    <s v="6200430003840"/>
    <s v="43000384"/>
    <s v="43000384"/>
    <s v="0"/>
    <s v="Skip 40 Ton TE Bin 012"/>
    <n v="255435.16"/>
  </r>
  <r>
    <n v="1"/>
    <x v="13"/>
    <s v="43"/>
    <s v="6200430003850"/>
    <s v="43000385"/>
    <s v="43000385"/>
    <s v="0"/>
    <s v="Skip 40 Ton TE Bin 013"/>
    <n v="255435.16"/>
  </r>
  <r>
    <n v="1"/>
    <x v="13"/>
    <s v="43"/>
    <s v="6200430003860"/>
    <s v="43000386"/>
    <s v="43000386"/>
    <s v="0"/>
    <s v="Skip 40 Ton TE Bin 014"/>
    <n v="255435.16"/>
  </r>
  <r>
    <n v="1"/>
    <x v="13"/>
    <s v="43"/>
    <s v="6200430003870"/>
    <s v="43000387"/>
    <s v="43000387"/>
    <s v="0"/>
    <s v="Skip 40 Ton TE Bin 015"/>
    <n v="255435.16"/>
  </r>
  <r>
    <n v="1"/>
    <x v="13"/>
    <s v="43"/>
    <s v="6200430003880"/>
    <s v="43000388"/>
    <s v="43000388"/>
    <s v="0"/>
    <s v="Skip 40 Ton TE Bin 016"/>
    <n v="255435.15"/>
  </r>
  <r>
    <n v="1"/>
    <x v="13"/>
    <s v="43"/>
    <s v="6200430003890"/>
    <s v="43000389"/>
    <s v="43000389"/>
    <s v="0"/>
    <s v="Skip 40 Ton TE Bin 017"/>
    <n v="255435.15"/>
  </r>
  <r>
    <n v="1"/>
    <x v="13"/>
    <s v="43"/>
    <s v="6200430003900"/>
    <s v="43000390"/>
    <s v="43000390"/>
    <s v="0"/>
    <s v="Skip 40 Ton TE Bin 018"/>
    <n v="255435.15"/>
  </r>
  <r>
    <n v="1"/>
    <x v="13"/>
    <s v="43"/>
    <s v="6200430003910"/>
    <s v="43000391"/>
    <s v="43000391"/>
    <s v="0"/>
    <s v="Skip 40 Ton TE Bin 019"/>
    <n v="255435.15"/>
  </r>
  <r>
    <n v="1"/>
    <x v="13"/>
    <s v="43"/>
    <s v="6200430003940"/>
    <n v="43000394"/>
    <n v="43000394"/>
    <s v="0"/>
    <s v="Backactor Exc 01 (7 Series In-bound) Fer"/>
    <n v="3727295.13"/>
  </r>
  <r>
    <n v="1"/>
    <x v="13"/>
    <s v="43"/>
    <s v="6200430003950"/>
    <n v="43000395"/>
    <n v="43000395"/>
    <s v="0"/>
    <s v="Backactor EXC 02 (7 Series In-bound) Fer"/>
    <n v="3727295.13"/>
  </r>
  <r>
    <n v="1"/>
    <x v="13"/>
    <s v="43"/>
    <s v="6200430003960"/>
    <n v="43000396"/>
    <n v="43000396"/>
    <s v="0"/>
    <s v="Backactor EXC 03  (7 Series In-bound) Co"/>
    <n v="3727295.13"/>
  </r>
  <r>
    <n v="1"/>
    <x v="13"/>
    <s v="43"/>
    <s v="6200430003970"/>
    <n v="43000397"/>
    <n v="43000397"/>
    <s v="0"/>
    <s v="Backactor EXC 04 (7 Series In-bound) Pig"/>
    <n v="3727295.13"/>
  </r>
  <r>
    <n v="1"/>
    <x v="13"/>
    <s v="43"/>
    <s v="6200430003980"/>
    <s v="43000398"/>
    <s v="43000398"/>
    <s v="0"/>
    <s v="Backactor EXC 05 (7 Series In-bound) Chr"/>
    <n v="3727295.13"/>
  </r>
  <r>
    <n v="1"/>
    <x v="13"/>
    <s v="43"/>
    <s v="6200430003981"/>
    <s v="43000398"/>
    <s v="43000398"/>
    <n v="1"/>
    <s v="Fabricate bucket, Exc05"/>
    <n v="145900"/>
  </r>
  <r>
    <n v="1"/>
    <x v="13"/>
    <s v="43"/>
    <s v="6200430003990"/>
    <s v="43000399"/>
    <s v="43000399"/>
    <s v="0"/>
    <s v="Backactor EXC 06 (6 Series In-bound) Coa"/>
    <n v="3727295.13"/>
  </r>
  <r>
    <n v="1"/>
    <x v="13"/>
    <s v="43"/>
    <s v="6200430004000"/>
    <s v="43000400"/>
    <s v="43000400"/>
    <s v="0"/>
    <s v="Backactor EXC 07 (6 Series In-bound) Coa"/>
    <n v="3727295.13"/>
  </r>
  <r>
    <n v="1"/>
    <x v="13"/>
    <s v="43"/>
    <s v="6200430004010"/>
    <s v="43000401"/>
    <s v="43000401"/>
    <s v="0"/>
    <s v="Backactor EXC 08 (6 Series In-bound) Coa"/>
    <n v="3727295.13"/>
  </r>
  <r>
    <n v="1"/>
    <x v="13"/>
    <s v="43"/>
    <s v="6200430004070"/>
    <s v="43000407"/>
    <s v="43000407"/>
    <s v="0"/>
    <s v="BACKACTOR EXC 09 (IN-BOUND MAGNETITE)"/>
    <n v="3742287.63"/>
  </r>
  <r>
    <n v="1"/>
    <x v="13"/>
    <s v="43"/>
    <s v="6200430004080"/>
    <s v="43000408"/>
    <s v="43000408"/>
    <s v="0"/>
    <s v="BACKACTOR EXC 10 (IN-BOUND CHROME RMTS)"/>
    <n v="3742287.63"/>
  </r>
  <r>
    <n v="1"/>
    <x v="13"/>
    <s v="43"/>
    <s v="6200430004081"/>
    <s v="43000408"/>
    <s v="43000408"/>
    <s v="1"/>
    <s v="BACKACTOR EXC 10 - SUPPLY CYLINDER"/>
    <n v="94020"/>
  </r>
  <r>
    <n v="1"/>
    <x v="13"/>
    <s v="43"/>
    <s v="6200430004090"/>
    <s v="43000409"/>
    <s v="43000409"/>
    <s v="0"/>
    <s v="BACKACTOR EXC11 (HYUNDAI) (ENG NO 223220"/>
    <n v="4354451.16"/>
  </r>
  <r>
    <n v="1"/>
    <x v="13"/>
    <s v="43"/>
    <s v="6200430000960"/>
    <n v="43000096"/>
    <n v="43000096"/>
    <n v="0"/>
    <s v="20TON SWL SKIP TS237"/>
    <n v="81852.05"/>
  </r>
  <r>
    <n v="1"/>
    <x v="13"/>
    <s v="43"/>
    <s v="6200430001270"/>
    <n v="43000127"/>
    <n v="43000127"/>
    <n v="0"/>
    <s v="Skip SWL 20TS 270"/>
    <n v="81852.05"/>
  </r>
  <r>
    <n v="1"/>
    <x v="13"/>
    <s v="43"/>
    <s v="6200440006180"/>
    <s v="44000618"/>
    <s v="44000618"/>
    <s v="0"/>
    <s v="SKIP SWL 20TS 304"/>
    <n v="32000"/>
  </r>
  <r>
    <n v="1"/>
    <x v="13"/>
    <s v="43"/>
    <s v="6200440006900"/>
    <n v="44000690"/>
    <n v="44000690"/>
    <n v="0"/>
    <s v="20T FERRO SKIP 20T337"/>
    <n v="111592.71"/>
  </r>
  <r>
    <n v="1"/>
    <x v="13"/>
    <s v="43"/>
    <s v="6200440008400"/>
    <s v="44000840"/>
    <s v="44000840"/>
    <s v="0"/>
    <s v="Tractor Bell 1206 6 Cylinder B74/BD04"/>
    <n v="52944.23"/>
  </r>
  <r>
    <n v="1"/>
    <x v="13"/>
    <s v="43"/>
    <s v="6200440004560"/>
    <m/>
    <n v="44000456"/>
    <n v="0"/>
    <s v="Tractor Bell 1206 6 Cylinder B74"/>
    <n v="232721.21"/>
  </r>
  <r>
    <n v="1"/>
    <x v="13"/>
    <s v="43"/>
    <s v="6200440005700"/>
    <m/>
    <n v="44000570"/>
    <n v="0"/>
    <s v="BELL TRACTOR 1206 NRB8077 B74 - REFURB"/>
    <n v="26560.37"/>
  </r>
  <r>
    <n v="1"/>
    <x v="13"/>
    <s v="43"/>
    <s v="6200440006820"/>
    <n v="44000682"/>
    <n v="44000682"/>
    <n v="0"/>
    <s v="20T FERRO SKIP 20T342"/>
    <n v="108010.71"/>
  </r>
  <r>
    <n v="1"/>
    <x v="13"/>
    <n v="43"/>
    <s v="6200440006821"/>
    <m/>
    <n v="44000682"/>
    <n v="1"/>
    <s v="Refurbish Equipment: skips 342"/>
    <n v="120543"/>
  </r>
  <r>
    <n v="1"/>
    <x v="13"/>
    <s v="43"/>
    <s v="6200430000470"/>
    <n v="43000047"/>
    <n v="43000047"/>
    <n v="0"/>
    <s v="25TP C01 - PITCH COKE SKIPS - REFURB"/>
    <n v="114089.39"/>
  </r>
  <r>
    <n v="1"/>
    <x v="13"/>
    <s v="43"/>
    <s v="6200430000480"/>
    <n v="43000048"/>
    <n v="43000048"/>
    <n v="0"/>
    <s v="25TP C03 - PITCH COKE SKIPS - REFURB"/>
    <n v="114089.39"/>
  </r>
  <r>
    <n v="1"/>
    <x v="13"/>
    <s v="43"/>
    <s v="6200430000490"/>
    <n v="43000049"/>
    <n v="43000049"/>
    <n v="0"/>
    <s v="25TP C02 - PITCH COKE SKIPS  - REFURB"/>
    <n v="114089.39"/>
  </r>
  <r>
    <n v="1"/>
    <x v="13"/>
    <s v="43"/>
    <s v="6200430000500"/>
    <n v="43000050"/>
    <n v="43000050"/>
    <n v="0"/>
    <s v="t  25TP C04 - PITCH COKE SKIPS - REFURB"/>
    <n v="114089.39"/>
  </r>
  <r>
    <n v="1"/>
    <x v="13"/>
    <s v="43"/>
    <s v="6200430000510"/>
    <n v="43000051"/>
    <n v="43000051"/>
    <n v="0"/>
    <s v="25TP C05 - PITCH COKE SKIPS - REFURB"/>
    <n v="114089.39"/>
  </r>
  <r>
    <n v="1"/>
    <x v="13"/>
    <s v="43"/>
    <s v="6200430000520"/>
    <n v="43000052"/>
    <n v="43000052"/>
    <n v="0"/>
    <s v="25TP C06 - PITCH COKE SKIPS - REFURB"/>
    <n v="114089.38"/>
  </r>
  <r>
    <n v="1"/>
    <x v="13"/>
    <s v="43"/>
    <s v="6200430000530"/>
    <n v="43000053"/>
    <n v="43000053"/>
    <n v="0"/>
    <s v="25TP C07 - PITCH COKE SKIPS-REFURB"/>
    <n v="114089.39"/>
  </r>
  <r>
    <n v="1"/>
    <x v="13"/>
    <s v="43"/>
    <s v="6200430000540"/>
    <n v="43000054"/>
    <n v="43000054"/>
    <n v="0"/>
    <s v="25TP C08 - PITCH COKE SKIPSPS - REFURB"/>
    <n v="114089.39"/>
  </r>
  <r>
    <n v="1"/>
    <x v="13"/>
    <s v="43"/>
    <s v="6200430000750"/>
    <n v="43000075"/>
    <n v="43000075"/>
    <n v="0"/>
    <s v="20TON SWL SKIP TS216"/>
    <n v="81852.05"/>
  </r>
  <r>
    <n v="1"/>
    <x v="13"/>
    <s v="43"/>
    <s v="6200430000820"/>
    <n v="43000082"/>
    <n v="43000082"/>
    <n v="0"/>
    <s v="20TON SWL SKIP TS223"/>
    <n v="81852.05"/>
  </r>
  <r>
    <n v="1"/>
    <x v="13"/>
    <s v="43"/>
    <s v="6200430000940"/>
    <n v="43000094"/>
    <n v="43000094"/>
    <n v="0"/>
    <s v="20TON SWL SKIP TS235"/>
    <n v="81852.05"/>
  </r>
  <r>
    <n v="1"/>
    <x v="13"/>
    <s v="43"/>
    <s v="6200430001150"/>
    <n v="43000115"/>
    <n v="43000115"/>
    <n v="0"/>
    <s v="20TON SWL SKIP TS256"/>
    <n v="81852.05"/>
  </r>
  <r>
    <n v="1"/>
    <x v="13"/>
    <s v="43"/>
    <s v="6200430001260"/>
    <n v="43000126"/>
    <n v="43000126"/>
    <n v="0"/>
    <s v="20TON SWL SKIP TS269"/>
    <n v="81852.05"/>
  </r>
  <r>
    <n v="1"/>
    <x v="13"/>
    <s v="43"/>
    <s v="6200430001580"/>
    <n v="43000158"/>
    <n v="43000158"/>
    <n v="0"/>
    <s v="25TP C09 - PITCH COKE SKIPS"/>
    <n v="111644.48"/>
  </r>
  <r>
    <n v="1"/>
    <x v="13"/>
    <s v="43"/>
    <s v="6200430001590"/>
    <n v="43000159"/>
    <n v="43000159"/>
    <n v="0"/>
    <s v="25TP C01 - PITCH COKE SKIPS - REFURB"/>
    <n v="48888.9"/>
  </r>
  <r>
    <n v="1"/>
    <x v="13"/>
    <s v="43"/>
    <s v="6200430001600"/>
    <n v="43000160"/>
    <n v="43000160"/>
    <n v="0"/>
    <s v="25TP C02 - PITCH COKE SKIPS - REFURB"/>
    <n v="48888.9"/>
  </r>
  <r>
    <n v="1"/>
    <x v="13"/>
    <s v="43"/>
    <s v="6200430001610"/>
    <n v="43000161"/>
    <n v="43000161"/>
    <n v="0"/>
    <s v="25TP C03 - PITCH COKE SKIPS - REFURB"/>
    <n v="48888.9"/>
  </r>
  <r>
    <n v="1"/>
    <x v="13"/>
    <s v="43"/>
    <s v="6200430001620"/>
    <n v="43000162"/>
    <n v="43000162"/>
    <n v="0"/>
    <s v="25TP C04 - PITCH COKE SKIPS - REFURB"/>
    <n v="48888.9"/>
  </r>
  <r>
    <n v="1"/>
    <x v="13"/>
    <s v="43"/>
    <s v="6200430001630"/>
    <n v="43000163"/>
    <n v="43000163"/>
    <n v="0"/>
    <s v="25TP C05 - PITCH COKE SKIPS- REFURB"/>
    <n v="48888.9"/>
  </r>
  <r>
    <n v="1"/>
    <x v="13"/>
    <s v="43"/>
    <s v="6200430001640"/>
    <n v="43000164"/>
    <n v="43000164"/>
    <n v="0"/>
    <s v="25TP C06 - PITCH COKE SKIPS- REFURB"/>
    <n v="1"/>
  </r>
  <r>
    <n v="1"/>
    <x v="13"/>
    <s v="43"/>
    <s v="6200430001650"/>
    <n v="43000165"/>
    <n v="43000165"/>
    <n v="0"/>
    <s v="25TP C07 - PITCH COKE SKIPS - REFURB"/>
    <n v="48888.9"/>
  </r>
  <r>
    <n v="1"/>
    <x v="13"/>
    <s v="43"/>
    <s v="6200430001660"/>
    <n v="43000166"/>
    <n v="43000166"/>
    <n v="0"/>
    <s v="25TP C08 - PITCH COKE SKIPS - REFURB"/>
    <n v="591181.59"/>
  </r>
  <r>
    <n v="1"/>
    <x v="13"/>
    <s v="43"/>
    <s v="6200440007050"/>
    <n v="44000705"/>
    <n v="44000705"/>
    <n v="0"/>
    <s v="DIESEL MOBILE COMPRESSOR"/>
    <n v="21443.8"/>
  </r>
  <r>
    <n v="1"/>
    <x v="13"/>
    <s v="43"/>
    <s v="6200440007270"/>
    <n v="44000727"/>
    <n v="44000727"/>
    <n v="0"/>
    <s v="MONORAIL CRANES 3 TON X 2"/>
    <n v="78944.38"/>
  </r>
  <r>
    <n v="1"/>
    <x v="13"/>
    <s v="43"/>
    <s v="6200440012170"/>
    <s v="44001217"/>
    <s v="44001217"/>
    <s v="0"/>
    <s v="40T All Purpose Trailers 40TSST11"/>
    <n v="123679.81"/>
  </r>
  <r>
    <n v="1"/>
    <x v="13"/>
    <s v="43"/>
    <s v="6200440012171"/>
    <n v="44001217"/>
    <n v="44001217"/>
    <n v="1"/>
    <s v="40T All Purpose Trailers 40TSST11"/>
    <n v="44967.26"/>
  </r>
  <r>
    <n v="1"/>
    <x v="13"/>
    <s v="43"/>
    <s v="6200440012280"/>
    <n v="44001228"/>
    <n v="44001228"/>
    <n v="0"/>
    <s v="BELL TRACTOR 754 B30 NRB5714"/>
    <n v="152908.63"/>
  </r>
  <r>
    <n v="1"/>
    <x v="13"/>
    <s v="43"/>
    <s v="6200430000630"/>
    <n v="43000063"/>
    <n v="43000063"/>
    <n v="0"/>
    <s v="20TS SKIP 204"/>
    <n v="81852.05"/>
  </r>
  <r>
    <n v="1"/>
    <x v="13"/>
    <s v="43"/>
    <s v="6200430000650"/>
    <n v="43000065"/>
    <n v="43000065"/>
    <n v="0"/>
    <s v="20TS SKIP 206"/>
    <n v="81852.05"/>
  </r>
  <r>
    <n v="1"/>
    <x v="13"/>
    <s v="43"/>
    <s v="6200430000660"/>
    <n v="43000066"/>
    <n v="43000066"/>
    <n v="0"/>
    <s v="20TS SKIP 207"/>
    <n v="81852.05"/>
  </r>
  <r>
    <n v="1"/>
    <x v="13"/>
    <s v="43"/>
    <s v="6200430000670"/>
    <n v="43000067"/>
    <n v="43000067"/>
    <n v="0"/>
    <s v="20TS SKIP 208"/>
    <n v="81852.05"/>
  </r>
  <r>
    <n v="1"/>
    <x v="13"/>
    <s v="43"/>
    <s v="6200430000690"/>
    <n v="43000069"/>
    <n v="43000069"/>
    <n v="0"/>
    <s v="20TS SKIP 210"/>
    <n v="81852.05"/>
  </r>
  <r>
    <n v="1"/>
    <x v="13"/>
    <s v="43"/>
    <s v="6200430000700"/>
    <n v="43000070"/>
    <n v="43000070"/>
    <n v="0"/>
    <s v="20TS SKIP 211"/>
    <n v="81852.05"/>
  </r>
  <r>
    <n v="1"/>
    <x v="13"/>
    <s v="43"/>
    <s v="6200430000720"/>
    <n v="43000072"/>
    <n v="43000072"/>
    <n v="0"/>
    <s v="Skip SWL 20TS 213"/>
    <n v="81852.05"/>
  </r>
  <r>
    <n v="1"/>
    <x v="13"/>
    <s v="43"/>
    <s v="6200430000730"/>
    <n v="43000073"/>
    <n v="43000073"/>
    <n v="0"/>
    <s v="Skip SWL 20TS 214"/>
    <n v="81852.05"/>
  </r>
  <r>
    <n v="1"/>
    <x v="13"/>
    <s v="43"/>
    <s v="6200430000740"/>
    <n v="43000074"/>
    <n v="43000074"/>
    <n v="0"/>
    <s v="Skip SWL 20TS 215"/>
    <n v="81852.05"/>
  </r>
  <r>
    <n v="1"/>
    <x v="13"/>
    <s v="43"/>
    <s v="6200430000742"/>
    <n v="43000074"/>
    <n v="43000074"/>
    <n v="2"/>
    <s v="Skip SWL 20TS 215"/>
    <n v="57937.99"/>
  </r>
  <r>
    <n v="1"/>
    <x v="13"/>
    <s v="43"/>
    <s v="6200430000780"/>
    <n v="43000078"/>
    <n v="43000078"/>
    <n v="0"/>
    <s v="Skip SWL 20TS 219"/>
    <n v="81852.05"/>
  </r>
  <r>
    <n v="1"/>
    <x v="13"/>
    <s v="43"/>
    <s v="6200430000800"/>
    <n v="43000080"/>
    <n v="43000080"/>
    <n v="0"/>
    <s v="Skip SWL 20TS 221"/>
    <n v="81852.05"/>
  </r>
  <r>
    <n v="1"/>
    <x v="13"/>
    <n v="43"/>
    <s v="6200430000801"/>
    <m/>
    <n v="43000080"/>
    <n v="1"/>
    <s v="Refurbish Equipment: skip 221"/>
    <n v="120543"/>
  </r>
  <r>
    <n v="1"/>
    <x v="13"/>
    <s v="43"/>
    <s v="6200430000850"/>
    <n v="43000085"/>
    <n v="43000085"/>
    <n v="0"/>
    <s v="Skip SWL 20TS 226"/>
    <n v="81852.05"/>
  </r>
  <r>
    <n v="1"/>
    <x v="13"/>
    <s v="43"/>
    <s v="6200430000890"/>
    <n v="43000089"/>
    <n v="43000089"/>
    <n v="0"/>
    <s v="20TS SKIP 230"/>
    <n v="81852.05"/>
  </r>
  <r>
    <n v="1"/>
    <x v="13"/>
    <s v="43"/>
    <s v="6200430000910"/>
    <n v="43000091"/>
    <n v="43000091"/>
    <n v="0"/>
    <s v="Skip SWL 20TS 232"/>
    <n v="81852.05"/>
  </r>
  <r>
    <n v="1"/>
    <x v="13"/>
    <s v="43"/>
    <s v="6200430000920"/>
    <n v="43000092"/>
    <n v="43000092"/>
    <n v="0"/>
    <s v="Skip SWL 20TS 233"/>
    <n v="81852.05"/>
  </r>
  <r>
    <n v="1"/>
    <x v="13"/>
    <s v="43"/>
    <s v="6200430000950"/>
    <n v="43000095"/>
    <n v="43000095"/>
    <n v="0"/>
    <s v="20TON SWL SKIP TS236"/>
    <n v="81852.05"/>
  </r>
  <r>
    <n v="1"/>
    <x v="13"/>
    <s v="43"/>
    <s v="6200430000970"/>
    <n v="43000097"/>
    <n v="43000097"/>
    <n v="0"/>
    <s v="20TON SWL SKIP TS238"/>
    <n v="81830.14"/>
  </r>
  <r>
    <n v="1"/>
    <x v="13"/>
    <s v="43"/>
    <s v="6200430000972"/>
    <n v="43000097"/>
    <n v="43000097"/>
    <n v="2"/>
    <s v="20TON SWL SKIP TS238"/>
    <n v="57937.99"/>
  </r>
  <r>
    <n v="1"/>
    <x v="13"/>
    <s v="43"/>
    <s v="6200430000973"/>
    <n v="43000097"/>
    <n v="43000097"/>
    <n v="3"/>
    <s v="20TON SWL SKIP TS238 - Refurb of Skips"/>
    <n v="60817.5"/>
  </r>
  <r>
    <n v="1"/>
    <x v="13"/>
    <s v="43"/>
    <s v="6200430001000"/>
    <n v="43000100"/>
    <n v="43000100"/>
    <n v="0"/>
    <s v="Skip SWL 20TS 241"/>
    <n v="81852.05"/>
  </r>
  <r>
    <n v="1"/>
    <x v="13"/>
    <s v="43"/>
    <s v="6200430001022"/>
    <n v="43000102"/>
    <n v="43000102"/>
    <n v="2"/>
    <s v="Skip SWL 20TS 243"/>
    <n v="57937.99"/>
  </r>
  <r>
    <n v="1"/>
    <x v="13"/>
    <s v="43"/>
    <s v="6200430001040"/>
    <n v="43000104"/>
    <n v="43000104"/>
    <n v="0"/>
    <s v="Skip SWL 20TS 245"/>
    <n v="81852.05"/>
  </r>
  <r>
    <n v="1"/>
    <x v="13"/>
    <s v="43"/>
    <s v="6200430001050"/>
    <n v="43000105"/>
    <n v="43000105"/>
    <n v="0"/>
    <s v="Skip SWL 20TS 246"/>
    <n v="81852.05"/>
  </r>
  <r>
    <n v="1"/>
    <x v="13"/>
    <s v="43"/>
    <s v="6200430001070"/>
    <n v="43000107"/>
    <n v="43000107"/>
    <n v="0"/>
    <s v="Skip SWL 20TS 248"/>
    <n v="81852.05"/>
  </r>
  <r>
    <n v="1"/>
    <x v="13"/>
    <s v="43"/>
    <s v="6200430001100"/>
    <n v="43000110"/>
    <n v="43000110"/>
    <n v="0"/>
    <s v="Skip SWL 20TS 251"/>
    <n v="81852.05"/>
  </r>
  <r>
    <n v="1"/>
    <x v="13"/>
    <s v="43"/>
    <s v="6200430001110"/>
    <n v="43000111"/>
    <n v="43000111"/>
    <n v="0"/>
    <s v="Skip SWL 20TS  252"/>
    <n v="81852.05"/>
  </r>
  <r>
    <n v="1"/>
    <x v="13"/>
    <s v="43"/>
    <s v="6200430001112"/>
    <n v="43000111"/>
    <n v="43000111"/>
    <n v="2"/>
    <s v="Skip SWL 20TS  252"/>
    <n v="57937.99"/>
  </r>
  <r>
    <n v="1"/>
    <x v="13"/>
    <s v="43"/>
    <s v="6200430001160"/>
    <n v="43000116"/>
    <n v="43000116"/>
    <n v="0"/>
    <s v="Skip SWL 20TS 258"/>
    <n v="81852.05"/>
  </r>
  <r>
    <n v="1"/>
    <x v="13"/>
    <s v="43"/>
    <s v="6200430001180"/>
    <n v="43000118"/>
    <n v="43000118"/>
    <n v="0"/>
    <s v="Skip SWL 20TS 261"/>
    <n v="81852.05"/>
  </r>
  <r>
    <n v="1"/>
    <x v="13"/>
    <s v="43"/>
    <s v="6200430001190"/>
    <n v="43000119"/>
    <n v="43000119"/>
    <n v="0"/>
    <s v="Skip SWL 20TS 262"/>
    <n v="81852.05"/>
  </r>
  <r>
    <n v="1"/>
    <x v="13"/>
    <s v="43"/>
    <s v="6200430001230"/>
    <n v="43000123"/>
    <n v="43000123"/>
    <n v="0"/>
    <s v="Skip SWL 20TS 266"/>
    <n v="81852.05"/>
  </r>
  <r>
    <n v="1"/>
    <x v="13"/>
    <s v="43"/>
    <s v="6200430001240"/>
    <n v="43000124"/>
    <n v="43000124"/>
    <n v="0"/>
    <s v="Skip SWL 20TS 267"/>
    <n v="81852.05"/>
  </r>
  <r>
    <n v="1"/>
    <x v="13"/>
    <s v="43"/>
    <s v="6200430001250"/>
    <n v="43000125"/>
    <n v="43000125"/>
    <n v="0"/>
    <s v="Skip SWL 20TS 268"/>
    <n v="81852.05"/>
  </r>
  <r>
    <n v="1"/>
    <x v="13"/>
    <s v="43"/>
    <s v="6200430001280"/>
    <n v="43000128"/>
    <n v="43000128"/>
    <n v="0"/>
    <s v="Skip SWL 20TS 271"/>
    <n v="81852.05"/>
  </r>
  <r>
    <n v="1"/>
    <x v="13"/>
    <s v="43"/>
    <s v="6200430001310"/>
    <n v="43000131"/>
    <n v="43000131"/>
    <n v="0"/>
    <s v="Skip SWL 20TS 274"/>
    <n v="81852.05"/>
  </r>
  <r>
    <n v="1"/>
    <x v="13"/>
    <s v="43"/>
    <s v="6200430001330"/>
    <n v="43000133"/>
    <n v="43000133"/>
    <n v="0"/>
    <s v="Skip SWL 20TS 276"/>
    <n v="81852.039999999994"/>
  </r>
  <r>
    <n v="1"/>
    <x v="13"/>
    <s v="43"/>
    <s v="6200430001350"/>
    <n v="43000135"/>
    <n v="43000135"/>
    <n v="0"/>
    <s v="20TON SWL SKIP TS278"/>
    <n v="81852.039999999994"/>
  </r>
  <r>
    <n v="1"/>
    <x v="13"/>
    <s v="43"/>
    <s v="6200430001360"/>
    <n v="43000136"/>
    <n v="43000136"/>
    <n v="0"/>
    <s v="20TON SWL SKIP TS279"/>
    <n v="81852.039999999994"/>
  </r>
  <r>
    <n v="1"/>
    <x v="13"/>
    <s v="43"/>
    <s v="6200430001390"/>
    <n v="43000139"/>
    <n v="43000139"/>
    <n v="0"/>
    <s v="20TON SWL SKIP TS282"/>
    <n v="81852.039999999994"/>
  </r>
  <r>
    <n v="1"/>
    <x v="13"/>
    <s v="43"/>
    <s v="6200430001392"/>
    <n v="43000139"/>
    <n v="43000139"/>
    <n v="2"/>
    <s v="20TON SWL SKIP TS282"/>
    <n v="57937.99"/>
  </r>
  <r>
    <n v="1"/>
    <x v="13"/>
    <s v="43"/>
    <s v="6200430001422"/>
    <n v="43000142"/>
    <n v="43000142"/>
    <n v="2"/>
    <s v="Skip SWL 20T 285"/>
    <n v="57937.99"/>
  </r>
  <r>
    <n v="1"/>
    <x v="13"/>
    <s v="43"/>
    <s v="6200430001432"/>
    <n v="43000143"/>
    <n v="43000143"/>
    <n v="2"/>
    <s v="20TON SWL SKIP TS286"/>
    <n v="57937.99"/>
  </r>
  <r>
    <n v="1"/>
    <x v="13"/>
    <s v="43"/>
    <s v="6200430001460"/>
    <n v="43000146"/>
    <n v="43000146"/>
    <n v="0"/>
    <s v="Skip SWL 20TS 289"/>
    <n v="81852.039999999994"/>
  </r>
  <r>
    <n v="1"/>
    <x v="13"/>
    <s v="43"/>
    <s v="6200430001470"/>
    <n v="43000147"/>
    <n v="43000147"/>
    <n v="0"/>
    <s v="20TON SWL SKIP TS290"/>
    <n v="81852.039999999994"/>
  </r>
  <r>
    <n v="1"/>
    <x v="13"/>
    <s v="43"/>
    <s v="6200430001500"/>
    <n v="43000150"/>
    <n v="43000150"/>
    <n v="0"/>
    <s v="Skip SWL 20TS 293"/>
    <n v="81852.039999999994"/>
  </r>
  <r>
    <n v="1"/>
    <x v="13"/>
    <s v="43"/>
    <s v="6200430001520"/>
    <n v="43000152"/>
    <n v="43000152"/>
    <n v="0"/>
    <s v="Skip SWL 20TS 295"/>
    <n v="81852.039999999994"/>
  </r>
  <r>
    <n v="1"/>
    <x v="13"/>
    <s v="43"/>
    <s v="6200430001550"/>
    <n v="43000155"/>
    <n v="43000155"/>
    <n v="0"/>
    <s v="20TON SWL SKIP TS298"/>
    <n v="81852.009999999995"/>
  </r>
  <r>
    <n v="1"/>
    <x v="13"/>
    <s v="43"/>
    <s v="6200430002880"/>
    <n v="43000288"/>
    <n v="43000288"/>
    <n v="0"/>
    <s v="SKIP 20 TON - 20TS453"/>
    <n v="174886.41"/>
  </r>
  <r>
    <n v="1"/>
    <x v="13"/>
    <s v="43"/>
    <s v="6200430002910"/>
    <n v="43000291"/>
    <n v="43000291"/>
    <n v="0"/>
    <s v="SKIP 20 TON - 20TS450"/>
    <n v="174886.41"/>
  </r>
  <r>
    <n v="1"/>
    <x v="13"/>
    <s v="43"/>
    <s v="6200430002920"/>
    <n v="43000292"/>
    <n v="43000292"/>
    <n v="0"/>
    <s v="SKIP 20 TON - 20TS449"/>
    <n v="174886.41"/>
  </r>
  <r>
    <n v="1"/>
    <x v="13"/>
    <s v="43"/>
    <s v="6200440006370"/>
    <n v="44000637"/>
    <n v="44000637"/>
    <n v="0"/>
    <s v="40T FERRO SKIP -FCS01"/>
    <n v="410489.29"/>
  </r>
  <r>
    <n v="1"/>
    <x v="13"/>
    <s v="43"/>
    <s v="6200440006910"/>
    <n v="44000691"/>
    <n v="44000691"/>
    <n v="0"/>
    <s v="20T FERRO SKIP 20T338"/>
    <n v="111592.71"/>
  </r>
  <r>
    <n v="1"/>
    <x v="13"/>
    <s v="43"/>
    <s v="6200440006920"/>
    <n v="44000692"/>
    <n v="44000692"/>
    <n v="0"/>
    <s v="20T FERRO SKIP 20T339"/>
    <n v="111592.72"/>
  </r>
  <r>
    <n v="1"/>
    <x v="13"/>
    <s v="43"/>
    <s v="6200440006930"/>
    <n v="44000693"/>
    <n v="44000693"/>
    <n v="0"/>
    <s v="20T FERRO SKIP 20T340"/>
    <n v="111592.7"/>
  </r>
  <r>
    <n v="1"/>
    <x v="13"/>
    <s v="43"/>
    <s v="6200440006950"/>
    <n v="44000695"/>
    <n v="44000695"/>
    <n v="0"/>
    <s v="20T FERRO SKIP 20T325"/>
    <n v="111592.71"/>
  </r>
  <r>
    <n v="1"/>
    <x v="13"/>
    <s v="43"/>
    <s v="6200440007000"/>
    <n v="44000700"/>
    <n v="44000700"/>
    <n v="0"/>
    <s v="20T FERRO SKIP 20T331"/>
    <n v="111592.71"/>
  </r>
  <r>
    <n v="1"/>
    <x v="13"/>
    <s v="43"/>
    <s v="6200440007010"/>
    <n v="44000701"/>
    <n v="44000701"/>
    <n v="0"/>
    <s v="20T FERRO SKIP 20T332"/>
    <n v="111592.71"/>
  </r>
  <r>
    <n v="1"/>
    <x v="13"/>
    <s v="43"/>
    <s v="6200440008770"/>
    <n v="44000877"/>
    <n v="44000877"/>
    <n v="0"/>
    <s v="Mobile Crane Liebherr"/>
    <n v="36077679.780000001"/>
  </r>
  <r>
    <n v="1"/>
    <x v="13"/>
    <s v="43"/>
    <s v="6200440009280"/>
    <n v="44000928"/>
    <n v="44000928"/>
    <n v="0"/>
    <s v="Multi-purpose trailer 90 ton  90TAP01"/>
    <n v="866167"/>
  </r>
  <r>
    <n v="1"/>
    <x v="13"/>
    <s v="43"/>
    <s v="6200440009281"/>
    <n v="44000928"/>
    <n v="44000928"/>
    <n v="1"/>
    <s v="90TAP01 - Repair axle leaf spring"/>
    <n v="105900"/>
  </r>
  <r>
    <n v="1"/>
    <x v="13"/>
    <s v="43"/>
    <s v="6200440009350"/>
    <n v="44000935"/>
    <n v="44000935"/>
    <n v="0"/>
    <s v="Multi-purpose trailer 90 ton  90TAP08"/>
    <n v="866167"/>
  </r>
  <r>
    <n v="1"/>
    <x v="13"/>
    <s v="43"/>
    <s v="6200440009640"/>
    <n v="44000964"/>
    <n v="44000964"/>
    <n v="0"/>
    <s v="Multi-purpose trailer 90 ton  90TAP37"/>
    <n v="920276.13"/>
  </r>
  <r>
    <n v="1"/>
    <x v="13"/>
    <s v="43"/>
    <s v="6200440009650"/>
    <n v="44000965"/>
    <n v="44000965"/>
    <n v="0"/>
    <s v="Multi-purpose trailer 90 ton  90TAP38"/>
    <n v="920276.13"/>
  </r>
  <r>
    <n v="1"/>
    <x v="13"/>
    <s v="43"/>
    <s v="6200440009651"/>
    <m/>
    <s v="44000965"/>
    <s v="1"/>
    <s v="Refurb trailer as per scope, 90tap38"/>
    <n v="189630"/>
  </r>
  <r>
    <n v="1"/>
    <x v="13"/>
    <s v="43"/>
    <s v="6200440009710"/>
    <n v="44000971"/>
    <n v="44000971"/>
    <n v="0"/>
    <s v="Multi-purpose trailer 90 ton  90TAP44"/>
    <n v="920276.13"/>
  </r>
  <r>
    <n v="1"/>
    <x v="13"/>
    <s v="43"/>
    <s v="6200440012690"/>
    <n v="44001269"/>
    <n v="44001269"/>
    <n v="0"/>
    <s v="Trailer 90TST01"/>
    <n v="539344.36"/>
  </r>
  <r>
    <n v="1"/>
    <x v="13"/>
    <s v="43"/>
    <s v="6200440012700"/>
    <n v="44001270"/>
    <n v="44001270"/>
    <n v="0"/>
    <s v="Trailer  90ST02"/>
    <n v="539344.36"/>
  </r>
  <r>
    <n v="1"/>
    <x v="13"/>
    <s v="43"/>
    <s v="6200440012710"/>
    <n v="44001271"/>
    <n v="44001271"/>
    <n v="0"/>
    <s v="Trailer  90ST03"/>
    <n v="539344.36"/>
  </r>
  <r>
    <n v="1"/>
    <x v="13"/>
    <s v="43"/>
    <s v="6200440012720"/>
    <n v="44001272"/>
    <n v="44001272"/>
    <n v="0"/>
    <s v="Trailer  90ST05"/>
    <n v="539344.36"/>
  </r>
  <r>
    <n v="1"/>
    <x v="13"/>
    <s v="43"/>
    <s v="6200440012730"/>
    <n v="44001273"/>
    <n v="44001273"/>
    <n v="0"/>
    <s v="Trailer  90ST06"/>
    <n v="539344.36"/>
  </r>
  <r>
    <n v="1"/>
    <x v="13"/>
    <s v="43"/>
    <s v="6200440012740"/>
    <n v="44001274"/>
    <n v="44001274"/>
    <n v="0"/>
    <s v="Trailer  90ST07"/>
    <n v="539344.35"/>
  </r>
  <r>
    <n v="1"/>
    <x v="13"/>
    <s v="43"/>
    <s v="6200440012750"/>
    <n v="44001275"/>
    <n v="44001275"/>
    <n v="0"/>
    <s v="Trailer 90ST04"/>
    <n v="539344.36"/>
  </r>
  <r>
    <n v="1"/>
    <x v="13"/>
    <s v="43"/>
    <s v="6200440014260"/>
    <n v="44001426"/>
    <n v="44001426"/>
    <n v="0"/>
    <s v="TERBERG HAULER - TER27"/>
    <n v="997201.47"/>
  </r>
  <r>
    <n v="1"/>
    <x v="13"/>
    <s v="43"/>
    <s v="6200440014310"/>
    <n v="44001431"/>
    <n v="44001431"/>
    <n v="0"/>
    <s v="TERBERG HAULER - TER32"/>
    <n v="997201.47"/>
  </r>
  <r>
    <n v="1"/>
    <x v="13"/>
    <s v="43"/>
    <s v="6200440014320"/>
    <n v="44001432"/>
    <n v="44001432"/>
    <n v="0"/>
    <s v="Hauler Tractor Terberg TER33"/>
    <n v="997201.47"/>
  </r>
  <r>
    <n v="1"/>
    <x v="13"/>
    <s v="43"/>
    <s v="6200440014371"/>
    <n v="44001437"/>
    <n v="44001437"/>
    <n v="1"/>
    <s v="Terberg  TER 38 replace Trans Cntrl Module"/>
    <n v="16043.74"/>
  </r>
  <r>
    <n v="1"/>
    <x v="13"/>
    <s v="43"/>
    <s v="6200440014440"/>
    <n v="44001444"/>
    <n v="44001444"/>
    <n v="0"/>
    <s v="Hauler Tractor Terberg TER45"/>
    <n v="997201.47"/>
  </r>
  <r>
    <n v="1"/>
    <x v="13"/>
    <s v="43"/>
    <s v="6200440014460"/>
    <n v="44001446"/>
    <n v="44001446"/>
    <n v="0"/>
    <s v="Hauler Tractor Terberg TER47"/>
    <n v="997201.47"/>
  </r>
  <r>
    <n v="1"/>
    <x v="13"/>
    <s v="43"/>
    <s v="6200440014461"/>
    <m/>
    <s v="44001446"/>
    <s v="1"/>
    <s v="TER47 - Refurb"/>
    <n v="315000"/>
  </r>
  <r>
    <n v="1"/>
    <x v="13"/>
    <s v="43"/>
    <s v="6200440014551"/>
    <n v="44001455"/>
    <n v="44001455"/>
    <n v="1"/>
    <s v="Terberg  TER 56 replace Trans Cntrl Module"/>
    <n v="16043.74"/>
  </r>
  <r>
    <n v="1"/>
    <x v="13"/>
    <s v="43"/>
    <s v="6200440014552"/>
    <m/>
    <s v="44001455"/>
    <s v="2"/>
    <s v="TER56 - Refurb"/>
    <n v="315000"/>
  </r>
  <r>
    <n v="1"/>
    <x v="13"/>
    <s v="43"/>
    <s v="6200440014700"/>
    <n v="44001470"/>
    <n v="44001470"/>
    <n v="0"/>
    <s v="Hauler Tractor Terberg TER71"/>
    <n v="997201.47"/>
  </r>
  <r>
    <n v="1"/>
    <x v="13"/>
    <s v="43"/>
    <s v="6200440014701"/>
    <m/>
    <s v="44001470"/>
    <s v="1"/>
    <s v="TER71 - Refurb"/>
    <n v="315000"/>
  </r>
  <r>
    <n v="1"/>
    <x v="13"/>
    <s v="43"/>
    <s v="6200440014710"/>
    <n v="44001471"/>
    <n v="44001471"/>
    <n v="0"/>
    <s v="Hauler Tractor Terberg TER72"/>
    <n v="997201.47"/>
  </r>
  <r>
    <n v="1"/>
    <x v="13"/>
    <s v="43"/>
    <s v="6200440014720"/>
    <n v="44001472"/>
    <n v="44001472"/>
    <n v="0"/>
    <s v="Hauler Tractor Terberg TER73"/>
    <n v="997201.47"/>
  </r>
  <r>
    <n v="1"/>
    <x v="13"/>
    <s v="43"/>
    <s v="6200440014730"/>
    <n v="44001473"/>
    <n v="44001473"/>
    <n v="0"/>
    <s v="Hauler Tractor Terberg TER74"/>
    <n v="997201.47"/>
  </r>
  <r>
    <n v="1"/>
    <x v="13"/>
    <s v="43"/>
    <s v="6200440014740"/>
    <n v="44001474"/>
    <n v="44001474"/>
    <n v="0"/>
    <s v="Reach Stacker RS06 (Sany) R/BAY"/>
    <n v="6633631.7999999998"/>
  </r>
  <r>
    <n v="1"/>
    <x v="13"/>
    <s v="43"/>
    <s v="6200440002870"/>
    <m/>
    <n v="44000287"/>
    <n v="0"/>
    <s v="Gantry Crane 15T"/>
    <n v="303606.5"/>
  </r>
  <r>
    <n v="1"/>
    <x v="13"/>
    <s v="43"/>
    <s v="6200440006040"/>
    <m/>
    <n v="44000604"/>
    <n v="0"/>
    <s v="Pressure vessels (compressor)"/>
    <n v="26452.01"/>
  </r>
  <r>
    <n v="1"/>
    <x v="13"/>
    <s v="43"/>
    <s v="6200430000610"/>
    <n v="43000061"/>
    <n v="43000061"/>
    <n v="0"/>
    <s v="20TS 202 - FERROS SKIP"/>
    <n v="81855.520000000004"/>
  </r>
  <r>
    <n v="1"/>
    <x v="13"/>
    <s v="43"/>
    <s v="6200430000640"/>
    <n v="43000064"/>
    <n v="43000064"/>
    <n v="0"/>
    <s v="20TS SKIP 205"/>
    <n v="81852.05"/>
  </r>
  <r>
    <n v="1"/>
    <x v="13"/>
    <s v="43"/>
    <s v="6200430000680"/>
    <n v="43000068"/>
    <n v="43000068"/>
    <n v="0"/>
    <s v="20TS SKIP 209"/>
    <n v="81852.05"/>
  </r>
  <r>
    <n v="1"/>
    <x v="13"/>
    <s v="43"/>
    <s v="6200430000790"/>
    <n v="43000079"/>
    <n v="43000079"/>
    <n v="0"/>
    <s v="Skip SWL 20TS 220"/>
    <n v="81852.05"/>
  </r>
  <r>
    <n v="1"/>
    <x v="13"/>
    <s v="43"/>
    <s v="6200430000821"/>
    <n v="43000082"/>
    <n v="43000082"/>
    <n v="1"/>
    <s v="Skip SWL 20TS 223"/>
    <n v="57937.66"/>
  </r>
  <r>
    <n v="1"/>
    <x v="13"/>
    <s v="43"/>
    <s v="6200430000900"/>
    <n v="43000090"/>
    <n v="43000090"/>
    <n v="0"/>
    <s v="Skip SWL 20TS 231"/>
    <n v="81852.05"/>
  </r>
  <r>
    <n v="1"/>
    <x v="13"/>
    <s v="43"/>
    <s v="6200430000930"/>
    <n v="43000093"/>
    <n v="43000093"/>
    <n v="0"/>
    <s v="Skip SWL 20TS 234"/>
    <n v="81852.05"/>
  </r>
  <r>
    <n v="1"/>
    <x v="13"/>
    <s v="43"/>
    <s v="6200430001060"/>
    <n v="43000106"/>
    <n v="43000106"/>
    <n v="0"/>
    <s v="Skip SWL 20TS 247"/>
    <n v="81852.05"/>
  </r>
  <r>
    <n v="1"/>
    <x v="13"/>
    <s v="43"/>
    <s v="6200430001080"/>
    <n v="43000108"/>
    <n v="43000108"/>
    <n v="0"/>
    <s v="20TON SWL SKIP TS249"/>
    <n v="81852.05"/>
  </r>
  <r>
    <n v="1"/>
    <x v="13"/>
    <s v="43"/>
    <s v="6200430001090"/>
    <n v="43000109"/>
    <n v="43000109"/>
    <n v="0"/>
    <s v="Skip SWL 20TS 250"/>
    <n v="81852.05"/>
  </r>
  <r>
    <n v="1"/>
    <x v="13"/>
    <s v="43"/>
    <s v="6200430001120"/>
    <n v="43000112"/>
    <n v="43000112"/>
    <n v="0"/>
    <s v="Skip SWL 20TS 253"/>
    <n v="81852.05"/>
  </r>
  <r>
    <n v="1"/>
    <x v="13"/>
    <s v="43"/>
    <s v="6200430001130"/>
    <n v="43000113"/>
    <n v="43000113"/>
    <n v="0"/>
    <s v="Skip SWL 20TS 254"/>
    <n v="81852.05"/>
  </r>
  <r>
    <n v="1"/>
    <x v="13"/>
    <s v="43"/>
    <s v="6200430001170"/>
    <n v="43000117"/>
    <n v="43000117"/>
    <n v="0"/>
    <s v="Skip SWL 20TS 259"/>
    <n v="81852.05"/>
  </r>
  <r>
    <n v="1"/>
    <x v="13"/>
    <s v="43"/>
    <s v="6200430001200"/>
    <n v="43000120"/>
    <n v="43000120"/>
    <n v="0"/>
    <s v="Skip SWL 20TS 263"/>
    <n v="81852.05"/>
  </r>
  <r>
    <n v="1"/>
    <x v="13"/>
    <s v="43"/>
    <s v="6200430001210"/>
    <n v="43000121"/>
    <n v="43000121"/>
    <n v="0"/>
    <s v="Skip SWL 20TS 264"/>
    <n v="81852.05"/>
  </r>
  <r>
    <n v="1"/>
    <x v="13"/>
    <s v="43"/>
    <s v="6200430001340"/>
    <n v="43000134"/>
    <n v="43000134"/>
    <n v="0"/>
    <s v="Skip SWL 20TS 277"/>
    <n v="81852.039999999994"/>
  </r>
  <r>
    <n v="1"/>
    <x v="13"/>
    <s v="43"/>
    <s v="6200430001370"/>
    <n v="43000137"/>
    <n v="43000137"/>
    <n v="0"/>
    <s v="Skip SWL 20TS 280"/>
    <n v="81852.039999999994"/>
  </r>
  <r>
    <n v="1"/>
    <x v="13"/>
    <s v="43"/>
    <s v="6200430001540"/>
    <n v="43000154"/>
    <n v="43000154"/>
    <n v="0"/>
    <s v="Skip SWL 20TS 297"/>
    <n v="81852.039999999994"/>
  </r>
  <r>
    <n v="1"/>
    <x v="13"/>
    <s v="43"/>
    <s v="6200440012691"/>
    <n v="44001269"/>
    <n v="44001269"/>
    <n v="1"/>
    <s v="Trailer 90TST01"/>
    <n v="124900"/>
  </r>
  <r>
    <n v="1"/>
    <x v="13"/>
    <s v="43"/>
    <s v="6200440012790"/>
    <n v="44001279"/>
    <n v="44001279"/>
    <n v="0"/>
    <s v="Tractor Bell 1206 6 Cylinder B74/BD04 - Refurb"/>
    <n v="368543.69"/>
  </r>
  <r>
    <n v="1"/>
    <x v="13"/>
    <s v="43"/>
    <s v="6200440012800"/>
    <n v="44001280"/>
    <n v="44001280"/>
    <n v="0"/>
    <s v="Tractor Bell 6 Cylinder 1206 B64"/>
    <n v="180195.45"/>
  </r>
  <r>
    <n v="1"/>
    <x v="13"/>
    <s v="43"/>
    <s v="6200440014591"/>
    <n v="44001459"/>
    <n v="44001459"/>
    <n v="1"/>
    <s v="Hauler Terberg TER60 (Replace TCU)"/>
    <n v="15950"/>
  </r>
  <r>
    <n v="1"/>
    <x v="13"/>
    <s v="43"/>
    <s v="6200440015210"/>
    <n v="44001521"/>
    <n v="44001521"/>
    <n v="0"/>
    <s v="SKIPS 25T PCS 10"/>
    <n v="1"/>
  </r>
  <r>
    <n v="1"/>
    <x v="13"/>
    <s v="43"/>
    <s v="6200440015250"/>
    <n v="44001525"/>
    <n v="44001525"/>
    <n v="0"/>
    <s v="20TON SWL SKIP TS315"/>
    <n v="1"/>
  </r>
  <r>
    <n v="1"/>
    <x v="13"/>
    <s v="43"/>
    <s v="6200440015060"/>
    <s v="44001506"/>
    <s v="44001506"/>
    <s v="0"/>
    <s v="Skip 20Ton SWL TS260"/>
    <n v="1"/>
  </r>
  <r>
    <n v="1"/>
    <x v="13"/>
    <s v="43"/>
    <s v="6200440015070"/>
    <s v="44001507"/>
    <s v="44001507"/>
    <s v="0"/>
    <s v="Skip 25T PCS 10"/>
    <n v="1"/>
  </r>
  <r>
    <n v="1"/>
    <x v="14"/>
    <s v="44"/>
    <s v="7100440005790"/>
    <n v="330000140"/>
    <n v="44000579"/>
    <n v="0"/>
    <s v="Towing Tractor - Ser 21841046"/>
    <n v="715116.01"/>
  </r>
  <r>
    <n v="1"/>
    <x v="14"/>
    <s v="44"/>
    <s v="7100440005800"/>
    <n v="330000150"/>
    <n v="44000580"/>
    <n v="0"/>
    <s v="Service Truck - 10 ton Toyota"/>
    <n v="2503692.7799999998"/>
  </r>
  <r>
    <n v="1"/>
    <x v="14"/>
    <s v="44"/>
    <s v="7100440005810"/>
    <n v="330000080"/>
    <n v="44000581"/>
    <n v="0"/>
    <s v="Forklift - Rhino Heli - 10 ton"/>
    <n v="601917.34"/>
  </r>
  <r>
    <n v="1"/>
    <x v="14"/>
    <s v="44"/>
    <s v="7100440005820"/>
    <n v="330000090"/>
    <n v="44000582"/>
    <n v="0"/>
    <s v="Trailer - for 500 A TIG Welder"/>
    <n v="27793.01"/>
  </r>
  <r>
    <n v="1"/>
    <x v="14"/>
    <s v="44"/>
    <s v="7100440005830"/>
    <n v="330000160"/>
    <n v="44000583"/>
    <n v="0"/>
    <s v="Hazmat Trailer - 1316"/>
    <n v="780713.01"/>
  </r>
  <r>
    <n v="1"/>
    <x v="14"/>
    <s v="44"/>
    <s v="7100440005860"/>
    <n v="330000190"/>
    <n v="44000586"/>
    <n v="0"/>
    <s v="Hazmat Trailer - Afrit"/>
    <n v="767230.47"/>
  </r>
  <r>
    <n v="1"/>
    <x v="14"/>
    <s v="44"/>
    <s v="7100440000620"/>
    <n v="440000620"/>
    <n v="44000062"/>
    <n v="0"/>
    <s v="Trailer - Bath Tub - 1863"/>
    <n v="481843.52"/>
  </r>
  <r>
    <n v="1"/>
    <x v="14"/>
    <s v="44"/>
    <s v="7100440000630"/>
    <n v="440000630"/>
    <n v="44000063"/>
    <n v="0"/>
    <s v="Trailer - Bath Tub - 1864"/>
    <n v="481843.52"/>
  </r>
  <r>
    <n v="1"/>
    <x v="14"/>
    <s v="44"/>
    <s v="7100440000690"/>
    <n v="440000690"/>
    <n v="44000069"/>
    <n v="0"/>
    <s v="Trailer - Bath Tub - 1870"/>
    <n v="481843.52"/>
  </r>
  <r>
    <n v="1"/>
    <x v="14"/>
    <s v="44"/>
    <s v="7100440001150"/>
    <n v="440001150"/>
    <n v="44000115"/>
    <n v="0"/>
    <s v="Liebherr STS Crane STS01-1750"/>
    <n v="2"/>
  </r>
  <r>
    <n v="1"/>
    <x v="14"/>
    <s v="44"/>
    <s v="7100440001151"/>
    <n v="440001151"/>
    <n v="44000115"/>
    <n v="1"/>
    <s v="Liebherr STS Crane STS01-1750"/>
    <n v="64614890.710000001"/>
  </r>
  <r>
    <n v="1"/>
    <x v="14"/>
    <s v="44"/>
    <s v="7100440001152"/>
    <n v="440001152"/>
    <n v="44000115"/>
    <n v="2"/>
    <s v="Liebherr STS Crane STS01-1750"/>
    <n v="40376200.490000002"/>
  </r>
  <r>
    <n v="1"/>
    <x v="14"/>
    <s v="44"/>
    <s v="7100440001170"/>
    <n v="440001170"/>
    <n v="44000117"/>
    <n v="0"/>
    <s v="Rubber Tyre Gantry - No. 7 - 40790"/>
    <n v="18773287.010000002"/>
  </r>
  <r>
    <n v="1"/>
    <x v="14"/>
    <s v="44"/>
    <s v="7100440001180"/>
    <n v="440001180"/>
    <n v="44000118"/>
    <n v="0"/>
    <s v="Rubber Tyre Gantry - No. 8 - 40792"/>
    <n v="18519691.850000001"/>
  </r>
  <r>
    <n v="1"/>
    <x v="14"/>
    <s v="44"/>
    <s v="7100440001190"/>
    <n v="440001190"/>
    <n v="44000119"/>
    <n v="0"/>
    <s v="Rubber Tyre Gantry - No.1- 40794"/>
    <n v="16160194.65"/>
  </r>
  <r>
    <n v="1"/>
    <x v="14"/>
    <s v="44"/>
    <s v="7100440001200"/>
    <n v="440001200"/>
    <n v="44000120"/>
    <n v="0"/>
    <s v="Rubber Tyre Gantry - No.2 -40788"/>
    <n v="19094887.780000001"/>
  </r>
  <r>
    <n v="1"/>
    <x v="14"/>
    <s v="44"/>
    <s v="7100440001210"/>
    <n v="440001210"/>
    <n v="44000121"/>
    <n v="0"/>
    <s v="Rubber Tyre Gantry - No.3 - 40785"/>
    <n v="19382564.09"/>
  </r>
  <r>
    <n v="1"/>
    <x v="14"/>
    <s v="44"/>
    <s v="7100440001220"/>
    <n v="440001220"/>
    <n v="44000122"/>
    <n v="0"/>
    <s v="Rubber Tyre Gantry - No.4 - 40786"/>
    <n v="16231304.699999999"/>
  </r>
  <r>
    <n v="1"/>
    <x v="14"/>
    <s v="44"/>
    <s v="7100440001230"/>
    <n v="440001230"/>
    <n v="44000123"/>
    <n v="0"/>
    <s v="Rubber Tyre Gantry - No.5 - 40799"/>
    <n v="19539223.079999998"/>
  </r>
  <r>
    <n v="1"/>
    <x v="14"/>
    <s v="44"/>
    <s v="7100440001280"/>
    <n v="440001280"/>
    <n v="44000128"/>
    <n v="0"/>
    <s v="Ferrair Hauler 28- A 26072"/>
    <n v="1353244.01"/>
  </r>
  <r>
    <n v="1"/>
    <x v="14"/>
    <s v="44"/>
    <s v="7100440001380"/>
    <n v="440001380"/>
    <n v="44000138"/>
    <n v="0"/>
    <s v="Ferrari internal hauler - A26046"/>
    <n v="3187909.71"/>
  </r>
  <r>
    <n v="1"/>
    <x v="14"/>
    <s v="44"/>
    <s v="7100440001390"/>
    <n v="440001390"/>
    <n v="44000139"/>
    <n v="0"/>
    <s v="Ferrari internal hauler - A26047"/>
    <n v="2693911.9"/>
  </r>
  <r>
    <n v="1"/>
    <x v="14"/>
    <s v="44"/>
    <s v="7100440001400"/>
    <n v="440001400"/>
    <n v="44000140"/>
    <n v="0"/>
    <s v="Ferrari internal hauler -A26048"/>
    <n v="2942649.16"/>
  </r>
  <r>
    <n v="1"/>
    <x v="14"/>
    <s v="44"/>
    <s v="7100440001410"/>
    <n v="440001410"/>
    <n v="44000141"/>
    <n v="0"/>
    <s v="Ferrari internal hauler - A26049"/>
    <n v="2693911.9"/>
  </r>
  <r>
    <n v="1"/>
    <x v="14"/>
    <s v="44"/>
    <s v="7100440001420"/>
    <n v="440001420"/>
    <n v="44000142"/>
    <n v="0"/>
    <s v="Ferrari internal hauler - A26050"/>
    <n v="2693911.9"/>
  </r>
  <r>
    <n v="1"/>
    <x v="14"/>
    <s v="44"/>
    <s v="7100440001430"/>
    <n v="440001430"/>
    <n v="44000143"/>
    <n v="0"/>
    <s v="Ferrari internal hauler - A26051"/>
    <n v="2693911.9"/>
  </r>
  <r>
    <n v="1"/>
    <x v="14"/>
    <s v="44"/>
    <s v="7100440001440"/>
    <n v="440001440"/>
    <n v="44000144"/>
    <n v="0"/>
    <s v="Ferrari internal hauler - A26052"/>
    <n v="2693911.9"/>
  </r>
  <r>
    <n v="1"/>
    <x v="14"/>
    <s v="44"/>
    <s v="7100440001460"/>
    <n v="440001460"/>
    <n v="44000146"/>
    <n v="0"/>
    <s v="Ferrari internal hauler - A26054"/>
    <n v="1369175.01"/>
  </r>
  <r>
    <n v="1"/>
    <x v="14"/>
    <s v="44"/>
    <s v="7100440001470"/>
    <n v="440001470"/>
    <n v="44000147"/>
    <n v="0"/>
    <s v="Ferrari internal hauler - A26055"/>
    <n v="1369175.01"/>
  </r>
  <r>
    <n v="1"/>
    <x v="14"/>
    <s v="44"/>
    <s v="7100440001480"/>
    <n v="440001480"/>
    <n v="44000148"/>
    <n v="0"/>
    <s v="Ferrari internal hauler - A26056"/>
    <n v="1662542.43"/>
  </r>
  <r>
    <n v="1"/>
    <x v="14"/>
    <s v="44"/>
    <s v="7100440001490"/>
    <n v="440001490"/>
    <n v="44000149"/>
    <n v="0"/>
    <s v="Ferrari internal hauler - A26057"/>
    <n v="1663834.38"/>
  </r>
  <r>
    <n v="1"/>
    <x v="14"/>
    <s v="44"/>
    <s v="7100440001520"/>
    <n v="440001520"/>
    <n v="44000152"/>
    <n v="0"/>
    <s v="Ferrari internal hauler - A26060"/>
    <n v="1369175.01"/>
  </r>
  <r>
    <n v="1"/>
    <x v="14"/>
    <s v="44"/>
    <s v="7100440001530"/>
    <n v="440001530"/>
    <n v="44000153"/>
    <n v="0"/>
    <s v="Ferrari internal hauler - A26061"/>
    <n v="1662542.43"/>
  </r>
  <r>
    <n v="1"/>
    <x v="14"/>
    <s v="44"/>
    <s v="7100440001540"/>
    <n v="440001540"/>
    <n v="44000154"/>
    <n v="0"/>
    <s v="Ferrari internal hauler - A26062"/>
    <n v="1369175.01"/>
  </r>
  <r>
    <n v="1"/>
    <x v="14"/>
    <s v="44"/>
    <s v="7100440001810"/>
    <n v="440001810"/>
    <n v="44000181"/>
    <n v="0"/>
    <s v="Ferrarri Internal Hauler - A26067"/>
    <n v="1660689.49"/>
  </r>
  <r>
    <n v="1"/>
    <x v="14"/>
    <s v="44"/>
    <s v="7100440001820"/>
    <n v="440001820"/>
    <n v="44000182"/>
    <n v="0"/>
    <s v="Ferrarri Internal Hauler - A26069"/>
    <n v="1660689.49"/>
  </r>
  <r>
    <n v="1"/>
    <x v="14"/>
    <s v="44"/>
    <s v="7100440001730"/>
    <n v="440001730"/>
    <n v="44000173"/>
    <n v="0"/>
    <s v="Reach Stacker - No.1 - A26070"/>
    <n v="6681012.9400000004"/>
  </r>
  <r>
    <n v="1"/>
    <x v="14"/>
    <s v="44"/>
    <s v="7100440002080"/>
    <n v="440002080"/>
    <n v="44000208"/>
    <n v="0"/>
    <s v="Trailer - Bath Tub - 1890"/>
    <n v="481845.51"/>
  </r>
  <r>
    <n v="1"/>
    <x v="14"/>
    <s v="44"/>
    <s v="7100440002130"/>
    <n v="440002130"/>
    <n v="44000213"/>
    <n v="0"/>
    <s v="Trailer - Bath Tub - 1895"/>
    <n v="481845.51"/>
  </r>
  <r>
    <n v="1"/>
    <x v="14"/>
    <s v="44"/>
    <s v="7100440002180"/>
    <n v="440002180"/>
    <n v="44000218"/>
    <n v="0"/>
    <s v="Trailer - Bath Tub - 1900"/>
    <n v="481845.5"/>
  </r>
  <r>
    <n v="1"/>
    <x v="14"/>
    <s v="44"/>
    <s v="7100440002190"/>
    <n v="440002190"/>
    <n v="44000219"/>
    <n v="0"/>
    <s v="Trailer - Bath Tub - 1901"/>
    <n v="481845.51"/>
  </r>
  <r>
    <n v="1"/>
    <x v="14"/>
    <s v="44"/>
    <s v="7100440002250"/>
    <n v="440002250"/>
    <n v="44000225"/>
    <n v="0"/>
    <s v="Rail Mounted Gantry Crane - No 2"/>
    <n v="25592194.77"/>
  </r>
  <r>
    <n v="1"/>
    <x v="14"/>
    <s v="44"/>
    <s v="7100440002260"/>
    <n v="440002260"/>
    <n v="44000226"/>
    <n v="0"/>
    <s v="Rubber Tyre Gantry - No. 13 - 40791"/>
    <n v="17159966.940000001"/>
  </r>
  <r>
    <n v="1"/>
    <x v="14"/>
    <s v="44"/>
    <s v="7100440002261"/>
    <n v="440002261"/>
    <n v="44000226"/>
    <n v="1"/>
    <s v="Rubber Tyre Gantry - No. 13 - 40791"/>
    <n v="776403.42"/>
  </r>
  <r>
    <n v="1"/>
    <x v="14"/>
    <s v="44"/>
    <s v="7100440002270"/>
    <m/>
    <n v="44000227"/>
    <n v="0"/>
    <s v="Rubber Tyre Gantry no 14"/>
    <n v="14340798.279999999"/>
  </r>
  <r>
    <n v="1"/>
    <x v="14"/>
    <s v="44"/>
    <s v="7100440002271"/>
    <m/>
    <n v="44000227"/>
    <n v="1"/>
    <s v="Rubber Tyre Gantry no 14"/>
    <n v="776403.42"/>
  </r>
  <r>
    <n v="1"/>
    <x v="14"/>
    <s v="44"/>
    <s v="7100440002280"/>
    <n v="440002280"/>
    <n v="44000228"/>
    <n v="0"/>
    <s v="Rubber Tyre Gantry - No. 15 - 40801"/>
    <n v="17749073.010000002"/>
  </r>
  <r>
    <n v="1"/>
    <x v="14"/>
    <s v="44"/>
    <s v="7100440002281"/>
    <n v="440002281"/>
    <n v="44000228"/>
    <n v="1"/>
    <s v="Rubber Tyre Gantry - No. 15 - 40801"/>
    <n v="631391.97"/>
  </r>
  <r>
    <n v="1"/>
    <x v="14"/>
    <s v="44"/>
    <s v="7100440002290"/>
    <n v="440002290"/>
    <n v="44000229"/>
    <n v="0"/>
    <s v="Rubber Tyre Gantry - No.16 - 40798"/>
    <n v="17776505.780000001"/>
  </r>
  <r>
    <n v="1"/>
    <x v="14"/>
    <s v="44"/>
    <s v="7100440002291"/>
    <n v="440002291"/>
    <n v="44000229"/>
    <n v="1"/>
    <s v="Rubber Tyre Gantry - No.16 - 40798"/>
    <n v="776403.42"/>
  </r>
  <r>
    <n v="1"/>
    <x v="14"/>
    <s v="44"/>
    <s v="7100440002300"/>
    <n v="440002300"/>
    <n v="44000230"/>
    <n v="0"/>
    <s v="Rubber Tyre Gantry - No. 17 - 40800"/>
    <n v="16683703.800000001"/>
  </r>
  <r>
    <n v="1"/>
    <x v="14"/>
    <s v="44"/>
    <s v="7100440002301"/>
    <n v="440002301"/>
    <n v="44000230"/>
    <n v="1"/>
    <s v="Rubber Tyre Gantry - No. 17 - 40800"/>
    <n v="776403.42"/>
  </r>
  <r>
    <n v="1"/>
    <x v="14"/>
    <s v="44"/>
    <s v="7100440002310"/>
    <n v="440002310"/>
    <n v="44000231"/>
    <n v="0"/>
    <s v="Rubber Tyre Gantry - No. 18 - 40795"/>
    <n v="14557025.4"/>
  </r>
  <r>
    <n v="1"/>
    <x v="14"/>
    <s v="44"/>
    <s v="7100440002311"/>
    <n v="440002311"/>
    <n v="44000231"/>
    <n v="1"/>
    <s v="Rubber Tyre Gantry - No. 18 - 40795"/>
    <n v="776403.42"/>
  </r>
  <r>
    <n v="1"/>
    <x v="14"/>
    <s v="44"/>
    <s v="7100440002320"/>
    <n v="440002320"/>
    <n v="44000232"/>
    <n v="0"/>
    <s v="Rubber Tyre Gantry - No. 19 - 40796"/>
    <n v="16574317.83"/>
  </r>
  <r>
    <n v="1"/>
    <x v="14"/>
    <s v="44"/>
    <s v="7100440002321"/>
    <n v="440002321"/>
    <n v="44000232"/>
    <n v="1"/>
    <s v="Rubber Tyre Gantry - No. 19 - 40796"/>
    <n v="776403.42"/>
  </r>
  <r>
    <n v="1"/>
    <x v="14"/>
    <s v="44"/>
    <s v="7100440002330"/>
    <n v="440002330"/>
    <n v="44000233"/>
    <n v="0"/>
    <s v="Rubber Tyre Gantry - No. 20 - 40797"/>
    <n v="17318129.559999999"/>
  </r>
  <r>
    <n v="1"/>
    <x v="14"/>
    <s v="44"/>
    <s v="7100440002331"/>
    <n v="440002331"/>
    <n v="44000233"/>
    <n v="1"/>
    <s v="Rubber Tyre Gantry - No. 20 - 40797"/>
    <n v="776403.42"/>
  </r>
  <r>
    <n v="1"/>
    <x v="14"/>
    <s v="44"/>
    <s v="7100440002340"/>
    <n v="440002340"/>
    <n v="44000234"/>
    <n v="0"/>
    <s v="Liebherr STS Crane STS03 -1752"/>
    <n v="2"/>
  </r>
  <r>
    <n v="1"/>
    <x v="14"/>
    <s v="44"/>
    <s v="7100440002341"/>
    <n v="440002341"/>
    <n v="44000234"/>
    <n v="1"/>
    <s v="Liebherr STS Crane STS03 -1752"/>
    <n v="62808832.719999999"/>
  </r>
  <r>
    <n v="1"/>
    <x v="14"/>
    <s v="44"/>
    <s v="7100440002342"/>
    <n v="440002342"/>
    <n v="44000234"/>
    <n v="2"/>
    <s v="Liebherr STS Crane STS03 -1752"/>
    <n v="39232219.68"/>
  </r>
  <r>
    <n v="1"/>
    <x v="14"/>
    <s v="44"/>
    <s v="7100440002343"/>
    <n v="440002343"/>
    <n v="44000234"/>
    <n v="3"/>
    <s v="Liebherr STS Crane STS03 -1752"/>
    <n v="3741664.54"/>
  </r>
  <r>
    <n v="1"/>
    <x v="14"/>
    <s v="44"/>
    <s v="7100440002344"/>
    <n v="440002344"/>
    <n v="44000234"/>
    <n v="4"/>
    <s v="Liebherr STS Crane STS03 -1752"/>
    <n v="2494443.0299999998"/>
  </r>
  <r>
    <n v="1"/>
    <x v="14"/>
    <s v="44"/>
    <s v="7100440002350"/>
    <n v="440002350"/>
    <n v="44000235"/>
    <n v="0"/>
    <s v="Liebherr STS Crane STS04 -1753"/>
    <n v="2"/>
  </r>
  <r>
    <n v="1"/>
    <x v="14"/>
    <s v="44"/>
    <s v="7100440002351"/>
    <n v="440002351"/>
    <n v="44000235"/>
    <n v="1"/>
    <s v="Liebherr STS Crane STS04 -1753"/>
    <n v="66550497.25"/>
  </r>
  <r>
    <n v="1"/>
    <x v="14"/>
    <s v="44"/>
    <s v="7100440002352"/>
    <n v="440002352"/>
    <n v="44000235"/>
    <n v="2"/>
    <s v="Liebherr STS Crane STS04 -1753"/>
    <n v="41710903.039999999"/>
  </r>
  <r>
    <n v="1"/>
    <x v="14"/>
    <s v="44"/>
    <s v="7100440002360"/>
    <n v="440002360"/>
    <n v="44000236"/>
    <n v="0"/>
    <s v="Liebherr STS Crane STS05 -1754"/>
    <n v="2"/>
  </r>
  <r>
    <n v="1"/>
    <x v="14"/>
    <s v="44"/>
    <s v="7100440002361"/>
    <n v="440002361"/>
    <n v="44000236"/>
    <n v="1"/>
    <s v="Liebherr STS Crane STS05 -1754"/>
    <n v="69256355.280000001"/>
  </r>
  <r>
    <n v="1"/>
    <x v="14"/>
    <s v="44"/>
    <s v="7100440002362"/>
    <n v="440002362"/>
    <n v="44000236"/>
    <n v="2"/>
    <s v="Liebherr STS Crane STS05 -1754"/>
    <n v="43603631.450000003"/>
  </r>
  <r>
    <n v="1"/>
    <x v="14"/>
    <s v="44"/>
    <s v="7100440002370"/>
    <n v="440002370"/>
    <n v="44000237"/>
    <n v="0"/>
    <s v="Rubber Tyre Gantry - No. 21 - 40805"/>
    <n v="18030771.280000001"/>
  </r>
  <r>
    <n v="1"/>
    <x v="14"/>
    <s v="44"/>
    <s v="7100440002371"/>
    <n v="440002371"/>
    <n v="44000237"/>
    <n v="1"/>
    <s v="Rubber Tyre Gantry - No. 21 - 40805"/>
    <n v="776403.42"/>
  </r>
  <r>
    <n v="1"/>
    <x v="14"/>
    <s v="44"/>
    <s v="7100440002380"/>
    <n v="440002380"/>
    <n v="44000238"/>
    <n v="0"/>
    <s v="Rubber Tyre Gantry - No. 22 - 40803"/>
    <n v="18008640.780000001"/>
  </r>
  <r>
    <n v="1"/>
    <x v="14"/>
    <s v="44"/>
    <s v="7100440002381"/>
    <n v="440002381"/>
    <n v="44000238"/>
    <n v="1"/>
    <s v="Rubber Tyre Gantry - No. 22 - 40803"/>
    <n v="776403.42"/>
  </r>
  <r>
    <n v="1"/>
    <x v="14"/>
    <s v="44"/>
    <s v="7100440002390"/>
    <n v="440002390"/>
    <n v="44000239"/>
    <n v="0"/>
    <s v="Liebherr STS Crane STS06-1755 - Structure"/>
    <n v="2"/>
  </r>
  <r>
    <n v="1"/>
    <x v="14"/>
    <s v="44"/>
    <s v="7100440002391"/>
    <n v="440002391"/>
    <n v="44000239"/>
    <n v="1"/>
    <s v="Liebherr STS Crane STS06-1755 - Structure"/>
    <n v="70078110.890000001"/>
  </r>
  <r>
    <n v="1"/>
    <x v="14"/>
    <s v="44"/>
    <s v="7100440002392"/>
    <n v="440002392"/>
    <n v="44000239"/>
    <n v="2"/>
    <s v="Liebherr STS Crane STS06-1755 - Structure"/>
    <n v="40524240.990000002"/>
  </r>
  <r>
    <n v="1"/>
    <x v="14"/>
    <s v="44"/>
    <s v="7100440002394"/>
    <n v="440002394"/>
    <n v="44000239"/>
    <n v="4"/>
    <s v="Liebherr STS Crane STS06-1755 - Structure"/>
    <n v="3401698"/>
  </r>
  <r>
    <n v="1"/>
    <x v="14"/>
    <s v="44"/>
    <s v="7100440002400"/>
    <n v="440002400"/>
    <n v="44000240"/>
    <n v="0"/>
    <s v="Rail Mounted Gantry Crane - No 1"/>
    <n v="25592194.800000001"/>
  </r>
  <r>
    <n v="1"/>
    <x v="14"/>
    <s v="44"/>
    <s v="7100440002510"/>
    <n v="440000280"/>
    <n v="44000251"/>
    <n v="0"/>
    <s v="Rubber Tyre Gantry - No. 9 - 40806"/>
    <n v="17509886.43"/>
  </r>
  <r>
    <n v="1"/>
    <x v="14"/>
    <s v="44"/>
    <s v="7100440002520"/>
    <n v="440000290"/>
    <n v="44000252"/>
    <n v="0"/>
    <s v="Rubber Tyre Gantry - No 10 - 40804"/>
    <n v="18028803.809999999"/>
  </r>
  <r>
    <n v="1"/>
    <x v="14"/>
    <s v="44"/>
    <s v="7100440002540"/>
    <n v="440000310"/>
    <n v="44000254"/>
    <n v="0"/>
    <s v="Rubber Tyre Gantry - No.12 - 40789"/>
    <n v="17294148.57"/>
  </r>
  <r>
    <n v="1"/>
    <x v="14"/>
    <s v="44"/>
    <s v="7100440002560"/>
    <n v="440000543"/>
    <n v="44000256"/>
    <n v="0"/>
    <s v="Liebherr STS Crane STS02 -1751- struc-borow cost"/>
    <n v="2"/>
  </r>
  <r>
    <n v="1"/>
    <x v="14"/>
    <s v="44"/>
    <s v="7100440002561"/>
    <n v="440000541"/>
    <n v="44000256"/>
    <n v="1"/>
    <s v="Liebherr STS Crane STS02 -1751 - Structure"/>
    <n v="67085521.020000003"/>
  </r>
  <r>
    <n v="1"/>
    <x v="14"/>
    <s v="44"/>
    <s v="7100440002610"/>
    <n v="440003750"/>
    <n v="44000261"/>
    <n v="0"/>
    <s v="MAFI HAULER MH17"/>
    <n v="1478357.31"/>
  </r>
  <r>
    <n v="1"/>
    <x v="14"/>
    <s v="44"/>
    <s v="7100440002620"/>
    <n v="440003840"/>
    <n v="44000262"/>
    <n v="0"/>
    <s v="MAFI HAULER MH26"/>
    <n v="1478357.31"/>
  </r>
  <r>
    <n v="1"/>
    <x v="14"/>
    <s v="44"/>
    <s v="7100440002630"/>
    <n v="440003090"/>
    <n v="44000263"/>
    <n v="0"/>
    <s v="TRAILER BATHTUB AT17"/>
    <n v="394435.95"/>
  </r>
  <r>
    <n v="1"/>
    <x v="14"/>
    <s v="44"/>
    <s v="7100440002640"/>
    <n v="440003180"/>
    <n v="44000264"/>
    <n v="0"/>
    <s v="TRAILER BATHTUB AT26"/>
    <n v="394435.95"/>
  </r>
  <r>
    <n v="1"/>
    <x v="14"/>
    <s v="44"/>
    <s v="7100440001160"/>
    <n v="440001160"/>
    <n v="44000116"/>
    <n v="0"/>
    <s v="Rubber Tyre Gantry - No 6 - 40802"/>
    <n v="20704034.02"/>
  </r>
  <r>
    <n v="1"/>
    <x v="14"/>
    <s v="44"/>
    <s v="7100440002800"/>
    <n v="440002440"/>
    <n v="44000280"/>
    <n v="0"/>
    <s v="Bathtub trailer - 1905"/>
    <n v="450238.25"/>
  </r>
  <r>
    <n v="1"/>
    <x v="14"/>
    <s v="44"/>
    <s v="7100440002840"/>
    <n v="440002480"/>
    <n v="44000284"/>
    <n v="0"/>
    <s v="Bathtub trailer - 1861"/>
    <n v="438395.08"/>
  </r>
  <r>
    <n v="1"/>
    <x v="14"/>
    <s v="44"/>
    <s v="7100440002850"/>
    <n v="440000542"/>
    <n v="44000285"/>
    <n v="0"/>
    <s v="Liebher STS Crane STS02-1751 - Electro Mechanical"/>
    <n v="38422489"/>
  </r>
  <r>
    <n v="1"/>
    <x v="14"/>
    <s v="44"/>
    <s v="7100440002880"/>
    <n v="440001153"/>
    <n v="44000288"/>
    <n v="0"/>
    <s v="Liebherr STS Crane STS01-1750-struc-borow cost"/>
    <n v="3403187.45"/>
  </r>
  <r>
    <n v="1"/>
    <x v="14"/>
    <s v="44"/>
    <s v="7100440002890"/>
    <n v="440001154"/>
    <n v="44000289"/>
    <n v="0"/>
    <s v="Liebherr STS Crane STS01-1750-mec/elec borow cost"/>
    <n v="2268791.64"/>
  </r>
  <r>
    <n v="1"/>
    <x v="14"/>
    <s v="44"/>
    <s v="7100440002910"/>
    <n v="440002580"/>
    <n v="44000291"/>
    <n v="0"/>
    <s v="LIEBHERR OVERHEIGHT FRAMES"/>
    <n v="561277.96"/>
  </r>
  <r>
    <n v="1"/>
    <x v="14"/>
    <s v="44"/>
    <s v="7100440003430"/>
    <n v="440002592"/>
    <n v="44000343"/>
    <n v="0"/>
    <s v="Empty Container Handler - No. 3 - WIGGON COUPLING"/>
    <n v="52977.7"/>
  </r>
  <r>
    <n v="1"/>
    <x v="14"/>
    <s v="44"/>
    <s v="7100440003440"/>
    <n v="440002593"/>
    <n v="44000344"/>
    <n v="0"/>
    <s v="Empty Container Handler - No. 4 - WIGGON COUPLING"/>
    <n v="52977.69"/>
  </r>
  <r>
    <n v="1"/>
    <x v="14"/>
    <s v="44"/>
    <s v="7100440003450"/>
    <n v="440002581"/>
    <n v="44000345"/>
    <n v="0"/>
    <s v="Rubber Tyre Gantry - No. 7 - 40790 - ANTI LIFT"/>
    <n v="62244.72"/>
  </r>
  <r>
    <n v="1"/>
    <x v="14"/>
    <s v="44"/>
    <s v="7100440003460"/>
    <n v="440002582"/>
    <n v="44000346"/>
    <n v="0"/>
    <s v="Rubber Tyre Gantry - No. 8 - 40792 - ANTI LIFT"/>
    <n v="62244.72"/>
  </r>
  <r>
    <n v="1"/>
    <x v="14"/>
    <s v="44"/>
    <s v="7100440003470"/>
    <n v="440002586"/>
    <n v="44000347"/>
    <n v="0"/>
    <s v="Rubber Tyre Gantry - No.4 - 40786 - ANT LIFT"/>
    <n v="62244.72"/>
  </r>
  <r>
    <n v="1"/>
    <x v="14"/>
    <s v="44"/>
    <s v="7100440003480"/>
    <n v="440002587"/>
    <n v="44000348"/>
    <n v="0"/>
    <s v="Rubber Tyre Gantry - No.5 - 40799 - ANTI LIFT"/>
    <n v="62244.72"/>
  </r>
  <r>
    <n v="1"/>
    <x v="14"/>
    <s v="44"/>
    <s v="7100440003490"/>
    <n v="440001240"/>
    <n v="44000349"/>
    <n v="0"/>
    <s v="Crane Rail Beams - Front and Rear - STS"/>
    <n v="38557579.100000001"/>
  </r>
  <r>
    <n v="1"/>
    <x v="14"/>
    <s v="44"/>
    <s v="7100440003500"/>
    <n v="440001260"/>
    <n v="44000350"/>
    <n v="0"/>
    <s v="CT Crane Rails - STS"/>
    <n v="18665636.620000001"/>
  </r>
  <r>
    <n v="1"/>
    <x v="14"/>
    <s v="44"/>
    <s v="7100440003510"/>
    <n v="440001250"/>
    <n v="44000351"/>
    <n v="0"/>
    <s v="CT Crane Buffer &amp; storm anchors"/>
    <n v="2151678.7000000002"/>
  </r>
  <r>
    <n v="1"/>
    <x v="14"/>
    <s v="44"/>
    <s v="7100440003520"/>
    <n v="440002607"/>
    <n v="44000352"/>
    <n v="0"/>
    <s v="LIEBHERR OVERHEIGHT FRAMES"/>
    <n v="561277.94999999995"/>
  </r>
  <r>
    <n v="1"/>
    <x v="14"/>
    <s v="44"/>
    <s v="7100440003530"/>
    <n v="440002608"/>
    <n v="44000353"/>
    <n v="0"/>
    <s v="Rubber Tyre Gantry - No 6 - 40802 - ANTI LIFT"/>
    <n v="62244.72"/>
  </r>
  <r>
    <n v="1"/>
    <x v="14"/>
    <s v="44"/>
    <s v="7100440003540"/>
    <n v="440002606"/>
    <n v="44000354"/>
    <n v="0"/>
    <s v="Rubber Tyre Gantry - No.12 - 40789 - ANTI LIFT"/>
    <n v="62244.72"/>
  </r>
  <r>
    <n v="1"/>
    <x v="14"/>
    <s v="44"/>
    <s v="7100440003560"/>
    <n v="440002603"/>
    <n v="44000356"/>
    <n v="0"/>
    <s v="Rubber Tyre Gantry - No. 9 - 40806 - ANTI LIFT"/>
    <n v="62244.72"/>
  </r>
  <r>
    <n v="1"/>
    <x v="14"/>
    <s v="44"/>
    <s v="7100440003570"/>
    <n v="440002602"/>
    <n v="44000357"/>
    <n v="0"/>
    <s v="Rubber Tyre Gantry - No. 22 - 40803 - ANT LIFT"/>
    <n v="62244.72"/>
  </r>
  <r>
    <n v="1"/>
    <x v="14"/>
    <s v="44"/>
    <s v="7100440003580"/>
    <n v="440002601"/>
    <n v="44000358"/>
    <n v="0"/>
    <s v="Rubber Tyre Gantry - No. 21 - 40805 - ANTI LIFT"/>
    <n v="62244.72"/>
  </r>
  <r>
    <n v="1"/>
    <x v="14"/>
    <s v="44"/>
    <s v="7100440003590"/>
    <n v="440002599"/>
    <n v="44000359"/>
    <n v="0"/>
    <s v="Rubber Tyre Gantry - No. 19 - 40796 - ANTI LIFT"/>
    <n v="62244.72"/>
  </r>
  <r>
    <n v="1"/>
    <x v="14"/>
    <s v="44"/>
    <s v="7100440003600"/>
    <n v="440002598"/>
    <n v="44000360"/>
    <n v="0"/>
    <s v="Rubber Tyre Gantry - No. 18 - 40795 - ANTI LIFT"/>
    <n v="62244.72"/>
  </r>
  <r>
    <n v="1"/>
    <x v="14"/>
    <s v="44"/>
    <s v="7100440003610"/>
    <n v="440002597"/>
    <n v="44000361"/>
    <n v="0"/>
    <s v="Rubber Tyre Gantry - No. 17 - 40800 - ANTI LIFT"/>
    <n v="62244.72"/>
  </r>
  <r>
    <n v="1"/>
    <x v="14"/>
    <s v="44"/>
    <s v="7100440003630"/>
    <n v="440002600"/>
    <n v="44000363"/>
    <n v="0"/>
    <s v="Rubber Tyre Gantry - No. 20 - 40797 - ANTI LIFT"/>
    <n v="62244.72"/>
  </r>
  <r>
    <n v="1"/>
    <x v="14"/>
    <s v="44"/>
    <s v="7100440003650"/>
    <n v="440002589"/>
    <n v="44000365"/>
    <n v="0"/>
    <s v="Reach Stacker - No. 2 - WIGGON COUPLING"/>
    <n v="52977.7"/>
  </r>
  <r>
    <n v="1"/>
    <x v="14"/>
    <s v="44"/>
    <s v="7100440003670"/>
    <n v="440002591"/>
    <n v="44000367"/>
    <n v="0"/>
    <s v="Empty Container Handler - No. 2 - WIGGON COUPLING"/>
    <n v="52977.7"/>
  </r>
  <r>
    <n v="1"/>
    <x v="14"/>
    <s v="44"/>
    <s v="7100440003680"/>
    <n v="440002584"/>
    <n v="44000368"/>
    <n v="0"/>
    <s v="Rubber Tyre Gantry - No.2 - 40788- ANTI LIFT"/>
    <n v="62244.72"/>
  </r>
  <r>
    <n v="1"/>
    <x v="14"/>
    <s v="44"/>
    <s v="7100440003690"/>
    <n v="440002585"/>
    <n v="44000369"/>
    <n v="0"/>
    <s v="Rubber Tyre Gantry - No.3 - 40785- ANTI LIFT"/>
    <n v="62244.72"/>
  </r>
  <r>
    <n v="1"/>
    <x v="14"/>
    <s v="44"/>
    <s v="7100440003700"/>
    <n v="440002594"/>
    <n v="44000370"/>
    <n v="0"/>
    <s v="Rubber Tyre Gantry - No.14 - 40793 - ANT LIFT"/>
    <n v="62244.72"/>
  </r>
  <r>
    <n v="1"/>
    <x v="14"/>
    <s v="44"/>
    <s v="7100440003710"/>
    <n v="440002595"/>
    <n v="44000371"/>
    <n v="0"/>
    <s v="Rubber Tyre Gantry - No. 15 - 40801 - ANTI LIFT"/>
    <n v="62244.72"/>
  </r>
  <r>
    <n v="1"/>
    <x v="14"/>
    <s v="44"/>
    <s v="7100440003720"/>
    <n v="440002596"/>
    <n v="44000372"/>
    <n v="0"/>
    <s v="Rubber Tyre Gantry - No.16 - 40798 - ANTI LIFT"/>
    <n v="62244.72"/>
  </r>
  <r>
    <n v="1"/>
    <x v="14"/>
    <s v="44"/>
    <s v="7100440003730"/>
    <n v="440002605"/>
    <n v="44000373"/>
    <n v="0"/>
    <s v="Rubber Tyre Gantry - No. 11 - 40787 - ANTI LIFT"/>
    <n v="62244.72"/>
  </r>
  <r>
    <n v="1"/>
    <x v="14"/>
    <s v="44"/>
    <s v="7100440003740"/>
    <n v="440002583"/>
    <n v="44000374"/>
    <n v="0"/>
    <s v="Rubber Tyre Gantry - No.1- 40794 - ANTI LIFT"/>
    <n v="62244.69"/>
  </r>
  <r>
    <n v="1"/>
    <x v="14"/>
    <s v="44"/>
    <s v="7100440003750"/>
    <n v="440002627"/>
    <n v="44000375"/>
    <n v="0"/>
    <s v="CRANE - LIEBHERR No. 7 (STRUCTURE)"/>
    <n v="68466970.430000007"/>
  </r>
  <r>
    <n v="1"/>
    <x v="14"/>
    <s v="44"/>
    <s v="7100440003751"/>
    <n v="440002628"/>
    <n v="44000375"/>
    <n v="1"/>
    <s v="CRANE - LIEBHERR No. 7 Eletrical Mechanical"/>
    <n v="34172701.789999999"/>
  </r>
  <r>
    <n v="1"/>
    <x v="14"/>
    <s v="44"/>
    <s v="7100440003760"/>
    <n v="440002639"/>
    <n v="44000376"/>
    <n v="0"/>
    <s v="SPREADER BROMMA LT16"/>
    <n v="2099865.96"/>
  </r>
  <r>
    <n v="1"/>
    <x v="14"/>
    <s v="44"/>
    <s v="7100440003780"/>
    <n v="440002635"/>
    <n v="44000378"/>
    <n v="0"/>
    <s v="SPREADER BROMMA LT14"/>
    <n v="2076871.85"/>
  </r>
  <r>
    <n v="1"/>
    <x v="14"/>
    <n v="44"/>
    <s v="7100440003782"/>
    <n v="440002635"/>
    <n v="44000378"/>
    <n v="2"/>
    <s v="Refurbished SPREADER BROMMA LT14"/>
    <n v="2721739.48"/>
  </r>
  <r>
    <n v="1"/>
    <x v="14"/>
    <s v="44"/>
    <s v="7100440003790"/>
    <n v="440002611"/>
    <n v="44000379"/>
    <n v="0"/>
    <s v="Terbeg Haulers( Eqstra)"/>
    <n v="1035688.16"/>
  </r>
  <r>
    <n v="1"/>
    <x v="14"/>
    <s v="44"/>
    <s v="7100440003800"/>
    <n v="440002612"/>
    <n v="44000380"/>
    <n v="0"/>
    <s v="Terbeg Haulers( Eqstra)"/>
    <n v="1035688.16"/>
  </r>
  <r>
    <n v="1"/>
    <x v="14"/>
    <s v="44"/>
    <s v="7100440003810"/>
    <n v="440002613"/>
    <n v="44000381"/>
    <n v="0"/>
    <s v="Terbeg Haulers( Eqstra)"/>
    <n v="1035688.16"/>
  </r>
  <r>
    <n v="1"/>
    <x v="14"/>
    <s v="44"/>
    <s v="7100440003820"/>
    <n v="440002614"/>
    <n v="44000382"/>
    <n v="0"/>
    <s v="Terbeg Haulers( Eqstra)"/>
    <n v="1035688.16"/>
  </r>
  <r>
    <n v="1"/>
    <x v="14"/>
    <s v="44"/>
    <s v="7100440003830"/>
    <n v="440002615"/>
    <n v="44000383"/>
    <n v="0"/>
    <s v="Terbeg Haulers( Eqstra)"/>
    <n v="1035688.16"/>
  </r>
  <r>
    <n v="1"/>
    <x v="14"/>
    <s v="44"/>
    <s v="7100440003840"/>
    <n v="440002616"/>
    <n v="44000384"/>
    <n v="0"/>
    <s v="Terbeg Haulers( Eqstra)"/>
    <n v="1035688.16"/>
  </r>
  <r>
    <n v="1"/>
    <x v="14"/>
    <s v="44"/>
    <s v="7100440003850"/>
    <n v="440002617"/>
    <n v="44000385"/>
    <n v="0"/>
    <s v="Terbeg Haulers( Eqstra)"/>
    <n v="1035688.16"/>
  </r>
  <r>
    <n v="1"/>
    <x v="14"/>
    <s v="44"/>
    <s v="7100440003860"/>
    <n v="440002618"/>
    <n v="44000386"/>
    <n v="0"/>
    <s v="Terbeg Haulers( Eqstra)"/>
    <n v="1035688.16"/>
  </r>
  <r>
    <n v="1"/>
    <x v="14"/>
    <s v="44"/>
    <s v="7100440003870"/>
    <n v="440002619"/>
    <n v="44000387"/>
    <n v="0"/>
    <s v="Terbeg Haulers( Eqstra)"/>
    <n v="1035688.16"/>
  </r>
  <r>
    <n v="1"/>
    <x v="14"/>
    <s v="44"/>
    <s v="7100440003890"/>
    <n v="440002621"/>
    <n v="44000389"/>
    <n v="0"/>
    <s v="Terbeg Haulers( Eqstra)"/>
    <n v="1035688.16"/>
  </r>
  <r>
    <n v="1"/>
    <x v="14"/>
    <s v="44"/>
    <s v="7100440003910"/>
    <n v="440002623"/>
    <n v="44000391"/>
    <n v="0"/>
    <s v="Terbeg Haulers( Eqstra)"/>
    <n v="1035688.15"/>
  </r>
  <r>
    <n v="1"/>
    <x v="14"/>
    <s v="44"/>
    <s v="7100440003920"/>
    <n v="440002624"/>
    <n v="44000392"/>
    <n v="0"/>
    <s v="Terbeg Haulers( Eqstra)"/>
    <n v="1035688.18"/>
  </r>
  <r>
    <n v="1"/>
    <x v="14"/>
    <s v="44"/>
    <s v="7100440003960"/>
    <n v="440002631"/>
    <n v="44000396"/>
    <n v="0"/>
    <s v="CRANE - LIEBHERR No. 8 (STRUCTURE)"/>
    <n v="68466970.430000007"/>
  </r>
  <r>
    <n v="1"/>
    <x v="14"/>
    <s v="44"/>
    <s v="7100440003961"/>
    <n v="440002632"/>
    <n v="44000396"/>
    <n v="1"/>
    <s v="CRANE - LIEBHERR No. 8 Eletrical Mech"/>
    <n v="34173419.5"/>
  </r>
  <r>
    <n v="1"/>
    <x v="14"/>
    <s v="44"/>
    <s v="7100440003980"/>
    <n v="440002637"/>
    <n v="44000398"/>
    <n v="0"/>
    <s v="SPREADER BROMMA LT15"/>
    <n v="2099865.96"/>
  </r>
  <r>
    <n v="1"/>
    <x v="14"/>
    <s v="44"/>
    <s v="7100440007340"/>
    <n v="440004010"/>
    <n v="44000734"/>
    <s v="0"/>
    <s v="Hauler no 51N"/>
    <n v="1165294.1000000001"/>
  </r>
  <r>
    <n v="1"/>
    <x v="14"/>
    <s v="44"/>
    <s v="7100440007360"/>
    <n v="440004030"/>
    <n v="44000736"/>
    <s v="0"/>
    <s v="Hauler no 53N"/>
    <n v="1165294.1000000001"/>
  </r>
  <r>
    <n v="1"/>
    <x v="14"/>
    <s v="44"/>
    <s v="7100440007370"/>
    <n v="440004040"/>
    <n v="44000737"/>
    <s v="0"/>
    <s v="Hauler no 54N"/>
    <n v="1165294.1000000001"/>
  </r>
  <r>
    <n v="1"/>
    <x v="14"/>
    <s v="44"/>
    <s v="7100440007400"/>
    <n v="440004070"/>
    <n v="44000740"/>
    <s v="0"/>
    <s v="Hauler no 57N"/>
    <n v="1462005.19"/>
  </r>
  <r>
    <n v="1"/>
    <x v="14"/>
    <s v="44"/>
    <s v="7100440007410"/>
    <n v="440004080"/>
    <n v="44000741"/>
    <s v="0"/>
    <s v="Hauler no 58N"/>
    <n v="1165294.1000000001"/>
  </r>
  <r>
    <n v="1"/>
    <x v="14"/>
    <s v="44"/>
    <s v="7100440007420"/>
    <n v="440004090"/>
    <n v="44000742"/>
    <s v="0"/>
    <s v="Hauler no 59N"/>
    <n v="1165294.1000000001"/>
  </r>
  <r>
    <n v="1"/>
    <x v="14"/>
    <s v="44"/>
    <s v="7100440007430"/>
    <n v="440004100"/>
    <n v="44000743"/>
    <s v="0"/>
    <s v="Hauler no 60N"/>
    <n v="1165294.1000000001"/>
  </r>
  <r>
    <n v="1"/>
    <x v="14"/>
    <s v="44"/>
    <s v="7100440007440"/>
    <n v="440004110"/>
    <n v="44000744"/>
    <s v="0"/>
    <s v="Hauler no 61N"/>
    <n v="1165294.1000000001"/>
  </r>
  <r>
    <n v="1"/>
    <x v="14"/>
    <s v="44"/>
    <s v="7100440007450"/>
    <n v="440004120"/>
    <n v="44000745"/>
    <s v="0"/>
    <s v="Hauler no 62N"/>
    <n v="1165294.1000000001"/>
  </r>
  <r>
    <n v="1"/>
    <x v="14"/>
    <s v="44"/>
    <s v="7100440007460"/>
    <n v="440004130"/>
    <n v="44000746"/>
    <s v="0"/>
    <s v="Hauler no 63N"/>
    <n v="1165294.1000000001"/>
  </r>
  <r>
    <n v="1"/>
    <x v="14"/>
    <s v="44"/>
    <s v="7100440007470"/>
    <n v="440004140"/>
    <n v="44000747"/>
    <s v="0"/>
    <s v="Hauler no 64N"/>
    <n v="1165294.1000000001"/>
  </r>
  <r>
    <n v="1"/>
    <x v="14"/>
    <s v="44"/>
    <s v="7100440007490"/>
    <n v="440004160"/>
    <n v="44000749"/>
    <s v="0"/>
    <s v="Hauler no 66N"/>
    <n v="1165294.1000000001"/>
  </r>
  <r>
    <n v="1"/>
    <x v="14"/>
    <s v="44"/>
    <s v="7100440007500"/>
    <n v="440004170"/>
    <n v="44000750"/>
    <s v="0"/>
    <s v="Hauler no 67N"/>
    <n v="1165294.1000000001"/>
  </r>
  <r>
    <n v="1"/>
    <x v="14"/>
    <s v="44"/>
    <s v="7100440007510"/>
    <n v="440004180"/>
    <n v="44000751"/>
    <s v="0"/>
    <s v="Hauler no 68N"/>
    <n v="1165294.1000000001"/>
  </r>
  <r>
    <n v="1"/>
    <x v="14"/>
    <s v="44"/>
    <s v="7100440007520"/>
    <n v="440004190"/>
    <n v="44000752"/>
    <s v="0"/>
    <s v="Hauler no 69N"/>
    <n v="1165294.1000000001"/>
  </r>
  <r>
    <n v="1"/>
    <x v="14"/>
    <s v="44"/>
    <s v="7100440007530"/>
    <n v="440004200"/>
    <n v="44000753"/>
    <s v="0"/>
    <s v="Hauler no 70N"/>
    <n v="1455184.84"/>
  </r>
  <r>
    <n v="1"/>
    <x v="14"/>
    <s v="44"/>
    <s v="7100440007540"/>
    <n v="440004210"/>
    <n v="44000754"/>
    <s v="0"/>
    <s v="Hauler no 71N"/>
    <n v="1165294.1000000001"/>
  </r>
  <r>
    <n v="1"/>
    <x v="14"/>
    <s v="44"/>
    <s v="7100440007550"/>
    <n v="440004220"/>
    <n v="44000755"/>
    <s v="0"/>
    <s v="Hauler no 72N"/>
    <n v="1165294.1000000001"/>
  </r>
  <r>
    <n v="1"/>
    <x v="14"/>
    <s v="44"/>
    <s v="7100440007560"/>
    <n v="440004230"/>
    <n v="44000756"/>
    <s v="0"/>
    <s v="Hauler no 73N"/>
    <n v="1165294.1000000001"/>
  </r>
  <r>
    <n v="1"/>
    <x v="14"/>
    <s v="44"/>
    <s v="7100440007570"/>
    <n v="440004240"/>
    <n v="44000757"/>
    <s v="0"/>
    <s v="Hauler no 74N"/>
    <n v="1165294.1000000001"/>
  </r>
  <r>
    <n v="1"/>
    <x v="14"/>
    <s v="44"/>
    <s v="7100440007580"/>
    <n v="440004250"/>
    <n v="44000758"/>
    <s v="0"/>
    <s v="Hauler no 75N"/>
    <n v="1165294.1000000001"/>
  </r>
  <r>
    <n v="1"/>
    <x v="14"/>
    <s v="44"/>
    <s v="7100440007600"/>
    <n v="440004270"/>
    <n v="44000760"/>
    <s v="0"/>
    <s v="Hauler no 77N"/>
    <n v="1165294.1000000001"/>
  </r>
  <r>
    <n v="1"/>
    <x v="14"/>
    <s v="44"/>
    <s v="7100440007610"/>
    <n v="440004280"/>
    <n v="44000761"/>
    <s v="0"/>
    <s v="Hauler no 78N"/>
    <n v="1165294.1000000001"/>
  </r>
  <r>
    <n v="1"/>
    <x v="14"/>
    <s v="44"/>
    <s v="7100440007630"/>
    <n v="440004300"/>
    <n v="44000763"/>
    <s v="0"/>
    <s v="Hauler no 80N"/>
    <n v="1165294.1000000001"/>
  </r>
  <r>
    <n v="1"/>
    <x v="14"/>
    <s v="44"/>
    <s v="7100440007640"/>
    <n v="440004310"/>
    <n v="44000764"/>
    <s v="0"/>
    <s v="Hauler no 81N"/>
    <n v="1142294.1000000001"/>
  </r>
  <r>
    <n v="1"/>
    <x v="14"/>
    <s v="44"/>
    <s v="7100440007650"/>
    <n v="440004320"/>
    <n v="44000765"/>
    <s v="0"/>
    <s v="Hauler no 82N"/>
    <n v="1142294.1000000001"/>
  </r>
  <r>
    <n v="1"/>
    <x v="14"/>
    <s v="44"/>
    <s v="7100440007660"/>
    <n v="440004330"/>
    <n v="44000766"/>
    <s v="0"/>
    <s v="Hauler no 83N"/>
    <n v="1142294.1000000001"/>
  </r>
  <r>
    <n v="1"/>
    <x v="14"/>
    <s v="44"/>
    <s v="7100440007670"/>
    <n v="440004340"/>
    <n v="44000767"/>
    <s v="0"/>
    <s v="Hauler no 84N"/>
    <n v="1142294.1000000001"/>
  </r>
  <r>
    <n v="1"/>
    <x v="14"/>
    <s v="44"/>
    <s v="7100440007680"/>
    <n v="440004350"/>
    <n v="44000768"/>
    <s v="0"/>
    <s v="Hauler no 85N"/>
    <n v="1142294.1000000001"/>
  </r>
  <r>
    <n v="1"/>
    <x v="14"/>
    <s v="44"/>
    <s v="7100440007690"/>
    <n v="440004360"/>
    <n v="44000769"/>
    <s v="0"/>
    <s v="Hauler no 86N"/>
    <n v="1142294.1000000001"/>
  </r>
  <r>
    <n v="1"/>
    <x v="14"/>
    <s v="44"/>
    <s v="7100440007700"/>
    <n v="440004370"/>
    <n v="44000770"/>
    <s v="0"/>
    <s v="Hauler no 87N"/>
    <n v="1120294.1000000001"/>
  </r>
  <r>
    <n v="1"/>
    <x v="14"/>
    <s v="44"/>
    <s v="7100440007710"/>
    <n v="440004380"/>
    <n v="44000771"/>
    <s v="0"/>
    <s v="Hauler no 88N"/>
    <n v="1120294.1000000001"/>
  </r>
  <r>
    <n v="1"/>
    <x v="14"/>
    <s v="44"/>
    <s v="7100440007720"/>
    <n v="440004390"/>
    <n v="44000772"/>
    <s v="0"/>
    <s v="Hauler no 89N"/>
    <n v="1120294.1000000001"/>
  </r>
  <r>
    <n v="1"/>
    <x v="14"/>
    <s v="44"/>
    <s v="7100440007730"/>
    <n v="440004400"/>
    <n v="44000773"/>
    <s v="0"/>
    <s v="Hauler no 90N"/>
    <n v="1417005.18"/>
  </r>
  <r>
    <n v="1"/>
    <x v="14"/>
    <s v="44"/>
    <s v="7100440007740"/>
    <n v="440004410"/>
    <n v="44000774"/>
    <s v="0"/>
    <s v="Hauler no 91N"/>
    <n v="1120294.1000000001"/>
  </r>
  <r>
    <n v="1"/>
    <x v="14"/>
    <s v="44"/>
    <s v="7100440007760"/>
    <n v="440004430"/>
    <n v="44000776"/>
    <s v="0"/>
    <s v="Hauler no 93N"/>
    <n v="1100294.1000000001"/>
  </r>
  <r>
    <n v="1"/>
    <x v="14"/>
    <s v="44"/>
    <s v="7100440007770"/>
    <n v="440004440"/>
    <n v="44000777"/>
    <s v="0"/>
    <s v="Hauler no 94N"/>
    <n v="1100294.1000000001"/>
  </r>
  <r>
    <n v="1"/>
    <x v="14"/>
    <s v="44"/>
    <s v="7100440007800"/>
    <n v="440004470"/>
    <n v="44000780"/>
    <s v="0"/>
    <s v="Hauler no 97N"/>
    <n v="1347184.84"/>
  </r>
  <r>
    <n v="1"/>
    <x v="14"/>
    <s v="44"/>
    <s v="7100440007810"/>
    <n v="440004480"/>
    <n v="44000781"/>
    <s v="0"/>
    <s v="Hauler no 98N"/>
    <n v="1057294.1000000001"/>
  </r>
  <r>
    <n v="1"/>
    <x v="14"/>
    <s v="44"/>
    <s v="7100440005330"/>
    <n v="440003990"/>
    <n v="44000533"/>
    <s v="0"/>
    <s v="Reachstackers"/>
    <n v="4602330.54"/>
  </r>
  <r>
    <n v="1"/>
    <x v="14"/>
    <s v="44"/>
    <s v="7100440005340"/>
    <n v="440004000"/>
    <n v="44000534"/>
    <s v="0"/>
    <s v="Reachstackers"/>
    <n v="3899944.38"/>
  </r>
  <r>
    <n v="1"/>
    <x v="14"/>
    <s v="44"/>
    <s v="7100440005350"/>
    <n v="440004490"/>
    <n v="44000535"/>
    <s v="0"/>
    <s v="Bathtub trailers No.50"/>
    <n v="549778.04"/>
  </r>
  <r>
    <n v="1"/>
    <x v="14"/>
    <s v="44"/>
    <s v="7100440005360"/>
    <n v="440004500"/>
    <n v="44000536"/>
    <s v="0"/>
    <s v="Bathtub trailers No. 51"/>
    <n v="549778.04"/>
  </r>
  <r>
    <n v="1"/>
    <x v="14"/>
    <s v="44"/>
    <s v="7100440005370"/>
    <n v="440004510"/>
    <n v="44000537"/>
    <s v="0"/>
    <s v="Bathtub trailers No. 52"/>
    <n v="549778.04"/>
  </r>
  <r>
    <n v="1"/>
    <x v="14"/>
    <s v="44"/>
    <s v="7100440005380"/>
    <n v="440004520"/>
    <n v="44000538"/>
    <s v="0"/>
    <s v="Bathtub trailers No. 53"/>
    <n v="549778.04"/>
  </r>
  <r>
    <n v="1"/>
    <x v="14"/>
    <s v="44"/>
    <s v="7100440005390"/>
    <n v="440004530"/>
    <n v="44000539"/>
    <s v="0"/>
    <s v="Bathtub trailers No. 54"/>
    <n v="549778.04"/>
  </r>
  <r>
    <n v="1"/>
    <x v="14"/>
    <s v="44"/>
    <s v="7100440005400"/>
    <n v="440004540"/>
    <n v="44000540"/>
    <s v="0"/>
    <s v="Bathtub trailers No. 55"/>
    <n v="549778.04"/>
  </r>
  <r>
    <n v="1"/>
    <x v="14"/>
    <s v="44"/>
    <s v="7100440005410"/>
    <n v="440004550"/>
    <n v="44000541"/>
    <s v="0"/>
    <s v="Bathtub trailers No.56"/>
    <n v="549778.04"/>
  </r>
  <r>
    <n v="1"/>
    <x v="14"/>
    <s v="44"/>
    <s v="7100440005420"/>
    <n v="440004560"/>
    <n v="44000542"/>
    <s v="0"/>
    <s v="Bathtub trailers No.57"/>
    <n v="549778.05000000005"/>
  </r>
  <r>
    <n v="1"/>
    <x v="14"/>
    <s v="44"/>
    <s v="7100440005430"/>
    <n v="440004570"/>
    <n v="44000543"/>
    <s v="0"/>
    <s v="Bathtub trailers No. 58"/>
    <n v="549778.05000000005"/>
  </r>
  <r>
    <n v="1"/>
    <x v="14"/>
    <s v="44"/>
    <s v="7100440005440"/>
    <n v="440004580"/>
    <n v="44000544"/>
    <s v="0"/>
    <s v="Bathtub trailers No. 59"/>
    <n v="549778.05000000005"/>
  </r>
  <r>
    <n v="1"/>
    <x v="14"/>
    <s v="44"/>
    <s v="7100440005450"/>
    <n v="440004590"/>
    <n v="44000545"/>
    <s v="0"/>
    <s v="Bathtub trailers No. 60"/>
    <n v="549778.05000000005"/>
  </r>
  <r>
    <n v="1"/>
    <x v="14"/>
    <s v="44"/>
    <s v="7100440005460"/>
    <n v="440004600"/>
    <n v="44000546"/>
    <s v="0"/>
    <s v="Bathtub trailers No. 61"/>
    <n v="549778.05000000005"/>
  </r>
  <r>
    <n v="1"/>
    <x v="14"/>
    <s v="44"/>
    <s v="7100440005480"/>
    <n v="440004620"/>
    <n v="44000548"/>
    <s v="0"/>
    <s v="Bathtub trailers No. 63"/>
    <n v="549778.16"/>
  </r>
  <r>
    <n v="1"/>
    <x v="14"/>
    <s v="44"/>
    <s v="7100440007820"/>
    <n v="440004630"/>
    <n v="44000782"/>
    <s v="0"/>
    <s v="Bathtub trailer No 64"/>
    <n v="609826.07999999996"/>
  </r>
  <r>
    <n v="1"/>
    <x v="14"/>
    <s v="44"/>
    <s v="7100440007840"/>
    <n v="440004650"/>
    <n v="44000784"/>
    <s v="0"/>
    <s v="Bathtub trailer no 66"/>
    <n v="609826.07999999996"/>
  </r>
  <r>
    <n v="1"/>
    <x v="14"/>
    <s v="44"/>
    <s v="7100440007850"/>
    <n v="440004660"/>
    <n v="44000785"/>
    <s v="0"/>
    <s v="Bathtub trailer No 67"/>
    <n v="609826.07999999996"/>
  </r>
  <r>
    <n v="1"/>
    <x v="14"/>
    <s v="44"/>
    <s v="7100440007860"/>
    <n v="440004670"/>
    <n v="44000786"/>
    <s v="0"/>
    <s v="Bathtub trailer No 68"/>
    <n v="609826.07999999996"/>
  </r>
  <r>
    <n v="1"/>
    <x v="14"/>
    <s v="44"/>
    <s v="7100440007870"/>
    <n v="440004680"/>
    <n v="44000787"/>
    <s v="0"/>
    <s v="Bathtub trailer No 69"/>
    <n v="609826.07999999996"/>
  </r>
  <r>
    <n v="1"/>
    <x v="14"/>
    <s v="44"/>
    <s v="7100440007880"/>
    <n v="440004690"/>
    <n v="44000788"/>
    <s v="0"/>
    <s v="Bathtub trailer No 70"/>
    <n v="609826.07999999996"/>
  </r>
  <r>
    <n v="1"/>
    <x v="14"/>
    <s v="44"/>
    <s v="7100440007890"/>
    <n v="440004700"/>
    <n v="44000789"/>
    <s v="0"/>
    <s v="Bathtub trailer No 71"/>
    <n v="609826.07999999996"/>
  </r>
  <r>
    <n v="1"/>
    <x v="14"/>
    <s v="44"/>
    <s v="7100440007900"/>
    <n v="440004710"/>
    <n v="44000790"/>
    <s v="0"/>
    <s v="Bathtub trailer no 72"/>
    <n v="609826.07999999996"/>
  </r>
  <r>
    <n v="1"/>
    <x v="14"/>
    <s v="44"/>
    <s v="7100440007920"/>
    <n v="440004730"/>
    <n v="44000792"/>
    <s v="0"/>
    <s v="Bathtub trailer no 74"/>
    <n v="609826.07999999996"/>
  </r>
  <r>
    <n v="1"/>
    <x v="14"/>
    <s v="44"/>
    <s v="7100440007930"/>
    <n v="440004740"/>
    <n v="44000793"/>
    <s v="0"/>
    <s v="Bathtub trailer no 75"/>
    <n v="609826.07999999996"/>
  </r>
  <r>
    <n v="1"/>
    <x v="14"/>
    <s v="44"/>
    <s v="7100440007940"/>
    <n v="440004750"/>
    <n v="44000794"/>
    <s v="0"/>
    <s v="Bathtub trailer no 76"/>
    <n v="609826.07999999996"/>
  </r>
  <r>
    <n v="1"/>
    <x v="14"/>
    <s v="44"/>
    <s v="7100440007950"/>
    <n v="440004760"/>
    <n v="44000795"/>
    <s v="0"/>
    <s v="Bathtub trailer no 77"/>
    <n v="609826.07999999996"/>
  </r>
  <r>
    <n v="1"/>
    <x v="14"/>
    <s v="44"/>
    <s v="7100440007970"/>
    <n v="440004780"/>
    <n v="44000797"/>
    <n v="0"/>
    <s v="Bathtub trailer no 79"/>
    <n v="609826.07999999996"/>
  </r>
  <r>
    <n v="1"/>
    <x v="14"/>
    <s v="44"/>
    <s v="7100440007980"/>
    <n v="440004790"/>
    <n v="44000798"/>
    <n v="0"/>
    <s v="Bathtub trailer no 80"/>
    <n v="609826.07999999996"/>
  </r>
  <r>
    <n v="1"/>
    <x v="14"/>
    <s v="44"/>
    <s v="7100440007990"/>
    <n v="440004800"/>
    <n v="44000799"/>
    <n v="0"/>
    <s v="Bathtub trailer no 81"/>
    <n v="609826.07999999996"/>
  </r>
  <r>
    <n v="1"/>
    <x v="14"/>
    <s v="44"/>
    <s v="7100440008000"/>
    <n v="440004810"/>
    <n v="44000800"/>
    <n v="0"/>
    <s v="Bathtub trailer no 82"/>
    <n v="609826.07999999996"/>
  </r>
  <r>
    <n v="1"/>
    <x v="14"/>
    <s v="44"/>
    <s v="7100440008020"/>
    <n v="440004830"/>
    <n v="44000802"/>
    <n v="0"/>
    <s v="Bathtub trailer no 84"/>
    <n v="609826.07999999996"/>
  </r>
  <r>
    <n v="1"/>
    <x v="14"/>
    <s v="44"/>
    <s v="7100440008030"/>
    <n v="440004840"/>
    <n v="44000803"/>
    <n v="0"/>
    <s v="Bathtub trailer no 85"/>
    <n v="609826.07999999996"/>
  </r>
  <r>
    <n v="1"/>
    <x v="14"/>
    <s v="44"/>
    <s v="7100440008040"/>
    <n v="440004850"/>
    <n v="44000804"/>
    <n v="0"/>
    <s v="Bathtub trailer no 86"/>
    <n v="609826.07999999996"/>
  </r>
  <r>
    <n v="1"/>
    <x v="14"/>
    <s v="44"/>
    <s v="7100440008050"/>
    <n v="440004860"/>
    <n v="44000805"/>
    <n v="0"/>
    <s v="Bathtub trailer no 87"/>
    <n v="609826.07999999996"/>
  </r>
  <r>
    <n v="1"/>
    <x v="14"/>
    <s v="44"/>
    <s v="7100440008060"/>
    <n v="440004870"/>
    <n v="44000806"/>
    <n v="0"/>
    <s v="Bathtub trailer no 88"/>
    <n v="609826.07999999996"/>
  </r>
  <r>
    <n v="1"/>
    <x v="14"/>
    <s v="44"/>
    <s v="7100440008070"/>
    <n v="440004880"/>
    <n v="44000807"/>
    <n v="0"/>
    <s v="Bathtub trailer no 89"/>
    <n v="609826.07999999996"/>
  </r>
  <r>
    <n v="1"/>
    <x v="14"/>
    <s v="44"/>
    <s v="7100440008080"/>
    <n v="440004890"/>
    <n v="44000808"/>
    <n v="0"/>
    <s v="Bathtub trailer no 90"/>
    <n v="609826.07999999996"/>
  </r>
  <r>
    <n v="1"/>
    <x v="14"/>
    <s v="44"/>
    <s v="7100440008090"/>
    <n v="440004900"/>
    <n v="44000809"/>
    <n v="0"/>
    <s v="Bathtub trailer no 91"/>
    <n v="609826.07999999996"/>
  </r>
  <r>
    <n v="1"/>
    <x v="14"/>
    <s v="44"/>
    <s v="7100440008100"/>
    <n v="440004910"/>
    <n v="44000810"/>
    <n v="0"/>
    <s v="Bathtub trailer no 92"/>
    <n v="609826.07999999996"/>
  </r>
  <r>
    <n v="1"/>
    <x v="14"/>
    <s v="44"/>
    <s v="7100440008110"/>
    <n v="440004920"/>
    <n v="44000811"/>
    <n v="0"/>
    <s v="Bathtub trailer no 93"/>
    <n v="609826.07999999996"/>
  </r>
  <r>
    <n v="1"/>
    <x v="14"/>
    <s v="44"/>
    <s v="7100440008120"/>
    <n v="440004930"/>
    <n v="44000812"/>
    <n v="0"/>
    <s v="Bathtub trailer no 94"/>
    <n v="609826.07999999996"/>
  </r>
  <r>
    <n v="1"/>
    <x v="14"/>
    <s v="44"/>
    <s v="7100440008130"/>
    <n v="440004940"/>
    <n v="44000813"/>
    <n v="0"/>
    <s v="Bathtub trailer no 95"/>
    <n v="609826.07999999996"/>
  </r>
  <r>
    <n v="1"/>
    <x v="14"/>
    <s v="44"/>
    <s v="7100440008140"/>
    <n v="440004950"/>
    <n v="44000814"/>
    <n v="0"/>
    <s v="Bathtub trailer no 96"/>
    <n v="609826.07999999996"/>
  </r>
  <r>
    <n v="1"/>
    <x v="14"/>
    <s v="44"/>
    <s v="7100440008150"/>
    <n v="440004960"/>
    <n v="44000815"/>
    <n v="0"/>
    <s v="Bathtub trailer no 97"/>
    <n v="609826.07999999996"/>
  </r>
  <r>
    <n v="1"/>
    <x v="14"/>
    <s v="44"/>
    <s v="7100440008160"/>
    <n v="440004970"/>
    <n v="44000816"/>
    <n v="0"/>
    <s v="Bathtub trailer 98"/>
    <n v="609826.07999999996"/>
  </r>
  <r>
    <n v="1"/>
    <x v="14"/>
    <s v="44"/>
    <s v="7100440008170"/>
    <n v="440004980"/>
    <n v="44000817"/>
    <n v="0"/>
    <s v="Bathtub trailer no 99"/>
    <n v="609826.07999999996"/>
  </r>
  <r>
    <n v="1"/>
    <x v="14"/>
    <s v="44"/>
    <s v="7100440008180"/>
    <n v="440004990"/>
    <n v="44000818"/>
    <n v="0"/>
    <s v="Bathtub trailer no 100"/>
    <n v="609826.07999999996"/>
  </r>
  <r>
    <n v="1"/>
    <x v="14"/>
    <s v="44"/>
    <s v="7100440008190"/>
    <n v="440005000"/>
    <n v="44000819"/>
    <n v="0"/>
    <s v="Bathtub trailer no 101"/>
    <n v="609826.07999999996"/>
  </r>
  <r>
    <n v="1"/>
    <x v="14"/>
    <s v="44"/>
    <s v="7100440008200"/>
    <n v="440005010"/>
    <n v="44000820"/>
    <n v="0"/>
    <s v="Bathtub trailer no 102"/>
    <n v="609826.07999999996"/>
  </r>
  <r>
    <n v="1"/>
    <x v="14"/>
    <s v="44"/>
    <s v="7100440008210"/>
    <n v="440005020"/>
    <n v="44000821"/>
    <n v="0"/>
    <s v="Bathtub trailer no 103"/>
    <n v="609826.07999999996"/>
  </r>
  <r>
    <n v="1"/>
    <x v="14"/>
    <s v="44"/>
    <s v="7100440008220"/>
    <n v="440005030"/>
    <n v="44000822"/>
    <n v="0"/>
    <s v="Bathtub trailer no 104"/>
    <n v="609826.07999999996"/>
  </r>
  <r>
    <n v="1"/>
    <x v="14"/>
    <s v="44"/>
    <s v="7100440008230"/>
    <n v="440005040"/>
    <n v="44000823"/>
    <n v="0"/>
    <s v="Bathtub trailer no 105"/>
    <n v="609826.07999999996"/>
  </r>
  <r>
    <n v="1"/>
    <x v="14"/>
    <s v="44"/>
    <s v="7100440008240"/>
    <n v="440005050"/>
    <n v="44000824"/>
    <n v="0"/>
    <s v="Bathtub trailer no 106"/>
    <n v="609826.07999999996"/>
  </r>
  <r>
    <n v="1"/>
    <x v="14"/>
    <s v="44"/>
    <s v="7100440008250"/>
    <n v="440005060"/>
    <n v="44000825"/>
    <n v="0"/>
    <s v="Bathtub trailer no 107"/>
    <n v="609826.07999999996"/>
  </r>
  <r>
    <n v="1"/>
    <x v="14"/>
    <s v="44"/>
    <s v="7100440008260"/>
    <n v="440005070"/>
    <n v="44000826"/>
    <n v="0"/>
    <s v="Bathtub trailer no 108"/>
    <n v="609826.07999999996"/>
  </r>
  <r>
    <n v="1"/>
    <x v="14"/>
    <s v="44"/>
    <s v="7100440008270"/>
    <n v="440005080"/>
    <n v="44000827"/>
    <n v="0"/>
    <s v="Bathtub trailer no 109"/>
    <n v="609826.07999999996"/>
  </r>
  <r>
    <n v="1"/>
    <x v="14"/>
    <s v="44"/>
    <s v="7100440008280"/>
    <n v="440005090"/>
    <n v="44000828"/>
    <n v="0"/>
    <s v="Bathtub trailer no 110"/>
    <n v="609826.07999999996"/>
  </r>
  <r>
    <n v="1"/>
    <x v="14"/>
    <s v="44"/>
    <s v="7100440008290"/>
    <m/>
    <n v="44000829"/>
    <n v="0"/>
    <s v="Empty Container Handler DCF90-45E7"/>
    <n v="609826.07999999996"/>
  </r>
  <r>
    <n v="1"/>
    <x v="14"/>
    <s v="44"/>
    <s v="7100440005590"/>
    <m/>
    <n v="44000559"/>
    <n v="0"/>
    <s v="Trailer  for 500 A TIG Welder"/>
    <n v="1"/>
  </r>
  <r>
    <n v="1"/>
    <x v="14"/>
    <s v="44"/>
    <s v="7100440005600"/>
    <m/>
    <n v="44000560"/>
    <n v="0"/>
    <s v="Hazmat Trailer  1316"/>
    <n v="1"/>
  </r>
  <r>
    <n v="1"/>
    <x v="14"/>
    <s v="44"/>
    <s v="7100440005610"/>
    <m/>
    <n v="44000561"/>
    <n v="0"/>
    <s v="Forklift  Hyundai  2 ton"/>
    <n v="1"/>
  </r>
  <r>
    <n v="1"/>
    <x v="14"/>
    <s v="44"/>
    <s v="7100440005620"/>
    <m/>
    <n v="44000562"/>
    <n v="0"/>
    <s v="Hazmat Trailer - Afrit"/>
    <n v="1"/>
  </r>
  <r>
    <n v="1"/>
    <x v="14"/>
    <s v="44"/>
    <s v="7100440005880"/>
    <m/>
    <n v="44000588"/>
    <n v="0"/>
    <s v="RTG SPARE SPREADER"/>
    <n v="2"/>
  </r>
  <r>
    <n v="1"/>
    <x v="14"/>
    <s v="44"/>
    <s v="7100440005890"/>
    <m/>
    <n v="44000589"/>
    <n v="0"/>
    <s v="RTG SPARE SPREADER"/>
    <n v="1"/>
  </r>
  <r>
    <n v="1"/>
    <x v="14"/>
    <s v="44"/>
    <s v="7100440005900"/>
    <m/>
    <n v="44000590"/>
    <n v="0"/>
    <s v="RTG SPARE SPREADER"/>
    <n v="1"/>
  </r>
  <r>
    <n v="1"/>
    <x v="14"/>
    <s v="44"/>
    <s v="7100440005910"/>
    <m/>
    <n v="44000591"/>
    <n v="0"/>
    <s v="HTR 03N HAZMAT TRAILER 1912"/>
    <n v="1"/>
  </r>
  <r>
    <n v="1"/>
    <x v="14"/>
    <s v="44"/>
    <s v="7100440005150"/>
    <m/>
    <n v="44000515"/>
    <n v="0"/>
    <s v="RTG 023N"/>
    <n v="20033042.059999999"/>
  </r>
  <r>
    <n v="1"/>
    <x v="14"/>
    <s v="44"/>
    <s v="7100440005160"/>
    <m/>
    <n v="44000516"/>
    <n v="0"/>
    <s v="RTG 024N"/>
    <n v="20033041.989999998"/>
  </r>
  <r>
    <n v="1"/>
    <x v="14"/>
    <s v="44"/>
    <s v="7100440005170"/>
    <m/>
    <n v="44000517"/>
    <n v="0"/>
    <s v="RTG 025N"/>
    <n v="20033042.079999998"/>
  </r>
  <r>
    <n v="1"/>
    <x v="14"/>
    <s v="44"/>
    <s v="7100440005180"/>
    <m/>
    <n v="44000518"/>
    <n v="0"/>
    <s v="RTG 026N"/>
    <n v="20033042.050000001"/>
  </r>
  <r>
    <n v="1"/>
    <x v="14"/>
    <s v="44"/>
    <s v="7100440005190"/>
    <m/>
    <n v="44000519"/>
    <n v="0"/>
    <s v="RTG 027N"/>
    <n v="20204706.420000002"/>
  </r>
  <r>
    <n v="1"/>
    <x v="14"/>
    <s v="44"/>
    <s v="7100440005200"/>
    <m/>
    <n v="44000520"/>
    <n v="0"/>
    <s v="RTG 028N"/>
    <n v="20417769.300000001"/>
  </r>
  <r>
    <n v="1"/>
    <x v="14"/>
    <s v="44"/>
    <s v="7100440005210"/>
    <m/>
    <n v="44000521"/>
    <n v="0"/>
    <s v="RTG 029N"/>
    <n v="20033042.030000001"/>
  </r>
  <r>
    <n v="1"/>
    <x v="14"/>
    <s v="44"/>
    <s v="7100440005220"/>
    <m/>
    <n v="44000522"/>
    <n v="0"/>
    <s v="RTG 030N"/>
    <n v="20033042.030000001"/>
  </r>
  <r>
    <n v="1"/>
    <x v="14"/>
    <s v="44"/>
    <s v="7100440005230"/>
    <m/>
    <n v="44000523"/>
    <n v="0"/>
    <s v="RTG 031N"/>
    <n v="20033042.030000001"/>
  </r>
  <r>
    <n v="1"/>
    <x v="14"/>
    <s v="44"/>
    <s v="7100440005250"/>
    <m/>
    <n v="44000525"/>
    <n v="0"/>
    <s v="RTG 033N"/>
    <n v="20033042.030000001"/>
  </r>
  <r>
    <n v="1"/>
    <x v="14"/>
    <s v="44"/>
    <s v="7100440005260"/>
    <m/>
    <n v="44000526"/>
    <n v="0"/>
    <s v="RTG 034N"/>
    <n v="20033042.030000001"/>
  </r>
  <r>
    <n v="1"/>
    <x v="14"/>
    <s v="44"/>
    <s v="7100440005270"/>
    <m/>
    <n v="44000527"/>
    <n v="0"/>
    <s v="RTG 035N"/>
    <n v="20229625.719999999"/>
  </r>
  <r>
    <n v="1"/>
    <x v="14"/>
    <s v="44"/>
    <s v="7100440005280"/>
    <m/>
    <n v="44000528"/>
    <n v="0"/>
    <s v="RTG 036N"/>
    <n v="20033042.030000001"/>
  </r>
  <r>
    <n v="1"/>
    <x v="14"/>
    <s v="44"/>
    <s v="7100440005290"/>
    <m/>
    <n v="44000529"/>
    <n v="0"/>
    <s v="RTG 037N"/>
    <n v="20033042.030000001"/>
  </r>
  <r>
    <n v="1"/>
    <x v="14"/>
    <s v="44"/>
    <s v="7100440005310"/>
    <m/>
    <n v="44000531"/>
    <n v="0"/>
    <s v="RTG 039N"/>
    <n v="20033042.030000001"/>
  </r>
  <r>
    <n v="1"/>
    <x v="14"/>
    <s v="44"/>
    <s v="7100440005320"/>
    <m/>
    <n v="44000532"/>
    <n v="0"/>
    <s v="RTG 040N"/>
    <n v="20204706.41"/>
  </r>
  <r>
    <n v="1"/>
    <x v="14"/>
    <s v="44"/>
    <s v="7100440005490"/>
    <m/>
    <n v="44000549"/>
    <n v="0"/>
    <s v="Afrit 2014 14.9m Tandem Axle lowbed Trailer"/>
    <n v="402780"/>
  </r>
  <r>
    <n v="1"/>
    <x v="14"/>
    <s v="44"/>
    <s v="7100440005500"/>
    <m/>
    <n v="44000550"/>
    <n v="0"/>
    <s v="Afrit 2014 14.9m Tandem Axle lowbed Trailer"/>
    <n v="402780"/>
  </r>
  <r>
    <n v="1"/>
    <x v="14"/>
    <s v="44"/>
    <s v="7100440005510"/>
    <m/>
    <n v="44000551"/>
    <n v="0"/>
    <s v="Afrit 2014 14.9m Tandem Axle lowbed Trailer"/>
    <n v="402780"/>
  </r>
  <r>
    <n v="1"/>
    <x v="14"/>
    <s v="44"/>
    <s v="7100440008390"/>
    <m/>
    <n v="44000839"/>
    <n v="0"/>
    <s v="Anti lift for RTG no.13"/>
    <n v="1"/>
  </r>
  <r>
    <n v="1"/>
    <x v="14"/>
    <s v="44"/>
    <s v="7100440008620"/>
    <m/>
    <s v="44000862"/>
    <s v="0"/>
    <s v="HAULER ERF NCT  FH99"/>
    <n v="1569621.55"/>
  </r>
  <r>
    <n v="1"/>
    <x v="14"/>
    <s v="44"/>
    <s v="7100440008630"/>
    <m/>
    <s v="44000863"/>
    <s v="0"/>
    <s v="HAULER ERF NCT  FH100"/>
    <n v="1569621.55"/>
  </r>
  <r>
    <n v="1"/>
    <x v="14"/>
    <s v="44"/>
    <s v="7100440008640"/>
    <m/>
    <s v="44000864"/>
    <s v="0"/>
    <s v="HAULER ERF NCT  FH101"/>
    <n v="1569621.55"/>
  </r>
  <r>
    <n v="1"/>
    <x v="14"/>
    <s v="44"/>
    <s v="7100440008650"/>
    <m/>
    <s v="44000865"/>
    <s v="0"/>
    <s v="HAULER ERF NCT  FH102"/>
    <n v="1569621.55"/>
  </r>
  <r>
    <n v="1"/>
    <x v="14"/>
    <s v="44"/>
    <s v="7100440008660"/>
    <m/>
    <s v="44000866"/>
    <s v="0"/>
    <s v="HAULER ERF NCT  FH103"/>
    <n v="1569621.55"/>
  </r>
  <r>
    <n v="1"/>
    <x v="14"/>
    <s v="44"/>
    <s v="7100440008670"/>
    <m/>
    <s v="44000867"/>
    <s v="0"/>
    <s v="HAULER ERF NCT  FH105"/>
    <n v="1569621.55"/>
  </r>
  <r>
    <n v="1"/>
    <x v="14"/>
    <s v="44"/>
    <s v="7100440008680"/>
    <m/>
    <s v="44000868"/>
    <s v="0"/>
    <s v="HAULER ERF NCT  FH104"/>
    <n v="1569621.55"/>
  </r>
  <r>
    <n v="1"/>
    <x v="14"/>
    <s v="44"/>
    <s v="7100440008830"/>
    <m/>
    <s v="44000883"/>
    <s v="0"/>
    <s v="Trailer X21"/>
    <n v="1133675.73"/>
  </r>
  <r>
    <n v="1"/>
    <x v="14"/>
    <s v="44"/>
    <s v="7100440008840"/>
    <m/>
    <s v="44000884"/>
    <s v="0"/>
    <s v="Trailer X21"/>
    <n v="1133675.73"/>
  </r>
  <r>
    <n v="1"/>
    <x v="14"/>
    <s v="44"/>
    <s v="7100440008850"/>
    <m/>
    <s v="44000885"/>
    <s v="0"/>
    <s v="Trailer X21"/>
    <n v="1133675.73"/>
  </r>
  <r>
    <n v="1"/>
    <x v="14"/>
    <s v="44"/>
    <s v="7100440008860"/>
    <m/>
    <s v="44000886"/>
    <s v="0"/>
    <s v="Trailer X21"/>
    <n v="1133675.73"/>
  </r>
  <r>
    <n v="1"/>
    <x v="14"/>
    <s v="44"/>
    <s v="7100440008870"/>
    <m/>
    <s v="44000887"/>
    <s v="0"/>
    <s v="Trailer X21"/>
    <n v="1133675.73"/>
  </r>
  <r>
    <n v="1"/>
    <x v="14"/>
    <s v="44"/>
    <s v="7100440008880"/>
    <m/>
    <s v="44000888"/>
    <s v="0"/>
    <s v="Trailer X21"/>
    <n v="1133675.73"/>
  </r>
  <r>
    <n v="1"/>
    <x v="14"/>
    <s v="44"/>
    <s v="7100440008890"/>
    <m/>
    <s v="44000889"/>
    <s v="0"/>
    <s v="Trailer X21"/>
    <n v="1133675.73"/>
  </r>
  <r>
    <n v="1"/>
    <x v="14"/>
    <s v="44"/>
    <s v="7100440008900"/>
    <m/>
    <s v="44000890"/>
    <s v="0"/>
    <s v="Trailer X21"/>
    <n v="1133675.73"/>
  </r>
  <r>
    <n v="1"/>
    <x v="14"/>
    <s v="44"/>
    <s v="7100440008910"/>
    <m/>
    <s v="44000891"/>
    <s v="0"/>
    <s v="Trailer X21"/>
    <n v="1133675.73"/>
  </r>
  <r>
    <n v="1"/>
    <x v="14"/>
    <s v="44"/>
    <s v="7100440008920"/>
    <m/>
    <s v="44000892"/>
    <s v="0"/>
    <s v="Trailer X21"/>
    <n v="1133675.73"/>
  </r>
  <r>
    <n v="1"/>
    <x v="14"/>
    <s v="44"/>
    <s v="7100440008930"/>
    <m/>
    <s v="44000893"/>
    <s v="0"/>
    <s v="Trailer X21"/>
    <n v="1133675.73"/>
  </r>
  <r>
    <n v="1"/>
    <x v="14"/>
    <s v="44"/>
    <s v="7100440008940"/>
    <m/>
    <s v="44000894"/>
    <s v="0"/>
    <s v="Trailer X21"/>
    <n v="1133675.73"/>
  </r>
  <r>
    <n v="1"/>
    <x v="14"/>
    <s v="44"/>
    <s v="7100440008950"/>
    <m/>
    <s v="44000895"/>
    <s v="0"/>
    <s v="Trailer X21"/>
    <n v="1133675.73"/>
  </r>
  <r>
    <n v="1"/>
    <x v="14"/>
    <s v="44"/>
    <s v="7100440008960"/>
    <m/>
    <s v="44000896"/>
    <s v="0"/>
    <s v="Trailer X21"/>
    <n v="1133675.73"/>
  </r>
  <r>
    <n v="1"/>
    <x v="14"/>
    <s v="44"/>
    <s v="7100440008970"/>
    <m/>
    <s v="44000897"/>
    <s v="0"/>
    <s v="Trailer X21"/>
    <n v="1133675.73"/>
  </r>
  <r>
    <n v="1"/>
    <x v="14"/>
    <s v="44"/>
    <s v="7100440008980"/>
    <m/>
    <s v="44000898"/>
    <s v="0"/>
    <s v="Trailer X21"/>
    <n v="1133675.73"/>
  </r>
  <r>
    <n v="1"/>
    <x v="14"/>
    <s v="44"/>
    <s v="7100440008990"/>
    <m/>
    <s v="44000899"/>
    <s v="0"/>
    <s v="Trailer X21"/>
    <n v="1133675.73"/>
  </r>
  <r>
    <n v="1"/>
    <x v="14"/>
    <s v="44"/>
    <s v="7100440009000"/>
    <m/>
    <s v="44000900"/>
    <s v="0"/>
    <s v="Trailer X21"/>
    <n v="1133675.73"/>
  </r>
  <r>
    <n v="1"/>
    <x v="14"/>
    <s v="44"/>
    <s v="7100440009010"/>
    <m/>
    <s v="44000901"/>
    <s v="0"/>
    <s v="Trailer X21"/>
    <n v="1133675.73"/>
  </r>
  <r>
    <n v="1"/>
    <x v="14"/>
    <s v="44"/>
    <s v="7100440009020"/>
    <m/>
    <s v="44000902"/>
    <s v="0"/>
    <s v="Trailer X21"/>
    <n v="1133675.73"/>
  </r>
  <r>
    <n v="1"/>
    <x v="14"/>
    <s v="44"/>
    <s v="7100440009030"/>
    <m/>
    <s v="44000903"/>
    <s v="0"/>
    <s v="Trailer X21"/>
    <n v="1133675.73"/>
  </r>
  <r>
    <n v="1"/>
    <x v="14"/>
    <s v="44"/>
    <s v="7100440009040"/>
    <m/>
    <s v="44000904"/>
    <s v="0"/>
    <s v="Trailer X9"/>
    <n v="1133675.73"/>
  </r>
  <r>
    <n v="1"/>
    <x v="14"/>
    <s v="44"/>
    <s v="7100440009050"/>
    <m/>
    <s v="44000905"/>
    <s v="0"/>
    <s v="Trailer X9"/>
    <n v="1133675.73"/>
  </r>
  <r>
    <n v="1"/>
    <x v="14"/>
    <s v="44"/>
    <s v="7100440009060"/>
    <m/>
    <s v="44000906"/>
    <s v="0"/>
    <s v="Trailer X9"/>
    <n v="1133675.73"/>
  </r>
  <r>
    <n v="1"/>
    <x v="14"/>
    <s v="44"/>
    <s v="7100440009070"/>
    <m/>
    <s v="44000907"/>
    <s v="0"/>
    <s v="Trailer X9"/>
    <n v="1133675.73"/>
  </r>
  <r>
    <n v="1"/>
    <x v="14"/>
    <s v="44"/>
    <s v="7100440009080"/>
    <m/>
    <s v="44000908"/>
    <s v="0"/>
    <s v="Trailer X9"/>
    <n v="1133675.73"/>
  </r>
  <r>
    <n v="1"/>
    <x v="14"/>
    <s v="44"/>
    <s v="7100440009090"/>
    <m/>
    <s v="44000909"/>
    <s v="0"/>
    <s v="Trailer X9"/>
    <n v="1133675.73"/>
  </r>
  <r>
    <n v="1"/>
    <x v="14"/>
    <s v="44"/>
    <s v="7100440009100"/>
    <m/>
    <n v="44000910"/>
    <s v="0"/>
    <s v="Trailer X9"/>
    <n v="1133675.73"/>
  </r>
  <r>
    <n v="1"/>
    <x v="14"/>
    <s v="44"/>
    <s v="7100440009110"/>
    <m/>
    <s v="44000911"/>
    <s v="0"/>
    <s v="Trailer X9"/>
    <n v="1133675.73"/>
  </r>
  <r>
    <n v="1"/>
    <x v="14"/>
    <s v="44"/>
    <s v="7100440009120"/>
    <m/>
    <s v="44000912"/>
    <s v="0"/>
    <s v="Trailer X9"/>
    <n v="1133675.73"/>
  </r>
  <r>
    <n v="1"/>
    <x v="14"/>
    <s v="44"/>
    <s v="7100440009130"/>
    <m/>
    <s v="44000913"/>
    <s v="0"/>
    <s v="Trailer X2"/>
    <n v="1133675.73"/>
  </r>
  <r>
    <n v="1"/>
    <x v="14"/>
    <s v="44"/>
    <s v="7100440009140"/>
    <m/>
    <s v="44000914"/>
    <s v="0"/>
    <s v="Trailer X2"/>
    <n v="1133677.03"/>
  </r>
  <r>
    <n v="1"/>
    <x v="14"/>
    <s v="44"/>
    <s v="7100440008700"/>
    <m/>
    <s v="44000870"/>
    <s v="0"/>
    <s v="Trailer X13"/>
    <n v="1133675.73"/>
  </r>
  <r>
    <n v="1"/>
    <x v="14"/>
    <s v="44"/>
    <s v="7100440008710"/>
    <m/>
    <s v="44000871"/>
    <s v="0"/>
    <s v="Trailer X13"/>
    <n v="1133675.73"/>
  </r>
  <r>
    <n v="1"/>
    <x v="14"/>
    <s v="44"/>
    <s v="7100440008720"/>
    <m/>
    <s v="44000872"/>
    <s v="0"/>
    <s v="Trailer X13"/>
    <n v="1133675.73"/>
  </r>
  <r>
    <n v="1"/>
    <x v="14"/>
    <s v="44"/>
    <s v="7100440008730"/>
    <m/>
    <s v="44000873"/>
    <s v="0"/>
    <s v="Trailer X13"/>
    <n v="1133675.73"/>
  </r>
  <r>
    <n v="1"/>
    <x v="14"/>
    <s v="44"/>
    <s v="7100440008740"/>
    <m/>
    <s v="44000874"/>
    <s v="0"/>
    <s v="Trailer X13"/>
    <n v="1133675.73"/>
  </r>
  <r>
    <n v="1"/>
    <x v="14"/>
    <s v="44"/>
    <s v="7100440008750"/>
    <m/>
    <s v="44000875"/>
    <s v="0"/>
    <s v="Trailer X13"/>
    <n v="1133675.73"/>
  </r>
  <r>
    <n v="1"/>
    <x v="14"/>
    <s v="44"/>
    <s v="7100440008760"/>
    <m/>
    <s v="44000876"/>
    <s v="0"/>
    <s v="Trailer X13"/>
    <n v="1133675.73"/>
  </r>
  <r>
    <n v="1"/>
    <x v="14"/>
    <s v="44"/>
    <s v="7100440008770"/>
    <m/>
    <s v="44000877"/>
    <s v="0"/>
    <s v="Trailer X13"/>
    <n v="1133675.73"/>
  </r>
  <r>
    <n v="1"/>
    <x v="14"/>
    <s v="44"/>
    <s v="7100440008780"/>
    <m/>
    <s v="44000878"/>
    <s v="0"/>
    <s v="Trailer X13"/>
    <n v="1133675.73"/>
  </r>
  <r>
    <n v="1"/>
    <x v="14"/>
    <s v="44"/>
    <s v="7100440008790"/>
    <m/>
    <s v="44000879"/>
    <s v="0"/>
    <s v="Trailer X13"/>
    <n v="1133675.73"/>
  </r>
  <r>
    <n v="1"/>
    <x v="14"/>
    <s v="44"/>
    <s v="7100440008800"/>
    <m/>
    <s v="44000880"/>
    <s v="0"/>
    <s v="Trailer X13"/>
    <n v="1133675.73"/>
  </r>
  <r>
    <n v="1"/>
    <x v="14"/>
    <s v="44"/>
    <s v="7100440008810"/>
    <m/>
    <s v="44000881"/>
    <s v="0"/>
    <s v="Trailer X13"/>
    <n v="1133675.73"/>
  </r>
  <r>
    <n v="1"/>
    <x v="14"/>
    <s v="44"/>
    <s v="7100440008820"/>
    <m/>
    <s v="44000882"/>
    <s v="0"/>
    <s v="Trailer X13"/>
    <n v="1133675.73"/>
  </r>
  <r>
    <n v="1"/>
    <x v="14"/>
    <s v="44"/>
    <s v="7100440005560"/>
    <m/>
    <n v="44000556"/>
    <n v="0"/>
    <s v="Towing Tractor - Ser 218410460"/>
    <n v="1"/>
  </r>
  <r>
    <n v="1"/>
    <x v="14"/>
    <s v="44"/>
    <s v="7100440005570"/>
    <m/>
    <n v="44000557"/>
    <n v="0"/>
    <s v="Service Truck  Toyota 10 ton"/>
    <n v="1"/>
  </r>
  <r>
    <n v="1"/>
    <x v="14"/>
    <s v="44"/>
    <s v="7100440005580"/>
    <m/>
    <n v="44000558"/>
    <n v="0"/>
    <s v="Forklift  Rhino Heli  10 ton"/>
    <n v="1"/>
  </r>
  <r>
    <n v="1"/>
    <x v="14"/>
    <s v="44"/>
    <s v="7100440002900"/>
    <m/>
    <n v="44000290"/>
    <n v="0"/>
    <s v="Rescue Cage"/>
    <n v="95500.01"/>
  </r>
  <r>
    <n v="1"/>
    <x v="14"/>
    <s v="44"/>
    <s v="7100440007380"/>
    <m/>
    <n v="44000738"/>
    <s v="0"/>
    <s v="Hauler no 55N"/>
    <n v="1165294.1000000001"/>
  </r>
  <r>
    <n v="1"/>
    <x v="14"/>
    <s v="44"/>
    <s v="7100440005140"/>
    <m/>
    <n v="44000514"/>
    <s v="0"/>
    <s v="2012 Kalmar Twin Lift Empty Container handlers 08"/>
    <n v="2908342.49"/>
  </r>
  <r>
    <n v="1"/>
    <x v="14"/>
    <s v="44"/>
    <s v="7100440008690"/>
    <m/>
    <s v="44000869"/>
    <s v="0"/>
    <s v="HAULER ERF NCT  FH106"/>
    <n v="1569621.34"/>
  </r>
  <r>
    <n v="1"/>
    <x v="14"/>
    <s v="44"/>
    <s v="7100440009250"/>
    <m/>
    <s v="44000925"/>
    <s v="0"/>
    <s v="SP13 Bromma Spreader STS Crane Spreader"/>
    <n v="2770168.75"/>
  </r>
  <r>
    <n v="1"/>
    <x v="14"/>
    <s v="44"/>
    <s v="7100440009260"/>
    <m/>
    <s v="44000926"/>
    <s v="0"/>
    <s v="SP02 Bromma Spreader STS Crane Spreade"/>
    <n v="2770168.75"/>
  </r>
  <r>
    <n v="1"/>
    <x v="14"/>
    <s v="44"/>
    <s v="7100440009270"/>
    <m/>
    <s v="44000927"/>
    <s v="0"/>
    <s v="SP08 Bromma Spreader STS Crane Spreader"/>
    <n v="2770168.78"/>
  </r>
  <r>
    <n v="1"/>
    <x v="14"/>
    <s v="44"/>
    <s v="7100440009340"/>
    <m/>
    <s v="44000934"/>
    <s v="0"/>
    <s v="TR150N"/>
    <n v="1133675.73"/>
  </r>
  <r>
    <n v="1"/>
    <x v="14"/>
    <s v="44"/>
    <s v="7100440009350"/>
    <m/>
    <s v="44000935"/>
    <s v="0"/>
    <s v="TR152N"/>
    <n v="1133675.73"/>
  </r>
  <r>
    <n v="1"/>
    <x v="14"/>
    <s v="44"/>
    <s v="7100440009360"/>
    <m/>
    <s v="44000936"/>
    <s v="0"/>
    <s v="TR157N"/>
    <n v="1133675.73"/>
  </r>
  <r>
    <n v="1"/>
    <x v="14"/>
    <s v="44"/>
    <s v="7100440009370"/>
    <m/>
    <s v="44000937"/>
    <s v="0"/>
    <s v="TR160N"/>
    <n v="1133675.73"/>
  </r>
  <r>
    <n v="1"/>
    <x v="14"/>
    <s v="44"/>
    <s v="7100440009380"/>
    <m/>
    <s v="44000938"/>
    <s v="0"/>
    <s v="TR161N"/>
    <n v="1133675.7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A9F428-9DE0-45A8-A4AD-946BB99A7F25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D19" firstHeaderRow="0" firstDataRow="1" firstDataCol="1"/>
  <pivotFields count="9"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o" fld="0" baseField="0" baseItem="0"/>
    <dataField name="Sum of COST" fld="8" baseField="0" baseItem="0" numFmtId="164"/>
  </dataFields>
  <formats count="1"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617" dT="2024-04-11T07:09:20.93" personId="{A852EB47-D0FC-484C-AE46-32296F24369B}" id="{B00CF138-0CE5-4861-87C0-C551AB205E30}">
    <text>7 x Elmar trailers trf from 1200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D844B-896A-436C-9C11-AA9088DAE903}">
  <dimension ref="A1:WSB4770"/>
  <sheetViews>
    <sheetView tabSelected="1" zoomScale="80" zoomScaleNormal="80" workbookViewId="0">
      <pane ySplit="1" topLeftCell="A2" activePane="bottomLeft" state="frozen"/>
      <selection pane="bottomLeft" activeCell="L4" sqref="L4"/>
    </sheetView>
  </sheetViews>
  <sheetFormatPr defaultRowHeight="14.5" x14ac:dyDescent="0.35"/>
  <cols>
    <col min="1" max="1" width="8.7265625" style="28"/>
    <col min="4" max="4" width="20.6328125" customWidth="1"/>
    <col min="5" max="5" width="16.36328125" customWidth="1"/>
    <col min="6" max="6" width="17.26953125" customWidth="1"/>
    <col min="8" max="8" width="43.81640625" bestFit="1" customWidth="1"/>
    <col min="9" max="9" width="17.26953125" bestFit="1" customWidth="1"/>
    <col min="10" max="10" width="19.453125" style="40" customWidth="1"/>
  </cols>
  <sheetData>
    <row r="1" spans="1:11" ht="26" x14ac:dyDescent="0.35">
      <c r="A1" s="32" t="s">
        <v>11305</v>
      </c>
      <c r="B1" s="11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26" t="s">
        <v>7</v>
      </c>
      <c r="J1" s="26" t="s">
        <v>11333</v>
      </c>
    </row>
    <row r="2" spans="1:11" x14ac:dyDescent="0.35">
      <c r="A2" s="43">
        <v>1</v>
      </c>
      <c r="B2" s="44">
        <v>1100</v>
      </c>
      <c r="C2" s="45">
        <v>44</v>
      </c>
      <c r="D2" s="44" t="s">
        <v>8</v>
      </c>
      <c r="E2" s="46"/>
      <c r="F2" s="46">
        <v>44000346</v>
      </c>
      <c r="G2" s="46">
        <v>0</v>
      </c>
      <c r="H2" s="44" t="s">
        <v>9</v>
      </c>
      <c r="I2" s="33">
        <v>659688</v>
      </c>
      <c r="J2" s="47">
        <v>38260</v>
      </c>
      <c r="K2" s="48"/>
    </row>
    <row r="3" spans="1:11" x14ac:dyDescent="0.35">
      <c r="A3" s="43">
        <v>1</v>
      </c>
      <c r="B3" s="44">
        <v>1100</v>
      </c>
      <c r="C3" s="45" t="s">
        <v>10</v>
      </c>
      <c r="D3" s="44" t="s">
        <v>11</v>
      </c>
      <c r="E3" s="46">
        <v>440003461</v>
      </c>
      <c r="F3" s="46">
        <v>44000346</v>
      </c>
      <c r="G3" s="46">
        <v>1</v>
      </c>
      <c r="H3" s="44" t="s">
        <v>12</v>
      </c>
      <c r="I3" s="33">
        <v>51915486.189999998</v>
      </c>
      <c r="J3" s="47">
        <v>38260</v>
      </c>
      <c r="K3" s="48"/>
    </row>
    <row r="4" spans="1:11" x14ac:dyDescent="0.35">
      <c r="A4" s="43">
        <v>1</v>
      </c>
      <c r="B4" s="44">
        <v>1100</v>
      </c>
      <c r="C4" s="45" t="s">
        <v>10</v>
      </c>
      <c r="D4" s="44" t="s">
        <v>13</v>
      </c>
      <c r="E4" s="46">
        <v>440003462</v>
      </c>
      <c r="F4" s="46">
        <v>44000346</v>
      </c>
      <c r="G4" s="46">
        <v>2</v>
      </c>
      <c r="H4" s="44" t="s">
        <v>14</v>
      </c>
      <c r="I4" s="33">
        <v>59909517.729999997</v>
      </c>
      <c r="J4" s="47">
        <v>38260</v>
      </c>
      <c r="K4" s="48"/>
    </row>
    <row r="5" spans="1:11" x14ac:dyDescent="0.35">
      <c r="A5" s="43">
        <v>1</v>
      </c>
      <c r="B5" s="44">
        <v>1100</v>
      </c>
      <c r="C5" s="45" t="s">
        <v>10</v>
      </c>
      <c r="D5" s="44" t="s">
        <v>15</v>
      </c>
      <c r="E5" s="46">
        <v>440003470</v>
      </c>
      <c r="F5" s="46">
        <v>44000347</v>
      </c>
      <c r="G5" s="46">
        <v>0</v>
      </c>
      <c r="H5" s="44" t="s">
        <v>16</v>
      </c>
      <c r="I5" s="33">
        <v>395723</v>
      </c>
      <c r="J5" s="47">
        <v>38260</v>
      </c>
      <c r="K5" s="48"/>
    </row>
    <row r="6" spans="1:11" x14ac:dyDescent="0.35">
      <c r="A6" s="43">
        <v>1</v>
      </c>
      <c r="B6" s="44">
        <v>1100</v>
      </c>
      <c r="C6" s="45" t="s">
        <v>10</v>
      </c>
      <c r="D6" s="44" t="s">
        <v>17</v>
      </c>
      <c r="E6" s="46">
        <v>440003471</v>
      </c>
      <c r="F6" s="46">
        <v>44000347</v>
      </c>
      <c r="G6" s="46">
        <v>1</v>
      </c>
      <c r="H6" s="44" t="s">
        <v>18</v>
      </c>
      <c r="I6" s="33">
        <v>49773857.950000003</v>
      </c>
      <c r="J6" s="47">
        <v>38260</v>
      </c>
      <c r="K6" s="48"/>
    </row>
    <row r="7" spans="1:11" x14ac:dyDescent="0.35">
      <c r="A7" s="43">
        <v>1</v>
      </c>
      <c r="B7" s="44">
        <v>1100</v>
      </c>
      <c r="C7" s="45" t="s">
        <v>10</v>
      </c>
      <c r="D7" s="44" t="s">
        <v>19</v>
      </c>
      <c r="E7" s="46">
        <v>440003472</v>
      </c>
      <c r="F7" s="46">
        <v>44000347</v>
      </c>
      <c r="G7" s="46">
        <v>2</v>
      </c>
      <c r="H7" s="44" t="s">
        <v>20</v>
      </c>
      <c r="I7" s="33">
        <v>56565546.020000003</v>
      </c>
      <c r="J7" s="47">
        <v>38260</v>
      </c>
      <c r="K7" s="48"/>
    </row>
    <row r="8" spans="1:11" x14ac:dyDescent="0.35">
      <c r="A8" s="43">
        <v>1</v>
      </c>
      <c r="B8" s="44">
        <v>1100</v>
      </c>
      <c r="C8" s="45" t="s">
        <v>10</v>
      </c>
      <c r="D8" s="44" t="s">
        <v>21</v>
      </c>
      <c r="E8" s="46">
        <v>440003480</v>
      </c>
      <c r="F8" s="46">
        <v>44000348</v>
      </c>
      <c r="G8" s="46">
        <v>0</v>
      </c>
      <c r="H8" s="44" t="s">
        <v>22</v>
      </c>
      <c r="I8" s="33">
        <v>551448.21</v>
      </c>
      <c r="J8" s="47">
        <v>38260</v>
      </c>
      <c r="K8" s="48"/>
    </row>
    <row r="9" spans="1:11" x14ac:dyDescent="0.35">
      <c r="A9" s="43">
        <v>1</v>
      </c>
      <c r="B9" s="44">
        <v>1100</v>
      </c>
      <c r="C9" s="45" t="s">
        <v>10</v>
      </c>
      <c r="D9" s="44" t="s">
        <v>23</v>
      </c>
      <c r="E9" s="46">
        <v>440003481</v>
      </c>
      <c r="F9" s="46">
        <v>44000348</v>
      </c>
      <c r="G9" s="46">
        <v>1</v>
      </c>
      <c r="H9" s="44" t="s">
        <v>24</v>
      </c>
      <c r="I9" s="33">
        <v>50251559.68</v>
      </c>
      <c r="J9" s="47">
        <v>38260</v>
      </c>
      <c r="K9" s="48"/>
    </row>
    <row r="10" spans="1:11" x14ac:dyDescent="0.35">
      <c r="A10" s="43">
        <v>1</v>
      </c>
      <c r="B10" s="44">
        <v>1100</v>
      </c>
      <c r="C10" s="45" t="s">
        <v>10</v>
      </c>
      <c r="D10" s="44" t="s">
        <v>25</v>
      </c>
      <c r="E10" s="46">
        <v>440003482</v>
      </c>
      <c r="F10" s="46">
        <v>44000348</v>
      </c>
      <c r="G10" s="46">
        <v>2</v>
      </c>
      <c r="H10" s="44" t="s">
        <v>26</v>
      </c>
      <c r="I10" s="33">
        <v>48990264.990000002</v>
      </c>
      <c r="J10" s="47">
        <v>38260</v>
      </c>
      <c r="K10" s="48"/>
    </row>
    <row r="11" spans="1:11" x14ac:dyDescent="0.35">
      <c r="A11" s="43">
        <v>1</v>
      </c>
      <c r="B11" s="44">
        <v>1100</v>
      </c>
      <c r="C11" s="45" t="s">
        <v>10</v>
      </c>
      <c r="D11" s="44" t="s">
        <v>27</v>
      </c>
      <c r="E11" s="46">
        <v>440003490</v>
      </c>
      <c r="F11" s="46">
        <v>44000349</v>
      </c>
      <c r="G11" s="46">
        <v>0</v>
      </c>
      <c r="H11" s="44" t="s">
        <v>28</v>
      </c>
      <c r="I11" s="33">
        <v>107294.81</v>
      </c>
      <c r="J11" s="47">
        <v>37346</v>
      </c>
      <c r="K11" s="48"/>
    </row>
    <row r="12" spans="1:11" x14ac:dyDescent="0.35">
      <c r="A12" s="43">
        <v>1</v>
      </c>
      <c r="B12" s="44">
        <v>1100</v>
      </c>
      <c r="C12" s="45" t="s">
        <v>10</v>
      </c>
      <c r="D12" s="44" t="s">
        <v>29</v>
      </c>
      <c r="E12" s="46">
        <v>440005800</v>
      </c>
      <c r="F12" s="46">
        <v>44000753</v>
      </c>
      <c r="G12" s="46">
        <v>0</v>
      </c>
      <c r="H12" s="44" t="s">
        <v>30</v>
      </c>
      <c r="I12" s="33">
        <v>5516382.3300000001</v>
      </c>
      <c r="J12" s="47">
        <v>39857</v>
      </c>
      <c r="K12" s="48"/>
    </row>
    <row r="13" spans="1:11" x14ac:dyDescent="0.35">
      <c r="A13" s="43">
        <v>1</v>
      </c>
      <c r="B13" s="44">
        <v>1100</v>
      </c>
      <c r="C13" s="45" t="s">
        <v>10</v>
      </c>
      <c r="D13" s="44" t="s">
        <v>31</v>
      </c>
      <c r="E13" s="46">
        <v>440006210</v>
      </c>
      <c r="F13" s="46">
        <v>44000759</v>
      </c>
      <c r="G13" s="46">
        <v>0</v>
      </c>
      <c r="H13" s="44" t="s">
        <v>32</v>
      </c>
      <c r="I13" s="33">
        <v>3039543.71</v>
      </c>
      <c r="J13" s="47">
        <v>39926</v>
      </c>
      <c r="K13" s="48"/>
    </row>
    <row r="14" spans="1:11" x14ac:dyDescent="0.35">
      <c r="A14" s="43">
        <v>1</v>
      </c>
      <c r="B14" s="44">
        <v>1100</v>
      </c>
      <c r="C14" s="45" t="s">
        <v>10</v>
      </c>
      <c r="D14" s="44" t="s">
        <v>33</v>
      </c>
      <c r="E14" s="46">
        <v>440006230</v>
      </c>
      <c r="F14" s="46">
        <v>44000761</v>
      </c>
      <c r="G14" s="46">
        <v>0</v>
      </c>
      <c r="H14" s="44" t="s">
        <v>34</v>
      </c>
      <c r="I14" s="33">
        <v>3934277.21</v>
      </c>
      <c r="J14" s="47">
        <v>39926</v>
      </c>
      <c r="K14" s="48"/>
    </row>
    <row r="15" spans="1:11" x14ac:dyDescent="0.35">
      <c r="A15" s="43">
        <v>1</v>
      </c>
      <c r="B15" s="44">
        <v>1100</v>
      </c>
      <c r="C15" s="45" t="s">
        <v>10</v>
      </c>
      <c r="D15" s="44" t="s">
        <v>35</v>
      </c>
      <c r="E15" s="46">
        <v>440005790</v>
      </c>
      <c r="F15" s="46">
        <v>44000840</v>
      </c>
      <c r="G15" s="46">
        <v>0</v>
      </c>
      <c r="H15" s="44" t="s">
        <v>36</v>
      </c>
      <c r="I15" s="33">
        <v>7230241.5099999998</v>
      </c>
      <c r="J15" s="47">
        <v>39857</v>
      </c>
      <c r="K15" s="48"/>
    </row>
    <row r="16" spans="1:11" x14ac:dyDescent="0.35">
      <c r="A16" s="43">
        <v>1</v>
      </c>
      <c r="B16" s="44">
        <v>1100</v>
      </c>
      <c r="C16" s="45" t="s">
        <v>10</v>
      </c>
      <c r="D16" s="44" t="s">
        <v>37</v>
      </c>
      <c r="E16" s="46" t="s">
        <v>38</v>
      </c>
      <c r="F16" s="46">
        <v>44000842</v>
      </c>
      <c r="G16" s="46">
        <v>0</v>
      </c>
      <c r="H16" s="44" t="s">
        <v>39</v>
      </c>
      <c r="I16" s="33">
        <v>802014.69</v>
      </c>
      <c r="J16" s="47">
        <v>40900</v>
      </c>
      <c r="K16" s="48"/>
    </row>
    <row r="17" spans="1:11" x14ac:dyDescent="0.35">
      <c r="A17" s="43">
        <v>1</v>
      </c>
      <c r="B17" s="44">
        <v>1100</v>
      </c>
      <c r="C17" s="45" t="s">
        <v>10</v>
      </c>
      <c r="D17" s="44" t="s">
        <v>40</v>
      </c>
      <c r="E17" s="46" t="s">
        <v>41</v>
      </c>
      <c r="F17" s="46">
        <v>44000863</v>
      </c>
      <c r="G17" s="46">
        <v>0</v>
      </c>
      <c r="H17" s="44" t="s">
        <v>42</v>
      </c>
      <c r="I17" s="33">
        <v>10455658.539999999</v>
      </c>
      <c r="J17" s="47">
        <v>40812</v>
      </c>
      <c r="K17" s="48"/>
    </row>
    <row r="18" spans="1:11" x14ac:dyDescent="0.35">
      <c r="A18" s="43">
        <v>1</v>
      </c>
      <c r="B18" s="44">
        <v>1100</v>
      </c>
      <c r="C18" s="45" t="s">
        <v>10</v>
      </c>
      <c r="D18" s="44" t="s">
        <v>43</v>
      </c>
      <c r="E18" s="46" t="s">
        <v>44</v>
      </c>
      <c r="F18" s="46">
        <v>44000866</v>
      </c>
      <c r="G18" s="46">
        <v>0</v>
      </c>
      <c r="H18" s="44" t="s">
        <v>45</v>
      </c>
      <c r="I18" s="33">
        <v>8947221.7899999991</v>
      </c>
      <c r="J18" s="47">
        <v>40823</v>
      </c>
      <c r="K18" s="48"/>
    </row>
    <row r="19" spans="1:11" x14ac:dyDescent="0.35">
      <c r="A19" s="43">
        <v>1</v>
      </c>
      <c r="B19" s="44">
        <v>1100</v>
      </c>
      <c r="C19" s="45" t="s">
        <v>10</v>
      </c>
      <c r="D19" s="44" t="s">
        <v>46</v>
      </c>
      <c r="E19" s="46" t="s">
        <v>47</v>
      </c>
      <c r="F19" s="46">
        <v>44000868</v>
      </c>
      <c r="G19" s="46">
        <v>0</v>
      </c>
      <c r="H19" s="44" t="s">
        <v>48</v>
      </c>
      <c r="I19" s="33">
        <v>8038954.6900000004</v>
      </c>
      <c r="J19" s="47">
        <v>40830</v>
      </c>
      <c r="K19" s="48"/>
    </row>
    <row r="20" spans="1:11" x14ac:dyDescent="0.35">
      <c r="A20" s="43">
        <v>1</v>
      </c>
      <c r="B20" s="44">
        <v>1100</v>
      </c>
      <c r="C20" s="45" t="s">
        <v>10</v>
      </c>
      <c r="D20" s="44" t="s">
        <v>49</v>
      </c>
      <c r="E20" s="46" t="s">
        <v>50</v>
      </c>
      <c r="F20" s="46">
        <v>44000872</v>
      </c>
      <c r="G20" s="46">
        <v>0</v>
      </c>
      <c r="H20" s="44" t="s">
        <v>51</v>
      </c>
      <c r="I20" s="33">
        <v>3505259.75</v>
      </c>
      <c r="J20" s="47">
        <v>40844</v>
      </c>
      <c r="K20" s="48"/>
    </row>
    <row r="21" spans="1:11" x14ac:dyDescent="0.35">
      <c r="A21" s="43">
        <v>1</v>
      </c>
      <c r="B21" s="44">
        <v>1100</v>
      </c>
      <c r="C21" s="45" t="s">
        <v>10</v>
      </c>
      <c r="D21" s="44" t="s">
        <v>52</v>
      </c>
      <c r="E21" s="46" t="s">
        <v>53</v>
      </c>
      <c r="F21" s="46">
        <v>44000873</v>
      </c>
      <c r="G21" s="46">
        <v>0</v>
      </c>
      <c r="H21" s="44" t="s">
        <v>54</v>
      </c>
      <c r="I21" s="33">
        <v>10058904.25</v>
      </c>
      <c r="J21" s="47">
        <v>40844</v>
      </c>
      <c r="K21" s="48"/>
    </row>
    <row r="22" spans="1:11" x14ac:dyDescent="0.35">
      <c r="A22" s="43">
        <v>1</v>
      </c>
      <c r="B22" s="44">
        <v>1100</v>
      </c>
      <c r="C22" s="45" t="s">
        <v>10</v>
      </c>
      <c r="D22" s="44" t="s">
        <v>55</v>
      </c>
      <c r="E22" s="46" t="s">
        <v>56</v>
      </c>
      <c r="F22" s="46">
        <v>44000874</v>
      </c>
      <c r="G22" s="46">
        <v>0</v>
      </c>
      <c r="H22" s="44" t="s">
        <v>57</v>
      </c>
      <c r="I22" s="33">
        <v>11123774.9</v>
      </c>
      <c r="J22" s="47">
        <v>40851</v>
      </c>
      <c r="K22" s="48"/>
    </row>
    <row r="23" spans="1:11" x14ac:dyDescent="0.35">
      <c r="A23" s="43">
        <v>1</v>
      </c>
      <c r="B23" s="44">
        <v>1100</v>
      </c>
      <c r="C23" s="45" t="s">
        <v>10</v>
      </c>
      <c r="D23" s="44" t="s">
        <v>58</v>
      </c>
      <c r="E23" s="46" t="s">
        <v>59</v>
      </c>
      <c r="F23" s="46">
        <v>44000876</v>
      </c>
      <c r="G23" s="46">
        <v>0</v>
      </c>
      <c r="H23" s="44" t="s">
        <v>60</v>
      </c>
      <c r="I23" s="33">
        <v>12767093.15</v>
      </c>
      <c r="J23" s="47">
        <v>40858</v>
      </c>
      <c r="K23" s="48"/>
    </row>
    <row r="24" spans="1:11" x14ac:dyDescent="0.35">
      <c r="A24" s="43">
        <v>1</v>
      </c>
      <c r="B24" s="44">
        <v>1100</v>
      </c>
      <c r="C24" s="45" t="s">
        <v>10</v>
      </c>
      <c r="D24" s="44" t="s">
        <v>61</v>
      </c>
      <c r="E24" s="46" t="s">
        <v>62</v>
      </c>
      <c r="F24" s="46">
        <v>44000878</v>
      </c>
      <c r="G24" s="46">
        <v>0</v>
      </c>
      <c r="H24" s="44" t="s">
        <v>63</v>
      </c>
      <c r="I24" s="33">
        <v>10379666.720000001</v>
      </c>
      <c r="J24" s="47">
        <v>40865</v>
      </c>
      <c r="K24" s="48"/>
    </row>
    <row r="25" spans="1:11" x14ac:dyDescent="0.35">
      <c r="A25" s="43">
        <v>1</v>
      </c>
      <c r="B25" s="44">
        <v>1100</v>
      </c>
      <c r="C25" s="45" t="s">
        <v>10</v>
      </c>
      <c r="D25" s="44" t="s">
        <v>64</v>
      </c>
      <c r="E25" s="46" t="s">
        <v>65</v>
      </c>
      <c r="F25" s="46">
        <v>44000879</v>
      </c>
      <c r="G25" s="46">
        <v>0</v>
      </c>
      <c r="H25" s="44" t="s">
        <v>66</v>
      </c>
      <c r="I25" s="33">
        <v>10908381.039999999</v>
      </c>
      <c r="J25" s="47">
        <v>40865</v>
      </c>
      <c r="K25" s="48"/>
    </row>
    <row r="26" spans="1:11" x14ac:dyDescent="0.35">
      <c r="A26" s="43">
        <v>1</v>
      </c>
      <c r="B26" s="44">
        <v>1100</v>
      </c>
      <c r="C26" s="45" t="s">
        <v>10</v>
      </c>
      <c r="D26" s="44" t="s">
        <v>67</v>
      </c>
      <c r="E26" s="46" t="s">
        <v>68</v>
      </c>
      <c r="F26" s="46">
        <v>44000881</v>
      </c>
      <c r="G26" s="46">
        <v>0</v>
      </c>
      <c r="H26" s="44" t="s">
        <v>69</v>
      </c>
      <c r="I26" s="33">
        <v>2274663.0499999998</v>
      </c>
      <c r="J26" s="47">
        <v>40872</v>
      </c>
      <c r="K26" s="48"/>
    </row>
    <row r="27" spans="1:11" x14ac:dyDescent="0.35">
      <c r="A27" s="43">
        <v>1</v>
      </c>
      <c r="B27" s="44">
        <v>1100</v>
      </c>
      <c r="C27" s="45" t="s">
        <v>10</v>
      </c>
      <c r="D27" s="44" t="s">
        <v>70</v>
      </c>
      <c r="E27" s="46" t="s">
        <v>71</v>
      </c>
      <c r="F27" s="46">
        <v>44000882</v>
      </c>
      <c r="G27" s="46">
        <v>0</v>
      </c>
      <c r="H27" s="44" t="s">
        <v>72</v>
      </c>
      <c r="I27" s="33">
        <v>14423041.279999999</v>
      </c>
      <c r="J27" s="47">
        <v>40879</v>
      </c>
      <c r="K27" s="48"/>
    </row>
    <row r="28" spans="1:11" x14ac:dyDescent="0.35">
      <c r="A28" s="43">
        <v>1</v>
      </c>
      <c r="B28" s="44">
        <v>1100</v>
      </c>
      <c r="C28" s="45" t="s">
        <v>10</v>
      </c>
      <c r="D28" s="44" t="s">
        <v>73</v>
      </c>
      <c r="E28" s="46" t="s">
        <v>74</v>
      </c>
      <c r="F28" s="46">
        <v>44000883</v>
      </c>
      <c r="G28" s="46">
        <v>0</v>
      </c>
      <c r="H28" s="44" t="s">
        <v>75</v>
      </c>
      <c r="I28" s="33">
        <v>11137945.85</v>
      </c>
      <c r="J28" s="47">
        <v>40879</v>
      </c>
      <c r="K28" s="48"/>
    </row>
    <row r="29" spans="1:11" x14ac:dyDescent="0.35">
      <c r="A29" s="43">
        <v>1</v>
      </c>
      <c r="B29" s="44">
        <v>1100</v>
      </c>
      <c r="C29" s="45" t="s">
        <v>10</v>
      </c>
      <c r="D29" s="44" t="s">
        <v>76</v>
      </c>
      <c r="E29" s="46" t="s">
        <v>77</v>
      </c>
      <c r="F29" s="46">
        <v>44000884</v>
      </c>
      <c r="G29" s="46">
        <v>0</v>
      </c>
      <c r="H29" s="44" t="s">
        <v>78</v>
      </c>
      <c r="I29" s="33">
        <v>11313880.75</v>
      </c>
      <c r="J29" s="47">
        <v>40886</v>
      </c>
      <c r="K29" s="48"/>
    </row>
    <row r="30" spans="1:11" x14ac:dyDescent="0.35">
      <c r="A30" s="43">
        <v>1</v>
      </c>
      <c r="B30" s="44">
        <v>1100</v>
      </c>
      <c r="C30" s="45" t="s">
        <v>10</v>
      </c>
      <c r="D30" s="44" t="s">
        <v>79</v>
      </c>
      <c r="E30" s="46" t="s">
        <v>80</v>
      </c>
      <c r="F30" s="46">
        <v>44000887</v>
      </c>
      <c r="G30" s="46">
        <v>0</v>
      </c>
      <c r="H30" s="44" t="s">
        <v>81</v>
      </c>
      <c r="I30" s="33">
        <v>12936030.5</v>
      </c>
      <c r="J30" s="47">
        <v>40886</v>
      </c>
      <c r="K30" s="48"/>
    </row>
    <row r="31" spans="1:11" x14ac:dyDescent="0.35">
      <c r="A31" s="43">
        <v>1</v>
      </c>
      <c r="B31" s="44">
        <v>1100</v>
      </c>
      <c r="C31" s="45" t="s">
        <v>10</v>
      </c>
      <c r="D31" s="44" t="s">
        <v>82</v>
      </c>
      <c r="E31" s="46" t="s">
        <v>83</v>
      </c>
      <c r="F31" s="46">
        <v>44000888</v>
      </c>
      <c r="G31" s="46">
        <v>0</v>
      </c>
      <c r="H31" s="44" t="s">
        <v>84</v>
      </c>
      <c r="I31" s="33">
        <v>12741819.02</v>
      </c>
      <c r="J31" s="47">
        <v>40891</v>
      </c>
      <c r="K31" s="48"/>
    </row>
    <row r="32" spans="1:11" x14ac:dyDescent="0.35">
      <c r="A32" s="43">
        <v>1</v>
      </c>
      <c r="B32" s="44">
        <v>1100</v>
      </c>
      <c r="C32" s="45" t="s">
        <v>10</v>
      </c>
      <c r="D32" s="44" t="s">
        <v>85</v>
      </c>
      <c r="E32" s="46">
        <v>440009050</v>
      </c>
      <c r="F32" s="46">
        <v>44000907</v>
      </c>
      <c r="G32" s="46">
        <v>0</v>
      </c>
      <c r="H32" s="44" t="s">
        <v>86</v>
      </c>
      <c r="I32" s="33">
        <v>2186134.9300000002</v>
      </c>
      <c r="J32" s="47">
        <v>41081</v>
      </c>
      <c r="K32" s="48"/>
    </row>
    <row r="33" spans="1:11" x14ac:dyDescent="0.35">
      <c r="A33" s="43">
        <v>1</v>
      </c>
      <c r="B33" s="44">
        <v>1100</v>
      </c>
      <c r="C33" s="45" t="s">
        <v>10</v>
      </c>
      <c r="D33" s="44" t="s">
        <v>87</v>
      </c>
      <c r="E33" s="46">
        <v>440008900</v>
      </c>
      <c r="F33" s="46">
        <v>44000911</v>
      </c>
      <c r="G33" s="46">
        <v>0</v>
      </c>
      <c r="H33" s="44" t="s">
        <v>88</v>
      </c>
      <c r="I33" s="33">
        <v>5230771.0999999996</v>
      </c>
      <c r="J33" s="47">
        <v>41264</v>
      </c>
      <c r="K33" s="48"/>
    </row>
    <row r="34" spans="1:11" x14ac:dyDescent="0.35">
      <c r="A34" s="43">
        <v>1</v>
      </c>
      <c r="B34" s="44">
        <v>1100</v>
      </c>
      <c r="C34" s="45" t="s">
        <v>10</v>
      </c>
      <c r="D34" s="44" t="s">
        <v>89</v>
      </c>
      <c r="E34" s="46">
        <v>440008910</v>
      </c>
      <c r="F34" s="46">
        <v>44000912</v>
      </c>
      <c r="G34" s="46">
        <v>0</v>
      </c>
      <c r="H34" s="44" t="s">
        <v>90</v>
      </c>
      <c r="I34" s="33">
        <v>3738045.54</v>
      </c>
      <c r="J34" s="47">
        <v>41264</v>
      </c>
      <c r="K34" s="48"/>
    </row>
    <row r="35" spans="1:11" x14ac:dyDescent="0.35">
      <c r="A35" s="43">
        <v>1</v>
      </c>
      <c r="B35" s="44">
        <v>1100</v>
      </c>
      <c r="C35" s="45" t="s">
        <v>10</v>
      </c>
      <c r="D35" s="44" t="s">
        <v>91</v>
      </c>
      <c r="E35" s="46">
        <v>440008920</v>
      </c>
      <c r="F35" s="46">
        <v>44000913</v>
      </c>
      <c r="G35" s="46">
        <v>0</v>
      </c>
      <c r="H35" s="44" t="s">
        <v>92</v>
      </c>
      <c r="I35" s="33">
        <v>5061230.22</v>
      </c>
      <c r="J35" s="47">
        <v>41264</v>
      </c>
      <c r="K35" s="48"/>
    </row>
    <row r="36" spans="1:11" x14ac:dyDescent="0.35">
      <c r="A36" s="43">
        <v>1</v>
      </c>
      <c r="B36" s="44">
        <v>1100</v>
      </c>
      <c r="C36" s="45" t="s">
        <v>10</v>
      </c>
      <c r="D36" s="44" t="s">
        <v>93</v>
      </c>
      <c r="E36" s="46">
        <v>440008930</v>
      </c>
      <c r="F36" s="46">
        <v>44000914</v>
      </c>
      <c r="G36" s="46">
        <v>0</v>
      </c>
      <c r="H36" s="44" t="s">
        <v>94</v>
      </c>
      <c r="I36" s="33">
        <v>4676472.6100000003</v>
      </c>
      <c r="J36" s="47">
        <v>41264</v>
      </c>
      <c r="K36" s="48"/>
    </row>
    <row r="37" spans="1:11" x14ac:dyDescent="0.35">
      <c r="A37" s="43">
        <v>1</v>
      </c>
      <c r="B37" s="44">
        <v>1100</v>
      </c>
      <c r="C37" s="45" t="s">
        <v>10</v>
      </c>
      <c r="D37" s="44" t="s">
        <v>95</v>
      </c>
      <c r="E37" s="46">
        <v>440009080</v>
      </c>
      <c r="F37" s="46">
        <v>44000959</v>
      </c>
      <c r="G37" s="46">
        <v>0</v>
      </c>
      <c r="H37" s="44" t="s">
        <v>96</v>
      </c>
      <c r="I37" s="33">
        <v>713260.16</v>
      </c>
      <c r="J37" s="47">
        <v>41816</v>
      </c>
      <c r="K37" s="48"/>
    </row>
    <row r="38" spans="1:11" x14ac:dyDescent="0.35">
      <c r="A38" s="43">
        <v>1</v>
      </c>
      <c r="B38" s="44">
        <v>1100</v>
      </c>
      <c r="C38" s="45" t="s">
        <v>10</v>
      </c>
      <c r="D38" s="44" t="s">
        <v>97</v>
      </c>
      <c r="E38" s="46">
        <v>440009090</v>
      </c>
      <c r="F38" s="46">
        <v>44000960</v>
      </c>
      <c r="G38" s="46">
        <v>0</v>
      </c>
      <c r="H38" s="44" t="s">
        <v>98</v>
      </c>
      <c r="I38" s="33">
        <v>651340.81999999995</v>
      </c>
      <c r="J38" s="47">
        <v>41816</v>
      </c>
      <c r="K38" s="48"/>
    </row>
    <row r="39" spans="1:11" x14ac:dyDescent="0.35">
      <c r="A39" s="43">
        <v>1</v>
      </c>
      <c r="B39" s="44">
        <v>1100</v>
      </c>
      <c r="C39" s="45" t="s">
        <v>10</v>
      </c>
      <c r="D39" s="44" t="s">
        <v>99</v>
      </c>
      <c r="E39" s="46">
        <v>440009100</v>
      </c>
      <c r="F39" s="46">
        <v>44000961</v>
      </c>
      <c r="G39" s="46">
        <v>0</v>
      </c>
      <c r="H39" s="44" t="s">
        <v>100</v>
      </c>
      <c r="I39" s="33">
        <v>651340.81999999995</v>
      </c>
      <c r="J39" s="47">
        <v>41816</v>
      </c>
      <c r="K39" s="48"/>
    </row>
    <row r="40" spans="1:11" x14ac:dyDescent="0.35">
      <c r="A40" s="43">
        <v>1</v>
      </c>
      <c r="B40" s="44">
        <v>1100</v>
      </c>
      <c r="C40" s="45" t="s">
        <v>10</v>
      </c>
      <c r="D40" s="44" t="s">
        <v>101</v>
      </c>
      <c r="E40" s="46">
        <v>44000975</v>
      </c>
      <c r="F40" s="46">
        <v>44000975</v>
      </c>
      <c r="G40" s="46">
        <v>0</v>
      </c>
      <c r="H40" s="49" t="s">
        <v>102</v>
      </c>
      <c r="I40" s="33">
        <v>1890672.56</v>
      </c>
      <c r="J40" s="47">
        <v>41816</v>
      </c>
      <c r="K40" s="48"/>
    </row>
    <row r="41" spans="1:11" x14ac:dyDescent="0.35">
      <c r="A41" s="43">
        <v>1</v>
      </c>
      <c r="B41" s="44">
        <v>1100</v>
      </c>
      <c r="C41" s="45" t="s">
        <v>10</v>
      </c>
      <c r="D41" s="44" t="s">
        <v>103</v>
      </c>
      <c r="E41" s="46">
        <v>440009430</v>
      </c>
      <c r="F41" s="46">
        <v>44000976</v>
      </c>
      <c r="G41" s="46">
        <v>0</v>
      </c>
      <c r="H41" s="44" t="s">
        <v>104</v>
      </c>
      <c r="I41" s="33">
        <v>1711135.09</v>
      </c>
      <c r="J41" s="47">
        <v>41816</v>
      </c>
      <c r="K41" s="48"/>
    </row>
    <row r="42" spans="1:11" x14ac:dyDescent="0.35">
      <c r="A42" s="43">
        <v>1</v>
      </c>
      <c r="B42" s="44">
        <v>1100</v>
      </c>
      <c r="C42" s="45" t="s">
        <v>10</v>
      </c>
      <c r="D42" s="44" t="s">
        <v>105</v>
      </c>
      <c r="E42" s="46">
        <v>440009460</v>
      </c>
      <c r="F42" s="46">
        <v>44000979</v>
      </c>
      <c r="G42" s="46">
        <v>0</v>
      </c>
      <c r="H42" s="44" t="s">
        <v>106</v>
      </c>
      <c r="I42" s="33">
        <v>1428310.41</v>
      </c>
      <c r="J42" s="47">
        <v>41816</v>
      </c>
      <c r="K42" s="48"/>
    </row>
    <row r="43" spans="1:11" x14ac:dyDescent="0.35">
      <c r="A43" s="43">
        <v>1</v>
      </c>
      <c r="B43" s="44">
        <v>1100</v>
      </c>
      <c r="C43" s="45" t="s">
        <v>10</v>
      </c>
      <c r="D43" s="44" t="s">
        <v>107</v>
      </c>
      <c r="E43" s="46">
        <v>440009470</v>
      </c>
      <c r="F43" s="46">
        <v>44000980</v>
      </c>
      <c r="G43" s="46">
        <v>0</v>
      </c>
      <c r="H43" s="44" t="s">
        <v>108</v>
      </c>
      <c r="I43" s="33">
        <v>1185571.8799999999</v>
      </c>
      <c r="J43" s="47">
        <v>41816</v>
      </c>
      <c r="K43" s="48"/>
    </row>
    <row r="44" spans="1:11" x14ac:dyDescent="0.35">
      <c r="A44" s="43">
        <v>1</v>
      </c>
      <c r="B44" s="44">
        <v>1100</v>
      </c>
      <c r="C44" s="45" t="s">
        <v>10</v>
      </c>
      <c r="D44" s="44" t="s">
        <v>109</v>
      </c>
      <c r="E44" s="46">
        <v>440009200</v>
      </c>
      <c r="F44" s="46">
        <v>44000983</v>
      </c>
      <c r="G44" s="46">
        <v>0</v>
      </c>
      <c r="H44" s="44" t="s">
        <v>110</v>
      </c>
      <c r="I44" s="33">
        <v>16665198.34</v>
      </c>
      <c r="J44" s="47">
        <v>41488</v>
      </c>
      <c r="K44" s="48"/>
    </row>
    <row r="45" spans="1:11" x14ac:dyDescent="0.35">
      <c r="A45" s="43">
        <v>1</v>
      </c>
      <c r="B45" s="44">
        <v>1100</v>
      </c>
      <c r="C45" s="45" t="s">
        <v>10</v>
      </c>
      <c r="D45" s="44" t="s">
        <v>111</v>
      </c>
      <c r="E45" s="46">
        <v>440009210</v>
      </c>
      <c r="F45" s="46">
        <v>44000984</v>
      </c>
      <c r="G45" s="46">
        <v>0</v>
      </c>
      <c r="H45" s="44" t="s">
        <v>112</v>
      </c>
      <c r="I45" s="33">
        <v>12922054.51</v>
      </c>
      <c r="J45" s="47">
        <v>41488</v>
      </c>
      <c r="K45" s="48"/>
    </row>
    <row r="46" spans="1:11" x14ac:dyDescent="0.35">
      <c r="A46" s="43">
        <v>1</v>
      </c>
      <c r="B46" s="44">
        <v>1100</v>
      </c>
      <c r="C46" s="45" t="s">
        <v>10</v>
      </c>
      <c r="D46" s="44" t="s">
        <v>113</v>
      </c>
      <c r="E46" s="46">
        <v>440009220</v>
      </c>
      <c r="F46" s="46">
        <v>44000985</v>
      </c>
      <c r="G46" s="46">
        <v>0</v>
      </c>
      <c r="H46" s="44" t="s">
        <v>114</v>
      </c>
      <c r="I46" s="33">
        <v>15359324.25</v>
      </c>
      <c r="J46" s="47">
        <v>41488</v>
      </c>
      <c r="K46" s="48"/>
    </row>
    <row r="47" spans="1:11" x14ac:dyDescent="0.35">
      <c r="A47" s="43">
        <v>1</v>
      </c>
      <c r="B47" s="44">
        <v>1100</v>
      </c>
      <c r="C47" s="45" t="s">
        <v>10</v>
      </c>
      <c r="D47" s="44" t="s">
        <v>115</v>
      </c>
      <c r="E47" s="46">
        <v>440009230</v>
      </c>
      <c r="F47" s="46">
        <v>44000986</v>
      </c>
      <c r="G47" s="46">
        <v>0</v>
      </c>
      <c r="H47" s="44" t="s">
        <v>116</v>
      </c>
      <c r="I47" s="33">
        <v>12186107.84</v>
      </c>
      <c r="J47" s="47">
        <v>41488</v>
      </c>
      <c r="K47" s="48"/>
    </row>
    <row r="48" spans="1:11" x14ac:dyDescent="0.35">
      <c r="A48" s="43">
        <v>1</v>
      </c>
      <c r="B48" s="44">
        <v>1100</v>
      </c>
      <c r="C48" s="45" t="s">
        <v>10</v>
      </c>
      <c r="D48" s="44" t="s">
        <v>117</v>
      </c>
      <c r="E48" s="46">
        <v>440009240</v>
      </c>
      <c r="F48" s="46">
        <v>44000987</v>
      </c>
      <c r="G48" s="46">
        <v>0</v>
      </c>
      <c r="H48" s="44" t="s">
        <v>118</v>
      </c>
      <c r="I48" s="33">
        <v>13512800.960000001</v>
      </c>
      <c r="J48" s="47">
        <v>41506</v>
      </c>
      <c r="K48" s="48"/>
    </row>
    <row r="49" spans="1:11" x14ac:dyDescent="0.35">
      <c r="A49" s="43">
        <v>1</v>
      </c>
      <c r="B49" s="44">
        <v>1100</v>
      </c>
      <c r="C49" s="45" t="s">
        <v>10</v>
      </c>
      <c r="D49" s="44" t="s">
        <v>119</v>
      </c>
      <c r="E49" s="46">
        <v>440009250</v>
      </c>
      <c r="F49" s="46">
        <v>44000988</v>
      </c>
      <c r="G49" s="46">
        <v>0</v>
      </c>
      <c r="H49" s="44" t="s">
        <v>120</v>
      </c>
      <c r="I49" s="33">
        <v>12953967.34</v>
      </c>
      <c r="J49" s="47">
        <v>41506</v>
      </c>
      <c r="K49" s="48"/>
    </row>
    <row r="50" spans="1:11" x14ac:dyDescent="0.35">
      <c r="A50" s="43">
        <v>1</v>
      </c>
      <c r="B50" s="44">
        <v>1100</v>
      </c>
      <c r="C50" s="45" t="s">
        <v>10</v>
      </c>
      <c r="D50" s="44" t="s">
        <v>121</v>
      </c>
      <c r="E50" s="46">
        <v>440009260</v>
      </c>
      <c r="F50" s="46">
        <v>44000989</v>
      </c>
      <c r="G50" s="46">
        <v>0</v>
      </c>
      <c r="H50" s="44" t="s">
        <v>122</v>
      </c>
      <c r="I50" s="33">
        <v>12423603.109999999</v>
      </c>
      <c r="J50" s="47">
        <v>41506</v>
      </c>
      <c r="K50" s="48"/>
    </row>
    <row r="51" spans="1:11" x14ac:dyDescent="0.35">
      <c r="A51" s="43">
        <v>1</v>
      </c>
      <c r="B51" s="44">
        <v>1100</v>
      </c>
      <c r="C51" s="45" t="s">
        <v>10</v>
      </c>
      <c r="D51" s="44" t="s">
        <v>123</v>
      </c>
      <c r="E51" s="46">
        <v>440009280</v>
      </c>
      <c r="F51" s="46">
        <v>44000991</v>
      </c>
      <c r="G51" s="46">
        <v>0</v>
      </c>
      <c r="H51" s="44" t="s">
        <v>124</v>
      </c>
      <c r="I51" s="33">
        <v>12376754.560000001</v>
      </c>
      <c r="J51" s="47">
        <v>41523</v>
      </c>
      <c r="K51" s="48"/>
    </row>
    <row r="52" spans="1:11" x14ac:dyDescent="0.35">
      <c r="A52" s="43">
        <v>1</v>
      </c>
      <c r="B52" s="44">
        <v>1100</v>
      </c>
      <c r="C52" s="45" t="s">
        <v>10</v>
      </c>
      <c r="D52" s="44" t="s">
        <v>125</v>
      </c>
      <c r="E52" s="46">
        <v>440009300</v>
      </c>
      <c r="F52" s="46">
        <v>44000993</v>
      </c>
      <c r="G52" s="46">
        <v>0</v>
      </c>
      <c r="H52" s="44" t="s">
        <v>126</v>
      </c>
      <c r="I52" s="33">
        <v>12104576.039999999</v>
      </c>
      <c r="J52" s="47">
        <v>41523</v>
      </c>
      <c r="K52" s="48"/>
    </row>
    <row r="53" spans="1:11" x14ac:dyDescent="0.35">
      <c r="A53" s="43">
        <v>1</v>
      </c>
      <c r="B53" s="44">
        <v>1100</v>
      </c>
      <c r="C53" s="45" t="s">
        <v>10</v>
      </c>
      <c r="D53" s="44" t="s">
        <v>127</v>
      </c>
      <c r="E53" s="46">
        <v>440009310</v>
      </c>
      <c r="F53" s="46">
        <v>44000994</v>
      </c>
      <c r="G53" s="46">
        <v>0</v>
      </c>
      <c r="H53" s="44" t="s">
        <v>128</v>
      </c>
      <c r="I53" s="33">
        <v>12788575.83</v>
      </c>
      <c r="J53" s="47">
        <v>41523</v>
      </c>
      <c r="K53" s="48"/>
    </row>
    <row r="54" spans="1:11" x14ac:dyDescent="0.35">
      <c r="A54" s="43">
        <v>1</v>
      </c>
      <c r="B54" s="44">
        <v>1100</v>
      </c>
      <c r="C54" s="45" t="s">
        <v>10</v>
      </c>
      <c r="D54" s="44" t="s">
        <v>129</v>
      </c>
      <c r="E54" s="46">
        <v>440008960</v>
      </c>
      <c r="F54" s="46">
        <v>44000996</v>
      </c>
      <c r="G54" s="46">
        <v>0</v>
      </c>
      <c r="H54" s="44" t="s">
        <v>130</v>
      </c>
      <c r="I54" s="33">
        <v>128747.47</v>
      </c>
      <c r="J54" s="47">
        <v>41303</v>
      </c>
      <c r="K54" s="48"/>
    </row>
    <row r="55" spans="1:11" x14ac:dyDescent="0.35">
      <c r="A55" s="43">
        <v>1</v>
      </c>
      <c r="B55" s="44">
        <v>1100</v>
      </c>
      <c r="C55" s="45" t="s">
        <v>10</v>
      </c>
      <c r="D55" s="44" t="s">
        <v>131</v>
      </c>
      <c r="E55" s="46">
        <v>440009520</v>
      </c>
      <c r="F55" s="46">
        <v>44000996</v>
      </c>
      <c r="G55" s="46">
        <v>1</v>
      </c>
      <c r="H55" s="44" t="s">
        <v>132</v>
      </c>
      <c r="I55" s="33">
        <v>113138559.03</v>
      </c>
      <c r="J55" s="47">
        <v>41303</v>
      </c>
      <c r="K55" s="48"/>
    </row>
    <row r="56" spans="1:11" x14ac:dyDescent="0.35">
      <c r="A56" s="43">
        <v>1</v>
      </c>
      <c r="B56" s="44">
        <v>1100</v>
      </c>
      <c r="C56" s="45" t="s">
        <v>10</v>
      </c>
      <c r="D56" s="44" t="s">
        <v>133</v>
      </c>
      <c r="E56" s="46">
        <v>440008990</v>
      </c>
      <c r="F56" s="46">
        <v>44000997</v>
      </c>
      <c r="G56" s="46">
        <v>0</v>
      </c>
      <c r="H56" s="44" t="s">
        <v>134</v>
      </c>
      <c r="I56" s="33">
        <v>72995414.739999995</v>
      </c>
      <c r="J56" s="47">
        <v>41303</v>
      </c>
      <c r="K56" s="48"/>
    </row>
    <row r="57" spans="1:11" x14ac:dyDescent="0.35">
      <c r="A57" s="43">
        <v>1</v>
      </c>
      <c r="B57" s="44">
        <v>1100</v>
      </c>
      <c r="C57" s="45" t="s">
        <v>10</v>
      </c>
      <c r="D57" s="44" t="s">
        <v>135</v>
      </c>
      <c r="E57" s="46">
        <v>440009540</v>
      </c>
      <c r="F57" s="46">
        <v>44000997</v>
      </c>
      <c r="G57" s="46">
        <v>1</v>
      </c>
      <c r="H57" s="44" t="s">
        <v>136</v>
      </c>
      <c r="I57" s="33">
        <v>43730186.420000002</v>
      </c>
      <c r="J57" s="47">
        <v>41303</v>
      </c>
      <c r="K57" s="48"/>
    </row>
    <row r="58" spans="1:11" x14ac:dyDescent="0.35">
      <c r="A58" s="43">
        <v>1</v>
      </c>
      <c r="B58" s="44">
        <v>1100</v>
      </c>
      <c r="C58" s="45" t="s">
        <v>10</v>
      </c>
      <c r="D58" s="44" t="s">
        <v>137</v>
      </c>
      <c r="E58" s="46"/>
      <c r="F58" s="46">
        <v>44000997</v>
      </c>
      <c r="G58" s="46">
        <v>2</v>
      </c>
      <c r="H58" s="44" t="s">
        <v>138</v>
      </c>
      <c r="I58" s="33">
        <v>3808691.21</v>
      </c>
      <c r="J58" s="47">
        <v>41303</v>
      </c>
      <c r="K58" s="48"/>
    </row>
    <row r="59" spans="1:11" x14ac:dyDescent="0.35">
      <c r="A59" s="43">
        <v>1</v>
      </c>
      <c r="B59" s="44">
        <v>1100</v>
      </c>
      <c r="C59" s="45" t="s">
        <v>10</v>
      </c>
      <c r="D59" s="44" t="s">
        <v>139</v>
      </c>
      <c r="E59" s="46">
        <v>440009020</v>
      </c>
      <c r="F59" s="46">
        <v>44000998</v>
      </c>
      <c r="G59" s="46">
        <v>0</v>
      </c>
      <c r="H59" s="44" t="s">
        <v>140</v>
      </c>
      <c r="I59" s="33">
        <v>75009751.489999995</v>
      </c>
      <c r="J59" s="47">
        <v>41303</v>
      </c>
      <c r="K59" s="48"/>
    </row>
    <row r="60" spans="1:11" x14ac:dyDescent="0.35">
      <c r="A60" s="43">
        <v>1</v>
      </c>
      <c r="B60" s="44">
        <v>1100</v>
      </c>
      <c r="C60" s="45" t="s">
        <v>10</v>
      </c>
      <c r="D60" s="44" t="s">
        <v>141</v>
      </c>
      <c r="E60" s="46">
        <v>440009560</v>
      </c>
      <c r="F60" s="46">
        <v>44000998</v>
      </c>
      <c r="G60" s="46">
        <v>1</v>
      </c>
      <c r="H60" s="44" t="s">
        <v>142</v>
      </c>
      <c r="I60" s="33">
        <v>47177428.240000002</v>
      </c>
      <c r="J60" s="47">
        <v>41303</v>
      </c>
      <c r="K60" s="48"/>
    </row>
    <row r="61" spans="1:11" x14ac:dyDescent="0.35">
      <c r="A61" s="43">
        <v>1</v>
      </c>
      <c r="B61" s="44">
        <v>1100</v>
      </c>
      <c r="C61" s="45" t="s">
        <v>10</v>
      </c>
      <c r="D61" s="44" t="s">
        <v>143</v>
      </c>
      <c r="E61" s="46">
        <v>440009160</v>
      </c>
      <c r="F61" s="46">
        <v>44000999</v>
      </c>
      <c r="G61" s="46">
        <v>0</v>
      </c>
      <c r="H61" s="44" t="s">
        <v>144</v>
      </c>
      <c r="I61" s="33">
        <v>72950449.620000005</v>
      </c>
      <c r="J61" s="47">
        <v>41411</v>
      </c>
      <c r="K61" s="48"/>
    </row>
    <row r="62" spans="1:11" x14ac:dyDescent="0.35">
      <c r="A62" s="43">
        <v>1</v>
      </c>
      <c r="B62" s="44">
        <v>1100</v>
      </c>
      <c r="C62" s="45" t="s">
        <v>10</v>
      </c>
      <c r="D62" s="44" t="s">
        <v>145</v>
      </c>
      <c r="E62" s="46">
        <v>440009161</v>
      </c>
      <c r="F62" s="46">
        <v>44000999</v>
      </c>
      <c r="G62" s="46">
        <v>1</v>
      </c>
      <c r="H62" s="44" t="s">
        <v>146</v>
      </c>
      <c r="I62" s="33">
        <v>43951063.310000002</v>
      </c>
      <c r="J62" s="47">
        <v>41411</v>
      </c>
      <c r="K62" s="48"/>
    </row>
    <row r="63" spans="1:11" x14ac:dyDescent="0.35">
      <c r="A63" s="43">
        <v>1</v>
      </c>
      <c r="B63" s="44">
        <v>1100</v>
      </c>
      <c r="C63" s="45" t="s">
        <v>10</v>
      </c>
      <c r="D63" s="44" t="s">
        <v>147</v>
      </c>
      <c r="E63" s="46">
        <v>440009170</v>
      </c>
      <c r="F63" s="46">
        <v>44001000</v>
      </c>
      <c r="G63" s="46">
        <v>0</v>
      </c>
      <c r="H63" s="44" t="s">
        <v>148</v>
      </c>
      <c r="I63" s="33">
        <v>72407769.620000005</v>
      </c>
      <c r="J63" s="47">
        <v>41411</v>
      </c>
      <c r="K63" s="48"/>
    </row>
    <row r="64" spans="1:11" x14ac:dyDescent="0.35">
      <c r="A64" s="43">
        <v>1</v>
      </c>
      <c r="B64" s="44">
        <v>1100</v>
      </c>
      <c r="C64" s="45" t="s">
        <v>10</v>
      </c>
      <c r="D64" s="44" t="s">
        <v>149</v>
      </c>
      <c r="E64" s="46">
        <v>440009171</v>
      </c>
      <c r="F64" s="46">
        <v>44001000</v>
      </c>
      <c r="G64" s="46">
        <v>1</v>
      </c>
      <c r="H64" s="44" t="s">
        <v>150</v>
      </c>
      <c r="I64" s="33">
        <v>34159529.439999998</v>
      </c>
      <c r="J64" s="47">
        <v>41411</v>
      </c>
      <c r="K64" s="48"/>
    </row>
    <row r="65" spans="1:11" x14ac:dyDescent="0.35">
      <c r="A65" s="43">
        <v>1</v>
      </c>
      <c r="B65" s="44">
        <v>1100</v>
      </c>
      <c r="C65" s="45" t="s">
        <v>10</v>
      </c>
      <c r="D65" s="44" t="s">
        <v>151</v>
      </c>
      <c r="E65" s="46">
        <v>440009180</v>
      </c>
      <c r="F65" s="46">
        <v>44001001</v>
      </c>
      <c r="G65" s="46">
        <v>0</v>
      </c>
      <c r="H65" s="44" t="s">
        <v>152</v>
      </c>
      <c r="I65" s="33">
        <v>73349514.129999995</v>
      </c>
      <c r="J65" s="47">
        <v>41411</v>
      </c>
      <c r="K65" s="48"/>
    </row>
    <row r="66" spans="1:11" x14ac:dyDescent="0.35">
      <c r="A66" s="43">
        <v>1</v>
      </c>
      <c r="B66" s="44">
        <v>1100</v>
      </c>
      <c r="C66" s="45" t="s">
        <v>10</v>
      </c>
      <c r="D66" s="44" t="s">
        <v>153</v>
      </c>
      <c r="E66" s="46">
        <v>440009181</v>
      </c>
      <c r="F66" s="46">
        <v>44001001</v>
      </c>
      <c r="G66" s="46">
        <v>1</v>
      </c>
      <c r="H66" s="44" t="s">
        <v>154</v>
      </c>
      <c r="I66" s="33">
        <v>44977767.140000001</v>
      </c>
      <c r="J66" s="47">
        <v>41411</v>
      </c>
      <c r="K66" s="48"/>
    </row>
    <row r="67" spans="1:11" x14ac:dyDescent="0.35">
      <c r="A67" s="43">
        <v>1</v>
      </c>
      <c r="B67" s="44">
        <v>1100</v>
      </c>
      <c r="C67" s="45" t="s">
        <v>10</v>
      </c>
      <c r="D67" s="44" t="s">
        <v>155</v>
      </c>
      <c r="E67" s="46">
        <v>440009190</v>
      </c>
      <c r="F67" s="46">
        <v>44001002</v>
      </c>
      <c r="G67" s="46">
        <v>0</v>
      </c>
      <c r="H67" s="44" t="s">
        <v>156</v>
      </c>
      <c r="I67" s="33">
        <v>72772133.780000001</v>
      </c>
      <c r="J67" s="47">
        <v>41411</v>
      </c>
      <c r="K67" s="48"/>
    </row>
    <row r="68" spans="1:11" x14ac:dyDescent="0.35">
      <c r="A68" s="43">
        <v>1</v>
      </c>
      <c r="B68" s="44">
        <v>1100</v>
      </c>
      <c r="C68" s="45" t="s">
        <v>10</v>
      </c>
      <c r="D68" s="44" t="s">
        <v>157</v>
      </c>
      <c r="E68" s="46">
        <v>440009191</v>
      </c>
      <c r="F68" s="46">
        <v>44001002</v>
      </c>
      <c r="G68" s="46">
        <v>1</v>
      </c>
      <c r="H68" s="44" t="s">
        <v>158</v>
      </c>
      <c r="I68" s="33">
        <v>40100674.969999999</v>
      </c>
      <c r="J68" s="47">
        <v>41411</v>
      </c>
      <c r="K68" s="48"/>
    </row>
    <row r="69" spans="1:11" x14ac:dyDescent="0.35">
      <c r="A69" s="43">
        <v>1</v>
      </c>
      <c r="B69" s="44">
        <v>1100</v>
      </c>
      <c r="C69" s="45" t="s">
        <v>10</v>
      </c>
      <c r="D69" s="44" t="s">
        <v>159</v>
      </c>
      <c r="E69" s="46">
        <v>330000220</v>
      </c>
      <c r="F69" s="46">
        <v>44001073</v>
      </c>
      <c r="G69" s="46">
        <v>0</v>
      </c>
      <c r="H69" s="44" t="s">
        <v>160</v>
      </c>
      <c r="I69" s="33">
        <v>10414</v>
      </c>
      <c r="J69" s="47">
        <v>32964</v>
      </c>
      <c r="K69" s="48"/>
    </row>
    <row r="70" spans="1:11" x14ac:dyDescent="0.35">
      <c r="A70" s="43">
        <v>1</v>
      </c>
      <c r="B70" s="44">
        <v>1100</v>
      </c>
      <c r="C70" s="45" t="s">
        <v>10</v>
      </c>
      <c r="D70" s="44" t="s">
        <v>161</v>
      </c>
      <c r="E70" s="46">
        <v>330000230</v>
      </c>
      <c r="F70" s="46">
        <v>44001074</v>
      </c>
      <c r="G70" s="46">
        <v>0</v>
      </c>
      <c r="H70" s="44" t="s">
        <v>162</v>
      </c>
      <c r="I70" s="33">
        <v>5207</v>
      </c>
      <c r="J70" s="47">
        <v>32964</v>
      </c>
      <c r="K70" s="48"/>
    </row>
    <row r="71" spans="1:11" x14ac:dyDescent="0.35">
      <c r="A71" s="43">
        <v>1</v>
      </c>
      <c r="B71" s="44">
        <v>1100</v>
      </c>
      <c r="C71" s="45" t="s">
        <v>10</v>
      </c>
      <c r="D71" s="44" t="s">
        <v>163</v>
      </c>
      <c r="E71" s="46">
        <v>330000240</v>
      </c>
      <c r="F71" s="46">
        <v>44001075</v>
      </c>
      <c r="G71" s="46">
        <v>0</v>
      </c>
      <c r="H71" s="44" t="s">
        <v>164</v>
      </c>
      <c r="I71" s="33">
        <v>5207</v>
      </c>
      <c r="J71" s="47">
        <v>32964</v>
      </c>
      <c r="K71" s="48"/>
    </row>
    <row r="72" spans="1:11" x14ac:dyDescent="0.35">
      <c r="A72" s="43">
        <v>1</v>
      </c>
      <c r="B72" s="44">
        <v>1100</v>
      </c>
      <c r="C72" s="45" t="s">
        <v>10</v>
      </c>
      <c r="D72" s="44" t="s">
        <v>165</v>
      </c>
      <c r="E72" s="46">
        <v>330000250</v>
      </c>
      <c r="F72" s="46">
        <v>44001076</v>
      </c>
      <c r="G72" s="46">
        <v>0</v>
      </c>
      <c r="H72" s="44" t="s">
        <v>166</v>
      </c>
      <c r="I72" s="33">
        <v>7811</v>
      </c>
      <c r="J72" s="47">
        <v>32964</v>
      </c>
      <c r="K72" s="48"/>
    </row>
    <row r="73" spans="1:11" x14ac:dyDescent="0.35">
      <c r="A73" s="43">
        <v>1</v>
      </c>
      <c r="B73" s="44">
        <v>1100</v>
      </c>
      <c r="C73" s="45" t="s">
        <v>10</v>
      </c>
      <c r="D73" s="44" t="s">
        <v>167</v>
      </c>
      <c r="E73" s="46">
        <v>330000260</v>
      </c>
      <c r="F73" s="46">
        <v>44001077</v>
      </c>
      <c r="G73" s="46">
        <v>0</v>
      </c>
      <c r="H73" s="44" t="s">
        <v>168</v>
      </c>
      <c r="I73" s="33">
        <v>5207</v>
      </c>
      <c r="J73" s="47">
        <v>32964</v>
      </c>
      <c r="K73" s="48"/>
    </row>
    <row r="74" spans="1:11" x14ac:dyDescent="0.35">
      <c r="A74" s="43">
        <v>1</v>
      </c>
      <c r="B74" s="44">
        <v>1100</v>
      </c>
      <c r="C74" s="45" t="s">
        <v>10</v>
      </c>
      <c r="D74" s="44" t="s">
        <v>169</v>
      </c>
      <c r="E74" s="46">
        <v>330000730</v>
      </c>
      <c r="F74" s="46">
        <v>44001078</v>
      </c>
      <c r="G74" s="46">
        <v>0</v>
      </c>
      <c r="H74" s="44" t="s">
        <v>170</v>
      </c>
      <c r="I74" s="33">
        <v>5550</v>
      </c>
      <c r="J74" s="47">
        <v>32964</v>
      </c>
      <c r="K74" s="48"/>
    </row>
    <row r="75" spans="1:11" x14ac:dyDescent="0.35">
      <c r="A75" s="43">
        <v>1</v>
      </c>
      <c r="B75" s="44">
        <v>1100</v>
      </c>
      <c r="C75" s="45" t="s">
        <v>10</v>
      </c>
      <c r="D75" s="44" t="s">
        <v>171</v>
      </c>
      <c r="E75" s="46">
        <v>330001500</v>
      </c>
      <c r="F75" s="46">
        <v>44001080</v>
      </c>
      <c r="G75" s="46">
        <v>0</v>
      </c>
      <c r="H75" s="44" t="s">
        <v>172</v>
      </c>
      <c r="I75" s="33">
        <v>434702.31</v>
      </c>
      <c r="J75" s="47">
        <v>32964</v>
      </c>
      <c r="K75" s="48"/>
    </row>
    <row r="76" spans="1:11" x14ac:dyDescent="0.35">
      <c r="A76" s="43">
        <v>1</v>
      </c>
      <c r="B76" s="44">
        <v>1100</v>
      </c>
      <c r="C76" s="45" t="s">
        <v>10</v>
      </c>
      <c r="D76" s="44" t="s">
        <v>173</v>
      </c>
      <c r="E76" s="46">
        <v>330001510</v>
      </c>
      <c r="F76" s="46">
        <v>44001081</v>
      </c>
      <c r="G76" s="46">
        <v>0</v>
      </c>
      <c r="H76" s="44" t="s">
        <v>174</v>
      </c>
      <c r="I76" s="33">
        <v>7811</v>
      </c>
      <c r="J76" s="47">
        <v>32964</v>
      </c>
      <c r="K76" s="48"/>
    </row>
    <row r="77" spans="1:11" x14ac:dyDescent="0.35">
      <c r="A77" s="43">
        <v>1</v>
      </c>
      <c r="B77" s="44">
        <v>1100</v>
      </c>
      <c r="C77" s="45" t="s">
        <v>10</v>
      </c>
      <c r="D77" s="44" t="s">
        <v>175</v>
      </c>
      <c r="E77" s="46">
        <v>330001520</v>
      </c>
      <c r="F77" s="46">
        <v>44001082</v>
      </c>
      <c r="G77" s="46">
        <v>0</v>
      </c>
      <c r="H77" s="44" t="s">
        <v>176</v>
      </c>
      <c r="I77" s="33">
        <v>7811</v>
      </c>
      <c r="J77" s="47">
        <v>32964</v>
      </c>
      <c r="K77" s="48"/>
    </row>
    <row r="78" spans="1:11" x14ac:dyDescent="0.35">
      <c r="A78" s="43">
        <v>1</v>
      </c>
      <c r="B78" s="44">
        <v>1100</v>
      </c>
      <c r="C78" s="45" t="s">
        <v>10</v>
      </c>
      <c r="D78" s="44" t="s">
        <v>177</v>
      </c>
      <c r="E78" s="46">
        <v>330001530</v>
      </c>
      <c r="F78" s="46">
        <v>44001083</v>
      </c>
      <c r="G78" s="46">
        <v>0</v>
      </c>
      <c r="H78" s="44" t="s">
        <v>178</v>
      </c>
      <c r="I78" s="33">
        <v>5207</v>
      </c>
      <c r="J78" s="47">
        <v>32964</v>
      </c>
      <c r="K78" s="48"/>
    </row>
    <row r="79" spans="1:11" x14ac:dyDescent="0.35">
      <c r="A79" s="43">
        <v>1</v>
      </c>
      <c r="B79" s="44">
        <v>1100</v>
      </c>
      <c r="C79" s="45" t="s">
        <v>10</v>
      </c>
      <c r="D79" s="44" t="s">
        <v>179</v>
      </c>
      <c r="E79" s="46" t="s">
        <v>180</v>
      </c>
      <c r="F79" s="46">
        <v>44001103</v>
      </c>
      <c r="G79" s="46">
        <v>0</v>
      </c>
      <c r="H79" s="49" t="s">
        <v>181</v>
      </c>
      <c r="I79" s="33">
        <v>37025343.109999999</v>
      </c>
      <c r="J79" s="47">
        <v>42095</v>
      </c>
      <c r="K79" s="48"/>
    </row>
    <row r="80" spans="1:11" x14ac:dyDescent="0.35">
      <c r="A80" s="43">
        <v>1</v>
      </c>
      <c r="B80" s="44">
        <v>1100</v>
      </c>
      <c r="C80" s="45" t="s">
        <v>10</v>
      </c>
      <c r="D80" s="44" t="s">
        <v>182</v>
      </c>
      <c r="E80" s="46" t="s">
        <v>183</v>
      </c>
      <c r="F80" s="46">
        <v>44001104</v>
      </c>
      <c r="G80" s="46">
        <v>0</v>
      </c>
      <c r="H80" s="49" t="s">
        <v>184</v>
      </c>
      <c r="I80" s="33">
        <v>37317503.329999998</v>
      </c>
      <c r="J80" s="47">
        <v>42095</v>
      </c>
      <c r="K80" s="48"/>
    </row>
    <row r="81" spans="1:11" x14ac:dyDescent="0.35">
      <c r="A81" s="43">
        <v>1</v>
      </c>
      <c r="B81" s="44">
        <v>1100</v>
      </c>
      <c r="C81" s="45" t="s">
        <v>10</v>
      </c>
      <c r="D81" s="44" t="s">
        <v>185</v>
      </c>
      <c r="E81" s="46" t="s">
        <v>186</v>
      </c>
      <c r="F81" s="46">
        <v>44001195</v>
      </c>
      <c r="G81" s="46">
        <v>0</v>
      </c>
      <c r="H81" s="49" t="s">
        <v>187</v>
      </c>
      <c r="I81" s="33">
        <v>14284116.390000001</v>
      </c>
      <c r="J81" s="47">
        <v>42089</v>
      </c>
      <c r="K81" s="48"/>
    </row>
    <row r="82" spans="1:11" x14ac:dyDescent="0.35">
      <c r="A82" s="43">
        <v>1</v>
      </c>
      <c r="B82" s="44">
        <v>1100</v>
      </c>
      <c r="C82" s="45" t="s">
        <v>10</v>
      </c>
      <c r="D82" s="44" t="s">
        <v>188</v>
      </c>
      <c r="E82" s="46" t="s">
        <v>189</v>
      </c>
      <c r="F82" s="46">
        <v>44001197</v>
      </c>
      <c r="G82" s="46">
        <v>0</v>
      </c>
      <c r="H82" s="49" t="s">
        <v>190</v>
      </c>
      <c r="I82" s="33">
        <v>14535277.35</v>
      </c>
      <c r="J82" s="47">
        <v>42089</v>
      </c>
      <c r="K82" s="48"/>
    </row>
    <row r="83" spans="1:11" x14ac:dyDescent="0.35">
      <c r="A83" s="43">
        <v>1</v>
      </c>
      <c r="B83" s="44">
        <v>1100</v>
      </c>
      <c r="C83" s="45" t="s">
        <v>10</v>
      </c>
      <c r="D83" s="44" t="s">
        <v>191</v>
      </c>
      <c r="E83" s="46" t="s">
        <v>192</v>
      </c>
      <c r="F83" s="46">
        <v>44001198</v>
      </c>
      <c r="G83" s="46">
        <v>0</v>
      </c>
      <c r="H83" s="49" t="s">
        <v>193</v>
      </c>
      <c r="I83" s="33">
        <v>13996831.529999999</v>
      </c>
      <c r="J83" s="47">
        <v>42089</v>
      </c>
      <c r="K83" s="48"/>
    </row>
    <row r="84" spans="1:11" x14ac:dyDescent="0.35">
      <c r="A84" s="43">
        <v>1</v>
      </c>
      <c r="B84" s="44">
        <v>1100</v>
      </c>
      <c r="C84" s="45" t="s">
        <v>10</v>
      </c>
      <c r="D84" s="44" t="s">
        <v>194</v>
      </c>
      <c r="E84" s="46" t="s">
        <v>195</v>
      </c>
      <c r="F84" s="46">
        <v>44001201</v>
      </c>
      <c r="G84" s="46">
        <v>0</v>
      </c>
      <c r="H84" s="49" t="s">
        <v>196</v>
      </c>
      <c r="I84" s="33">
        <v>14742295.93</v>
      </c>
      <c r="J84" s="47">
        <v>42089</v>
      </c>
      <c r="K84" s="48"/>
    </row>
    <row r="85" spans="1:11" x14ac:dyDescent="0.35">
      <c r="A85" s="43">
        <v>1</v>
      </c>
      <c r="B85" s="44">
        <v>1100</v>
      </c>
      <c r="C85" s="45" t="s">
        <v>10</v>
      </c>
      <c r="D85" s="44" t="s">
        <v>197</v>
      </c>
      <c r="E85" s="46" t="s">
        <v>198</v>
      </c>
      <c r="F85" s="46">
        <v>44001203</v>
      </c>
      <c r="G85" s="46">
        <v>0</v>
      </c>
      <c r="H85" s="49" t="s">
        <v>199</v>
      </c>
      <c r="I85" s="33">
        <v>16359611.09</v>
      </c>
      <c r="J85" s="47">
        <v>42089</v>
      </c>
      <c r="K85" s="48"/>
    </row>
    <row r="86" spans="1:11" x14ac:dyDescent="0.35">
      <c r="A86" s="43">
        <v>1</v>
      </c>
      <c r="B86" s="44">
        <v>1100</v>
      </c>
      <c r="C86" s="45" t="s">
        <v>10</v>
      </c>
      <c r="D86" s="44" t="s">
        <v>200</v>
      </c>
      <c r="E86" s="46" t="s">
        <v>201</v>
      </c>
      <c r="F86" s="46">
        <v>44001204</v>
      </c>
      <c r="G86" s="46">
        <v>0</v>
      </c>
      <c r="H86" s="49" t="s">
        <v>202</v>
      </c>
      <c r="I86" s="33">
        <v>16557612.01</v>
      </c>
      <c r="J86" s="47">
        <v>42089</v>
      </c>
      <c r="K86" s="48"/>
    </row>
    <row r="87" spans="1:11" x14ac:dyDescent="0.35">
      <c r="A87" s="43">
        <v>1</v>
      </c>
      <c r="B87" s="44">
        <v>1100</v>
      </c>
      <c r="C87" s="45" t="s">
        <v>10</v>
      </c>
      <c r="D87" s="44" t="s">
        <v>203</v>
      </c>
      <c r="E87" s="46" t="s">
        <v>204</v>
      </c>
      <c r="F87" s="46">
        <v>44001205</v>
      </c>
      <c r="G87" s="46">
        <v>0</v>
      </c>
      <c r="H87" s="49" t="s">
        <v>205</v>
      </c>
      <c r="I87" s="33">
        <v>16532322.939999999</v>
      </c>
      <c r="J87" s="47">
        <v>42089</v>
      </c>
      <c r="K87" s="48"/>
    </row>
    <row r="88" spans="1:11" x14ac:dyDescent="0.35">
      <c r="A88" s="43">
        <v>1</v>
      </c>
      <c r="B88" s="44">
        <v>1100</v>
      </c>
      <c r="C88" s="45" t="s">
        <v>10</v>
      </c>
      <c r="D88" s="44" t="s">
        <v>206</v>
      </c>
      <c r="E88" s="46" t="s">
        <v>207</v>
      </c>
      <c r="F88" s="46">
        <v>44001206</v>
      </c>
      <c r="G88" s="46">
        <v>0</v>
      </c>
      <c r="H88" s="49" t="s">
        <v>208</v>
      </c>
      <c r="I88" s="33">
        <v>10195276.279999999</v>
      </c>
      <c r="J88" s="47">
        <v>42089</v>
      </c>
      <c r="K88" s="48"/>
    </row>
    <row r="89" spans="1:11" x14ac:dyDescent="0.35">
      <c r="A89" s="43">
        <v>1</v>
      </c>
      <c r="B89" s="44">
        <v>1100</v>
      </c>
      <c r="C89" s="45" t="s">
        <v>10</v>
      </c>
      <c r="D89" s="44" t="s">
        <v>209</v>
      </c>
      <c r="E89" s="46" t="s">
        <v>210</v>
      </c>
      <c r="F89" s="46">
        <v>44001207</v>
      </c>
      <c r="G89" s="46">
        <v>0</v>
      </c>
      <c r="H89" s="49" t="s">
        <v>199</v>
      </c>
      <c r="I89" s="33">
        <v>14468025.51</v>
      </c>
      <c r="J89" s="47">
        <v>42089</v>
      </c>
      <c r="K89" s="48"/>
    </row>
    <row r="90" spans="1:11" x14ac:dyDescent="0.35">
      <c r="A90" s="43">
        <v>1</v>
      </c>
      <c r="B90" s="44">
        <v>1100</v>
      </c>
      <c r="C90" s="45" t="s">
        <v>10</v>
      </c>
      <c r="D90" s="44" t="s">
        <v>211</v>
      </c>
      <c r="E90" s="46" t="s">
        <v>212</v>
      </c>
      <c r="F90" s="46">
        <v>44001217</v>
      </c>
      <c r="G90" s="46">
        <v>0</v>
      </c>
      <c r="H90" s="49" t="s">
        <v>213</v>
      </c>
      <c r="I90" s="33">
        <v>4125452.85</v>
      </c>
      <c r="J90" s="47">
        <v>42333</v>
      </c>
      <c r="K90" s="48"/>
    </row>
    <row r="91" spans="1:11" x14ac:dyDescent="0.35">
      <c r="A91" s="43">
        <v>1</v>
      </c>
      <c r="B91" s="44">
        <v>1100</v>
      </c>
      <c r="C91" s="45" t="s">
        <v>10</v>
      </c>
      <c r="D91" s="44" t="s">
        <v>214</v>
      </c>
      <c r="E91" s="46" t="s">
        <v>215</v>
      </c>
      <c r="F91" s="46">
        <v>44001218</v>
      </c>
      <c r="G91" s="46">
        <v>0</v>
      </c>
      <c r="H91" s="49" t="s">
        <v>216</v>
      </c>
      <c r="I91" s="33">
        <v>4233565.04</v>
      </c>
      <c r="J91" s="47">
        <v>42333</v>
      </c>
      <c r="K91" s="48"/>
    </row>
    <row r="92" spans="1:11" x14ac:dyDescent="0.35">
      <c r="A92" s="43">
        <v>1</v>
      </c>
      <c r="B92" s="44">
        <v>1100</v>
      </c>
      <c r="C92" s="45" t="s">
        <v>10</v>
      </c>
      <c r="D92" s="44" t="s">
        <v>217</v>
      </c>
      <c r="E92" s="46" t="s">
        <v>218</v>
      </c>
      <c r="F92" s="46">
        <v>44001219</v>
      </c>
      <c r="G92" s="46">
        <v>1</v>
      </c>
      <c r="H92" s="49" t="s">
        <v>219</v>
      </c>
      <c r="I92" s="33">
        <v>127633394.31999999</v>
      </c>
      <c r="J92" s="47">
        <v>42425</v>
      </c>
      <c r="K92" s="48"/>
    </row>
    <row r="93" spans="1:11" x14ac:dyDescent="0.35">
      <c r="A93" s="43">
        <v>1</v>
      </c>
      <c r="B93" s="44">
        <v>1100</v>
      </c>
      <c r="C93" s="45" t="s">
        <v>10</v>
      </c>
      <c r="D93" s="44" t="s">
        <v>220</v>
      </c>
      <c r="E93" s="46" t="s">
        <v>221</v>
      </c>
      <c r="F93" s="46">
        <v>44001219</v>
      </c>
      <c r="G93" s="46">
        <v>2</v>
      </c>
      <c r="H93" s="49" t="s">
        <v>222</v>
      </c>
      <c r="I93" s="33">
        <v>26133890.449999999</v>
      </c>
      <c r="J93" s="47">
        <v>42425</v>
      </c>
      <c r="K93" s="48"/>
    </row>
    <row r="94" spans="1:11" x14ac:dyDescent="0.35">
      <c r="A94" s="43">
        <v>1</v>
      </c>
      <c r="B94" s="44">
        <v>1100</v>
      </c>
      <c r="C94" s="45" t="s">
        <v>10</v>
      </c>
      <c r="D94" s="44" t="s">
        <v>223</v>
      </c>
      <c r="E94" s="46" t="s">
        <v>224</v>
      </c>
      <c r="F94" s="46">
        <v>44001220</v>
      </c>
      <c r="G94" s="46">
        <v>1</v>
      </c>
      <c r="H94" s="49" t="s">
        <v>225</v>
      </c>
      <c r="I94" s="33">
        <v>125609367.69</v>
      </c>
      <c r="J94" s="47">
        <v>42425</v>
      </c>
      <c r="K94" s="48"/>
    </row>
    <row r="95" spans="1:11" x14ac:dyDescent="0.35">
      <c r="A95" s="43">
        <v>1</v>
      </c>
      <c r="B95" s="44">
        <v>1100</v>
      </c>
      <c r="C95" s="45" t="s">
        <v>10</v>
      </c>
      <c r="D95" s="44" t="s">
        <v>226</v>
      </c>
      <c r="E95" s="46" t="s">
        <v>227</v>
      </c>
      <c r="F95" s="46">
        <v>44001220</v>
      </c>
      <c r="G95" s="46">
        <v>2</v>
      </c>
      <c r="H95" s="49" t="s">
        <v>222</v>
      </c>
      <c r="I95" s="33">
        <v>31156136.489999998</v>
      </c>
      <c r="J95" s="47">
        <v>42425</v>
      </c>
      <c r="K95" s="48"/>
    </row>
    <row r="96" spans="1:11" x14ac:dyDescent="0.35">
      <c r="A96" s="43">
        <v>1</v>
      </c>
      <c r="B96" s="44">
        <v>1100</v>
      </c>
      <c r="C96" s="45" t="s">
        <v>10</v>
      </c>
      <c r="D96" s="44" t="s">
        <v>228</v>
      </c>
      <c r="E96" s="46" t="s">
        <v>229</v>
      </c>
      <c r="F96" s="46">
        <v>44001221</v>
      </c>
      <c r="G96" s="46">
        <v>0</v>
      </c>
      <c r="H96" s="49" t="s">
        <v>230</v>
      </c>
      <c r="I96" s="33">
        <v>3556728.92</v>
      </c>
      <c r="J96" s="47">
        <v>42425</v>
      </c>
      <c r="K96" s="48"/>
    </row>
    <row r="97" spans="1:11" x14ac:dyDescent="0.35">
      <c r="A97" s="43">
        <v>1</v>
      </c>
      <c r="B97" s="44">
        <v>1100</v>
      </c>
      <c r="C97" s="45" t="s">
        <v>10</v>
      </c>
      <c r="D97" s="44" t="s">
        <v>231</v>
      </c>
      <c r="E97" s="46" t="s">
        <v>232</v>
      </c>
      <c r="F97" s="46">
        <v>44001222</v>
      </c>
      <c r="G97" s="46">
        <v>0</v>
      </c>
      <c r="H97" s="49" t="s">
        <v>230</v>
      </c>
      <c r="I97" s="33">
        <v>2998127.52</v>
      </c>
      <c r="J97" s="47">
        <v>42425</v>
      </c>
      <c r="K97" s="48"/>
    </row>
    <row r="98" spans="1:11" x14ac:dyDescent="0.35">
      <c r="A98" s="43">
        <v>1</v>
      </c>
      <c r="B98" s="44">
        <v>1100</v>
      </c>
      <c r="C98" s="45" t="s">
        <v>10</v>
      </c>
      <c r="D98" s="44" t="s">
        <v>233</v>
      </c>
      <c r="E98" s="46" t="s">
        <v>234</v>
      </c>
      <c r="F98" s="46">
        <v>44001223</v>
      </c>
      <c r="G98" s="46">
        <v>0</v>
      </c>
      <c r="H98" s="49" t="s">
        <v>230</v>
      </c>
      <c r="I98" s="33">
        <v>2951443.82</v>
      </c>
      <c r="J98" s="47">
        <v>42425</v>
      </c>
      <c r="K98" s="48"/>
    </row>
    <row r="99" spans="1:11" x14ac:dyDescent="0.35">
      <c r="A99" s="43">
        <v>1</v>
      </c>
      <c r="B99" s="44">
        <v>1100</v>
      </c>
      <c r="C99" s="45" t="s">
        <v>10</v>
      </c>
      <c r="D99" s="44" t="s">
        <v>235</v>
      </c>
      <c r="E99" s="46" t="s">
        <v>236</v>
      </c>
      <c r="F99" s="46">
        <v>44001225</v>
      </c>
      <c r="G99" s="46">
        <v>0</v>
      </c>
      <c r="H99" s="49" t="s">
        <v>237</v>
      </c>
      <c r="I99" s="33">
        <v>815053.27</v>
      </c>
      <c r="J99" s="47">
        <v>42425</v>
      </c>
      <c r="K99" s="48"/>
    </row>
    <row r="100" spans="1:11" x14ac:dyDescent="0.35">
      <c r="A100" s="43">
        <v>1</v>
      </c>
      <c r="B100" s="44">
        <v>1100</v>
      </c>
      <c r="C100" s="45" t="s">
        <v>10</v>
      </c>
      <c r="D100" s="44" t="s">
        <v>238</v>
      </c>
      <c r="E100" s="46">
        <v>440005770</v>
      </c>
      <c r="F100" s="46">
        <v>44001240</v>
      </c>
      <c r="G100" s="46">
        <v>0</v>
      </c>
      <c r="H100" s="44" t="s">
        <v>239</v>
      </c>
      <c r="I100" s="33">
        <v>84313525.340000004</v>
      </c>
      <c r="J100" s="47">
        <v>39135</v>
      </c>
      <c r="K100" s="48"/>
    </row>
    <row r="101" spans="1:11" x14ac:dyDescent="0.35">
      <c r="A101" s="43">
        <v>1</v>
      </c>
      <c r="B101" s="44">
        <v>1100</v>
      </c>
      <c r="C101" s="45" t="s">
        <v>10</v>
      </c>
      <c r="D101" s="44" t="s">
        <v>240</v>
      </c>
      <c r="E101" s="46">
        <v>440005772</v>
      </c>
      <c r="F101" s="46">
        <v>44001240</v>
      </c>
      <c r="G101" s="46">
        <v>1</v>
      </c>
      <c r="H101" s="44" t="s">
        <v>241</v>
      </c>
      <c r="I101" s="33">
        <v>37729095.369999997</v>
      </c>
      <c r="J101" s="47">
        <v>39135</v>
      </c>
      <c r="K101" s="48"/>
    </row>
    <row r="102" spans="1:11" x14ac:dyDescent="0.35">
      <c r="A102" s="43">
        <v>1</v>
      </c>
      <c r="B102" s="44">
        <v>1100</v>
      </c>
      <c r="C102" s="45" t="s">
        <v>10</v>
      </c>
      <c r="D102" s="44" t="s">
        <v>242</v>
      </c>
      <c r="E102" s="46">
        <v>440005780</v>
      </c>
      <c r="F102" s="46">
        <v>44001241</v>
      </c>
      <c r="G102" s="46">
        <v>0</v>
      </c>
      <c r="H102" s="44" t="s">
        <v>243</v>
      </c>
      <c r="I102" s="33">
        <v>83207614.859999999</v>
      </c>
      <c r="J102" s="47">
        <v>39136</v>
      </c>
      <c r="K102" s="48"/>
    </row>
    <row r="103" spans="1:11" x14ac:dyDescent="0.35">
      <c r="A103" s="43">
        <v>1</v>
      </c>
      <c r="B103" s="44">
        <v>1100</v>
      </c>
      <c r="C103" s="45" t="s">
        <v>10</v>
      </c>
      <c r="D103" s="44" t="s">
        <v>244</v>
      </c>
      <c r="E103" s="46">
        <v>440005782</v>
      </c>
      <c r="F103" s="46">
        <v>44001241</v>
      </c>
      <c r="G103" s="46">
        <v>1</v>
      </c>
      <c r="H103" s="44" t="s">
        <v>245</v>
      </c>
      <c r="I103" s="33">
        <v>40756454.450000003</v>
      </c>
      <c r="J103" s="47">
        <v>39136</v>
      </c>
      <c r="K103" s="48"/>
    </row>
    <row r="104" spans="1:11" x14ac:dyDescent="0.35">
      <c r="A104" s="43">
        <v>1</v>
      </c>
      <c r="B104" s="44">
        <v>1100</v>
      </c>
      <c r="C104" s="45" t="s">
        <v>10</v>
      </c>
      <c r="D104" s="44" t="s">
        <v>246</v>
      </c>
      <c r="E104" s="46">
        <v>440006690</v>
      </c>
      <c r="F104" s="46">
        <v>44001242</v>
      </c>
      <c r="G104" s="46">
        <v>0</v>
      </c>
      <c r="H104" s="44" t="s">
        <v>247</v>
      </c>
      <c r="I104" s="33">
        <v>54891793.740000002</v>
      </c>
      <c r="J104" s="47">
        <v>39263</v>
      </c>
      <c r="K104" s="48"/>
    </row>
    <row r="105" spans="1:11" x14ac:dyDescent="0.35">
      <c r="A105" s="43">
        <v>1</v>
      </c>
      <c r="B105" s="44">
        <v>1100</v>
      </c>
      <c r="C105" s="45" t="s">
        <v>10</v>
      </c>
      <c r="D105" s="44" t="s">
        <v>248</v>
      </c>
      <c r="E105" s="46">
        <v>440006692</v>
      </c>
      <c r="F105" s="46">
        <v>44001242</v>
      </c>
      <c r="G105" s="46">
        <v>1</v>
      </c>
      <c r="H105" s="44" t="s">
        <v>249</v>
      </c>
      <c r="I105" s="33">
        <v>58485112.509999998</v>
      </c>
      <c r="J105" s="47">
        <v>39263</v>
      </c>
      <c r="K105" s="48"/>
    </row>
    <row r="106" spans="1:11" x14ac:dyDescent="0.35">
      <c r="A106" s="43">
        <v>1</v>
      </c>
      <c r="B106" s="44">
        <v>1100</v>
      </c>
      <c r="C106" s="45" t="s">
        <v>10</v>
      </c>
      <c r="D106" s="44" t="s">
        <v>250</v>
      </c>
      <c r="E106" s="46" t="s">
        <v>251</v>
      </c>
      <c r="F106" s="46">
        <v>44001308</v>
      </c>
      <c r="G106" s="46">
        <v>0</v>
      </c>
      <c r="H106" s="44" t="s">
        <v>252</v>
      </c>
      <c r="I106" s="33">
        <v>481843.52</v>
      </c>
      <c r="J106" s="47">
        <v>40602</v>
      </c>
      <c r="K106" s="48"/>
    </row>
    <row r="107" spans="1:11" x14ac:dyDescent="0.35">
      <c r="A107" s="43">
        <v>1</v>
      </c>
      <c r="B107" s="44">
        <v>1100</v>
      </c>
      <c r="C107" s="45" t="s">
        <v>10</v>
      </c>
      <c r="D107" s="44" t="s">
        <v>253</v>
      </c>
      <c r="E107" s="46" t="s">
        <v>254</v>
      </c>
      <c r="F107" s="46">
        <v>44001311</v>
      </c>
      <c r="G107" s="46">
        <v>0</v>
      </c>
      <c r="H107" s="44" t="s">
        <v>255</v>
      </c>
      <c r="I107" s="33">
        <v>450238.25</v>
      </c>
      <c r="J107" s="47">
        <v>40028</v>
      </c>
      <c r="K107" s="48"/>
    </row>
    <row r="108" spans="1:11" x14ac:dyDescent="0.35">
      <c r="A108" s="43">
        <v>1</v>
      </c>
      <c r="B108" s="44">
        <v>1100</v>
      </c>
      <c r="C108" s="45" t="s">
        <v>10</v>
      </c>
      <c r="D108" s="44" t="s">
        <v>256</v>
      </c>
      <c r="E108" s="46" t="s">
        <v>257</v>
      </c>
      <c r="F108" s="46">
        <v>44001313</v>
      </c>
      <c r="G108" s="46">
        <v>0</v>
      </c>
      <c r="H108" s="44" t="s">
        <v>258</v>
      </c>
      <c r="I108" s="33">
        <v>1110380.1499999999</v>
      </c>
      <c r="J108" s="47">
        <v>39919</v>
      </c>
      <c r="K108" s="48"/>
    </row>
    <row r="109" spans="1:11" x14ac:dyDescent="0.35">
      <c r="A109" s="43">
        <v>1</v>
      </c>
      <c r="B109" s="44">
        <v>1100</v>
      </c>
      <c r="C109" s="45" t="s">
        <v>10</v>
      </c>
      <c r="D109" s="44" t="s">
        <v>259</v>
      </c>
      <c r="E109" s="46" t="s">
        <v>260</v>
      </c>
      <c r="F109" s="46">
        <v>44001318</v>
      </c>
      <c r="G109" s="46">
        <v>0</v>
      </c>
      <c r="H109" s="44" t="s">
        <v>261</v>
      </c>
      <c r="I109" s="33">
        <v>14656347.359999999</v>
      </c>
      <c r="J109" s="47">
        <v>41845</v>
      </c>
      <c r="K109" s="48"/>
    </row>
    <row r="110" spans="1:11" x14ac:dyDescent="0.35">
      <c r="A110" s="43">
        <v>1</v>
      </c>
      <c r="B110" s="44">
        <v>1100</v>
      </c>
      <c r="C110" s="45" t="s">
        <v>10</v>
      </c>
      <c r="D110" s="44" t="s">
        <v>262</v>
      </c>
      <c r="E110" s="46" t="s">
        <v>263</v>
      </c>
      <c r="F110" s="46">
        <v>44001319</v>
      </c>
      <c r="G110" s="46">
        <v>0</v>
      </c>
      <c r="H110" s="44" t="s">
        <v>261</v>
      </c>
      <c r="I110" s="33">
        <v>13068306.77</v>
      </c>
      <c r="J110" s="47">
        <v>41845</v>
      </c>
      <c r="K110" s="48"/>
    </row>
    <row r="111" spans="1:11" x14ac:dyDescent="0.35">
      <c r="A111" s="43">
        <v>1</v>
      </c>
      <c r="B111" s="44">
        <v>1100</v>
      </c>
      <c r="C111" s="45" t="s">
        <v>10</v>
      </c>
      <c r="D111" s="44" t="s">
        <v>264</v>
      </c>
      <c r="E111" s="46" t="s">
        <v>265</v>
      </c>
      <c r="F111" s="46">
        <v>44001321</v>
      </c>
      <c r="G111" s="46">
        <v>0</v>
      </c>
      <c r="H111" s="44" t="s">
        <v>261</v>
      </c>
      <c r="I111" s="33">
        <v>12978485.029999999</v>
      </c>
      <c r="J111" s="47">
        <v>41845</v>
      </c>
      <c r="K111" s="48"/>
    </row>
    <row r="112" spans="1:11" x14ac:dyDescent="0.35">
      <c r="A112" s="43">
        <v>1</v>
      </c>
      <c r="B112" s="44">
        <v>1100</v>
      </c>
      <c r="C112" s="45" t="s">
        <v>10</v>
      </c>
      <c r="D112" s="44" t="s">
        <v>266</v>
      </c>
      <c r="E112" s="46" t="s">
        <v>267</v>
      </c>
      <c r="F112" s="46">
        <v>44001322</v>
      </c>
      <c r="G112" s="46">
        <v>0</v>
      </c>
      <c r="H112" s="44" t="s">
        <v>268</v>
      </c>
      <c r="I112" s="33">
        <v>587524.12</v>
      </c>
      <c r="J112" s="47">
        <v>42607</v>
      </c>
      <c r="K112" s="48"/>
    </row>
    <row r="113" spans="1:11" x14ac:dyDescent="0.35">
      <c r="A113" s="43">
        <v>1</v>
      </c>
      <c r="B113" s="44">
        <v>1100</v>
      </c>
      <c r="C113" s="45" t="s">
        <v>10</v>
      </c>
      <c r="D113" s="44" t="s">
        <v>269</v>
      </c>
      <c r="E113" s="46" t="s">
        <v>270</v>
      </c>
      <c r="F113" s="46">
        <v>44001323</v>
      </c>
      <c r="G113" s="46">
        <v>0</v>
      </c>
      <c r="H113" s="44" t="s">
        <v>271</v>
      </c>
      <c r="I113" s="33">
        <v>373056.5</v>
      </c>
      <c r="J113" s="47">
        <v>42607</v>
      </c>
      <c r="K113" s="48"/>
    </row>
    <row r="114" spans="1:11" x14ac:dyDescent="0.35">
      <c r="A114" s="43">
        <v>1</v>
      </c>
      <c r="B114" s="44">
        <v>1100</v>
      </c>
      <c r="C114" s="45" t="s">
        <v>10</v>
      </c>
      <c r="D114" s="44" t="s">
        <v>272</v>
      </c>
      <c r="E114" s="46" t="s">
        <v>273</v>
      </c>
      <c r="F114" s="46">
        <v>44001347</v>
      </c>
      <c r="G114" s="46">
        <v>0</v>
      </c>
      <c r="H114" s="49" t="s">
        <v>274</v>
      </c>
      <c r="I114" s="33">
        <v>2052900.52</v>
      </c>
      <c r="J114" s="47">
        <v>42716</v>
      </c>
      <c r="K114" s="48"/>
    </row>
    <row r="115" spans="1:11" x14ac:dyDescent="0.35">
      <c r="A115" s="43">
        <v>1</v>
      </c>
      <c r="B115" s="44">
        <v>1100</v>
      </c>
      <c r="C115" s="45" t="s">
        <v>10</v>
      </c>
      <c r="D115" s="44" t="s">
        <v>275</v>
      </c>
      <c r="E115" s="46" t="s">
        <v>276</v>
      </c>
      <c r="F115" s="46">
        <v>44001348</v>
      </c>
      <c r="G115" s="46">
        <v>0</v>
      </c>
      <c r="H115" s="49" t="s">
        <v>277</v>
      </c>
      <c r="I115" s="33">
        <v>1723171.76</v>
      </c>
      <c r="J115" s="47">
        <v>42716</v>
      </c>
      <c r="K115" s="48"/>
    </row>
    <row r="116" spans="1:11" x14ac:dyDescent="0.35">
      <c r="A116" s="43">
        <v>1</v>
      </c>
      <c r="B116" s="44">
        <v>1100</v>
      </c>
      <c r="C116" s="45" t="s">
        <v>10</v>
      </c>
      <c r="D116" s="44" t="s">
        <v>278</v>
      </c>
      <c r="E116" s="46" t="s">
        <v>279</v>
      </c>
      <c r="F116" s="46">
        <v>44001349</v>
      </c>
      <c r="G116" s="46">
        <v>0</v>
      </c>
      <c r="H116" s="49" t="s">
        <v>280</v>
      </c>
      <c r="I116" s="33">
        <v>1717702.16</v>
      </c>
      <c r="J116" s="47">
        <v>42716</v>
      </c>
      <c r="K116" s="48"/>
    </row>
    <row r="117" spans="1:11" x14ac:dyDescent="0.35">
      <c r="A117" s="43">
        <v>1</v>
      </c>
      <c r="B117" s="44">
        <v>1100</v>
      </c>
      <c r="C117" s="45" t="s">
        <v>10</v>
      </c>
      <c r="D117" s="44" t="s">
        <v>281</v>
      </c>
      <c r="E117" s="46" t="s">
        <v>282</v>
      </c>
      <c r="F117" s="46">
        <v>44001350</v>
      </c>
      <c r="G117" s="46">
        <v>0</v>
      </c>
      <c r="H117" s="49" t="s">
        <v>283</v>
      </c>
      <c r="I117" s="33">
        <v>1496351.57</v>
      </c>
      <c r="J117" s="47">
        <v>42716</v>
      </c>
      <c r="K117" s="48"/>
    </row>
    <row r="118" spans="1:11" x14ac:dyDescent="0.35">
      <c r="A118" s="43">
        <v>1</v>
      </c>
      <c r="B118" s="44">
        <v>1100</v>
      </c>
      <c r="C118" s="45" t="s">
        <v>10</v>
      </c>
      <c r="D118" s="44" t="s">
        <v>284</v>
      </c>
      <c r="E118" s="46" t="s">
        <v>285</v>
      </c>
      <c r="F118" s="46">
        <v>44001374</v>
      </c>
      <c r="G118" s="46">
        <v>0</v>
      </c>
      <c r="H118" s="49" t="s">
        <v>286</v>
      </c>
      <c r="I118" s="33">
        <v>547173.21</v>
      </c>
      <c r="J118" s="47">
        <v>42717</v>
      </c>
      <c r="K118" s="48"/>
    </row>
    <row r="119" spans="1:11" x14ac:dyDescent="0.35">
      <c r="A119" s="43">
        <v>1</v>
      </c>
      <c r="B119" s="44">
        <v>1100</v>
      </c>
      <c r="C119" s="45" t="s">
        <v>10</v>
      </c>
      <c r="D119" s="44" t="s">
        <v>287</v>
      </c>
      <c r="E119" s="46" t="s">
        <v>288</v>
      </c>
      <c r="F119" s="46">
        <v>44001375</v>
      </c>
      <c r="G119" s="46">
        <v>0</v>
      </c>
      <c r="H119" s="49" t="s">
        <v>289</v>
      </c>
      <c r="I119" s="33">
        <v>302173.21000000002</v>
      </c>
      <c r="J119" s="47">
        <v>42717</v>
      </c>
      <c r="K119" s="48"/>
    </row>
    <row r="120" spans="1:11" x14ac:dyDescent="0.35">
      <c r="A120" s="43">
        <v>1</v>
      </c>
      <c r="B120" s="44">
        <v>1100</v>
      </c>
      <c r="C120" s="45" t="s">
        <v>10</v>
      </c>
      <c r="D120" s="44" t="s">
        <v>290</v>
      </c>
      <c r="E120" s="46" t="s">
        <v>291</v>
      </c>
      <c r="F120" s="46">
        <v>44001376</v>
      </c>
      <c r="G120" s="46">
        <v>0</v>
      </c>
      <c r="H120" s="49" t="s">
        <v>292</v>
      </c>
      <c r="I120" s="33">
        <v>549173.21</v>
      </c>
      <c r="J120" s="47">
        <v>42717</v>
      </c>
      <c r="K120" s="48"/>
    </row>
    <row r="121" spans="1:11" x14ac:dyDescent="0.35">
      <c r="A121" s="43">
        <v>1</v>
      </c>
      <c r="B121" s="44">
        <v>1100</v>
      </c>
      <c r="C121" s="45" t="s">
        <v>10</v>
      </c>
      <c r="D121" s="44" t="s">
        <v>293</v>
      </c>
      <c r="E121" s="46" t="s">
        <v>294</v>
      </c>
      <c r="F121" s="46">
        <v>44001377</v>
      </c>
      <c r="G121" s="46">
        <v>0</v>
      </c>
      <c r="H121" s="49" t="s">
        <v>295</v>
      </c>
      <c r="I121" s="33">
        <v>302173.21000000002</v>
      </c>
      <c r="J121" s="47">
        <v>42717</v>
      </c>
      <c r="K121" s="48"/>
    </row>
    <row r="122" spans="1:11" x14ac:dyDescent="0.35">
      <c r="A122" s="43">
        <v>1</v>
      </c>
      <c r="B122" s="44">
        <v>1100</v>
      </c>
      <c r="C122" s="45" t="s">
        <v>10</v>
      </c>
      <c r="D122" s="44" t="s">
        <v>296</v>
      </c>
      <c r="E122" s="46" t="s">
        <v>297</v>
      </c>
      <c r="F122" s="46">
        <v>44001409</v>
      </c>
      <c r="G122" s="46">
        <v>0</v>
      </c>
      <c r="H122" s="49" t="s">
        <v>298</v>
      </c>
      <c r="I122" s="33">
        <v>481845.52</v>
      </c>
      <c r="J122" s="47">
        <v>40028</v>
      </c>
      <c r="K122" s="48"/>
    </row>
    <row r="123" spans="1:11" x14ac:dyDescent="0.35">
      <c r="A123" s="43">
        <v>1</v>
      </c>
      <c r="B123" s="44">
        <v>1100</v>
      </c>
      <c r="C123" s="45" t="s">
        <v>10</v>
      </c>
      <c r="D123" s="44" t="s">
        <v>299</v>
      </c>
      <c r="E123" s="46" t="s">
        <v>300</v>
      </c>
      <c r="F123" s="46">
        <v>44001410</v>
      </c>
      <c r="G123" s="46">
        <v>0</v>
      </c>
      <c r="H123" s="49" t="s">
        <v>301</v>
      </c>
      <c r="I123" s="33">
        <v>481845.51</v>
      </c>
      <c r="J123" s="47">
        <v>40028</v>
      </c>
      <c r="K123" s="48"/>
    </row>
    <row r="124" spans="1:11" x14ac:dyDescent="0.35">
      <c r="A124" s="43">
        <v>1</v>
      </c>
      <c r="B124" s="44">
        <v>1100</v>
      </c>
      <c r="C124" s="45" t="s">
        <v>10</v>
      </c>
      <c r="D124" s="44" t="s">
        <v>302</v>
      </c>
      <c r="E124" s="46" t="s">
        <v>303</v>
      </c>
      <c r="F124" s="46">
        <v>44001411</v>
      </c>
      <c r="G124" s="46">
        <v>0</v>
      </c>
      <c r="H124" s="49" t="s">
        <v>304</v>
      </c>
      <c r="I124" s="33">
        <v>481845.51</v>
      </c>
      <c r="J124" s="47">
        <v>40028</v>
      </c>
      <c r="K124" s="48"/>
    </row>
    <row r="125" spans="1:11" x14ac:dyDescent="0.35">
      <c r="A125" s="43">
        <v>1</v>
      </c>
      <c r="B125" s="44">
        <v>1100</v>
      </c>
      <c r="C125" s="45" t="s">
        <v>10</v>
      </c>
      <c r="D125" s="44" t="s">
        <v>305</v>
      </c>
      <c r="E125" s="46" t="s">
        <v>306</v>
      </c>
      <c r="F125" s="46">
        <v>44001412</v>
      </c>
      <c r="G125" s="46">
        <v>0</v>
      </c>
      <c r="H125" s="49" t="s">
        <v>307</v>
      </c>
      <c r="I125" s="33">
        <v>481845.51</v>
      </c>
      <c r="J125" s="47">
        <v>40028</v>
      </c>
      <c r="K125" s="48"/>
    </row>
    <row r="126" spans="1:11" x14ac:dyDescent="0.35">
      <c r="A126" s="43">
        <v>1</v>
      </c>
      <c r="B126" s="44">
        <v>1100</v>
      </c>
      <c r="C126" s="45" t="s">
        <v>10</v>
      </c>
      <c r="D126" s="44" t="s">
        <v>308</v>
      </c>
      <c r="E126" s="46" t="s">
        <v>309</v>
      </c>
      <c r="F126" s="46">
        <v>44001413</v>
      </c>
      <c r="G126" s="46">
        <v>0</v>
      </c>
      <c r="H126" s="49" t="s">
        <v>310</v>
      </c>
      <c r="I126" s="33">
        <v>481845.51</v>
      </c>
      <c r="J126" s="47">
        <v>40028</v>
      </c>
      <c r="K126" s="48"/>
    </row>
    <row r="127" spans="1:11" x14ac:dyDescent="0.35">
      <c r="A127" s="43">
        <v>1</v>
      </c>
      <c r="B127" s="44">
        <v>1100</v>
      </c>
      <c r="C127" s="45" t="s">
        <v>10</v>
      </c>
      <c r="D127" s="44" t="s">
        <v>311</v>
      </c>
      <c r="E127" s="46" t="s">
        <v>312</v>
      </c>
      <c r="F127" s="46">
        <v>44001414</v>
      </c>
      <c r="G127" s="46">
        <v>0</v>
      </c>
      <c r="H127" s="49" t="s">
        <v>313</v>
      </c>
      <c r="I127" s="33">
        <v>481845.51</v>
      </c>
      <c r="J127" s="47">
        <v>40028</v>
      </c>
      <c r="K127" s="48"/>
    </row>
    <row r="128" spans="1:11" x14ac:dyDescent="0.35">
      <c r="A128" s="43">
        <v>1</v>
      </c>
      <c r="B128" s="44">
        <v>1100</v>
      </c>
      <c r="C128" s="45" t="s">
        <v>10</v>
      </c>
      <c r="D128" s="44" t="s">
        <v>314</v>
      </c>
      <c r="E128" s="46" t="s">
        <v>315</v>
      </c>
      <c r="F128" s="46">
        <v>44001415</v>
      </c>
      <c r="G128" s="46">
        <v>0</v>
      </c>
      <c r="H128" s="49" t="s">
        <v>316</v>
      </c>
      <c r="I128" s="33">
        <v>481845.52</v>
      </c>
      <c r="J128" s="47">
        <v>40000</v>
      </c>
      <c r="K128" s="48"/>
    </row>
    <row r="129" spans="1:11" x14ac:dyDescent="0.35">
      <c r="A129" s="43">
        <v>1</v>
      </c>
      <c r="B129" s="44">
        <v>1100</v>
      </c>
      <c r="C129" s="45" t="s">
        <v>10</v>
      </c>
      <c r="D129" s="44" t="s">
        <v>317</v>
      </c>
      <c r="E129" s="46" t="s">
        <v>318</v>
      </c>
      <c r="F129" s="46" t="s">
        <v>319</v>
      </c>
      <c r="G129" s="46">
        <v>0</v>
      </c>
      <c r="H129" s="49" t="s">
        <v>320</v>
      </c>
      <c r="I129" s="33">
        <v>823655</v>
      </c>
      <c r="J129" s="47">
        <v>42819</v>
      </c>
      <c r="K129" s="48"/>
    </row>
    <row r="130" spans="1:11" x14ac:dyDescent="0.35">
      <c r="A130" s="43">
        <v>1</v>
      </c>
      <c r="B130" s="44">
        <v>1100</v>
      </c>
      <c r="C130" s="45" t="s">
        <v>10</v>
      </c>
      <c r="D130" s="44" t="s">
        <v>321</v>
      </c>
      <c r="E130" s="46" t="s">
        <v>322</v>
      </c>
      <c r="F130" s="46">
        <v>44001351</v>
      </c>
      <c r="G130" s="46">
        <v>0</v>
      </c>
      <c r="H130" s="49" t="s">
        <v>323</v>
      </c>
      <c r="I130" s="33">
        <v>15037710.720000001</v>
      </c>
      <c r="J130" s="47">
        <v>43003</v>
      </c>
      <c r="K130" s="48"/>
    </row>
    <row r="131" spans="1:11" x14ac:dyDescent="0.35">
      <c r="A131" s="43">
        <v>1</v>
      </c>
      <c r="B131" s="44">
        <v>1100</v>
      </c>
      <c r="C131" s="45" t="s">
        <v>10</v>
      </c>
      <c r="D131" s="44" t="s">
        <v>324</v>
      </c>
      <c r="E131" s="46" t="s">
        <v>325</v>
      </c>
      <c r="F131" s="46">
        <v>44001352</v>
      </c>
      <c r="G131" s="46">
        <v>0</v>
      </c>
      <c r="H131" s="49" t="s">
        <v>326</v>
      </c>
      <c r="I131" s="33">
        <v>15848531.310000001</v>
      </c>
      <c r="J131" s="47">
        <v>43003</v>
      </c>
      <c r="K131" s="48"/>
    </row>
    <row r="132" spans="1:11" x14ac:dyDescent="0.35">
      <c r="A132" s="43">
        <v>1</v>
      </c>
      <c r="B132" s="44">
        <v>1100</v>
      </c>
      <c r="C132" s="45" t="s">
        <v>10</v>
      </c>
      <c r="D132" s="44" t="s">
        <v>327</v>
      </c>
      <c r="E132" s="46" t="s">
        <v>328</v>
      </c>
      <c r="F132" s="46">
        <v>44001353</v>
      </c>
      <c r="G132" s="46">
        <v>0</v>
      </c>
      <c r="H132" s="49" t="s">
        <v>329</v>
      </c>
      <c r="I132" s="33">
        <v>14442187.49</v>
      </c>
      <c r="J132" s="47">
        <v>43003</v>
      </c>
      <c r="K132" s="48"/>
    </row>
    <row r="133" spans="1:11" x14ac:dyDescent="0.35">
      <c r="A133" s="43">
        <v>1</v>
      </c>
      <c r="B133" s="44">
        <v>1100</v>
      </c>
      <c r="C133" s="45" t="s">
        <v>10</v>
      </c>
      <c r="D133" s="44" t="s">
        <v>330</v>
      </c>
      <c r="E133" s="46" t="s">
        <v>331</v>
      </c>
      <c r="F133" s="46">
        <v>44001354</v>
      </c>
      <c r="G133" s="46">
        <v>0</v>
      </c>
      <c r="H133" s="49" t="s">
        <v>332</v>
      </c>
      <c r="I133" s="33">
        <v>14392985.74</v>
      </c>
      <c r="J133" s="47">
        <v>43033</v>
      </c>
      <c r="K133" s="48"/>
    </row>
    <row r="134" spans="1:11" x14ac:dyDescent="0.35">
      <c r="A134" s="43">
        <v>1</v>
      </c>
      <c r="B134" s="44">
        <v>1100</v>
      </c>
      <c r="C134" s="45" t="s">
        <v>10</v>
      </c>
      <c r="D134" s="44" t="s">
        <v>333</v>
      </c>
      <c r="E134" s="46" t="s">
        <v>334</v>
      </c>
      <c r="F134" s="46">
        <v>44001355</v>
      </c>
      <c r="G134" s="46">
        <v>0</v>
      </c>
      <c r="H134" s="49" t="s">
        <v>335</v>
      </c>
      <c r="I134" s="33">
        <v>14635389.66</v>
      </c>
      <c r="J134" s="47">
        <v>43033</v>
      </c>
      <c r="K134" s="48"/>
    </row>
    <row r="135" spans="1:11" x14ac:dyDescent="0.35">
      <c r="A135" s="43">
        <v>1</v>
      </c>
      <c r="B135" s="44">
        <v>1100</v>
      </c>
      <c r="C135" s="45" t="s">
        <v>10</v>
      </c>
      <c r="D135" s="44" t="s">
        <v>336</v>
      </c>
      <c r="E135" s="46" t="s">
        <v>337</v>
      </c>
      <c r="F135" s="46">
        <v>44001357</v>
      </c>
      <c r="G135" s="46">
        <v>0</v>
      </c>
      <c r="H135" s="49" t="s">
        <v>338</v>
      </c>
      <c r="I135" s="33">
        <v>13836112.140000001</v>
      </c>
      <c r="J135" s="47">
        <v>43033</v>
      </c>
      <c r="K135" s="48"/>
    </row>
    <row r="136" spans="1:11" x14ac:dyDescent="0.35">
      <c r="A136" s="43">
        <v>1</v>
      </c>
      <c r="B136" s="44">
        <v>1100</v>
      </c>
      <c r="C136" s="45" t="s">
        <v>10</v>
      </c>
      <c r="D136" s="44" t="s">
        <v>339</v>
      </c>
      <c r="E136" s="46" t="s">
        <v>340</v>
      </c>
      <c r="F136" s="46">
        <v>44001359</v>
      </c>
      <c r="G136" s="46">
        <v>0</v>
      </c>
      <c r="H136" s="49" t="s">
        <v>341</v>
      </c>
      <c r="I136" s="33">
        <v>14268798.609999999</v>
      </c>
      <c r="J136" s="47">
        <v>43064</v>
      </c>
      <c r="K136" s="48"/>
    </row>
    <row r="137" spans="1:11" x14ac:dyDescent="0.35">
      <c r="A137" s="43">
        <v>1</v>
      </c>
      <c r="B137" s="44">
        <v>1100</v>
      </c>
      <c r="C137" s="45" t="s">
        <v>10</v>
      </c>
      <c r="D137" s="44" t="s">
        <v>342</v>
      </c>
      <c r="E137" s="46" t="s">
        <v>343</v>
      </c>
      <c r="F137" s="46">
        <v>44001360</v>
      </c>
      <c r="G137" s="46">
        <v>0</v>
      </c>
      <c r="H137" s="49" t="s">
        <v>344</v>
      </c>
      <c r="I137" s="33">
        <v>14205984.6</v>
      </c>
      <c r="J137" s="47">
        <v>43064</v>
      </c>
      <c r="K137" s="48"/>
    </row>
    <row r="138" spans="1:11" x14ac:dyDescent="0.35">
      <c r="A138" s="43">
        <v>1</v>
      </c>
      <c r="B138" s="44">
        <v>1100</v>
      </c>
      <c r="C138" s="45" t="s">
        <v>10</v>
      </c>
      <c r="D138" s="44" t="s">
        <v>345</v>
      </c>
      <c r="E138" s="46" t="s">
        <v>346</v>
      </c>
      <c r="F138" s="46">
        <v>44001361</v>
      </c>
      <c r="G138" s="46">
        <v>0</v>
      </c>
      <c r="H138" s="49" t="s">
        <v>347</v>
      </c>
      <c r="I138" s="33">
        <v>14914506.300000001</v>
      </c>
      <c r="J138" s="47">
        <v>43064</v>
      </c>
      <c r="K138" s="48"/>
    </row>
    <row r="139" spans="1:11" x14ac:dyDescent="0.35">
      <c r="A139" s="43">
        <v>1</v>
      </c>
      <c r="B139" s="44">
        <v>1100</v>
      </c>
      <c r="C139" s="45" t="s">
        <v>10</v>
      </c>
      <c r="D139" s="44" t="s">
        <v>348</v>
      </c>
      <c r="E139" s="46" t="s">
        <v>349</v>
      </c>
      <c r="F139" s="46">
        <v>44001363</v>
      </c>
      <c r="G139" s="46">
        <v>0</v>
      </c>
      <c r="H139" s="49" t="s">
        <v>350</v>
      </c>
      <c r="I139" s="33">
        <v>15121232.689999999</v>
      </c>
      <c r="J139" s="47">
        <v>43064</v>
      </c>
      <c r="K139" s="48"/>
    </row>
    <row r="140" spans="1:11" x14ac:dyDescent="0.35">
      <c r="A140" s="43">
        <v>1</v>
      </c>
      <c r="B140" s="44">
        <v>1100</v>
      </c>
      <c r="C140" s="45" t="s">
        <v>10</v>
      </c>
      <c r="D140" s="44" t="s">
        <v>351</v>
      </c>
      <c r="E140" s="46" t="s">
        <v>352</v>
      </c>
      <c r="F140" s="46">
        <v>44001364</v>
      </c>
      <c r="G140" s="46">
        <v>0</v>
      </c>
      <c r="H140" s="49" t="s">
        <v>353</v>
      </c>
      <c r="I140" s="33">
        <v>15231751.859999999</v>
      </c>
      <c r="J140" s="47">
        <v>43064</v>
      </c>
      <c r="K140" s="48"/>
    </row>
    <row r="141" spans="1:11" x14ac:dyDescent="0.35">
      <c r="A141" s="43">
        <v>1</v>
      </c>
      <c r="B141" s="44">
        <v>1100</v>
      </c>
      <c r="C141" s="45" t="s">
        <v>10</v>
      </c>
      <c r="D141" s="44" t="s">
        <v>354</v>
      </c>
      <c r="E141" s="46" t="s">
        <v>355</v>
      </c>
      <c r="F141" s="46">
        <v>44001365</v>
      </c>
      <c r="G141" s="46">
        <v>0</v>
      </c>
      <c r="H141" s="49" t="s">
        <v>356</v>
      </c>
      <c r="I141" s="33">
        <v>15123605.039999999</v>
      </c>
      <c r="J141" s="47">
        <v>43064</v>
      </c>
      <c r="K141" s="48"/>
    </row>
    <row r="142" spans="1:11" x14ac:dyDescent="0.35">
      <c r="A142" s="43">
        <v>1</v>
      </c>
      <c r="B142" s="44">
        <v>1100</v>
      </c>
      <c r="C142" s="45" t="s">
        <v>10</v>
      </c>
      <c r="D142" s="44" t="s">
        <v>357</v>
      </c>
      <c r="E142" s="46" t="s">
        <v>358</v>
      </c>
      <c r="F142" s="46">
        <v>44001366</v>
      </c>
      <c r="G142" s="46">
        <v>0</v>
      </c>
      <c r="H142" s="49" t="s">
        <v>359</v>
      </c>
      <c r="I142" s="33">
        <v>15029403.5</v>
      </c>
      <c r="J142" s="47">
        <v>43064</v>
      </c>
      <c r="K142" s="48"/>
    </row>
    <row r="143" spans="1:11" x14ac:dyDescent="0.35">
      <c r="A143" s="43">
        <v>1</v>
      </c>
      <c r="B143" s="44">
        <v>1100</v>
      </c>
      <c r="C143" s="45" t="s">
        <v>10</v>
      </c>
      <c r="D143" s="44" t="s">
        <v>360</v>
      </c>
      <c r="E143" s="46" t="s">
        <v>361</v>
      </c>
      <c r="F143" s="46">
        <v>44001367</v>
      </c>
      <c r="G143" s="46">
        <v>0</v>
      </c>
      <c r="H143" s="49" t="s">
        <v>362</v>
      </c>
      <c r="I143" s="33">
        <v>15264678.27</v>
      </c>
      <c r="J143" s="47">
        <v>43064</v>
      </c>
      <c r="K143" s="48"/>
    </row>
    <row r="144" spans="1:11" x14ac:dyDescent="0.35">
      <c r="A144" s="43">
        <v>1</v>
      </c>
      <c r="B144" s="44">
        <v>1100</v>
      </c>
      <c r="C144" s="45" t="s">
        <v>10</v>
      </c>
      <c r="D144" s="44" t="s">
        <v>363</v>
      </c>
      <c r="E144" s="46" t="s">
        <v>364</v>
      </c>
      <c r="F144" s="46">
        <v>44001368</v>
      </c>
      <c r="G144" s="46">
        <v>0</v>
      </c>
      <c r="H144" s="49" t="s">
        <v>365</v>
      </c>
      <c r="I144" s="33">
        <v>14743905.619999999</v>
      </c>
      <c r="J144" s="47">
        <v>43064</v>
      </c>
      <c r="K144" s="48"/>
    </row>
    <row r="145" spans="1:11" x14ac:dyDescent="0.35">
      <c r="A145" s="43">
        <v>1</v>
      </c>
      <c r="B145" s="44">
        <v>1100</v>
      </c>
      <c r="C145" s="45" t="s">
        <v>10</v>
      </c>
      <c r="D145" s="44" t="s">
        <v>366</v>
      </c>
      <c r="E145" s="46" t="s">
        <v>367</v>
      </c>
      <c r="F145" s="46">
        <v>44001369</v>
      </c>
      <c r="G145" s="46">
        <v>0</v>
      </c>
      <c r="H145" s="49" t="s">
        <v>368</v>
      </c>
      <c r="I145" s="33">
        <v>13663005.42</v>
      </c>
      <c r="J145" s="47">
        <v>43064</v>
      </c>
      <c r="K145" s="48"/>
    </row>
    <row r="146" spans="1:11" x14ac:dyDescent="0.35">
      <c r="A146" s="43">
        <v>1</v>
      </c>
      <c r="B146" s="44">
        <v>1100</v>
      </c>
      <c r="C146" s="45" t="s">
        <v>10</v>
      </c>
      <c r="D146" s="44" t="s">
        <v>369</v>
      </c>
      <c r="E146" s="46" t="s">
        <v>370</v>
      </c>
      <c r="F146" s="46">
        <v>44001370</v>
      </c>
      <c r="G146" s="46">
        <v>0</v>
      </c>
      <c r="H146" s="49" t="s">
        <v>371</v>
      </c>
      <c r="I146" s="33">
        <v>13652609.82</v>
      </c>
      <c r="J146" s="47">
        <v>43064</v>
      </c>
      <c r="K146" s="48"/>
    </row>
    <row r="147" spans="1:11" x14ac:dyDescent="0.35">
      <c r="A147" s="43">
        <v>1</v>
      </c>
      <c r="B147" s="44">
        <v>1100</v>
      </c>
      <c r="C147" s="45" t="s">
        <v>10</v>
      </c>
      <c r="D147" s="44" t="s">
        <v>372</v>
      </c>
      <c r="E147" s="46" t="s">
        <v>373</v>
      </c>
      <c r="F147" s="46">
        <v>44001219</v>
      </c>
      <c r="G147" s="46">
        <v>0</v>
      </c>
      <c r="H147" s="49" t="s">
        <v>320</v>
      </c>
      <c r="I147" s="33">
        <v>425965</v>
      </c>
      <c r="J147" s="47">
        <v>43184</v>
      </c>
      <c r="K147" s="48"/>
    </row>
    <row r="148" spans="1:11" x14ac:dyDescent="0.35">
      <c r="A148" s="43">
        <v>1</v>
      </c>
      <c r="B148" s="44">
        <v>1100</v>
      </c>
      <c r="C148" s="45" t="s">
        <v>10</v>
      </c>
      <c r="D148" s="44" t="s">
        <v>374</v>
      </c>
      <c r="E148" s="46" t="s">
        <v>375</v>
      </c>
      <c r="F148" s="46">
        <v>44001371</v>
      </c>
      <c r="G148" s="46">
        <v>0</v>
      </c>
      <c r="H148" s="49" t="s">
        <v>376</v>
      </c>
      <c r="I148" s="33">
        <v>13613817.74</v>
      </c>
      <c r="J148" s="47">
        <v>43125</v>
      </c>
      <c r="K148" s="48"/>
    </row>
    <row r="149" spans="1:11" x14ac:dyDescent="0.35">
      <c r="A149" s="43">
        <v>1</v>
      </c>
      <c r="B149" s="44">
        <v>1100</v>
      </c>
      <c r="C149" s="45" t="s">
        <v>10</v>
      </c>
      <c r="D149" s="44" t="s">
        <v>377</v>
      </c>
      <c r="E149" s="46" t="s">
        <v>378</v>
      </c>
      <c r="F149" s="46">
        <v>44001372</v>
      </c>
      <c r="G149" s="46">
        <v>0</v>
      </c>
      <c r="H149" s="49" t="s">
        <v>379</v>
      </c>
      <c r="I149" s="33">
        <v>14516106.91</v>
      </c>
      <c r="J149" s="47">
        <v>43125</v>
      </c>
      <c r="K149" s="48"/>
    </row>
    <row r="150" spans="1:11" x14ac:dyDescent="0.35">
      <c r="A150" s="43">
        <v>1</v>
      </c>
      <c r="B150" s="44">
        <v>1100</v>
      </c>
      <c r="C150" s="45" t="s">
        <v>10</v>
      </c>
      <c r="D150" s="44" t="s">
        <v>380</v>
      </c>
      <c r="E150" s="46" t="s">
        <v>381</v>
      </c>
      <c r="F150" s="46">
        <v>44001416</v>
      </c>
      <c r="G150" s="46">
        <v>0</v>
      </c>
      <c r="H150" s="49" t="s">
        <v>382</v>
      </c>
      <c r="I150" s="33">
        <v>655302.87</v>
      </c>
      <c r="J150" s="47">
        <v>43156</v>
      </c>
      <c r="K150" s="48"/>
    </row>
    <row r="151" spans="1:11" x14ac:dyDescent="0.35">
      <c r="A151" s="43">
        <v>1</v>
      </c>
      <c r="B151" s="44">
        <v>1100</v>
      </c>
      <c r="C151" s="45" t="s">
        <v>10</v>
      </c>
      <c r="D151" s="44" t="s">
        <v>383</v>
      </c>
      <c r="E151" s="46" t="s">
        <v>384</v>
      </c>
      <c r="F151" s="46">
        <v>44001417</v>
      </c>
      <c r="G151" s="46">
        <v>0</v>
      </c>
      <c r="H151" s="49" t="s">
        <v>382</v>
      </c>
      <c r="I151" s="33">
        <v>540496.22</v>
      </c>
      <c r="J151" s="47">
        <v>43156</v>
      </c>
      <c r="K151" s="48"/>
    </row>
    <row r="152" spans="1:11" x14ac:dyDescent="0.35">
      <c r="A152" s="43">
        <v>1</v>
      </c>
      <c r="B152" s="44">
        <v>1100</v>
      </c>
      <c r="C152" s="45" t="s">
        <v>10</v>
      </c>
      <c r="D152" s="44" t="s">
        <v>385</v>
      </c>
      <c r="E152" s="46" t="s">
        <v>386</v>
      </c>
      <c r="F152" s="46">
        <v>44001418</v>
      </c>
      <c r="G152" s="46">
        <v>0</v>
      </c>
      <c r="H152" s="49" t="s">
        <v>382</v>
      </c>
      <c r="I152" s="33">
        <v>540496.22</v>
      </c>
      <c r="J152" s="47">
        <v>43156</v>
      </c>
      <c r="K152" s="48"/>
    </row>
    <row r="153" spans="1:11" x14ac:dyDescent="0.35">
      <c r="A153" s="43">
        <v>1</v>
      </c>
      <c r="B153" s="44">
        <v>1100</v>
      </c>
      <c r="C153" s="45" t="s">
        <v>10</v>
      </c>
      <c r="D153" s="44" t="s">
        <v>387</v>
      </c>
      <c r="E153" s="46" t="s">
        <v>388</v>
      </c>
      <c r="F153" s="46">
        <v>44001419</v>
      </c>
      <c r="G153" s="46">
        <v>0</v>
      </c>
      <c r="H153" s="49" t="s">
        <v>382</v>
      </c>
      <c r="I153" s="33">
        <v>540496.22</v>
      </c>
      <c r="J153" s="47">
        <v>43156</v>
      </c>
      <c r="K153" s="48"/>
    </row>
    <row r="154" spans="1:11" x14ac:dyDescent="0.35">
      <c r="A154" s="43">
        <v>1</v>
      </c>
      <c r="B154" s="44">
        <v>1100</v>
      </c>
      <c r="C154" s="45" t="s">
        <v>10</v>
      </c>
      <c r="D154" s="44" t="s">
        <v>389</v>
      </c>
      <c r="E154" s="46" t="s">
        <v>390</v>
      </c>
      <c r="F154" s="46">
        <v>44001549</v>
      </c>
      <c r="G154" s="46">
        <v>0</v>
      </c>
      <c r="H154" s="49" t="s">
        <v>391</v>
      </c>
      <c r="I154" s="33">
        <v>5566900</v>
      </c>
      <c r="J154" s="47">
        <v>43245</v>
      </c>
      <c r="K154" s="48"/>
    </row>
    <row r="155" spans="1:11" x14ac:dyDescent="0.35">
      <c r="A155" s="43">
        <v>1</v>
      </c>
      <c r="B155" s="44">
        <v>1100</v>
      </c>
      <c r="C155" s="45" t="s">
        <v>10</v>
      </c>
      <c r="D155" s="44" t="s">
        <v>392</v>
      </c>
      <c r="E155" s="46" t="s">
        <v>393</v>
      </c>
      <c r="F155" s="46">
        <v>44001490</v>
      </c>
      <c r="G155" s="46">
        <v>0</v>
      </c>
      <c r="H155" s="49" t="s">
        <v>394</v>
      </c>
      <c r="I155" s="33">
        <v>1586967.28</v>
      </c>
      <c r="J155" s="47">
        <v>43245</v>
      </c>
      <c r="K155" s="48"/>
    </row>
    <row r="156" spans="1:11" x14ac:dyDescent="0.35">
      <c r="A156" s="43">
        <v>1</v>
      </c>
      <c r="B156" s="44">
        <v>1100</v>
      </c>
      <c r="C156" s="45" t="s">
        <v>10</v>
      </c>
      <c r="D156" s="44" t="s">
        <v>395</v>
      </c>
      <c r="E156" s="46" t="s">
        <v>396</v>
      </c>
      <c r="F156" s="46">
        <v>44001491</v>
      </c>
      <c r="G156" s="46">
        <v>0</v>
      </c>
      <c r="H156" s="49" t="s">
        <v>397</v>
      </c>
      <c r="I156" s="33">
        <v>1941087.53</v>
      </c>
      <c r="J156" s="47">
        <v>43245</v>
      </c>
      <c r="K156" s="48"/>
    </row>
    <row r="157" spans="1:11" x14ac:dyDescent="0.35">
      <c r="A157" s="43">
        <v>1</v>
      </c>
      <c r="B157" s="44">
        <v>1100</v>
      </c>
      <c r="C157" s="45" t="s">
        <v>10</v>
      </c>
      <c r="D157" s="44" t="s">
        <v>398</v>
      </c>
      <c r="E157" s="46" t="s">
        <v>399</v>
      </c>
      <c r="F157" s="46">
        <v>44001492</v>
      </c>
      <c r="G157" s="46">
        <v>0</v>
      </c>
      <c r="H157" s="49" t="s">
        <v>400</v>
      </c>
      <c r="I157" s="33">
        <v>1586967.28</v>
      </c>
      <c r="J157" s="47">
        <v>43245</v>
      </c>
      <c r="K157" s="48"/>
    </row>
    <row r="158" spans="1:11" x14ac:dyDescent="0.35">
      <c r="A158" s="43">
        <v>1</v>
      </c>
      <c r="B158" s="44">
        <v>1100</v>
      </c>
      <c r="C158" s="45" t="s">
        <v>10</v>
      </c>
      <c r="D158" s="44" t="s">
        <v>401</v>
      </c>
      <c r="E158" s="46" t="s">
        <v>402</v>
      </c>
      <c r="F158" s="46">
        <v>44001494</v>
      </c>
      <c r="G158" s="46">
        <v>0</v>
      </c>
      <c r="H158" s="49" t="s">
        <v>403</v>
      </c>
      <c r="I158" s="33">
        <v>1728197.67</v>
      </c>
      <c r="J158" s="47">
        <v>43245</v>
      </c>
      <c r="K158" s="48"/>
    </row>
    <row r="159" spans="1:11" x14ac:dyDescent="0.35">
      <c r="A159" s="43">
        <v>1</v>
      </c>
      <c r="B159" s="44">
        <v>1100</v>
      </c>
      <c r="C159" s="45" t="s">
        <v>10</v>
      </c>
      <c r="D159" s="44" t="s">
        <v>404</v>
      </c>
      <c r="E159" s="46" t="s">
        <v>405</v>
      </c>
      <c r="F159" s="46">
        <v>44001495</v>
      </c>
      <c r="G159" s="46">
        <v>0</v>
      </c>
      <c r="H159" s="49" t="s">
        <v>406</v>
      </c>
      <c r="I159" s="33">
        <v>1586967.28</v>
      </c>
      <c r="J159" s="47">
        <v>43245</v>
      </c>
      <c r="K159" s="48"/>
    </row>
    <row r="160" spans="1:11" x14ac:dyDescent="0.35">
      <c r="A160" s="43">
        <v>1</v>
      </c>
      <c r="B160" s="44">
        <v>1100</v>
      </c>
      <c r="C160" s="45" t="s">
        <v>10</v>
      </c>
      <c r="D160" s="44" t="s">
        <v>407</v>
      </c>
      <c r="E160" s="46" t="s">
        <v>408</v>
      </c>
      <c r="F160" s="46">
        <v>44001496</v>
      </c>
      <c r="G160" s="46">
        <v>0</v>
      </c>
      <c r="H160" s="49" t="s">
        <v>409</v>
      </c>
      <c r="I160" s="33">
        <v>1752437.39</v>
      </c>
      <c r="J160" s="47">
        <v>43245</v>
      </c>
      <c r="K160" s="48"/>
    </row>
    <row r="161" spans="1:11" x14ac:dyDescent="0.35">
      <c r="A161" s="43">
        <v>1</v>
      </c>
      <c r="B161" s="44">
        <v>1100</v>
      </c>
      <c r="C161" s="45" t="s">
        <v>10</v>
      </c>
      <c r="D161" s="44" t="s">
        <v>410</v>
      </c>
      <c r="E161" s="46" t="s">
        <v>411</v>
      </c>
      <c r="F161" s="46">
        <v>44001497</v>
      </c>
      <c r="G161" s="46">
        <v>0</v>
      </c>
      <c r="H161" s="49" t="s">
        <v>412</v>
      </c>
      <c r="I161" s="33">
        <v>1586967.28</v>
      </c>
      <c r="J161" s="47">
        <v>43245</v>
      </c>
      <c r="K161" s="48"/>
    </row>
    <row r="162" spans="1:11" x14ac:dyDescent="0.35">
      <c r="A162" s="43">
        <v>1</v>
      </c>
      <c r="B162" s="44">
        <v>1100</v>
      </c>
      <c r="C162" s="45" t="s">
        <v>10</v>
      </c>
      <c r="D162" s="44" t="s">
        <v>413</v>
      </c>
      <c r="E162" s="46" t="s">
        <v>414</v>
      </c>
      <c r="F162" s="46">
        <v>44001498</v>
      </c>
      <c r="G162" s="46">
        <v>0</v>
      </c>
      <c r="H162" s="49" t="s">
        <v>415</v>
      </c>
      <c r="I162" s="33">
        <v>1968139.25</v>
      </c>
      <c r="J162" s="47">
        <v>43245</v>
      </c>
      <c r="K162" s="48"/>
    </row>
    <row r="163" spans="1:11" x14ac:dyDescent="0.35">
      <c r="A163" s="43">
        <v>1</v>
      </c>
      <c r="B163" s="44">
        <v>1100</v>
      </c>
      <c r="C163" s="45" t="s">
        <v>10</v>
      </c>
      <c r="D163" s="44" t="s">
        <v>416</v>
      </c>
      <c r="E163" s="46" t="s">
        <v>417</v>
      </c>
      <c r="F163" s="46">
        <v>44001499</v>
      </c>
      <c r="G163" s="46">
        <v>0</v>
      </c>
      <c r="H163" s="49" t="s">
        <v>418</v>
      </c>
      <c r="I163" s="33">
        <v>1586967.28</v>
      </c>
      <c r="J163" s="47">
        <v>43245</v>
      </c>
      <c r="K163" s="48"/>
    </row>
    <row r="164" spans="1:11" x14ac:dyDescent="0.35">
      <c r="A164" s="43">
        <v>1</v>
      </c>
      <c r="B164" s="44">
        <v>1100</v>
      </c>
      <c r="C164" s="45" t="s">
        <v>10</v>
      </c>
      <c r="D164" s="44" t="s">
        <v>419</v>
      </c>
      <c r="E164" s="46" t="s">
        <v>420</v>
      </c>
      <c r="F164" s="46">
        <v>44001500</v>
      </c>
      <c r="G164" s="46">
        <v>0</v>
      </c>
      <c r="H164" s="49" t="s">
        <v>421</v>
      </c>
      <c r="I164" s="33">
        <v>1586967.28</v>
      </c>
      <c r="J164" s="47">
        <v>43245</v>
      </c>
      <c r="K164" s="48"/>
    </row>
    <row r="165" spans="1:11" x14ac:dyDescent="0.35">
      <c r="A165" s="43">
        <v>1</v>
      </c>
      <c r="B165" s="44">
        <v>1100</v>
      </c>
      <c r="C165" s="45" t="s">
        <v>10</v>
      </c>
      <c r="D165" s="44" t="s">
        <v>422</v>
      </c>
      <c r="E165" s="46" t="s">
        <v>423</v>
      </c>
      <c r="F165" s="46">
        <v>44001501</v>
      </c>
      <c r="G165" s="46">
        <v>0</v>
      </c>
      <c r="H165" s="49" t="s">
        <v>424</v>
      </c>
      <c r="I165" s="33">
        <v>1626553.91</v>
      </c>
      <c r="J165" s="47">
        <v>43245</v>
      </c>
      <c r="K165" s="48"/>
    </row>
    <row r="166" spans="1:11" x14ac:dyDescent="0.35">
      <c r="A166" s="43">
        <v>1</v>
      </c>
      <c r="B166" s="44">
        <v>1100</v>
      </c>
      <c r="C166" s="45" t="s">
        <v>10</v>
      </c>
      <c r="D166" s="44" t="s">
        <v>425</v>
      </c>
      <c r="E166" s="46" t="s">
        <v>426</v>
      </c>
      <c r="F166" s="46">
        <v>44001502</v>
      </c>
      <c r="G166" s="46">
        <v>0</v>
      </c>
      <c r="H166" s="49" t="s">
        <v>427</v>
      </c>
      <c r="I166" s="33">
        <v>1741140.71</v>
      </c>
      <c r="J166" s="47">
        <v>43245</v>
      </c>
      <c r="K166" s="48"/>
    </row>
    <row r="167" spans="1:11" x14ac:dyDescent="0.35">
      <c r="A167" s="43">
        <v>1</v>
      </c>
      <c r="B167" s="44">
        <v>1100</v>
      </c>
      <c r="C167" s="45" t="s">
        <v>10</v>
      </c>
      <c r="D167" s="44" t="s">
        <v>428</v>
      </c>
      <c r="E167" s="46" t="s">
        <v>429</v>
      </c>
      <c r="F167" s="46">
        <v>44001503</v>
      </c>
      <c r="G167" s="46">
        <v>0</v>
      </c>
      <c r="H167" s="49" t="s">
        <v>430</v>
      </c>
      <c r="I167" s="33">
        <v>1905594.16</v>
      </c>
      <c r="J167" s="47">
        <v>43245</v>
      </c>
      <c r="K167" s="48"/>
    </row>
    <row r="168" spans="1:11" x14ac:dyDescent="0.35">
      <c r="A168" s="43">
        <v>1</v>
      </c>
      <c r="B168" s="44">
        <v>1100</v>
      </c>
      <c r="C168" s="45" t="s">
        <v>10</v>
      </c>
      <c r="D168" s="44" t="s">
        <v>431</v>
      </c>
      <c r="E168" s="46" t="s">
        <v>432</v>
      </c>
      <c r="F168" s="46">
        <v>44001504</v>
      </c>
      <c r="G168" s="46">
        <v>0</v>
      </c>
      <c r="H168" s="49" t="s">
        <v>433</v>
      </c>
      <c r="I168" s="33">
        <v>1586967.28</v>
      </c>
      <c r="J168" s="47">
        <v>43245</v>
      </c>
      <c r="K168" s="48"/>
    </row>
    <row r="169" spans="1:11" x14ac:dyDescent="0.35">
      <c r="A169" s="43">
        <v>1</v>
      </c>
      <c r="B169" s="44">
        <v>1100</v>
      </c>
      <c r="C169" s="45" t="s">
        <v>10</v>
      </c>
      <c r="D169" s="44" t="s">
        <v>434</v>
      </c>
      <c r="E169" s="46" t="s">
        <v>435</v>
      </c>
      <c r="F169" s="46">
        <v>44001505</v>
      </c>
      <c r="G169" s="46">
        <v>0</v>
      </c>
      <c r="H169" s="49" t="s">
        <v>436</v>
      </c>
      <c r="I169" s="33">
        <v>1745807.17</v>
      </c>
      <c r="J169" s="47">
        <v>43245</v>
      </c>
      <c r="K169" s="48"/>
    </row>
    <row r="170" spans="1:11" x14ac:dyDescent="0.35">
      <c r="A170" s="43">
        <v>1</v>
      </c>
      <c r="B170" s="44">
        <v>1100</v>
      </c>
      <c r="C170" s="45" t="s">
        <v>10</v>
      </c>
      <c r="D170" s="44" t="s">
        <v>437</v>
      </c>
      <c r="E170" s="46" t="s">
        <v>438</v>
      </c>
      <c r="F170" s="46">
        <v>44001506</v>
      </c>
      <c r="G170" s="46">
        <v>0</v>
      </c>
      <c r="H170" s="49" t="s">
        <v>439</v>
      </c>
      <c r="I170" s="33">
        <v>1828939.14</v>
      </c>
      <c r="J170" s="47">
        <v>43245</v>
      </c>
      <c r="K170" s="48"/>
    </row>
    <row r="171" spans="1:11" x14ac:dyDescent="0.35">
      <c r="A171" s="43">
        <v>1</v>
      </c>
      <c r="B171" s="44">
        <v>1100</v>
      </c>
      <c r="C171" s="45" t="s">
        <v>10</v>
      </c>
      <c r="D171" s="44" t="s">
        <v>440</v>
      </c>
      <c r="E171" s="46" t="s">
        <v>441</v>
      </c>
      <c r="F171" s="46">
        <v>44001507</v>
      </c>
      <c r="G171" s="46">
        <v>0</v>
      </c>
      <c r="H171" s="49" t="s">
        <v>442</v>
      </c>
      <c r="I171" s="33">
        <v>1734884.54</v>
      </c>
      <c r="J171" s="47">
        <v>43245</v>
      </c>
      <c r="K171" s="48"/>
    </row>
    <row r="172" spans="1:11" x14ac:dyDescent="0.35">
      <c r="A172" s="43">
        <v>1</v>
      </c>
      <c r="B172" s="44">
        <v>1100</v>
      </c>
      <c r="C172" s="45" t="s">
        <v>10</v>
      </c>
      <c r="D172" s="44" t="s">
        <v>443</v>
      </c>
      <c r="E172" s="46" t="s">
        <v>444</v>
      </c>
      <c r="F172" s="46">
        <v>44001508</v>
      </c>
      <c r="G172" s="46">
        <v>0</v>
      </c>
      <c r="H172" s="49" t="s">
        <v>445</v>
      </c>
      <c r="I172" s="33">
        <v>1586967.28</v>
      </c>
      <c r="J172" s="47">
        <v>43245</v>
      </c>
      <c r="K172" s="48"/>
    </row>
    <row r="173" spans="1:11" x14ac:dyDescent="0.35">
      <c r="A173" s="43">
        <v>1</v>
      </c>
      <c r="B173" s="44">
        <v>1100</v>
      </c>
      <c r="C173" s="45" t="s">
        <v>10</v>
      </c>
      <c r="D173" s="44" t="s">
        <v>446</v>
      </c>
      <c r="E173" s="46" t="s">
        <v>447</v>
      </c>
      <c r="F173" s="46">
        <v>44001509</v>
      </c>
      <c r="G173" s="46">
        <v>0</v>
      </c>
      <c r="H173" s="49" t="s">
        <v>448</v>
      </c>
      <c r="I173" s="33">
        <v>1586967.28</v>
      </c>
      <c r="J173" s="47">
        <v>43245</v>
      </c>
      <c r="K173" s="48"/>
    </row>
    <row r="174" spans="1:11" x14ac:dyDescent="0.35">
      <c r="A174" s="43">
        <v>1</v>
      </c>
      <c r="B174" s="44">
        <v>1100</v>
      </c>
      <c r="C174" s="45" t="s">
        <v>10</v>
      </c>
      <c r="D174" s="44" t="s">
        <v>449</v>
      </c>
      <c r="E174" s="46" t="s">
        <v>450</v>
      </c>
      <c r="F174" s="46">
        <v>44001510</v>
      </c>
      <c r="G174" s="46">
        <v>0</v>
      </c>
      <c r="H174" s="49" t="s">
        <v>451</v>
      </c>
      <c r="I174" s="33">
        <v>1586967.28</v>
      </c>
      <c r="J174" s="47">
        <v>43245</v>
      </c>
      <c r="K174" s="48"/>
    </row>
    <row r="175" spans="1:11" x14ac:dyDescent="0.35">
      <c r="A175" s="43">
        <v>1</v>
      </c>
      <c r="B175" s="44">
        <v>1100</v>
      </c>
      <c r="C175" s="45" t="s">
        <v>10</v>
      </c>
      <c r="D175" s="44" t="s">
        <v>452</v>
      </c>
      <c r="E175" s="46" t="s">
        <v>453</v>
      </c>
      <c r="F175" s="46">
        <v>44001511</v>
      </c>
      <c r="G175" s="46">
        <v>0</v>
      </c>
      <c r="H175" s="49" t="s">
        <v>454</v>
      </c>
      <c r="I175" s="33">
        <v>1586967.28</v>
      </c>
      <c r="J175" s="47">
        <v>43245</v>
      </c>
      <c r="K175" s="48"/>
    </row>
    <row r="176" spans="1:11" x14ac:dyDescent="0.35">
      <c r="A176" s="43">
        <v>1</v>
      </c>
      <c r="B176" s="44">
        <v>1100</v>
      </c>
      <c r="C176" s="45" t="s">
        <v>10</v>
      </c>
      <c r="D176" s="44" t="s">
        <v>455</v>
      </c>
      <c r="E176" s="46" t="s">
        <v>456</v>
      </c>
      <c r="F176" s="46">
        <v>44001512</v>
      </c>
      <c r="G176" s="46">
        <v>0</v>
      </c>
      <c r="H176" s="49" t="s">
        <v>457</v>
      </c>
      <c r="I176" s="33">
        <v>1586967.28</v>
      </c>
      <c r="J176" s="47">
        <v>43245</v>
      </c>
      <c r="K176" s="48"/>
    </row>
    <row r="177" spans="1:11" x14ac:dyDescent="0.35">
      <c r="A177" s="43">
        <v>1</v>
      </c>
      <c r="B177" s="44">
        <v>1100</v>
      </c>
      <c r="C177" s="45" t="s">
        <v>10</v>
      </c>
      <c r="D177" s="44" t="s">
        <v>458</v>
      </c>
      <c r="E177" s="46" t="s">
        <v>459</v>
      </c>
      <c r="F177" s="46">
        <v>44001513</v>
      </c>
      <c r="G177" s="46">
        <v>0</v>
      </c>
      <c r="H177" s="49" t="s">
        <v>460</v>
      </c>
      <c r="I177" s="33">
        <v>1828939.14</v>
      </c>
      <c r="J177" s="47">
        <v>43245</v>
      </c>
      <c r="K177" s="48"/>
    </row>
    <row r="178" spans="1:11" x14ac:dyDescent="0.35">
      <c r="A178" s="43">
        <v>1</v>
      </c>
      <c r="B178" s="44">
        <v>1100</v>
      </c>
      <c r="C178" s="45" t="s">
        <v>10</v>
      </c>
      <c r="D178" s="44" t="s">
        <v>461</v>
      </c>
      <c r="E178" s="46" t="s">
        <v>462</v>
      </c>
      <c r="F178" s="46">
        <v>44001514</v>
      </c>
      <c r="G178" s="46">
        <v>0</v>
      </c>
      <c r="H178" s="49" t="s">
        <v>463</v>
      </c>
      <c r="I178" s="33">
        <v>1586967.28</v>
      </c>
      <c r="J178" s="47">
        <v>43245</v>
      </c>
      <c r="K178" s="48"/>
    </row>
    <row r="179" spans="1:11" x14ac:dyDescent="0.35">
      <c r="A179" s="43">
        <v>1</v>
      </c>
      <c r="B179" s="44">
        <v>1100</v>
      </c>
      <c r="C179" s="45" t="s">
        <v>10</v>
      </c>
      <c r="D179" s="44" t="s">
        <v>464</v>
      </c>
      <c r="E179" s="46" t="s">
        <v>465</v>
      </c>
      <c r="F179" s="46">
        <v>44001515</v>
      </c>
      <c r="G179" s="46">
        <v>0</v>
      </c>
      <c r="H179" s="49" t="s">
        <v>466</v>
      </c>
      <c r="I179" s="33">
        <v>1586967.28</v>
      </c>
      <c r="J179" s="47">
        <v>43245</v>
      </c>
      <c r="K179" s="48"/>
    </row>
    <row r="180" spans="1:11" x14ac:dyDescent="0.35">
      <c r="A180" s="43">
        <v>1</v>
      </c>
      <c r="B180" s="44">
        <v>1100</v>
      </c>
      <c r="C180" s="45" t="s">
        <v>10</v>
      </c>
      <c r="D180" s="44" t="s">
        <v>467</v>
      </c>
      <c r="E180" s="46" t="s">
        <v>468</v>
      </c>
      <c r="F180" s="46">
        <v>44001516</v>
      </c>
      <c r="G180" s="46">
        <v>0</v>
      </c>
      <c r="H180" s="49" t="s">
        <v>469</v>
      </c>
      <c r="I180" s="33">
        <v>1831792.49</v>
      </c>
      <c r="J180" s="47">
        <v>43245</v>
      </c>
      <c r="K180" s="48"/>
    </row>
    <row r="181" spans="1:11" x14ac:dyDescent="0.35">
      <c r="A181" s="43">
        <v>1</v>
      </c>
      <c r="B181" s="44">
        <v>1100</v>
      </c>
      <c r="C181" s="45" t="s">
        <v>10</v>
      </c>
      <c r="D181" s="44" t="s">
        <v>470</v>
      </c>
      <c r="E181" s="46" t="s">
        <v>471</v>
      </c>
      <c r="F181" s="46">
        <v>44001517</v>
      </c>
      <c r="G181" s="46">
        <v>0</v>
      </c>
      <c r="H181" s="49" t="s">
        <v>472</v>
      </c>
      <c r="I181" s="33">
        <v>1586967.28</v>
      </c>
      <c r="J181" s="47">
        <v>43245</v>
      </c>
      <c r="K181" s="48"/>
    </row>
    <row r="182" spans="1:11" x14ac:dyDescent="0.35">
      <c r="A182" s="43">
        <v>1</v>
      </c>
      <c r="B182" s="44">
        <v>1100</v>
      </c>
      <c r="C182" s="45" t="s">
        <v>10</v>
      </c>
      <c r="D182" s="44" t="s">
        <v>473</v>
      </c>
      <c r="E182" s="46" t="s">
        <v>474</v>
      </c>
      <c r="F182" s="46">
        <v>44001518</v>
      </c>
      <c r="G182" s="46">
        <v>0</v>
      </c>
      <c r="H182" s="49" t="s">
        <v>475</v>
      </c>
      <c r="I182" s="33">
        <v>1771566.33</v>
      </c>
      <c r="J182" s="47">
        <v>43245</v>
      </c>
      <c r="K182" s="48"/>
    </row>
    <row r="183" spans="1:11" x14ac:dyDescent="0.35">
      <c r="A183" s="43">
        <v>1</v>
      </c>
      <c r="B183" s="44">
        <v>1100</v>
      </c>
      <c r="C183" s="45" t="s">
        <v>10</v>
      </c>
      <c r="D183" s="44" t="s">
        <v>476</v>
      </c>
      <c r="E183" s="46" t="s">
        <v>477</v>
      </c>
      <c r="F183" s="46">
        <v>44001519</v>
      </c>
      <c r="G183" s="46">
        <v>0</v>
      </c>
      <c r="H183" s="49" t="s">
        <v>478</v>
      </c>
      <c r="I183" s="33">
        <v>552216.81999999995</v>
      </c>
      <c r="J183" s="47">
        <v>43245</v>
      </c>
      <c r="K183" s="48"/>
    </row>
    <row r="184" spans="1:11" x14ac:dyDescent="0.35">
      <c r="A184" s="43">
        <v>1</v>
      </c>
      <c r="B184" s="44">
        <v>1100</v>
      </c>
      <c r="C184" s="45" t="s">
        <v>10</v>
      </c>
      <c r="D184" s="44" t="s">
        <v>479</v>
      </c>
      <c r="E184" s="46" t="s">
        <v>480</v>
      </c>
      <c r="F184" s="46">
        <v>44001520</v>
      </c>
      <c r="G184" s="46">
        <v>0</v>
      </c>
      <c r="H184" s="49" t="s">
        <v>481</v>
      </c>
      <c r="I184" s="33">
        <v>552216.74</v>
      </c>
      <c r="J184" s="47">
        <v>43245</v>
      </c>
      <c r="K184" s="48"/>
    </row>
    <row r="185" spans="1:11" x14ac:dyDescent="0.35">
      <c r="A185" s="43">
        <v>1</v>
      </c>
      <c r="B185" s="44">
        <v>1100</v>
      </c>
      <c r="C185" s="45" t="s">
        <v>10</v>
      </c>
      <c r="D185" s="44" t="s">
        <v>482</v>
      </c>
      <c r="E185" s="46" t="s">
        <v>483</v>
      </c>
      <c r="F185" s="46">
        <v>44001521</v>
      </c>
      <c r="G185" s="46">
        <v>0</v>
      </c>
      <c r="H185" s="49" t="s">
        <v>484</v>
      </c>
      <c r="I185" s="33">
        <v>552216.74</v>
      </c>
      <c r="J185" s="47">
        <v>43245</v>
      </c>
      <c r="K185" s="48"/>
    </row>
    <row r="186" spans="1:11" x14ac:dyDescent="0.35">
      <c r="A186" s="43">
        <v>1</v>
      </c>
      <c r="B186" s="44">
        <v>1100</v>
      </c>
      <c r="C186" s="45" t="s">
        <v>10</v>
      </c>
      <c r="D186" s="44" t="s">
        <v>485</v>
      </c>
      <c r="E186" s="46" t="s">
        <v>486</v>
      </c>
      <c r="F186" s="46">
        <v>44001522</v>
      </c>
      <c r="G186" s="46">
        <v>0</v>
      </c>
      <c r="H186" s="49" t="s">
        <v>487</v>
      </c>
      <c r="I186" s="33">
        <v>552216.74</v>
      </c>
      <c r="J186" s="47">
        <v>43245</v>
      </c>
      <c r="K186" s="48"/>
    </row>
    <row r="187" spans="1:11" x14ac:dyDescent="0.35">
      <c r="A187" s="43">
        <v>1</v>
      </c>
      <c r="B187" s="44">
        <v>1100</v>
      </c>
      <c r="C187" s="45" t="s">
        <v>10</v>
      </c>
      <c r="D187" s="44" t="s">
        <v>488</v>
      </c>
      <c r="E187" s="46" t="s">
        <v>489</v>
      </c>
      <c r="F187" s="46">
        <v>44001523</v>
      </c>
      <c r="G187" s="46">
        <v>0</v>
      </c>
      <c r="H187" s="49" t="s">
        <v>490</v>
      </c>
      <c r="I187" s="33">
        <v>552216.74</v>
      </c>
      <c r="J187" s="47">
        <v>43245</v>
      </c>
      <c r="K187" s="48"/>
    </row>
    <row r="188" spans="1:11" x14ac:dyDescent="0.35">
      <c r="A188" s="43">
        <v>1</v>
      </c>
      <c r="B188" s="44">
        <v>1100</v>
      </c>
      <c r="C188" s="45" t="s">
        <v>10</v>
      </c>
      <c r="D188" s="44" t="s">
        <v>491</v>
      </c>
      <c r="E188" s="46" t="s">
        <v>492</v>
      </c>
      <c r="F188" s="46">
        <v>44001524</v>
      </c>
      <c r="G188" s="46">
        <v>0</v>
      </c>
      <c r="H188" s="49" t="s">
        <v>493</v>
      </c>
      <c r="I188" s="33">
        <v>552216.74</v>
      </c>
      <c r="J188" s="47">
        <v>43245</v>
      </c>
      <c r="K188" s="48"/>
    </row>
    <row r="189" spans="1:11" x14ac:dyDescent="0.35">
      <c r="A189" s="43">
        <v>1</v>
      </c>
      <c r="B189" s="44">
        <v>1100</v>
      </c>
      <c r="C189" s="45" t="s">
        <v>10</v>
      </c>
      <c r="D189" s="44" t="s">
        <v>494</v>
      </c>
      <c r="E189" s="46" t="s">
        <v>495</v>
      </c>
      <c r="F189" s="46">
        <v>44001525</v>
      </c>
      <c r="G189" s="46">
        <v>0</v>
      </c>
      <c r="H189" s="49" t="s">
        <v>496</v>
      </c>
      <c r="I189" s="33">
        <v>552216.74</v>
      </c>
      <c r="J189" s="47">
        <v>43245</v>
      </c>
      <c r="K189" s="48"/>
    </row>
    <row r="190" spans="1:11" x14ac:dyDescent="0.35">
      <c r="A190" s="43">
        <v>1</v>
      </c>
      <c r="B190" s="44">
        <v>1100</v>
      </c>
      <c r="C190" s="45" t="s">
        <v>10</v>
      </c>
      <c r="D190" s="44" t="s">
        <v>497</v>
      </c>
      <c r="E190" s="46" t="s">
        <v>498</v>
      </c>
      <c r="F190" s="46">
        <v>44001526</v>
      </c>
      <c r="G190" s="46">
        <v>0</v>
      </c>
      <c r="H190" s="49" t="s">
        <v>499</v>
      </c>
      <c r="I190" s="33">
        <v>552216.74</v>
      </c>
      <c r="J190" s="47">
        <v>43245</v>
      </c>
      <c r="K190" s="48"/>
    </row>
    <row r="191" spans="1:11" x14ac:dyDescent="0.35">
      <c r="A191" s="43">
        <v>1</v>
      </c>
      <c r="B191" s="44">
        <v>1100</v>
      </c>
      <c r="C191" s="45" t="s">
        <v>10</v>
      </c>
      <c r="D191" s="44" t="s">
        <v>500</v>
      </c>
      <c r="E191" s="46" t="s">
        <v>501</v>
      </c>
      <c r="F191" s="46">
        <v>44001527</v>
      </c>
      <c r="G191" s="46">
        <v>0</v>
      </c>
      <c r="H191" s="49" t="s">
        <v>502</v>
      </c>
      <c r="I191" s="33">
        <v>552216.74</v>
      </c>
      <c r="J191" s="47">
        <v>43245</v>
      </c>
      <c r="K191" s="48"/>
    </row>
    <row r="192" spans="1:11" x14ac:dyDescent="0.35">
      <c r="A192" s="43">
        <v>1</v>
      </c>
      <c r="B192" s="44">
        <v>1100</v>
      </c>
      <c r="C192" s="45" t="s">
        <v>10</v>
      </c>
      <c r="D192" s="44" t="s">
        <v>503</v>
      </c>
      <c r="E192" s="46" t="s">
        <v>504</v>
      </c>
      <c r="F192" s="46">
        <v>44001528</v>
      </c>
      <c r="G192" s="46">
        <v>0</v>
      </c>
      <c r="H192" s="49" t="s">
        <v>505</v>
      </c>
      <c r="I192" s="33">
        <v>552216.74</v>
      </c>
      <c r="J192" s="47">
        <v>43245</v>
      </c>
      <c r="K192" s="48"/>
    </row>
    <row r="193" spans="1:11" x14ac:dyDescent="0.35">
      <c r="A193" s="43">
        <v>1</v>
      </c>
      <c r="B193" s="44">
        <v>1100</v>
      </c>
      <c r="C193" s="45" t="s">
        <v>10</v>
      </c>
      <c r="D193" s="44" t="s">
        <v>506</v>
      </c>
      <c r="E193" s="46" t="s">
        <v>507</v>
      </c>
      <c r="F193" s="46">
        <v>44001529</v>
      </c>
      <c r="G193" s="46">
        <v>0</v>
      </c>
      <c r="H193" s="49" t="s">
        <v>508</v>
      </c>
      <c r="I193" s="33">
        <v>552216.74</v>
      </c>
      <c r="J193" s="47">
        <v>43245</v>
      </c>
      <c r="K193" s="48"/>
    </row>
    <row r="194" spans="1:11" x14ac:dyDescent="0.35">
      <c r="A194" s="43">
        <v>1</v>
      </c>
      <c r="B194" s="44">
        <v>1100</v>
      </c>
      <c r="C194" s="45" t="s">
        <v>10</v>
      </c>
      <c r="D194" s="44" t="s">
        <v>509</v>
      </c>
      <c r="E194" s="46" t="s">
        <v>510</v>
      </c>
      <c r="F194" s="46">
        <v>44001530</v>
      </c>
      <c r="G194" s="46">
        <v>0</v>
      </c>
      <c r="H194" s="49" t="s">
        <v>511</v>
      </c>
      <c r="I194" s="33">
        <v>552216.74</v>
      </c>
      <c r="J194" s="47">
        <v>43245</v>
      </c>
      <c r="K194" s="48"/>
    </row>
    <row r="195" spans="1:11" x14ac:dyDescent="0.35">
      <c r="A195" s="43">
        <v>1</v>
      </c>
      <c r="B195" s="44">
        <v>1100</v>
      </c>
      <c r="C195" s="45" t="s">
        <v>10</v>
      </c>
      <c r="D195" s="44" t="s">
        <v>512</v>
      </c>
      <c r="E195" s="46" t="s">
        <v>513</v>
      </c>
      <c r="F195" s="46">
        <v>44001531</v>
      </c>
      <c r="G195" s="46">
        <v>0</v>
      </c>
      <c r="H195" s="49" t="s">
        <v>514</v>
      </c>
      <c r="I195" s="33">
        <v>552216.74</v>
      </c>
      <c r="J195" s="47">
        <v>43245</v>
      </c>
      <c r="K195" s="48"/>
    </row>
    <row r="196" spans="1:11" x14ac:dyDescent="0.35">
      <c r="A196" s="43">
        <v>1</v>
      </c>
      <c r="B196" s="44">
        <v>1100</v>
      </c>
      <c r="C196" s="45" t="s">
        <v>10</v>
      </c>
      <c r="D196" s="44" t="s">
        <v>515</v>
      </c>
      <c r="E196" s="46" t="s">
        <v>516</v>
      </c>
      <c r="F196" s="46">
        <v>44001532</v>
      </c>
      <c r="G196" s="46">
        <v>0</v>
      </c>
      <c r="H196" s="49" t="s">
        <v>517</v>
      </c>
      <c r="I196" s="33">
        <v>552216.74</v>
      </c>
      <c r="J196" s="47">
        <v>43245</v>
      </c>
      <c r="K196" s="48"/>
    </row>
    <row r="197" spans="1:11" x14ac:dyDescent="0.35">
      <c r="A197" s="43">
        <v>1</v>
      </c>
      <c r="B197" s="44">
        <v>1100</v>
      </c>
      <c r="C197" s="45" t="s">
        <v>10</v>
      </c>
      <c r="D197" s="44" t="s">
        <v>518</v>
      </c>
      <c r="E197" s="46" t="s">
        <v>519</v>
      </c>
      <c r="F197" s="46">
        <v>44001533</v>
      </c>
      <c r="G197" s="46">
        <v>0</v>
      </c>
      <c r="H197" s="49" t="s">
        <v>520</v>
      </c>
      <c r="I197" s="33">
        <v>552216.74</v>
      </c>
      <c r="J197" s="47">
        <v>43245</v>
      </c>
      <c r="K197" s="48"/>
    </row>
    <row r="198" spans="1:11" x14ac:dyDescent="0.35">
      <c r="A198" s="43">
        <v>1</v>
      </c>
      <c r="B198" s="44">
        <v>1100</v>
      </c>
      <c r="C198" s="45" t="s">
        <v>10</v>
      </c>
      <c r="D198" s="44" t="s">
        <v>521</v>
      </c>
      <c r="E198" s="46" t="s">
        <v>522</v>
      </c>
      <c r="F198" s="46">
        <v>44001534</v>
      </c>
      <c r="G198" s="46">
        <v>0</v>
      </c>
      <c r="H198" s="49" t="s">
        <v>523</v>
      </c>
      <c r="I198" s="33">
        <v>552216.74</v>
      </c>
      <c r="J198" s="47">
        <v>43245</v>
      </c>
      <c r="K198" s="48"/>
    </row>
    <row r="199" spans="1:11" x14ac:dyDescent="0.35">
      <c r="A199" s="43">
        <v>1</v>
      </c>
      <c r="B199" s="44">
        <v>1100</v>
      </c>
      <c r="C199" s="45" t="s">
        <v>10</v>
      </c>
      <c r="D199" s="44" t="s">
        <v>524</v>
      </c>
      <c r="E199" s="46" t="s">
        <v>525</v>
      </c>
      <c r="F199" s="46">
        <v>44001535</v>
      </c>
      <c r="G199" s="46">
        <v>0</v>
      </c>
      <c r="H199" s="49" t="s">
        <v>526</v>
      </c>
      <c r="I199" s="33">
        <v>552216.74</v>
      </c>
      <c r="J199" s="47">
        <v>43245</v>
      </c>
      <c r="K199" s="48"/>
    </row>
    <row r="200" spans="1:11" x14ac:dyDescent="0.35">
      <c r="A200" s="43">
        <v>1</v>
      </c>
      <c r="B200" s="44">
        <v>1100</v>
      </c>
      <c r="C200" s="45" t="s">
        <v>10</v>
      </c>
      <c r="D200" s="44" t="s">
        <v>527</v>
      </c>
      <c r="E200" s="46" t="s">
        <v>528</v>
      </c>
      <c r="F200" s="46">
        <v>44001536</v>
      </c>
      <c r="G200" s="46">
        <v>0</v>
      </c>
      <c r="H200" s="49" t="s">
        <v>529</v>
      </c>
      <c r="I200" s="33">
        <v>552216.74</v>
      </c>
      <c r="J200" s="47">
        <v>43245</v>
      </c>
      <c r="K200" s="48"/>
    </row>
    <row r="201" spans="1:11" x14ac:dyDescent="0.35">
      <c r="A201" s="43">
        <v>1</v>
      </c>
      <c r="B201" s="44">
        <v>1100</v>
      </c>
      <c r="C201" s="45" t="s">
        <v>10</v>
      </c>
      <c r="D201" s="44" t="s">
        <v>530</v>
      </c>
      <c r="E201" s="46" t="s">
        <v>531</v>
      </c>
      <c r="F201" s="46">
        <v>44001537</v>
      </c>
      <c r="G201" s="46">
        <v>0</v>
      </c>
      <c r="H201" s="49" t="s">
        <v>532</v>
      </c>
      <c r="I201" s="33">
        <v>552216.74</v>
      </c>
      <c r="J201" s="47">
        <v>43245</v>
      </c>
      <c r="K201" s="48"/>
    </row>
    <row r="202" spans="1:11" x14ac:dyDescent="0.35">
      <c r="A202" s="43">
        <v>1</v>
      </c>
      <c r="B202" s="44">
        <v>1100</v>
      </c>
      <c r="C202" s="45" t="s">
        <v>10</v>
      </c>
      <c r="D202" s="44" t="s">
        <v>533</v>
      </c>
      <c r="E202" s="46" t="s">
        <v>534</v>
      </c>
      <c r="F202" s="46">
        <v>44001538</v>
      </c>
      <c r="G202" s="46">
        <v>0</v>
      </c>
      <c r="H202" s="49" t="s">
        <v>535</v>
      </c>
      <c r="I202" s="33">
        <v>552216.74</v>
      </c>
      <c r="J202" s="47">
        <v>43245</v>
      </c>
      <c r="K202" s="48"/>
    </row>
    <row r="203" spans="1:11" x14ac:dyDescent="0.35">
      <c r="A203" s="43">
        <v>1</v>
      </c>
      <c r="B203" s="44">
        <v>1100</v>
      </c>
      <c r="C203" s="45" t="s">
        <v>10</v>
      </c>
      <c r="D203" s="44" t="s">
        <v>536</v>
      </c>
      <c r="E203" s="46" t="s">
        <v>537</v>
      </c>
      <c r="F203" s="46">
        <v>44001539</v>
      </c>
      <c r="G203" s="46">
        <v>0</v>
      </c>
      <c r="H203" s="49" t="s">
        <v>538</v>
      </c>
      <c r="I203" s="33">
        <v>552216.74</v>
      </c>
      <c r="J203" s="47">
        <v>43245</v>
      </c>
      <c r="K203" s="48"/>
    </row>
    <row r="204" spans="1:11" x14ac:dyDescent="0.35">
      <c r="A204" s="43">
        <v>1</v>
      </c>
      <c r="B204" s="44">
        <v>1100</v>
      </c>
      <c r="C204" s="45" t="s">
        <v>10</v>
      </c>
      <c r="D204" s="44" t="s">
        <v>539</v>
      </c>
      <c r="E204" s="46" t="s">
        <v>540</v>
      </c>
      <c r="F204" s="46">
        <v>44001540</v>
      </c>
      <c r="G204" s="46">
        <v>0</v>
      </c>
      <c r="H204" s="49" t="s">
        <v>541</v>
      </c>
      <c r="I204" s="33">
        <v>552216.74</v>
      </c>
      <c r="J204" s="47">
        <v>43245</v>
      </c>
      <c r="K204" s="48"/>
    </row>
    <row r="205" spans="1:11" x14ac:dyDescent="0.35">
      <c r="A205" s="43">
        <v>1</v>
      </c>
      <c r="B205" s="44">
        <v>1100</v>
      </c>
      <c r="C205" s="45" t="s">
        <v>10</v>
      </c>
      <c r="D205" s="44" t="s">
        <v>542</v>
      </c>
      <c r="E205" s="46" t="s">
        <v>543</v>
      </c>
      <c r="F205" s="46">
        <v>44001541</v>
      </c>
      <c r="G205" s="46">
        <v>0</v>
      </c>
      <c r="H205" s="49" t="s">
        <v>544</v>
      </c>
      <c r="I205" s="33">
        <v>552216.74</v>
      </c>
      <c r="J205" s="47">
        <v>43245</v>
      </c>
      <c r="K205" s="48"/>
    </row>
    <row r="206" spans="1:11" x14ac:dyDescent="0.35">
      <c r="A206" s="43">
        <v>1</v>
      </c>
      <c r="B206" s="44">
        <v>1100</v>
      </c>
      <c r="C206" s="45" t="s">
        <v>10</v>
      </c>
      <c r="D206" s="44" t="s">
        <v>545</v>
      </c>
      <c r="E206" s="46" t="s">
        <v>546</v>
      </c>
      <c r="F206" s="46">
        <v>44001542</v>
      </c>
      <c r="G206" s="46">
        <v>0</v>
      </c>
      <c r="H206" s="49" t="s">
        <v>547</v>
      </c>
      <c r="I206" s="33">
        <v>552216.74</v>
      </c>
      <c r="J206" s="47">
        <v>43245</v>
      </c>
      <c r="K206" s="48"/>
    </row>
    <row r="207" spans="1:11" x14ac:dyDescent="0.35">
      <c r="A207" s="43">
        <v>1</v>
      </c>
      <c r="B207" s="44">
        <v>1100</v>
      </c>
      <c r="C207" s="45" t="s">
        <v>10</v>
      </c>
      <c r="D207" s="44" t="s">
        <v>548</v>
      </c>
      <c r="E207" s="46" t="s">
        <v>549</v>
      </c>
      <c r="F207" s="46">
        <v>44001543</v>
      </c>
      <c r="G207" s="46">
        <v>0</v>
      </c>
      <c r="H207" s="49" t="s">
        <v>550</v>
      </c>
      <c r="I207" s="33">
        <v>552216.74</v>
      </c>
      <c r="J207" s="47">
        <v>43245</v>
      </c>
      <c r="K207" s="48"/>
    </row>
    <row r="208" spans="1:11" x14ac:dyDescent="0.35">
      <c r="A208" s="43">
        <v>1</v>
      </c>
      <c r="B208" s="44">
        <v>1100</v>
      </c>
      <c r="C208" s="45" t="s">
        <v>10</v>
      </c>
      <c r="D208" s="44" t="s">
        <v>551</v>
      </c>
      <c r="E208" s="46" t="s">
        <v>552</v>
      </c>
      <c r="F208" s="46">
        <v>44001544</v>
      </c>
      <c r="G208" s="46">
        <v>0</v>
      </c>
      <c r="H208" s="49" t="s">
        <v>553</v>
      </c>
      <c r="I208" s="33">
        <v>552216.74</v>
      </c>
      <c r="J208" s="47">
        <v>43245</v>
      </c>
      <c r="K208" s="48"/>
    </row>
    <row r="209" spans="1:11" x14ac:dyDescent="0.35">
      <c r="A209" s="43">
        <v>1</v>
      </c>
      <c r="B209" s="44">
        <v>1100</v>
      </c>
      <c r="C209" s="45" t="s">
        <v>10</v>
      </c>
      <c r="D209" s="44" t="s">
        <v>554</v>
      </c>
      <c r="E209" s="46" t="s">
        <v>555</v>
      </c>
      <c r="F209" s="46">
        <v>44001545</v>
      </c>
      <c r="G209" s="46">
        <v>0</v>
      </c>
      <c r="H209" s="49" t="s">
        <v>556</v>
      </c>
      <c r="I209" s="33">
        <v>552216.74</v>
      </c>
      <c r="J209" s="47">
        <v>43245</v>
      </c>
      <c r="K209" s="48"/>
    </row>
    <row r="210" spans="1:11" x14ac:dyDescent="0.35">
      <c r="A210" s="43">
        <v>1</v>
      </c>
      <c r="B210" s="44">
        <v>1100</v>
      </c>
      <c r="C210" s="45" t="s">
        <v>10</v>
      </c>
      <c r="D210" s="44" t="s">
        <v>557</v>
      </c>
      <c r="E210" s="46" t="s">
        <v>558</v>
      </c>
      <c r="F210" s="46">
        <v>44001546</v>
      </c>
      <c r="G210" s="46">
        <v>0</v>
      </c>
      <c r="H210" s="49" t="s">
        <v>559</v>
      </c>
      <c r="I210" s="33">
        <v>552216.74</v>
      </c>
      <c r="J210" s="47">
        <v>43245</v>
      </c>
      <c r="K210" s="48"/>
    </row>
    <row r="211" spans="1:11" x14ac:dyDescent="0.35">
      <c r="A211" s="43">
        <v>1</v>
      </c>
      <c r="B211" s="44">
        <v>1100</v>
      </c>
      <c r="C211" s="45" t="s">
        <v>10</v>
      </c>
      <c r="D211" s="44" t="s">
        <v>560</v>
      </c>
      <c r="E211" s="46" t="s">
        <v>561</v>
      </c>
      <c r="F211" s="46">
        <v>44001547</v>
      </c>
      <c r="G211" s="46">
        <v>0</v>
      </c>
      <c r="H211" s="49" t="s">
        <v>562</v>
      </c>
      <c r="I211" s="33">
        <v>552216.69999999995</v>
      </c>
      <c r="J211" s="47">
        <v>43245</v>
      </c>
      <c r="K211" s="48"/>
    </row>
    <row r="212" spans="1:11" x14ac:dyDescent="0.35">
      <c r="A212" s="43">
        <v>1</v>
      </c>
      <c r="B212" s="44">
        <v>1100</v>
      </c>
      <c r="C212" s="45" t="s">
        <v>10</v>
      </c>
      <c r="D212" s="44" t="s">
        <v>563</v>
      </c>
      <c r="E212" s="46" t="s">
        <v>564</v>
      </c>
      <c r="F212" s="46" t="s">
        <v>565</v>
      </c>
      <c r="G212" s="46">
        <v>0</v>
      </c>
      <c r="H212" s="46" t="s">
        <v>566</v>
      </c>
      <c r="I212" s="33">
        <v>4165442.78</v>
      </c>
      <c r="J212" s="47">
        <v>43459</v>
      </c>
      <c r="K212" s="48"/>
    </row>
    <row r="213" spans="1:11" x14ac:dyDescent="0.35">
      <c r="A213" s="43">
        <v>1</v>
      </c>
      <c r="B213" s="44">
        <v>1100</v>
      </c>
      <c r="C213" s="45" t="s">
        <v>10</v>
      </c>
      <c r="D213" s="44" t="s">
        <v>567</v>
      </c>
      <c r="E213" s="46" t="s">
        <v>568</v>
      </c>
      <c r="F213" s="46" t="s">
        <v>569</v>
      </c>
      <c r="G213" s="46">
        <v>0</v>
      </c>
      <c r="H213" s="46" t="s">
        <v>570</v>
      </c>
      <c r="I213" s="33">
        <v>3760004.07</v>
      </c>
      <c r="J213" s="47">
        <v>43459</v>
      </c>
      <c r="K213" s="48"/>
    </row>
    <row r="214" spans="1:11" x14ac:dyDescent="0.35">
      <c r="A214" s="43">
        <v>1</v>
      </c>
      <c r="B214" s="44">
        <v>1100</v>
      </c>
      <c r="C214" s="45" t="s">
        <v>10</v>
      </c>
      <c r="D214" s="44" t="s">
        <v>571</v>
      </c>
      <c r="E214" s="46" t="s">
        <v>572</v>
      </c>
      <c r="F214" s="46" t="s">
        <v>573</v>
      </c>
      <c r="G214" s="46">
        <v>0</v>
      </c>
      <c r="H214" s="46" t="s">
        <v>574</v>
      </c>
      <c r="I214" s="33">
        <v>2862667.27</v>
      </c>
      <c r="J214" s="47">
        <v>43459</v>
      </c>
      <c r="K214" s="48"/>
    </row>
    <row r="215" spans="1:11" x14ac:dyDescent="0.35">
      <c r="A215" s="43">
        <v>1</v>
      </c>
      <c r="B215" s="44">
        <v>1100</v>
      </c>
      <c r="C215" s="45" t="s">
        <v>10</v>
      </c>
      <c r="D215" s="44" t="s">
        <v>575</v>
      </c>
      <c r="E215" s="46" t="s">
        <v>576</v>
      </c>
      <c r="F215" s="46" t="s">
        <v>577</v>
      </c>
      <c r="G215" s="46">
        <v>0</v>
      </c>
      <c r="H215" s="46" t="s">
        <v>578</v>
      </c>
      <c r="I215" s="33">
        <v>3668920</v>
      </c>
      <c r="J215" s="47">
        <v>43459</v>
      </c>
      <c r="K215" s="48"/>
    </row>
    <row r="216" spans="1:11" x14ac:dyDescent="0.35">
      <c r="A216" s="43">
        <v>1</v>
      </c>
      <c r="B216" s="44">
        <v>1100</v>
      </c>
      <c r="C216" s="45" t="s">
        <v>10</v>
      </c>
      <c r="D216" s="44" t="s">
        <v>579</v>
      </c>
      <c r="E216" s="46" t="s">
        <v>580</v>
      </c>
      <c r="F216" s="46" t="s">
        <v>581</v>
      </c>
      <c r="G216" s="46">
        <v>0</v>
      </c>
      <c r="H216" s="46" t="s">
        <v>582</v>
      </c>
      <c r="I216" s="33">
        <v>3668920</v>
      </c>
      <c r="J216" s="47">
        <v>43459</v>
      </c>
      <c r="K216" s="48"/>
    </row>
    <row r="217" spans="1:11" x14ac:dyDescent="0.35">
      <c r="A217" s="43">
        <v>1</v>
      </c>
      <c r="B217" s="44">
        <v>1100</v>
      </c>
      <c r="C217" s="45" t="s">
        <v>10</v>
      </c>
      <c r="D217" s="44" t="s">
        <v>583</v>
      </c>
      <c r="E217" s="43"/>
      <c r="F217" s="50" t="s">
        <v>584</v>
      </c>
      <c r="G217" s="50" t="s">
        <v>585</v>
      </c>
      <c r="H217" s="50" t="s">
        <v>586</v>
      </c>
      <c r="I217" s="33">
        <v>14482717.16</v>
      </c>
      <c r="J217" s="47">
        <v>44082</v>
      </c>
      <c r="K217" s="48"/>
    </row>
    <row r="218" spans="1:11" x14ac:dyDescent="0.35">
      <c r="A218" s="43">
        <v>1</v>
      </c>
      <c r="B218" s="44">
        <v>1100</v>
      </c>
      <c r="C218" s="45" t="s">
        <v>10</v>
      </c>
      <c r="D218" s="44" t="s">
        <v>587</v>
      </c>
      <c r="E218" s="43"/>
      <c r="F218" s="50" t="s">
        <v>588</v>
      </c>
      <c r="G218" s="50" t="s">
        <v>585</v>
      </c>
      <c r="H218" s="50" t="s">
        <v>589</v>
      </c>
      <c r="I218" s="33">
        <v>14482717.16</v>
      </c>
      <c r="J218" s="47">
        <v>44082</v>
      </c>
      <c r="K218" s="48"/>
    </row>
    <row r="219" spans="1:11" x14ac:dyDescent="0.35">
      <c r="A219" s="43">
        <v>1</v>
      </c>
      <c r="B219" s="44">
        <v>1100</v>
      </c>
      <c r="C219" s="45" t="s">
        <v>10</v>
      </c>
      <c r="D219" s="44" t="s">
        <v>590</v>
      </c>
      <c r="E219" s="43"/>
      <c r="F219" s="50" t="s">
        <v>591</v>
      </c>
      <c r="G219" s="50" t="s">
        <v>585</v>
      </c>
      <c r="H219" s="50" t="s">
        <v>592</v>
      </c>
      <c r="I219" s="33">
        <v>14482717.16</v>
      </c>
      <c r="J219" s="47">
        <v>44082</v>
      </c>
      <c r="K219" s="48"/>
    </row>
    <row r="220" spans="1:11" x14ac:dyDescent="0.35">
      <c r="A220" s="43">
        <v>1</v>
      </c>
      <c r="B220" s="44">
        <v>1100</v>
      </c>
      <c r="C220" s="45" t="s">
        <v>10</v>
      </c>
      <c r="D220" s="44" t="s">
        <v>593</v>
      </c>
      <c r="E220" s="43"/>
      <c r="F220" s="50" t="s">
        <v>594</v>
      </c>
      <c r="G220" s="50" t="s">
        <v>585</v>
      </c>
      <c r="H220" s="50" t="s">
        <v>595</v>
      </c>
      <c r="I220" s="33">
        <v>14482717.16</v>
      </c>
      <c r="J220" s="47">
        <v>44082</v>
      </c>
      <c r="K220" s="48"/>
    </row>
    <row r="221" spans="1:11" x14ac:dyDescent="0.35">
      <c r="A221" s="43">
        <v>1</v>
      </c>
      <c r="B221" s="44">
        <v>1100</v>
      </c>
      <c r="C221" s="45" t="s">
        <v>10</v>
      </c>
      <c r="D221" s="44" t="s">
        <v>596</v>
      </c>
      <c r="E221" s="43"/>
      <c r="F221" s="50" t="s">
        <v>597</v>
      </c>
      <c r="G221" s="50" t="s">
        <v>585</v>
      </c>
      <c r="H221" s="50" t="s">
        <v>598</v>
      </c>
      <c r="I221" s="33">
        <v>14541068.630000001</v>
      </c>
      <c r="J221" s="47">
        <v>44082</v>
      </c>
      <c r="K221" s="48"/>
    </row>
    <row r="222" spans="1:11" x14ac:dyDescent="0.35">
      <c r="A222" s="43">
        <v>1</v>
      </c>
      <c r="B222" s="44">
        <v>1100</v>
      </c>
      <c r="C222" s="45" t="s">
        <v>10</v>
      </c>
      <c r="D222" s="44" t="s">
        <v>599</v>
      </c>
      <c r="E222" s="43"/>
      <c r="F222" s="50" t="s">
        <v>600</v>
      </c>
      <c r="G222" s="50" t="s">
        <v>585</v>
      </c>
      <c r="H222" s="50" t="s">
        <v>601</v>
      </c>
      <c r="I222" s="33">
        <v>14481344.16</v>
      </c>
      <c r="J222" s="47">
        <v>44082</v>
      </c>
      <c r="K222" s="48"/>
    </row>
    <row r="223" spans="1:11" x14ac:dyDescent="0.35">
      <c r="A223" s="43">
        <v>1</v>
      </c>
      <c r="B223" s="44">
        <v>1100</v>
      </c>
      <c r="C223" s="45" t="s">
        <v>10</v>
      </c>
      <c r="D223" s="44" t="s">
        <v>602</v>
      </c>
      <c r="E223" s="43"/>
      <c r="F223" s="50" t="s">
        <v>603</v>
      </c>
      <c r="G223" s="50" t="s">
        <v>585</v>
      </c>
      <c r="H223" s="50" t="s">
        <v>604</v>
      </c>
      <c r="I223" s="33">
        <v>15088331.619999999</v>
      </c>
      <c r="J223" s="47">
        <v>44099</v>
      </c>
      <c r="K223" s="48"/>
    </row>
    <row r="224" spans="1:11" x14ac:dyDescent="0.35">
      <c r="A224" s="43">
        <v>1</v>
      </c>
      <c r="B224" s="44">
        <v>1100</v>
      </c>
      <c r="C224" s="45" t="s">
        <v>10</v>
      </c>
      <c r="D224" s="44" t="s">
        <v>605</v>
      </c>
      <c r="E224" s="43"/>
      <c r="F224" s="50" t="s">
        <v>606</v>
      </c>
      <c r="G224" s="50" t="s">
        <v>585</v>
      </c>
      <c r="H224" s="50" t="s">
        <v>607</v>
      </c>
      <c r="I224" s="33">
        <v>14482717.16</v>
      </c>
      <c r="J224" s="47">
        <v>44099</v>
      </c>
      <c r="K224" s="48"/>
    </row>
    <row r="225" spans="1:11" x14ac:dyDescent="0.35">
      <c r="A225" s="43">
        <v>1</v>
      </c>
      <c r="B225" s="44">
        <v>1100</v>
      </c>
      <c r="C225" s="45" t="s">
        <v>10</v>
      </c>
      <c r="D225" s="44" t="s">
        <v>608</v>
      </c>
      <c r="E225" s="43"/>
      <c r="F225" s="50" t="s">
        <v>609</v>
      </c>
      <c r="G225" s="50" t="s">
        <v>585</v>
      </c>
      <c r="H225" s="50" t="s">
        <v>610</v>
      </c>
      <c r="I225" s="33">
        <v>14525509.470000001</v>
      </c>
      <c r="J225" s="47">
        <v>44099</v>
      </c>
      <c r="K225" s="48"/>
    </row>
    <row r="226" spans="1:11" x14ac:dyDescent="0.35">
      <c r="A226" s="43">
        <v>1</v>
      </c>
      <c r="B226" s="44">
        <v>1100</v>
      </c>
      <c r="C226" s="45" t="s">
        <v>10</v>
      </c>
      <c r="D226" s="44" t="s">
        <v>611</v>
      </c>
      <c r="E226" s="43"/>
      <c r="F226" s="50" t="s">
        <v>612</v>
      </c>
      <c r="G226" s="50" t="s">
        <v>585</v>
      </c>
      <c r="H226" s="50" t="s">
        <v>613</v>
      </c>
      <c r="I226" s="33">
        <v>15201111.880000001</v>
      </c>
      <c r="J226" s="47">
        <v>44099</v>
      </c>
      <c r="K226" s="48"/>
    </row>
    <row r="227" spans="1:11" x14ac:dyDescent="0.35">
      <c r="A227" s="43">
        <v>1</v>
      </c>
      <c r="B227" s="44">
        <v>1100</v>
      </c>
      <c r="C227" s="45" t="s">
        <v>10</v>
      </c>
      <c r="D227" s="44" t="s">
        <v>614</v>
      </c>
      <c r="E227" s="43"/>
      <c r="F227" s="50" t="s">
        <v>615</v>
      </c>
      <c r="G227" s="50" t="s">
        <v>585</v>
      </c>
      <c r="H227" s="50" t="s">
        <v>616</v>
      </c>
      <c r="I227" s="33">
        <v>14762515.390000001</v>
      </c>
      <c r="J227" s="47">
        <v>44099</v>
      </c>
      <c r="K227" s="48"/>
    </row>
    <row r="228" spans="1:11" x14ac:dyDescent="0.35">
      <c r="A228" s="43">
        <v>1</v>
      </c>
      <c r="B228" s="44">
        <v>1100</v>
      </c>
      <c r="C228" s="45" t="s">
        <v>10</v>
      </c>
      <c r="D228" s="44" t="s">
        <v>617</v>
      </c>
      <c r="E228" s="43"/>
      <c r="F228" s="46">
        <v>44000704</v>
      </c>
      <c r="G228" s="46">
        <v>0</v>
      </c>
      <c r="H228" s="44" t="s">
        <v>618</v>
      </c>
      <c r="I228" s="33">
        <v>115002</v>
      </c>
      <c r="J228" s="47">
        <v>40263</v>
      </c>
      <c r="K228" s="48"/>
    </row>
    <row r="229" spans="1:11" x14ac:dyDescent="0.35">
      <c r="A229" s="43">
        <v>1</v>
      </c>
      <c r="B229" s="44">
        <v>1100</v>
      </c>
      <c r="C229" s="45" t="s">
        <v>10</v>
      </c>
      <c r="D229" s="44" t="s">
        <v>619</v>
      </c>
      <c r="E229" s="43"/>
      <c r="F229" s="46">
        <v>44000708</v>
      </c>
      <c r="G229" s="46">
        <v>0</v>
      </c>
      <c r="H229" s="44" t="s">
        <v>620</v>
      </c>
      <c r="I229" s="33">
        <v>110002</v>
      </c>
      <c r="J229" s="47">
        <v>40263</v>
      </c>
      <c r="K229" s="48"/>
    </row>
    <row r="230" spans="1:11" x14ac:dyDescent="0.35">
      <c r="A230" s="43">
        <v>1</v>
      </c>
      <c r="B230" s="44">
        <v>1100</v>
      </c>
      <c r="C230" s="45" t="s">
        <v>10</v>
      </c>
      <c r="D230" s="44" t="s">
        <v>621</v>
      </c>
      <c r="E230" s="43"/>
      <c r="F230" s="46">
        <v>44000709</v>
      </c>
      <c r="G230" s="46">
        <v>0</v>
      </c>
      <c r="H230" s="44" t="s">
        <v>622</v>
      </c>
      <c r="I230" s="33">
        <v>614509</v>
      </c>
      <c r="J230" s="47">
        <v>40263</v>
      </c>
      <c r="K230" s="48"/>
    </row>
    <row r="231" spans="1:11" x14ac:dyDescent="0.35">
      <c r="A231" s="43">
        <v>1</v>
      </c>
      <c r="B231" s="44">
        <v>1100</v>
      </c>
      <c r="C231" s="45" t="s">
        <v>10</v>
      </c>
      <c r="D231" s="44" t="s">
        <v>623</v>
      </c>
      <c r="E231" s="43"/>
      <c r="F231" s="51">
        <v>44000208</v>
      </c>
      <c r="G231" s="51">
        <v>0</v>
      </c>
      <c r="H231" s="52" t="s">
        <v>624</v>
      </c>
      <c r="I231" s="33">
        <v>632497.75</v>
      </c>
      <c r="J231" s="47">
        <v>37646</v>
      </c>
      <c r="K231" s="48"/>
    </row>
    <row r="232" spans="1:11" x14ac:dyDescent="0.35">
      <c r="A232" s="43">
        <v>1</v>
      </c>
      <c r="B232" s="44">
        <v>1100</v>
      </c>
      <c r="C232" s="45" t="s">
        <v>10</v>
      </c>
      <c r="D232" s="44" t="s">
        <v>625</v>
      </c>
      <c r="E232" s="43"/>
      <c r="F232" s="51">
        <v>44000211</v>
      </c>
      <c r="G232" s="51">
        <v>0</v>
      </c>
      <c r="H232" s="52" t="s">
        <v>626</v>
      </c>
      <c r="I232" s="33">
        <v>106357.85</v>
      </c>
      <c r="J232" s="47">
        <v>37646</v>
      </c>
      <c r="K232" s="48"/>
    </row>
    <row r="233" spans="1:11" x14ac:dyDescent="0.35">
      <c r="A233" s="43">
        <v>1</v>
      </c>
      <c r="B233" s="44">
        <v>1100</v>
      </c>
      <c r="C233" s="45" t="s">
        <v>10</v>
      </c>
      <c r="D233" s="44" t="s">
        <v>627</v>
      </c>
      <c r="E233" s="43"/>
      <c r="F233" s="51">
        <v>44000212</v>
      </c>
      <c r="G233" s="51">
        <v>0</v>
      </c>
      <c r="H233" s="52" t="s">
        <v>628</v>
      </c>
      <c r="I233" s="33">
        <v>105812.8</v>
      </c>
      <c r="J233" s="47">
        <v>37646</v>
      </c>
      <c r="K233" s="48"/>
    </row>
    <row r="234" spans="1:11" x14ac:dyDescent="0.35">
      <c r="A234" s="43">
        <v>1</v>
      </c>
      <c r="B234" s="44">
        <v>1100</v>
      </c>
      <c r="C234" s="45" t="s">
        <v>10</v>
      </c>
      <c r="D234" s="44" t="s">
        <v>629</v>
      </c>
      <c r="E234" s="43"/>
      <c r="F234" s="51">
        <v>44000213</v>
      </c>
      <c r="G234" s="51">
        <v>0</v>
      </c>
      <c r="H234" s="52" t="s">
        <v>630</v>
      </c>
      <c r="I234" s="33">
        <v>105812.8</v>
      </c>
      <c r="J234" s="47">
        <v>37646</v>
      </c>
      <c r="K234" s="48"/>
    </row>
    <row r="235" spans="1:11" x14ac:dyDescent="0.35">
      <c r="A235" s="43">
        <v>1</v>
      </c>
      <c r="B235" s="44">
        <v>1100</v>
      </c>
      <c r="C235" s="45" t="s">
        <v>10</v>
      </c>
      <c r="D235" s="44" t="s">
        <v>631</v>
      </c>
      <c r="E235" s="43"/>
      <c r="F235" s="51">
        <v>44000215</v>
      </c>
      <c r="G235" s="51">
        <v>0</v>
      </c>
      <c r="H235" s="52" t="s">
        <v>632</v>
      </c>
      <c r="I235" s="33">
        <v>320912.8</v>
      </c>
      <c r="J235" s="47">
        <v>37646</v>
      </c>
      <c r="K235" s="48"/>
    </row>
    <row r="236" spans="1:11" x14ac:dyDescent="0.35">
      <c r="A236" s="43">
        <v>1</v>
      </c>
      <c r="B236" s="44">
        <v>1100</v>
      </c>
      <c r="C236" s="45" t="s">
        <v>10</v>
      </c>
      <c r="D236" s="44" t="s">
        <v>633</v>
      </c>
      <c r="E236" s="43"/>
      <c r="F236" s="51">
        <v>44000216</v>
      </c>
      <c r="G236" s="51">
        <v>0</v>
      </c>
      <c r="H236" s="52" t="s">
        <v>634</v>
      </c>
      <c r="I236" s="33">
        <v>122290.92</v>
      </c>
      <c r="J236" s="47">
        <v>37646</v>
      </c>
      <c r="K236" s="48"/>
    </row>
    <row r="237" spans="1:11" x14ac:dyDescent="0.35">
      <c r="A237" s="43">
        <v>1</v>
      </c>
      <c r="B237" s="44">
        <v>1100</v>
      </c>
      <c r="C237" s="45" t="s">
        <v>10</v>
      </c>
      <c r="D237" s="44" t="s">
        <v>635</v>
      </c>
      <c r="E237" s="43"/>
      <c r="F237" s="51">
        <v>44000217</v>
      </c>
      <c r="G237" s="51">
        <v>0</v>
      </c>
      <c r="H237" s="52" t="s">
        <v>636</v>
      </c>
      <c r="I237" s="33">
        <v>237205.42</v>
      </c>
      <c r="J237" s="47">
        <v>37646</v>
      </c>
      <c r="K237" s="48"/>
    </row>
    <row r="238" spans="1:11" x14ac:dyDescent="0.35">
      <c r="A238" s="43">
        <v>1</v>
      </c>
      <c r="B238" s="44">
        <v>1100</v>
      </c>
      <c r="C238" s="45" t="s">
        <v>10</v>
      </c>
      <c r="D238" s="44" t="s">
        <v>637</v>
      </c>
      <c r="E238" s="43"/>
      <c r="F238" s="51">
        <v>44000219</v>
      </c>
      <c r="G238" s="51">
        <v>0</v>
      </c>
      <c r="H238" s="52" t="s">
        <v>638</v>
      </c>
      <c r="I238" s="33">
        <v>122290.91</v>
      </c>
      <c r="J238" s="47">
        <v>37646</v>
      </c>
      <c r="K238" s="48"/>
    </row>
    <row r="239" spans="1:11" x14ac:dyDescent="0.35">
      <c r="A239" s="43">
        <v>1</v>
      </c>
      <c r="B239" s="44">
        <v>1100</v>
      </c>
      <c r="C239" s="45" t="s">
        <v>10</v>
      </c>
      <c r="D239" s="44" t="s">
        <v>639</v>
      </c>
      <c r="E239" s="43"/>
      <c r="F239" s="51">
        <v>44000221</v>
      </c>
      <c r="G239" s="51">
        <v>0</v>
      </c>
      <c r="H239" s="52" t="s">
        <v>640</v>
      </c>
      <c r="I239" s="33">
        <v>122290.92</v>
      </c>
      <c r="J239" s="47">
        <v>37647</v>
      </c>
      <c r="K239" s="48"/>
    </row>
    <row r="240" spans="1:11" x14ac:dyDescent="0.35">
      <c r="A240" s="43">
        <v>1</v>
      </c>
      <c r="B240" s="44">
        <v>1100</v>
      </c>
      <c r="C240" s="45" t="s">
        <v>10</v>
      </c>
      <c r="D240" s="44" t="s">
        <v>641</v>
      </c>
      <c r="E240" s="43"/>
      <c r="F240" s="51">
        <v>44000223</v>
      </c>
      <c r="G240" s="51">
        <v>0</v>
      </c>
      <c r="H240" s="52" t="s">
        <v>642</v>
      </c>
      <c r="I240" s="33">
        <v>122290.92</v>
      </c>
      <c r="J240" s="47">
        <v>37647</v>
      </c>
      <c r="K240" s="48"/>
    </row>
    <row r="241" spans="1:11" x14ac:dyDescent="0.35">
      <c r="A241" s="43">
        <v>1</v>
      </c>
      <c r="B241" s="44">
        <v>1100</v>
      </c>
      <c r="C241" s="45" t="s">
        <v>10</v>
      </c>
      <c r="D241" s="44" t="s">
        <v>643</v>
      </c>
      <c r="E241" s="43"/>
      <c r="F241" s="51">
        <v>44000225</v>
      </c>
      <c r="G241" s="51">
        <v>0</v>
      </c>
      <c r="H241" s="52" t="s">
        <v>644</v>
      </c>
      <c r="I241" s="33">
        <v>122290.92</v>
      </c>
      <c r="J241" s="47">
        <v>37647</v>
      </c>
      <c r="K241" s="48"/>
    </row>
    <row r="242" spans="1:11" x14ac:dyDescent="0.35">
      <c r="A242" s="43">
        <v>1</v>
      </c>
      <c r="B242" s="44">
        <v>1100</v>
      </c>
      <c r="C242" s="45" t="s">
        <v>10</v>
      </c>
      <c r="D242" s="44" t="s">
        <v>645</v>
      </c>
      <c r="E242" s="43"/>
      <c r="F242" s="51">
        <v>44000227</v>
      </c>
      <c r="G242" s="51">
        <v>0</v>
      </c>
      <c r="H242" s="52" t="s">
        <v>646</v>
      </c>
      <c r="I242" s="33">
        <v>364530.72</v>
      </c>
      <c r="J242" s="47">
        <v>37647</v>
      </c>
      <c r="K242" s="48"/>
    </row>
    <row r="243" spans="1:11" x14ac:dyDescent="0.35">
      <c r="A243" s="43">
        <v>1</v>
      </c>
      <c r="B243" s="44">
        <v>1100</v>
      </c>
      <c r="C243" s="45" t="s">
        <v>10</v>
      </c>
      <c r="D243" s="44" t="s">
        <v>647</v>
      </c>
      <c r="E243" s="43"/>
      <c r="F243" s="51">
        <v>44000228</v>
      </c>
      <c r="G243" s="51">
        <v>0</v>
      </c>
      <c r="H243" s="52" t="s">
        <v>648</v>
      </c>
      <c r="I243" s="33">
        <v>120000.01</v>
      </c>
      <c r="J243" s="47">
        <v>37647</v>
      </c>
      <c r="K243" s="48"/>
    </row>
    <row r="244" spans="1:11" x14ac:dyDescent="0.35">
      <c r="A244" s="43">
        <v>1</v>
      </c>
      <c r="B244" s="44">
        <v>1100</v>
      </c>
      <c r="C244" s="45" t="s">
        <v>10</v>
      </c>
      <c r="D244" s="44" t="s">
        <v>649</v>
      </c>
      <c r="E244" s="43"/>
      <c r="F244" s="51">
        <v>44000229</v>
      </c>
      <c r="G244" s="51">
        <v>0</v>
      </c>
      <c r="H244" s="52" t="s">
        <v>650</v>
      </c>
      <c r="I244" s="33">
        <v>120000.01</v>
      </c>
      <c r="J244" s="47">
        <v>37647</v>
      </c>
      <c r="K244" s="48"/>
    </row>
    <row r="245" spans="1:11" x14ac:dyDescent="0.35">
      <c r="A245" s="43">
        <v>1</v>
      </c>
      <c r="B245" s="44">
        <v>1100</v>
      </c>
      <c r="C245" s="45" t="s">
        <v>10</v>
      </c>
      <c r="D245" s="44" t="s">
        <v>651</v>
      </c>
      <c r="E245" s="43"/>
      <c r="F245" s="51">
        <v>44000230</v>
      </c>
      <c r="G245" s="51">
        <v>0</v>
      </c>
      <c r="H245" s="52" t="s">
        <v>652</v>
      </c>
      <c r="I245" s="33">
        <v>313682.61</v>
      </c>
      <c r="J245" s="47">
        <v>37647</v>
      </c>
      <c r="K245" s="48"/>
    </row>
    <row r="246" spans="1:11" x14ac:dyDescent="0.35">
      <c r="A246" s="43">
        <v>1</v>
      </c>
      <c r="B246" s="44">
        <v>1100</v>
      </c>
      <c r="C246" s="45" t="s">
        <v>10</v>
      </c>
      <c r="D246" s="44" t="s">
        <v>653</v>
      </c>
      <c r="E246" s="43"/>
      <c r="F246" s="51">
        <v>44000231</v>
      </c>
      <c r="G246" s="51">
        <v>0</v>
      </c>
      <c r="H246" s="52" t="s">
        <v>654</v>
      </c>
      <c r="I246" s="33">
        <v>120000.01</v>
      </c>
      <c r="J246" s="47">
        <v>37647</v>
      </c>
      <c r="K246" s="48"/>
    </row>
    <row r="247" spans="1:11" x14ac:dyDescent="0.35">
      <c r="A247" s="43">
        <v>1</v>
      </c>
      <c r="B247" s="44">
        <v>1100</v>
      </c>
      <c r="C247" s="45" t="s">
        <v>10</v>
      </c>
      <c r="D247" s="44" t="s">
        <v>655</v>
      </c>
      <c r="E247" s="43"/>
      <c r="F247" s="51">
        <v>44000232</v>
      </c>
      <c r="G247" s="51">
        <v>0</v>
      </c>
      <c r="H247" s="52" t="s">
        <v>656</v>
      </c>
      <c r="I247" s="33">
        <v>120000.01</v>
      </c>
      <c r="J247" s="47">
        <v>37647</v>
      </c>
      <c r="K247" s="48"/>
    </row>
    <row r="248" spans="1:11" x14ac:dyDescent="0.35">
      <c r="A248" s="43">
        <v>1</v>
      </c>
      <c r="B248" s="44">
        <v>1100</v>
      </c>
      <c r="C248" s="45" t="s">
        <v>10</v>
      </c>
      <c r="D248" s="44" t="s">
        <v>657</v>
      </c>
      <c r="E248" s="43"/>
      <c r="F248" s="51">
        <v>44000233</v>
      </c>
      <c r="G248" s="51">
        <v>0</v>
      </c>
      <c r="H248" s="52" t="s">
        <v>658</v>
      </c>
      <c r="I248" s="33">
        <v>93859.29</v>
      </c>
      <c r="J248" s="47">
        <v>37647</v>
      </c>
      <c r="K248" s="48"/>
    </row>
    <row r="249" spans="1:11" x14ac:dyDescent="0.35">
      <c r="A249" s="43">
        <v>1</v>
      </c>
      <c r="B249" s="44">
        <v>1100</v>
      </c>
      <c r="C249" s="45" t="s">
        <v>10</v>
      </c>
      <c r="D249" s="44" t="s">
        <v>659</v>
      </c>
      <c r="E249" s="43"/>
      <c r="F249" s="51">
        <v>44000234</v>
      </c>
      <c r="G249" s="51">
        <v>0</v>
      </c>
      <c r="H249" s="52" t="s">
        <v>660</v>
      </c>
      <c r="I249" s="33">
        <v>165957.79</v>
      </c>
      <c r="J249" s="47">
        <v>37647</v>
      </c>
      <c r="K249" s="48"/>
    </row>
    <row r="250" spans="1:11" x14ac:dyDescent="0.35">
      <c r="A250" s="43">
        <v>1</v>
      </c>
      <c r="B250" s="44">
        <v>1100</v>
      </c>
      <c r="C250" s="45" t="s">
        <v>10</v>
      </c>
      <c r="D250" s="44" t="s">
        <v>661</v>
      </c>
      <c r="E250" s="43"/>
      <c r="F250" s="51">
        <v>44000235</v>
      </c>
      <c r="G250" s="51">
        <v>0</v>
      </c>
      <c r="H250" s="52" t="s">
        <v>662</v>
      </c>
      <c r="I250" s="33">
        <v>93859.29</v>
      </c>
      <c r="J250" s="47">
        <v>37647</v>
      </c>
      <c r="K250" s="48"/>
    </row>
    <row r="251" spans="1:11" x14ac:dyDescent="0.35">
      <c r="A251" s="43">
        <v>1</v>
      </c>
      <c r="B251" s="44">
        <v>1100</v>
      </c>
      <c r="C251" s="45" t="s">
        <v>10</v>
      </c>
      <c r="D251" s="44" t="s">
        <v>663</v>
      </c>
      <c r="E251" s="43"/>
      <c r="F251" s="51">
        <v>44000239</v>
      </c>
      <c r="G251" s="51">
        <v>0</v>
      </c>
      <c r="H251" s="52" t="s">
        <v>664</v>
      </c>
      <c r="I251" s="33">
        <v>174957.78</v>
      </c>
      <c r="J251" s="47">
        <v>37647</v>
      </c>
      <c r="K251" s="48"/>
    </row>
    <row r="252" spans="1:11" x14ac:dyDescent="0.35">
      <c r="A252" s="43">
        <v>1</v>
      </c>
      <c r="B252" s="44">
        <v>1100</v>
      </c>
      <c r="C252" s="45" t="s">
        <v>10</v>
      </c>
      <c r="D252" s="44" t="s">
        <v>665</v>
      </c>
      <c r="E252" s="43"/>
      <c r="F252" s="51">
        <v>44000240</v>
      </c>
      <c r="G252" s="51">
        <v>0</v>
      </c>
      <c r="H252" s="52" t="s">
        <v>666</v>
      </c>
      <c r="I252" s="33">
        <v>146746.04999999999</v>
      </c>
      <c r="J252" s="47">
        <v>37647</v>
      </c>
      <c r="K252" s="48"/>
    </row>
    <row r="253" spans="1:11" x14ac:dyDescent="0.35">
      <c r="A253" s="43">
        <v>1</v>
      </c>
      <c r="B253" s="44">
        <v>1100</v>
      </c>
      <c r="C253" s="45" t="s">
        <v>10</v>
      </c>
      <c r="D253" s="44" t="s">
        <v>667</v>
      </c>
      <c r="E253" s="43"/>
      <c r="F253" s="51">
        <v>44000326</v>
      </c>
      <c r="G253" s="51">
        <v>0</v>
      </c>
      <c r="H253" s="52" t="s">
        <v>668</v>
      </c>
      <c r="I253" s="33">
        <v>413505.61</v>
      </c>
      <c r="J253" s="47">
        <v>37840</v>
      </c>
      <c r="K253" s="48"/>
    </row>
    <row r="254" spans="1:11" x14ac:dyDescent="0.35">
      <c r="A254" s="43">
        <v>1</v>
      </c>
      <c r="B254" s="44">
        <v>1100</v>
      </c>
      <c r="C254" s="45" t="s">
        <v>10</v>
      </c>
      <c r="D254" s="44" t="s">
        <v>669</v>
      </c>
      <c r="E254" s="43"/>
      <c r="F254" s="51">
        <v>44000327</v>
      </c>
      <c r="G254" s="51">
        <v>0</v>
      </c>
      <c r="H254" s="52" t="s">
        <v>670</v>
      </c>
      <c r="I254" s="33">
        <v>413505.61</v>
      </c>
      <c r="J254" s="47">
        <v>37840</v>
      </c>
      <c r="K254" s="48"/>
    </row>
    <row r="255" spans="1:11" x14ac:dyDescent="0.35">
      <c r="A255" s="43">
        <v>1</v>
      </c>
      <c r="B255" s="44">
        <v>1100</v>
      </c>
      <c r="C255" s="45" t="s">
        <v>10</v>
      </c>
      <c r="D255" s="44" t="s">
        <v>671</v>
      </c>
      <c r="E255" s="43"/>
      <c r="F255" s="51">
        <v>44000328</v>
      </c>
      <c r="G255" s="51">
        <v>0</v>
      </c>
      <c r="H255" s="52" t="s">
        <v>672</v>
      </c>
      <c r="I255" s="33">
        <v>459057.99</v>
      </c>
      <c r="J255" s="47">
        <v>37840</v>
      </c>
      <c r="K255" s="48"/>
    </row>
    <row r="256" spans="1:11" x14ac:dyDescent="0.35">
      <c r="A256" s="43">
        <v>1</v>
      </c>
      <c r="B256" s="44">
        <v>1100</v>
      </c>
      <c r="C256" s="45" t="s">
        <v>10</v>
      </c>
      <c r="D256" s="44" t="s">
        <v>673</v>
      </c>
      <c r="E256" s="43"/>
      <c r="F256" s="51">
        <v>44000329</v>
      </c>
      <c r="G256" s="51">
        <v>0</v>
      </c>
      <c r="H256" s="52" t="s">
        <v>674</v>
      </c>
      <c r="I256" s="33">
        <v>459057.99</v>
      </c>
      <c r="J256" s="47">
        <v>37840</v>
      </c>
      <c r="K256" s="48"/>
    </row>
    <row r="257" spans="1:11" x14ac:dyDescent="0.35">
      <c r="A257" s="43">
        <v>1</v>
      </c>
      <c r="B257" s="44">
        <v>1100</v>
      </c>
      <c r="C257" s="45" t="s">
        <v>10</v>
      </c>
      <c r="D257" s="44" t="s">
        <v>675</v>
      </c>
      <c r="E257" s="43"/>
      <c r="F257" s="51">
        <v>44000410</v>
      </c>
      <c r="G257" s="51">
        <v>0</v>
      </c>
      <c r="H257" s="52" t="s">
        <v>676</v>
      </c>
      <c r="I257" s="33">
        <v>827199.59</v>
      </c>
      <c r="J257" s="47">
        <v>38938</v>
      </c>
      <c r="K257" s="48"/>
    </row>
    <row r="258" spans="1:11" x14ac:dyDescent="0.35">
      <c r="A258" s="43">
        <v>1</v>
      </c>
      <c r="B258" s="44">
        <v>1100</v>
      </c>
      <c r="C258" s="45" t="s">
        <v>10</v>
      </c>
      <c r="D258" s="44" t="s">
        <v>677</v>
      </c>
      <c r="E258" s="43"/>
      <c r="F258" s="51">
        <v>44000412</v>
      </c>
      <c r="G258" s="51">
        <v>0</v>
      </c>
      <c r="H258" s="52" t="s">
        <v>678</v>
      </c>
      <c r="I258" s="33">
        <v>323550.71999999997</v>
      </c>
      <c r="J258" s="47">
        <v>38938</v>
      </c>
      <c r="K258" s="48"/>
    </row>
    <row r="259" spans="1:11" x14ac:dyDescent="0.35">
      <c r="A259" s="43">
        <v>1</v>
      </c>
      <c r="B259" s="44">
        <v>1100</v>
      </c>
      <c r="C259" s="45" t="s">
        <v>10</v>
      </c>
      <c r="D259" s="44" t="s">
        <v>679</v>
      </c>
      <c r="E259" s="43"/>
      <c r="F259" s="51">
        <v>44000413</v>
      </c>
      <c r="G259" s="51">
        <v>0</v>
      </c>
      <c r="H259" s="52" t="s">
        <v>680</v>
      </c>
      <c r="I259" s="33">
        <v>323550.71999999997</v>
      </c>
      <c r="J259" s="47">
        <v>38940</v>
      </c>
      <c r="K259" s="48"/>
    </row>
    <row r="260" spans="1:11" x14ac:dyDescent="0.35">
      <c r="A260" s="43">
        <v>1</v>
      </c>
      <c r="B260" s="44">
        <v>1100</v>
      </c>
      <c r="C260" s="45" t="s">
        <v>10</v>
      </c>
      <c r="D260" s="44" t="s">
        <v>681</v>
      </c>
      <c r="E260" s="43"/>
      <c r="F260" s="51">
        <v>44000414</v>
      </c>
      <c r="G260" s="51">
        <v>0</v>
      </c>
      <c r="H260" s="52" t="s">
        <v>682</v>
      </c>
      <c r="I260" s="33">
        <v>323550.73</v>
      </c>
      <c r="J260" s="47">
        <v>38944</v>
      </c>
      <c r="K260" s="48"/>
    </row>
    <row r="261" spans="1:11" x14ac:dyDescent="0.35">
      <c r="A261" s="43">
        <v>1</v>
      </c>
      <c r="B261" s="44">
        <v>1100</v>
      </c>
      <c r="C261" s="45" t="s">
        <v>10</v>
      </c>
      <c r="D261" s="44" t="s">
        <v>683</v>
      </c>
      <c r="E261" s="43"/>
      <c r="F261" s="51">
        <v>44000416</v>
      </c>
      <c r="G261" s="51">
        <v>0</v>
      </c>
      <c r="H261" s="52" t="s">
        <v>684</v>
      </c>
      <c r="I261" s="33">
        <v>542753.32999999996</v>
      </c>
      <c r="J261" s="47">
        <v>38953</v>
      </c>
      <c r="K261" s="48"/>
    </row>
    <row r="262" spans="1:11" x14ac:dyDescent="0.35">
      <c r="A262" s="43">
        <v>1</v>
      </c>
      <c r="B262" s="44">
        <v>1100</v>
      </c>
      <c r="C262" s="45" t="s">
        <v>10</v>
      </c>
      <c r="D262" s="44" t="s">
        <v>685</v>
      </c>
      <c r="E262" s="43"/>
      <c r="F262" s="51">
        <v>44000417</v>
      </c>
      <c r="G262" s="51">
        <v>0</v>
      </c>
      <c r="H262" s="52" t="s">
        <v>686</v>
      </c>
      <c r="I262" s="33">
        <v>323550.73</v>
      </c>
      <c r="J262" s="47">
        <v>38969</v>
      </c>
      <c r="K262" s="48"/>
    </row>
    <row r="263" spans="1:11" x14ac:dyDescent="0.35">
      <c r="A263" s="43">
        <v>1</v>
      </c>
      <c r="B263" s="44">
        <v>1100</v>
      </c>
      <c r="C263" s="45" t="s">
        <v>10</v>
      </c>
      <c r="D263" s="44" t="s">
        <v>687</v>
      </c>
      <c r="E263" s="43"/>
      <c r="F263" s="51">
        <v>44000418</v>
      </c>
      <c r="G263" s="51">
        <v>0</v>
      </c>
      <c r="H263" s="52" t="s">
        <v>688</v>
      </c>
      <c r="I263" s="33">
        <v>323550.73</v>
      </c>
      <c r="J263" s="47">
        <v>38973</v>
      </c>
      <c r="K263" s="48"/>
    </row>
    <row r="264" spans="1:11" x14ac:dyDescent="0.35">
      <c r="A264" s="43">
        <v>1</v>
      </c>
      <c r="B264" s="44">
        <v>1100</v>
      </c>
      <c r="C264" s="45" t="s">
        <v>10</v>
      </c>
      <c r="D264" s="44" t="s">
        <v>689</v>
      </c>
      <c r="E264" s="43"/>
      <c r="F264" s="51">
        <v>44000420</v>
      </c>
      <c r="G264" s="51">
        <v>0</v>
      </c>
      <c r="H264" s="52" t="s">
        <v>690</v>
      </c>
      <c r="I264" s="33">
        <v>465136.23</v>
      </c>
      <c r="J264" s="47">
        <v>38975</v>
      </c>
      <c r="K264" s="48"/>
    </row>
    <row r="265" spans="1:11" x14ac:dyDescent="0.35">
      <c r="A265" s="43">
        <v>1</v>
      </c>
      <c r="B265" s="44">
        <v>1100</v>
      </c>
      <c r="C265" s="45" t="s">
        <v>10</v>
      </c>
      <c r="D265" s="44" t="s">
        <v>691</v>
      </c>
      <c r="E265" s="43"/>
      <c r="F265" s="51">
        <v>44000421</v>
      </c>
      <c r="G265" s="51">
        <v>0</v>
      </c>
      <c r="H265" s="52" t="s">
        <v>692</v>
      </c>
      <c r="I265" s="33">
        <v>392122.09</v>
      </c>
      <c r="J265" s="47">
        <v>38980</v>
      </c>
      <c r="K265" s="48"/>
    </row>
    <row r="266" spans="1:11" x14ac:dyDescent="0.35">
      <c r="A266" s="43">
        <v>1</v>
      </c>
      <c r="B266" s="44">
        <v>1100</v>
      </c>
      <c r="C266" s="45" t="s">
        <v>10</v>
      </c>
      <c r="D266" s="44" t="s">
        <v>693</v>
      </c>
      <c r="E266" s="43"/>
      <c r="F266" s="51">
        <v>44000422</v>
      </c>
      <c r="G266" s="51">
        <v>0</v>
      </c>
      <c r="H266" s="52" t="s">
        <v>694</v>
      </c>
      <c r="I266" s="33">
        <v>956416.79</v>
      </c>
      <c r="J266" s="47">
        <v>38980</v>
      </c>
      <c r="K266" s="48"/>
    </row>
    <row r="267" spans="1:11" x14ac:dyDescent="0.35">
      <c r="A267" s="43">
        <v>1</v>
      </c>
      <c r="B267" s="44">
        <v>1100</v>
      </c>
      <c r="C267" s="45" t="s">
        <v>10</v>
      </c>
      <c r="D267" s="44" t="s">
        <v>695</v>
      </c>
      <c r="E267" s="43"/>
      <c r="F267" s="51">
        <v>44000493</v>
      </c>
      <c r="G267" s="51">
        <v>0</v>
      </c>
      <c r="H267" s="52" t="s">
        <v>696</v>
      </c>
      <c r="I267" s="33">
        <v>20600</v>
      </c>
      <c r="J267" s="47">
        <v>34822</v>
      </c>
      <c r="K267" s="48"/>
    </row>
    <row r="268" spans="1:11" x14ac:dyDescent="0.35">
      <c r="A268" s="43">
        <v>1</v>
      </c>
      <c r="B268" s="44">
        <v>1100</v>
      </c>
      <c r="C268" s="45" t="s">
        <v>10</v>
      </c>
      <c r="D268" s="44" t="s">
        <v>697</v>
      </c>
      <c r="E268" s="43"/>
      <c r="F268" s="51">
        <v>44000495</v>
      </c>
      <c r="G268" s="51">
        <v>0</v>
      </c>
      <c r="H268" s="52" t="s">
        <v>698</v>
      </c>
      <c r="I268" s="33">
        <v>319400</v>
      </c>
      <c r="J268" s="47">
        <v>39591</v>
      </c>
      <c r="K268" s="48"/>
    </row>
    <row r="269" spans="1:11" x14ac:dyDescent="0.35">
      <c r="A269" s="43">
        <v>1</v>
      </c>
      <c r="B269" s="44">
        <v>1100</v>
      </c>
      <c r="C269" s="45" t="s">
        <v>10</v>
      </c>
      <c r="D269" s="44" t="s">
        <v>699</v>
      </c>
      <c r="E269" s="43"/>
      <c r="F269" s="51">
        <v>44000632</v>
      </c>
      <c r="G269" s="51">
        <v>0</v>
      </c>
      <c r="H269" s="52" t="s">
        <v>700</v>
      </c>
      <c r="I269" s="33">
        <v>1353725</v>
      </c>
      <c r="J269" s="47">
        <v>39273</v>
      </c>
      <c r="K269" s="48"/>
    </row>
    <row r="270" spans="1:11" x14ac:dyDescent="0.35">
      <c r="A270" s="43">
        <v>1</v>
      </c>
      <c r="B270" s="44">
        <v>1100</v>
      </c>
      <c r="C270" s="45" t="s">
        <v>10</v>
      </c>
      <c r="D270" s="44" t="s">
        <v>701</v>
      </c>
      <c r="E270" s="43"/>
      <c r="F270" s="51">
        <v>44000634</v>
      </c>
      <c r="G270" s="51">
        <v>0</v>
      </c>
      <c r="H270" s="52" t="s">
        <v>702</v>
      </c>
      <c r="I270" s="33">
        <v>1407840.29</v>
      </c>
      <c r="J270" s="47">
        <v>39273</v>
      </c>
      <c r="K270" s="48"/>
    </row>
    <row r="271" spans="1:11" x14ac:dyDescent="0.35">
      <c r="A271" s="43">
        <v>1</v>
      </c>
      <c r="B271" s="44">
        <v>1100</v>
      </c>
      <c r="C271" s="45" t="s">
        <v>10</v>
      </c>
      <c r="D271" s="44" t="s">
        <v>703</v>
      </c>
      <c r="E271" s="43"/>
      <c r="F271" s="51">
        <v>44000636</v>
      </c>
      <c r="G271" s="51">
        <v>0</v>
      </c>
      <c r="H271" s="52" t="s">
        <v>704</v>
      </c>
      <c r="I271" s="33">
        <v>1565608.33</v>
      </c>
      <c r="J271" s="47">
        <v>39273</v>
      </c>
      <c r="K271" s="48"/>
    </row>
    <row r="272" spans="1:11" x14ac:dyDescent="0.35">
      <c r="A272" s="43">
        <v>1</v>
      </c>
      <c r="B272" s="44">
        <v>1100</v>
      </c>
      <c r="C272" s="45" t="s">
        <v>10</v>
      </c>
      <c r="D272" s="44" t="s">
        <v>705</v>
      </c>
      <c r="E272" s="43"/>
      <c r="F272" s="51">
        <v>44000637</v>
      </c>
      <c r="G272" s="51">
        <v>0</v>
      </c>
      <c r="H272" s="52" t="s">
        <v>706</v>
      </c>
      <c r="I272" s="33">
        <v>1197500.01</v>
      </c>
      <c r="J272" s="47">
        <v>39273</v>
      </c>
      <c r="K272" s="48"/>
    </row>
    <row r="273" spans="1:11" x14ac:dyDescent="0.35">
      <c r="A273" s="43">
        <v>1</v>
      </c>
      <c r="B273" s="44">
        <v>1100</v>
      </c>
      <c r="C273" s="45" t="s">
        <v>10</v>
      </c>
      <c r="D273" s="44" t="s">
        <v>707</v>
      </c>
      <c r="E273" s="43"/>
      <c r="F273" s="51">
        <v>44000638</v>
      </c>
      <c r="G273" s="51">
        <v>0</v>
      </c>
      <c r="H273" s="52" t="s">
        <v>708</v>
      </c>
      <c r="I273" s="33">
        <v>1197500.01</v>
      </c>
      <c r="J273" s="47">
        <v>39273</v>
      </c>
      <c r="K273" s="48"/>
    </row>
    <row r="274" spans="1:11" x14ac:dyDescent="0.35">
      <c r="A274" s="43">
        <v>1</v>
      </c>
      <c r="B274" s="44">
        <v>1100</v>
      </c>
      <c r="C274" s="45" t="s">
        <v>10</v>
      </c>
      <c r="D274" s="44" t="s">
        <v>709</v>
      </c>
      <c r="E274" s="43"/>
      <c r="F274" s="51">
        <v>44000639</v>
      </c>
      <c r="G274" s="51">
        <v>0</v>
      </c>
      <c r="H274" s="52" t="s">
        <v>710</v>
      </c>
      <c r="I274" s="33">
        <v>1564620.44</v>
      </c>
      <c r="J274" s="47">
        <v>39273</v>
      </c>
      <c r="K274" s="48"/>
    </row>
    <row r="275" spans="1:11" x14ac:dyDescent="0.35">
      <c r="A275" s="43">
        <v>1</v>
      </c>
      <c r="B275" s="44">
        <v>1100</v>
      </c>
      <c r="C275" s="45" t="s">
        <v>10</v>
      </c>
      <c r="D275" s="44" t="s">
        <v>711</v>
      </c>
      <c r="E275" s="43"/>
      <c r="F275" s="51">
        <v>44000640</v>
      </c>
      <c r="G275" s="51">
        <v>0</v>
      </c>
      <c r="H275" s="52" t="s">
        <v>712</v>
      </c>
      <c r="I275" s="33">
        <v>827687.96</v>
      </c>
      <c r="J275" s="47">
        <v>39273</v>
      </c>
      <c r="K275" s="48"/>
    </row>
    <row r="276" spans="1:11" x14ac:dyDescent="0.35">
      <c r="A276" s="43">
        <v>1</v>
      </c>
      <c r="B276" s="44">
        <v>1100</v>
      </c>
      <c r="C276" s="45" t="s">
        <v>10</v>
      </c>
      <c r="D276" s="44" t="s">
        <v>713</v>
      </c>
      <c r="E276" s="43"/>
      <c r="F276" s="51">
        <v>44000641</v>
      </c>
      <c r="G276" s="51">
        <v>0</v>
      </c>
      <c r="H276" s="52" t="s">
        <v>714</v>
      </c>
      <c r="I276" s="33">
        <v>1197500.01</v>
      </c>
      <c r="J276" s="47">
        <v>39273</v>
      </c>
      <c r="K276" s="48"/>
    </row>
    <row r="277" spans="1:11" x14ac:dyDescent="0.35">
      <c r="A277" s="43">
        <v>1</v>
      </c>
      <c r="B277" s="44">
        <v>1100</v>
      </c>
      <c r="C277" s="45" t="s">
        <v>10</v>
      </c>
      <c r="D277" s="44" t="s">
        <v>715</v>
      </c>
      <c r="E277" s="43"/>
      <c r="F277" s="51">
        <v>44000643</v>
      </c>
      <c r="G277" s="51">
        <v>0</v>
      </c>
      <c r="H277" s="52" t="s">
        <v>716</v>
      </c>
      <c r="I277" s="33">
        <v>1472688.24</v>
      </c>
      <c r="J277" s="47">
        <v>39273</v>
      </c>
      <c r="K277" s="48"/>
    </row>
    <row r="278" spans="1:11" x14ac:dyDescent="0.35">
      <c r="A278" s="43">
        <v>1</v>
      </c>
      <c r="B278" s="44">
        <v>1100</v>
      </c>
      <c r="C278" s="45" t="s">
        <v>10</v>
      </c>
      <c r="D278" s="44" t="s">
        <v>717</v>
      </c>
      <c r="E278" s="43"/>
      <c r="F278" s="51">
        <v>44000644</v>
      </c>
      <c r="G278" s="51">
        <v>0</v>
      </c>
      <c r="H278" s="52" t="s">
        <v>718</v>
      </c>
      <c r="I278" s="33">
        <v>2261193.35</v>
      </c>
      <c r="J278" s="47">
        <v>39273</v>
      </c>
      <c r="K278" s="48"/>
    </row>
    <row r="279" spans="1:11" x14ac:dyDescent="0.35">
      <c r="A279" s="43">
        <v>1</v>
      </c>
      <c r="B279" s="44">
        <v>1100</v>
      </c>
      <c r="C279" s="45" t="s">
        <v>10</v>
      </c>
      <c r="D279" s="44" t="s">
        <v>719</v>
      </c>
      <c r="E279" s="43"/>
      <c r="F279" s="51">
        <v>44000647</v>
      </c>
      <c r="G279" s="51">
        <v>0</v>
      </c>
      <c r="H279" s="52" t="s">
        <v>720</v>
      </c>
      <c r="I279" s="33">
        <v>1588202.28</v>
      </c>
      <c r="J279" s="47">
        <v>39273</v>
      </c>
      <c r="K279" s="48"/>
    </row>
    <row r="280" spans="1:11" x14ac:dyDescent="0.35">
      <c r="A280" s="43">
        <v>1</v>
      </c>
      <c r="B280" s="44">
        <v>1100</v>
      </c>
      <c r="C280" s="45" t="s">
        <v>10</v>
      </c>
      <c r="D280" s="44" t="s">
        <v>721</v>
      </c>
      <c r="E280" s="43"/>
      <c r="F280" s="51">
        <v>44000648</v>
      </c>
      <c r="G280" s="51">
        <v>0</v>
      </c>
      <c r="H280" s="52" t="s">
        <v>722</v>
      </c>
      <c r="I280" s="33">
        <v>2167564.06</v>
      </c>
      <c r="J280" s="47">
        <v>39273</v>
      </c>
      <c r="K280" s="48"/>
    </row>
    <row r="281" spans="1:11" x14ac:dyDescent="0.35">
      <c r="A281" s="43">
        <v>1</v>
      </c>
      <c r="B281" s="44">
        <v>1100</v>
      </c>
      <c r="C281" s="45" t="s">
        <v>10</v>
      </c>
      <c r="D281" s="44" t="s">
        <v>723</v>
      </c>
      <c r="E281" s="43"/>
      <c r="F281" s="51">
        <v>44000649</v>
      </c>
      <c r="G281" s="51">
        <v>0</v>
      </c>
      <c r="H281" s="52" t="s">
        <v>724</v>
      </c>
      <c r="I281" s="33">
        <v>1444883.39</v>
      </c>
      <c r="J281" s="47">
        <v>39273</v>
      </c>
      <c r="K281" s="48"/>
    </row>
    <row r="282" spans="1:11" x14ac:dyDescent="0.35">
      <c r="A282" s="43">
        <v>1</v>
      </c>
      <c r="B282" s="44">
        <v>1100</v>
      </c>
      <c r="C282" s="45" t="s">
        <v>10</v>
      </c>
      <c r="D282" s="44" t="s">
        <v>725</v>
      </c>
      <c r="E282" s="43"/>
      <c r="F282" s="51">
        <v>44000650</v>
      </c>
      <c r="G282" s="51">
        <v>0</v>
      </c>
      <c r="H282" s="52" t="s">
        <v>726</v>
      </c>
      <c r="I282" s="33">
        <v>1496580.83</v>
      </c>
      <c r="J282" s="47">
        <v>39273</v>
      </c>
      <c r="K282" s="48"/>
    </row>
    <row r="283" spans="1:11" x14ac:dyDescent="0.35">
      <c r="A283" s="43">
        <v>1</v>
      </c>
      <c r="B283" s="44">
        <v>1100</v>
      </c>
      <c r="C283" s="45" t="s">
        <v>10</v>
      </c>
      <c r="D283" s="44" t="s">
        <v>727</v>
      </c>
      <c r="E283" s="43"/>
      <c r="F283" s="51">
        <v>44000651</v>
      </c>
      <c r="G283" s="51">
        <v>0</v>
      </c>
      <c r="H283" s="52" t="s">
        <v>728</v>
      </c>
      <c r="I283" s="33">
        <v>1467169.9</v>
      </c>
      <c r="J283" s="47">
        <v>39273</v>
      </c>
      <c r="K283" s="48"/>
    </row>
    <row r="284" spans="1:11" x14ac:dyDescent="0.35">
      <c r="A284" s="43">
        <v>1</v>
      </c>
      <c r="B284" s="44">
        <v>1100</v>
      </c>
      <c r="C284" s="45" t="s">
        <v>10</v>
      </c>
      <c r="D284" s="44" t="s">
        <v>729</v>
      </c>
      <c r="E284" s="43"/>
      <c r="F284" s="51">
        <v>44000655</v>
      </c>
      <c r="G284" s="51">
        <v>0</v>
      </c>
      <c r="H284" s="52" t="s">
        <v>730</v>
      </c>
      <c r="I284" s="33">
        <v>1457078.35</v>
      </c>
      <c r="J284" s="47">
        <v>39273</v>
      </c>
      <c r="K284" s="48"/>
    </row>
    <row r="285" spans="1:11" x14ac:dyDescent="0.35">
      <c r="A285" s="43">
        <v>1</v>
      </c>
      <c r="B285" s="44">
        <v>1100</v>
      </c>
      <c r="C285" s="45" t="s">
        <v>10</v>
      </c>
      <c r="D285" s="44" t="s">
        <v>731</v>
      </c>
      <c r="E285" s="43"/>
      <c r="F285" s="51">
        <v>44000656</v>
      </c>
      <c r="G285" s="51">
        <v>0</v>
      </c>
      <c r="H285" s="52" t="s">
        <v>732</v>
      </c>
      <c r="I285" s="33">
        <v>1197500.01</v>
      </c>
      <c r="J285" s="47">
        <v>39273</v>
      </c>
      <c r="K285" s="48"/>
    </row>
    <row r="286" spans="1:11" x14ac:dyDescent="0.35">
      <c r="A286" s="43">
        <v>1</v>
      </c>
      <c r="B286" s="44">
        <v>1100</v>
      </c>
      <c r="C286" s="45" t="s">
        <v>10</v>
      </c>
      <c r="D286" s="44" t="s">
        <v>733</v>
      </c>
      <c r="E286" s="43"/>
      <c r="F286" s="51">
        <v>44000657</v>
      </c>
      <c r="G286" s="51">
        <v>0</v>
      </c>
      <c r="H286" s="52" t="s">
        <v>734</v>
      </c>
      <c r="I286" s="33">
        <v>1308681.27</v>
      </c>
      <c r="J286" s="47">
        <v>39273</v>
      </c>
      <c r="K286" s="48"/>
    </row>
    <row r="287" spans="1:11" x14ac:dyDescent="0.35">
      <c r="A287" s="43">
        <v>1</v>
      </c>
      <c r="B287" s="44">
        <v>1100</v>
      </c>
      <c r="C287" s="45" t="s">
        <v>10</v>
      </c>
      <c r="D287" s="44" t="s">
        <v>735</v>
      </c>
      <c r="E287" s="43"/>
      <c r="F287" s="51">
        <v>44000659</v>
      </c>
      <c r="G287" s="51">
        <v>0</v>
      </c>
      <c r="H287" s="52" t="s">
        <v>736</v>
      </c>
      <c r="I287" s="33">
        <v>2062964.77</v>
      </c>
      <c r="J287" s="47">
        <v>39273</v>
      </c>
      <c r="K287" s="48"/>
    </row>
    <row r="288" spans="1:11" x14ac:dyDescent="0.35">
      <c r="A288" s="43">
        <v>1</v>
      </c>
      <c r="B288" s="44">
        <v>1100</v>
      </c>
      <c r="C288" s="45" t="s">
        <v>10</v>
      </c>
      <c r="D288" s="44" t="s">
        <v>737</v>
      </c>
      <c r="E288" s="43"/>
      <c r="F288" s="51">
        <v>44000660</v>
      </c>
      <c r="G288" s="51">
        <v>0</v>
      </c>
      <c r="H288" s="52" t="s">
        <v>738</v>
      </c>
      <c r="I288" s="33">
        <v>1836397.85</v>
      </c>
      <c r="J288" s="47">
        <v>39273</v>
      </c>
      <c r="K288" s="48"/>
    </row>
    <row r="289" spans="1:11" x14ac:dyDescent="0.35">
      <c r="A289" s="43">
        <v>1</v>
      </c>
      <c r="B289" s="44">
        <v>1100</v>
      </c>
      <c r="C289" s="45" t="s">
        <v>10</v>
      </c>
      <c r="D289" s="44" t="s">
        <v>739</v>
      </c>
      <c r="E289" s="43"/>
      <c r="F289" s="51">
        <v>44000661</v>
      </c>
      <c r="G289" s="51">
        <v>0</v>
      </c>
      <c r="H289" s="52" t="s">
        <v>740</v>
      </c>
      <c r="I289" s="33">
        <v>2582354.9500000002</v>
      </c>
      <c r="J289" s="47">
        <v>39273</v>
      </c>
      <c r="K289" s="48"/>
    </row>
    <row r="290" spans="1:11" x14ac:dyDescent="0.35">
      <c r="A290" s="43">
        <v>1</v>
      </c>
      <c r="B290" s="44">
        <v>1100</v>
      </c>
      <c r="C290" s="45" t="s">
        <v>10</v>
      </c>
      <c r="D290" s="44" t="s">
        <v>741</v>
      </c>
      <c r="E290" s="43"/>
      <c r="F290" s="51">
        <v>44000662</v>
      </c>
      <c r="G290" s="51">
        <v>0</v>
      </c>
      <c r="H290" s="52" t="s">
        <v>742</v>
      </c>
      <c r="I290" s="33">
        <v>1899095.69</v>
      </c>
      <c r="J290" s="47">
        <v>39273</v>
      </c>
      <c r="K290" s="48"/>
    </row>
    <row r="291" spans="1:11" x14ac:dyDescent="0.35">
      <c r="A291" s="43">
        <v>1</v>
      </c>
      <c r="B291" s="44">
        <v>1100</v>
      </c>
      <c r="C291" s="45" t="s">
        <v>10</v>
      </c>
      <c r="D291" s="44" t="s">
        <v>743</v>
      </c>
      <c r="E291" s="43"/>
      <c r="F291" s="51">
        <v>44000663</v>
      </c>
      <c r="G291" s="51">
        <v>0</v>
      </c>
      <c r="H291" s="52" t="s">
        <v>744</v>
      </c>
      <c r="I291" s="33">
        <v>1197500.01</v>
      </c>
      <c r="J291" s="47">
        <v>39273</v>
      </c>
      <c r="K291" s="48"/>
    </row>
    <row r="292" spans="1:11" x14ac:dyDescent="0.35">
      <c r="A292" s="43">
        <v>1</v>
      </c>
      <c r="B292" s="44">
        <v>1100</v>
      </c>
      <c r="C292" s="45" t="s">
        <v>10</v>
      </c>
      <c r="D292" s="44" t="s">
        <v>745</v>
      </c>
      <c r="E292" s="43"/>
      <c r="F292" s="51">
        <v>44000664</v>
      </c>
      <c r="G292" s="51">
        <v>0</v>
      </c>
      <c r="H292" s="52" t="s">
        <v>746</v>
      </c>
      <c r="I292" s="33">
        <v>1336397.8</v>
      </c>
      <c r="J292" s="47">
        <v>39273</v>
      </c>
      <c r="K292" s="48"/>
    </row>
    <row r="293" spans="1:11" x14ac:dyDescent="0.35">
      <c r="A293" s="43">
        <v>1</v>
      </c>
      <c r="B293" s="44">
        <v>1100</v>
      </c>
      <c r="C293" s="45" t="s">
        <v>10</v>
      </c>
      <c r="D293" s="44" t="s">
        <v>747</v>
      </c>
      <c r="E293" s="43"/>
      <c r="F293" s="51">
        <v>44000665</v>
      </c>
      <c r="G293" s="51">
        <v>0</v>
      </c>
      <c r="H293" s="52" t="s">
        <v>748</v>
      </c>
      <c r="I293" s="33">
        <v>1730115.03</v>
      </c>
      <c r="J293" s="47">
        <v>39273</v>
      </c>
      <c r="K293" s="48"/>
    </row>
    <row r="294" spans="1:11" x14ac:dyDescent="0.35">
      <c r="A294" s="43">
        <v>1</v>
      </c>
      <c r="B294" s="44">
        <v>1100</v>
      </c>
      <c r="C294" s="45" t="s">
        <v>10</v>
      </c>
      <c r="D294" s="44" t="s">
        <v>749</v>
      </c>
      <c r="E294" s="43"/>
      <c r="F294" s="51">
        <v>44000666</v>
      </c>
      <c r="G294" s="51">
        <v>0</v>
      </c>
      <c r="H294" s="52" t="s">
        <v>750</v>
      </c>
      <c r="I294" s="33">
        <v>1861770.53</v>
      </c>
      <c r="J294" s="47">
        <v>39273</v>
      </c>
      <c r="K294" s="48"/>
    </row>
    <row r="295" spans="1:11" x14ac:dyDescent="0.35">
      <c r="A295" s="43">
        <v>1</v>
      </c>
      <c r="B295" s="44">
        <v>1100</v>
      </c>
      <c r="C295" s="45" t="s">
        <v>10</v>
      </c>
      <c r="D295" s="44" t="s">
        <v>751</v>
      </c>
      <c r="E295" s="43"/>
      <c r="F295" s="51">
        <v>44000667</v>
      </c>
      <c r="G295" s="51">
        <v>0</v>
      </c>
      <c r="H295" s="52" t="s">
        <v>752</v>
      </c>
      <c r="I295" s="33">
        <v>1197500.01</v>
      </c>
      <c r="J295" s="47">
        <v>39273</v>
      </c>
      <c r="K295" s="48"/>
    </row>
    <row r="296" spans="1:11" x14ac:dyDescent="0.35">
      <c r="A296" s="43">
        <v>1</v>
      </c>
      <c r="B296" s="44">
        <v>1100</v>
      </c>
      <c r="C296" s="45" t="s">
        <v>10</v>
      </c>
      <c r="D296" s="44" t="s">
        <v>753</v>
      </c>
      <c r="E296" s="43"/>
      <c r="F296" s="51">
        <v>44000668</v>
      </c>
      <c r="G296" s="51">
        <v>0</v>
      </c>
      <c r="H296" s="52" t="s">
        <v>754</v>
      </c>
      <c r="I296" s="33">
        <v>1197500.01</v>
      </c>
      <c r="J296" s="47">
        <v>39273</v>
      </c>
      <c r="K296" s="48"/>
    </row>
    <row r="297" spans="1:11" x14ac:dyDescent="0.35">
      <c r="A297" s="43">
        <v>1</v>
      </c>
      <c r="B297" s="44">
        <v>1100</v>
      </c>
      <c r="C297" s="45" t="s">
        <v>10</v>
      </c>
      <c r="D297" s="44" t="s">
        <v>755</v>
      </c>
      <c r="E297" s="43"/>
      <c r="F297" s="51">
        <v>44000688</v>
      </c>
      <c r="G297" s="51">
        <v>0</v>
      </c>
      <c r="H297" s="52" t="s">
        <v>756</v>
      </c>
      <c r="I297" s="33">
        <v>1748906.58</v>
      </c>
      <c r="J297" s="47">
        <v>40263</v>
      </c>
      <c r="K297" s="48"/>
    </row>
    <row r="298" spans="1:11" x14ac:dyDescent="0.35">
      <c r="A298" s="43">
        <v>1</v>
      </c>
      <c r="B298" s="44">
        <v>1100</v>
      </c>
      <c r="C298" s="45" t="s">
        <v>10</v>
      </c>
      <c r="D298" s="44" t="s">
        <v>757</v>
      </c>
      <c r="E298" s="43"/>
      <c r="F298" s="51">
        <v>44000694</v>
      </c>
      <c r="G298" s="51">
        <v>0</v>
      </c>
      <c r="H298" s="52" t="s">
        <v>758</v>
      </c>
      <c r="I298" s="33">
        <v>445655</v>
      </c>
      <c r="J298" s="47">
        <v>40263</v>
      </c>
      <c r="K298" s="48"/>
    </row>
    <row r="299" spans="1:11" x14ac:dyDescent="0.35">
      <c r="A299" s="43">
        <v>1</v>
      </c>
      <c r="B299" s="44">
        <v>1100</v>
      </c>
      <c r="C299" s="45" t="s">
        <v>10</v>
      </c>
      <c r="D299" s="44" t="s">
        <v>759</v>
      </c>
      <c r="E299" s="43"/>
      <c r="F299" s="51">
        <v>44000698</v>
      </c>
      <c r="G299" s="51">
        <v>0</v>
      </c>
      <c r="H299" s="52" t="s">
        <v>760</v>
      </c>
      <c r="I299" s="33">
        <v>110002</v>
      </c>
      <c r="J299" s="47">
        <v>40263</v>
      </c>
      <c r="K299" s="48"/>
    </row>
    <row r="300" spans="1:11" x14ac:dyDescent="0.35">
      <c r="A300" s="43">
        <v>1</v>
      </c>
      <c r="B300" s="44">
        <v>1100</v>
      </c>
      <c r="C300" s="45" t="s">
        <v>10</v>
      </c>
      <c r="D300" s="44" t="s">
        <v>761</v>
      </c>
      <c r="E300" s="43"/>
      <c r="F300" s="51">
        <v>44000700</v>
      </c>
      <c r="G300" s="51">
        <v>0</v>
      </c>
      <c r="H300" s="52" t="s">
        <v>762</v>
      </c>
      <c r="I300" s="33">
        <v>110002</v>
      </c>
      <c r="J300" s="47">
        <v>40263</v>
      </c>
      <c r="K300" s="48"/>
    </row>
    <row r="301" spans="1:11" x14ac:dyDescent="0.35">
      <c r="A301" s="43">
        <v>1</v>
      </c>
      <c r="B301" s="44">
        <v>1100</v>
      </c>
      <c r="C301" s="45" t="s">
        <v>10</v>
      </c>
      <c r="D301" s="44" t="s">
        <v>763</v>
      </c>
      <c r="E301" s="43"/>
      <c r="F301" s="51">
        <v>44000701</v>
      </c>
      <c r="G301" s="51">
        <v>0</v>
      </c>
      <c r="H301" s="52" t="s">
        <v>764</v>
      </c>
      <c r="I301" s="33">
        <v>115002</v>
      </c>
      <c r="J301" s="47">
        <v>40263</v>
      </c>
      <c r="K301" s="48"/>
    </row>
    <row r="302" spans="1:11" x14ac:dyDescent="0.35">
      <c r="A302" s="43">
        <v>1</v>
      </c>
      <c r="B302" s="44">
        <v>1100</v>
      </c>
      <c r="C302" s="45" t="s">
        <v>10</v>
      </c>
      <c r="D302" s="44" t="s">
        <v>765</v>
      </c>
      <c r="E302" s="43"/>
      <c r="F302" s="51">
        <v>44000702</v>
      </c>
      <c r="G302" s="51">
        <v>0</v>
      </c>
      <c r="H302" s="52" t="s">
        <v>766</v>
      </c>
      <c r="I302" s="33">
        <v>110002</v>
      </c>
      <c r="J302" s="47">
        <v>40263</v>
      </c>
      <c r="K302" s="48"/>
    </row>
    <row r="303" spans="1:11" x14ac:dyDescent="0.35">
      <c r="A303" s="43">
        <v>1</v>
      </c>
      <c r="B303" s="44">
        <v>1100</v>
      </c>
      <c r="C303" s="45" t="s">
        <v>10</v>
      </c>
      <c r="D303" s="44" t="s">
        <v>767</v>
      </c>
      <c r="E303" s="43"/>
      <c r="F303" s="51">
        <v>44000703</v>
      </c>
      <c r="G303" s="51">
        <v>0</v>
      </c>
      <c r="H303" s="52" t="s">
        <v>768</v>
      </c>
      <c r="I303" s="33">
        <v>115002</v>
      </c>
      <c r="J303" s="47">
        <v>40263</v>
      </c>
      <c r="K303" s="48"/>
    </row>
    <row r="304" spans="1:11" x14ac:dyDescent="0.35">
      <c r="A304" s="43">
        <v>1</v>
      </c>
      <c r="B304" s="44">
        <v>1100</v>
      </c>
      <c r="C304" s="45" t="s">
        <v>10</v>
      </c>
      <c r="D304" s="44" t="s">
        <v>769</v>
      </c>
      <c r="E304" s="43"/>
      <c r="F304" s="51">
        <v>44000705</v>
      </c>
      <c r="G304" s="51">
        <v>0</v>
      </c>
      <c r="H304" s="52" t="s">
        <v>770</v>
      </c>
      <c r="I304" s="33">
        <v>110002</v>
      </c>
      <c r="J304" s="47">
        <v>40263</v>
      </c>
      <c r="K304" s="48"/>
    </row>
    <row r="305" spans="1:11" x14ac:dyDescent="0.35">
      <c r="A305" s="43">
        <v>1</v>
      </c>
      <c r="B305" s="44">
        <v>1100</v>
      </c>
      <c r="C305" s="45" t="s">
        <v>10</v>
      </c>
      <c r="D305" s="44" t="s">
        <v>771</v>
      </c>
      <c r="E305" s="43"/>
      <c r="F305" s="51">
        <v>44000706</v>
      </c>
      <c r="G305" s="51">
        <v>0</v>
      </c>
      <c r="H305" s="52" t="s">
        <v>772</v>
      </c>
      <c r="I305" s="33">
        <v>430002</v>
      </c>
      <c r="J305" s="47">
        <v>40263</v>
      </c>
      <c r="K305" s="48"/>
    </row>
    <row r="306" spans="1:11" x14ac:dyDescent="0.35">
      <c r="A306" s="43">
        <v>1</v>
      </c>
      <c r="B306" s="44">
        <v>1100</v>
      </c>
      <c r="C306" s="45" t="s">
        <v>10</v>
      </c>
      <c r="D306" s="44" t="s">
        <v>773</v>
      </c>
      <c r="E306" s="43"/>
      <c r="F306" s="51">
        <v>44000707</v>
      </c>
      <c r="G306" s="51">
        <v>0</v>
      </c>
      <c r="H306" s="52" t="s">
        <v>774</v>
      </c>
      <c r="I306" s="33">
        <v>110002</v>
      </c>
      <c r="J306" s="47">
        <v>40263</v>
      </c>
      <c r="K306" s="48"/>
    </row>
    <row r="307" spans="1:11" x14ac:dyDescent="0.35">
      <c r="A307" s="43">
        <v>1</v>
      </c>
      <c r="B307" s="44">
        <v>1100</v>
      </c>
      <c r="C307" s="45" t="s">
        <v>10</v>
      </c>
      <c r="D307" s="44" t="s">
        <v>775</v>
      </c>
      <c r="E307" s="43"/>
      <c r="F307" s="51">
        <v>44000711</v>
      </c>
      <c r="G307" s="51">
        <v>0</v>
      </c>
      <c r="H307" s="52" t="s">
        <v>776</v>
      </c>
      <c r="I307" s="33">
        <v>110002</v>
      </c>
      <c r="J307" s="47">
        <v>40263</v>
      </c>
      <c r="K307" s="48"/>
    </row>
    <row r="308" spans="1:11" x14ac:dyDescent="0.35">
      <c r="A308" s="43">
        <v>1</v>
      </c>
      <c r="B308" s="44">
        <v>1100</v>
      </c>
      <c r="C308" s="45" t="s">
        <v>10</v>
      </c>
      <c r="D308" s="44" t="s">
        <v>777</v>
      </c>
      <c r="E308" s="43"/>
      <c r="F308" s="51">
        <v>44000712</v>
      </c>
      <c r="G308" s="51">
        <v>0</v>
      </c>
      <c r="H308" s="52" t="s">
        <v>778</v>
      </c>
      <c r="I308" s="33">
        <v>430002</v>
      </c>
      <c r="J308" s="47">
        <v>40263</v>
      </c>
      <c r="K308" s="48"/>
    </row>
    <row r="309" spans="1:11" x14ac:dyDescent="0.35">
      <c r="A309" s="43">
        <v>1</v>
      </c>
      <c r="B309" s="44">
        <v>1100</v>
      </c>
      <c r="C309" s="45" t="s">
        <v>10</v>
      </c>
      <c r="D309" s="44" t="s">
        <v>779</v>
      </c>
      <c r="E309" s="43"/>
      <c r="F309" s="51">
        <v>44000713</v>
      </c>
      <c r="G309" s="51">
        <v>0</v>
      </c>
      <c r="H309" s="52" t="s">
        <v>780</v>
      </c>
      <c r="I309" s="33">
        <v>110002</v>
      </c>
      <c r="J309" s="47">
        <v>40263</v>
      </c>
      <c r="K309" s="48"/>
    </row>
    <row r="310" spans="1:11" x14ac:dyDescent="0.35">
      <c r="A310" s="43">
        <v>1</v>
      </c>
      <c r="B310" s="44">
        <v>1100</v>
      </c>
      <c r="C310" s="45" t="s">
        <v>10</v>
      </c>
      <c r="D310" s="44" t="s">
        <v>781</v>
      </c>
      <c r="E310" s="43"/>
      <c r="F310" s="51">
        <v>44000715</v>
      </c>
      <c r="G310" s="51">
        <v>0</v>
      </c>
      <c r="H310" s="52" t="s">
        <v>782</v>
      </c>
      <c r="I310" s="33">
        <v>110002</v>
      </c>
      <c r="J310" s="47">
        <v>40263</v>
      </c>
      <c r="K310" s="48"/>
    </row>
    <row r="311" spans="1:11" x14ac:dyDescent="0.35">
      <c r="A311" s="43">
        <v>1</v>
      </c>
      <c r="B311" s="44">
        <v>1100</v>
      </c>
      <c r="C311" s="45" t="s">
        <v>10</v>
      </c>
      <c r="D311" s="44" t="s">
        <v>783</v>
      </c>
      <c r="E311" s="43"/>
      <c r="F311" s="51">
        <v>44000716</v>
      </c>
      <c r="G311" s="51">
        <v>0</v>
      </c>
      <c r="H311" s="52" t="s">
        <v>784</v>
      </c>
      <c r="I311" s="33">
        <v>110002</v>
      </c>
      <c r="J311" s="47">
        <v>40263</v>
      </c>
      <c r="K311" s="48"/>
    </row>
    <row r="312" spans="1:11" x14ac:dyDescent="0.35">
      <c r="A312" s="43">
        <v>1</v>
      </c>
      <c r="B312" s="44">
        <v>1100</v>
      </c>
      <c r="C312" s="45" t="s">
        <v>10</v>
      </c>
      <c r="D312" s="44" t="s">
        <v>785</v>
      </c>
      <c r="E312" s="43"/>
      <c r="F312" s="51">
        <v>44000717</v>
      </c>
      <c r="G312" s="51">
        <v>0</v>
      </c>
      <c r="H312" s="52" t="s">
        <v>786</v>
      </c>
      <c r="I312" s="33">
        <v>110002</v>
      </c>
      <c r="J312" s="47">
        <v>40263</v>
      </c>
      <c r="K312" s="48"/>
    </row>
    <row r="313" spans="1:11" x14ac:dyDescent="0.35">
      <c r="A313" s="43">
        <v>1</v>
      </c>
      <c r="B313" s="44">
        <v>1100</v>
      </c>
      <c r="C313" s="45" t="s">
        <v>10</v>
      </c>
      <c r="D313" s="44" t="s">
        <v>787</v>
      </c>
      <c r="E313" s="43"/>
      <c r="F313" s="51">
        <v>44000718</v>
      </c>
      <c r="G313" s="51">
        <v>0</v>
      </c>
      <c r="H313" s="52" t="s">
        <v>788</v>
      </c>
      <c r="I313" s="33">
        <v>110002</v>
      </c>
      <c r="J313" s="47">
        <v>40263</v>
      </c>
      <c r="K313" s="48"/>
    </row>
    <row r="314" spans="1:11" x14ac:dyDescent="0.35">
      <c r="A314" s="43">
        <v>1</v>
      </c>
      <c r="B314" s="44">
        <v>1100</v>
      </c>
      <c r="C314" s="45" t="s">
        <v>10</v>
      </c>
      <c r="D314" s="44" t="s">
        <v>789</v>
      </c>
      <c r="E314" s="43"/>
      <c r="F314" s="51">
        <v>44000719</v>
      </c>
      <c r="G314" s="51">
        <v>0</v>
      </c>
      <c r="H314" s="52" t="s">
        <v>790</v>
      </c>
      <c r="I314" s="33">
        <v>110002</v>
      </c>
      <c r="J314" s="47">
        <v>40263</v>
      </c>
      <c r="K314" s="48"/>
    </row>
    <row r="315" spans="1:11" x14ac:dyDescent="0.35">
      <c r="A315" s="43">
        <v>1</v>
      </c>
      <c r="B315" s="44">
        <v>1100</v>
      </c>
      <c r="C315" s="45" t="s">
        <v>10</v>
      </c>
      <c r="D315" s="44" t="s">
        <v>791</v>
      </c>
      <c r="E315" s="43"/>
      <c r="F315" s="51">
        <v>44000720</v>
      </c>
      <c r="G315" s="51">
        <v>0</v>
      </c>
      <c r="H315" s="52" t="s">
        <v>792</v>
      </c>
      <c r="I315" s="33">
        <v>430002</v>
      </c>
      <c r="J315" s="47">
        <v>40263</v>
      </c>
      <c r="K315" s="48"/>
    </row>
    <row r="316" spans="1:11" x14ac:dyDescent="0.35">
      <c r="A316" s="43">
        <v>1</v>
      </c>
      <c r="B316" s="44">
        <v>1100</v>
      </c>
      <c r="C316" s="45" t="s">
        <v>10</v>
      </c>
      <c r="D316" s="44" t="s">
        <v>793</v>
      </c>
      <c r="E316" s="43"/>
      <c r="F316" s="51">
        <v>44000722</v>
      </c>
      <c r="G316" s="51">
        <v>0</v>
      </c>
      <c r="H316" s="52" t="s">
        <v>794</v>
      </c>
      <c r="I316" s="33">
        <v>110002</v>
      </c>
      <c r="J316" s="47">
        <v>40263</v>
      </c>
      <c r="K316" s="48"/>
    </row>
    <row r="317" spans="1:11" x14ac:dyDescent="0.35">
      <c r="A317" s="43">
        <v>1</v>
      </c>
      <c r="B317" s="44">
        <v>1100</v>
      </c>
      <c r="C317" s="45" t="s">
        <v>10</v>
      </c>
      <c r="D317" s="44" t="s">
        <v>795</v>
      </c>
      <c r="E317" s="43"/>
      <c r="F317" s="51">
        <v>44000723</v>
      </c>
      <c r="G317" s="51">
        <v>0</v>
      </c>
      <c r="H317" s="52" t="s">
        <v>796</v>
      </c>
      <c r="I317" s="33">
        <v>110002</v>
      </c>
      <c r="J317" s="47">
        <v>40263</v>
      </c>
      <c r="K317" s="48"/>
    </row>
    <row r="318" spans="1:11" x14ac:dyDescent="0.35">
      <c r="A318" s="43">
        <v>1</v>
      </c>
      <c r="B318" s="44">
        <v>1100</v>
      </c>
      <c r="C318" s="45" t="s">
        <v>10</v>
      </c>
      <c r="D318" s="44" t="s">
        <v>797</v>
      </c>
      <c r="E318" s="43"/>
      <c r="F318" s="51">
        <v>44000724</v>
      </c>
      <c r="G318" s="51">
        <v>0</v>
      </c>
      <c r="H318" s="52" t="s">
        <v>798</v>
      </c>
      <c r="I318" s="33">
        <v>1341420.25</v>
      </c>
      <c r="J318" s="47">
        <v>40263</v>
      </c>
      <c r="K318" s="48"/>
    </row>
    <row r="319" spans="1:11" x14ac:dyDescent="0.35">
      <c r="A319" s="43">
        <v>1</v>
      </c>
      <c r="B319" s="44">
        <v>1100</v>
      </c>
      <c r="C319" s="45" t="s">
        <v>10</v>
      </c>
      <c r="D319" s="44" t="s">
        <v>799</v>
      </c>
      <c r="E319" s="43"/>
      <c r="F319" s="51">
        <v>44000843</v>
      </c>
      <c r="G319" s="51">
        <v>0</v>
      </c>
      <c r="H319" s="52" t="s">
        <v>800</v>
      </c>
      <c r="I319" s="33">
        <v>958857.04</v>
      </c>
      <c r="J319" s="47">
        <v>40900</v>
      </c>
      <c r="K319" s="48"/>
    </row>
    <row r="320" spans="1:11" x14ac:dyDescent="0.35">
      <c r="A320" s="43">
        <v>1</v>
      </c>
      <c r="B320" s="44">
        <v>1100</v>
      </c>
      <c r="C320" s="45" t="s">
        <v>10</v>
      </c>
      <c r="D320" s="44" t="s">
        <v>801</v>
      </c>
      <c r="E320" s="43"/>
      <c r="F320" s="51">
        <v>44000844</v>
      </c>
      <c r="G320" s="51">
        <v>0</v>
      </c>
      <c r="H320" s="52" t="s">
        <v>802</v>
      </c>
      <c r="I320" s="33">
        <v>1396531.26</v>
      </c>
      <c r="J320" s="47">
        <v>40900</v>
      </c>
      <c r="K320" s="48"/>
    </row>
    <row r="321" spans="1:11" x14ac:dyDescent="0.35">
      <c r="A321" s="43">
        <v>1</v>
      </c>
      <c r="B321" s="44">
        <v>1100</v>
      </c>
      <c r="C321" s="45" t="s">
        <v>10</v>
      </c>
      <c r="D321" s="44" t="s">
        <v>803</v>
      </c>
      <c r="E321" s="43"/>
      <c r="F321" s="51">
        <v>44000845</v>
      </c>
      <c r="G321" s="51">
        <v>0</v>
      </c>
      <c r="H321" s="52" t="s">
        <v>804</v>
      </c>
      <c r="I321" s="33">
        <v>1245510.18</v>
      </c>
      <c r="J321" s="47">
        <v>40900</v>
      </c>
      <c r="K321" s="48"/>
    </row>
    <row r="322" spans="1:11" x14ac:dyDescent="0.35">
      <c r="A322" s="43">
        <v>1</v>
      </c>
      <c r="B322" s="44">
        <v>1100</v>
      </c>
      <c r="C322" s="45" t="s">
        <v>10</v>
      </c>
      <c r="D322" s="44" t="s">
        <v>805</v>
      </c>
      <c r="E322" s="43"/>
      <c r="F322" s="51">
        <v>44000846</v>
      </c>
      <c r="G322" s="51">
        <v>0</v>
      </c>
      <c r="H322" s="52" t="s">
        <v>806</v>
      </c>
      <c r="I322" s="33">
        <v>802014.69</v>
      </c>
      <c r="J322" s="47">
        <v>40900</v>
      </c>
      <c r="K322" s="48"/>
    </row>
    <row r="323" spans="1:11" x14ac:dyDescent="0.35">
      <c r="A323" s="43">
        <v>1</v>
      </c>
      <c r="B323" s="44">
        <v>1100</v>
      </c>
      <c r="C323" s="45" t="s">
        <v>10</v>
      </c>
      <c r="D323" s="44" t="s">
        <v>807</v>
      </c>
      <c r="E323" s="43"/>
      <c r="F323" s="51">
        <v>44000847</v>
      </c>
      <c r="G323" s="51">
        <v>0</v>
      </c>
      <c r="H323" s="52" t="s">
        <v>808</v>
      </c>
      <c r="I323" s="33">
        <v>1670857.31</v>
      </c>
      <c r="J323" s="47">
        <v>40900</v>
      </c>
      <c r="K323" s="48"/>
    </row>
    <row r="324" spans="1:11" x14ac:dyDescent="0.35">
      <c r="A324" s="43">
        <v>1</v>
      </c>
      <c r="B324" s="44">
        <v>1100</v>
      </c>
      <c r="C324" s="45" t="s">
        <v>10</v>
      </c>
      <c r="D324" s="44" t="s">
        <v>809</v>
      </c>
      <c r="E324" s="43"/>
      <c r="F324" s="51">
        <v>44000848</v>
      </c>
      <c r="G324" s="51">
        <v>0</v>
      </c>
      <c r="H324" s="52" t="s">
        <v>810</v>
      </c>
      <c r="I324" s="33">
        <v>1410031.8</v>
      </c>
      <c r="J324" s="47">
        <v>40900</v>
      </c>
      <c r="K324" s="48"/>
    </row>
    <row r="325" spans="1:11" x14ac:dyDescent="0.35">
      <c r="A325" s="43">
        <v>1</v>
      </c>
      <c r="B325" s="44">
        <v>1100</v>
      </c>
      <c r="C325" s="45" t="s">
        <v>10</v>
      </c>
      <c r="D325" s="44" t="s">
        <v>811</v>
      </c>
      <c r="E325" s="43"/>
      <c r="F325" s="51">
        <v>44000849</v>
      </c>
      <c r="G325" s="51">
        <v>0</v>
      </c>
      <c r="H325" s="52" t="s">
        <v>812</v>
      </c>
      <c r="I325" s="33">
        <v>1690140.09</v>
      </c>
      <c r="J325" s="47">
        <v>40900</v>
      </c>
      <c r="K325" s="48"/>
    </row>
    <row r="326" spans="1:11" x14ac:dyDescent="0.35">
      <c r="A326" s="43">
        <v>1</v>
      </c>
      <c r="B326" s="44">
        <v>1100</v>
      </c>
      <c r="C326" s="45" t="s">
        <v>10</v>
      </c>
      <c r="D326" s="44" t="s">
        <v>813</v>
      </c>
      <c r="E326" s="43"/>
      <c r="F326" s="51">
        <v>44000850</v>
      </c>
      <c r="G326" s="51">
        <v>0</v>
      </c>
      <c r="H326" s="52" t="s">
        <v>814</v>
      </c>
      <c r="I326" s="33">
        <v>1832067.88</v>
      </c>
      <c r="J326" s="47">
        <v>40900</v>
      </c>
      <c r="K326" s="48"/>
    </row>
    <row r="327" spans="1:11" x14ac:dyDescent="0.35">
      <c r="A327" s="43">
        <v>1</v>
      </c>
      <c r="B327" s="44">
        <v>1100</v>
      </c>
      <c r="C327" s="45" t="s">
        <v>10</v>
      </c>
      <c r="D327" s="44" t="s">
        <v>815</v>
      </c>
      <c r="E327" s="43"/>
      <c r="F327" s="51">
        <v>44000851</v>
      </c>
      <c r="G327" s="51">
        <v>0</v>
      </c>
      <c r="H327" s="52" t="s">
        <v>816</v>
      </c>
      <c r="I327" s="33">
        <v>1849559.39</v>
      </c>
      <c r="J327" s="47">
        <v>40900</v>
      </c>
      <c r="K327" s="48"/>
    </row>
    <row r="328" spans="1:11" x14ac:dyDescent="0.35">
      <c r="A328" s="43">
        <v>1</v>
      </c>
      <c r="B328" s="44">
        <v>1100</v>
      </c>
      <c r="C328" s="45" t="s">
        <v>10</v>
      </c>
      <c r="D328" s="44" t="s">
        <v>817</v>
      </c>
      <c r="E328" s="43"/>
      <c r="F328" s="51">
        <v>44000852</v>
      </c>
      <c r="G328" s="51">
        <v>0</v>
      </c>
      <c r="H328" s="52" t="s">
        <v>818</v>
      </c>
      <c r="I328" s="33">
        <v>1244919.55</v>
      </c>
      <c r="J328" s="47">
        <v>40900</v>
      </c>
      <c r="K328" s="48"/>
    </row>
    <row r="329" spans="1:11" x14ac:dyDescent="0.35">
      <c r="A329" s="43">
        <v>1</v>
      </c>
      <c r="B329" s="44">
        <v>1100</v>
      </c>
      <c r="C329" s="45" t="s">
        <v>10</v>
      </c>
      <c r="D329" s="44" t="s">
        <v>819</v>
      </c>
      <c r="E329" s="43"/>
      <c r="F329" s="51">
        <v>44000853</v>
      </c>
      <c r="G329" s="51">
        <v>0</v>
      </c>
      <c r="H329" s="52" t="s">
        <v>820</v>
      </c>
      <c r="I329" s="33">
        <v>1201747.99</v>
      </c>
      <c r="J329" s="47">
        <v>40900</v>
      </c>
      <c r="K329" s="48"/>
    </row>
    <row r="330" spans="1:11" x14ac:dyDescent="0.35">
      <c r="A330" s="43">
        <v>1</v>
      </c>
      <c r="B330" s="44">
        <v>1100</v>
      </c>
      <c r="C330" s="45" t="s">
        <v>10</v>
      </c>
      <c r="D330" s="44" t="s">
        <v>821</v>
      </c>
      <c r="E330" s="43"/>
      <c r="F330" s="51">
        <v>44000855</v>
      </c>
      <c r="G330" s="51">
        <v>0</v>
      </c>
      <c r="H330" s="52" t="s">
        <v>822</v>
      </c>
      <c r="I330" s="33">
        <v>1116043.73</v>
      </c>
      <c r="J330" s="47">
        <v>40900</v>
      </c>
      <c r="K330" s="48"/>
    </row>
    <row r="331" spans="1:11" x14ac:dyDescent="0.35">
      <c r="A331" s="43">
        <v>1</v>
      </c>
      <c r="B331" s="44">
        <v>1100</v>
      </c>
      <c r="C331" s="45" t="s">
        <v>10</v>
      </c>
      <c r="D331" s="44" t="s">
        <v>823</v>
      </c>
      <c r="E331" s="43"/>
      <c r="F331" s="51">
        <v>44000856</v>
      </c>
      <c r="G331" s="51">
        <v>0</v>
      </c>
      <c r="H331" s="52" t="s">
        <v>824</v>
      </c>
      <c r="I331" s="33">
        <v>1290689.77</v>
      </c>
      <c r="J331" s="47">
        <v>40900</v>
      </c>
      <c r="K331" s="48"/>
    </row>
    <row r="332" spans="1:11" x14ac:dyDescent="0.35">
      <c r="A332" s="43">
        <v>1</v>
      </c>
      <c r="B332" s="44">
        <v>1100</v>
      </c>
      <c r="C332" s="45" t="s">
        <v>10</v>
      </c>
      <c r="D332" s="44" t="s">
        <v>825</v>
      </c>
      <c r="E332" s="43"/>
      <c r="F332" s="51">
        <v>44001064</v>
      </c>
      <c r="G332" s="51">
        <v>0</v>
      </c>
      <c r="H332" s="52" t="s">
        <v>826</v>
      </c>
      <c r="I332" s="33">
        <v>614507.01</v>
      </c>
      <c r="J332" s="47">
        <v>35748</v>
      </c>
      <c r="K332" s="48"/>
    </row>
    <row r="333" spans="1:11" x14ac:dyDescent="0.35">
      <c r="A333" s="43">
        <v>1</v>
      </c>
      <c r="B333" s="44">
        <v>1100</v>
      </c>
      <c r="C333" s="45" t="s">
        <v>10</v>
      </c>
      <c r="D333" s="44" t="s">
        <v>827</v>
      </c>
      <c r="E333" s="43"/>
      <c r="F333" s="51">
        <v>44001065</v>
      </c>
      <c r="G333" s="51">
        <v>0</v>
      </c>
      <c r="H333" s="52" t="s">
        <v>828</v>
      </c>
      <c r="I333" s="33">
        <v>115000.01</v>
      </c>
      <c r="J333" s="47">
        <v>35748</v>
      </c>
      <c r="K333" s="48"/>
    </row>
    <row r="334" spans="1:11" x14ac:dyDescent="0.35">
      <c r="A334" s="43">
        <v>1</v>
      </c>
      <c r="B334" s="44">
        <v>1100</v>
      </c>
      <c r="C334" s="45" t="s">
        <v>10</v>
      </c>
      <c r="D334" s="44" t="s">
        <v>829</v>
      </c>
      <c r="E334" s="43"/>
      <c r="F334" s="51">
        <v>44001066</v>
      </c>
      <c r="G334" s="51">
        <v>0</v>
      </c>
      <c r="H334" s="52" t="s">
        <v>830</v>
      </c>
      <c r="I334" s="33">
        <v>115000.01</v>
      </c>
      <c r="J334" s="47">
        <v>35748</v>
      </c>
      <c r="K334" s="48"/>
    </row>
    <row r="335" spans="1:11" x14ac:dyDescent="0.35">
      <c r="A335" s="43">
        <v>1</v>
      </c>
      <c r="B335" s="44">
        <v>1100</v>
      </c>
      <c r="C335" s="45" t="s">
        <v>10</v>
      </c>
      <c r="D335" s="44" t="s">
        <v>831</v>
      </c>
      <c r="E335" s="43"/>
      <c r="F335" s="51">
        <v>44001067</v>
      </c>
      <c r="G335" s="51">
        <v>0</v>
      </c>
      <c r="H335" s="52" t="s">
        <v>832</v>
      </c>
      <c r="I335" s="33">
        <v>614507.01</v>
      </c>
      <c r="J335" s="47">
        <v>35748</v>
      </c>
      <c r="K335" s="48"/>
    </row>
    <row r="336" spans="1:11" x14ac:dyDescent="0.35">
      <c r="A336" s="43">
        <v>1</v>
      </c>
      <c r="B336" s="44">
        <v>1100</v>
      </c>
      <c r="C336" s="45" t="s">
        <v>10</v>
      </c>
      <c r="D336" s="44" t="s">
        <v>833</v>
      </c>
      <c r="E336" s="43"/>
      <c r="F336" s="51">
        <v>44001068</v>
      </c>
      <c r="G336" s="51">
        <v>0</v>
      </c>
      <c r="H336" s="52" t="s">
        <v>834</v>
      </c>
      <c r="I336" s="33">
        <v>115000.01</v>
      </c>
      <c r="J336" s="47">
        <v>35748</v>
      </c>
      <c r="K336" s="48"/>
    </row>
    <row r="337" spans="1:11" x14ac:dyDescent="0.35">
      <c r="A337" s="43">
        <v>1</v>
      </c>
      <c r="B337" s="44">
        <v>1100</v>
      </c>
      <c r="C337" s="45" t="s">
        <v>10</v>
      </c>
      <c r="D337" s="44" t="s">
        <v>835</v>
      </c>
      <c r="E337" s="43"/>
      <c r="F337" s="51">
        <v>44001071</v>
      </c>
      <c r="G337" s="51">
        <v>0</v>
      </c>
      <c r="H337" s="52" t="s">
        <v>836</v>
      </c>
      <c r="I337" s="33">
        <v>52886.76</v>
      </c>
      <c r="J337" s="47">
        <v>34771</v>
      </c>
      <c r="K337" s="48"/>
    </row>
    <row r="338" spans="1:11" x14ac:dyDescent="0.35">
      <c r="A338" s="43">
        <v>1</v>
      </c>
      <c r="B338" s="44">
        <v>1100</v>
      </c>
      <c r="C338" s="45" t="s">
        <v>10</v>
      </c>
      <c r="D338" s="44" t="s">
        <v>837</v>
      </c>
      <c r="E338" s="43"/>
      <c r="F338" s="51">
        <v>44001072</v>
      </c>
      <c r="G338" s="51">
        <v>0</v>
      </c>
      <c r="H338" s="52" t="s">
        <v>838</v>
      </c>
      <c r="I338" s="33">
        <v>551641.76</v>
      </c>
      <c r="J338" s="47">
        <v>34771</v>
      </c>
      <c r="K338" s="48"/>
    </row>
    <row r="339" spans="1:11" x14ac:dyDescent="0.35">
      <c r="A339" s="43">
        <v>1</v>
      </c>
      <c r="B339" s="44">
        <v>1100</v>
      </c>
      <c r="C339" s="45" t="s">
        <v>10</v>
      </c>
      <c r="D339" s="44" t="s">
        <v>839</v>
      </c>
      <c r="E339" s="43"/>
      <c r="F339" s="51">
        <v>44001087</v>
      </c>
      <c r="G339" s="51">
        <v>0</v>
      </c>
      <c r="H339" s="52" t="s">
        <v>840</v>
      </c>
      <c r="I339" s="33">
        <v>665685</v>
      </c>
      <c r="J339" s="47">
        <v>36108</v>
      </c>
      <c r="K339" s="48"/>
    </row>
    <row r="340" spans="1:11" x14ac:dyDescent="0.35">
      <c r="A340" s="43">
        <v>1</v>
      </c>
      <c r="B340" s="44">
        <v>1100</v>
      </c>
      <c r="C340" s="45" t="s">
        <v>10</v>
      </c>
      <c r="D340" s="44" t="s">
        <v>841</v>
      </c>
      <c r="E340" s="43"/>
      <c r="F340" s="51">
        <v>44001088</v>
      </c>
      <c r="G340" s="51">
        <v>0</v>
      </c>
      <c r="H340" s="52" t="s">
        <v>842</v>
      </c>
      <c r="I340" s="33">
        <v>1166912.95</v>
      </c>
      <c r="J340" s="47">
        <v>36108</v>
      </c>
      <c r="K340" s="48"/>
    </row>
    <row r="341" spans="1:11" x14ac:dyDescent="0.35">
      <c r="A341" s="43">
        <v>1</v>
      </c>
      <c r="B341" s="44">
        <v>1100</v>
      </c>
      <c r="C341" s="45" t="s">
        <v>10</v>
      </c>
      <c r="D341" s="44" t="s">
        <v>843</v>
      </c>
      <c r="E341" s="43"/>
      <c r="F341" s="51">
        <v>44001089</v>
      </c>
      <c r="G341" s="51">
        <v>0</v>
      </c>
      <c r="H341" s="52" t="s">
        <v>844</v>
      </c>
      <c r="I341" s="33">
        <v>93860.28</v>
      </c>
      <c r="J341" s="47">
        <v>33178</v>
      </c>
      <c r="K341" s="48"/>
    </row>
    <row r="342" spans="1:11" x14ac:dyDescent="0.35">
      <c r="A342" s="43">
        <v>1</v>
      </c>
      <c r="B342" s="44">
        <v>1100</v>
      </c>
      <c r="C342" s="45" t="s">
        <v>10</v>
      </c>
      <c r="D342" s="44" t="s">
        <v>845</v>
      </c>
      <c r="E342" s="43"/>
      <c r="F342" s="51">
        <v>44001092</v>
      </c>
      <c r="G342" s="51">
        <v>0</v>
      </c>
      <c r="H342" s="52" t="s">
        <v>846</v>
      </c>
      <c r="I342" s="33">
        <v>460858.97</v>
      </c>
      <c r="J342" s="47">
        <v>34912</v>
      </c>
      <c r="K342" s="48"/>
    </row>
    <row r="343" spans="1:11" x14ac:dyDescent="0.35">
      <c r="A343" s="43">
        <v>1</v>
      </c>
      <c r="B343" s="44">
        <v>1100</v>
      </c>
      <c r="C343" s="45" t="s">
        <v>10</v>
      </c>
      <c r="D343" s="44" t="s">
        <v>847</v>
      </c>
      <c r="E343" s="43"/>
      <c r="F343" s="51">
        <v>44001093</v>
      </c>
      <c r="G343" s="51">
        <v>0</v>
      </c>
      <c r="H343" s="52" t="s">
        <v>848</v>
      </c>
      <c r="I343" s="33">
        <v>15859.15</v>
      </c>
      <c r="J343" s="47">
        <v>34912</v>
      </c>
      <c r="K343" s="48"/>
    </row>
    <row r="344" spans="1:11" x14ac:dyDescent="0.35">
      <c r="A344" s="43">
        <v>1</v>
      </c>
      <c r="B344" s="44">
        <v>1100</v>
      </c>
      <c r="C344" s="45" t="s">
        <v>10</v>
      </c>
      <c r="D344" s="44" t="s">
        <v>849</v>
      </c>
      <c r="E344" s="43"/>
      <c r="F344" s="51">
        <v>44001096</v>
      </c>
      <c r="G344" s="51">
        <v>0</v>
      </c>
      <c r="H344" s="52" t="s">
        <v>850</v>
      </c>
      <c r="I344" s="33">
        <v>39391.11</v>
      </c>
      <c r="J344" s="47">
        <v>34764</v>
      </c>
      <c r="K344" s="48"/>
    </row>
    <row r="345" spans="1:11" x14ac:dyDescent="0.35">
      <c r="A345" s="43">
        <v>1</v>
      </c>
      <c r="B345" s="44">
        <v>1100</v>
      </c>
      <c r="C345" s="45" t="s">
        <v>10</v>
      </c>
      <c r="D345" s="44" t="s">
        <v>851</v>
      </c>
      <c r="E345" s="43"/>
      <c r="F345" s="51">
        <v>44001097</v>
      </c>
      <c r="G345" s="51">
        <v>0</v>
      </c>
      <c r="H345" s="52" t="s">
        <v>852</v>
      </c>
      <c r="I345" s="33">
        <v>445858.89</v>
      </c>
      <c r="J345" s="47">
        <v>34912</v>
      </c>
      <c r="K345" s="48"/>
    </row>
    <row r="346" spans="1:11" x14ac:dyDescent="0.35">
      <c r="A346" s="43">
        <v>1</v>
      </c>
      <c r="B346" s="44">
        <v>1100</v>
      </c>
      <c r="C346" s="45" t="s">
        <v>10</v>
      </c>
      <c r="D346" s="44" t="s">
        <v>853</v>
      </c>
      <c r="E346" s="43"/>
      <c r="F346" s="51">
        <v>44001098</v>
      </c>
      <c r="G346" s="51">
        <v>0</v>
      </c>
      <c r="H346" s="52" t="s">
        <v>854</v>
      </c>
      <c r="I346" s="33">
        <v>115000.01</v>
      </c>
      <c r="J346" s="47">
        <v>35748</v>
      </c>
      <c r="K346" s="48"/>
    </row>
    <row r="347" spans="1:11" x14ac:dyDescent="0.35">
      <c r="A347" s="43">
        <v>1</v>
      </c>
      <c r="B347" s="44">
        <v>1100</v>
      </c>
      <c r="C347" s="45" t="s">
        <v>10</v>
      </c>
      <c r="D347" s="44" t="s">
        <v>855</v>
      </c>
      <c r="E347" s="43"/>
      <c r="F347" s="51">
        <v>44001137</v>
      </c>
      <c r="G347" s="51">
        <v>0</v>
      </c>
      <c r="H347" s="52" t="s">
        <v>856</v>
      </c>
      <c r="I347" s="33">
        <v>323550.71999999997</v>
      </c>
      <c r="J347" s="47">
        <v>38940</v>
      </c>
      <c r="K347" s="48"/>
    </row>
    <row r="348" spans="1:11" x14ac:dyDescent="0.35">
      <c r="A348" s="43">
        <v>1</v>
      </c>
      <c r="B348" s="44">
        <v>1100</v>
      </c>
      <c r="C348" s="45" t="s">
        <v>10</v>
      </c>
      <c r="D348" s="44" t="s">
        <v>857</v>
      </c>
      <c r="E348" s="43"/>
      <c r="F348" s="51">
        <v>44001208</v>
      </c>
      <c r="G348" s="51">
        <v>0</v>
      </c>
      <c r="H348" s="52" t="s">
        <v>858</v>
      </c>
      <c r="I348" s="33">
        <v>687442.29</v>
      </c>
      <c r="J348" s="47">
        <v>41592</v>
      </c>
      <c r="K348" s="48"/>
    </row>
    <row r="349" spans="1:11" x14ac:dyDescent="0.35">
      <c r="A349" s="43">
        <v>1</v>
      </c>
      <c r="B349" s="44">
        <v>1100</v>
      </c>
      <c r="C349" s="45" t="s">
        <v>10</v>
      </c>
      <c r="D349" s="44" t="s">
        <v>859</v>
      </c>
      <c r="E349" s="43"/>
      <c r="F349" s="51">
        <v>44001210</v>
      </c>
      <c r="G349" s="51">
        <v>0</v>
      </c>
      <c r="H349" s="52" t="s">
        <v>860</v>
      </c>
      <c r="I349" s="33">
        <v>687442.29</v>
      </c>
      <c r="J349" s="47">
        <v>41592</v>
      </c>
      <c r="K349" s="48"/>
    </row>
    <row r="350" spans="1:11" x14ac:dyDescent="0.35">
      <c r="A350" s="43">
        <v>1</v>
      </c>
      <c r="B350" s="44">
        <v>1100</v>
      </c>
      <c r="C350" s="45" t="s">
        <v>10</v>
      </c>
      <c r="D350" s="44" t="s">
        <v>861</v>
      </c>
      <c r="E350" s="43"/>
      <c r="F350" s="51">
        <v>44001213</v>
      </c>
      <c r="G350" s="51">
        <v>0</v>
      </c>
      <c r="H350" s="52" t="s">
        <v>862</v>
      </c>
      <c r="I350" s="33">
        <v>939179.81</v>
      </c>
      <c r="J350" s="47">
        <v>41614</v>
      </c>
      <c r="K350" s="48"/>
    </row>
    <row r="351" spans="1:11" x14ac:dyDescent="0.35">
      <c r="A351" s="43">
        <v>1</v>
      </c>
      <c r="B351" s="44">
        <v>1100</v>
      </c>
      <c r="C351" s="45" t="s">
        <v>10</v>
      </c>
      <c r="D351" s="44" t="s">
        <v>863</v>
      </c>
      <c r="E351" s="43"/>
      <c r="F351" s="51">
        <v>44001214</v>
      </c>
      <c r="G351" s="51">
        <v>0</v>
      </c>
      <c r="H351" s="52" t="s">
        <v>864</v>
      </c>
      <c r="I351" s="33">
        <v>687442.29</v>
      </c>
      <c r="J351" s="47">
        <v>41614</v>
      </c>
      <c r="K351" s="48"/>
    </row>
    <row r="352" spans="1:11" x14ac:dyDescent="0.35">
      <c r="A352" s="43">
        <v>1</v>
      </c>
      <c r="B352" s="44">
        <v>1100</v>
      </c>
      <c r="C352" s="45" t="s">
        <v>10</v>
      </c>
      <c r="D352" s="44" t="s">
        <v>865</v>
      </c>
      <c r="E352" s="43"/>
      <c r="F352" s="51">
        <v>44001295</v>
      </c>
      <c r="G352" s="51">
        <v>0</v>
      </c>
      <c r="H352" s="52" t="s">
        <v>866</v>
      </c>
      <c r="I352" s="33">
        <v>1353244.01</v>
      </c>
      <c r="J352" s="47">
        <v>40114</v>
      </c>
      <c r="K352" s="48"/>
    </row>
    <row r="353" spans="1:11" x14ac:dyDescent="0.35">
      <c r="A353" s="43">
        <v>1</v>
      </c>
      <c r="B353" s="44">
        <v>1100</v>
      </c>
      <c r="C353" s="45" t="s">
        <v>10</v>
      </c>
      <c r="D353" s="44" t="s">
        <v>867</v>
      </c>
      <c r="E353" s="43"/>
      <c r="F353" s="51">
        <v>44001298</v>
      </c>
      <c r="G353" s="51">
        <v>0</v>
      </c>
      <c r="H353" s="52" t="s">
        <v>868</v>
      </c>
      <c r="I353" s="33">
        <v>2054806.09</v>
      </c>
      <c r="J353" s="47">
        <v>40114</v>
      </c>
      <c r="K353" s="48"/>
    </row>
    <row r="354" spans="1:11" x14ac:dyDescent="0.35">
      <c r="A354" s="43">
        <v>1</v>
      </c>
      <c r="B354" s="44">
        <v>1100</v>
      </c>
      <c r="C354" s="45" t="s">
        <v>10</v>
      </c>
      <c r="D354" s="44" t="s">
        <v>869</v>
      </c>
      <c r="E354" s="43"/>
      <c r="F354" s="50" t="s">
        <v>870</v>
      </c>
      <c r="G354" s="50" t="s">
        <v>585</v>
      </c>
      <c r="H354" s="50" t="s">
        <v>871</v>
      </c>
      <c r="I354" s="33">
        <v>14482717.16</v>
      </c>
      <c r="J354" s="47">
        <v>44134</v>
      </c>
      <c r="K354" s="48"/>
    </row>
    <row r="355" spans="1:11" x14ac:dyDescent="0.35">
      <c r="A355" s="43">
        <v>1</v>
      </c>
      <c r="B355" s="44">
        <v>1100</v>
      </c>
      <c r="C355" s="45" t="s">
        <v>10</v>
      </c>
      <c r="D355" s="44" t="s">
        <v>872</v>
      </c>
      <c r="E355" s="43"/>
      <c r="F355" s="50" t="s">
        <v>873</v>
      </c>
      <c r="G355" s="50" t="s">
        <v>585</v>
      </c>
      <c r="H355" s="50" t="s">
        <v>874</v>
      </c>
      <c r="I355" s="33">
        <v>14754947.15</v>
      </c>
      <c r="J355" s="47">
        <v>44133</v>
      </c>
      <c r="K355" s="48"/>
    </row>
    <row r="356" spans="1:11" x14ac:dyDescent="0.35">
      <c r="A356" s="43">
        <v>1</v>
      </c>
      <c r="B356" s="44">
        <v>1100</v>
      </c>
      <c r="C356" s="45" t="s">
        <v>10</v>
      </c>
      <c r="D356" s="44" t="s">
        <v>875</v>
      </c>
      <c r="E356" s="43"/>
      <c r="F356" s="50" t="s">
        <v>876</v>
      </c>
      <c r="G356" s="50" t="s">
        <v>585</v>
      </c>
      <c r="H356" s="50" t="s">
        <v>877</v>
      </c>
      <c r="I356" s="33">
        <v>14482717.16</v>
      </c>
      <c r="J356" s="47">
        <v>44133</v>
      </c>
      <c r="K356" s="48"/>
    </row>
    <row r="357" spans="1:11" x14ac:dyDescent="0.35">
      <c r="A357" s="43">
        <v>1</v>
      </c>
      <c r="B357" s="44">
        <v>1100</v>
      </c>
      <c r="C357" s="45" t="s">
        <v>10</v>
      </c>
      <c r="D357" s="44" t="s">
        <v>878</v>
      </c>
      <c r="E357" s="43"/>
      <c r="F357" s="50" t="s">
        <v>879</v>
      </c>
      <c r="G357" s="50" t="s">
        <v>585</v>
      </c>
      <c r="H357" s="50" t="s">
        <v>880</v>
      </c>
      <c r="I357" s="33">
        <v>14567328.109999999</v>
      </c>
      <c r="J357" s="47">
        <v>44133</v>
      </c>
      <c r="K357" s="48"/>
    </row>
    <row r="358" spans="1:11" x14ac:dyDescent="0.35">
      <c r="A358" s="43">
        <v>1</v>
      </c>
      <c r="B358" s="44">
        <v>1100</v>
      </c>
      <c r="C358" s="45" t="s">
        <v>10</v>
      </c>
      <c r="D358" s="44" t="s">
        <v>881</v>
      </c>
      <c r="E358" s="43"/>
      <c r="F358" s="50" t="s">
        <v>882</v>
      </c>
      <c r="G358" s="50" t="s">
        <v>585</v>
      </c>
      <c r="H358" s="50" t="s">
        <v>883</v>
      </c>
      <c r="I358" s="33">
        <v>14573526.189999999</v>
      </c>
      <c r="J358" s="47">
        <v>44133</v>
      </c>
      <c r="K358" s="48"/>
    </row>
    <row r="359" spans="1:11" x14ac:dyDescent="0.35">
      <c r="A359" s="43">
        <v>1</v>
      </c>
      <c r="B359" s="44">
        <v>1100</v>
      </c>
      <c r="C359" s="45" t="s">
        <v>10</v>
      </c>
      <c r="D359" s="44" t="s">
        <v>884</v>
      </c>
      <c r="E359" s="43"/>
      <c r="F359" s="50" t="s">
        <v>885</v>
      </c>
      <c r="G359" s="50" t="s">
        <v>585</v>
      </c>
      <c r="H359" s="50" t="s">
        <v>886</v>
      </c>
      <c r="I359" s="33">
        <v>14482717.16</v>
      </c>
      <c r="J359" s="47">
        <v>44160</v>
      </c>
      <c r="K359" s="48"/>
    </row>
    <row r="360" spans="1:11" x14ac:dyDescent="0.35">
      <c r="A360" s="43">
        <v>1</v>
      </c>
      <c r="B360" s="44">
        <v>1100</v>
      </c>
      <c r="C360" s="45" t="s">
        <v>10</v>
      </c>
      <c r="D360" s="44" t="s">
        <v>887</v>
      </c>
      <c r="E360" s="43"/>
      <c r="F360" s="50" t="s">
        <v>888</v>
      </c>
      <c r="G360" s="50" t="s">
        <v>585</v>
      </c>
      <c r="H360" s="50" t="s">
        <v>889</v>
      </c>
      <c r="I360" s="33">
        <v>14482717.16</v>
      </c>
      <c r="J360" s="47">
        <v>44133</v>
      </c>
      <c r="K360" s="48"/>
    </row>
    <row r="361" spans="1:11" x14ac:dyDescent="0.35">
      <c r="A361" s="43">
        <v>1</v>
      </c>
      <c r="B361" s="44">
        <v>1100</v>
      </c>
      <c r="C361" s="45" t="s">
        <v>10</v>
      </c>
      <c r="D361" s="44" t="s">
        <v>890</v>
      </c>
      <c r="E361" s="43"/>
      <c r="F361" s="50" t="s">
        <v>891</v>
      </c>
      <c r="G361" s="50" t="s">
        <v>585</v>
      </c>
      <c r="H361" s="50" t="s">
        <v>892</v>
      </c>
      <c r="I361" s="33">
        <v>14360331.07</v>
      </c>
      <c r="J361" s="47">
        <v>44133</v>
      </c>
      <c r="K361" s="48"/>
    </row>
    <row r="362" spans="1:11" x14ac:dyDescent="0.35">
      <c r="A362" s="43">
        <v>1</v>
      </c>
      <c r="B362" s="44">
        <v>1100</v>
      </c>
      <c r="C362" s="45" t="s">
        <v>10</v>
      </c>
      <c r="D362" s="44" t="s">
        <v>893</v>
      </c>
      <c r="E362" s="43"/>
      <c r="F362" s="50" t="s">
        <v>894</v>
      </c>
      <c r="G362" s="50" t="s">
        <v>585</v>
      </c>
      <c r="H362" s="50" t="s">
        <v>895</v>
      </c>
      <c r="I362" s="33">
        <v>14482717.16</v>
      </c>
      <c r="J362" s="47">
        <v>44133</v>
      </c>
      <c r="K362" s="48"/>
    </row>
    <row r="363" spans="1:11" x14ac:dyDescent="0.35">
      <c r="A363" s="43">
        <v>1</v>
      </c>
      <c r="B363" s="44">
        <v>1100</v>
      </c>
      <c r="C363" s="45" t="s">
        <v>10</v>
      </c>
      <c r="D363" s="44" t="s">
        <v>896</v>
      </c>
      <c r="E363" s="43"/>
      <c r="F363" s="50" t="s">
        <v>897</v>
      </c>
      <c r="G363" s="50" t="s">
        <v>585</v>
      </c>
      <c r="H363" s="50" t="s">
        <v>898</v>
      </c>
      <c r="I363" s="33">
        <v>15358327.810000001</v>
      </c>
      <c r="J363" s="47">
        <v>44433</v>
      </c>
      <c r="K363" s="48"/>
    </row>
    <row r="364" spans="1:11" x14ac:dyDescent="0.35">
      <c r="A364" s="43">
        <v>1</v>
      </c>
      <c r="B364" s="44">
        <v>1100</v>
      </c>
      <c r="C364" s="45" t="s">
        <v>10</v>
      </c>
      <c r="D364" s="44" t="s">
        <v>899</v>
      </c>
      <c r="E364" s="43"/>
      <c r="F364" s="50" t="s">
        <v>900</v>
      </c>
      <c r="G364" s="50" t="s">
        <v>585</v>
      </c>
      <c r="H364" s="50" t="s">
        <v>901</v>
      </c>
      <c r="I364" s="33">
        <v>15358327.73</v>
      </c>
      <c r="J364" s="47">
        <v>44433</v>
      </c>
      <c r="K364" s="48"/>
    </row>
    <row r="365" spans="1:11" x14ac:dyDescent="0.35">
      <c r="A365" s="43">
        <v>1</v>
      </c>
      <c r="B365" s="44">
        <v>1100</v>
      </c>
      <c r="C365" s="45" t="s">
        <v>10</v>
      </c>
      <c r="D365" s="44" t="s">
        <v>902</v>
      </c>
      <c r="E365" s="43"/>
      <c r="F365" s="50" t="s">
        <v>903</v>
      </c>
      <c r="G365" s="50" t="s">
        <v>585</v>
      </c>
      <c r="H365" s="50" t="s">
        <v>904</v>
      </c>
      <c r="I365" s="33">
        <v>15358327.73</v>
      </c>
      <c r="J365" s="47">
        <v>44433</v>
      </c>
      <c r="K365" s="48"/>
    </row>
    <row r="366" spans="1:11" x14ac:dyDescent="0.35">
      <c r="A366" s="43">
        <v>1</v>
      </c>
      <c r="B366" s="44">
        <v>1100</v>
      </c>
      <c r="C366" s="45" t="s">
        <v>10</v>
      </c>
      <c r="D366" s="44" t="s">
        <v>905</v>
      </c>
      <c r="E366" s="43"/>
      <c r="F366" s="50" t="s">
        <v>906</v>
      </c>
      <c r="G366" s="50" t="s">
        <v>585</v>
      </c>
      <c r="H366" s="50" t="s">
        <v>907</v>
      </c>
      <c r="I366" s="33">
        <v>15358327.73</v>
      </c>
      <c r="J366" s="47">
        <v>44433</v>
      </c>
      <c r="K366" s="48"/>
    </row>
    <row r="367" spans="1:11" x14ac:dyDescent="0.35">
      <c r="A367" s="43">
        <v>1</v>
      </c>
      <c r="B367" s="44">
        <v>1100</v>
      </c>
      <c r="C367" s="45" t="s">
        <v>10</v>
      </c>
      <c r="D367" s="44" t="s">
        <v>908</v>
      </c>
      <c r="E367" s="43"/>
      <c r="F367" s="50" t="s">
        <v>909</v>
      </c>
      <c r="G367" s="50" t="s">
        <v>585</v>
      </c>
      <c r="H367" s="50" t="s">
        <v>910</v>
      </c>
      <c r="I367" s="33">
        <v>15413724.15</v>
      </c>
      <c r="J367" s="47">
        <v>44433</v>
      </c>
      <c r="K367" s="48"/>
    </row>
    <row r="368" spans="1:11" x14ac:dyDescent="0.35">
      <c r="A368" s="43">
        <v>1</v>
      </c>
      <c r="B368" s="44">
        <v>1100</v>
      </c>
      <c r="C368" s="45" t="s">
        <v>10</v>
      </c>
      <c r="D368" s="44" t="s">
        <v>911</v>
      </c>
      <c r="E368" s="43"/>
      <c r="F368" s="53" t="s">
        <v>912</v>
      </c>
      <c r="G368" s="50" t="s">
        <v>585</v>
      </c>
      <c r="H368" s="50" t="s">
        <v>913</v>
      </c>
      <c r="I368" s="33">
        <v>15358327.73</v>
      </c>
      <c r="J368" s="47">
        <v>44433</v>
      </c>
      <c r="K368" s="48"/>
    </row>
    <row r="369" spans="1:11" x14ac:dyDescent="0.35">
      <c r="A369" s="43">
        <v>1</v>
      </c>
      <c r="B369" s="44">
        <v>1100</v>
      </c>
      <c r="C369" s="45" t="s">
        <v>10</v>
      </c>
      <c r="D369" s="44" t="s">
        <v>914</v>
      </c>
      <c r="E369" s="43"/>
      <c r="F369" s="53">
        <v>44001570</v>
      </c>
      <c r="G369" s="50" t="s">
        <v>585</v>
      </c>
      <c r="H369" s="50" t="s">
        <v>915</v>
      </c>
      <c r="I369" s="33">
        <v>15358327.73</v>
      </c>
      <c r="J369" s="47">
        <v>44433</v>
      </c>
      <c r="K369" s="48"/>
    </row>
    <row r="370" spans="1:11" x14ac:dyDescent="0.35">
      <c r="A370" s="43">
        <v>1</v>
      </c>
      <c r="B370" s="44">
        <v>1100</v>
      </c>
      <c r="C370" s="45" t="s">
        <v>10</v>
      </c>
      <c r="D370" s="44" t="s">
        <v>916</v>
      </c>
      <c r="E370" s="43"/>
      <c r="F370" s="53">
        <v>44001571</v>
      </c>
      <c r="G370" s="50" t="s">
        <v>585</v>
      </c>
      <c r="H370" s="50" t="s">
        <v>917</v>
      </c>
      <c r="I370" s="33">
        <v>15358327.73</v>
      </c>
      <c r="J370" s="47">
        <v>44433</v>
      </c>
      <c r="K370" s="48"/>
    </row>
    <row r="371" spans="1:11" x14ac:dyDescent="0.35">
      <c r="A371" s="43">
        <v>1</v>
      </c>
      <c r="B371" s="44">
        <v>1100</v>
      </c>
      <c r="C371" s="45" t="s">
        <v>10</v>
      </c>
      <c r="D371" s="44" t="s">
        <v>918</v>
      </c>
      <c r="E371" s="43"/>
      <c r="F371" s="53">
        <v>44001572</v>
      </c>
      <c r="G371" s="50" t="s">
        <v>585</v>
      </c>
      <c r="H371" s="50" t="s">
        <v>919</v>
      </c>
      <c r="I371" s="33">
        <v>15358327.73</v>
      </c>
      <c r="J371" s="47">
        <v>44433</v>
      </c>
      <c r="K371" s="48"/>
    </row>
    <row r="372" spans="1:11" x14ac:dyDescent="0.35">
      <c r="A372" s="43">
        <v>1</v>
      </c>
      <c r="B372" s="44">
        <v>1100</v>
      </c>
      <c r="C372" s="45" t="s">
        <v>10</v>
      </c>
      <c r="D372" s="44" t="s">
        <v>920</v>
      </c>
      <c r="E372" s="43"/>
      <c r="F372" s="53" t="s">
        <v>921</v>
      </c>
      <c r="G372" s="50" t="s">
        <v>585</v>
      </c>
      <c r="H372" s="50" t="s">
        <v>922</v>
      </c>
      <c r="I372" s="33">
        <v>15358327.73</v>
      </c>
      <c r="J372" s="47">
        <v>44433</v>
      </c>
      <c r="K372" s="48"/>
    </row>
    <row r="373" spans="1:11" x14ac:dyDescent="0.35">
      <c r="A373" s="43">
        <v>1</v>
      </c>
      <c r="B373" s="44">
        <v>1100</v>
      </c>
      <c r="C373" s="45" t="s">
        <v>10</v>
      </c>
      <c r="D373" s="44" t="s">
        <v>923</v>
      </c>
      <c r="E373" s="43"/>
      <c r="F373" s="50" t="s">
        <v>924</v>
      </c>
      <c r="G373" s="50" t="s">
        <v>585</v>
      </c>
      <c r="H373" s="50" t="s">
        <v>925</v>
      </c>
      <c r="I373" s="33">
        <v>15358327.710000001</v>
      </c>
      <c r="J373" s="47">
        <v>44433</v>
      </c>
      <c r="K373" s="48"/>
    </row>
    <row r="374" spans="1:11" x14ac:dyDescent="0.35">
      <c r="A374" s="43">
        <v>1</v>
      </c>
      <c r="B374" s="44">
        <v>1100</v>
      </c>
      <c r="C374" s="45" t="s">
        <v>10</v>
      </c>
      <c r="D374" s="44" t="s">
        <v>926</v>
      </c>
      <c r="E374" s="43"/>
      <c r="F374" s="50" t="s">
        <v>927</v>
      </c>
      <c r="G374" s="50" t="s">
        <v>585</v>
      </c>
      <c r="H374" s="50" t="s">
        <v>928</v>
      </c>
      <c r="I374" s="33">
        <v>15358327.73</v>
      </c>
      <c r="J374" s="47">
        <v>44433</v>
      </c>
      <c r="K374" s="48"/>
    </row>
    <row r="375" spans="1:11" x14ac:dyDescent="0.35">
      <c r="A375" s="43">
        <v>1</v>
      </c>
      <c r="B375" s="44">
        <v>1100</v>
      </c>
      <c r="C375" s="45" t="s">
        <v>10</v>
      </c>
      <c r="D375" s="44" t="s">
        <v>929</v>
      </c>
      <c r="E375" s="43"/>
      <c r="F375" s="50" t="s">
        <v>930</v>
      </c>
      <c r="G375" s="50" t="s">
        <v>585</v>
      </c>
      <c r="H375" s="50" t="s">
        <v>931</v>
      </c>
      <c r="I375" s="33">
        <v>15358327.73</v>
      </c>
      <c r="J375" s="47">
        <v>44433</v>
      </c>
      <c r="K375" s="48"/>
    </row>
    <row r="376" spans="1:11" x14ac:dyDescent="0.35">
      <c r="A376" s="43">
        <v>1</v>
      </c>
      <c r="B376" s="44">
        <v>1100</v>
      </c>
      <c r="C376" s="45" t="s">
        <v>10</v>
      </c>
      <c r="D376" s="44" t="s">
        <v>932</v>
      </c>
      <c r="E376" s="43"/>
      <c r="F376" s="50" t="s">
        <v>933</v>
      </c>
      <c r="G376" s="50" t="s">
        <v>585</v>
      </c>
      <c r="H376" s="50" t="s">
        <v>934</v>
      </c>
      <c r="I376" s="33">
        <v>15358327.73</v>
      </c>
      <c r="J376" s="47">
        <v>44433</v>
      </c>
      <c r="K376" s="48"/>
    </row>
    <row r="377" spans="1:11" x14ac:dyDescent="0.35">
      <c r="A377" s="43">
        <v>1</v>
      </c>
      <c r="B377" s="44">
        <v>1100</v>
      </c>
      <c r="C377" s="45" t="s">
        <v>10</v>
      </c>
      <c r="D377" s="44" t="s">
        <v>935</v>
      </c>
      <c r="E377" s="43"/>
      <c r="F377" s="50" t="s">
        <v>936</v>
      </c>
      <c r="G377" s="50" t="s">
        <v>585</v>
      </c>
      <c r="H377" s="50" t="s">
        <v>937</v>
      </c>
      <c r="I377" s="33">
        <v>15358327.73</v>
      </c>
      <c r="J377" s="47">
        <v>44433</v>
      </c>
      <c r="K377" s="48"/>
    </row>
    <row r="378" spans="1:11" x14ac:dyDescent="0.35">
      <c r="A378" s="43">
        <v>1</v>
      </c>
      <c r="B378" s="44">
        <v>1100</v>
      </c>
      <c r="C378" s="45" t="s">
        <v>10</v>
      </c>
      <c r="D378" s="44" t="s">
        <v>938</v>
      </c>
      <c r="E378" s="43"/>
      <c r="F378" s="50" t="s">
        <v>939</v>
      </c>
      <c r="G378" s="50" t="s">
        <v>585</v>
      </c>
      <c r="H378" s="50" t="s">
        <v>940</v>
      </c>
      <c r="I378" s="33">
        <v>15358327.73</v>
      </c>
      <c r="J378" s="47">
        <v>44433</v>
      </c>
      <c r="K378" s="48"/>
    </row>
    <row r="379" spans="1:11" x14ac:dyDescent="0.35">
      <c r="A379" s="43">
        <v>1</v>
      </c>
      <c r="B379" s="44">
        <v>1100</v>
      </c>
      <c r="C379" s="45" t="s">
        <v>10</v>
      </c>
      <c r="D379" s="44" t="s">
        <v>941</v>
      </c>
      <c r="E379" s="43"/>
      <c r="F379" s="50" t="s">
        <v>942</v>
      </c>
      <c r="G379" s="50" t="s">
        <v>585</v>
      </c>
      <c r="H379" s="50" t="s">
        <v>943</v>
      </c>
      <c r="I379" s="33">
        <v>15358327.73</v>
      </c>
      <c r="J379" s="47">
        <v>44433</v>
      </c>
      <c r="K379" s="48"/>
    </row>
    <row r="380" spans="1:11" x14ac:dyDescent="0.35">
      <c r="A380" s="43">
        <v>1</v>
      </c>
      <c r="B380" s="44">
        <v>1100</v>
      </c>
      <c r="C380" s="45" t="s">
        <v>10</v>
      </c>
      <c r="D380" s="44" t="s">
        <v>944</v>
      </c>
      <c r="E380" s="43"/>
      <c r="F380" s="50" t="s">
        <v>945</v>
      </c>
      <c r="G380" s="50" t="s">
        <v>585</v>
      </c>
      <c r="H380" s="50" t="s">
        <v>946</v>
      </c>
      <c r="I380" s="33">
        <v>15358327.73</v>
      </c>
      <c r="J380" s="47">
        <v>44433</v>
      </c>
      <c r="K380" s="48"/>
    </row>
    <row r="381" spans="1:11" x14ac:dyDescent="0.35">
      <c r="A381" s="43">
        <v>1</v>
      </c>
      <c r="B381" s="44">
        <v>1100</v>
      </c>
      <c r="C381" s="45" t="s">
        <v>10</v>
      </c>
      <c r="D381" s="44" t="s">
        <v>947</v>
      </c>
      <c r="E381" s="43"/>
      <c r="F381" s="50" t="s">
        <v>948</v>
      </c>
      <c r="G381" s="50" t="s">
        <v>585</v>
      </c>
      <c r="H381" s="50" t="s">
        <v>949</v>
      </c>
      <c r="I381" s="33">
        <v>15358327.75</v>
      </c>
      <c r="J381" s="47">
        <v>44433</v>
      </c>
      <c r="K381" s="48"/>
    </row>
    <row r="382" spans="1:11" x14ac:dyDescent="0.35">
      <c r="A382" s="43">
        <v>1</v>
      </c>
      <c r="B382" s="44">
        <v>1100</v>
      </c>
      <c r="C382" s="45" t="s">
        <v>10</v>
      </c>
      <c r="D382" s="44" t="s">
        <v>950</v>
      </c>
      <c r="E382" s="43"/>
      <c r="F382" s="50" t="s">
        <v>951</v>
      </c>
      <c r="G382" s="50" t="s">
        <v>585</v>
      </c>
      <c r="H382" s="50" t="s">
        <v>952</v>
      </c>
      <c r="I382" s="33">
        <v>15358327.890000001</v>
      </c>
      <c r="J382" s="47">
        <v>44433</v>
      </c>
      <c r="K382" s="48"/>
    </row>
    <row r="383" spans="1:11" x14ac:dyDescent="0.35">
      <c r="A383" s="43">
        <v>1</v>
      </c>
      <c r="B383" s="44">
        <v>1100</v>
      </c>
      <c r="C383" s="45" t="s">
        <v>10</v>
      </c>
      <c r="D383" s="44" t="s">
        <v>953</v>
      </c>
      <c r="E383" s="43"/>
      <c r="F383" s="50" t="s">
        <v>954</v>
      </c>
      <c r="G383" s="50" t="s">
        <v>585</v>
      </c>
      <c r="H383" s="50" t="s">
        <v>955</v>
      </c>
      <c r="I383" s="33">
        <v>15358327.73</v>
      </c>
      <c r="J383" s="47">
        <v>44433</v>
      </c>
      <c r="K383" s="48"/>
    </row>
    <row r="384" spans="1:11" x14ac:dyDescent="0.35">
      <c r="A384" s="43">
        <v>1</v>
      </c>
      <c r="B384" s="44">
        <v>1100</v>
      </c>
      <c r="C384" s="45" t="s">
        <v>10</v>
      </c>
      <c r="D384" s="44" t="s">
        <v>956</v>
      </c>
      <c r="E384" s="43"/>
      <c r="F384" s="50" t="s">
        <v>957</v>
      </c>
      <c r="G384" s="50" t="s">
        <v>585</v>
      </c>
      <c r="H384" s="50" t="s">
        <v>958</v>
      </c>
      <c r="I384" s="33">
        <v>15413724.18</v>
      </c>
      <c r="J384" s="47">
        <v>44433</v>
      </c>
      <c r="K384" s="48"/>
    </row>
    <row r="385" spans="1:11" x14ac:dyDescent="0.35">
      <c r="A385" s="43">
        <v>1</v>
      </c>
      <c r="B385" s="44">
        <v>1100</v>
      </c>
      <c r="C385" s="45" t="s">
        <v>10</v>
      </c>
      <c r="D385" s="44" t="s">
        <v>959</v>
      </c>
      <c r="E385" s="43"/>
      <c r="F385" s="50" t="s">
        <v>960</v>
      </c>
      <c r="G385" s="50" t="s">
        <v>585</v>
      </c>
      <c r="H385" s="50" t="s">
        <v>961</v>
      </c>
      <c r="I385" s="33">
        <v>358000</v>
      </c>
      <c r="J385" s="47">
        <v>44645</v>
      </c>
      <c r="K385" s="48"/>
    </row>
    <row r="386" spans="1:11" x14ac:dyDescent="0.35">
      <c r="A386" s="43">
        <v>1</v>
      </c>
      <c r="B386" s="44">
        <v>1100</v>
      </c>
      <c r="C386" s="45" t="s">
        <v>10</v>
      </c>
      <c r="D386" s="44" t="s">
        <v>962</v>
      </c>
      <c r="E386" s="43"/>
      <c r="F386" s="50" t="s">
        <v>963</v>
      </c>
      <c r="G386" s="50" t="s">
        <v>585</v>
      </c>
      <c r="H386" s="50" t="s">
        <v>964</v>
      </c>
      <c r="I386" s="33">
        <v>1545397.79</v>
      </c>
      <c r="J386" s="47">
        <v>41907</v>
      </c>
      <c r="K386" s="48"/>
    </row>
    <row r="387" spans="1:11" x14ac:dyDescent="0.35">
      <c r="A387" s="43">
        <v>1</v>
      </c>
      <c r="B387" s="44">
        <v>1100</v>
      </c>
      <c r="C387" s="45" t="s">
        <v>10</v>
      </c>
      <c r="D387" s="44" t="s">
        <v>965</v>
      </c>
      <c r="E387" s="43"/>
      <c r="F387" s="50" t="s">
        <v>966</v>
      </c>
      <c r="G387" s="50" t="s">
        <v>585</v>
      </c>
      <c r="H387" s="50" t="s">
        <v>967</v>
      </c>
      <c r="I387" s="33">
        <v>1547489.75</v>
      </c>
      <c r="J387" s="47">
        <v>41303</v>
      </c>
      <c r="K387" s="48"/>
    </row>
    <row r="388" spans="1:11" x14ac:dyDescent="0.35">
      <c r="A388" s="43">
        <v>1</v>
      </c>
      <c r="B388" s="44">
        <v>1100</v>
      </c>
      <c r="C388" s="45" t="s">
        <v>10</v>
      </c>
      <c r="D388" s="44" t="s">
        <v>968</v>
      </c>
      <c r="E388" s="43"/>
      <c r="F388" s="50" t="s">
        <v>969</v>
      </c>
      <c r="G388" s="50" t="s">
        <v>585</v>
      </c>
      <c r="H388" s="50" t="s">
        <v>970</v>
      </c>
      <c r="I388" s="33">
        <v>1547489.75</v>
      </c>
      <c r="J388" s="47">
        <v>41303</v>
      </c>
      <c r="K388" s="48"/>
    </row>
    <row r="389" spans="1:11" x14ac:dyDescent="0.35">
      <c r="A389" s="43">
        <v>1</v>
      </c>
      <c r="B389" s="44">
        <v>1100</v>
      </c>
      <c r="C389" s="45" t="s">
        <v>10</v>
      </c>
      <c r="D389" s="44" t="s">
        <v>971</v>
      </c>
      <c r="E389" s="43"/>
      <c r="F389" s="50" t="s">
        <v>972</v>
      </c>
      <c r="G389" s="50" t="s">
        <v>585</v>
      </c>
      <c r="H389" s="50" t="s">
        <v>973</v>
      </c>
      <c r="I389" s="33">
        <v>1657706.34</v>
      </c>
      <c r="J389" s="47">
        <v>41303</v>
      </c>
      <c r="K389" s="48"/>
    </row>
    <row r="390" spans="1:11" x14ac:dyDescent="0.35">
      <c r="A390" s="43">
        <v>1</v>
      </c>
      <c r="B390" s="44">
        <v>1100</v>
      </c>
      <c r="C390" s="45" t="s">
        <v>10</v>
      </c>
      <c r="D390" s="44" t="s">
        <v>974</v>
      </c>
      <c r="E390" s="43"/>
      <c r="F390" s="50" t="s">
        <v>975</v>
      </c>
      <c r="G390" s="50" t="s">
        <v>585</v>
      </c>
      <c r="H390" s="50" t="s">
        <v>976</v>
      </c>
      <c r="I390" s="33">
        <v>1858382.6</v>
      </c>
      <c r="J390" s="47">
        <v>41303</v>
      </c>
      <c r="K390" s="48"/>
    </row>
    <row r="391" spans="1:11" x14ac:dyDescent="0.35">
      <c r="A391" s="43">
        <v>1</v>
      </c>
      <c r="B391" s="44">
        <v>1100</v>
      </c>
      <c r="C391" s="45" t="s">
        <v>10</v>
      </c>
      <c r="D391" s="44" t="s">
        <v>977</v>
      </c>
      <c r="E391" s="43"/>
      <c r="F391" s="50" t="s">
        <v>978</v>
      </c>
      <c r="G391" s="50" t="s">
        <v>585</v>
      </c>
      <c r="H391" s="50" t="s">
        <v>979</v>
      </c>
      <c r="I391" s="33">
        <v>1858382.6</v>
      </c>
      <c r="J391" s="47">
        <v>41303</v>
      </c>
      <c r="K391" s="48"/>
    </row>
    <row r="392" spans="1:11" x14ac:dyDescent="0.35">
      <c r="A392" s="43">
        <v>1</v>
      </c>
      <c r="B392" s="44">
        <v>1100</v>
      </c>
      <c r="C392" s="45" t="s">
        <v>10</v>
      </c>
      <c r="D392" s="44" t="s">
        <v>980</v>
      </c>
      <c r="E392" s="43"/>
      <c r="F392" s="50" t="s">
        <v>981</v>
      </c>
      <c r="G392" s="50" t="s">
        <v>585</v>
      </c>
      <c r="H392" s="50" t="s">
        <v>982</v>
      </c>
      <c r="I392" s="33">
        <v>2077399.62</v>
      </c>
      <c r="J392" s="47">
        <v>41303</v>
      </c>
      <c r="K392" s="48"/>
    </row>
    <row r="393" spans="1:11" x14ac:dyDescent="0.35">
      <c r="A393" s="43">
        <v>1</v>
      </c>
      <c r="B393" s="44">
        <v>1100</v>
      </c>
      <c r="C393" s="45" t="s">
        <v>10</v>
      </c>
      <c r="D393" s="44" t="s">
        <v>983</v>
      </c>
      <c r="E393" s="43"/>
      <c r="F393" s="50" t="s">
        <v>984</v>
      </c>
      <c r="G393" s="50" t="s">
        <v>585</v>
      </c>
      <c r="H393" s="50" t="s">
        <v>985</v>
      </c>
      <c r="I393" s="33">
        <v>1622293.68</v>
      </c>
      <c r="J393" s="47">
        <v>41303</v>
      </c>
      <c r="K393" s="48"/>
    </row>
    <row r="394" spans="1:11" x14ac:dyDescent="0.35">
      <c r="A394" s="43">
        <v>1</v>
      </c>
      <c r="B394" s="44">
        <v>1100</v>
      </c>
      <c r="C394" s="45" t="s">
        <v>10</v>
      </c>
      <c r="D394" s="44" t="s">
        <v>986</v>
      </c>
      <c r="E394" s="43"/>
      <c r="F394" s="50" t="s">
        <v>987</v>
      </c>
      <c r="G394" s="50" t="s">
        <v>585</v>
      </c>
      <c r="H394" s="50" t="s">
        <v>988</v>
      </c>
      <c r="I394" s="33">
        <v>1575415.43</v>
      </c>
      <c r="J394" s="47">
        <v>41411</v>
      </c>
      <c r="K394" s="48"/>
    </row>
    <row r="395" spans="1:11" x14ac:dyDescent="0.35">
      <c r="A395" s="43">
        <v>1</v>
      </c>
      <c r="B395" s="44">
        <v>1100</v>
      </c>
      <c r="C395" s="45" t="s">
        <v>10</v>
      </c>
      <c r="D395" s="44" t="s">
        <v>989</v>
      </c>
      <c r="E395" s="43"/>
      <c r="F395" s="50" t="s">
        <v>990</v>
      </c>
      <c r="G395" s="50" t="s">
        <v>585</v>
      </c>
      <c r="H395" s="50" t="s">
        <v>991</v>
      </c>
      <c r="I395" s="33">
        <v>2296755.27</v>
      </c>
      <c r="J395" s="47">
        <v>41411</v>
      </c>
      <c r="K395" s="48"/>
    </row>
    <row r="396" spans="1:11" x14ac:dyDescent="0.35">
      <c r="A396" s="43">
        <v>1</v>
      </c>
      <c r="B396" s="44">
        <v>1100</v>
      </c>
      <c r="C396" s="45" t="s">
        <v>10</v>
      </c>
      <c r="D396" s="44" t="s">
        <v>992</v>
      </c>
      <c r="E396" s="43"/>
      <c r="F396" s="50" t="s">
        <v>993</v>
      </c>
      <c r="G396" s="50" t="s">
        <v>585</v>
      </c>
      <c r="H396" s="50" t="s">
        <v>994</v>
      </c>
      <c r="I396" s="33">
        <v>2047911.29</v>
      </c>
      <c r="J396" s="47">
        <v>41411</v>
      </c>
      <c r="K396" s="48"/>
    </row>
    <row r="397" spans="1:11" x14ac:dyDescent="0.35">
      <c r="A397" s="43">
        <v>1</v>
      </c>
      <c r="B397" s="44">
        <v>1100</v>
      </c>
      <c r="C397" s="45" t="s">
        <v>10</v>
      </c>
      <c r="D397" s="44" t="s">
        <v>995</v>
      </c>
      <c r="E397" s="43"/>
      <c r="F397" s="50" t="s">
        <v>996</v>
      </c>
      <c r="G397" s="50" t="s">
        <v>585</v>
      </c>
      <c r="H397" s="50" t="s">
        <v>997</v>
      </c>
      <c r="I397" s="33">
        <v>1542169.89</v>
      </c>
      <c r="J397" s="47">
        <v>41411</v>
      </c>
      <c r="K397" s="48"/>
    </row>
    <row r="398" spans="1:11" x14ac:dyDescent="0.35">
      <c r="A398" s="43">
        <v>1</v>
      </c>
      <c r="B398" s="44">
        <v>1100</v>
      </c>
      <c r="C398" s="45" t="s">
        <v>10</v>
      </c>
      <c r="D398" s="44" t="s">
        <v>998</v>
      </c>
      <c r="E398" s="43"/>
      <c r="F398" s="50" t="s">
        <v>999</v>
      </c>
      <c r="G398" s="50" t="s">
        <v>585</v>
      </c>
      <c r="H398" s="50" t="s">
        <v>1000</v>
      </c>
      <c r="I398" s="33">
        <v>2017617.05</v>
      </c>
      <c r="J398" s="47">
        <v>41411</v>
      </c>
      <c r="K398" s="48"/>
    </row>
    <row r="399" spans="1:11" x14ac:dyDescent="0.35">
      <c r="A399" s="43">
        <v>1</v>
      </c>
      <c r="B399" s="44">
        <v>1100</v>
      </c>
      <c r="C399" s="45" t="s">
        <v>10</v>
      </c>
      <c r="D399" s="44" t="s">
        <v>1001</v>
      </c>
      <c r="E399" s="43"/>
      <c r="F399" s="50" t="s">
        <v>1002</v>
      </c>
      <c r="G399" s="50" t="s">
        <v>585</v>
      </c>
      <c r="H399" s="50" t="s">
        <v>1003</v>
      </c>
      <c r="I399" s="33">
        <v>1573606.42</v>
      </c>
      <c r="J399" s="47">
        <v>41411</v>
      </c>
      <c r="K399" s="48"/>
    </row>
    <row r="400" spans="1:11" x14ac:dyDescent="0.35">
      <c r="A400" s="43">
        <v>1</v>
      </c>
      <c r="B400" s="44">
        <v>1100</v>
      </c>
      <c r="C400" s="45" t="s">
        <v>10</v>
      </c>
      <c r="D400" s="44" t="s">
        <v>1004</v>
      </c>
      <c r="E400" s="43"/>
      <c r="F400" s="50" t="s">
        <v>1005</v>
      </c>
      <c r="G400" s="50" t="s">
        <v>585</v>
      </c>
      <c r="H400" s="50" t="s">
        <v>1006</v>
      </c>
      <c r="I400" s="33">
        <v>1818765.93</v>
      </c>
      <c r="J400" s="47">
        <v>41411</v>
      </c>
      <c r="K400" s="48"/>
    </row>
    <row r="401" spans="1:11" x14ac:dyDescent="0.35">
      <c r="A401" s="43">
        <v>1</v>
      </c>
      <c r="B401" s="44">
        <v>1100</v>
      </c>
      <c r="C401" s="45" t="s">
        <v>10</v>
      </c>
      <c r="D401" s="44" t="s">
        <v>1007</v>
      </c>
      <c r="E401" s="43"/>
      <c r="F401" s="50" t="s">
        <v>1008</v>
      </c>
      <c r="G401" s="50" t="s">
        <v>585</v>
      </c>
      <c r="H401" s="50" t="s">
        <v>1009</v>
      </c>
      <c r="I401" s="33">
        <v>1573606.42</v>
      </c>
      <c r="J401" s="47">
        <v>41411</v>
      </c>
      <c r="K401" s="48"/>
    </row>
    <row r="402" spans="1:11" x14ac:dyDescent="0.35">
      <c r="A402" s="43">
        <v>1</v>
      </c>
      <c r="B402" s="44">
        <v>1100</v>
      </c>
      <c r="C402" s="45" t="s">
        <v>10</v>
      </c>
      <c r="D402" s="44" t="s">
        <v>1010</v>
      </c>
      <c r="E402" s="43"/>
      <c r="F402" s="50" t="s">
        <v>1011</v>
      </c>
      <c r="G402" s="50" t="s">
        <v>585</v>
      </c>
      <c r="H402" s="50" t="s">
        <v>1012</v>
      </c>
      <c r="I402" s="33">
        <v>1538300.56</v>
      </c>
      <c r="J402" s="47">
        <v>41411</v>
      </c>
      <c r="K402" s="48"/>
    </row>
    <row r="403" spans="1:11" x14ac:dyDescent="0.35">
      <c r="A403" s="43">
        <v>1</v>
      </c>
      <c r="B403" s="44">
        <v>1100</v>
      </c>
      <c r="C403" s="45" t="s">
        <v>10</v>
      </c>
      <c r="D403" s="44" t="s">
        <v>1013</v>
      </c>
      <c r="E403" s="43"/>
      <c r="F403" s="50" t="s">
        <v>1014</v>
      </c>
      <c r="G403" s="50" t="s">
        <v>585</v>
      </c>
      <c r="H403" s="50" t="s">
        <v>1015</v>
      </c>
      <c r="I403" s="33">
        <v>1538300.56</v>
      </c>
      <c r="J403" s="47">
        <v>41411</v>
      </c>
      <c r="K403" s="48"/>
    </row>
    <row r="404" spans="1:11" x14ac:dyDescent="0.35">
      <c r="A404" s="43">
        <v>1</v>
      </c>
      <c r="B404" s="44">
        <v>1100</v>
      </c>
      <c r="C404" s="45" t="s">
        <v>10</v>
      </c>
      <c r="D404" s="44" t="s">
        <v>1016</v>
      </c>
      <c r="E404" s="43"/>
      <c r="F404" s="50" t="s">
        <v>1017</v>
      </c>
      <c r="G404" s="50" t="s">
        <v>585</v>
      </c>
      <c r="H404" s="50" t="s">
        <v>1018</v>
      </c>
      <c r="I404" s="33">
        <v>1280261.2</v>
      </c>
      <c r="J404" s="47">
        <v>39263</v>
      </c>
      <c r="K404" s="48"/>
    </row>
    <row r="405" spans="1:11" x14ac:dyDescent="0.35">
      <c r="A405" s="43">
        <v>1</v>
      </c>
      <c r="B405" s="44">
        <v>1100</v>
      </c>
      <c r="C405" s="45" t="s">
        <v>10</v>
      </c>
      <c r="D405" s="44" t="s">
        <v>1019</v>
      </c>
      <c r="E405" s="43"/>
      <c r="F405" s="50" t="s">
        <v>1020</v>
      </c>
      <c r="G405" s="50" t="s">
        <v>585</v>
      </c>
      <c r="H405" s="50" t="s">
        <v>1021</v>
      </c>
      <c r="I405" s="33">
        <v>2064702.33</v>
      </c>
      <c r="J405" s="47">
        <v>39135</v>
      </c>
      <c r="K405" s="48"/>
    </row>
    <row r="406" spans="1:11" x14ac:dyDescent="0.35">
      <c r="A406" s="43">
        <v>1</v>
      </c>
      <c r="B406" s="44">
        <v>1100</v>
      </c>
      <c r="C406" s="45" t="s">
        <v>10</v>
      </c>
      <c r="D406" s="44" t="s">
        <v>1022</v>
      </c>
      <c r="E406" s="43"/>
      <c r="F406" s="50" t="s">
        <v>1023</v>
      </c>
      <c r="G406" s="50" t="s">
        <v>585</v>
      </c>
      <c r="H406" s="50" t="s">
        <v>1024</v>
      </c>
      <c r="I406" s="33">
        <v>1620701.12</v>
      </c>
      <c r="J406" s="47">
        <v>39135</v>
      </c>
      <c r="K406" s="48"/>
    </row>
    <row r="407" spans="1:11" x14ac:dyDescent="0.35">
      <c r="A407" s="43">
        <v>1</v>
      </c>
      <c r="B407" s="44">
        <v>1100</v>
      </c>
      <c r="C407" s="45" t="s">
        <v>10</v>
      </c>
      <c r="D407" s="44" t="s">
        <v>1025</v>
      </c>
      <c r="E407" s="43"/>
      <c r="F407" s="50" t="s">
        <v>1026</v>
      </c>
      <c r="G407" s="50" t="s">
        <v>585</v>
      </c>
      <c r="H407" s="50" t="s">
        <v>1027</v>
      </c>
      <c r="I407" s="33">
        <v>5058418.93</v>
      </c>
      <c r="J407" s="47">
        <v>42425</v>
      </c>
      <c r="K407" s="48"/>
    </row>
    <row r="408" spans="1:11" x14ac:dyDescent="0.35">
      <c r="A408" s="43">
        <v>1</v>
      </c>
      <c r="B408" s="44">
        <v>1100</v>
      </c>
      <c r="C408" s="45" t="s">
        <v>10</v>
      </c>
      <c r="D408" s="44" t="s">
        <v>1028</v>
      </c>
      <c r="E408" s="43"/>
      <c r="F408" s="50" t="s">
        <v>1029</v>
      </c>
      <c r="G408" s="50" t="s">
        <v>585</v>
      </c>
      <c r="H408" s="50" t="s">
        <v>1030</v>
      </c>
      <c r="I408" s="33">
        <v>2081717.18</v>
      </c>
      <c r="J408" s="47">
        <v>42425</v>
      </c>
      <c r="K408" s="48"/>
    </row>
    <row r="409" spans="1:11" x14ac:dyDescent="0.35">
      <c r="A409" s="43">
        <v>1</v>
      </c>
      <c r="B409" s="44">
        <v>1100</v>
      </c>
      <c r="C409" s="45" t="s">
        <v>10</v>
      </c>
      <c r="D409" s="44" t="s">
        <v>1031</v>
      </c>
      <c r="E409" s="46">
        <v>44000895</v>
      </c>
      <c r="F409" s="46">
        <v>44000895</v>
      </c>
      <c r="G409" s="46">
        <v>0</v>
      </c>
      <c r="H409" s="44" t="s">
        <v>1032</v>
      </c>
      <c r="I409" s="33">
        <v>510477.91</v>
      </c>
      <c r="J409" s="47">
        <v>39351</v>
      </c>
      <c r="K409" s="48"/>
    </row>
    <row r="410" spans="1:11" x14ac:dyDescent="0.35">
      <c r="A410" s="43">
        <v>1</v>
      </c>
      <c r="B410" s="44">
        <v>1100</v>
      </c>
      <c r="C410" s="45" t="s">
        <v>10</v>
      </c>
      <c r="D410" s="44" t="s">
        <v>1033</v>
      </c>
      <c r="E410" s="46" t="s">
        <v>1034</v>
      </c>
      <c r="F410" s="50" t="s">
        <v>1035</v>
      </c>
      <c r="G410" s="50">
        <v>0</v>
      </c>
      <c r="H410" s="50" t="s">
        <v>1036</v>
      </c>
      <c r="I410" s="33">
        <v>3668920</v>
      </c>
      <c r="J410" s="47">
        <v>43459</v>
      </c>
      <c r="K410" s="48"/>
    </row>
    <row r="411" spans="1:11" s="1" customFormat="1" x14ac:dyDescent="0.35">
      <c r="A411" s="43">
        <v>1</v>
      </c>
      <c r="B411" s="44">
        <v>1200</v>
      </c>
      <c r="C411" s="44" t="s">
        <v>10</v>
      </c>
      <c r="D411" s="44" t="s">
        <v>11111</v>
      </c>
      <c r="E411" s="46">
        <v>440002600</v>
      </c>
      <c r="F411" s="46">
        <v>44000260</v>
      </c>
      <c r="G411" s="46">
        <v>0</v>
      </c>
      <c r="H411" s="44" t="s">
        <v>1037</v>
      </c>
      <c r="I411" s="34">
        <v>3395745.26</v>
      </c>
      <c r="J411" s="47">
        <v>41075</v>
      </c>
      <c r="K411" s="54"/>
    </row>
    <row r="412" spans="1:11" s="1" customFormat="1" x14ac:dyDescent="0.35">
      <c r="A412" s="43">
        <v>1</v>
      </c>
      <c r="B412" s="44">
        <v>1200</v>
      </c>
      <c r="C412" s="44" t="s">
        <v>10</v>
      </c>
      <c r="D412" s="44" t="s">
        <v>11112</v>
      </c>
      <c r="E412" s="46">
        <v>440002620</v>
      </c>
      <c r="F412" s="46">
        <v>44000262</v>
      </c>
      <c r="G412" s="46">
        <v>0</v>
      </c>
      <c r="H412" s="44" t="s">
        <v>1038</v>
      </c>
      <c r="I412" s="34">
        <v>3381959.26</v>
      </c>
      <c r="J412" s="47">
        <v>41075</v>
      </c>
      <c r="K412" s="54"/>
    </row>
    <row r="413" spans="1:11" s="1" customFormat="1" x14ac:dyDescent="0.35">
      <c r="A413" s="43">
        <v>1</v>
      </c>
      <c r="B413" s="44">
        <v>1200</v>
      </c>
      <c r="C413" s="44" t="s">
        <v>10</v>
      </c>
      <c r="D413" s="44" t="s">
        <v>11113</v>
      </c>
      <c r="E413" s="46">
        <v>440002630</v>
      </c>
      <c r="F413" s="46">
        <v>44000263</v>
      </c>
      <c r="G413" s="46">
        <v>0</v>
      </c>
      <c r="H413" s="44" t="s">
        <v>1039</v>
      </c>
      <c r="I413" s="34">
        <v>4703760.72</v>
      </c>
      <c r="J413" s="47">
        <v>41075</v>
      </c>
      <c r="K413" s="54"/>
    </row>
    <row r="414" spans="1:11" s="1" customFormat="1" x14ac:dyDescent="0.35">
      <c r="A414" s="43">
        <v>1</v>
      </c>
      <c r="B414" s="44">
        <v>1200</v>
      </c>
      <c r="C414" s="44" t="s">
        <v>10</v>
      </c>
      <c r="D414" s="44" t="s">
        <v>11114</v>
      </c>
      <c r="E414" s="46">
        <v>440002680</v>
      </c>
      <c r="F414" s="46">
        <v>44000268</v>
      </c>
      <c r="G414" s="46">
        <v>0</v>
      </c>
      <c r="H414" s="44" t="s">
        <v>1040</v>
      </c>
      <c r="I414" s="55">
        <v>50435556.469999999</v>
      </c>
      <c r="J414" s="47">
        <v>41075</v>
      </c>
      <c r="K414" s="54"/>
    </row>
    <row r="415" spans="1:11" s="1" customFormat="1" x14ac:dyDescent="0.35">
      <c r="A415" s="43">
        <v>1</v>
      </c>
      <c r="B415" s="56">
        <v>1200</v>
      </c>
      <c r="C415" s="44" t="s">
        <v>10</v>
      </c>
      <c r="D415" s="44" t="s">
        <v>11115</v>
      </c>
      <c r="E415" s="46">
        <v>440002682</v>
      </c>
      <c r="F415" s="44" t="s">
        <v>1041</v>
      </c>
      <c r="G415" s="46">
        <v>1</v>
      </c>
      <c r="H415" s="44" t="s">
        <v>1042</v>
      </c>
      <c r="I415" s="55">
        <v>2708322.04</v>
      </c>
      <c r="J415" s="47">
        <v>43794</v>
      </c>
      <c r="K415" s="54"/>
    </row>
    <row r="416" spans="1:11" s="1" customFormat="1" x14ac:dyDescent="0.35">
      <c r="A416" s="43">
        <v>1</v>
      </c>
      <c r="B416" s="56">
        <v>1200</v>
      </c>
      <c r="C416" s="44" t="s">
        <v>10</v>
      </c>
      <c r="D416" s="44" t="s">
        <v>11116</v>
      </c>
      <c r="E416" s="44" t="s">
        <v>11117</v>
      </c>
      <c r="F416" s="44" t="s">
        <v>1041</v>
      </c>
      <c r="G416" s="46" t="s">
        <v>1043</v>
      </c>
      <c r="H416" s="44" t="s">
        <v>1044</v>
      </c>
      <c r="I416" s="55">
        <v>6505188.5499999998</v>
      </c>
      <c r="J416" s="47">
        <v>44182</v>
      </c>
      <c r="K416" s="54"/>
    </row>
    <row r="417" spans="1:11" s="1" customFormat="1" x14ac:dyDescent="0.35">
      <c r="A417" s="43">
        <v>1</v>
      </c>
      <c r="B417" s="44">
        <v>1200</v>
      </c>
      <c r="C417" s="44" t="s">
        <v>10</v>
      </c>
      <c r="D417" s="44" t="s">
        <v>11118</v>
      </c>
      <c r="E417" s="46">
        <v>440002681</v>
      </c>
      <c r="F417" s="46">
        <v>44000268</v>
      </c>
      <c r="G417" s="46">
        <v>3</v>
      </c>
      <c r="H417" s="50" t="s">
        <v>1045</v>
      </c>
      <c r="I417" s="55">
        <v>6745227.6900000004</v>
      </c>
      <c r="J417" s="47">
        <v>44008</v>
      </c>
      <c r="K417" s="54"/>
    </row>
    <row r="418" spans="1:11" s="1" customFormat="1" x14ac:dyDescent="0.35">
      <c r="A418" s="43">
        <v>1</v>
      </c>
      <c r="B418" s="44">
        <v>1200</v>
      </c>
      <c r="C418" s="44" t="s">
        <v>10</v>
      </c>
      <c r="D418" s="44" t="s">
        <v>11119</v>
      </c>
      <c r="E418" s="46">
        <v>440002690</v>
      </c>
      <c r="F418" s="46">
        <v>44000269</v>
      </c>
      <c r="G418" s="46">
        <v>0</v>
      </c>
      <c r="H418" s="44" t="s">
        <v>1046</v>
      </c>
      <c r="I418" s="34">
        <v>48816157.57</v>
      </c>
      <c r="J418" s="47">
        <v>41075</v>
      </c>
      <c r="K418" s="54"/>
    </row>
    <row r="419" spans="1:11" s="1" customFormat="1" x14ac:dyDescent="0.35">
      <c r="A419" s="43">
        <v>1</v>
      </c>
      <c r="B419" s="56">
        <v>1200</v>
      </c>
      <c r="C419" s="44" t="s">
        <v>10</v>
      </c>
      <c r="D419" s="44" t="s">
        <v>11120</v>
      </c>
      <c r="E419" s="44" t="s">
        <v>11121</v>
      </c>
      <c r="F419" s="44" t="s">
        <v>1047</v>
      </c>
      <c r="G419" s="44" t="s">
        <v>1043</v>
      </c>
      <c r="H419" s="50" t="s">
        <v>1048</v>
      </c>
      <c r="I419" s="34">
        <v>13031106.34</v>
      </c>
      <c r="J419" s="47">
        <v>44095</v>
      </c>
      <c r="K419" s="54"/>
    </row>
    <row r="420" spans="1:11" s="1" customFormat="1" x14ac:dyDescent="0.35">
      <c r="A420" s="43">
        <v>1</v>
      </c>
      <c r="B420" s="56">
        <v>1200</v>
      </c>
      <c r="C420" s="44" t="s">
        <v>10</v>
      </c>
      <c r="D420" s="44" t="s">
        <v>11122</v>
      </c>
      <c r="E420" s="44" t="s">
        <v>11123</v>
      </c>
      <c r="F420" s="44" t="s">
        <v>1047</v>
      </c>
      <c r="G420" s="44" t="s">
        <v>1049</v>
      </c>
      <c r="H420" s="50" t="s">
        <v>1050</v>
      </c>
      <c r="I420" s="34">
        <v>450000</v>
      </c>
      <c r="J420" s="47">
        <v>43941</v>
      </c>
      <c r="K420" s="54"/>
    </row>
    <row r="421" spans="1:11" s="1" customFormat="1" x14ac:dyDescent="0.35">
      <c r="A421" s="43">
        <v>1</v>
      </c>
      <c r="B421" s="44">
        <v>1200</v>
      </c>
      <c r="C421" s="44" t="s">
        <v>10</v>
      </c>
      <c r="D421" s="44" t="s">
        <v>11124</v>
      </c>
      <c r="E421" s="46">
        <v>440002691</v>
      </c>
      <c r="F421" s="46">
        <v>44000269</v>
      </c>
      <c r="G421" s="46">
        <v>1</v>
      </c>
      <c r="H421" s="44" t="s">
        <v>1051</v>
      </c>
      <c r="I421" s="34">
        <v>1930911.13</v>
      </c>
      <c r="J421" s="47">
        <v>43794</v>
      </c>
      <c r="K421" s="54"/>
    </row>
    <row r="422" spans="1:11" s="1" customFormat="1" x14ac:dyDescent="0.35">
      <c r="A422" s="43">
        <v>1</v>
      </c>
      <c r="B422" s="44">
        <v>1200</v>
      </c>
      <c r="C422" s="44" t="s">
        <v>10</v>
      </c>
      <c r="D422" s="44" t="s">
        <v>11125</v>
      </c>
      <c r="E422" s="46">
        <v>440002700</v>
      </c>
      <c r="F422" s="46">
        <v>44000270</v>
      </c>
      <c r="G422" s="46">
        <v>0</v>
      </c>
      <c r="H422" s="44" t="s">
        <v>1052</v>
      </c>
      <c r="I422" s="34">
        <v>55455283.579999998</v>
      </c>
      <c r="J422" s="47">
        <v>41075</v>
      </c>
      <c r="K422" s="54"/>
    </row>
    <row r="423" spans="1:11" s="1" customFormat="1" x14ac:dyDescent="0.35">
      <c r="A423" s="43">
        <v>1</v>
      </c>
      <c r="B423" s="44">
        <v>1200</v>
      </c>
      <c r="C423" s="44" t="s">
        <v>10</v>
      </c>
      <c r="D423" s="44" t="s">
        <v>11126</v>
      </c>
      <c r="E423" s="46">
        <v>440002701</v>
      </c>
      <c r="F423" s="46">
        <v>44000270</v>
      </c>
      <c r="G423" s="46">
        <v>1</v>
      </c>
      <c r="H423" s="44" t="s">
        <v>1053</v>
      </c>
      <c r="I423" s="34">
        <v>2846960.4</v>
      </c>
      <c r="J423" s="47">
        <v>43794</v>
      </c>
      <c r="K423" s="54"/>
    </row>
    <row r="424" spans="1:11" s="1" customFormat="1" x14ac:dyDescent="0.35">
      <c r="A424" s="43">
        <v>1</v>
      </c>
      <c r="B424" s="44">
        <v>1200</v>
      </c>
      <c r="C424" s="44" t="s">
        <v>10</v>
      </c>
      <c r="D424" s="44" t="s">
        <v>11127</v>
      </c>
      <c r="E424" s="46" t="s">
        <v>11128</v>
      </c>
      <c r="F424" s="50" t="s">
        <v>1054</v>
      </c>
      <c r="G424" s="50" t="s">
        <v>1049</v>
      </c>
      <c r="H424" s="50" t="s">
        <v>1055</v>
      </c>
      <c r="I424" s="34">
        <v>235372.27</v>
      </c>
      <c r="J424" s="47">
        <v>44191</v>
      </c>
      <c r="K424" s="54"/>
    </row>
    <row r="425" spans="1:11" s="1" customFormat="1" x14ac:dyDescent="0.35">
      <c r="A425" s="43">
        <v>1</v>
      </c>
      <c r="B425" s="44">
        <v>1200</v>
      </c>
      <c r="C425" s="44" t="s">
        <v>10</v>
      </c>
      <c r="D425" s="44" t="s">
        <v>11129</v>
      </c>
      <c r="E425" s="44"/>
      <c r="F425" s="46" t="s">
        <v>1054</v>
      </c>
      <c r="G425" s="46" t="s">
        <v>1056</v>
      </c>
      <c r="H425" s="52" t="s">
        <v>1057</v>
      </c>
      <c r="I425" s="34">
        <v>1998400.28</v>
      </c>
      <c r="J425" s="47">
        <v>44859</v>
      </c>
      <c r="K425" s="54"/>
    </row>
    <row r="426" spans="1:11" s="1" customFormat="1" x14ac:dyDescent="0.35">
      <c r="A426" s="43">
        <v>1</v>
      </c>
      <c r="B426" s="44">
        <v>1200</v>
      </c>
      <c r="C426" s="44" t="s">
        <v>10</v>
      </c>
      <c r="D426" s="44" t="s">
        <v>11130</v>
      </c>
      <c r="E426" s="46">
        <v>440002702</v>
      </c>
      <c r="F426" s="46">
        <v>44000270</v>
      </c>
      <c r="G426" s="46">
        <v>4</v>
      </c>
      <c r="H426" s="50" t="s">
        <v>1058</v>
      </c>
      <c r="I426" s="34">
        <v>12522423.859999999</v>
      </c>
      <c r="J426" s="47">
        <v>44095</v>
      </c>
      <c r="K426" s="54"/>
    </row>
    <row r="427" spans="1:11" s="1" customFormat="1" x14ac:dyDescent="0.35">
      <c r="A427" s="43">
        <v>1</v>
      </c>
      <c r="B427" s="44">
        <v>1200</v>
      </c>
      <c r="C427" s="44" t="s">
        <v>10</v>
      </c>
      <c r="D427" s="44" t="s">
        <v>11131</v>
      </c>
      <c r="E427" s="46">
        <v>440002730</v>
      </c>
      <c r="F427" s="46">
        <v>44000273</v>
      </c>
      <c r="G427" s="46">
        <v>0</v>
      </c>
      <c r="H427" s="44" t="s">
        <v>1059</v>
      </c>
      <c r="I427" s="34">
        <v>1956500.58</v>
      </c>
      <c r="J427" s="47">
        <v>41543</v>
      </c>
      <c r="K427" s="54"/>
    </row>
    <row r="428" spans="1:11" s="1" customFormat="1" x14ac:dyDescent="0.35">
      <c r="A428" s="43">
        <v>1</v>
      </c>
      <c r="B428" s="44">
        <v>1200</v>
      </c>
      <c r="C428" s="44" t="s">
        <v>10</v>
      </c>
      <c r="D428" s="44" t="s">
        <v>11132</v>
      </c>
      <c r="E428" s="46">
        <v>440002750</v>
      </c>
      <c r="F428" s="46">
        <v>44000275</v>
      </c>
      <c r="G428" s="46">
        <v>0</v>
      </c>
      <c r="H428" s="44" t="s">
        <v>1060</v>
      </c>
      <c r="I428" s="34">
        <v>1374837.73</v>
      </c>
      <c r="J428" s="47">
        <v>41543</v>
      </c>
      <c r="K428" s="54"/>
    </row>
    <row r="429" spans="1:11" s="1" customFormat="1" x14ac:dyDescent="0.35">
      <c r="A429" s="43">
        <v>1</v>
      </c>
      <c r="B429" s="44">
        <v>1200</v>
      </c>
      <c r="C429" s="44" t="s">
        <v>10</v>
      </c>
      <c r="D429" s="44" t="s">
        <v>11133</v>
      </c>
      <c r="E429" s="46">
        <v>440002760</v>
      </c>
      <c r="F429" s="46">
        <v>44000276</v>
      </c>
      <c r="G429" s="46">
        <v>0</v>
      </c>
      <c r="H429" s="44" t="s">
        <v>1061</v>
      </c>
      <c r="I429" s="34">
        <v>908840.77</v>
      </c>
      <c r="J429" s="47">
        <v>41543</v>
      </c>
      <c r="K429" s="54"/>
    </row>
    <row r="430" spans="1:11" s="1" customFormat="1" x14ac:dyDescent="0.35">
      <c r="A430" s="43">
        <v>1</v>
      </c>
      <c r="B430" s="44">
        <v>1200</v>
      </c>
      <c r="C430" s="44" t="s">
        <v>10</v>
      </c>
      <c r="D430" s="44" t="s">
        <v>11134</v>
      </c>
      <c r="E430" s="46">
        <v>440002770</v>
      </c>
      <c r="F430" s="46">
        <v>44000277</v>
      </c>
      <c r="G430" s="46">
        <v>0</v>
      </c>
      <c r="H430" s="44" t="s">
        <v>1062</v>
      </c>
      <c r="I430" s="34">
        <v>1155981.73</v>
      </c>
      <c r="J430" s="47">
        <v>41543</v>
      </c>
      <c r="K430" s="54"/>
    </row>
    <row r="431" spans="1:11" s="1" customFormat="1" x14ac:dyDescent="0.35">
      <c r="A431" s="43">
        <v>1</v>
      </c>
      <c r="B431" s="44">
        <v>1200</v>
      </c>
      <c r="C431" s="44" t="s">
        <v>10</v>
      </c>
      <c r="D431" s="44" t="s">
        <v>11135</v>
      </c>
      <c r="E431" s="46">
        <v>440002780</v>
      </c>
      <c r="F431" s="46">
        <v>44000278</v>
      </c>
      <c r="G431" s="46">
        <v>0</v>
      </c>
      <c r="H431" s="44" t="s">
        <v>1063</v>
      </c>
      <c r="I431" s="34">
        <v>1375981.73</v>
      </c>
      <c r="J431" s="47">
        <v>41543</v>
      </c>
      <c r="K431" s="54"/>
    </row>
    <row r="432" spans="1:11" s="1" customFormat="1" x14ac:dyDescent="0.35">
      <c r="A432" s="43">
        <v>1</v>
      </c>
      <c r="B432" s="44">
        <v>1200</v>
      </c>
      <c r="C432" s="44" t="s">
        <v>10</v>
      </c>
      <c r="D432" s="44" t="s">
        <v>11136</v>
      </c>
      <c r="E432" s="46">
        <v>440002790</v>
      </c>
      <c r="F432" s="46">
        <v>44000279</v>
      </c>
      <c r="G432" s="46">
        <v>0</v>
      </c>
      <c r="H432" s="44" t="s">
        <v>1064</v>
      </c>
      <c r="I432" s="34">
        <v>1575516.28</v>
      </c>
      <c r="J432" s="47">
        <v>41543</v>
      </c>
      <c r="K432" s="54"/>
    </row>
    <row r="433" spans="1:11" s="1" customFormat="1" x14ac:dyDescent="0.35">
      <c r="A433" s="43">
        <v>1</v>
      </c>
      <c r="B433" s="44">
        <v>1200</v>
      </c>
      <c r="C433" s="44" t="s">
        <v>10</v>
      </c>
      <c r="D433" s="44" t="s">
        <v>11137</v>
      </c>
      <c r="E433" s="46">
        <v>440002800</v>
      </c>
      <c r="F433" s="46">
        <v>44000280</v>
      </c>
      <c r="G433" s="46">
        <v>0</v>
      </c>
      <c r="H433" s="44" t="s">
        <v>1065</v>
      </c>
      <c r="I433" s="34">
        <v>1872300.92</v>
      </c>
      <c r="J433" s="47">
        <v>41543</v>
      </c>
      <c r="K433" s="54"/>
    </row>
    <row r="434" spans="1:11" s="1" customFormat="1" x14ac:dyDescent="0.35">
      <c r="A434" s="43">
        <v>1</v>
      </c>
      <c r="B434" s="44">
        <v>1200</v>
      </c>
      <c r="C434" s="44" t="s">
        <v>10</v>
      </c>
      <c r="D434" s="44" t="s">
        <v>11138</v>
      </c>
      <c r="E434" s="46">
        <v>440002810</v>
      </c>
      <c r="F434" s="46">
        <v>44000281</v>
      </c>
      <c r="G434" s="46">
        <v>0</v>
      </c>
      <c r="H434" s="44" t="s">
        <v>1066</v>
      </c>
      <c r="I434" s="34">
        <v>1711145.36</v>
      </c>
      <c r="J434" s="47">
        <v>41543</v>
      </c>
      <c r="K434" s="54"/>
    </row>
    <row r="435" spans="1:11" s="1" customFormat="1" x14ac:dyDescent="0.35">
      <c r="A435" s="43">
        <v>1</v>
      </c>
      <c r="B435" s="44">
        <v>1200</v>
      </c>
      <c r="C435" s="44" t="s">
        <v>10</v>
      </c>
      <c r="D435" s="44" t="s">
        <v>11139</v>
      </c>
      <c r="E435" s="46">
        <v>440002830</v>
      </c>
      <c r="F435" s="46">
        <v>44000283</v>
      </c>
      <c r="G435" s="46">
        <v>0</v>
      </c>
      <c r="H435" s="44" t="s">
        <v>1067</v>
      </c>
      <c r="I435" s="34">
        <v>1484301.75</v>
      </c>
      <c r="J435" s="47">
        <v>41543</v>
      </c>
      <c r="K435" s="54"/>
    </row>
    <row r="436" spans="1:11" s="1" customFormat="1" x14ac:dyDescent="0.35">
      <c r="A436" s="43">
        <v>1</v>
      </c>
      <c r="B436" s="44">
        <v>1200</v>
      </c>
      <c r="C436" s="44" t="s">
        <v>10</v>
      </c>
      <c r="D436" s="44" t="s">
        <v>11140</v>
      </c>
      <c r="E436" s="46">
        <v>440002880</v>
      </c>
      <c r="F436" s="46">
        <v>44000288</v>
      </c>
      <c r="G436" s="46">
        <v>0</v>
      </c>
      <c r="H436" s="44" t="s">
        <v>1068</v>
      </c>
      <c r="I436" s="34">
        <v>1563133.54</v>
      </c>
      <c r="J436" s="47">
        <v>41179</v>
      </c>
      <c r="K436" s="54"/>
    </row>
    <row r="437" spans="1:11" s="1" customFormat="1" x14ac:dyDescent="0.35">
      <c r="A437" s="43">
        <v>1</v>
      </c>
      <c r="B437" s="44">
        <v>1200</v>
      </c>
      <c r="C437" s="44" t="s">
        <v>10</v>
      </c>
      <c r="D437" s="44" t="s">
        <v>11141</v>
      </c>
      <c r="E437" s="46">
        <v>440002900</v>
      </c>
      <c r="F437" s="46">
        <v>44000290</v>
      </c>
      <c r="G437" s="46">
        <v>0</v>
      </c>
      <c r="H437" s="44" t="s">
        <v>1069</v>
      </c>
      <c r="I437" s="34">
        <v>1835873.44</v>
      </c>
      <c r="J437" s="47">
        <v>41179</v>
      </c>
      <c r="K437" s="54"/>
    </row>
    <row r="438" spans="1:11" s="1" customFormat="1" x14ac:dyDescent="0.35">
      <c r="A438" s="43">
        <v>1</v>
      </c>
      <c r="B438" s="44">
        <v>1200</v>
      </c>
      <c r="C438" s="44" t="s">
        <v>10</v>
      </c>
      <c r="D438" s="44" t="s">
        <v>11142</v>
      </c>
      <c r="E438" s="46">
        <v>440002910</v>
      </c>
      <c r="F438" s="46">
        <v>44000291</v>
      </c>
      <c r="G438" s="46">
        <v>0</v>
      </c>
      <c r="H438" s="44" t="s">
        <v>1070</v>
      </c>
      <c r="I438" s="34">
        <v>1964202.01</v>
      </c>
      <c r="J438" s="47">
        <v>41179</v>
      </c>
      <c r="K438" s="54"/>
    </row>
    <row r="439" spans="1:11" s="1" customFormat="1" x14ac:dyDescent="0.35">
      <c r="A439" s="43">
        <v>1</v>
      </c>
      <c r="B439" s="44">
        <v>1200</v>
      </c>
      <c r="C439" s="44" t="s">
        <v>10</v>
      </c>
      <c r="D439" s="44" t="s">
        <v>11143</v>
      </c>
      <c r="E439" s="46">
        <v>440002920</v>
      </c>
      <c r="F439" s="46">
        <v>44000292</v>
      </c>
      <c r="G439" s="46">
        <v>0</v>
      </c>
      <c r="H439" s="44" t="s">
        <v>1071</v>
      </c>
      <c r="I439" s="34">
        <v>2065134.51</v>
      </c>
      <c r="J439" s="47">
        <v>41179</v>
      </c>
      <c r="K439" s="54"/>
    </row>
    <row r="440" spans="1:11" s="1" customFormat="1" x14ac:dyDescent="0.35">
      <c r="A440" s="43">
        <v>1</v>
      </c>
      <c r="B440" s="44">
        <v>1200</v>
      </c>
      <c r="C440" s="44" t="s">
        <v>10</v>
      </c>
      <c r="D440" s="44" t="s">
        <v>11144</v>
      </c>
      <c r="E440" s="46">
        <v>440002930</v>
      </c>
      <c r="F440" s="46">
        <v>44000293</v>
      </c>
      <c r="G440" s="46">
        <v>0</v>
      </c>
      <c r="H440" s="44" t="s">
        <v>1072</v>
      </c>
      <c r="I440" s="34">
        <v>3028209.48</v>
      </c>
      <c r="J440" s="47">
        <v>41221</v>
      </c>
      <c r="K440" s="54"/>
    </row>
    <row r="441" spans="1:11" s="1" customFormat="1" x14ac:dyDescent="0.35">
      <c r="A441" s="43">
        <v>1</v>
      </c>
      <c r="B441" s="44">
        <v>1200</v>
      </c>
      <c r="C441" s="44" t="s">
        <v>10</v>
      </c>
      <c r="D441" s="44" t="s">
        <v>11145</v>
      </c>
      <c r="E441" s="46">
        <v>440002940</v>
      </c>
      <c r="F441" s="46">
        <v>44000294</v>
      </c>
      <c r="G441" s="46">
        <v>0</v>
      </c>
      <c r="H441" s="44" t="s">
        <v>1073</v>
      </c>
      <c r="I441" s="34">
        <v>1966438.54</v>
      </c>
      <c r="J441" s="47">
        <v>41221</v>
      </c>
      <c r="K441" s="54"/>
    </row>
    <row r="442" spans="1:11" s="1" customFormat="1" x14ac:dyDescent="0.35">
      <c r="A442" s="43">
        <v>1</v>
      </c>
      <c r="B442" s="44">
        <v>1200</v>
      </c>
      <c r="C442" s="44" t="s">
        <v>10</v>
      </c>
      <c r="D442" s="44" t="s">
        <v>11146</v>
      </c>
      <c r="E442" s="46">
        <v>440002950</v>
      </c>
      <c r="F442" s="46">
        <v>44000295</v>
      </c>
      <c r="G442" s="46">
        <v>0</v>
      </c>
      <c r="H442" s="44" t="s">
        <v>1074</v>
      </c>
      <c r="I442" s="34">
        <v>2137870.31</v>
      </c>
      <c r="J442" s="47">
        <v>41221</v>
      </c>
      <c r="K442" s="54"/>
    </row>
    <row r="443" spans="1:11" s="1" customFormat="1" x14ac:dyDescent="0.35">
      <c r="A443" s="43">
        <v>1</v>
      </c>
      <c r="B443" s="44">
        <v>1200</v>
      </c>
      <c r="C443" s="44" t="s">
        <v>10</v>
      </c>
      <c r="D443" s="44" t="s">
        <v>11147</v>
      </c>
      <c r="E443" s="46">
        <v>440003000</v>
      </c>
      <c r="F443" s="46">
        <v>44000300</v>
      </c>
      <c r="G443" s="46">
        <v>0</v>
      </c>
      <c r="H443" s="44" t="s">
        <v>1075</v>
      </c>
      <c r="I443" s="34">
        <v>1562955.22</v>
      </c>
      <c r="J443" s="47">
        <v>41180</v>
      </c>
      <c r="K443" s="54"/>
    </row>
    <row r="444" spans="1:11" s="1" customFormat="1" x14ac:dyDescent="0.35">
      <c r="A444" s="43">
        <v>1</v>
      </c>
      <c r="B444" s="44">
        <v>1200</v>
      </c>
      <c r="C444" s="44" t="s">
        <v>10</v>
      </c>
      <c r="D444" s="44" t="s">
        <v>11148</v>
      </c>
      <c r="E444" s="46">
        <v>440003010</v>
      </c>
      <c r="F444" s="46">
        <v>44000301</v>
      </c>
      <c r="G444" s="46">
        <v>0</v>
      </c>
      <c r="H444" s="44" t="s">
        <v>1076</v>
      </c>
      <c r="I444" s="34">
        <v>1841702.89</v>
      </c>
      <c r="J444" s="47">
        <v>41180</v>
      </c>
      <c r="K444" s="54"/>
    </row>
    <row r="445" spans="1:11" s="1" customFormat="1" x14ac:dyDescent="0.35">
      <c r="A445" s="43">
        <v>1</v>
      </c>
      <c r="B445" s="44">
        <v>1200</v>
      </c>
      <c r="C445" s="44" t="s">
        <v>10</v>
      </c>
      <c r="D445" s="44" t="s">
        <v>11149</v>
      </c>
      <c r="E445" s="46">
        <v>440003020</v>
      </c>
      <c r="F445" s="46">
        <v>44000302</v>
      </c>
      <c r="G445" s="46">
        <v>0</v>
      </c>
      <c r="H445" s="44" t="s">
        <v>1077</v>
      </c>
      <c r="I445" s="34">
        <v>1155981.73</v>
      </c>
      <c r="J445" s="47">
        <v>41180</v>
      </c>
      <c r="K445" s="54"/>
    </row>
    <row r="446" spans="1:11" s="1" customFormat="1" x14ac:dyDescent="0.35">
      <c r="A446" s="43">
        <v>1</v>
      </c>
      <c r="B446" s="44">
        <v>1200</v>
      </c>
      <c r="C446" s="44" t="s">
        <v>10</v>
      </c>
      <c r="D446" s="44" t="s">
        <v>11150</v>
      </c>
      <c r="E446" s="46">
        <v>440003030</v>
      </c>
      <c r="F446" s="46">
        <v>44000303</v>
      </c>
      <c r="G446" s="46">
        <v>0</v>
      </c>
      <c r="H446" s="44" t="s">
        <v>1078</v>
      </c>
      <c r="I446" s="34">
        <v>1437467.71</v>
      </c>
      <c r="J446" s="47">
        <v>41180</v>
      </c>
      <c r="K446" s="54"/>
    </row>
    <row r="447" spans="1:11" s="1" customFormat="1" x14ac:dyDescent="0.35">
      <c r="A447" s="43">
        <v>1</v>
      </c>
      <c r="B447" s="44">
        <v>1200</v>
      </c>
      <c r="C447" s="44" t="s">
        <v>10</v>
      </c>
      <c r="D447" s="44" t="s">
        <v>11151</v>
      </c>
      <c r="E447" s="46">
        <v>440003040</v>
      </c>
      <c r="F447" s="46">
        <v>44000304</v>
      </c>
      <c r="G447" s="46">
        <v>0</v>
      </c>
      <c r="H447" s="44" t="s">
        <v>1079</v>
      </c>
      <c r="I447" s="34">
        <v>1155981.73</v>
      </c>
      <c r="J447" s="47">
        <v>41180</v>
      </c>
      <c r="K447" s="54"/>
    </row>
    <row r="448" spans="1:11" s="1" customFormat="1" x14ac:dyDescent="0.35">
      <c r="A448" s="43">
        <v>1</v>
      </c>
      <c r="B448" s="44">
        <v>1200</v>
      </c>
      <c r="C448" s="44" t="s">
        <v>10</v>
      </c>
      <c r="D448" s="44" t="s">
        <v>11152</v>
      </c>
      <c r="E448" s="46">
        <v>440003050</v>
      </c>
      <c r="F448" s="46">
        <v>44000305</v>
      </c>
      <c r="G448" s="46">
        <v>0</v>
      </c>
      <c r="H448" s="44" t="s">
        <v>1080</v>
      </c>
      <c r="I448" s="34">
        <v>1155981.73</v>
      </c>
      <c r="J448" s="47">
        <v>41180</v>
      </c>
      <c r="K448" s="54"/>
    </row>
    <row r="449" spans="1:11" s="1" customFormat="1" x14ac:dyDescent="0.35">
      <c r="A449" s="43">
        <v>1</v>
      </c>
      <c r="B449" s="44">
        <v>1200</v>
      </c>
      <c r="C449" s="44" t="s">
        <v>10</v>
      </c>
      <c r="D449" s="44" t="s">
        <v>11153</v>
      </c>
      <c r="E449" s="46">
        <v>440003060</v>
      </c>
      <c r="F449" s="46">
        <v>44000306</v>
      </c>
      <c r="G449" s="46">
        <v>0</v>
      </c>
      <c r="H449" s="44" t="s">
        <v>1081</v>
      </c>
      <c r="I449" s="34">
        <v>1475181.23</v>
      </c>
      <c r="J449" s="47">
        <v>41180</v>
      </c>
      <c r="K449" s="54"/>
    </row>
    <row r="450" spans="1:11" s="1" customFormat="1" x14ac:dyDescent="0.35">
      <c r="A450" s="43">
        <v>1</v>
      </c>
      <c r="B450" s="44">
        <v>1200</v>
      </c>
      <c r="C450" s="44" t="s">
        <v>10</v>
      </c>
      <c r="D450" s="44" t="s">
        <v>11154</v>
      </c>
      <c r="E450" s="46">
        <v>440003070</v>
      </c>
      <c r="F450" s="46">
        <v>44000307</v>
      </c>
      <c r="G450" s="46">
        <v>0</v>
      </c>
      <c r="H450" s="44" t="s">
        <v>1082</v>
      </c>
      <c r="I450" s="34">
        <v>1155981.6499999999</v>
      </c>
      <c r="J450" s="47">
        <v>41180</v>
      </c>
      <c r="K450" s="54"/>
    </row>
    <row r="451" spans="1:11" s="1" customFormat="1" x14ac:dyDescent="0.35">
      <c r="A451" s="43">
        <v>1</v>
      </c>
      <c r="B451" s="44">
        <v>1200</v>
      </c>
      <c r="C451" s="44" t="s">
        <v>10</v>
      </c>
      <c r="D451" s="44" t="s">
        <v>11155</v>
      </c>
      <c r="E451" s="46">
        <v>330005490</v>
      </c>
      <c r="F451" s="46">
        <v>44000427</v>
      </c>
      <c r="G451" s="46">
        <v>0</v>
      </c>
      <c r="H451" s="44" t="s">
        <v>1083</v>
      </c>
      <c r="I451" s="34">
        <v>281245.92</v>
      </c>
      <c r="J451" s="47">
        <v>39264</v>
      </c>
      <c r="K451" s="54"/>
    </row>
    <row r="452" spans="1:11" s="1" customFormat="1" x14ac:dyDescent="0.35">
      <c r="A452" s="43">
        <v>1</v>
      </c>
      <c r="B452" s="44">
        <v>1200</v>
      </c>
      <c r="C452" s="44" t="s">
        <v>10</v>
      </c>
      <c r="D452" s="44" t="s">
        <v>11156</v>
      </c>
      <c r="E452" s="46">
        <v>330006210</v>
      </c>
      <c r="F452" s="46">
        <v>44000441</v>
      </c>
      <c r="G452" s="46">
        <v>0</v>
      </c>
      <c r="H452" s="44" t="s">
        <v>1084</v>
      </c>
      <c r="I452" s="34">
        <v>1108707.7</v>
      </c>
      <c r="J452" s="47">
        <v>39264</v>
      </c>
      <c r="K452" s="54"/>
    </row>
    <row r="453" spans="1:11" s="1" customFormat="1" x14ac:dyDescent="0.35">
      <c r="A453" s="43">
        <v>1</v>
      </c>
      <c r="B453" s="44">
        <v>1200</v>
      </c>
      <c r="C453" s="44" t="s">
        <v>10</v>
      </c>
      <c r="D453" s="44" t="s">
        <v>11157</v>
      </c>
      <c r="E453" s="46">
        <v>330006230</v>
      </c>
      <c r="F453" s="46">
        <v>44000442</v>
      </c>
      <c r="G453" s="46">
        <v>0</v>
      </c>
      <c r="H453" s="44" t="s">
        <v>1085</v>
      </c>
      <c r="I453" s="34">
        <v>425445.92</v>
      </c>
      <c r="J453" s="47">
        <v>39264</v>
      </c>
      <c r="K453" s="54"/>
    </row>
    <row r="454" spans="1:11" s="1" customFormat="1" x14ac:dyDescent="0.35">
      <c r="A454" s="43">
        <v>1</v>
      </c>
      <c r="B454" s="44">
        <v>1200</v>
      </c>
      <c r="C454" s="44" t="s">
        <v>10</v>
      </c>
      <c r="D454" s="44" t="s">
        <v>11158</v>
      </c>
      <c r="E454" s="46">
        <v>330006240</v>
      </c>
      <c r="F454" s="46">
        <v>44000443</v>
      </c>
      <c r="G454" s="46">
        <v>0</v>
      </c>
      <c r="H454" s="44" t="s">
        <v>1086</v>
      </c>
      <c r="I454" s="34">
        <v>889861.79</v>
      </c>
      <c r="J454" s="47">
        <v>39264</v>
      </c>
      <c r="K454" s="54"/>
    </row>
    <row r="455" spans="1:11" s="1" customFormat="1" x14ac:dyDescent="0.35">
      <c r="A455" s="43">
        <v>1</v>
      </c>
      <c r="B455" s="44">
        <v>1200</v>
      </c>
      <c r="C455" s="44" t="s">
        <v>10</v>
      </c>
      <c r="D455" s="44" t="s">
        <v>11159</v>
      </c>
      <c r="E455" s="46">
        <v>330006250</v>
      </c>
      <c r="F455" s="46">
        <v>44000444</v>
      </c>
      <c r="G455" s="46">
        <v>0</v>
      </c>
      <c r="H455" s="44" t="s">
        <v>1087</v>
      </c>
      <c r="I455" s="34">
        <v>317745.91999999998</v>
      </c>
      <c r="J455" s="47">
        <v>39264</v>
      </c>
      <c r="K455" s="54"/>
    </row>
    <row r="456" spans="1:11" s="1" customFormat="1" x14ac:dyDescent="0.35">
      <c r="A456" s="43">
        <v>1</v>
      </c>
      <c r="B456" s="44">
        <v>1200</v>
      </c>
      <c r="C456" s="44" t="s">
        <v>10</v>
      </c>
      <c r="D456" s="44" t="s">
        <v>11160</v>
      </c>
      <c r="E456" s="46">
        <v>330006260</v>
      </c>
      <c r="F456" s="46">
        <v>44000445</v>
      </c>
      <c r="G456" s="46">
        <v>0</v>
      </c>
      <c r="H456" s="44" t="s">
        <v>1088</v>
      </c>
      <c r="I456" s="34">
        <v>1039950.48</v>
      </c>
      <c r="J456" s="47">
        <v>39264</v>
      </c>
      <c r="K456" s="54"/>
    </row>
    <row r="457" spans="1:11" s="1" customFormat="1" x14ac:dyDescent="0.35">
      <c r="A457" s="43">
        <v>1</v>
      </c>
      <c r="B457" s="44">
        <v>1200</v>
      </c>
      <c r="C457" s="44" t="s">
        <v>10</v>
      </c>
      <c r="D457" s="44" t="s">
        <v>11161</v>
      </c>
      <c r="E457" s="46">
        <v>330006280</v>
      </c>
      <c r="F457" s="46">
        <v>44000447</v>
      </c>
      <c r="G457" s="46">
        <v>0</v>
      </c>
      <c r="H457" s="44" t="s">
        <v>1089</v>
      </c>
      <c r="I457" s="34">
        <v>421045.92</v>
      </c>
      <c r="J457" s="47">
        <v>39264</v>
      </c>
      <c r="K457" s="54"/>
    </row>
    <row r="458" spans="1:11" s="1" customFormat="1" x14ac:dyDescent="0.35">
      <c r="A458" s="43">
        <v>1</v>
      </c>
      <c r="B458" s="44">
        <v>1200</v>
      </c>
      <c r="C458" s="44" t="s">
        <v>10</v>
      </c>
      <c r="D458" s="44" t="s">
        <v>11162</v>
      </c>
      <c r="E458" s="46">
        <v>330006390</v>
      </c>
      <c r="F458" s="46">
        <v>44000448</v>
      </c>
      <c r="G458" s="46">
        <v>0</v>
      </c>
      <c r="H458" s="44" t="s">
        <v>1090</v>
      </c>
      <c r="I458" s="34">
        <v>1060018.3600000001</v>
      </c>
      <c r="J458" s="47">
        <v>39264</v>
      </c>
      <c r="K458" s="54"/>
    </row>
    <row r="459" spans="1:11" s="1" customFormat="1" x14ac:dyDescent="0.35">
      <c r="A459" s="43">
        <v>1</v>
      </c>
      <c r="B459" s="44">
        <v>1200</v>
      </c>
      <c r="C459" s="44" t="s">
        <v>10</v>
      </c>
      <c r="D459" s="44" t="s">
        <v>11163</v>
      </c>
      <c r="E459" s="46">
        <v>330006410</v>
      </c>
      <c r="F459" s="46">
        <v>44000450</v>
      </c>
      <c r="G459" s="46">
        <v>0</v>
      </c>
      <c r="H459" s="44" t="s">
        <v>1091</v>
      </c>
      <c r="I459" s="34">
        <v>1537352.42</v>
      </c>
      <c r="J459" s="47">
        <v>39264</v>
      </c>
      <c r="K459" s="54"/>
    </row>
    <row r="460" spans="1:11" s="1" customFormat="1" x14ac:dyDescent="0.35">
      <c r="A460" s="43">
        <v>1</v>
      </c>
      <c r="B460" s="44">
        <v>1200</v>
      </c>
      <c r="C460" s="44" t="s">
        <v>10</v>
      </c>
      <c r="D460" s="44" t="s">
        <v>11164</v>
      </c>
      <c r="E460" s="46">
        <v>330006420</v>
      </c>
      <c r="F460" s="46">
        <v>44000451</v>
      </c>
      <c r="G460" s="46">
        <v>0</v>
      </c>
      <c r="H460" s="44" t="s">
        <v>1092</v>
      </c>
      <c r="I460" s="34">
        <v>1537352.42</v>
      </c>
      <c r="J460" s="47">
        <v>39264</v>
      </c>
      <c r="K460" s="54"/>
    </row>
    <row r="461" spans="1:11" s="1" customFormat="1" x14ac:dyDescent="0.35">
      <c r="A461" s="43">
        <v>1</v>
      </c>
      <c r="B461" s="44">
        <v>1200</v>
      </c>
      <c r="C461" s="44" t="s">
        <v>10</v>
      </c>
      <c r="D461" s="44" t="s">
        <v>11165</v>
      </c>
      <c r="E461" s="46">
        <v>330006440</v>
      </c>
      <c r="F461" s="46">
        <v>44000453</v>
      </c>
      <c r="G461" s="46">
        <v>0</v>
      </c>
      <c r="H461" s="44" t="s">
        <v>1093</v>
      </c>
      <c r="I461" s="34">
        <v>1316187.6399999999</v>
      </c>
      <c r="J461" s="47">
        <v>39264</v>
      </c>
      <c r="K461" s="54"/>
    </row>
    <row r="462" spans="1:11" s="1" customFormat="1" x14ac:dyDescent="0.35">
      <c r="A462" s="43">
        <v>1</v>
      </c>
      <c r="B462" s="44">
        <v>1200</v>
      </c>
      <c r="C462" s="44" t="s">
        <v>10</v>
      </c>
      <c r="D462" s="44" t="s">
        <v>11166</v>
      </c>
      <c r="E462" s="46">
        <v>330006450</v>
      </c>
      <c r="F462" s="46">
        <v>44000454</v>
      </c>
      <c r="G462" s="46">
        <v>0</v>
      </c>
      <c r="H462" s="44" t="s">
        <v>1094</v>
      </c>
      <c r="I462" s="34">
        <v>383867.91</v>
      </c>
      <c r="J462" s="47">
        <v>39264</v>
      </c>
      <c r="K462" s="54"/>
    </row>
    <row r="463" spans="1:11" s="1" customFormat="1" x14ac:dyDescent="0.35">
      <c r="A463" s="43">
        <v>1</v>
      </c>
      <c r="B463" s="44">
        <v>1200</v>
      </c>
      <c r="C463" s="44" t="s">
        <v>10</v>
      </c>
      <c r="D463" s="44" t="s">
        <v>11167</v>
      </c>
      <c r="E463" s="46">
        <v>330006460</v>
      </c>
      <c r="F463" s="46">
        <v>44000455</v>
      </c>
      <c r="G463" s="46">
        <v>0</v>
      </c>
      <c r="H463" s="44" t="s">
        <v>1095</v>
      </c>
      <c r="I463" s="34">
        <v>383867.91</v>
      </c>
      <c r="J463" s="47">
        <v>39264</v>
      </c>
      <c r="K463" s="54"/>
    </row>
    <row r="464" spans="1:11" s="1" customFormat="1" x14ac:dyDescent="0.35">
      <c r="A464" s="43">
        <v>1</v>
      </c>
      <c r="B464" s="44">
        <v>1200</v>
      </c>
      <c r="C464" s="44" t="s">
        <v>10</v>
      </c>
      <c r="D464" s="44" t="s">
        <v>11168</v>
      </c>
      <c r="E464" s="46">
        <v>330006470</v>
      </c>
      <c r="F464" s="46">
        <v>44000456</v>
      </c>
      <c r="G464" s="46">
        <v>0</v>
      </c>
      <c r="H464" s="44" t="s">
        <v>1096</v>
      </c>
      <c r="I464" s="34">
        <v>383867.91</v>
      </c>
      <c r="J464" s="47">
        <v>39264</v>
      </c>
      <c r="K464" s="54"/>
    </row>
    <row r="465" spans="1:11" s="1" customFormat="1" x14ac:dyDescent="0.35">
      <c r="A465" s="43">
        <v>1</v>
      </c>
      <c r="B465" s="44">
        <v>1200</v>
      </c>
      <c r="C465" s="44" t="s">
        <v>10</v>
      </c>
      <c r="D465" s="44" t="s">
        <v>11169</v>
      </c>
      <c r="E465" s="57">
        <v>440003080</v>
      </c>
      <c r="F465" s="46">
        <v>44000513</v>
      </c>
      <c r="G465" s="46">
        <v>0</v>
      </c>
      <c r="H465" s="44" t="s">
        <v>11170</v>
      </c>
      <c r="I465" s="34">
        <v>1282702.06</v>
      </c>
      <c r="J465" s="47">
        <v>41569</v>
      </c>
      <c r="K465" s="54"/>
    </row>
    <row r="466" spans="1:11" s="1" customFormat="1" x14ac:dyDescent="0.35">
      <c r="A466" s="43">
        <v>1</v>
      </c>
      <c r="B466" s="44">
        <v>1200</v>
      </c>
      <c r="C466" s="44" t="s">
        <v>10</v>
      </c>
      <c r="D466" s="44" t="s">
        <v>11171</v>
      </c>
      <c r="E466" s="43"/>
      <c r="F466" s="46">
        <v>44000514</v>
      </c>
      <c r="G466" s="46">
        <v>0</v>
      </c>
      <c r="H466" s="44" t="s">
        <v>1097</v>
      </c>
      <c r="I466" s="34">
        <v>1415082.28</v>
      </c>
      <c r="J466" s="47">
        <v>41701</v>
      </c>
      <c r="K466" s="54"/>
    </row>
    <row r="467" spans="1:11" s="1" customFormat="1" x14ac:dyDescent="0.35">
      <c r="A467" s="43">
        <v>1</v>
      </c>
      <c r="B467" s="44">
        <v>1200</v>
      </c>
      <c r="C467" s="44" t="s">
        <v>10</v>
      </c>
      <c r="D467" s="44" t="s">
        <v>11172</v>
      </c>
      <c r="E467" s="43"/>
      <c r="F467" s="46">
        <v>44000515</v>
      </c>
      <c r="G467" s="46">
        <v>0</v>
      </c>
      <c r="H467" s="44" t="s">
        <v>1098</v>
      </c>
      <c r="I467" s="34">
        <v>868561.12</v>
      </c>
      <c r="J467" s="47">
        <v>41701</v>
      </c>
      <c r="K467" s="54"/>
    </row>
    <row r="468" spans="1:11" s="1" customFormat="1" x14ac:dyDescent="0.35">
      <c r="A468" s="43">
        <v>1</v>
      </c>
      <c r="B468" s="44">
        <v>1200</v>
      </c>
      <c r="C468" s="44" t="s">
        <v>10</v>
      </c>
      <c r="D468" s="44" t="s">
        <v>11173</v>
      </c>
      <c r="E468" s="43"/>
      <c r="F468" s="46">
        <v>44000516</v>
      </c>
      <c r="G468" s="46">
        <v>0</v>
      </c>
      <c r="H468" s="44" t="s">
        <v>1099</v>
      </c>
      <c r="I468" s="34">
        <v>729361.12</v>
      </c>
      <c r="J468" s="47">
        <v>41701</v>
      </c>
      <c r="K468" s="54"/>
    </row>
    <row r="469" spans="1:11" s="1" customFormat="1" x14ac:dyDescent="0.35">
      <c r="A469" s="43">
        <v>1</v>
      </c>
      <c r="B469" s="44">
        <v>1200</v>
      </c>
      <c r="C469" s="44" t="s">
        <v>10</v>
      </c>
      <c r="D469" s="44" t="s">
        <v>11174</v>
      </c>
      <c r="E469" s="43"/>
      <c r="F469" s="46">
        <v>44000517</v>
      </c>
      <c r="G469" s="46">
        <v>0</v>
      </c>
      <c r="H469" s="44" t="s">
        <v>1100</v>
      </c>
      <c r="I469" s="34">
        <v>845682.24</v>
      </c>
      <c r="J469" s="47">
        <v>41701</v>
      </c>
      <c r="K469" s="54"/>
    </row>
    <row r="470" spans="1:11" s="1" customFormat="1" x14ac:dyDescent="0.35">
      <c r="A470" s="43">
        <v>1</v>
      </c>
      <c r="B470" s="44">
        <v>1200</v>
      </c>
      <c r="C470" s="44" t="s">
        <v>10</v>
      </c>
      <c r="D470" s="44" t="s">
        <v>11175</v>
      </c>
      <c r="E470" s="43"/>
      <c r="F470" s="46">
        <v>44000518</v>
      </c>
      <c r="G470" s="46">
        <v>0</v>
      </c>
      <c r="H470" s="44" t="s">
        <v>1101</v>
      </c>
      <c r="I470" s="34">
        <v>1637932.89</v>
      </c>
      <c r="J470" s="47">
        <v>41701</v>
      </c>
      <c r="K470" s="54"/>
    </row>
    <row r="471" spans="1:11" s="1" customFormat="1" x14ac:dyDescent="0.35">
      <c r="A471" s="43">
        <v>1</v>
      </c>
      <c r="B471" s="44">
        <v>1200</v>
      </c>
      <c r="C471" s="44" t="s">
        <v>10</v>
      </c>
      <c r="D471" s="44" t="s">
        <v>11176</v>
      </c>
      <c r="E471" s="43"/>
      <c r="F471" s="46">
        <v>44000519</v>
      </c>
      <c r="G471" s="46">
        <v>0</v>
      </c>
      <c r="H471" s="44" t="s">
        <v>1102</v>
      </c>
      <c r="I471" s="34">
        <v>919588.23</v>
      </c>
      <c r="J471" s="47">
        <v>41701</v>
      </c>
      <c r="K471" s="54"/>
    </row>
    <row r="472" spans="1:11" s="1" customFormat="1" x14ac:dyDescent="0.35">
      <c r="A472" s="43">
        <v>1</v>
      </c>
      <c r="B472" s="44">
        <v>1200</v>
      </c>
      <c r="C472" s="44" t="s">
        <v>10</v>
      </c>
      <c r="D472" s="44" t="s">
        <v>11177</v>
      </c>
      <c r="E472" s="43"/>
      <c r="F472" s="46">
        <v>44000520</v>
      </c>
      <c r="G472" s="46">
        <v>0</v>
      </c>
      <c r="H472" s="44" t="s">
        <v>1103</v>
      </c>
      <c r="I472" s="34">
        <v>1550032.28</v>
      </c>
      <c r="J472" s="47">
        <v>41701</v>
      </c>
      <c r="K472" s="54"/>
    </row>
    <row r="473" spans="1:11" s="1" customFormat="1" x14ac:dyDescent="0.35">
      <c r="A473" s="43">
        <v>1</v>
      </c>
      <c r="B473" s="44">
        <v>1200</v>
      </c>
      <c r="C473" s="44" t="s">
        <v>10</v>
      </c>
      <c r="D473" s="44" t="s">
        <v>11178</v>
      </c>
      <c r="E473" s="43"/>
      <c r="F473" s="46">
        <v>44000521</v>
      </c>
      <c r="G473" s="46">
        <v>0</v>
      </c>
      <c r="H473" s="44" t="s">
        <v>1104</v>
      </c>
      <c r="I473" s="34">
        <v>1474865.91</v>
      </c>
      <c r="J473" s="47">
        <v>41701</v>
      </c>
      <c r="K473" s="54"/>
    </row>
    <row r="474" spans="1:11" s="1" customFormat="1" x14ac:dyDescent="0.35">
      <c r="A474" s="43">
        <v>1</v>
      </c>
      <c r="B474" s="44">
        <v>1200</v>
      </c>
      <c r="C474" s="44" t="s">
        <v>10</v>
      </c>
      <c r="D474" s="44" t="s">
        <v>11179</v>
      </c>
      <c r="E474" s="43"/>
      <c r="F474" s="46">
        <v>44000522</v>
      </c>
      <c r="G474" s="46">
        <v>0</v>
      </c>
      <c r="H474" s="44" t="s">
        <v>1105</v>
      </c>
      <c r="I474" s="34">
        <v>1550032.28</v>
      </c>
      <c r="J474" s="47">
        <v>41701</v>
      </c>
      <c r="K474" s="54"/>
    </row>
    <row r="475" spans="1:11" s="1" customFormat="1" x14ac:dyDescent="0.35">
      <c r="A475" s="43">
        <v>1</v>
      </c>
      <c r="B475" s="44">
        <v>1200</v>
      </c>
      <c r="C475" s="44" t="s">
        <v>10</v>
      </c>
      <c r="D475" s="44" t="s">
        <v>11180</v>
      </c>
      <c r="E475" s="43"/>
      <c r="F475" s="46">
        <v>44000523</v>
      </c>
      <c r="G475" s="46">
        <v>0</v>
      </c>
      <c r="H475" s="44" t="s">
        <v>1106</v>
      </c>
      <c r="I475" s="34">
        <v>1685513.36</v>
      </c>
      <c r="J475" s="47">
        <v>41701</v>
      </c>
      <c r="K475" s="54"/>
    </row>
    <row r="476" spans="1:11" s="1" customFormat="1" x14ac:dyDescent="0.35">
      <c r="A476" s="43">
        <v>1</v>
      </c>
      <c r="B476" s="44">
        <v>1200</v>
      </c>
      <c r="C476" s="44" t="s">
        <v>10</v>
      </c>
      <c r="D476" s="44" t="s">
        <v>11181</v>
      </c>
      <c r="E476" s="43"/>
      <c r="F476" s="46">
        <v>44000524</v>
      </c>
      <c r="G476" s="46">
        <v>0</v>
      </c>
      <c r="H476" s="44" t="s">
        <v>1107</v>
      </c>
      <c r="I476" s="34">
        <v>1563082.27</v>
      </c>
      <c r="J476" s="47">
        <v>41701</v>
      </c>
      <c r="K476" s="54"/>
    </row>
    <row r="477" spans="1:11" s="1" customFormat="1" x14ac:dyDescent="0.35">
      <c r="A477" s="43">
        <v>1</v>
      </c>
      <c r="B477" s="44">
        <v>1200</v>
      </c>
      <c r="C477" s="44" t="s">
        <v>10</v>
      </c>
      <c r="D477" s="44" t="s">
        <v>11182</v>
      </c>
      <c r="E477" s="43"/>
      <c r="F477" s="46">
        <v>44000525</v>
      </c>
      <c r="G477" s="46">
        <v>0</v>
      </c>
      <c r="H477" s="44" t="s">
        <v>1108</v>
      </c>
      <c r="I477" s="34">
        <v>1563862.27</v>
      </c>
      <c r="J477" s="47">
        <v>41701</v>
      </c>
      <c r="K477" s="54"/>
    </row>
    <row r="478" spans="1:11" s="1" customFormat="1" x14ac:dyDescent="0.35">
      <c r="A478" s="43">
        <v>1</v>
      </c>
      <c r="B478" s="44">
        <v>1200</v>
      </c>
      <c r="C478" s="44" t="s">
        <v>10</v>
      </c>
      <c r="D478" s="44" t="s">
        <v>11183</v>
      </c>
      <c r="E478" s="43"/>
      <c r="F478" s="46">
        <v>44000526</v>
      </c>
      <c r="G478" s="46">
        <v>0</v>
      </c>
      <c r="H478" s="44" t="s">
        <v>1109</v>
      </c>
      <c r="I478" s="34">
        <v>1426424.74</v>
      </c>
      <c r="J478" s="47">
        <v>41701</v>
      </c>
      <c r="K478" s="54"/>
    </row>
    <row r="479" spans="1:11" s="1" customFormat="1" x14ac:dyDescent="0.35">
      <c r="A479" s="43">
        <v>1</v>
      </c>
      <c r="B479" s="44">
        <v>1200</v>
      </c>
      <c r="C479" s="44" t="s">
        <v>10</v>
      </c>
      <c r="D479" s="44" t="s">
        <v>11184</v>
      </c>
      <c r="E479" s="43"/>
      <c r="F479" s="46">
        <v>44000527</v>
      </c>
      <c r="G479" s="46">
        <v>0</v>
      </c>
      <c r="H479" s="44" t="s">
        <v>1110</v>
      </c>
      <c r="I479" s="34">
        <v>1463574.74</v>
      </c>
      <c r="J479" s="47">
        <v>41701</v>
      </c>
      <c r="K479" s="54"/>
    </row>
    <row r="480" spans="1:11" s="1" customFormat="1" x14ac:dyDescent="0.35">
      <c r="A480" s="43">
        <v>1</v>
      </c>
      <c r="B480" s="44">
        <v>1200</v>
      </c>
      <c r="C480" s="44" t="s">
        <v>10</v>
      </c>
      <c r="D480" s="44" t="s">
        <v>11185</v>
      </c>
      <c r="E480" s="43"/>
      <c r="F480" s="46">
        <v>44000528</v>
      </c>
      <c r="G480" s="46">
        <v>0</v>
      </c>
      <c r="H480" s="44" t="s">
        <v>1111</v>
      </c>
      <c r="I480" s="34">
        <v>895322.37</v>
      </c>
      <c r="J480" s="47">
        <v>41701</v>
      </c>
      <c r="K480" s="54"/>
    </row>
    <row r="481" spans="1:11" s="1" customFormat="1" x14ac:dyDescent="0.35">
      <c r="A481" s="43">
        <v>1</v>
      </c>
      <c r="B481" s="44">
        <v>1200</v>
      </c>
      <c r="C481" s="44" t="s">
        <v>10</v>
      </c>
      <c r="D481" s="44" t="s">
        <v>11186</v>
      </c>
      <c r="E481" s="43"/>
      <c r="F481" s="46">
        <v>44000529</v>
      </c>
      <c r="G481" s="46">
        <v>0</v>
      </c>
      <c r="H481" s="44" t="s">
        <v>1112</v>
      </c>
      <c r="I481" s="34">
        <v>1138751.32</v>
      </c>
      <c r="J481" s="47">
        <v>41701</v>
      </c>
      <c r="K481" s="54"/>
    </row>
    <row r="482" spans="1:11" s="1" customFormat="1" x14ac:dyDescent="0.35">
      <c r="A482" s="43">
        <v>1</v>
      </c>
      <c r="B482" s="44">
        <v>1200</v>
      </c>
      <c r="C482" s="44" t="s">
        <v>10</v>
      </c>
      <c r="D482" s="44" t="s">
        <v>11187</v>
      </c>
      <c r="E482" s="43"/>
      <c r="F482" s="46">
        <v>44000530</v>
      </c>
      <c r="G482" s="46">
        <v>0</v>
      </c>
      <c r="H482" s="44" t="s">
        <v>1113</v>
      </c>
      <c r="I482" s="34">
        <v>1734001.41</v>
      </c>
      <c r="J482" s="47">
        <v>41701</v>
      </c>
      <c r="K482" s="54"/>
    </row>
    <row r="483" spans="1:11" s="1" customFormat="1" x14ac:dyDescent="0.35">
      <c r="A483" s="43">
        <v>1</v>
      </c>
      <c r="B483" s="44">
        <v>1200</v>
      </c>
      <c r="C483" s="44" t="s">
        <v>10</v>
      </c>
      <c r="D483" s="44" t="s">
        <v>11188</v>
      </c>
      <c r="E483" s="43"/>
      <c r="F483" s="46">
        <v>44000531</v>
      </c>
      <c r="G483" s="46">
        <v>0</v>
      </c>
      <c r="H483" s="44" t="s">
        <v>1114</v>
      </c>
      <c r="I483" s="34">
        <v>1070841.67</v>
      </c>
      <c r="J483" s="47">
        <v>41701</v>
      </c>
      <c r="K483" s="54"/>
    </row>
    <row r="484" spans="1:11" s="1" customFormat="1" x14ac:dyDescent="0.35">
      <c r="A484" s="43">
        <v>1</v>
      </c>
      <c r="B484" s="44">
        <v>1200</v>
      </c>
      <c r="C484" s="44" t="s">
        <v>10</v>
      </c>
      <c r="D484" s="44" t="s">
        <v>11189</v>
      </c>
      <c r="E484" s="43"/>
      <c r="F484" s="46">
        <v>44000532</v>
      </c>
      <c r="G484" s="46">
        <v>0</v>
      </c>
      <c r="H484" s="44" t="s">
        <v>1115</v>
      </c>
      <c r="I484" s="34">
        <v>961306.24</v>
      </c>
      <c r="J484" s="47">
        <v>41701</v>
      </c>
      <c r="K484" s="54"/>
    </row>
    <row r="485" spans="1:11" s="1" customFormat="1" x14ac:dyDescent="0.35">
      <c r="A485" s="43">
        <v>1</v>
      </c>
      <c r="B485" s="44">
        <v>1200</v>
      </c>
      <c r="C485" s="44" t="s">
        <v>10</v>
      </c>
      <c r="D485" s="44" t="s">
        <v>11190</v>
      </c>
      <c r="E485" s="43"/>
      <c r="F485" s="46">
        <v>44000533</v>
      </c>
      <c r="G485" s="46">
        <v>0</v>
      </c>
      <c r="H485" s="44" t="s">
        <v>1116</v>
      </c>
      <c r="I485" s="34">
        <v>1007894.07</v>
      </c>
      <c r="J485" s="47">
        <v>41701</v>
      </c>
      <c r="K485" s="54"/>
    </row>
    <row r="486" spans="1:11" s="1" customFormat="1" x14ac:dyDescent="0.35">
      <c r="A486" s="43">
        <v>1</v>
      </c>
      <c r="B486" s="44">
        <v>1200</v>
      </c>
      <c r="C486" s="44" t="s">
        <v>10</v>
      </c>
      <c r="D486" s="44" t="s">
        <v>11191</v>
      </c>
      <c r="E486" s="43"/>
      <c r="F486" s="46">
        <v>44000534</v>
      </c>
      <c r="G486" s="46">
        <v>0</v>
      </c>
      <c r="H486" s="44" t="s">
        <v>1117</v>
      </c>
      <c r="I486" s="34">
        <v>1910272.27</v>
      </c>
      <c r="J486" s="47">
        <v>41701</v>
      </c>
      <c r="K486" s="54"/>
    </row>
    <row r="487" spans="1:11" s="1" customFormat="1" x14ac:dyDescent="0.35">
      <c r="A487" s="43">
        <v>1</v>
      </c>
      <c r="B487" s="44">
        <v>1200</v>
      </c>
      <c r="C487" s="44" t="s">
        <v>10</v>
      </c>
      <c r="D487" s="44" t="s">
        <v>11192</v>
      </c>
      <c r="E487" s="43"/>
      <c r="F487" s="46">
        <v>44000535</v>
      </c>
      <c r="G487" s="46">
        <v>0</v>
      </c>
      <c r="H487" s="44" t="s">
        <v>1118</v>
      </c>
      <c r="I487" s="34">
        <v>1438821.36</v>
      </c>
      <c r="J487" s="47">
        <v>41701</v>
      </c>
      <c r="K487" s="54"/>
    </row>
    <row r="488" spans="1:11" s="1" customFormat="1" x14ac:dyDescent="0.35">
      <c r="A488" s="43">
        <v>1</v>
      </c>
      <c r="B488" s="44">
        <v>1200</v>
      </c>
      <c r="C488" s="44" t="s">
        <v>10</v>
      </c>
      <c r="D488" s="44" t="s">
        <v>11193</v>
      </c>
      <c r="E488" s="43"/>
      <c r="F488" s="46">
        <v>44000536</v>
      </c>
      <c r="G488" s="46">
        <v>0</v>
      </c>
      <c r="H488" s="44" t="s">
        <v>1119</v>
      </c>
      <c r="I488" s="34">
        <v>1924786.43</v>
      </c>
      <c r="J488" s="47">
        <v>41701</v>
      </c>
      <c r="K488" s="54"/>
    </row>
    <row r="489" spans="1:11" s="1" customFormat="1" x14ac:dyDescent="0.35">
      <c r="A489" s="43">
        <v>1</v>
      </c>
      <c r="B489" s="44">
        <v>1200</v>
      </c>
      <c r="C489" s="44" t="s">
        <v>10</v>
      </c>
      <c r="D489" s="44" t="s">
        <v>11194</v>
      </c>
      <c r="E489" s="43"/>
      <c r="F489" s="46">
        <v>44000537</v>
      </c>
      <c r="G489" s="46">
        <v>0</v>
      </c>
      <c r="H489" s="44" t="s">
        <v>1120</v>
      </c>
      <c r="I489" s="34">
        <v>971055.19</v>
      </c>
      <c r="J489" s="47">
        <v>41701</v>
      </c>
      <c r="K489" s="54"/>
    </row>
    <row r="490" spans="1:11" s="1" customFormat="1" x14ac:dyDescent="0.35">
      <c r="A490" s="43">
        <v>1</v>
      </c>
      <c r="B490" s="44">
        <v>1200</v>
      </c>
      <c r="C490" s="44" t="s">
        <v>10</v>
      </c>
      <c r="D490" s="44" t="s">
        <v>11195</v>
      </c>
      <c r="E490" s="43"/>
      <c r="F490" s="46">
        <v>44000557</v>
      </c>
      <c r="G490" s="46">
        <v>0</v>
      </c>
      <c r="H490" s="44" t="s">
        <v>11196</v>
      </c>
      <c r="I490" s="34">
        <v>997201.47</v>
      </c>
      <c r="J490" s="47">
        <v>41416</v>
      </c>
      <c r="K490" s="54"/>
    </row>
    <row r="491" spans="1:11" s="1" customFormat="1" x14ac:dyDescent="0.35">
      <c r="A491" s="43">
        <v>1</v>
      </c>
      <c r="B491" s="44">
        <v>1200</v>
      </c>
      <c r="C491" s="44" t="s">
        <v>10</v>
      </c>
      <c r="D491" s="44" t="s">
        <v>11197</v>
      </c>
      <c r="E491" s="43"/>
      <c r="F491" s="46">
        <v>44000558</v>
      </c>
      <c r="G491" s="46">
        <v>0</v>
      </c>
      <c r="H491" s="44" t="s">
        <v>11198</v>
      </c>
      <c r="I491" s="34">
        <v>1588113.75</v>
      </c>
      <c r="J491" s="47">
        <v>41416</v>
      </c>
      <c r="K491" s="54"/>
    </row>
    <row r="492" spans="1:11" s="1" customFormat="1" x14ac:dyDescent="0.35">
      <c r="A492" s="43">
        <v>1</v>
      </c>
      <c r="B492" s="44">
        <v>1200</v>
      </c>
      <c r="C492" s="44" t="s">
        <v>10</v>
      </c>
      <c r="D492" s="44" t="s">
        <v>11199</v>
      </c>
      <c r="E492" s="43"/>
      <c r="F492" s="46">
        <v>44000559</v>
      </c>
      <c r="G492" s="46">
        <v>0</v>
      </c>
      <c r="H492" s="44" t="s">
        <v>11200</v>
      </c>
      <c r="I492" s="34">
        <v>1292201.47</v>
      </c>
      <c r="J492" s="47">
        <v>41416</v>
      </c>
      <c r="K492" s="54"/>
    </row>
    <row r="493" spans="1:11" s="1" customFormat="1" x14ac:dyDescent="0.35">
      <c r="A493" s="43">
        <v>1</v>
      </c>
      <c r="B493" s="44">
        <v>1200</v>
      </c>
      <c r="C493" s="44" t="s">
        <v>10</v>
      </c>
      <c r="D493" s="44" t="s">
        <v>11201</v>
      </c>
      <c r="E493" s="43"/>
      <c r="F493" s="46">
        <v>44000560</v>
      </c>
      <c r="G493" s="46">
        <v>0</v>
      </c>
      <c r="H493" s="44" t="s">
        <v>11202</v>
      </c>
      <c r="I493" s="34">
        <v>997201.47</v>
      </c>
      <c r="J493" s="47">
        <v>41416</v>
      </c>
      <c r="K493" s="54"/>
    </row>
    <row r="494" spans="1:11" s="1" customFormat="1" x14ac:dyDescent="0.35">
      <c r="A494" s="43">
        <v>1</v>
      </c>
      <c r="B494" s="44">
        <v>1200</v>
      </c>
      <c r="C494" s="44" t="s">
        <v>10</v>
      </c>
      <c r="D494" s="44" t="s">
        <v>11203</v>
      </c>
      <c r="E494" s="43"/>
      <c r="F494" s="46">
        <v>44000561</v>
      </c>
      <c r="G494" s="46">
        <v>0</v>
      </c>
      <c r="H494" s="44" t="s">
        <v>11204</v>
      </c>
      <c r="I494" s="34">
        <v>997201.47</v>
      </c>
      <c r="J494" s="47">
        <v>41416</v>
      </c>
      <c r="K494" s="54"/>
    </row>
    <row r="495" spans="1:11" s="1" customFormat="1" x14ac:dyDescent="0.35">
      <c r="A495" s="43">
        <v>1</v>
      </c>
      <c r="B495" s="44">
        <v>1200</v>
      </c>
      <c r="C495" s="44" t="s">
        <v>10</v>
      </c>
      <c r="D495" s="44" t="s">
        <v>11205</v>
      </c>
      <c r="E495" s="44"/>
      <c r="F495" s="46">
        <v>44000562</v>
      </c>
      <c r="G495" s="46">
        <v>0</v>
      </c>
      <c r="H495" s="44" t="s">
        <v>11206</v>
      </c>
      <c r="I495" s="34">
        <v>52820510.159999996</v>
      </c>
      <c r="J495" s="47">
        <v>41816</v>
      </c>
      <c r="K495" s="54"/>
    </row>
    <row r="496" spans="1:11" s="1" customFormat="1" x14ac:dyDescent="0.35">
      <c r="A496" s="43">
        <v>1</v>
      </c>
      <c r="B496" s="44">
        <v>1200</v>
      </c>
      <c r="C496" s="44" t="s">
        <v>10</v>
      </c>
      <c r="D496" s="44" t="s">
        <v>11207</v>
      </c>
      <c r="E496" s="44"/>
      <c r="F496" s="46" t="s">
        <v>1121</v>
      </c>
      <c r="G496" s="46" t="s">
        <v>1049</v>
      </c>
      <c r="H496" s="50" t="s">
        <v>1122</v>
      </c>
      <c r="I496" s="34">
        <v>768652.5</v>
      </c>
      <c r="J496" s="47">
        <v>44951</v>
      </c>
      <c r="K496" s="54"/>
    </row>
    <row r="497" spans="1:11" s="1" customFormat="1" x14ac:dyDescent="0.35">
      <c r="A497" s="43">
        <v>1</v>
      </c>
      <c r="B497" s="44">
        <v>1200</v>
      </c>
      <c r="C497" s="44" t="s">
        <v>10</v>
      </c>
      <c r="D497" s="44" t="s">
        <v>11208</v>
      </c>
      <c r="E497" s="44"/>
      <c r="F497" s="46" t="s">
        <v>1121</v>
      </c>
      <c r="G497" s="46" t="s">
        <v>1043</v>
      </c>
      <c r="H497" s="44" t="s">
        <v>1123</v>
      </c>
      <c r="I497" s="34">
        <v>817432.79</v>
      </c>
      <c r="J497" s="47">
        <v>44280</v>
      </c>
      <c r="K497" s="54"/>
    </row>
    <row r="498" spans="1:11" s="1" customFormat="1" x14ac:dyDescent="0.35">
      <c r="A498" s="43">
        <v>1</v>
      </c>
      <c r="B498" s="56">
        <v>1200</v>
      </c>
      <c r="C498" s="44" t="s">
        <v>10</v>
      </c>
      <c r="D498" s="44" t="s">
        <v>11209</v>
      </c>
      <c r="E498" s="44"/>
      <c r="F498" s="44" t="s">
        <v>1121</v>
      </c>
      <c r="G498" s="44" t="s">
        <v>1124</v>
      </c>
      <c r="H498" s="50" t="s">
        <v>1125</v>
      </c>
      <c r="I498" s="34">
        <v>2131845.52</v>
      </c>
      <c r="J498" s="47">
        <v>43947</v>
      </c>
      <c r="K498" s="54"/>
    </row>
    <row r="499" spans="1:11" s="1" customFormat="1" x14ac:dyDescent="0.35">
      <c r="A499" s="43">
        <v>1</v>
      </c>
      <c r="B499" s="44">
        <v>1200</v>
      </c>
      <c r="C499" s="44" t="s">
        <v>10</v>
      </c>
      <c r="D499" s="44" t="s">
        <v>11210</v>
      </c>
      <c r="E499" s="43"/>
      <c r="F499" s="46" t="s">
        <v>1126</v>
      </c>
      <c r="G499" s="46" t="s">
        <v>585</v>
      </c>
      <c r="H499" s="44" t="s">
        <v>11211</v>
      </c>
      <c r="I499" s="34">
        <v>5729702.79</v>
      </c>
      <c r="J499" s="47">
        <v>43245</v>
      </c>
      <c r="K499" s="54"/>
    </row>
    <row r="500" spans="1:11" s="1" customFormat="1" x14ac:dyDescent="0.35">
      <c r="A500" s="43">
        <v>1</v>
      </c>
      <c r="B500" s="44">
        <v>1200</v>
      </c>
      <c r="C500" s="44" t="s">
        <v>10</v>
      </c>
      <c r="D500" s="44" t="s">
        <v>11212</v>
      </c>
      <c r="E500" s="43"/>
      <c r="F500" s="46" t="s">
        <v>1127</v>
      </c>
      <c r="G500" s="46" t="s">
        <v>585</v>
      </c>
      <c r="H500" s="44" t="s">
        <v>11213</v>
      </c>
      <c r="I500" s="34">
        <v>5910561.1200000001</v>
      </c>
      <c r="J500" s="47">
        <v>43245</v>
      </c>
      <c r="K500" s="54"/>
    </row>
    <row r="501" spans="1:11" s="1" customFormat="1" x14ac:dyDescent="0.35">
      <c r="A501" s="43">
        <v>1</v>
      </c>
      <c r="B501" s="44">
        <v>1200</v>
      </c>
      <c r="C501" s="44" t="s">
        <v>10</v>
      </c>
      <c r="D501" s="44" t="s">
        <v>11214</v>
      </c>
      <c r="E501" s="43"/>
      <c r="F501" s="46" t="s">
        <v>1128</v>
      </c>
      <c r="G501" s="46" t="s">
        <v>585</v>
      </c>
      <c r="H501" s="44" t="s">
        <v>11215</v>
      </c>
      <c r="I501" s="34">
        <v>5566900</v>
      </c>
      <c r="J501" s="47">
        <v>43245</v>
      </c>
      <c r="K501" s="54"/>
    </row>
    <row r="502" spans="1:11" s="1" customFormat="1" x14ac:dyDescent="0.35">
      <c r="A502" s="43">
        <v>1</v>
      </c>
      <c r="B502" s="44">
        <v>1200</v>
      </c>
      <c r="C502" s="44" t="s">
        <v>10</v>
      </c>
      <c r="D502" s="44" t="s">
        <v>11216</v>
      </c>
      <c r="E502" s="43"/>
      <c r="F502" s="44" t="s">
        <v>1129</v>
      </c>
      <c r="G502" s="46">
        <v>0</v>
      </c>
      <c r="H502" s="46" t="s">
        <v>1130</v>
      </c>
      <c r="I502" s="34">
        <v>229612</v>
      </c>
      <c r="J502" s="47">
        <v>43733</v>
      </c>
      <c r="K502" s="54"/>
    </row>
    <row r="503" spans="1:11" s="1" customFormat="1" x14ac:dyDescent="0.35">
      <c r="A503" s="43">
        <v>1</v>
      </c>
      <c r="B503" s="56">
        <v>1200</v>
      </c>
      <c r="C503" s="44" t="s">
        <v>10</v>
      </c>
      <c r="D503" s="44" t="s">
        <v>11217</v>
      </c>
      <c r="E503" s="43"/>
      <c r="F503" s="50" t="s">
        <v>1131</v>
      </c>
      <c r="G503" s="50" t="s">
        <v>585</v>
      </c>
      <c r="H503" s="50" t="s">
        <v>1132</v>
      </c>
      <c r="I503" s="34">
        <v>5852808.8499999996</v>
      </c>
      <c r="J503" s="47">
        <v>43994</v>
      </c>
      <c r="K503" s="54"/>
    </row>
    <row r="504" spans="1:11" s="1" customFormat="1" x14ac:dyDescent="0.35">
      <c r="A504" s="43">
        <v>1</v>
      </c>
      <c r="B504" s="56">
        <v>1200</v>
      </c>
      <c r="C504" s="44" t="s">
        <v>10</v>
      </c>
      <c r="D504" s="44" t="s">
        <v>11218</v>
      </c>
      <c r="E504" s="43"/>
      <c r="F504" s="50" t="s">
        <v>1133</v>
      </c>
      <c r="G504" s="50" t="s">
        <v>585</v>
      </c>
      <c r="H504" s="50" t="s">
        <v>1134</v>
      </c>
      <c r="I504" s="34">
        <v>5852808.8499999996</v>
      </c>
      <c r="J504" s="47">
        <v>43994</v>
      </c>
      <c r="K504" s="54"/>
    </row>
    <row r="505" spans="1:11" s="1" customFormat="1" x14ac:dyDescent="0.35">
      <c r="A505" s="43">
        <v>1</v>
      </c>
      <c r="B505" s="56">
        <v>1200</v>
      </c>
      <c r="C505" s="44" t="s">
        <v>10</v>
      </c>
      <c r="D505" s="44" t="s">
        <v>11219</v>
      </c>
      <c r="E505" s="43"/>
      <c r="F505" s="50" t="s">
        <v>1135</v>
      </c>
      <c r="G505" s="50" t="s">
        <v>585</v>
      </c>
      <c r="H505" s="50" t="s">
        <v>1136</v>
      </c>
      <c r="I505" s="34">
        <v>5852808.8399999999</v>
      </c>
      <c r="J505" s="47">
        <v>43994</v>
      </c>
      <c r="K505" s="54"/>
    </row>
    <row r="506" spans="1:11" s="1" customFormat="1" x14ac:dyDescent="0.35">
      <c r="A506" s="43">
        <v>1</v>
      </c>
      <c r="B506" s="56">
        <v>1200</v>
      </c>
      <c r="C506" s="44" t="s">
        <v>10</v>
      </c>
      <c r="D506" s="44" t="s">
        <v>11220</v>
      </c>
      <c r="E506" s="43"/>
      <c r="F506" s="50" t="s">
        <v>1137</v>
      </c>
      <c r="G506" s="50" t="s">
        <v>585</v>
      </c>
      <c r="H506" s="50" t="s">
        <v>1138</v>
      </c>
      <c r="I506" s="34">
        <v>5887614.3799999999</v>
      </c>
      <c r="J506" s="47">
        <v>43994</v>
      </c>
      <c r="K506" s="54"/>
    </row>
    <row r="507" spans="1:11" s="1" customFormat="1" x14ac:dyDescent="0.35">
      <c r="A507" s="43">
        <v>1</v>
      </c>
      <c r="B507" s="56">
        <v>1200</v>
      </c>
      <c r="C507" s="44" t="s">
        <v>10</v>
      </c>
      <c r="D507" s="44" t="s">
        <v>11221</v>
      </c>
      <c r="E507" s="43"/>
      <c r="F507" s="50" t="s">
        <v>1139</v>
      </c>
      <c r="G507" s="50" t="s">
        <v>585</v>
      </c>
      <c r="H507" s="50" t="s">
        <v>1140</v>
      </c>
      <c r="I507" s="34">
        <v>5852808.8399999999</v>
      </c>
      <c r="J507" s="47">
        <v>43994</v>
      </c>
      <c r="K507" s="54"/>
    </row>
    <row r="508" spans="1:11" s="1" customFormat="1" x14ac:dyDescent="0.35">
      <c r="A508" s="43">
        <v>1</v>
      </c>
      <c r="B508" s="56">
        <v>1200</v>
      </c>
      <c r="C508" s="44" t="s">
        <v>10</v>
      </c>
      <c r="D508" s="44" t="s">
        <v>11222</v>
      </c>
      <c r="E508" s="43"/>
      <c r="F508" s="50" t="s">
        <v>1141</v>
      </c>
      <c r="G508" s="50" t="s">
        <v>585</v>
      </c>
      <c r="H508" s="50" t="s">
        <v>1142</v>
      </c>
      <c r="I508" s="34">
        <v>5852808.8399999999</v>
      </c>
      <c r="J508" s="47">
        <v>43994</v>
      </c>
      <c r="K508" s="54"/>
    </row>
    <row r="509" spans="1:11" s="1" customFormat="1" x14ac:dyDescent="0.35">
      <c r="A509" s="43">
        <v>1</v>
      </c>
      <c r="B509" s="56">
        <v>1200</v>
      </c>
      <c r="C509" s="44" t="s">
        <v>10</v>
      </c>
      <c r="D509" s="44" t="s">
        <v>11223</v>
      </c>
      <c r="E509" s="43"/>
      <c r="F509" s="50" t="s">
        <v>1143</v>
      </c>
      <c r="G509" s="50" t="s">
        <v>585</v>
      </c>
      <c r="H509" s="50" t="s">
        <v>1144</v>
      </c>
      <c r="I509" s="34">
        <v>5852808.8399999999</v>
      </c>
      <c r="J509" s="47">
        <v>43994</v>
      </c>
      <c r="K509" s="54"/>
    </row>
    <row r="510" spans="1:11" s="1" customFormat="1" x14ac:dyDescent="0.35">
      <c r="A510" s="43">
        <v>1</v>
      </c>
      <c r="B510" s="56">
        <v>1200</v>
      </c>
      <c r="C510" s="44" t="s">
        <v>10</v>
      </c>
      <c r="D510" s="44" t="s">
        <v>11224</v>
      </c>
      <c r="E510" s="43"/>
      <c r="F510" s="50" t="s">
        <v>1145</v>
      </c>
      <c r="G510" s="50" t="s">
        <v>585</v>
      </c>
      <c r="H510" s="50" t="s">
        <v>1146</v>
      </c>
      <c r="I510" s="34">
        <v>3385666.01</v>
      </c>
      <c r="J510" s="47">
        <v>44012</v>
      </c>
      <c r="K510" s="54"/>
    </row>
    <row r="511" spans="1:11" s="1" customFormat="1" x14ac:dyDescent="0.35">
      <c r="A511" s="43">
        <v>1</v>
      </c>
      <c r="B511" s="56">
        <v>1200</v>
      </c>
      <c r="C511" s="44" t="s">
        <v>10</v>
      </c>
      <c r="D511" s="44" t="s">
        <v>11225</v>
      </c>
      <c r="E511" s="43"/>
      <c r="F511" s="50" t="s">
        <v>1147</v>
      </c>
      <c r="G511" s="50" t="s">
        <v>585</v>
      </c>
      <c r="H511" s="50" t="s">
        <v>1148</v>
      </c>
      <c r="I511" s="34">
        <v>1546915.64</v>
      </c>
      <c r="J511" s="47">
        <v>44085</v>
      </c>
      <c r="K511" s="54"/>
    </row>
    <row r="512" spans="1:11" s="1" customFormat="1" x14ac:dyDescent="0.35">
      <c r="A512" s="43">
        <v>1</v>
      </c>
      <c r="B512" s="56">
        <v>1200</v>
      </c>
      <c r="C512" s="44" t="s">
        <v>10</v>
      </c>
      <c r="D512" s="44" t="s">
        <v>11226</v>
      </c>
      <c r="E512" s="43"/>
      <c r="F512" s="50" t="s">
        <v>1149</v>
      </c>
      <c r="G512" s="50" t="s">
        <v>585</v>
      </c>
      <c r="H512" s="50" t="s">
        <v>1150</v>
      </c>
      <c r="I512" s="34">
        <v>1546915.64</v>
      </c>
      <c r="J512" s="47">
        <v>44085</v>
      </c>
      <c r="K512" s="54"/>
    </row>
    <row r="513" spans="1:11" s="1" customFormat="1" x14ac:dyDescent="0.35">
      <c r="A513" s="43">
        <v>1</v>
      </c>
      <c r="B513" s="56">
        <v>1200</v>
      </c>
      <c r="C513" s="44" t="s">
        <v>10</v>
      </c>
      <c r="D513" s="44" t="s">
        <v>11227</v>
      </c>
      <c r="E513" s="43"/>
      <c r="F513" s="50" t="s">
        <v>1151</v>
      </c>
      <c r="G513" s="50" t="s">
        <v>585</v>
      </c>
      <c r="H513" s="50" t="s">
        <v>1152</v>
      </c>
      <c r="I513" s="34">
        <v>1546915.64</v>
      </c>
      <c r="J513" s="47">
        <v>44085</v>
      </c>
      <c r="K513" s="54"/>
    </row>
    <row r="514" spans="1:11" s="1" customFormat="1" x14ac:dyDescent="0.35">
      <c r="A514" s="43">
        <v>1</v>
      </c>
      <c r="B514" s="56">
        <v>1200</v>
      </c>
      <c r="C514" s="44" t="s">
        <v>10</v>
      </c>
      <c r="D514" s="44" t="s">
        <v>11228</v>
      </c>
      <c r="E514" s="43"/>
      <c r="F514" s="50" t="s">
        <v>1153</v>
      </c>
      <c r="G514" s="50" t="s">
        <v>585</v>
      </c>
      <c r="H514" s="50" t="s">
        <v>1154</v>
      </c>
      <c r="I514" s="34">
        <v>1546915.64</v>
      </c>
      <c r="J514" s="47">
        <v>44085</v>
      </c>
      <c r="K514" s="54"/>
    </row>
    <row r="515" spans="1:11" s="1" customFormat="1" x14ac:dyDescent="0.35">
      <c r="A515" s="43">
        <v>1</v>
      </c>
      <c r="B515" s="56">
        <v>1200</v>
      </c>
      <c r="C515" s="44" t="s">
        <v>10</v>
      </c>
      <c r="D515" s="44" t="s">
        <v>11229</v>
      </c>
      <c r="E515" s="43"/>
      <c r="F515" s="50" t="s">
        <v>1155</v>
      </c>
      <c r="G515" s="50" t="s">
        <v>585</v>
      </c>
      <c r="H515" s="50" t="s">
        <v>1156</v>
      </c>
      <c r="I515" s="34">
        <v>1546915.64</v>
      </c>
      <c r="J515" s="47">
        <v>44085</v>
      </c>
      <c r="K515" s="54"/>
    </row>
    <row r="516" spans="1:11" s="1" customFormat="1" x14ac:dyDescent="0.35">
      <c r="A516" s="43">
        <v>1</v>
      </c>
      <c r="B516" s="56">
        <v>1200</v>
      </c>
      <c r="C516" s="44" t="s">
        <v>10</v>
      </c>
      <c r="D516" s="44" t="s">
        <v>11230</v>
      </c>
      <c r="E516" s="43"/>
      <c r="F516" s="50" t="s">
        <v>1157</v>
      </c>
      <c r="G516" s="50" t="s">
        <v>585</v>
      </c>
      <c r="H516" s="50" t="s">
        <v>1158</v>
      </c>
      <c r="I516" s="34">
        <v>1546915.63</v>
      </c>
      <c r="J516" s="47">
        <v>44085</v>
      </c>
      <c r="K516" s="54"/>
    </row>
    <row r="517" spans="1:11" s="1" customFormat="1" x14ac:dyDescent="0.35">
      <c r="A517" s="43">
        <v>1</v>
      </c>
      <c r="B517" s="56">
        <v>1200</v>
      </c>
      <c r="C517" s="44" t="s">
        <v>10</v>
      </c>
      <c r="D517" s="44" t="s">
        <v>11231</v>
      </c>
      <c r="E517" s="43"/>
      <c r="F517" s="50" t="s">
        <v>1159</v>
      </c>
      <c r="G517" s="50" t="s">
        <v>585</v>
      </c>
      <c r="H517" s="50" t="s">
        <v>1160</v>
      </c>
      <c r="I517" s="34">
        <v>1546915.63</v>
      </c>
      <c r="J517" s="47">
        <v>44085</v>
      </c>
      <c r="K517" s="54"/>
    </row>
    <row r="518" spans="1:11" s="1" customFormat="1" x14ac:dyDescent="0.35">
      <c r="A518" s="43">
        <v>1</v>
      </c>
      <c r="B518" s="56">
        <v>1200</v>
      </c>
      <c r="C518" s="44" t="s">
        <v>10</v>
      </c>
      <c r="D518" s="44" t="s">
        <v>11232</v>
      </c>
      <c r="E518" s="43"/>
      <c r="F518" s="44" t="s">
        <v>1161</v>
      </c>
      <c r="G518" s="44" t="s">
        <v>585</v>
      </c>
      <c r="H518" s="50" t="s">
        <v>1162</v>
      </c>
      <c r="I518" s="34">
        <v>1996457.14</v>
      </c>
      <c r="J518" s="47">
        <v>44095</v>
      </c>
      <c r="K518" s="54"/>
    </row>
    <row r="519" spans="1:11" s="1" customFormat="1" x14ac:dyDescent="0.35">
      <c r="A519" s="43">
        <v>1</v>
      </c>
      <c r="B519" s="56">
        <v>1200</v>
      </c>
      <c r="C519" s="44" t="s">
        <v>10</v>
      </c>
      <c r="D519" s="44" t="s">
        <v>11233</v>
      </c>
      <c r="E519" s="43"/>
      <c r="F519" s="44" t="s">
        <v>1163</v>
      </c>
      <c r="G519" s="44" t="s">
        <v>585</v>
      </c>
      <c r="H519" s="50" t="s">
        <v>1164</v>
      </c>
      <c r="I519" s="34">
        <v>2161397.42</v>
      </c>
      <c r="J519" s="47">
        <v>44095</v>
      </c>
      <c r="K519" s="54"/>
    </row>
    <row r="520" spans="1:11" s="1" customFormat="1" x14ac:dyDescent="0.35">
      <c r="A520" s="43">
        <v>1</v>
      </c>
      <c r="B520" s="56">
        <v>1200</v>
      </c>
      <c r="C520" s="44" t="s">
        <v>10</v>
      </c>
      <c r="D520" s="44" t="s">
        <v>11234</v>
      </c>
      <c r="E520" s="43"/>
      <c r="F520" s="44" t="s">
        <v>1165</v>
      </c>
      <c r="G520" s="44" t="s">
        <v>585</v>
      </c>
      <c r="H520" s="50" t="s">
        <v>1166</v>
      </c>
      <c r="I520" s="34">
        <v>2104878.7400000002</v>
      </c>
      <c r="J520" s="47">
        <v>44095</v>
      </c>
      <c r="K520" s="54"/>
    </row>
    <row r="521" spans="1:11" s="1" customFormat="1" x14ac:dyDescent="0.35">
      <c r="A521" s="43">
        <v>1</v>
      </c>
      <c r="B521" s="56">
        <v>1200</v>
      </c>
      <c r="C521" s="44" t="s">
        <v>10</v>
      </c>
      <c r="D521" s="44" t="s">
        <v>11235</v>
      </c>
      <c r="E521" s="43"/>
      <c r="F521" s="44" t="s">
        <v>1167</v>
      </c>
      <c r="G521" s="44" t="s">
        <v>585</v>
      </c>
      <c r="H521" s="50" t="s">
        <v>1168</v>
      </c>
      <c r="I521" s="34">
        <v>2117954.54</v>
      </c>
      <c r="J521" s="47">
        <v>44095</v>
      </c>
      <c r="K521" s="54"/>
    </row>
    <row r="522" spans="1:11" s="1" customFormat="1" x14ac:dyDescent="0.35">
      <c r="A522" s="43">
        <v>1</v>
      </c>
      <c r="B522" s="56">
        <v>1200</v>
      </c>
      <c r="C522" s="44" t="s">
        <v>10</v>
      </c>
      <c r="D522" s="44" t="s">
        <v>11236</v>
      </c>
      <c r="E522" s="43"/>
      <c r="F522" s="50" t="s">
        <v>1169</v>
      </c>
      <c r="G522" s="50" t="s">
        <v>585</v>
      </c>
      <c r="H522" s="50" t="s">
        <v>1170</v>
      </c>
      <c r="I522" s="34">
        <v>1743486.39</v>
      </c>
      <c r="J522" s="47">
        <v>44253</v>
      </c>
      <c r="K522" s="54"/>
    </row>
    <row r="523" spans="1:11" s="1" customFormat="1" x14ac:dyDescent="0.35">
      <c r="A523" s="43">
        <v>1</v>
      </c>
      <c r="B523" s="56">
        <v>1200</v>
      </c>
      <c r="C523" s="44" t="s">
        <v>10</v>
      </c>
      <c r="D523" s="44" t="s">
        <v>11237</v>
      </c>
      <c r="E523" s="43"/>
      <c r="F523" s="50" t="s">
        <v>1171</v>
      </c>
      <c r="G523" s="50" t="s">
        <v>585</v>
      </c>
      <c r="H523" s="50" t="s">
        <v>1172</v>
      </c>
      <c r="I523" s="34">
        <v>2295114.34</v>
      </c>
      <c r="J523" s="47">
        <v>44253</v>
      </c>
      <c r="K523" s="54"/>
    </row>
    <row r="524" spans="1:11" s="1" customFormat="1" x14ac:dyDescent="0.35">
      <c r="A524" s="43">
        <v>1</v>
      </c>
      <c r="B524" s="56">
        <v>1200</v>
      </c>
      <c r="C524" s="44" t="s">
        <v>10</v>
      </c>
      <c r="D524" s="44" t="s">
        <v>11238</v>
      </c>
      <c r="E524" s="43"/>
      <c r="F524" s="58">
        <v>44000434</v>
      </c>
      <c r="G524" s="46">
        <v>0</v>
      </c>
      <c r="H524" s="44" t="s">
        <v>1173</v>
      </c>
      <c r="I524" s="34">
        <v>770638.86</v>
      </c>
      <c r="J524" s="47">
        <v>39047</v>
      </c>
      <c r="K524" s="54"/>
    </row>
    <row r="525" spans="1:11" s="1" customFormat="1" x14ac:dyDescent="0.35">
      <c r="A525" s="43">
        <v>1</v>
      </c>
      <c r="B525" s="56">
        <v>1200</v>
      </c>
      <c r="C525" s="44" t="s">
        <v>10</v>
      </c>
      <c r="D525" s="44" t="s">
        <v>11239</v>
      </c>
      <c r="E525" s="43"/>
      <c r="F525" s="58" t="s">
        <v>1174</v>
      </c>
      <c r="G525" s="46">
        <v>0</v>
      </c>
      <c r="H525" s="44" t="s">
        <v>1175</v>
      </c>
      <c r="I525" s="34">
        <v>758808.3</v>
      </c>
      <c r="J525" s="47">
        <v>39047</v>
      </c>
      <c r="K525" s="54"/>
    </row>
    <row r="526" spans="1:11" s="1" customFormat="1" x14ac:dyDescent="0.35">
      <c r="A526" s="43">
        <v>1</v>
      </c>
      <c r="B526" s="56">
        <v>1200</v>
      </c>
      <c r="C526" s="44" t="s">
        <v>10</v>
      </c>
      <c r="D526" s="44" t="s">
        <v>11240</v>
      </c>
      <c r="E526" s="43"/>
      <c r="F526" s="50" t="s">
        <v>1047</v>
      </c>
      <c r="G526" s="50" t="s">
        <v>1176</v>
      </c>
      <c r="H526" s="50" t="s">
        <v>1177</v>
      </c>
      <c r="I526" s="34">
        <v>1342905</v>
      </c>
      <c r="J526" s="47">
        <v>44281</v>
      </c>
      <c r="K526" s="54"/>
    </row>
    <row r="527" spans="1:11" s="1" customFormat="1" x14ac:dyDescent="0.35">
      <c r="A527" s="43">
        <v>1</v>
      </c>
      <c r="B527" s="56">
        <v>1200</v>
      </c>
      <c r="C527" s="44" t="s">
        <v>10</v>
      </c>
      <c r="D527" s="44" t="s">
        <v>11241</v>
      </c>
      <c r="E527" s="43"/>
      <c r="F527" s="46">
        <v>44000449</v>
      </c>
      <c r="G527" s="46">
        <v>0</v>
      </c>
      <c r="H527" s="44" t="s">
        <v>1178</v>
      </c>
      <c r="I527" s="34">
        <v>383867.91</v>
      </c>
      <c r="J527" s="47">
        <v>39264</v>
      </c>
      <c r="K527" s="54"/>
    </row>
    <row r="528" spans="1:11" s="1" customFormat="1" x14ac:dyDescent="0.35">
      <c r="A528" s="43">
        <v>1</v>
      </c>
      <c r="B528" s="44">
        <v>1200</v>
      </c>
      <c r="C528" s="44" t="s">
        <v>10</v>
      </c>
      <c r="D528" s="44" t="s">
        <v>11242</v>
      </c>
      <c r="E528" s="43"/>
      <c r="F528" s="46" t="s">
        <v>1179</v>
      </c>
      <c r="G528" s="46" t="s">
        <v>585</v>
      </c>
      <c r="H528" s="44" t="s">
        <v>11243</v>
      </c>
      <c r="I528" s="34">
        <v>6209709.71</v>
      </c>
      <c r="J528" s="47">
        <v>43245</v>
      </c>
      <c r="K528" s="54"/>
    </row>
    <row r="529" spans="1:11" s="1" customFormat="1" x14ac:dyDescent="0.35">
      <c r="A529" s="43">
        <v>1</v>
      </c>
      <c r="B529" s="44">
        <v>1200</v>
      </c>
      <c r="C529" s="44" t="s">
        <v>10</v>
      </c>
      <c r="D529" s="44" t="s">
        <v>11244</v>
      </c>
      <c r="E529" s="43"/>
      <c r="F529" s="46">
        <v>44000619</v>
      </c>
      <c r="G529" s="46">
        <v>0</v>
      </c>
      <c r="H529" s="52" t="s">
        <v>1180</v>
      </c>
      <c r="I529" s="34">
        <v>1414673.72</v>
      </c>
      <c r="J529" s="47">
        <v>41701</v>
      </c>
      <c r="K529" s="54"/>
    </row>
    <row r="530" spans="1:11" s="1" customFormat="1" x14ac:dyDescent="0.35">
      <c r="A530" s="43">
        <v>1</v>
      </c>
      <c r="B530" s="46">
        <v>1400</v>
      </c>
      <c r="C530" s="44" t="str">
        <f>LEFT(F530,2)</f>
        <v>43</v>
      </c>
      <c r="D530" s="44" t="str">
        <f t="shared" ref="D530:D538" si="0">CONCATENATE(B530&amp;F530,G530)</f>
        <v>1400430000110</v>
      </c>
      <c r="E530" s="46">
        <v>430000010</v>
      </c>
      <c r="F530" s="45">
        <v>43000011</v>
      </c>
      <c r="G530" s="59">
        <v>0</v>
      </c>
      <c r="H530" s="44" t="s">
        <v>1181</v>
      </c>
      <c r="I530" s="33">
        <f>VLOOKUP(D530,[1]Sheet1!$A$2:$K$6128,6,FALSE)</f>
        <v>150134.39999999999</v>
      </c>
      <c r="J530" s="47">
        <v>40819</v>
      </c>
      <c r="K530" s="54"/>
    </row>
    <row r="531" spans="1:11" s="1" customFormat="1" x14ac:dyDescent="0.35">
      <c r="A531" s="43">
        <v>1</v>
      </c>
      <c r="B531" s="46">
        <v>1400</v>
      </c>
      <c r="C531" s="44" t="str">
        <f t="shared" ref="C531:C611" si="1">LEFT(F531,2)</f>
        <v>43</v>
      </c>
      <c r="D531" s="44" t="str">
        <f t="shared" si="0"/>
        <v>1400430000120</v>
      </c>
      <c r="E531" s="46">
        <v>430000020</v>
      </c>
      <c r="F531" s="45">
        <v>43000012</v>
      </c>
      <c r="G531" s="59">
        <v>0</v>
      </c>
      <c r="H531" s="44" t="s">
        <v>1182</v>
      </c>
      <c r="I531" s="33">
        <f>VLOOKUP(D531,[1]Sheet1!$A$2:$K$6128,6,FALSE)</f>
        <v>150134.39999999999</v>
      </c>
      <c r="J531" s="47">
        <v>40819</v>
      </c>
      <c r="K531" s="54"/>
    </row>
    <row r="532" spans="1:11" s="1" customFormat="1" x14ac:dyDescent="0.35">
      <c r="A532" s="43">
        <v>1</v>
      </c>
      <c r="B532" s="46">
        <v>1400</v>
      </c>
      <c r="C532" s="44" t="str">
        <f t="shared" si="1"/>
        <v>43</v>
      </c>
      <c r="D532" s="44" t="str">
        <f t="shared" si="0"/>
        <v>1400430000130</v>
      </c>
      <c r="E532" s="46">
        <v>430000030</v>
      </c>
      <c r="F532" s="45">
        <v>43000013</v>
      </c>
      <c r="G532" s="59">
        <v>0</v>
      </c>
      <c r="H532" s="44" t="s">
        <v>1183</v>
      </c>
      <c r="I532" s="33">
        <f>VLOOKUP(D532,[1]Sheet1!$A$2:$K$6128,6,FALSE)</f>
        <v>150134.39999999999</v>
      </c>
      <c r="J532" s="47">
        <v>40819</v>
      </c>
      <c r="K532" s="54"/>
    </row>
    <row r="533" spans="1:11" s="1" customFormat="1" x14ac:dyDescent="0.35">
      <c r="A533" s="43">
        <v>1</v>
      </c>
      <c r="B533" s="46">
        <v>1400</v>
      </c>
      <c r="C533" s="44" t="str">
        <f t="shared" si="1"/>
        <v>43</v>
      </c>
      <c r="D533" s="44" t="str">
        <f t="shared" si="0"/>
        <v>1400430000140</v>
      </c>
      <c r="E533" s="46">
        <v>430000040</v>
      </c>
      <c r="F533" s="45">
        <v>43000014</v>
      </c>
      <c r="G533" s="59">
        <v>0</v>
      </c>
      <c r="H533" s="44" t="s">
        <v>1184</v>
      </c>
      <c r="I533" s="33">
        <f>VLOOKUP(D533,[1]Sheet1!$A$2:$K$6128,6,FALSE)</f>
        <v>150134.39999999999</v>
      </c>
      <c r="J533" s="47">
        <v>40819</v>
      </c>
      <c r="K533" s="54"/>
    </row>
    <row r="534" spans="1:11" s="1" customFormat="1" x14ac:dyDescent="0.35">
      <c r="A534" s="43">
        <v>1</v>
      </c>
      <c r="B534" s="46">
        <v>1400</v>
      </c>
      <c r="C534" s="44" t="str">
        <f t="shared" si="1"/>
        <v>43</v>
      </c>
      <c r="D534" s="44" t="str">
        <f t="shared" si="0"/>
        <v>1400430000150</v>
      </c>
      <c r="E534" s="46">
        <v>430000050</v>
      </c>
      <c r="F534" s="45">
        <v>43000015</v>
      </c>
      <c r="G534" s="59">
        <v>0</v>
      </c>
      <c r="H534" s="44" t="s">
        <v>1185</v>
      </c>
      <c r="I534" s="33">
        <f>VLOOKUP(D534,[1]Sheet1!$A$2:$K$6128,6,FALSE)</f>
        <v>150134.39999999999</v>
      </c>
      <c r="J534" s="47">
        <v>40819</v>
      </c>
      <c r="K534" s="54"/>
    </row>
    <row r="535" spans="1:11" s="1" customFormat="1" x14ac:dyDescent="0.35">
      <c r="A535" s="43">
        <v>1</v>
      </c>
      <c r="B535" s="46">
        <v>1400</v>
      </c>
      <c r="C535" s="44" t="str">
        <f t="shared" si="1"/>
        <v>43</v>
      </c>
      <c r="D535" s="44" t="str">
        <f t="shared" si="0"/>
        <v>1400430000160</v>
      </c>
      <c r="E535" s="46">
        <v>430000060</v>
      </c>
      <c r="F535" s="45">
        <v>43000016</v>
      </c>
      <c r="G535" s="59">
        <v>0</v>
      </c>
      <c r="H535" s="44" t="s">
        <v>1186</v>
      </c>
      <c r="I535" s="33">
        <f>VLOOKUP(D535,[1]Sheet1!$A$2:$K$6128,6,FALSE)</f>
        <v>150134.39999999999</v>
      </c>
      <c r="J535" s="47">
        <v>40819</v>
      </c>
      <c r="K535" s="54"/>
    </row>
    <row r="536" spans="1:11" s="1" customFormat="1" x14ac:dyDescent="0.35">
      <c r="A536" s="43">
        <v>1</v>
      </c>
      <c r="B536" s="46">
        <v>1400</v>
      </c>
      <c r="C536" s="44" t="str">
        <f t="shared" si="1"/>
        <v>43</v>
      </c>
      <c r="D536" s="44" t="str">
        <f t="shared" si="0"/>
        <v>1400430000170</v>
      </c>
      <c r="E536" s="46">
        <v>430000070</v>
      </c>
      <c r="F536" s="45">
        <v>43000017</v>
      </c>
      <c r="G536" s="59">
        <v>0</v>
      </c>
      <c r="H536" s="44" t="s">
        <v>1187</v>
      </c>
      <c r="I536" s="33">
        <f>VLOOKUP(D536,[1]Sheet1!$A$2:$K$6128,6,FALSE)</f>
        <v>150134.39999999999</v>
      </c>
      <c r="J536" s="47">
        <v>40819</v>
      </c>
      <c r="K536" s="54"/>
    </row>
    <row r="537" spans="1:11" s="1" customFormat="1" x14ac:dyDescent="0.35">
      <c r="A537" s="43">
        <v>1</v>
      </c>
      <c r="B537" s="46">
        <v>1400</v>
      </c>
      <c r="C537" s="44" t="str">
        <f t="shared" si="1"/>
        <v>43</v>
      </c>
      <c r="D537" s="44" t="str">
        <f t="shared" si="0"/>
        <v>1400430000180</v>
      </c>
      <c r="E537" s="46">
        <v>430000090</v>
      </c>
      <c r="F537" s="45">
        <v>43000018</v>
      </c>
      <c r="G537" s="59">
        <v>0</v>
      </c>
      <c r="H537" s="44" t="s">
        <v>1188</v>
      </c>
      <c r="I537" s="33">
        <f>VLOOKUP(D537,[1]Sheet1!$A$2:$K$6128,6,FALSE)</f>
        <v>152677.26999999999</v>
      </c>
      <c r="J537" s="47">
        <v>40819</v>
      </c>
      <c r="K537" s="54"/>
    </row>
    <row r="538" spans="1:11" s="1" customFormat="1" x14ac:dyDescent="0.35">
      <c r="A538" s="43">
        <v>1</v>
      </c>
      <c r="B538" s="46">
        <v>1400</v>
      </c>
      <c r="C538" s="44" t="str">
        <f t="shared" si="1"/>
        <v>43</v>
      </c>
      <c r="D538" s="44" t="str">
        <f t="shared" si="0"/>
        <v>1400430000190</v>
      </c>
      <c r="E538" s="46">
        <v>430000090</v>
      </c>
      <c r="F538" s="45">
        <v>43000019</v>
      </c>
      <c r="G538" s="59">
        <v>0</v>
      </c>
      <c r="H538" s="44" t="s">
        <v>1189</v>
      </c>
      <c r="I538" s="33">
        <f>VLOOKUP(D538,[1]Sheet1!$A$2:$K$6128,6,FALSE)</f>
        <v>147591.51999999999</v>
      </c>
      <c r="J538" s="47">
        <v>40819</v>
      </c>
      <c r="K538" s="54"/>
    </row>
    <row r="539" spans="1:11" s="2" customFormat="1" x14ac:dyDescent="0.35">
      <c r="A539" s="43">
        <v>1</v>
      </c>
      <c r="B539" s="46">
        <v>1400</v>
      </c>
      <c r="C539" s="44" t="str">
        <f t="shared" si="1"/>
        <v>43</v>
      </c>
      <c r="D539" s="44" t="str">
        <f t="shared" ref="D539:D602" si="2">CONCATENATE(B539&amp;F539,G539)</f>
        <v>1400430000210</v>
      </c>
      <c r="E539" s="46">
        <v>430000620</v>
      </c>
      <c r="F539" s="45">
        <v>43000021</v>
      </c>
      <c r="G539" s="59">
        <v>0</v>
      </c>
      <c r="H539" s="44" t="s">
        <v>1190</v>
      </c>
      <c r="I539" s="33">
        <f>VLOOKUP(D539,[1]Sheet1!$A$2:$K$6128,6,FALSE)</f>
        <v>101602.05</v>
      </c>
      <c r="J539" s="47">
        <v>39387</v>
      </c>
      <c r="K539" s="60"/>
    </row>
    <row r="540" spans="1:11" s="2" customFormat="1" x14ac:dyDescent="0.35">
      <c r="A540" s="43">
        <v>1</v>
      </c>
      <c r="B540" s="46">
        <v>1400</v>
      </c>
      <c r="C540" s="44" t="str">
        <f t="shared" si="1"/>
        <v>43</v>
      </c>
      <c r="D540" s="44" t="str">
        <f t="shared" si="2"/>
        <v>1400430000220</v>
      </c>
      <c r="E540" s="46">
        <v>430000880</v>
      </c>
      <c r="F540" s="45">
        <v>43000022</v>
      </c>
      <c r="G540" s="59">
        <v>0</v>
      </c>
      <c r="H540" s="44" t="s">
        <v>1191</v>
      </c>
      <c r="I540" s="33">
        <f>VLOOKUP(D540,[1]Sheet1!$A$2:$K$6128,6,FALSE)</f>
        <v>101602.05</v>
      </c>
      <c r="J540" s="47">
        <v>39387</v>
      </c>
      <c r="K540" s="60"/>
    </row>
    <row r="541" spans="1:11" s="2" customFormat="1" x14ac:dyDescent="0.35">
      <c r="A541" s="43">
        <v>1</v>
      </c>
      <c r="B541" s="46">
        <v>1400</v>
      </c>
      <c r="C541" s="44" t="str">
        <f t="shared" si="1"/>
        <v>43</v>
      </c>
      <c r="D541" s="44" t="str">
        <f t="shared" si="2"/>
        <v>1400430000230</v>
      </c>
      <c r="E541" s="46">
        <v>430000980</v>
      </c>
      <c r="F541" s="45">
        <v>43000023</v>
      </c>
      <c r="G541" s="59">
        <v>0</v>
      </c>
      <c r="H541" s="44" t="s">
        <v>1192</v>
      </c>
      <c r="I541" s="33">
        <f>VLOOKUP(D541,[1]Sheet1!$A$2:$K$6128,6,FALSE)</f>
        <v>81852.05</v>
      </c>
      <c r="J541" s="47">
        <v>39387</v>
      </c>
      <c r="K541" s="60"/>
    </row>
    <row r="542" spans="1:11" s="2" customFormat="1" x14ac:dyDescent="0.35">
      <c r="A542" s="43">
        <v>1</v>
      </c>
      <c r="B542" s="46">
        <v>1400</v>
      </c>
      <c r="C542" s="44" t="str">
        <f t="shared" si="1"/>
        <v>43</v>
      </c>
      <c r="D542" s="44" t="str">
        <f t="shared" si="2"/>
        <v>1400430000240</v>
      </c>
      <c r="E542" s="46">
        <v>430001010</v>
      </c>
      <c r="F542" s="45">
        <v>43000024</v>
      </c>
      <c r="G542" s="59">
        <v>0</v>
      </c>
      <c r="H542" s="44" t="s">
        <v>1193</v>
      </c>
      <c r="I542" s="33">
        <f>VLOOKUP(D542,[1]Sheet1!$A$2:$K$6128,6,FALSE)</f>
        <v>101602.05</v>
      </c>
      <c r="J542" s="47">
        <v>39387</v>
      </c>
      <c r="K542" s="60"/>
    </row>
    <row r="543" spans="1:11" s="2" customFormat="1" x14ac:dyDescent="0.35">
      <c r="A543" s="43">
        <v>1</v>
      </c>
      <c r="B543" s="46">
        <v>1400</v>
      </c>
      <c r="C543" s="44" t="str">
        <f t="shared" si="1"/>
        <v>43</v>
      </c>
      <c r="D543" s="44" t="str">
        <f t="shared" si="2"/>
        <v>1400430000250</v>
      </c>
      <c r="E543" s="46">
        <v>430001140</v>
      </c>
      <c r="F543" s="45">
        <v>43000025</v>
      </c>
      <c r="G543" s="59">
        <v>0</v>
      </c>
      <c r="H543" s="44" t="s">
        <v>1194</v>
      </c>
      <c r="I543" s="33">
        <f>VLOOKUP(D543,[1]Sheet1!$A$2:$K$6128,6,FALSE)</f>
        <v>101602.05</v>
      </c>
      <c r="J543" s="47">
        <v>39387</v>
      </c>
      <c r="K543" s="60"/>
    </row>
    <row r="544" spans="1:11" s="2" customFormat="1" ht="12" customHeight="1" x14ac:dyDescent="0.35">
      <c r="A544" s="43">
        <v>1</v>
      </c>
      <c r="B544" s="46">
        <v>1400</v>
      </c>
      <c r="C544" s="44" t="str">
        <f t="shared" si="1"/>
        <v>43</v>
      </c>
      <c r="D544" s="44" t="str">
        <f t="shared" si="2"/>
        <v>1400430000260</v>
      </c>
      <c r="E544" s="46">
        <v>430001400</v>
      </c>
      <c r="F544" s="45">
        <v>43000026</v>
      </c>
      <c r="G544" s="59">
        <v>0</v>
      </c>
      <c r="H544" s="44" t="s">
        <v>1195</v>
      </c>
      <c r="I544" s="33">
        <f>VLOOKUP(D544,[1]Sheet1!$A$2:$K$6128,6,FALSE)</f>
        <v>81852.039999999994</v>
      </c>
      <c r="J544" s="47">
        <v>39387</v>
      </c>
      <c r="K544" s="60"/>
    </row>
    <row r="545" spans="1:11" s="2" customFormat="1" x14ac:dyDescent="0.35">
      <c r="A545" s="43">
        <v>1</v>
      </c>
      <c r="B545" s="46">
        <v>1400</v>
      </c>
      <c r="C545" s="44" t="str">
        <f t="shared" si="1"/>
        <v>43</v>
      </c>
      <c r="D545" s="44" t="str">
        <f t="shared" si="2"/>
        <v>1400430000270</v>
      </c>
      <c r="E545" s="46">
        <v>430001530</v>
      </c>
      <c r="F545" s="45">
        <v>43000027</v>
      </c>
      <c r="G545" s="59">
        <v>0</v>
      </c>
      <c r="H545" s="44" t="s">
        <v>1196</v>
      </c>
      <c r="I545" s="33">
        <f>VLOOKUP(D545,[1]Sheet1!$A$2:$K$6128,6,FALSE)</f>
        <v>101602.04</v>
      </c>
      <c r="J545" s="47">
        <v>39387</v>
      </c>
      <c r="K545" s="60"/>
    </row>
    <row r="546" spans="1:11" s="1" customFormat="1" x14ac:dyDescent="0.35">
      <c r="A546" s="43">
        <v>1</v>
      </c>
      <c r="B546" s="46">
        <v>1400</v>
      </c>
      <c r="C546" s="44" t="str">
        <f t="shared" si="1"/>
        <v>43</v>
      </c>
      <c r="D546" s="44" t="str">
        <f t="shared" si="2"/>
        <v>1400430000280</v>
      </c>
      <c r="E546" s="46">
        <v>430001560</v>
      </c>
      <c r="F546" s="45">
        <v>43000028</v>
      </c>
      <c r="G546" s="59">
        <v>0</v>
      </c>
      <c r="H546" s="44" t="s">
        <v>1197</v>
      </c>
      <c r="I546" s="33">
        <f>VLOOKUP(D546,[1]Sheet1!$A$2:$K$6128,6,FALSE)</f>
        <v>81851.98</v>
      </c>
      <c r="J546" s="47">
        <v>39387</v>
      </c>
      <c r="K546" s="54"/>
    </row>
    <row r="547" spans="1:11" s="1" customFormat="1" x14ac:dyDescent="0.35">
      <c r="A547" s="43">
        <v>1</v>
      </c>
      <c r="B547" s="46">
        <v>1400</v>
      </c>
      <c r="C547" s="44" t="str">
        <f t="shared" si="1"/>
        <v>44</v>
      </c>
      <c r="D547" s="44" t="str">
        <f t="shared" si="2"/>
        <v>1400440000950</v>
      </c>
      <c r="E547" s="46">
        <v>330001290</v>
      </c>
      <c r="F547" s="45">
        <v>44000095</v>
      </c>
      <c r="G547" s="59">
        <v>0</v>
      </c>
      <c r="H547" s="44" t="s">
        <v>1198</v>
      </c>
      <c r="I547" s="33">
        <f>VLOOKUP(D547,[1]Sheet1!$A$2:$K$6128,6,FALSE)</f>
        <v>668561.39</v>
      </c>
      <c r="J547" s="47">
        <v>39717</v>
      </c>
      <c r="K547" s="54"/>
    </row>
    <row r="548" spans="1:11" s="1" customFormat="1" x14ac:dyDescent="0.35">
      <c r="A548" s="43">
        <v>1</v>
      </c>
      <c r="B548" s="46">
        <v>1400</v>
      </c>
      <c r="C548" s="44" t="str">
        <f t="shared" si="1"/>
        <v>44</v>
      </c>
      <c r="D548" s="44" t="str">
        <f t="shared" si="2"/>
        <v>1400440000970</v>
      </c>
      <c r="E548" s="46">
        <v>330001310</v>
      </c>
      <c r="F548" s="45">
        <v>44000097</v>
      </c>
      <c r="G548" s="59">
        <v>0</v>
      </c>
      <c r="H548" s="44" t="s">
        <v>1198</v>
      </c>
      <c r="I548" s="33">
        <f>VLOOKUP(D548,[1]Sheet1!$A$2:$K$6128,6,FALSE)</f>
        <v>668561.39</v>
      </c>
      <c r="J548" s="47">
        <v>39717</v>
      </c>
      <c r="K548" s="54"/>
    </row>
    <row r="549" spans="1:11" s="1" customFormat="1" x14ac:dyDescent="0.35">
      <c r="A549" s="43">
        <v>1</v>
      </c>
      <c r="B549" s="46">
        <v>1400</v>
      </c>
      <c r="C549" s="44" t="str">
        <f t="shared" si="1"/>
        <v>44</v>
      </c>
      <c r="D549" s="44" t="str">
        <f t="shared" si="2"/>
        <v>1400440000980</v>
      </c>
      <c r="E549" s="46">
        <v>330001320</v>
      </c>
      <c r="F549" s="45">
        <v>44000098</v>
      </c>
      <c r="G549" s="59">
        <v>0</v>
      </c>
      <c r="H549" s="44" t="s">
        <v>1198</v>
      </c>
      <c r="I549" s="33">
        <f>VLOOKUP(D549,[1]Sheet1!$A$2:$K$6128,6,FALSE)</f>
        <v>279061.39</v>
      </c>
      <c r="J549" s="47">
        <v>39717</v>
      </c>
      <c r="K549" s="54"/>
    </row>
    <row r="550" spans="1:11" s="1" customFormat="1" x14ac:dyDescent="0.35">
      <c r="A550" s="43">
        <v>1</v>
      </c>
      <c r="B550" s="46">
        <v>1400</v>
      </c>
      <c r="C550" s="44" t="str">
        <f t="shared" si="1"/>
        <v>44</v>
      </c>
      <c r="D550" s="44" t="str">
        <f t="shared" si="2"/>
        <v>1400440001000</v>
      </c>
      <c r="E550" s="46">
        <v>330001370</v>
      </c>
      <c r="F550" s="45">
        <v>44000100</v>
      </c>
      <c r="G550" s="59">
        <v>0</v>
      </c>
      <c r="H550" s="44" t="s">
        <v>1199</v>
      </c>
      <c r="I550" s="33">
        <f>VLOOKUP(D550,[1]Sheet1!$A$2:$K$6128,6,FALSE)</f>
        <v>693930.74</v>
      </c>
      <c r="J550" s="47">
        <v>39839</v>
      </c>
      <c r="K550" s="54"/>
    </row>
    <row r="551" spans="1:11" s="1" customFormat="1" x14ac:dyDescent="0.35">
      <c r="A551" s="43">
        <v>1</v>
      </c>
      <c r="B551" s="46">
        <v>1400</v>
      </c>
      <c r="C551" s="44" t="str">
        <f t="shared" si="1"/>
        <v>44</v>
      </c>
      <c r="D551" s="44" t="str">
        <f t="shared" si="2"/>
        <v>1400440001010</v>
      </c>
      <c r="E551" s="46">
        <v>330001380</v>
      </c>
      <c r="F551" s="45">
        <v>44000101</v>
      </c>
      <c r="G551" s="59">
        <v>0</v>
      </c>
      <c r="H551" s="44" t="s">
        <v>1200</v>
      </c>
      <c r="I551" s="33">
        <f>VLOOKUP(D551,[1]Sheet1!$A$2:$K$6128,6,FALSE)</f>
        <v>693222.78</v>
      </c>
      <c r="J551" s="47">
        <v>39839</v>
      </c>
      <c r="K551" s="54"/>
    </row>
    <row r="552" spans="1:11" s="1" customFormat="1" x14ac:dyDescent="0.35">
      <c r="A552" s="43">
        <v>1</v>
      </c>
      <c r="B552" s="46">
        <v>1400</v>
      </c>
      <c r="C552" s="44" t="str">
        <f t="shared" si="1"/>
        <v>44</v>
      </c>
      <c r="D552" s="44" t="str">
        <f t="shared" si="2"/>
        <v>1400440001020</v>
      </c>
      <c r="E552" s="46">
        <v>330001390</v>
      </c>
      <c r="F552" s="45">
        <v>44000102</v>
      </c>
      <c r="G552" s="59">
        <v>0</v>
      </c>
      <c r="H552" s="44" t="s">
        <v>1201</v>
      </c>
      <c r="I552" s="33">
        <f>VLOOKUP(D552,[1]Sheet1!$A$2:$K$6128,6,FALSE)</f>
        <v>442647.01</v>
      </c>
      <c r="J552" s="47">
        <v>39839</v>
      </c>
      <c r="K552" s="54"/>
    </row>
    <row r="553" spans="1:11" s="1" customFormat="1" x14ac:dyDescent="0.35">
      <c r="A553" s="43">
        <v>1</v>
      </c>
      <c r="B553" s="46">
        <v>1400</v>
      </c>
      <c r="C553" s="44" t="str">
        <f t="shared" si="1"/>
        <v>44</v>
      </c>
      <c r="D553" s="44" t="str">
        <f t="shared" si="2"/>
        <v>1400440001050</v>
      </c>
      <c r="E553" s="46">
        <v>330001420</v>
      </c>
      <c r="F553" s="45">
        <v>44000105</v>
      </c>
      <c r="G553" s="59">
        <v>0</v>
      </c>
      <c r="H553" s="44" t="s">
        <v>1202</v>
      </c>
      <c r="I553" s="33">
        <f>VLOOKUP(D553,[1]Sheet1!$A$2:$K$6128,6,FALSE)</f>
        <v>862286.09</v>
      </c>
      <c r="J553" s="47">
        <v>39717</v>
      </c>
      <c r="K553" s="54"/>
    </row>
    <row r="554" spans="1:11" s="1" customFormat="1" x14ac:dyDescent="0.35">
      <c r="A554" s="43">
        <v>1</v>
      </c>
      <c r="B554" s="46">
        <v>1400</v>
      </c>
      <c r="C554" s="44" t="str">
        <f t="shared" si="1"/>
        <v>44</v>
      </c>
      <c r="D554" s="44" t="str">
        <f t="shared" si="2"/>
        <v>1400440001060</v>
      </c>
      <c r="E554" s="46">
        <v>330001430</v>
      </c>
      <c r="F554" s="45">
        <v>44000106</v>
      </c>
      <c r="G554" s="59">
        <v>0</v>
      </c>
      <c r="H554" s="44" t="s">
        <v>1203</v>
      </c>
      <c r="I554" s="33">
        <f>VLOOKUP(D554,[1]Sheet1!$A$2:$K$6128,6,FALSE)</f>
        <v>1293216.3500000001</v>
      </c>
      <c r="J554" s="47">
        <v>39717</v>
      </c>
      <c r="K554" s="54"/>
    </row>
    <row r="555" spans="1:11" s="1" customFormat="1" x14ac:dyDescent="0.35">
      <c r="A555" s="43">
        <v>1</v>
      </c>
      <c r="B555" s="46">
        <v>1400</v>
      </c>
      <c r="C555" s="44" t="str">
        <f t="shared" si="1"/>
        <v>44</v>
      </c>
      <c r="D555" s="44" t="str">
        <f t="shared" si="2"/>
        <v>1400440001070</v>
      </c>
      <c r="E555" s="46">
        <v>330001440</v>
      </c>
      <c r="F555" s="45">
        <v>44000107</v>
      </c>
      <c r="G555" s="59">
        <v>0</v>
      </c>
      <c r="H555" s="44" t="s">
        <v>1204</v>
      </c>
      <c r="I555" s="33">
        <f>VLOOKUP(D555,[1]Sheet1!$A$2:$K$6128,6,FALSE)</f>
        <v>1747209.6</v>
      </c>
      <c r="J555" s="47">
        <v>39717</v>
      </c>
      <c r="K555" s="54"/>
    </row>
    <row r="556" spans="1:11" s="1" customFormat="1" x14ac:dyDescent="0.35">
      <c r="A556" s="43">
        <v>1</v>
      </c>
      <c r="B556" s="46">
        <v>1400</v>
      </c>
      <c r="C556" s="44" t="str">
        <f t="shared" si="1"/>
        <v>44</v>
      </c>
      <c r="D556" s="44" t="str">
        <f t="shared" si="2"/>
        <v>1400440001080</v>
      </c>
      <c r="E556" s="46">
        <v>330001450</v>
      </c>
      <c r="F556" s="45">
        <v>44000108</v>
      </c>
      <c r="G556" s="59">
        <v>0</v>
      </c>
      <c r="H556" s="44" t="s">
        <v>1205</v>
      </c>
      <c r="I556" s="33">
        <f>VLOOKUP(D556,[1]Sheet1!$A$2:$K$6128,6,FALSE)</f>
        <v>640258.43999999994</v>
      </c>
      <c r="J556" s="47">
        <v>39839</v>
      </c>
      <c r="K556" s="54"/>
    </row>
    <row r="557" spans="1:11" s="1" customFormat="1" x14ac:dyDescent="0.35">
      <c r="A557" s="43">
        <v>1</v>
      </c>
      <c r="B557" s="46">
        <v>1400</v>
      </c>
      <c r="C557" s="44" t="str">
        <f t="shared" si="1"/>
        <v>44</v>
      </c>
      <c r="D557" s="44" t="str">
        <f t="shared" si="2"/>
        <v>1400440001090</v>
      </c>
      <c r="E557" s="46">
        <v>330001460</v>
      </c>
      <c r="F557" s="45">
        <v>44000109</v>
      </c>
      <c r="G557" s="59">
        <v>0</v>
      </c>
      <c r="H557" s="44" t="s">
        <v>1206</v>
      </c>
      <c r="I557" s="33">
        <f>VLOOKUP(D557,[1]Sheet1!$A$2:$K$6128,6,FALSE)</f>
        <v>1116068.1000000001</v>
      </c>
      <c r="J557" s="47">
        <v>39839</v>
      </c>
      <c r="K557" s="54"/>
    </row>
    <row r="558" spans="1:11" s="1" customFormat="1" x14ac:dyDescent="0.35">
      <c r="A558" s="43">
        <v>1</v>
      </c>
      <c r="B558" s="46">
        <v>1400</v>
      </c>
      <c r="C558" s="44" t="str">
        <f t="shared" si="1"/>
        <v>44</v>
      </c>
      <c r="D558" s="44" t="str">
        <f t="shared" si="2"/>
        <v>1400440001100</v>
      </c>
      <c r="E558" s="46">
        <v>330001470</v>
      </c>
      <c r="F558" s="45">
        <v>44000110</v>
      </c>
      <c r="G558" s="59">
        <v>0</v>
      </c>
      <c r="H558" s="44" t="s">
        <v>1207</v>
      </c>
      <c r="I558" s="33">
        <f>VLOOKUP(D558,[1]Sheet1!$A$2:$K$6128,6,FALSE)</f>
        <v>818426.92</v>
      </c>
      <c r="J558" s="47">
        <v>39839</v>
      </c>
      <c r="K558" s="54"/>
    </row>
    <row r="559" spans="1:11" s="1" customFormat="1" x14ac:dyDescent="0.35">
      <c r="A559" s="43">
        <v>1</v>
      </c>
      <c r="B559" s="46">
        <v>1400</v>
      </c>
      <c r="C559" s="44" t="str">
        <f t="shared" si="1"/>
        <v>44</v>
      </c>
      <c r="D559" s="44" t="str">
        <f t="shared" si="2"/>
        <v>1400440001110</v>
      </c>
      <c r="E559" s="46">
        <v>330001480</v>
      </c>
      <c r="F559" s="45">
        <v>44000111</v>
      </c>
      <c r="G559" s="59">
        <v>0</v>
      </c>
      <c r="H559" s="44" t="s">
        <v>1208</v>
      </c>
      <c r="I559" s="33">
        <f>VLOOKUP(D559,[1]Sheet1!$A$2:$K$6128,6,FALSE)</f>
        <v>1101420.56</v>
      </c>
      <c r="J559" s="47">
        <v>39839</v>
      </c>
      <c r="K559" s="54"/>
    </row>
    <row r="560" spans="1:11" s="1" customFormat="1" x14ac:dyDescent="0.35">
      <c r="A560" s="43">
        <v>1</v>
      </c>
      <c r="B560" s="46">
        <v>1400</v>
      </c>
      <c r="C560" s="44" t="str">
        <f t="shared" si="1"/>
        <v>44</v>
      </c>
      <c r="D560" s="44" t="str">
        <f t="shared" si="2"/>
        <v>1400440001120</v>
      </c>
      <c r="E560" s="46">
        <v>330001490</v>
      </c>
      <c r="F560" s="45">
        <v>44000112</v>
      </c>
      <c r="G560" s="59">
        <v>0</v>
      </c>
      <c r="H560" s="44" t="s">
        <v>1209</v>
      </c>
      <c r="I560" s="33">
        <f>VLOOKUP(D560,[1]Sheet1!$A$2:$K$6128,6,FALSE)</f>
        <v>994675.31</v>
      </c>
      <c r="J560" s="47">
        <v>39869</v>
      </c>
      <c r="K560" s="54"/>
    </row>
    <row r="561" spans="1:11" s="1" customFormat="1" x14ac:dyDescent="0.35">
      <c r="A561" s="43">
        <v>1</v>
      </c>
      <c r="B561" s="46">
        <v>1400</v>
      </c>
      <c r="C561" s="44" t="str">
        <f t="shared" si="1"/>
        <v>43</v>
      </c>
      <c r="D561" s="44" t="str">
        <f t="shared" si="2"/>
        <v>1400430000481</v>
      </c>
      <c r="E561" s="46">
        <v>330001491</v>
      </c>
      <c r="F561" s="45" t="s">
        <v>1210</v>
      </c>
      <c r="G561" s="59" t="s">
        <v>1124</v>
      </c>
      <c r="H561" s="44" t="s">
        <v>1211</v>
      </c>
      <c r="I561" s="33">
        <f>VLOOKUP(D561,[1]Sheet1!$A$2:$K$6128,6,FALSE)</f>
        <v>57937.99</v>
      </c>
      <c r="J561" s="47">
        <v>43915</v>
      </c>
      <c r="K561" s="54"/>
    </row>
    <row r="562" spans="1:11" s="1" customFormat="1" x14ac:dyDescent="0.35">
      <c r="A562" s="43">
        <v>1</v>
      </c>
      <c r="B562" s="46">
        <v>1400</v>
      </c>
      <c r="C562" s="44" t="str">
        <f t="shared" si="1"/>
        <v>43</v>
      </c>
      <c r="D562" s="44" t="str">
        <f t="shared" si="2"/>
        <v>1400430000511</v>
      </c>
      <c r="E562" s="46">
        <v>330001492</v>
      </c>
      <c r="F562" s="45" t="s">
        <v>1212</v>
      </c>
      <c r="G562" s="59" t="s">
        <v>1124</v>
      </c>
      <c r="H562" s="44" t="s">
        <v>1213</v>
      </c>
      <c r="I562" s="33">
        <f>VLOOKUP(D562,[1]Sheet1!$A$2:$K$6128,6,FALSE)</f>
        <v>57937.99</v>
      </c>
      <c r="J562" s="47">
        <v>43915</v>
      </c>
      <c r="K562" s="54"/>
    </row>
    <row r="563" spans="1:11" s="1" customFormat="1" x14ac:dyDescent="0.35">
      <c r="A563" s="43">
        <v>1</v>
      </c>
      <c r="B563" s="46">
        <v>1400</v>
      </c>
      <c r="C563" s="44" t="str">
        <f t="shared" si="1"/>
        <v>43</v>
      </c>
      <c r="D563" s="44" t="str">
        <f t="shared" si="2"/>
        <v>1400430000521</v>
      </c>
      <c r="E563" s="46">
        <v>330001493</v>
      </c>
      <c r="F563" s="45" t="s">
        <v>1214</v>
      </c>
      <c r="G563" s="59" t="s">
        <v>1124</v>
      </c>
      <c r="H563" s="44" t="s">
        <v>1215</v>
      </c>
      <c r="I563" s="33">
        <f>VLOOKUP(D563,[1]Sheet1!$A$2:$K$6128,6,FALSE)</f>
        <v>57937.99</v>
      </c>
      <c r="J563" s="47">
        <v>43915</v>
      </c>
      <c r="K563" s="54"/>
    </row>
    <row r="564" spans="1:11" s="1" customFormat="1" x14ac:dyDescent="0.35">
      <c r="A564" s="43">
        <v>1</v>
      </c>
      <c r="B564" s="46">
        <v>1400</v>
      </c>
      <c r="C564" s="44" t="str">
        <f t="shared" si="1"/>
        <v>43</v>
      </c>
      <c r="D564" s="44" t="str">
        <f t="shared" si="2"/>
        <v>1400430000522</v>
      </c>
      <c r="E564" s="46">
        <v>330001494</v>
      </c>
      <c r="F564" s="45" t="s">
        <v>1214</v>
      </c>
      <c r="G564" s="59" t="s">
        <v>1043</v>
      </c>
      <c r="H564" s="44" t="s">
        <v>1215</v>
      </c>
      <c r="I564" s="33">
        <f>VLOOKUP(D564,[1]Sheet1!$A$2:$K$6128,6,FALSE)</f>
        <v>57937.99</v>
      </c>
      <c r="J564" s="47">
        <v>43915</v>
      </c>
      <c r="K564" s="54"/>
    </row>
    <row r="565" spans="1:11" s="1" customFormat="1" x14ac:dyDescent="0.35">
      <c r="A565" s="43">
        <v>1</v>
      </c>
      <c r="B565" s="46">
        <v>1400</v>
      </c>
      <c r="C565" s="44" t="str">
        <f t="shared" si="1"/>
        <v>43</v>
      </c>
      <c r="D565" s="44" t="str">
        <f t="shared" si="2"/>
        <v>1400430000531</v>
      </c>
      <c r="E565" s="46">
        <v>330001495</v>
      </c>
      <c r="F565" s="45" t="s">
        <v>1216</v>
      </c>
      <c r="G565" s="59" t="s">
        <v>1124</v>
      </c>
      <c r="H565" s="44" t="s">
        <v>1217</v>
      </c>
      <c r="I565" s="33">
        <f>VLOOKUP(D565,[1]Sheet1!$A$2:$K$6128,6,FALSE)</f>
        <v>57937.99</v>
      </c>
      <c r="J565" s="47">
        <v>43915</v>
      </c>
      <c r="K565" s="54"/>
    </row>
    <row r="566" spans="1:11" s="1" customFormat="1" x14ac:dyDescent="0.35">
      <c r="A566" s="43">
        <v>1</v>
      </c>
      <c r="B566" s="46">
        <v>1400</v>
      </c>
      <c r="C566" s="44" t="str">
        <f t="shared" si="1"/>
        <v>43</v>
      </c>
      <c r="D566" s="44" t="str">
        <f t="shared" si="2"/>
        <v>1400430000561</v>
      </c>
      <c r="E566" s="46">
        <v>330001496</v>
      </c>
      <c r="F566" s="45" t="s">
        <v>1218</v>
      </c>
      <c r="G566" s="59" t="s">
        <v>1124</v>
      </c>
      <c r="H566" s="44" t="s">
        <v>1219</v>
      </c>
      <c r="I566" s="33">
        <f>VLOOKUP(D566,[1]Sheet1!$A$2:$K$6128,6,FALSE)</f>
        <v>57937.99</v>
      </c>
      <c r="J566" s="47">
        <v>43915</v>
      </c>
      <c r="K566" s="54"/>
    </row>
    <row r="567" spans="1:11" s="1" customFormat="1" x14ac:dyDescent="0.35">
      <c r="A567" s="43">
        <v>1</v>
      </c>
      <c r="B567" s="46">
        <v>1400</v>
      </c>
      <c r="C567" s="44" t="str">
        <f t="shared" si="1"/>
        <v>43</v>
      </c>
      <c r="D567" s="44" t="str">
        <f t="shared" si="2"/>
        <v>1400430000591</v>
      </c>
      <c r="E567" s="46">
        <v>330001497</v>
      </c>
      <c r="F567" s="45" t="s">
        <v>1220</v>
      </c>
      <c r="G567" s="59" t="s">
        <v>1124</v>
      </c>
      <c r="H567" s="44" t="s">
        <v>1221</v>
      </c>
      <c r="I567" s="33">
        <f>VLOOKUP(D567,[1]Sheet1!$A$2:$K$6128,6,FALSE)</f>
        <v>57937.99</v>
      </c>
      <c r="J567" s="47">
        <v>43915</v>
      </c>
      <c r="K567" s="54"/>
    </row>
    <row r="568" spans="1:11" s="1" customFormat="1" x14ac:dyDescent="0.35">
      <c r="A568" s="43">
        <v>1</v>
      </c>
      <c r="B568" s="46">
        <v>1400</v>
      </c>
      <c r="C568" s="44" t="str">
        <f t="shared" si="1"/>
        <v>43</v>
      </c>
      <c r="D568" s="44" t="str">
        <f t="shared" si="2"/>
        <v>1400430000601</v>
      </c>
      <c r="E568" s="46">
        <v>330001498</v>
      </c>
      <c r="F568" s="45" t="s">
        <v>1222</v>
      </c>
      <c r="G568" s="59" t="s">
        <v>1124</v>
      </c>
      <c r="H568" s="44" t="s">
        <v>1223</v>
      </c>
      <c r="I568" s="33">
        <f>VLOOKUP(D568,[1]Sheet1!$A$2:$K$6128,6,FALSE)</f>
        <v>57937.99</v>
      </c>
      <c r="J568" s="47">
        <v>43915</v>
      </c>
      <c r="K568" s="54"/>
    </row>
    <row r="569" spans="1:11" s="1" customFormat="1" x14ac:dyDescent="0.35">
      <c r="A569" s="43">
        <v>1</v>
      </c>
      <c r="B569" s="46">
        <v>1400</v>
      </c>
      <c r="C569" s="44" t="str">
        <f t="shared" si="1"/>
        <v>44</v>
      </c>
      <c r="D569" s="44" t="str">
        <f t="shared" si="2"/>
        <v>1400440001491</v>
      </c>
      <c r="E569" s="46">
        <v>330001499</v>
      </c>
      <c r="F569" s="45" t="s">
        <v>1224</v>
      </c>
      <c r="G569" s="59" t="s">
        <v>1124</v>
      </c>
      <c r="H569" s="44" t="s">
        <v>1225</v>
      </c>
      <c r="I569" s="33">
        <f>VLOOKUP(D569,[1]Sheet1!$A$2:$K$6128,6,FALSE)</f>
        <v>57937.99</v>
      </c>
      <c r="J569" s="47">
        <v>43915</v>
      </c>
      <c r="K569" s="54"/>
    </row>
    <row r="570" spans="1:11" s="1" customFormat="1" x14ac:dyDescent="0.35">
      <c r="A570" s="43">
        <v>1</v>
      </c>
      <c r="B570" s="46">
        <v>1400</v>
      </c>
      <c r="C570" s="44" t="str">
        <f t="shared" si="1"/>
        <v>44</v>
      </c>
      <c r="D570" s="44" t="str">
        <f t="shared" si="2"/>
        <v>1400440001521</v>
      </c>
      <c r="E570" s="46">
        <v>330001500</v>
      </c>
      <c r="F570" s="45" t="s">
        <v>1226</v>
      </c>
      <c r="G570" s="59" t="s">
        <v>1124</v>
      </c>
      <c r="H570" s="44" t="s">
        <v>1227</v>
      </c>
      <c r="I570" s="33">
        <f>VLOOKUP(D570,[1]Sheet1!$A$2:$K$6128,6,FALSE)</f>
        <v>57937.99</v>
      </c>
      <c r="J570" s="47">
        <v>43915</v>
      </c>
      <c r="K570" s="54"/>
    </row>
    <row r="571" spans="1:11" s="1" customFormat="1" x14ac:dyDescent="0.35">
      <c r="A571" s="43">
        <v>1</v>
      </c>
      <c r="B571" s="46">
        <v>1400</v>
      </c>
      <c r="C571" s="44" t="str">
        <f t="shared" si="1"/>
        <v>44</v>
      </c>
      <c r="D571" s="44" t="str">
        <f t="shared" si="2"/>
        <v>1400440001551</v>
      </c>
      <c r="E571" s="46">
        <v>330001501</v>
      </c>
      <c r="F571" s="45" t="s">
        <v>1228</v>
      </c>
      <c r="G571" s="59" t="s">
        <v>1124</v>
      </c>
      <c r="H571" s="44" t="s">
        <v>1229</v>
      </c>
      <c r="I571" s="33">
        <f>VLOOKUP(D571,[1]Sheet1!$A$2:$K$6128,6,FALSE)</f>
        <v>57937.99</v>
      </c>
      <c r="J571" s="47">
        <v>43915</v>
      </c>
      <c r="K571" s="54"/>
    </row>
    <row r="572" spans="1:11" s="1" customFormat="1" x14ac:dyDescent="0.35">
      <c r="A572" s="43">
        <v>1</v>
      </c>
      <c r="B572" s="46">
        <v>1400</v>
      </c>
      <c r="C572" s="44" t="str">
        <f t="shared" si="1"/>
        <v>44</v>
      </c>
      <c r="D572" s="44" t="str">
        <f t="shared" si="2"/>
        <v>1400440001561</v>
      </c>
      <c r="E572" s="46">
        <v>330001502</v>
      </c>
      <c r="F572" s="45" t="s">
        <v>1230</v>
      </c>
      <c r="G572" s="59" t="s">
        <v>1124</v>
      </c>
      <c r="H572" s="44" t="s">
        <v>1231</v>
      </c>
      <c r="I572" s="33">
        <f>VLOOKUP(D572,[1]Sheet1!$A$2:$K$6128,6,FALSE)</f>
        <v>57937.99</v>
      </c>
      <c r="J572" s="47">
        <v>43915</v>
      </c>
      <c r="K572" s="54"/>
    </row>
    <row r="573" spans="1:11" s="1" customFormat="1" x14ac:dyDescent="0.35">
      <c r="A573" s="43">
        <v>1</v>
      </c>
      <c r="B573" s="46">
        <v>1400</v>
      </c>
      <c r="C573" s="44" t="str">
        <f t="shared" si="1"/>
        <v>43</v>
      </c>
      <c r="D573" s="44" t="str">
        <f t="shared" si="2"/>
        <v>1400430000450</v>
      </c>
      <c r="E573" s="44" t="str">
        <f>CONCATENATE(F573,G573)</f>
        <v>430000450</v>
      </c>
      <c r="F573" s="45" t="s">
        <v>1232</v>
      </c>
      <c r="G573" s="59" t="s">
        <v>585</v>
      </c>
      <c r="H573" s="44" t="s">
        <v>1233</v>
      </c>
      <c r="I573" s="33">
        <f>VLOOKUP(D573,[1]Sheet1!$A$2:$K$6128,6,FALSE)</f>
        <v>81852.05</v>
      </c>
      <c r="J573" s="47">
        <v>39387</v>
      </c>
      <c r="K573" s="54"/>
    </row>
    <row r="574" spans="1:11" s="1" customFormat="1" x14ac:dyDescent="0.35">
      <c r="A574" s="43">
        <v>1</v>
      </c>
      <c r="B574" s="46">
        <v>1400</v>
      </c>
      <c r="C574" s="44" t="str">
        <f t="shared" si="1"/>
        <v>43</v>
      </c>
      <c r="D574" s="44" t="str">
        <f t="shared" si="2"/>
        <v>1400430000460</v>
      </c>
      <c r="E574" s="44" t="str">
        <f t="shared" ref="E574:E623" si="3">CONCATENATE(F574,G574)</f>
        <v>430000460</v>
      </c>
      <c r="F574" s="45" t="s">
        <v>1234</v>
      </c>
      <c r="G574" s="59" t="s">
        <v>585</v>
      </c>
      <c r="H574" s="44" t="s">
        <v>1235</v>
      </c>
      <c r="I574" s="33">
        <f>VLOOKUP(D574,[1]Sheet1!$A$2:$K$6128,6,FALSE)</f>
        <v>81855.520000000004</v>
      </c>
      <c r="J574" s="47">
        <v>39387</v>
      </c>
      <c r="K574" s="54"/>
    </row>
    <row r="575" spans="1:11" s="1" customFormat="1" x14ac:dyDescent="0.35">
      <c r="A575" s="43">
        <v>1</v>
      </c>
      <c r="B575" s="46">
        <v>1400</v>
      </c>
      <c r="C575" s="44" t="str">
        <f t="shared" si="1"/>
        <v>43</v>
      </c>
      <c r="D575" s="44" t="str">
        <f t="shared" si="2"/>
        <v>1400430000470</v>
      </c>
      <c r="E575" s="44" t="str">
        <f t="shared" si="3"/>
        <v>430000470</v>
      </c>
      <c r="F575" s="45" t="s">
        <v>1236</v>
      </c>
      <c r="G575" s="59" t="s">
        <v>585</v>
      </c>
      <c r="H575" s="44" t="s">
        <v>1237</v>
      </c>
      <c r="I575" s="33">
        <f>VLOOKUP(D575,[1]Sheet1!$A$2:$K$6128,6,FALSE)</f>
        <v>101602.05</v>
      </c>
      <c r="J575" s="47">
        <v>39387</v>
      </c>
      <c r="K575" s="54"/>
    </row>
    <row r="576" spans="1:11" s="1" customFormat="1" x14ac:dyDescent="0.35">
      <c r="A576" s="43">
        <v>1</v>
      </c>
      <c r="B576" s="46">
        <v>1400</v>
      </c>
      <c r="C576" s="44" t="str">
        <f t="shared" si="1"/>
        <v>43</v>
      </c>
      <c r="D576" s="44" t="str">
        <f t="shared" si="2"/>
        <v>1400430000480</v>
      </c>
      <c r="E576" s="44" t="str">
        <f t="shared" si="3"/>
        <v>430000480</v>
      </c>
      <c r="F576" s="45" t="s">
        <v>1210</v>
      </c>
      <c r="G576" s="59" t="s">
        <v>585</v>
      </c>
      <c r="H576" s="44" t="s">
        <v>1211</v>
      </c>
      <c r="I576" s="33">
        <f>VLOOKUP(D576,[1]Sheet1!$A$2:$K$6128,6,FALSE)</f>
        <v>81852.05</v>
      </c>
      <c r="J576" s="47">
        <v>39387</v>
      </c>
      <c r="K576" s="54"/>
    </row>
    <row r="577" spans="1:11" s="1" customFormat="1" x14ac:dyDescent="0.35">
      <c r="A577" s="43">
        <v>1</v>
      </c>
      <c r="B577" s="46">
        <v>1400</v>
      </c>
      <c r="C577" s="44" t="str">
        <f t="shared" si="1"/>
        <v>43</v>
      </c>
      <c r="D577" s="44" t="str">
        <f t="shared" si="2"/>
        <v>1400430000490</v>
      </c>
      <c r="E577" s="44" t="str">
        <f t="shared" si="3"/>
        <v>430000490</v>
      </c>
      <c r="F577" s="45" t="s">
        <v>1238</v>
      </c>
      <c r="G577" s="59" t="s">
        <v>585</v>
      </c>
      <c r="H577" s="44" t="s">
        <v>1239</v>
      </c>
      <c r="I577" s="33">
        <f>VLOOKUP(D577,[1]Sheet1!$A$2:$K$6128,6,FALSE)</f>
        <v>101602.05</v>
      </c>
      <c r="J577" s="47">
        <v>39387</v>
      </c>
      <c r="K577" s="54"/>
    </row>
    <row r="578" spans="1:11" s="1" customFormat="1" x14ac:dyDescent="0.35">
      <c r="A578" s="43">
        <v>1</v>
      </c>
      <c r="B578" s="46">
        <v>1400</v>
      </c>
      <c r="C578" s="44" t="str">
        <f t="shared" si="1"/>
        <v>43</v>
      </c>
      <c r="D578" s="44" t="str">
        <f t="shared" si="2"/>
        <v>1400430000500</v>
      </c>
      <c r="E578" s="44" t="str">
        <f t="shared" si="3"/>
        <v>430000500</v>
      </c>
      <c r="F578" s="45" t="s">
        <v>1240</v>
      </c>
      <c r="G578" s="59" t="s">
        <v>585</v>
      </c>
      <c r="H578" s="44" t="s">
        <v>1241</v>
      </c>
      <c r="I578" s="33">
        <f>VLOOKUP(D578,[1]Sheet1!$A$2:$K$6128,6,FALSE)</f>
        <v>81852.05</v>
      </c>
      <c r="J578" s="47">
        <v>39387</v>
      </c>
      <c r="K578" s="54"/>
    </row>
    <row r="579" spans="1:11" s="1" customFormat="1" x14ac:dyDescent="0.35">
      <c r="A579" s="43">
        <v>1</v>
      </c>
      <c r="B579" s="46">
        <v>1400</v>
      </c>
      <c r="C579" s="44" t="str">
        <f t="shared" si="1"/>
        <v>43</v>
      </c>
      <c r="D579" s="44" t="str">
        <f t="shared" si="2"/>
        <v>1400430000510</v>
      </c>
      <c r="E579" s="44" t="str">
        <f t="shared" si="3"/>
        <v>430000510</v>
      </c>
      <c r="F579" s="45" t="s">
        <v>1212</v>
      </c>
      <c r="G579" s="59" t="s">
        <v>585</v>
      </c>
      <c r="H579" s="44" t="s">
        <v>1213</v>
      </c>
      <c r="I579" s="33">
        <f>VLOOKUP(D579,[1]Sheet1!$A$2:$K$6128,6,FALSE)</f>
        <v>101602.05</v>
      </c>
      <c r="J579" s="47">
        <v>39387</v>
      </c>
      <c r="K579" s="54"/>
    </row>
    <row r="580" spans="1:11" s="1" customFormat="1" x14ac:dyDescent="0.35">
      <c r="A580" s="43">
        <v>1</v>
      </c>
      <c r="B580" s="46">
        <v>1400</v>
      </c>
      <c r="C580" s="44" t="str">
        <f t="shared" si="1"/>
        <v>43</v>
      </c>
      <c r="D580" s="44" t="str">
        <f t="shared" si="2"/>
        <v>1400430000520</v>
      </c>
      <c r="E580" s="44" t="str">
        <f t="shared" si="3"/>
        <v>430000520</v>
      </c>
      <c r="F580" s="45" t="s">
        <v>1214</v>
      </c>
      <c r="G580" s="59" t="s">
        <v>585</v>
      </c>
      <c r="H580" s="44" t="s">
        <v>1215</v>
      </c>
      <c r="I580" s="33">
        <f>VLOOKUP(D580,[1]Sheet1!$A$2:$K$6128,6,FALSE)</f>
        <v>101602.05</v>
      </c>
      <c r="J580" s="47">
        <v>39387</v>
      </c>
      <c r="K580" s="54"/>
    </row>
    <row r="581" spans="1:11" s="1" customFormat="1" x14ac:dyDescent="0.35">
      <c r="A581" s="43">
        <v>1</v>
      </c>
      <c r="B581" s="46">
        <v>1400</v>
      </c>
      <c r="C581" s="44" t="str">
        <f t="shared" si="1"/>
        <v>43</v>
      </c>
      <c r="D581" s="44" t="str">
        <f t="shared" si="2"/>
        <v>1400430000530</v>
      </c>
      <c r="E581" s="44" t="str">
        <f t="shared" si="3"/>
        <v>430000530</v>
      </c>
      <c r="F581" s="45" t="s">
        <v>1216</v>
      </c>
      <c r="G581" s="59" t="s">
        <v>585</v>
      </c>
      <c r="H581" s="44" t="s">
        <v>1217</v>
      </c>
      <c r="I581" s="33">
        <f>VLOOKUP(D581,[1]Sheet1!$A$2:$K$6128,6,FALSE)</f>
        <v>101602.04</v>
      </c>
      <c r="J581" s="47">
        <v>39387</v>
      </c>
      <c r="K581" s="54"/>
    </row>
    <row r="582" spans="1:11" s="1" customFormat="1" x14ac:dyDescent="0.35">
      <c r="A582" s="43">
        <v>1</v>
      </c>
      <c r="B582" s="46">
        <v>1400</v>
      </c>
      <c r="C582" s="44" t="str">
        <f t="shared" si="1"/>
        <v>43</v>
      </c>
      <c r="D582" s="44" t="str">
        <f t="shared" si="2"/>
        <v>1400430000540</v>
      </c>
      <c r="E582" s="44" t="str">
        <f t="shared" si="3"/>
        <v>430000540</v>
      </c>
      <c r="F582" s="45" t="s">
        <v>1242</v>
      </c>
      <c r="G582" s="59" t="s">
        <v>585</v>
      </c>
      <c r="H582" s="44" t="s">
        <v>1243</v>
      </c>
      <c r="I582" s="33">
        <f>VLOOKUP(D582,[1]Sheet1!$A$2:$K$6128,6,FALSE)</f>
        <v>101602.04</v>
      </c>
      <c r="J582" s="47">
        <v>39387</v>
      </c>
      <c r="K582" s="54"/>
    </row>
    <row r="583" spans="1:11" s="1" customFormat="1" x14ac:dyDescent="0.35">
      <c r="A583" s="43">
        <v>1</v>
      </c>
      <c r="B583" s="46">
        <v>1400</v>
      </c>
      <c r="C583" s="44" t="str">
        <f t="shared" si="1"/>
        <v>43</v>
      </c>
      <c r="D583" s="44" t="str">
        <f t="shared" si="2"/>
        <v>1400430000550</v>
      </c>
      <c r="E583" s="44" t="str">
        <f t="shared" si="3"/>
        <v>430000550</v>
      </c>
      <c r="F583" s="45" t="s">
        <v>1244</v>
      </c>
      <c r="G583" s="59" t="s">
        <v>585</v>
      </c>
      <c r="H583" s="44" t="s">
        <v>1245</v>
      </c>
      <c r="I583" s="33">
        <f>VLOOKUP(D583,[1]Sheet1!$A$2:$K$6128,6,FALSE)</f>
        <v>194636.41</v>
      </c>
      <c r="J583" s="47">
        <v>42060</v>
      </c>
      <c r="K583" s="54"/>
    </row>
    <row r="584" spans="1:11" s="1" customFormat="1" x14ac:dyDescent="0.35">
      <c r="A584" s="43">
        <v>1</v>
      </c>
      <c r="B584" s="46">
        <v>1400</v>
      </c>
      <c r="C584" s="44" t="str">
        <f t="shared" si="1"/>
        <v>43</v>
      </c>
      <c r="D584" s="44" t="str">
        <f t="shared" si="2"/>
        <v>1400430000560</v>
      </c>
      <c r="E584" s="44" t="str">
        <f t="shared" si="3"/>
        <v>430000560</v>
      </c>
      <c r="F584" s="45" t="s">
        <v>1218</v>
      </c>
      <c r="G584" s="59" t="s">
        <v>585</v>
      </c>
      <c r="H584" s="44" t="s">
        <v>1246</v>
      </c>
      <c r="I584" s="33">
        <f>VLOOKUP(D584,[1]Sheet1!$A$2:$K$6128,6,FALSE)</f>
        <v>81830.14</v>
      </c>
      <c r="J584" s="47">
        <v>39387</v>
      </c>
      <c r="K584" s="54"/>
    </row>
    <row r="585" spans="1:11" s="1" customFormat="1" x14ac:dyDescent="0.35">
      <c r="A585" s="43">
        <v>1</v>
      </c>
      <c r="B585" s="46">
        <v>1400</v>
      </c>
      <c r="C585" s="44" t="str">
        <f t="shared" si="1"/>
        <v>43</v>
      </c>
      <c r="D585" s="44" t="str">
        <f t="shared" si="2"/>
        <v>1400430000570</v>
      </c>
      <c r="E585" s="44" t="str">
        <f t="shared" si="3"/>
        <v>430000570</v>
      </c>
      <c r="F585" s="45" t="s">
        <v>1247</v>
      </c>
      <c r="G585" s="59" t="s">
        <v>585</v>
      </c>
      <c r="H585" s="44" t="s">
        <v>1248</v>
      </c>
      <c r="I585" s="33">
        <f>VLOOKUP(D585,[1]Sheet1!$A$2:$K$6128,6,FALSE)</f>
        <v>101602.05</v>
      </c>
      <c r="J585" s="47">
        <v>39387</v>
      </c>
      <c r="K585" s="54"/>
    </row>
    <row r="586" spans="1:11" s="1" customFormat="1" x14ac:dyDescent="0.35">
      <c r="A586" s="43">
        <v>1</v>
      </c>
      <c r="B586" s="46">
        <v>1400</v>
      </c>
      <c r="C586" s="44" t="str">
        <f t="shared" si="1"/>
        <v>43</v>
      </c>
      <c r="D586" s="44" t="str">
        <f t="shared" si="2"/>
        <v>1400430000580</v>
      </c>
      <c r="E586" s="44" t="str">
        <f t="shared" si="3"/>
        <v>430000580</v>
      </c>
      <c r="F586" s="45" t="s">
        <v>1249</v>
      </c>
      <c r="G586" s="59" t="s">
        <v>585</v>
      </c>
      <c r="H586" s="44" t="s">
        <v>1250</v>
      </c>
      <c r="I586" s="33">
        <f>VLOOKUP(D586,[1]Sheet1!$A$2:$K$6128,6,FALSE)</f>
        <v>101602.05</v>
      </c>
      <c r="J586" s="47">
        <v>39387</v>
      </c>
      <c r="K586" s="54"/>
    </row>
    <row r="587" spans="1:11" s="1" customFormat="1" x14ac:dyDescent="0.35">
      <c r="A587" s="43">
        <v>1</v>
      </c>
      <c r="B587" s="46">
        <v>1400</v>
      </c>
      <c r="C587" s="44" t="str">
        <f t="shared" si="1"/>
        <v>43</v>
      </c>
      <c r="D587" s="44" t="str">
        <f t="shared" si="2"/>
        <v>1400430000590</v>
      </c>
      <c r="E587" s="44" t="str">
        <f t="shared" si="3"/>
        <v>430000590</v>
      </c>
      <c r="F587" s="45" t="s">
        <v>1220</v>
      </c>
      <c r="G587" s="59" t="s">
        <v>585</v>
      </c>
      <c r="H587" s="44" t="s">
        <v>1221</v>
      </c>
      <c r="I587" s="33">
        <f>VLOOKUP(D587,[1]Sheet1!$A$2:$K$6128,6,FALSE)</f>
        <v>81852.039999999994</v>
      </c>
      <c r="J587" s="47">
        <v>39387</v>
      </c>
      <c r="K587" s="54"/>
    </row>
    <row r="588" spans="1:11" s="1" customFormat="1" x14ac:dyDescent="0.35">
      <c r="A588" s="43">
        <v>1</v>
      </c>
      <c r="B588" s="46">
        <v>1400</v>
      </c>
      <c r="C588" s="44" t="str">
        <f t="shared" si="1"/>
        <v>43</v>
      </c>
      <c r="D588" s="44" t="str">
        <f t="shared" si="2"/>
        <v>1400430000600</v>
      </c>
      <c r="E588" s="44" t="str">
        <f t="shared" si="3"/>
        <v>430000600</v>
      </c>
      <c r="F588" s="45" t="s">
        <v>1222</v>
      </c>
      <c r="G588" s="59" t="s">
        <v>585</v>
      </c>
      <c r="H588" s="44" t="s">
        <v>1223</v>
      </c>
      <c r="I588" s="33">
        <f>VLOOKUP(D588,[1]Sheet1!$A$2:$K$6128,6,FALSE)</f>
        <v>101602.04</v>
      </c>
      <c r="J588" s="47">
        <v>39387</v>
      </c>
      <c r="K588" s="54"/>
    </row>
    <row r="589" spans="1:11" s="1" customFormat="1" x14ac:dyDescent="0.35">
      <c r="A589" s="43">
        <v>1</v>
      </c>
      <c r="B589" s="46">
        <v>1400</v>
      </c>
      <c r="C589" s="44" t="str">
        <f t="shared" si="1"/>
        <v>44</v>
      </c>
      <c r="D589" s="44" t="str">
        <f t="shared" si="2"/>
        <v>1400440001270</v>
      </c>
      <c r="E589" s="44" t="str">
        <f t="shared" si="3"/>
        <v>440001270</v>
      </c>
      <c r="F589" s="45" t="s">
        <v>1251</v>
      </c>
      <c r="G589" s="59" t="s">
        <v>585</v>
      </c>
      <c r="H589" s="44" t="s">
        <v>1252</v>
      </c>
      <c r="I589" s="33">
        <f>VLOOKUP(D589,[1]Sheet1!$A$2:$K$6128,6,FALSE)</f>
        <v>1112837.4099999999</v>
      </c>
      <c r="J589" s="47">
        <v>38695</v>
      </c>
      <c r="K589" s="54"/>
    </row>
    <row r="590" spans="1:11" s="1" customFormat="1" x14ac:dyDescent="0.35">
      <c r="A590" s="43">
        <v>1</v>
      </c>
      <c r="B590" s="46">
        <v>1400</v>
      </c>
      <c r="C590" s="44" t="str">
        <f t="shared" si="1"/>
        <v>44</v>
      </c>
      <c r="D590" s="44" t="str">
        <f t="shared" si="2"/>
        <v>1400440001280</v>
      </c>
      <c r="E590" s="44" t="str">
        <f t="shared" si="3"/>
        <v>440001280</v>
      </c>
      <c r="F590" s="45" t="s">
        <v>1253</v>
      </c>
      <c r="G590" s="59" t="s">
        <v>585</v>
      </c>
      <c r="H590" s="44" t="s">
        <v>1254</v>
      </c>
      <c r="I590" s="33">
        <f>VLOOKUP(D590,[1]Sheet1!$A$2:$K$6128,6,FALSE)</f>
        <v>749020.26</v>
      </c>
      <c r="J590" s="47">
        <v>38695</v>
      </c>
      <c r="K590" s="54"/>
    </row>
    <row r="591" spans="1:11" s="1" customFormat="1" x14ac:dyDescent="0.35">
      <c r="A591" s="43">
        <v>1</v>
      </c>
      <c r="B591" s="46">
        <v>1400</v>
      </c>
      <c r="C591" s="44" t="str">
        <f t="shared" si="1"/>
        <v>44</v>
      </c>
      <c r="D591" s="44" t="str">
        <f t="shared" si="2"/>
        <v>1400440001290</v>
      </c>
      <c r="E591" s="44" t="str">
        <f t="shared" si="3"/>
        <v>440001290</v>
      </c>
      <c r="F591" s="45" t="s">
        <v>1255</v>
      </c>
      <c r="G591" s="59" t="s">
        <v>585</v>
      </c>
      <c r="H591" s="44" t="s">
        <v>1256</v>
      </c>
      <c r="I591" s="33">
        <f>VLOOKUP(D591,[1]Sheet1!$A$2:$K$6128,6,FALSE)</f>
        <v>3656422.34</v>
      </c>
      <c r="J591" s="47">
        <v>41075</v>
      </c>
      <c r="K591" s="54"/>
    </row>
    <row r="592" spans="1:11" s="1" customFormat="1" x14ac:dyDescent="0.35">
      <c r="A592" s="43">
        <v>1</v>
      </c>
      <c r="B592" s="46">
        <v>1400</v>
      </c>
      <c r="C592" s="44" t="str">
        <f t="shared" si="1"/>
        <v>44</v>
      </c>
      <c r="D592" s="44" t="str">
        <f t="shared" si="2"/>
        <v>1400440001460</v>
      </c>
      <c r="E592" s="44" t="str">
        <f t="shared" si="3"/>
        <v>440001460</v>
      </c>
      <c r="F592" s="45" t="s">
        <v>1257</v>
      </c>
      <c r="G592" s="59" t="s">
        <v>585</v>
      </c>
      <c r="H592" s="44" t="s">
        <v>1258</v>
      </c>
      <c r="I592" s="33">
        <f>VLOOKUP(D592,[1]Sheet1!$A$2:$K$6128,6,FALSE)</f>
        <v>61176.44</v>
      </c>
      <c r="J592" s="47">
        <v>41390</v>
      </c>
      <c r="K592" s="54"/>
    </row>
    <row r="593" spans="1:11" s="1" customFormat="1" x14ac:dyDescent="0.35">
      <c r="A593" s="43">
        <v>1</v>
      </c>
      <c r="B593" s="46">
        <v>1400</v>
      </c>
      <c r="C593" s="44" t="str">
        <f t="shared" si="1"/>
        <v>44</v>
      </c>
      <c r="D593" s="44" t="str">
        <f t="shared" si="2"/>
        <v>1400440001470</v>
      </c>
      <c r="E593" s="44" t="str">
        <f t="shared" si="3"/>
        <v>440001470</v>
      </c>
      <c r="F593" s="45" t="s">
        <v>1259</v>
      </c>
      <c r="G593" s="59" t="s">
        <v>585</v>
      </c>
      <c r="H593" s="44" t="s">
        <v>1260</v>
      </c>
      <c r="I593" s="33">
        <f>VLOOKUP(D593,[1]Sheet1!$A$2:$K$6128,6,FALSE)</f>
        <v>51750</v>
      </c>
      <c r="J593" s="47">
        <v>41390</v>
      </c>
      <c r="K593" s="54"/>
    </row>
    <row r="594" spans="1:11" s="1" customFormat="1" x14ac:dyDescent="0.35">
      <c r="A594" s="43">
        <v>1</v>
      </c>
      <c r="B594" s="46">
        <v>1400</v>
      </c>
      <c r="C594" s="44" t="str">
        <f t="shared" si="1"/>
        <v>44</v>
      </c>
      <c r="D594" s="44" t="str">
        <f t="shared" si="2"/>
        <v>1400440001480</v>
      </c>
      <c r="E594" s="44" t="str">
        <f t="shared" si="3"/>
        <v>440001480</v>
      </c>
      <c r="F594" s="45" t="s">
        <v>1261</v>
      </c>
      <c r="G594" s="59" t="s">
        <v>585</v>
      </c>
      <c r="H594" s="44" t="s">
        <v>1262</v>
      </c>
      <c r="I594" s="33">
        <f>VLOOKUP(D594,[1]Sheet1!$A$2:$K$6128,6,FALSE)</f>
        <v>131342.71</v>
      </c>
      <c r="J594" s="47">
        <v>41390</v>
      </c>
      <c r="K594" s="54"/>
    </row>
    <row r="595" spans="1:11" s="1" customFormat="1" x14ac:dyDescent="0.35">
      <c r="A595" s="43">
        <v>1</v>
      </c>
      <c r="B595" s="46">
        <v>1400</v>
      </c>
      <c r="C595" s="44" t="str">
        <f t="shared" si="1"/>
        <v>44</v>
      </c>
      <c r="D595" s="44" t="str">
        <f t="shared" si="2"/>
        <v>1400440001490</v>
      </c>
      <c r="E595" s="44" t="str">
        <f t="shared" si="3"/>
        <v>440001490</v>
      </c>
      <c r="F595" s="45" t="s">
        <v>1224</v>
      </c>
      <c r="G595" s="59" t="s">
        <v>585</v>
      </c>
      <c r="H595" s="44" t="s">
        <v>1225</v>
      </c>
      <c r="I595" s="33">
        <f>VLOOKUP(D595,[1]Sheet1!$A$2:$K$6128,6,FALSE)</f>
        <v>1</v>
      </c>
      <c r="J595" s="47">
        <v>42455</v>
      </c>
      <c r="K595" s="54"/>
    </row>
    <row r="596" spans="1:11" s="1" customFormat="1" x14ac:dyDescent="0.35">
      <c r="A596" s="43">
        <v>1</v>
      </c>
      <c r="B596" s="46">
        <v>1400</v>
      </c>
      <c r="C596" s="44" t="str">
        <f t="shared" si="1"/>
        <v>44</v>
      </c>
      <c r="D596" s="44" t="str">
        <f t="shared" si="2"/>
        <v>1400440001500</v>
      </c>
      <c r="E596" s="44" t="str">
        <f t="shared" si="3"/>
        <v>440001500</v>
      </c>
      <c r="F596" s="45" t="s">
        <v>1263</v>
      </c>
      <c r="G596" s="59" t="s">
        <v>585</v>
      </c>
      <c r="H596" s="44" t="s">
        <v>1264</v>
      </c>
      <c r="I596" s="33">
        <f>VLOOKUP(D596,[1]Sheet1!$A$2:$K$6128,6,FALSE)</f>
        <v>32000</v>
      </c>
      <c r="J596" s="47">
        <v>41390</v>
      </c>
      <c r="K596" s="54"/>
    </row>
    <row r="597" spans="1:11" s="1" customFormat="1" x14ac:dyDescent="0.35">
      <c r="A597" s="43">
        <v>1</v>
      </c>
      <c r="B597" s="46">
        <v>1400</v>
      </c>
      <c r="C597" s="44" t="str">
        <f t="shared" si="1"/>
        <v>44</v>
      </c>
      <c r="D597" s="44" t="str">
        <f t="shared" si="2"/>
        <v>1400440001510</v>
      </c>
      <c r="E597" s="44" t="str">
        <f t="shared" si="3"/>
        <v>440001510</v>
      </c>
      <c r="F597" s="45" t="s">
        <v>1265</v>
      </c>
      <c r="G597" s="59" t="s">
        <v>585</v>
      </c>
      <c r="H597" s="44" t="s">
        <v>1266</v>
      </c>
      <c r="I597" s="33">
        <f>VLOOKUP(D597,[1]Sheet1!$A$2:$K$6128,6,FALSE)</f>
        <v>32000</v>
      </c>
      <c r="J597" s="47">
        <v>41390</v>
      </c>
      <c r="K597" s="54"/>
    </row>
    <row r="598" spans="1:11" s="1" customFormat="1" x14ac:dyDescent="0.35">
      <c r="A598" s="43">
        <v>1</v>
      </c>
      <c r="B598" s="46">
        <v>1400</v>
      </c>
      <c r="C598" s="44" t="str">
        <f t="shared" si="1"/>
        <v>44</v>
      </c>
      <c r="D598" s="44" t="str">
        <f t="shared" si="2"/>
        <v>1400440001520</v>
      </c>
      <c r="E598" s="44" t="str">
        <f t="shared" si="3"/>
        <v>440001520</v>
      </c>
      <c r="F598" s="45" t="s">
        <v>1226</v>
      </c>
      <c r="G598" s="59" t="s">
        <v>585</v>
      </c>
      <c r="H598" s="44" t="s">
        <v>1227</v>
      </c>
      <c r="I598" s="33">
        <f>VLOOKUP(D598,[1]Sheet1!$A$2:$K$6128,6,FALSE)</f>
        <v>133884.07</v>
      </c>
      <c r="J598" s="47">
        <v>41390</v>
      </c>
      <c r="K598" s="54"/>
    </row>
    <row r="599" spans="1:11" s="1" customFormat="1" x14ac:dyDescent="0.35">
      <c r="A599" s="43">
        <v>1</v>
      </c>
      <c r="B599" s="46">
        <v>1400</v>
      </c>
      <c r="C599" s="44" t="str">
        <f t="shared" si="1"/>
        <v>44</v>
      </c>
      <c r="D599" s="44" t="str">
        <f t="shared" si="2"/>
        <v>1400440001530</v>
      </c>
      <c r="E599" s="44" t="str">
        <f t="shared" si="3"/>
        <v>440001530</v>
      </c>
      <c r="F599" s="45" t="s">
        <v>1267</v>
      </c>
      <c r="G599" s="59" t="s">
        <v>585</v>
      </c>
      <c r="H599" s="44" t="s">
        <v>1268</v>
      </c>
      <c r="I599" s="33">
        <f>VLOOKUP(D599,[1]Sheet1!$A$2:$K$6128,6,FALSE)</f>
        <v>108010.71</v>
      </c>
      <c r="J599" s="47">
        <v>41390</v>
      </c>
      <c r="K599" s="54"/>
    </row>
    <row r="600" spans="1:11" s="1" customFormat="1" x14ac:dyDescent="0.35">
      <c r="A600" s="43">
        <v>1</v>
      </c>
      <c r="B600" s="46">
        <v>1400</v>
      </c>
      <c r="C600" s="44" t="str">
        <f t="shared" si="1"/>
        <v>44</v>
      </c>
      <c r="D600" s="44" t="str">
        <f t="shared" si="2"/>
        <v>1400440001540</v>
      </c>
      <c r="E600" s="44" t="str">
        <f t="shared" si="3"/>
        <v>440001540</v>
      </c>
      <c r="F600" s="45" t="s">
        <v>1269</v>
      </c>
      <c r="G600" s="59" t="s">
        <v>585</v>
      </c>
      <c r="H600" s="44" t="s">
        <v>1270</v>
      </c>
      <c r="I600" s="33">
        <f>VLOOKUP(D600,[1]Sheet1!$A$2:$K$6128,6,FALSE)</f>
        <v>131342.71</v>
      </c>
      <c r="J600" s="47">
        <v>41390</v>
      </c>
      <c r="K600" s="54"/>
    </row>
    <row r="601" spans="1:11" s="1" customFormat="1" x14ac:dyDescent="0.35">
      <c r="A601" s="43">
        <v>1</v>
      </c>
      <c r="B601" s="46">
        <v>1400</v>
      </c>
      <c r="C601" s="44" t="str">
        <f t="shared" si="1"/>
        <v>44</v>
      </c>
      <c r="D601" s="44" t="str">
        <f t="shared" si="2"/>
        <v>1400440001550</v>
      </c>
      <c r="E601" s="44" t="str">
        <f t="shared" si="3"/>
        <v>440001550</v>
      </c>
      <c r="F601" s="45" t="s">
        <v>1228</v>
      </c>
      <c r="G601" s="59" t="s">
        <v>585</v>
      </c>
      <c r="H601" s="44" t="s">
        <v>1229</v>
      </c>
      <c r="I601" s="33">
        <f>VLOOKUP(D601,[1]Sheet1!$A$2:$K$6128,6,FALSE)</f>
        <v>131342.71</v>
      </c>
      <c r="J601" s="47">
        <v>41390</v>
      </c>
      <c r="K601" s="54"/>
    </row>
    <row r="602" spans="1:11" s="1" customFormat="1" x14ac:dyDescent="0.35">
      <c r="A602" s="43">
        <v>1</v>
      </c>
      <c r="B602" s="46">
        <v>1400</v>
      </c>
      <c r="C602" s="44" t="str">
        <f t="shared" si="1"/>
        <v>44</v>
      </c>
      <c r="D602" s="44" t="str">
        <f t="shared" si="2"/>
        <v>1400440001560</v>
      </c>
      <c r="E602" s="44" t="str">
        <f t="shared" si="3"/>
        <v>440001560</v>
      </c>
      <c r="F602" s="45" t="s">
        <v>1230</v>
      </c>
      <c r="G602" s="59" t="s">
        <v>585</v>
      </c>
      <c r="H602" s="44" t="s">
        <v>1231</v>
      </c>
      <c r="I602" s="33">
        <f>VLOOKUP(D602,[1]Sheet1!$A$2:$K$6128,6,FALSE)</f>
        <v>131342.71</v>
      </c>
      <c r="J602" s="47">
        <v>41390</v>
      </c>
      <c r="K602" s="54"/>
    </row>
    <row r="603" spans="1:11" s="1" customFormat="1" x14ac:dyDescent="0.35">
      <c r="A603" s="43">
        <v>1</v>
      </c>
      <c r="B603" s="46">
        <v>1400</v>
      </c>
      <c r="C603" s="44" t="str">
        <f t="shared" si="1"/>
        <v>44</v>
      </c>
      <c r="D603" s="44" t="str">
        <f t="shared" ref="D603:D623" si="4">CONCATENATE(B603&amp;F603,G603)</f>
        <v>1400440001570</v>
      </c>
      <c r="E603" s="44" t="str">
        <f t="shared" si="3"/>
        <v>440001570</v>
      </c>
      <c r="F603" s="45" t="s">
        <v>1271</v>
      </c>
      <c r="G603" s="59" t="s">
        <v>585</v>
      </c>
      <c r="H603" s="44" t="s">
        <v>1272</v>
      </c>
      <c r="I603" s="33">
        <f>VLOOKUP(D603,[1]Sheet1!$A$2:$K$6128,6,FALSE)</f>
        <v>19751</v>
      </c>
      <c r="J603" s="47">
        <v>42817</v>
      </c>
      <c r="K603" s="54"/>
    </row>
    <row r="604" spans="1:11" s="1" customFormat="1" x14ac:dyDescent="0.35">
      <c r="A604" s="43">
        <v>1</v>
      </c>
      <c r="B604" s="46">
        <v>1400</v>
      </c>
      <c r="C604" s="44" t="str">
        <f t="shared" si="1"/>
        <v>44</v>
      </c>
      <c r="D604" s="44" t="str">
        <f t="shared" si="4"/>
        <v>1400440001580</v>
      </c>
      <c r="E604" s="44" t="str">
        <f t="shared" si="3"/>
        <v>440001580</v>
      </c>
      <c r="F604" s="45" t="s">
        <v>1273</v>
      </c>
      <c r="G604" s="59" t="s">
        <v>585</v>
      </c>
      <c r="H604" s="44" t="s">
        <v>1274</v>
      </c>
      <c r="I604" s="33">
        <f>VLOOKUP(D604,[1]Sheet1!$A$2:$K$6128,6,FALSE)</f>
        <v>3398567.26</v>
      </c>
      <c r="J604" s="47">
        <v>41075</v>
      </c>
      <c r="K604" s="54"/>
    </row>
    <row r="605" spans="1:11" s="1" customFormat="1" x14ac:dyDescent="0.35">
      <c r="A605" s="43">
        <v>1</v>
      </c>
      <c r="B605" s="46">
        <v>1400</v>
      </c>
      <c r="C605" s="44" t="str">
        <f t="shared" si="1"/>
        <v>44</v>
      </c>
      <c r="D605" s="44" t="str">
        <f t="shared" si="4"/>
        <v>1400440001581</v>
      </c>
      <c r="E605" s="44"/>
      <c r="F605" s="45">
        <v>44000158</v>
      </c>
      <c r="G605" s="59">
        <v>1</v>
      </c>
      <c r="H605" s="44" t="s">
        <v>1274</v>
      </c>
      <c r="I605" s="33">
        <f>VLOOKUP(D605,[1]Sheet1!$A$2:$K$6128,6,FALSE)</f>
        <v>698950</v>
      </c>
      <c r="J605" s="47">
        <v>44253</v>
      </c>
      <c r="K605" s="54"/>
    </row>
    <row r="606" spans="1:11" s="1" customFormat="1" x14ac:dyDescent="0.35">
      <c r="A606" s="43">
        <v>1</v>
      </c>
      <c r="B606" s="46">
        <v>1400</v>
      </c>
      <c r="C606" s="44" t="str">
        <f t="shared" si="1"/>
        <v>44</v>
      </c>
      <c r="D606" s="44" t="str">
        <f t="shared" si="4"/>
        <v>1400440001590</v>
      </c>
      <c r="E606" s="44" t="str">
        <f t="shared" si="3"/>
        <v>440001590</v>
      </c>
      <c r="F606" s="45" t="s">
        <v>1275</v>
      </c>
      <c r="G606" s="59" t="s">
        <v>585</v>
      </c>
      <c r="H606" s="44" t="s">
        <v>1276</v>
      </c>
      <c r="I606" s="33">
        <f>VLOOKUP(D606,[1]Sheet1!$A$2:$K$6128,6,FALSE)</f>
        <v>1089725.46</v>
      </c>
      <c r="J606" s="47">
        <v>38695</v>
      </c>
      <c r="K606" s="54"/>
    </row>
    <row r="607" spans="1:11" s="1" customFormat="1" x14ac:dyDescent="0.35">
      <c r="A607" s="43">
        <v>1</v>
      </c>
      <c r="B607" s="46">
        <v>1400</v>
      </c>
      <c r="C607" s="44" t="str">
        <f t="shared" si="1"/>
        <v>44</v>
      </c>
      <c r="D607" s="44" t="str">
        <f t="shared" si="4"/>
        <v>1400440001600</v>
      </c>
      <c r="E607" s="44" t="str">
        <f t="shared" si="3"/>
        <v>440001600</v>
      </c>
      <c r="F607" s="45" t="s">
        <v>1277</v>
      </c>
      <c r="G607" s="59" t="s">
        <v>585</v>
      </c>
      <c r="H607" s="44" t="s">
        <v>1278</v>
      </c>
      <c r="I607" s="33">
        <f>VLOOKUP(D607,[1]Sheet1!$A$2:$K$6128,6,FALSE)</f>
        <v>659010.26</v>
      </c>
      <c r="J607" s="47">
        <v>38695</v>
      </c>
      <c r="K607" s="54"/>
    </row>
    <row r="608" spans="1:11" s="1" customFormat="1" x14ac:dyDescent="0.35">
      <c r="A608" s="43">
        <v>1</v>
      </c>
      <c r="B608" s="46">
        <v>1400</v>
      </c>
      <c r="C608" s="44" t="str">
        <f t="shared" si="1"/>
        <v>44</v>
      </c>
      <c r="D608" s="44" t="str">
        <f t="shared" si="4"/>
        <v>1400440001610</v>
      </c>
      <c r="E608" s="44" t="str">
        <f t="shared" si="3"/>
        <v>440001610</v>
      </c>
      <c r="F608" s="45" t="s">
        <v>1279</v>
      </c>
      <c r="G608" s="59" t="s">
        <v>585</v>
      </c>
      <c r="H608" s="44" t="s">
        <v>1280</v>
      </c>
      <c r="I608" s="33">
        <f>VLOOKUP(D608,[1]Sheet1!$A$2:$K$6128,6,FALSE)</f>
        <v>1514303.49</v>
      </c>
      <c r="J608" s="47">
        <v>38695</v>
      </c>
      <c r="K608" s="54"/>
    </row>
    <row r="609" spans="1:11" s="1" customFormat="1" x14ac:dyDescent="0.35">
      <c r="A609" s="43">
        <v>1</v>
      </c>
      <c r="B609" s="46">
        <v>1400</v>
      </c>
      <c r="C609" s="44" t="str">
        <f t="shared" si="1"/>
        <v>44</v>
      </c>
      <c r="D609" s="44" t="str">
        <f t="shared" si="4"/>
        <v>1400440001630</v>
      </c>
      <c r="E609" s="44" t="str">
        <f t="shared" si="3"/>
        <v>440001630</v>
      </c>
      <c r="F609" s="45" t="s">
        <v>1281</v>
      </c>
      <c r="G609" s="59" t="s">
        <v>585</v>
      </c>
      <c r="H609" s="44" t="s">
        <v>1282</v>
      </c>
      <c r="I609" s="33">
        <f>VLOOKUP(D609,[1]Sheet1!$A$2:$K$6128,6,FALSE)</f>
        <v>962168.14</v>
      </c>
      <c r="J609" s="47">
        <v>39717</v>
      </c>
      <c r="K609" s="54"/>
    </row>
    <row r="610" spans="1:11" s="1" customFormat="1" x14ac:dyDescent="0.35">
      <c r="A610" s="43">
        <v>1</v>
      </c>
      <c r="B610" s="46">
        <v>1400</v>
      </c>
      <c r="C610" s="44" t="str">
        <f t="shared" si="1"/>
        <v>44</v>
      </c>
      <c r="D610" s="44" t="str">
        <f t="shared" si="4"/>
        <v>1400440001670</v>
      </c>
      <c r="E610" s="44" t="str">
        <f t="shared" si="3"/>
        <v>440001670</v>
      </c>
      <c r="F610" s="45" t="s">
        <v>1283</v>
      </c>
      <c r="G610" s="59">
        <v>0</v>
      </c>
      <c r="H610" s="44" t="s">
        <v>1284</v>
      </c>
      <c r="I610" s="33">
        <f>VLOOKUP(D610,[1]Sheet1!$A$2:$K$6128,6,FALSE)</f>
        <v>1474795.01</v>
      </c>
      <c r="J610" s="47">
        <v>39971</v>
      </c>
      <c r="K610" s="54"/>
    </row>
    <row r="611" spans="1:11" s="2" customFormat="1" x14ac:dyDescent="0.35">
      <c r="A611" s="43">
        <v>1</v>
      </c>
      <c r="B611" s="46">
        <v>1400</v>
      </c>
      <c r="C611" s="44" t="str">
        <f t="shared" si="1"/>
        <v>44</v>
      </c>
      <c r="D611" s="44" t="str">
        <f t="shared" si="4"/>
        <v>1400440001170</v>
      </c>
      <c r="E611" s="44" t="str">
        <f t="shared" si="3"/>
        <v>440001170</v>
      </c>
      <c r="F611" s="45">
        <v>44000117</v>
      </c>
      <c r="G611" s="59">
        <v>0</v>
      </c>
      <c r="H611" s="44" t="s">
        <v>1285</v>
      </c>
      <c r="I611" s="33">
        <f>VLOOKUP(D611,[1]Sheet1!$A$2:$K$6128,6,FALSE)</f>
        <v>1371050.23</v>
      </c>
      <c r="J611" s="47">
        <v>41158</v>
      </c>
      <c r="K611" s="60"/>
    </row>
    <row r="612" spans="1:11" s="2" customFormat="1" x14ac:dyDescent="0.35">
      <c r="A612" s="43">
        <v>1</v>
      </c>
      <c r="B612" s="46">
        <v>1400</v>
      </c>
      <c r="C612" s="44" t="str">
        <f t="shared" ref="C612:C623" si="5">LEFT(G612,2)</f>
        <v>0</v>
      </c>
      <c r="D612" s="44" t="str">
        <f t="shared" si="4"/>
        <v>1400440002050</v>
      </c>
      <c r="E612" s="44" t="str">
        <f t="shared" si="3"/>
        <v>440002050</v>
      </c>
      <c r="F612" s="45">
        <v>44000205</v>
      </c>
      <c r="G612" s="59">
        <v>0</v>
      </c>
      <c r="H612" s="44" t="s">
        <v>1286</v>
      </c>
      <c r="I612" s="33">
        <f>VLOOKUP(D612,[1]Sheet1!$A$2:$K$6128,6,FALSE)</f>
        <v>1626939.31</v>
      </c>
      <c r="J612" s="47">
        <v>40114</v>
      </c>
      <c r="K612" s="60"/>
    </row>
    <row r="613" spans="1:11" s="2" customFormat="1" x14ac:dyDescent="0.35">
      <c r="A613" s="43">
        <v>1</v>
      </c>
      <c r="B613" s="46">
        <v>1400</v>
      </c>
      <c r="C613" s="44" t="str">
        <f t="shared" si="5"/>
        <v>0</v>
      </c>
      <c r="D613" s="44" t="str">
        <f t="shared" si="4"/>
        <v>1400440002060</v>
      </c>
      <c r="E613" s="44" t="str">
        <f t="shared" si="3"/>
        <v>440002060</v>
      </c>
      <c r="F613" s="45">
        <v>44000206</v>
      </c>
      <c r="G613" s="59">
        <v>0</v>
      </c>
      <c r="H613" s="44" t="s">
        <v>1287</v>
      </c>
      <c r="I613" s="33">
        <f>VLOOKUP(D613,[1]Sheet1!$A$2:$K$6128,6,FALSE)</f>
        <v>2304204.67</v>
      </c>
      <c r="J613" s="47">
        <v>40114</v>
      </c>
      <c r="K613" s="60"/>
    </row>
    <row r="614" spans="1:11" s="2" customFormat="1" x14ac:dyDescent="0.35">
      <c r="A614" s="43">
        <v>1</v>
      </c>
      <c r="B614" s="46">
        <v>1400</v>
      </c>
      <c r="C614" s="44" t="str">
        <f t="shared" si="5"/>
        <v>0</v>
      </c>
      <c r="D614" s="44" t="str">
        <f t="shared" si="4"/>
        <v>1400440002070</v>
      </c>
      <c r="E614" s="44" t="str">
        <f t="shared" si="3"/>
        <v>440002070</v>
      </c>
      <c r="F614" s="45">
        <v>44000207</v>
      </c>
      <c r="G614" s="59">
        <v>0</v>
      </c>
      <c r="H614" s="44" t="s">
        <v>1288</v>
      </c>
      <c r="I614" s="33">
        <f>VLOOKUP(D614,[1]Sheet1!$A$2:$K$6128,6,FALSE)</f>
        <v>1655108.13</v>
      </c>
      <c r="J614" s="47">
        <v>40114</v>
      </c>
      <c r="K614" s="60"/>
    </row>
    <row r="615" spans="1:11" s="2" customFormat="1" x14ac:dyDescent="0.35">
      <c r="A615" s="43">
        <v>1</v>
      </c>
      <c r="B615" s="46">
        <v>1400</v>
      </c>
      <c r="C615" s="44" t="str">
        <f t="shared" si="5"/>
        <v>0</v>
      </c>
      <c r="D615" s="44" t="str">
        <f t="shared" si="4"/>
        <v>1400440002080</v>
      </c>
      <c r="E615" s="44" t="str">
        <f t="shared" si="3"/>
        <v>440002080</v>
      </c>
      <c r="F615" s="45">
        <v>44000208</v>
      </c>
      <c r="G615" s="59">
        <v>0</v>
      </c>
      <c r="H615" s="44" t="s">
        <v>1289</v>
      </c>
      <c r="I615" s="33">
        <f>VLOOKUP(D615,[1]Sheet1!$A$2:$K$6128,6,FALSE)</f>
        <v>1856343.8</v>
      </c>
      <c r="J615" s="47">
        <v>40114</v>
      </c>
      <c r="K615" s="60"/>
    </row>
    <row r="616" spans="1:11" s="2" customFormat="1" x14ac:dyDescent="0.35">
      <c r="A616" s="43">
        <v>1</v>
      </c>
      <c r="B616" s="46">
        <v>1400</v>
      </c>
      <c r="C616" s="44" t="str">
        <f t="shared" si="5"/>
        <v>0</v>
      </c>
      <c r="D616" s="44" t="str">
        <f t="shared" si="4"/>
        <v>1400440002090</v>
      </c>
      <c r="E616" s="44" t="str">
        <f t="shared" si="3"/>
        <v>440002090</v>
      </c>
      <c r="F616" s="45">
        <v>44000209</v>
      </c>
      <c r="G616" s="59">
        <v>0</v>
      </c>
      <c r="H616" s="44" t="s">
        <v>1290</v>
      </c>
      <c r="I616" s="33">
        <f>VLOOKUP(D616,[1]Sheet1!$A$2:$K$6128,6,FALSE)</f>
        <v>1850596.54</v>
      </c>
      <c r="J616" s="47">
        <v>40114</v>
      </c>
      <c r="K616" s="60"/>
    </row>
    <row r="617" spans="1:11" s="2" customFormat="1" x14ac:dyDescent="0.35">
      <c r="A617" s="43">
        <v>1</v>
      </c>
      <c r="B617" s="46">
        <v>1400</v>
      </c>
      <c r="C617" s="44" t="str">
        <f t="shared" si="5"/>
        <v>0</v>
      </c>
      <c r="D617" s="44" t="str">
        <f t="shared" si="4"/>
        <v>1400440002100</v>
      </c>
      <c r="E617" s="44" t="str">
        <f t="shared" si="3"/>
        <v>440002100</v>
      </c>
      <c r="F617" s="45">
        <v>44000210</v>
      </c>
      <c r="G617" s="59">
        <v>0</v>
      </c>
      <c r="H617" s="44" t="s">
        <v>1291</v>
      </c>
      <c r="I617" s="33">
        <f>VLOOKUP(D617,[1]Sheet1!$A$2:$K$6128,6,FALSE)</f>
        <v>507884.95</v>
      </c>
      <c r="J617" s="47">
        <v>38924</v>
      </c>
      <c r="K617" s="60"/>
    </row>
    <row r="618" spans="1:11" s="2" customFormat="1" x14ac:dyDescent="0.35">
      <c r="A618" s="43">
        <v>1</v>
      </c>
      <c r="B618" s="46">
        <v>1400</v>
      </c>
      <c r="C618" s="44" t="str">
        <f t="shared" si="5"/>
        <v>0</v>
      </c>
      <c r="D618" s="44" t="str">
        <f t="shared" si="4"/>
        <v>1400440002110</v>
      </c>
      <c r="E618" s="44" t="str">
        <f t="shared" si="3"/>
        <v>440002110</v>
      </c>
      <c r="F618" s="45">
        <v>44000211</v>
      </c>
      <c r="G618" s="59">
        <v>0</v>
      </c>
      <c r="H618" s="44" t="s">
        <v>1292</v>
      </c>
      <c r="I618" s="33">
        <f>VLOOKUP(D618,[1]Sheet1!$A$2:$K$6128,6,FALSE)</f>
        <v>507884.95</v>
      </c>
      <c r="J618" s="47">
        <v>38924</v>
      </c>
      <c r="K618" s="60"/>
    </row>
    <row r="619" spans="1:11" s="2" customFormat="1" x14ac:dyDescent="0.35">
      <c r="A619" s="43">
        <v>1</v>
      </c>
      <c r="B619" s="46">
        <v>1400</v>
      </c>
      <c r="C619" s="44" t="str">
        <f t="shared" si="5"/>
        <v>0</v>
      </c>
      <c r="D619" s="44" t="str">
        <f t="shared" si="4"/>
        <v>1400440002120</v>
      </c>
      <c r="E619" s="44" t="str">
        <f t="shared" si="3"/>
        <v>440002120</v>
      </c>
      <c r="F619" s="45">
        <v>44000212</v>
      </c>
      <c r="G619" s="59">
        <v>0</v>
      </c>
      <c r="H619" s="44" t="s">
        <v>1293</v>
      </c>
      <c r="I619" s="33">
        <f>VLOOKUP(D619,[1]Sheet1!$A$2:$K$6128,6,FALSE)</f>
        <v>507884.95</v>
      </c>
      <c r="J619" s="47">
        <v>38924</v>
      </c>
      <c r="K619" s="60"/>
    </row>
    <row r="620" spans="1:11" s="2" customFormat="1" x14ac:dyDescent="0.35">
      <c r="A620" s="43">
        <v>1</v>
      </c>
      <c r="B620" s="46">
        <v>1400</v>
      </c>
      <c r="C620" s="44" t="str">
        <f t="shared" si="5"/>
        <v>0</v>
      </c>
      <c r="D620" s="44" t="str">
        <f t="shared" si="4"/>
        <v>1400440002130</v>
      </c>
      <c r="E620" s="44" t="str">
        <f t="shared" si="3"/>
        <v>440002130</v>
      </c>
      <c r="F620" s="45">
        <v>44000213</v>
      </c>
      <c r="G620" s="59">
        <v>0</v>
      </c>
      <c r="H620" s="44" t="s">
        <v>1294</v>
      </c>
      <c r="I620" s="33">
        <f>VLOOKUP(D620,[1]Sheet1!$A$2:$K$6128,6,FALSE)</f>
        <v>637884.94999999995</v>
      </c>
      <c r="J620" s="47">
        <v>38924</v>
      </c>
      <c r="K620" s="60"/>
    </row>
    <row r="621" spans="1:11" s="2" customFormat="1" x14ac:dyDescent="0.35">
      <c r="A621" s="43">
        <v>1</v>
      </c>
      <c r="B621" s="46">
        <v>1400</v>
      </c>
      <c r="C621" s="44" t="str">
        <f t="shared" si="5"/>
        <v>0</v>
      </c>
      <c r="D621" s="44" t="str">
        <f t="shared" si="4"/>
        <v>1400440002140</v>
      </c>
      <c r="E621" s="44" t="str">
        <f t="shared" si="3"/>
        <v>440002140</v>
      </c>
      <c r="F621" s="45">
        <v>44000214</v>
      </c>
      <c r="G621" s="59">
        <v>0</v>
      </c>
      <c r="H621" s="44" t="s">
        <v>1295</v>
      </c>
      <c r="I621" s="33">
        <f>VLOOKUP(D621,[1]Sheet1!$A$2:$K$6128,6,FALSE)</f>
        <v>507884.95</v>
      </c>
      <c r="J621" s="47">
        <v>38924</v>
      </c>
      <c r="K621" s="60"/>
    </row>
    <row r="622" spans="1:11" s="2" customFormat="1" x14ac:dyDescent="0.35">
      <c r="A622" s="43">
        <v>1</v>
      </c>
      <c r="B622" s="46">
        <v>1400</v>
      </c>
      <c r="C622" s="44" t="str">
        <f t="shared" si="5"/>
        <v>0</v>
      </c>
      <c r="D622" s="44" t="str">
        <f t="shared" si="4"/>
        <v>1400440002150</v>
      </c>
      <c r="E622" s="44" t="str">
        <f t="shared" si="3"/>
        <v>440002150</v>
      </c>
      <c r="F622" s="45">
        <v>44000215</v>
      </c>
      <c r="G622" s="59">
        <v>0</v>
      </c>
      <c r="H622" s="44" t="s">
        <v>1296</v>
      </c>
      <c r="I622" s="33">
        <f>VLOOKUP(D622,[1]Sheet1!$A$2:$K$6128,6,FALSE)</f>
        <v>507884.95</v>
      </c>
      <c r="J622" s="47">
        <v>38924</v>
      </c>
      <c r="K622" s="60"/>
    </row>
    <row r="623" spans="1:11" s="2" customFormat="1" x14ac:dyDescent="0.35">
      <c r="A623" s="43">
        <v>1</v>
      </c>
      <c r="B623" s="46">
        <v>1400</v>
      </c>
      <c r="C623" s="44" t="str">
        <f t="shared" si="5"/>
        <v>0</v>
      </c>
      <c r="D623" s="44" t="str">
        <f t="shared" si="4"/>
        <v>1400440002160</v>
      </c>
      <c r="E623" s="44" t="str">
        <f t="shared" si="3"/>
        <v>440002160</v>
      </c>
      <c r="F623" s="45">
        <v>44000216</v>
      </c>
      <c r="G623" s="59">
        <v>0</v>
      </c>
      <c r="H623" s="44" t="s">
        <v>1297</v>
      </c>
      <c r="I623" s="33">
        <f>VLOOKUP(D623,[1]Sheet1!$A$2:$K$6128,6,FALSE)</f>
        <v>682326.16</v>
      </c>
      <c r="J623" s="47">
        <v>38924</v>
      </c>
      <c r="K623" s="60"/>
    </row>
    <row r="624" spans="1:11" s="30" customFormat="1" x14ac:dyDescent="0.35">
      <c r="A624" s="43">
        <v>1</v>
      </c>
      <c r="B624" s="44">
        <v>1500</v>
      </c>
      <c r="C624" s="44" t="s">
        <v>1352</v>
      </c>
      <c r="D624" s="61" t="s">
        <v>11245</v>
      </c>
      <c r="E624" s="46">
        <v>430000540</v>
      </c>
      <c r="F624" s="62">
        <v>43000054</v>
      </c>
      <c r="G624" s="44">
        <v>0</v>
      </c>
      <c r="H624" s="61" t="s">
        <v>1298</v>
      </c>
      <c r="I624" s="34">
        <v>2</v>
      </c>
      <c r="J624" s="47">
        <v>38443</v>
      </c>
      <c r="K624" s="54"/>
    </row>
    <row r="625" spans="1:11" s="30" customFormat="1" x14ac:dyDescent="0.35">
      <c r="A625" s="43">
        <v>1</v>
      </c>
      <c r="B625" s="44">
        <v>1500</v>
      </c>
      <c r="C625" s="44" t="s">
        <v>1352</v>
      </c>
      <c r="D625" s="61" t="s">
        <v>11246</v>
      </c>
      <c r="E625" s="46">
        <v>430000541</v>
      </c>
      <c r="F625" s="62">
        <v>43000054</v>
      </c>
      <c r="G625" s="44">
        <v>1</v>
      </c>
      <c r="H625" s="61" t="s">
        <v>1299</v>
      </c>
      <c r="I625" s="34">
        <v>15678133.58</v>
      </c>
      <c r="J625" s="47">
        <v>38443</v>
      </c>
      <c r="K625" s="54"/>
    </row>
    <row r="626" spans="1:11" s="30" customFormat="1" x14ac:dyDescent="0.35">
      <c r="A626" s="43">
        <v>1</v>
      </c>
      <c r="B626" s="44">
        <v>1500</v>
      </c>
      <c r="C626" s="44" t="s">
        <v>1352</v>
      </c>
      <c r="D626" s="61" t="s">
        <v>11247</v>
      </c>
      <c r="E626" s="46">
        <v>430000542</v>
      </c>
      <c r="F626" s="62">
        <v>43000054</v>
      </c>
      <c r="G626" s="44">
        <v>2</v>
      </c>
      <c r="H626" s="61" t="s">
        <v>1300</v>
      </c>
      <c r="I626" s="34">
        <v>2359226.7200000002</v>
      </c>
      <c r="J626" s="47">
        <v>38443</v>
      </c>
      <c r="K626" s="54"/>
    </row>
    <row r="627" spans="1:11" s="30" customFormat="1" x14ac:dyDescent="0.35">
      <c r="A627" s="43">
        <v>1</v>
      </c>
      <c r="B627" s="44">
        <v>1500</v>
      </c>
      <c r="C627" s="44" t="s">
        <v>1352</v>
      </c>
      <c r="D627" s="61" t="s">
        <v>11248</v>
      </c>
      <c r="E627" s="46">
        <v>430000542</v>
      </c>
      <c r="F627" s="62">
        <v>43000054</v>
      </c>
      <c r="G627" s="44">
        <v>4</v>
      </c>
      <c r="H627" s="50" t="s">
        <v>1301</v>
      </c>
      <c r="I627" s="34"/>
      <c r="J627" s="47"/>
      <c r="K627" s="54"/>
    </row>
    <row r="628" spans="1:11" s="30" customFormat="1" x14ac:dyDescent="0.35">
      <c r="A628" s="43">
        <v>1</v>
      </c>
      <c r="B628" s="44">
        <v>1500</v>
      </c>
      <c r="C628" s="44" t="s">
        <v>1352</v>
      </c>
      <c r="D628" s="61" t="s">
        <v>11249</v>
      </c>
      <c r="E628" s="46">
        <v>430000543</v>
      </c>
      <c r="F628" s="62">
        <v>43000054</v>
      </c>
      <c r="G628" s="44">
        <v>3</v>
      </c>
      <c r="H628" s="61" t="s">
        <v>1302</v>
      </c>
      <c r="I628" s="34">
        <v>48995242.780000001</v>
      </c>
      <c r="J628" s="47">
        <v>38443</v>
      </c>
      <c r="K628" s="54"/>
    </row>
    <row r="629" spans="1:11" s="30" customFormat="1" x14ac:dyDescent="0.35">
      <c r="A629" s="43">
        <v>1</v>
      </c>
      <c r="B629" s="44">
        <v>1500</v>
      </c>
      <c r="C629" s="44" t="s">
        <v>1352</v>
      </c>
      <c r="D629" s="61" t="s">
        <v>11250</v>
      </c>
      <c r="E629" s="46">
        <v>430000550</v>
      </c>
      <c r="F629" s="62">
        <v>43000055</v>
      </c>
      <c r="G629" s="44">
        <v>0</v>
      </c>
      <c r="H629" s="61" t="s">
        <v>1303</v>
      </c>
      <c r="I629" s="34">
        <v>2</v>
      </c>
      <c r="J629" s="47">
        <v>38443</v>
      </c>
      <c r="K629" s="54"/>
    </row>
    <row r="630" spans="1:11" s="30" customFormat="1" x14ac:dyDescent="0.35">
      <c r="A630" s="43">
        <v>1</v>
      </c>
      <c r="B630" s="44">
        <v>1500</v>
      </c>
      <c r="C630" s="44" t="s">
        <v>1352</v>
      </c>
      <c r="D630" s="61" t="s">
        <v>11251</v>
      </c>
      <c r="E630" s="46">
        <v>430000551</v>
      </c>
      <c r="F630" s="62">
        <v>43000055</v>
      </c>
      <c r="G630" s="44">
        <v>1</v>
      </c>
      <c r="H630" s="61" t="s">
        <v>1304</v>
      </c>
      <c r="I630" s="34">
        <v>8211186.4699999997</v>
      </c>
      <c r="J630" s="47">
        <v>38443</v>
      </c>
      <c r="K630" s="54"/>
    </row>
    <row r="631" spans="1:11" s="30" customFormat="1" x14ac:dyDescent="0.35">
      <c r="A631" s="43">
        <v>1</v>
      </c>
      <c r="B631" s="44">
        <v>1500</v>
      </c>
      <c r="C631" s="44" t="s">
        <v>1352</v>
      </c>
      <c r="D631" s="61" t="s">
        <v>11252</v>
      </c>
      <c r="E631" s="46">
        <v>430000552</v>
      </c>
      <c r="F631" s="62">
        <v>43000055</v>
      </c>
      <c r="G631" s="44">
        <v>2</v>
      </c>
      <c r="H631" s="61" t="s">
        <v>1305</v>
      </c>
      <c r="I631" s="34">
        <v>3519079.93</v>
      </c>
      <c r="J631" s="47">
        <v>38443</v>
      </c>
      <c r="K631" s="54"/>
    </row>
    <row r="632" spans="1:11" s="30" customFormat="1" x14ac:dyDescent="0.35">
      <c r="A632" s="43">
        <v>1</v>
      </c>
      <c r="B632" s="44">
        <v>1500</v>
      </c>
      <c r="C632" s="44" t="s">
        <v>1352</v>
      </c>
      <c r="D632" s="61" t="s">
        <v>11253</v>
      </c>
      <c r="E632" s="46">
        <v>430000560</v>
      </c>
      <c r="F632" s="62">
        <v>43000056</v>
      </c>
      <c r="G632" s="44">
        <v>0</v>
      </c>
      <c r="H632" s="61" t="s">
        <v>1306</v>
      </c>
      <c r="I632" s="34">
        <v>1507154.88</v>
      </c>
      <c r="J632" s="47">
        <v>38443</v>
      </c>
      <c r="K632" s="54"/>
    </row>
    <row r="633" spans="1:11" s="30" customFormat="1" x14ac:dyDescent="0.35">
      <c r="A633" s="43">
        <v>1</v>
      </c>
      <c r="B633" s="44">
        <v>1500</v>
      </c>
      <c r="C633" s="44" t="s">
        <v>1352</v>
      </c>
      <c r="D633" s="61" t="s">
        <v>11254</v>
      </c>
      <c r="E633" s="46">
        <v>430000561</v>
      </c>
      <c r="F633" s="62">
        <v>43000056</v>
      </c>
      <c r="G633" s="44">
        <v>1</v>
      </c>
      <c r="H633" s="61" t="s">
        <v>1307</v>
      </c>
      <c r="I633" s="34">
        <v>1290415.58</v>
      </c>
      <c r="J633" s="47">
        <v>38443</v>
      </c>
      <c r="K633" s="54"/>
    </row>
    <row r="634" spans="1:11" s="30" customFormat="1" x14ac:dyDescent="0.35">
      <c r="A634" s="43">
        <v>1</v>
      </c>
      <c r="B634" s="44">
        <v>1500</v>
      </c>
      <c r="C634" s="44" t="s">
        <v>1352</v>
      </c>
      <c r="D634" s="61" t="s">
        <v>11255</v>
      </c>
      <c r="E634" s="46">
        <v>430000562</v>
      </c>
      <c r="F634" s="62">
        <v>43000056</v>
      </c>
      <c r="G634" s="44">
        <v>2</v>
      </c>
      <c r="H634" s="61" t="s">
        <v>1308</v>
      </c>
      <c r="I634" s="34">
        <v>143379.51</v>
      </c>
      <c r="J634" s="47">
        <v>38443</v>
      </c>
      <c r="K634" s="54"/>
    </row>
    <row r="635" spans="1:11" s="30" customFormat="1" x14ac:dyDescent="0.35">
      <c r="A635" s="43">
        <v>1</v>
      </c>
      <c r="B635" s="44">
        <v>1500</v>
      </c>
      <c r="C635" s="44" t="s">
        <v>1352</v>
      </c>
      <c r="D635" s="61" t="s">
        <v>11256</v>
      </c>
      <c r="E635" s="46">
        <v>430000563</v>
      </c>
      <c r="F635" s="62">
        <v>43000056</v>
      </c>
      <c r="G635" s="44">
        <v>3</v>
      </c>
      <c r="H635" s="61" t="s">
        <v>1309</v>
      </c>
      <c r="I635" s="34">
        <v>1882114.79</v>
      </c>
      <c r="J635" s="47">
        <v>38443</v>
      </c>
      <c r="K635" s="54"/>
    </row>
    <row r="636" spans="1:11" s="30" customFormat="1" x14ac:dyDescent="0.35">
      <c r="A636" s="43">
        <v>1</v>
      </c>
      <c r="B636" s="44">
        <v>1500</v>
      </c>
      <c r="C636" s="44" t="s">
        <v>1352</v>
      </c>
      <c r="D636" s="61" t="s">
        <v>11257</v>
      </c>
      <c r="E636" s="46">
        <v>430000570</v>
      </c>
      <c r="F636" s="62">
        <v>43000057</v>
      </c>
      <c r="G636" s="44">
        <v>0</v>
      </c>
      <c r="H636" s="61" t="s">
        <v>1310</v>
      </c>
      <c r="I636" s="34">
        <v>392136.01</v>
      </c>
      <c r="J636" s="47">
        <v>38443</v>
      </c>
      <c r="K636" s="54"/>
    </row>
    <row r="637" spans="1:11" s="30" customFormat="1" x14ac:dyDescent="0.35">
      <c r="A637" s="43">
        <v>1</v>
      </c>
      <c r="B637" s="44">
        <v>1500</v>
      </c>
      <c r="C637" s="44" t="s">
        <v>1352</v>
      </c>
      <c r="D637" s="61" t="s">
        <v>11258</v>
      </c>
      <c r="E637" s="46">
        <v>430000580</v>
      </c>
      <c r="F637" s="62">
        <v>43000058</v>
      </c>
      <c r="G637" s="44">
        <v>0</v>
      </c>
      <c r="H637" s="61" t="s">
        <v>1311</v>
      </c>
      <c r="I637" s="34">
        <v>2</v>
      </c>
      <c r="J637" s="47">
        <v>38443</v>
      </c>
      <c r="K637" s="54"/>
    </row>
    <row r="638" spans="1:11" s="30" customFormat="1" x14ac:dyDescent="0.35">
      <c r="A638" s="43">
        <v>1</v>
      </c>
      <c r="B638" s="44">
        <v>1500</v>
      </c>
      <c r="C638" s="44" t="s">
        <v>1352</v>
      </c>
      <c r="D638" s="61" t="s">
        <v>11259</v>
      </c>
      <c r="E638" s="46">
        <v>430000581</v>
      </c>
      <c r="F638" s="62">
        <v>43000058</v>
      </c>
      <c r="G638" s="44">
        <v>1</v>
      </c>
      <c r="H638" s="61" t="s">
        <v>1312</v>
      </c>
      <c r="I638" s="34">
        <v>506615.84</v>
      </c>
      <c r="J638" s="47">
        <v>38443</v>
      </c>
      <c r="K638" s="54"/>
    </row>
    <row r="639" spans="1:11" s="30" customFormat="1" x14ac:dyDescent="0.35">
      <c r="A639" s="43">
        <v>1</v>
      </c>
      <c r="B639" s="44">
        <v>1500</v>
      </c>
      <c r="C639" s="44" t="s">
        <v>1352</v>
      </c>
      <c r="D639" s="61" t="s">
        <v>11260</v>
      </c>
      <c r="E639" s="46">
        <v>430000582</v>
      </c>
      <c r="F639" s="62">
        <v>43000058</v>
      </c>
      <c r="G639" s="44">
        <v>2</v>
      </c>
      <c r="H639" s="61" t="s">
        <v>1313</v>
      </c>
      <c r="I639" s="34">
        <v>56290.66</v>
      </c>
      <c r="J639" s="47">
        <v>38443</v>
      </c>
      <c r="K639" s="54"/>
    </row>
    <row r="640" spans="1:11" s="30" customFormat="1" x14ac:dyDescent="0.35">
      <c r="A640" s="43">
        <v>1</v>
      </c>
      <c r="B640" s="44">
        <v>1500</v>
      </c>
      <c r="C640" s="44" t="s">
        <v>1352</v>
      </c>
      <c r="D640" s="61" t="s">
        <v>11261</v>
      </c>
      <c r="E640" s="46">
        <v>430000583</v>
      </c>
      <c r="F640" s="62">
        <v>43000058</v>
      </c>
      <c r="G640" s="44">
        <v>3</v>
      </c>
      <c r="H640" s="61" t="s">
        <v>1314</v>
      </c>
      <c r="I640" s="34">
        <v>1038796.49</v>
      </c>
      <c r="J640" s="47">
        <v>38443</v>
      </c>
      <c r="K640" s="54"/>
    </row>
    <row r="641" spans="1:11" s="30" customFormat="1" x14ac:dyDescent="0.35">
      <c r="A641" s="43">
        <v>1</v>
      </c>
      <c r="B641" s="44">
        <v>1500</v>
      </c>
      <c r="C641" s="44" t="s">
        <v>1352</v>
      </c>
      <c r="D641" s="61" t="s">
        <v>11262</v>
      </c>
      <c r="E641" s="46">
        <v>430000650</v>
      </c>
      <c r="F641" s="62">
        <v>43000065</v>
      </c>
      <c r="G641" s="44">
        <v>0</v>
      </c>
      <c r="H641" s="61" t="s">
        <v>1315</v>
      </c>
      <c r="I641" s="34">
        <v>836345.61</v>
      </c>
      <c r="J641" s="47">
        <v>36616</v>
      </c>
      <c r="K641" s="54"/>
    </row>
    <row r="642" spans="1:11" s="30" customFormat="1" x14ac:dyDescent="0.35">
      <c r="A642" s="43">
        <v>1</v>
      </c>
      <c r="B642" s="44">
        <v>1500</v>
      </c>
      <c r="C642" s="44" t="s">
        <v>1352</v>
      </c>
      <c r="D642" s="61" t="s">
        <v>11263</v>
      </c>
      <c r="E642" s="46">
        <v>430000680</v>
      </c>
      <c r="F642" s="62">
        <v>43000068</v>
      </c>
      <c r="G642" s="44">
        <v>0</v>
      </c>
      <c r="H642" s="61" t="s">
        <v>1316</v>
      </c>
      <c r="I642" s="34">
        <v>396637.96</v>
      </c>
      <c r="J642" s="47">
        <v>36129</v>
      </c>
      <c r="K642" s="54"/>
    </row>
    <row r="643" spans="1:11" s="30" customFormat="1" x14ac:dyDescent="0.35">
      <c r="A643" s="43">
        <v>1</v>
      </c>
      <c r="B643" s="44">
        <v>1500</v>
      </c>
      <c r="C643" s="44" t="s">
        <v>1352</v>
      </c>
      <c r="D643" s="61" t="s">
        <v>11264</v>
      </c>
      <c r="E643" s="46">
        <v>430000760</v>
      </c>
      <c r="F643" s="62">
        <v>43000076</v>
      </c>
      <c r="G643" s="44">
        <v>0</v>
      </c>
      <c r="H643" s="61" t="s">
        <v>1317</v>
      </c>
      <c r="I643" s="34">
        <v>914627</v>
      </c>
      <c r="J643" s="47">
        <v>39587</v>
      </c>
      <c r="K643" s="54"/>
    </row>
    <row r="644" spans="1:11" s="30" customFormat="1" x14ac:dyDescent="0.35">
      <c r="A644" s="43">
        <v>1</v>
      </c>
      <c r="B644" s="44">
        <v>1500</v>
      </c>
      <c r="C644" s="44" t="s">
        <v>1352</v>
      </c>
      <c r="D644" s="61" t="s">
        <v>11265</v>
      </c>
      <c r="E644" s="62">
        <v>430000770</v>
      </c>
      <c r="F644" s="62">
        <v>43000077</v>
      </c>
      <c r="G644" s="44">
        <v>0</v>
      </c>
      <c r="H644" s="61" t="s">
        <v>1318</v>
      </c>
      <c r="I644" s="34">
        <v>4652960.4000000004</v>
      </c>
      <c r="J644" s="47">
        <v>40055</v>
      </c>
      <c r="K644" s="54"/>
    </row>
    <row r="645" spans="1:11" s="30" customFormat="1" x14ac:dyDescent="0.35">
      <c r="A645" s="43">
        <v>1</v>
      </c>
      <c r="B645" s="44">
        <v>1500</v>
      </c>
      <c r="C645" s="44" t="s">
        <v>1352</v>
      </c>
      <c r="D645" s="61" t="s">
        <v>11266</v>
      </c>
      <c r="E645" s="46">
        <v>430000790</v>
      </c>
      <c r="F645" s="46">
        <v>43000079</v>
      </c>
      <c r="G645" s="44">
        <v>0</v>
      </c>
      <c r="H645" s="44" t="s">
        <v>1319</v>
      </c>
      <c r="I645" s="34">
        <v>2766511.69</v>
      </c>
      <c r="J645" s="47">
        <v>41409</v>
      </c>
      <c r="K645" s="54"/>
    </row>
    <row r="646" spans="1:11" s="30" customFormat="1" x14ac:dyDescent="0.35">
      <c r="A646" s="43">
        <v>1</v>
      </c>
      <c r="B646" s="44">
        <v>1500</v>
      </c>
      <c r="C646" s="44" t="s">
        <v>1352</v>
      </c>
      <c r="D646" s="61" t="s">
        <v>11267</v>
      </c>
      <c r="E646" s="62">
        <v>430000850</v>
      </c>
      <c r="F646" s="62">
        <v>43000085</v>
      </c>
      <c r="G646" s="44">
        <v>0</v>
      </c>
      <c r="H646" s="44" t="s">
        <v>1320</v>
      </c>
      <c r="I646" s="34">
        <v>1040079.57</v>
      </c>
      <c r="J646" s="47">
        <v>42364</v>
      </c>
      <c r="K646" s="54"/>
    </row>
    <row r="647" spans="1:11" s="30" customFormat="1" x14ac:dyDescent="0.35">
      <c r="A647" s="43">
        <v>1</v>
      </c>
      <c r="B647" s="44">
        <v>1500</v>
      </c>
      <c r="C647" s="44" t="s">
        <v>1352</v>
      </c>
      <c r="D647" s="61" t="s">
        <v>11268</v>
      </c>
      <c r="E647" s="62">
        <v>430000860</v>
      </c>
      <c r="F647" s="62">
        <v>43000086</v>
      </c>
      <c r="G647" s="44">
        <v>0</v>
      </c>
      <c r="H647" s="44" t="s">
        <v>1321</v>
      </c>
      <c r="I647" s="34">
        <v>4821328.08</v>
      </c>
      <c r="J647" s="47">
        <v>42395</v>
      </c>
      <c r="K647" s="54"/>
    </row>
    <row r="648" spans="1:11" s="30" customFormat="1" x14ac:dyDescent="0.35">
      <c r="A648" s="43">
        <v>1</v>
      </c>
      <c r="B648" s="44">
        <v>1500</v>
      </c>
      <c r="C648" s="44" t="s">
        <v>1352</v>
      </c>
      <c r="D648" s="61" t="s">
        <v>11269</v>
      </c>
      <c r="E648" s="62" t="s">
        <v>11270</v>
      </c>
      <c r="F648" s="62">
        <v>43000087</v>
      </c>
      <c r="G648" s="44">
        <v>0</v>
      </c>
      <c r="H648" s="44" t="s">
        <v>1322</v>
      </c>
      <c r="I648" s="34">
        <v>770964.65</v>
      </c>
      <c r="J648" s="47">
        <v>42607</v>
      </c>
      <c r="K648" s="54"/>
    </row>
    <row r="649" spans="1:11" s="30" customFormat="1" x14ac:dyDescent="0.35">
      <c r="A649" s="43">
        <v>1</v>
      </c>
      <c r="B649" s="44">
        <v>1500</v>
      </c>
      <c r="C649" s="44" t="s">
        <v>1352</v>
      </c>
      <c r="D649" s="61" t="s">
        <v>11271</v>
      </c>
      <c r="E649" s="62" t="s">
        <v>11272</v>
      </c>
      <c r="F649" s="62">
        <v>43000087</v>
      </c>
      <c r="G649" s="44">
        <v>3</v>
      </c>
      <c r="H649" s="44" t="s">
        <v>1322</v>
      </c>
      <c r="I649" s="34">
        <v>381133.13</v>
      </c>
      <c r="J649" s="47">
        <v>43276</v>
      </c>
      <c r="K649" s="54"/>
    </row>
    <row r="650" spans="1:11" s="30" customFormat="1" x14ac:dyDescent="0.35">
      <c r="A650" s="43">
        <v>1</v>
      </c>
      <c r="B650" s="44">
        <v>1500</v>
      </c>
      <c r="C650" s="44" t="s">
        <v>1352</v>
      </c>
      <c r="D650" s="61" t="s">
        <v>11273</v>
      </c>
      <c r="E650" s="62" t="s">
        <v>11274</v>
      </c>
      <c r="F650" s="62">
        <v>43000088</v>
      </c>
      <c r="G650" s="44">
        <v>0</v>
      </c>
      <c r="H650" s="44" t="s">
        <v>1322</v>
      </c>
      <c r="I650" s="34">
        <v>770964.64</v>
      </c>
      <c r="J650" s="47">
        <v>42607</v>
      </c>
      <c r="K650" s="54"/>
    </row>
    <row r="651" spans="1:11" s="30" customFormat="1" x14ac:dyDescent="0.35">
      <c r="A651" s="43">
        <v>1</v>
      </c>
      <c r="B651" s="44">
        <v>1500</v>
      </c>
      <c r="C651" s="44" t="s">
        <v>1352</v>
      </c>
      <c r="D651" s="61" t="s">
        <v>11275</v>
      </c>
      <c r="E651" s="62" t="s">
        <v>11276</v>
      </c>
      <c r="F651" s="62">
        <v>43000088</v>
      </c>
      <c r="G651" s="44">
        <v>3</v>
      </c>
      <c r="H651" s="44" t="s">
        <v>1322</v>
      </c>
      <c r="I651" s="34">
        <v>146211.5</v>
      </c>
      <c r="J651" s="47">
        <v>43276</v>
      </c>
      <c r="K651" s="54"/>
    </row>
    <row r="652" spans="1:11" s="30" customFormat="1" x14ac:dyDescent="0.35">
      <c r="A652" s="43">
        <v>1</v>
      </c>
      <c r="B652" s="44">
        <v>1500</v>
      </c>
      <c r="C652" s="44" t="s">
        <v>1352</v>
      </c>
      <c r="D652" s="61" t="s">
        <v>11277</v>
      </c>
      <c r="E652" s="62" t="s">
        <v>6117</v>
      </c>
      <c r="F652" s="62">
        <v>43000089</v>
      </c>
      <c r="G652" s="44">
        <v>0</v>
      </c>
      <c r="H652" s="44" t="s">
        <v>1322</v>
      </c>
      <c r="I652" s="34">
        <v>770964.64</v>
      </c>
      <c r="J652" s="47">
        <v>42607</v>
      </c>
      <c r="K652" s="54"/>
    </row>
    <row r="653" spans="1:11" s="30" customFormat="1" x14ac:dyDescent="0.35">
      <c r="A653" s="43">
        <v>1</v>
      </c>
      <c r="B653" s="44">
        <v>1500</v>
      </c>
      <c r="C653" s="44" t="s">
        <v>1352</v>
      </c>
      <c r="D653" s="61" t="s">
        <v>11278</v>
      </c>
      <c r="E653" s="62" t="s">
        <v>6133</v>
      </c>
      <c r="F653" s="62">
        <v>43000089</v>
      </c>
      <c r="G653" s="44">
        <v>3</v>
      </c>
      <c r="H653" s="44" t="s">
        <v>1322</v>
      </c>
      <c r="I653" s="34">
        <v>146211.5</v>
      </c>
      <c r="J653" s="47">
        <v>43276</v>
      </c>
      <c r="K653" s="54"/>
    </row>
    <row r="654" spans="1:11" s="30" customFormat="1" x14ac:dyDescent="0.35">
      <c r="A654" s="43">
        <v>1</v>
      </c>
      <c r="B654" s="44">
        <v>1500</v>
      </c>
      <c r="C654" s="44" t="s">
        <v>1352</v>
      </c>
      <c r="D654" s="61" t="s">
        <v>11279</v>
      </c>
      <c r="E654" s="62" t="s">
        <v>6136</v>
      </c>
      <c r="F654" s="62">
        <v>43000090</v>
      </c>
      <c r="G654" s="44">
        <v>0</v>
      </c>
      <c r="H654" s="44" t="s">
        <v>1323</v>
      </c>
      <c r="I654" s="34">
        <v>770964.64</v>
      </c>
      <c r="J654" s="47">
        <v>42607</v>
      </c>
      <c r="K654" s="54"/>
    </row>
    <row r="655" spans="1:11" s="30" customFormat="1" x14ac:dyDescent="0.35">
      <c r="A655" s="43">
        <v>1</v>
      </c>
      <c r="B655" s="44">
        <v>1500</v>
      </c>
      <c r="C655" s="44" t="s">
        <v>1352</v>
      </c>
      <c r="D655" s="61" t="s">
        <v>11280</v>
      </c>
      <c r="E655" s="62" t="s">
        <v>11281</v>
      </c>
      <c r="F655" s="62">
        <v>43000091</v>
      </c>
      <c r="G655" s="44">
        <v>0</v>
      </c>
      <c r="H655" s="44" t="s">
        <v>1323</v>
      </c>
      <c r="I655" s="34">
        <v>770964.64</v>
      </c>
      <c r="J655" s="47">
        <v>42607</v>
      </c>
      <c r="K655" s="54"/>
    </row>
    <row r="656" spans="1:11" s="30" customFormat="1" x14ac:dyDescent="0.35">
      <c r="A656" s="43">
        <v>1</v>
      </c>
      <c r="B656" s="44">
        <v>1500</v>
      </c>
      <c r="C656" s="44" t="s">
        <v>1352</v>
      </c>
      <c r="D656" s="61" t="s">
        <v>11282</v>
      </c>
      <c r="E656" s="62" t="s">
        <v>6154</v>
      </c>
      <c r="F656" s="62">
        <v>43000092</v>
      </c>
      <c r="G656" s="44">
        <v>0</v>
      </c>
      <c r="H656" s="44" t="s">
        <v>1323</v>
      </c>
      <c r="I656" s="34">
        <v>770964.64</v>
      </c>
      <c r="J656" s="47">
        <v>42607</v>
      </c>
      <c r="K656" s="54"/>
    </row>
    <row r="657" spans="1:11" s="30" customFormat="1" x14ac:dyDescent="0.35">
      <c r="A657" s="43">
        <v>1</v>
      </c>
      <c r="B657" s="44">
        <v>1500</v>
      </c>
      <c r="C657" s="44" t="s">
        <v>1352</v>
      </c>
      <c r="D657" s="61" t="s">
        <v>11283</v>
      </c>
      <c r="E657" s="62" t="s">
        <v>6157</v>
      </c>
      <c r="F657" s="62">
        <v>43000093</v>
      </c>
      <c r="G657" s="44">
        <v>0</v>
      </c>
      <c r="H657" s="44" t="s">
        <v>1323</v>
      </c>
      <c r="I657" s="34">
        <v>770964.64</v>
      </c>
      <c r="J657" s="47">
        <v>42607</v>
      </c>
      <c r="K657" s="54"/>
    </row>
    <row r="658" spans="1:11" s="30" customFormat="1" x14ac:dyDescent="0.35">
      <c r="A658" s="43">
        <v>1</v>
      </c>
      <c r="B658" s="44">
        <v>1500</v>
      </c>
      <c r="C658" s="44" t="s">
        <v>1352</v>
      </c>
      <c r="D658" s="61" t="s">
        <v>11284</v>
      </c>
      <c r="E658" s="62" t="s">
        <v>4906</v>
      </c>
      <c r="F658" s="50" t="s">
        <v>1324</v>
      </c>
      <c r="G658" s="44">
        <v>0</v>
      </c>
      <c r="H658" s="44" t="s">
        <v>1325</v>
      </c>
      <c r="I658" s="34">
        <v>63032248.200000003</v>
      </c>
      <c r="J658" s="47">
        <v>43550</v>
      </c>
      <c r="K658" s="54"/>
    </row>
    <row r="659" spans="1:11" s="30" customFormat="1" x14ac:dyDescent="0.35">
      <c r="A659" s="43">
        <v>1</v>
      </c>
      <c r="B659" s="44">
        <v>1500</v>
      </c>
      <c r="C659" s="44" t="s">
        <v>1352</v>
      </c>
      <c r="D659" s="61" t="s">
        <v>11285</v>
      </c>
      <c r="E659" s="44"/>
      <c r="F659" s="44" t="s">
        <v>1326</v>
      </c>
      <c r="G659" s="59">
        <v>0</v>
      </c>
      <c r="H659" s="44" t="s">
        <v>1327</v>
      </c>
      <c r="I659" s="34">
        <v>2619.35</v>
      </c>
      <c r="J659" s="47">
        <v>34638</v>
      </c>
      <c r="K659" s="54"/>
    </row>
    <row r="660" spans="1:11" s="30" customFormat="1" x14ac:dyDescent="0.35">
      <c r="A660" s="43">
        <v>1</v>
      </c>
      <c r="B660" s="44">
        <v>1500</v>
      </c>
      <c r="C660" s="44" t="s">
        <v>1352</v>
      </c>
      <c r="D660" s="61" t="s">
        <v>11286</v>
      </c>
      <c r="E660" s="44"/>
      <c r="F660" s="44" t="s">
        <v>1328</v>
      </c>
      <c r="G660" s="59">
        <v>0</v>
      </c>
      <c r="H660" s="44" t="s">
        <v>1329</v>
      </c>
      <c r="I660" s="34">
        <v>9913.49</v>
      </c>
      <c r="J660" s="47">
        <v>34638</v>
      </c>
      <c r="K660" s="54"/>
    </row>
    <row r="661" spans="1:11" s="30" customFormat="1" x14ac:dyDescent="0.35">
      <c r="A661" s="43">
        <v>1</v>
      </c>
      <c r="B661" s="44">
        <v>1500</v>
      </c>
      <c r="C661" s="44" t="s">
        <v>1352</v>
      </c>
      <c r="D661" s="61" t="s">
        <v>11287</v>
      </c>
      <c r="E661" s="44"/>
      <c r="F661" s="46">
        <v>43000022</v>
      </c>
      <c r="G661" s="44">
        <v>0</v>
      </c>
      <c r="H661" s="44" t="s">
        <v>1330</v>
      </c>
      <c r="I661" s="34">
        <v>1417.85</v>
      </c>
      <c r="J661" s="47">
        <v>34638</v>
      </c>
      <c r="K661" s="54"/>
    </row>
    <row r="662" spans="1:11" s="30" customFormat="1" x14ac:dyDescent="0.35">
      <c r="A662" s="43">
        <v>1</v>
      </c>
      <c r="B662" s="44">
        <v>1500</v>
      </c>
      <c r="C662" s="44" t="s">
        <v>1352</v>
      </c>
      <c r="D662" s="61" t="s">
        <v>11288</v>
      </c>
      <c r="E662" s="44"/>
      <c r="F662" s="46">
        <v>43000026</v>
      </c>
      <c r="G662" s="44">
        <v>0</v>
      </c>
      <c r="H662" s="44" t="s">
        <v>1331</v>
      </c>
      <c r="I662" s="34">
        <v>720877.12</v>
      </c>
      <c r="J662" s="47">
        <v>34638</v>
      </c>
      <c r="K662" s="54"/>
    </row>
    <row r="663" spans="1:11" s="30" customFormat="1" x14ac:dyDescent="0.35">
      <c r="A663" s="43">
        <v>1</v>
      </c>
      <c r="B663" s="44">
        <v>1500</v>
      </c>
      <c r="C663" s="44" t="s">
        <v>1352</v>
      </c>
      <c r="D663" s="61" t="s">
        <v>11289</v>
      </c>
      <c r="E663" s="44"/>
      <c r="F663" s="46">
        <v>43000030</v>
      </c>
      <c r="G663" s="44">
        <v>0</v>
      </c>
      <c r="H663" s="44" t="s">
        <v>1332</v>
      </c>
      <c r="I663" s="34">
        <v>19277.830000000002</v>
      </c>
      <c r="J663" s="47">
        <v>34638</v>
      </c>
      <c r="K663" s="54"/>
    </row>
    <row r="664" spans="1:11" s="30" customFormat="1" x14ac:dyDescent="0.35">
      <c r="A664" s="43">
        <v>1</v>
      </c>
      <c r="B664" s="44">
        <v>1500</v>
      </c>
      <c r="C664" s="44" t="s">
        <v>1352</v>
      </c>
      <c r="D664" s="61" t="s">
        <v>11290</v>
      </c>
      <c r="E664" s="44"/>
      <c r="F664" s="46">
        <v>43000032</v>
      </c>
      <c r="G664" s="44">
        <v>0</v>
      </c>
      <c r="H664" s="44" t="s">
        <v>1333</v>
      </c>
      <c r="I664" s="34">
        <v>28710.15</v>
      </c>
      <c r="J664" s="47">
        <v>34638</v>
      </c>
      <c r="K664" s="54"/>
    </row>
    <row r="665" spans="1:11" s="30" customFormat="1" x14ac:dyDescent="0.35">
      <c r="A665" s="43">
        <v>1</v>
      </c>
      <c r="B665" s="44">
        <v>1500</v>
      </c>
      <c r="C665" s="44" t="s">
        <v>1352</v>
      </c>
      <c r="D665" s="61" t="s">
        <v>11291</v>
      </c>
      <c r="E665" s="44"/>
      <c r="F665" s="46">
        <v>43000033</v>
      </c>
      <c r="G665" s="44">
        <v>0</v>
      </c>
      <c r="H665" s="44" t="s">
        <v>1334</v>
      </c>
      <c r="I665" s="34">
        <v>69844.3</v>
      </c>
      <c r="J665" s="47">
        <v>34638</v>
      </c>
      <c r="K665" s="54"/>
    </row>
    <row r="666" spans="1:11" s="30" customFormat="1" x14ac:dyDescent="0.35">
      <c r="A666" s="43">
        <v>1</v>
      </c>
      <c r="B666" s="44">
        <v>1500</v>
      </c>
      <c r="C666" s="44" t="s">
        <v>1352</v>
      </c>
      <c r="D666" s="61" t="s">
        <v>11292</v>
      </c>
      <c r="E666" s="44"/>
      <c r="F666" s="46">
        <v>43000034</v>
      </c>
      <c r="G666" s="44">
        <v>0</v>
      </c>
      <c r="H666" s="44" t="s">
        <v>1335</v>
      </c>
      <c r="I666" s="34">
        <v>127294.12</v>
      </c>
      <c r="J666" s="47">
        <v>34638</v>
      </c>
      <c r="K666" s="54"/>
    </row>
    <row r="667" spans="1:11" s="30" customFormat="1" x14ac:dyDescent="0.35">
      <c r="A667" s="43">
        <v>1</v>
      </c>
      <c r="B667" s="44">
        <v>1500</v>
      </c>
      <c r="C667" s="44" t="s">
        <v>1352</v>
      </c>
      <c r="D667" s="61" t="s">
        <v>11293</v>
      </c>
      <c r="E667" s="44"/>
      <c r="F667" s="62">
        <v>43000078</v>
      </c>
      <c r="G667" s="44">
        <v>0</v>
      </c>
      <c r="H667" s="61" t="s">
        <v>1336</v>
      </c>
      <c r="I667" s="34">
        <v>4617831.93</v>
      </c>
      <c r="J667" s="47">
        <v>40240</v>
      </c>
      <c r="K667" s="54"/>
    </row>
    <row r="668" spans="1:11" s="30" customFormat="1" x14ac:dyDescent="0.35">
      <c r="A668" s="43">
        <v>1</v>
      </c>
      <c r="B668" s="44">
        <v>1500</v>
      </c>
      <c r="C668" s="44" t="s">
        <v>1352</v>
      </c>
      <c r="D668" s="61" t="s">
        <v>11294</v>
      </c>
      <c r="E668" s="44"/>
      <c r="F668" s="62">
        <v>43000084</v>
      </c>
      <c r="G668" s="44">
        <v>0</v>
      </c>
      <c r="H668" s="44" t="s">
        <v>1337</v>
      </c>
      <c r="I668" s="34">
        <v>2866291.49</v>
      </c>
      <c r="J668" s="47">
        <v>42272</v>
      </c>
      <c r="K668" s="54"/>
    </row>
    <row r="669" spans="1:11" s="30" customFormat="1" x14ac:dyDescent="0.35">
      <c r="A669" s="43">
        <v>1</v>
      </c>
      <c r="B669" s="44">
        <v>1500</v>
      </c>
      <c r="C669" s="44" t="s">
        <v>1352</v>
      </c>
      <c r="D669" s="61" t="s">
        <v>11295</v>
      </c>
      <c r="E669" s="44"/>
      <c r="F669" s="46">
        <v>43000031</v>
      </c>
      <c r="G669" s="59">
        <v>0</v>
      </c>
      <c r="H669" s="44" t="s">
        <v>1338</v>
      </c>
      <c r="I669" s="34">
        <v>21969.48</v>
      </c>
      <c r="J669" s="47">
        <v>34638</v>
      </c>
      <c r="K669" s="54"/>
    </row>
    <row r="670" spans="1:11" s="30" customFormat="1" x14ac:dyDescent="0.35">
      <c r="A670" s="43">
        <v>1</v>
      </c>
      <c r="B670" s="44">
        <v>1500</v>
      </c>
      <c r="C670" s="44" t="s">
        <v>1352</v>
      </c>
      <c r="D670" s="61" t="s">
        <v>11296</v>
      </c>
      <c r="E670" s="44"/>
      <c r="F670" s="46" t="s">
        <v>1339</v>
      </c>
      <c r="G670" s="59">
        <v>0</v>
      </c>
      <c r="H670" s="44" t="s">
        <v>1340</v>
      </c>
      <c r="I670" s="34">
        <v>1698294.26</v>
      </c>
      <c r="J670" s="47">
        <v>35826</v>
      </c>
      <c r="K670" s="54"/>
    </row>
    <row r="671" spans="1:11" s="30" customFormat="1" x14ac:dyDescent="0.35">
      <c r="A671" s="43">
        <v>1</v>
      </c>
      <c r="B671" s="44">
        <v>1500</v>
      </c>
      <c r="C671" s="44" t="s">
        <v>1352</v>
      </c>
      <c r="D671" s="61" t="s">
        <v>11297</v>
      </c>
      <c r="E671" s="44"/>
      <c r="F671" s="46">
        <v>43000035</v>
      </c>
      <c r="G671" s="44">
        <v>0</v>
      </c>
      <c r="H671" s="44" t="s">
        <v>1341</v>
      </c>
      <c r="I671" s="34">
        <v>167556</v>
      </c>
      <c r="J671" s="47">
        <v>34638</v>
      </c>
      <c r="K671" s="54"/>
    </row>
    <row r="672" spans="1:11" s="30" customFormat="1" x14ac:dyDescent="0.35">
      <c r="A672" s="43">
        <v>1</v>
      </c>
      <c r="B672" s="44">
        <v>1500</v>
      </c>
      <c r="C672" s="44" t="s">
        <v>1352</v>
      </c>
      <c r="D672" s="44" t="s">
        <v>11298</v>
      </c>
      <c r="E672" s="44"/>
      <c r="F672" s="46">
        <v>43000076</v>
      </c>
      <c r="G672" s="44">
        <v>1</v>
      </c>
      <c r="H672" s="44" t="s">
        <v>1342</v>
      </c>
      <c r="I672" s="34">
        <v>2116080</v>
      </c>
      <c r="J672" s="47">
        <v>44191</v>
      </c>
      <c r="K672" s="54"/>
    </row>
    <row r="673" spans="1:11" s="30" customFormat="1" x14ac:dyDescent="0.35">
      <c r="A673" s="43">
        <v>1</v>
      </c>
      <c r="B673" s="44">
        <v>1500</v>
      </c>
      <c r="C673" s="44" t="s">
        <v>1352</v>
      </c>
      <c r="D673" s="44" t="s">
        <v>11299</v>
      </c>
      <c r="E673" s="44"/>
      <c r="F673" s="44" t="s">
        <v>1343</v>
      </c>
      <c r="G673" s="59" t="s">
        <v>585</v>
      </c>
      <c r="H673" s="44" t="s">
        <v>1344</v>
      </c>
      <c r="I673" s="34"/>
      <c r="J673" s="47">
        <v>42455</v>
      </c>
      <c r="K673" s="54"/>
    </row>
    <row r="674" spans="1:11" s="30" customFormat="1" x14ac:dyDescent="0.35">
      <c r="A674" s="43">
        <v>1</v>
      </c>
      <c r="B674" s="44">
        <v>1500</v>
      </c>
      <c r="C674" s="44" t="s">
        <v>1352</v>
      </c>
      <c r="D674" s="44" t="s">
        <v>11300</v>
      </c>
      <c r="E674" s="44"/>
      <c r="F674" s="44" t="s">
        <v>1345</v>
      </c>
      <c r="G674" s="59" t="s">
        <v>585</v>
      </c>
      <c r="H674" s="44" t="s">
        <v>1346</v>
      </c>
      <c r="I674" s="34">
        <v>69932712.260000005</v>
      </c>
      <c r="J674" s="47">
        <v>44737</v>
      </c>
      <c r="K674" s="54"/>
    </row>
    <row r="675" spans="1:11" s="30" customFormat="1" x14ac:dyDescent="0.35">
      <c r="A675" s="43">
        <v>1</v>
      </c>
      <c r="B675" s="44">
        <v>1500</v>
      </c>
      <c r="C675" s="44" t="s">
        <v>1352</v>
      </c>
      <c r="D675" s="44" t="s">
        <v>11301</v>
      </c>
      <c r="E675" s="44"/>
      <c r="F675" s="44" t="s">
        <v>1345</v>
      </c>
      <c r="G675" s="59" t="s">
        <v>1049</v>
      </c>
      <c r="H675" s="44" t="s">
        <v>1347</v>
      </c>
      <c r="I675" s="34">
        <v>145800</v>
      </c>
      <c r="J675" s="47">
        <v>44737</v>
      </c>
      <c r="K675" s="54"/>
    </row>
    <row r="676" spans="1:11" s="30" customFormat="1" x14ac:dyDescent="0.35">
      <c r="A676" s="43">
        <v>1</v>
      </c>
      <c r="B676" s="44">
        <v>1500</v>
      </c>
      <c r="C676" s="44" t="s">
        <v>1352</v>
      </c>
      <c r="D676" s="44" t="s">
        <v>11302</v>
      </c>
      <c r="E676" s="44"/>
      <c r="F676" s="44" t="s">
        <v>1348</v>
      </c>
      <c r="G676" s="59" t="s">
        <v>585</v>
      </c>
      <c r="H676" s="44" t="s">
        <v>1349</v>
      </c>
      <c r="I676" s="34">
        <v>69932712.299999997</v>
      </c>
      <c r="J676" s="47">
        <v>44737</v>
      </c>
      <c r="K676" s="54"/>
    </row>
    <row r="677" spans="1:11" s="30" customFormat="1" x14ac:dyDescent="0.35">
      <c r="A677" s="43">
        <v>1</v>
      </c>
      <c r="B677" s="44">
        <v>1500</v>
      </c>
      <c r="C677" s="44" t="s">
        <v>1352</v>
      </c>
      <c r="D677" s="44" t="s">
        <v>11303</v>
      </c>
      <c r="E677" s="44"/>
      <c r="F677" s="44" t="s">
        <v>1348</v>
      </c>
      <c r="G677" s="59" t="s">
        <v>1049</v>
      </c>
      <c r="H677" s="44" t="s">
        <v>1350</v>
      </c>
      <c r="I677" s="34">
        <v>145800</v>
      </c>
      <c r="J677" s="47">
        <v>44737</v>
      </c>
      <c r="K677" s="54"/>
    </row>
    <row r="678" spans="1:11" s="30" customFormat="1" x14ac:dyDescent="0.35">
      <c r="A678" s="43">
        <v>1</v>
      </c>
      <c r="B678" s="44">
        <v>1500</v>
      </c>
      <c r="C678" s="44" t="s">
        <v>1352</v>
      </c>
      <c r="D678" s="44" t="s">
        <v>11304</v>
      </c>
      <c r="E678" s="44"/>
      <c r="F678" s="46">
        <v>43000037</v>
      </c>
      <c r="G678" s="59">
        <v>0</v>
      </c>
      <c r="H678" s="44" t="s">
        <v>1351</v>
      </c>
      <c r="I678" s="34">
        <v>3082232.37</v>
      </c>
      <c r="J678" s="47">
        <v>35373</v>
      </c>
      <c r="K678" s="54"/>
    </row>
    <row r="679" spans="1:11" s="1" customFormat="1" x14ac:dyDescent="0.35">
      <c r="A679" s="43">
        <v>1</v>
      </c>
      <c r="B679" s="44">
        <v>1600</v>
      </c>
      <c r="C679" s="44" t="s">
        <v>1352</v>
      </c>
      <c r="D679" s="44" t="s">
        <v>1353</v>
      </c>
      <c r="E679" s="46">
        <v>430000040</v>
      </c>
      <c r="F679" s="46">
        <v>43000004</v>
      </c>
      <c r="G679" s="46">
        <v>0</v>
      </c>
      <c r="H679" s="46" t="s">
        <v>1354</v>
      </c>
      <c r="I679" s="34">
        <v>453728.93</v>
      </c>
      <c r="J679" s="47">
        <v>35996</v>
      </c>
      <c r="K679" s="54"/>
    </row>
    <row r="680" spans="1:11" s="1" customFormat="1" x14ac:dyDescent="0.35">
      <c r="A680" s="43">
        <v>1</v>
      </c>
      <c r="B680" s="44">
        <v>1600</v>
      </c>
      <c r="C680" s="44" t="s">
        <v>10</v>
      </c>
      <c r="D680" s="44" t="s">
        <v>1355</v>
      </c>
      <c r="E680" s="46">
        <v>440001270</v>
      </c>
      <c r="F680" s="46">
        <v>44000127</v>
      </c>
      <c r="G680" s="46">
        <v>0</v>
      </c>
      <c r="H680" s="46" t="s">
        <v>1356</v>
      </c>
      <c r="I680" s="34">
        <v>95500.01</v>
      </c>
      <c r="J680" s="47">
        <v>39562</v>
      </c>
      <c r="K680" s="54"/>
    </row>
    <row r="681" spans="1:11" s="1" customFormat="1" x14ac:dyDescent="0.35">
      <c r="A681" s="43">
        <v>1</v>
      </c>
      <c r="B681" s="44">
        <v>1600</v>
      </c>
      <c r="C681" s="44" t="s">
        <v>10</v>
      </c>
      <c r="D681" s="44" t="s">
        <v>1357</v>
      </c>
      <c r="E681" s="46">
        <v>440001280</v>
      </c>
      <c r="F681" s="46">
        <v>44000128</v>
      </c>
      <c r="G681" s="46">
        <v>0</v>
      </c>
      <c r="H681" s="46" t="s">
        <v>1356</v>
      </c>
      <c r="I681" s="34">
        <v>95500.01</v>
      </c>
      <c r="J681" s="47">
        <v>39568</v>
      </c>
      <c r="K681" s="54"/>
    </row>
    <row r="682" spans="1:11" s="1" customFormat="1" x14ac:dyDescent="0.35">
      <c r="A682" s="43">
        <v>1</v>
      </c>
      <c r="B682" s="44">
        <v>1600</v>
      </c>
      <c r="C682" s="44" t="s">
        <v>10</v>
      </c>
      <c r="D682" s="44" t="s">
        <v>1358</v>
      </c>
      <c r="E682" s="46">
        <v>440001320</v>
      </c>
      <c r="F682" s="46">
        <v>44000132</v>
      </c>
      <c r="G682" s="46">
        <v>0</v>
      </c>
      <c r="H682" s="46" t="s">
        <v>1356</v>
      </c>
      <c r="I682" s="34">
        <v>95500.01</v>
      </c>
      <c r="J682" s="47">
        <v>39596</v>
      </c>
      <c r="K682" s="54"/>
    </row>
    <row r="683" spans="1:11" s="1" customFormat="1" x14ac:dyDescent="0.35">
      <c r="A683" s="43">
        <v>1</v>
      </c>
      <c r="B683" s="44">
        <v>1600</v>
      </c>
      <c r="C683" s="44" t="s">
        <v>10</v>
      </c>
      <c r="D683" s="44" t="s">
        <v>1359</v>
      </c>
      <c r="E683" s="46">
        <v>440001330</v>
      </c>
      <c r="F683" s="46">
        <v>44000133</v>
      </c>
      <c r="G683" s="46">
        <v>0</v>
      </c>
      <c r="H683" s="46" t="s">
        <v>1356</v>
      </c>
      <c r="I683" s="34">
        <v>95500.01</v>
      </c>
      <c r="J683" s="47">
        <v>39596</v>
      </c>
      <c r="K683" s="54"/>
    </row>
    <row r="684" spans="1:11" s="1" customFormat="1" x14ac:dyDescent="0.35">
      <c r="A684" s="43">
        <v>1</v>
      </c>
      <c r="B684" s="44">
        <v>1600</v>
      </c>
      <c r="C684" s="44" t="s">
        <v>10</v>
      </c>
      <c r="D684" s="44" t="s">
        <v>1360</v>
      </c>
      <c r="E684" s="46">
        <v>440001630</v>
      </c>
      <c r="F684" s="46">
        <v>44000163</v>
      </c>
      <c r="G684" s="46">
        <v>0</v>
      </c>
      <c r="H684" s="46" t="s">
        <v>1361</v>
      </c>
      <c r="I684" s="34">
        <v>385321.69</v>
      </c>
      <c r="J684" s="47">
        <v>39140</v>
      </c>
      <c r="K684" s="54"/>
    </row>
    <row r="685" spans="1:11" s="1" customFormat="1" x14ac:dyDescent="0.35">
      <c r="A685" s="43">
        <v>1</v>
      </c>
      <c r="B685" s="44">
        <v>1600</v>
      </c>
      <c r="C685" s="44" t="s">
        <v>10</v>
      </c>
      <c r="D685" s="44" t="s">
        <v>1362</v>
      </c>
      <c r="E685" s="46">
        <v>440001640</v>
      </c>
      <c r="F685" s="46">
        <v>44000164</v>
      </c>
      <c r="G685" s="46">
        <v>0</v>
      </c>
      <c r="H685" s="46" t="s">
        <v>1363</v>
      </c>
      <c r="I685" s="34">
        <v>594019.67000000004</v>
      </c>
      <c r="J685" s="47">
        <v>39140</v>
      </c>
      <c r="K685" s="54"/>
    </row>
    <row r="686" spans="1:11" s="1" customFormat="1" x14ac:dyDescent="0.35">
      <c r="A686" s="43">
        <v>1</v>
      </c>
      <c r="B686" s="44">
        <v>1600</v>
      </c>
      <c r="C686" s="44" t="s">
        <v>10</v>
      </c>
      <c r="D686" s="44" t="s">
        <v>1364</v>
      </c>
      <c r="E686" s="46">
        <v>440001650</v>
      </c>
      <c r="F686" s="46">
        <v>44000165</v>
      </c>
      <c r="G686" s="46">
        <v>0</v>
      </c>
      <c r="H686" s="46" t="s">
        <v>1365</v>
      </c>
      <c r="I686" s="34">
        <v>839439.86</v>
      </c>
      <c r="J686" s="47">
        <v>39140</v>
      </c>
      <c r="K686" s="54"/>
    </row>
    <row r="687" spans="1:11" s="1" customFormat="1" x14ac:dyDescent="0.35">
      <c r="A687" s="43">
        <v>1</v>
      </c>
      <c r="B687" s="44">
        <v>1600</v>
      </c>
      <c r="C687" s="44" t="s">
        <v>10</v>
      </c>
      <c r="D687" s="44" t="s">
        <v>1366</v>
      </c>
      <c r="E687" s="46">
        <v>440001660</v>
      </c>
      <c r="F687" s="46">
        <v>44000166</v>
      </c>
      <c r="G687" s="46">
        <v>0</v>
      </c>
      <c r="H687" s="46" t="s">
        <v>1367</v>
      </c>
      <c r="I687" s="34">
        <v>793393.68</v>
      </c>
      <c r="J687" s="47">
        <v>39140</v>
      </c>
      <c r="K687" s="54"/>
    </row>
    <row r="688" spans="1:11" s="1" customFormat="1" x14ac:dyDescent="0.35">
      <c r="A688" s="43">
        <v>1</v>
      </c>
      <c r="B688" s="44">
        <v>1600</v>
      </c>
      <c r="C688" s="44" t="s">
        <v>10</v>
      </c>
      <c r="D688" s="44" t="s">
        <v>1368</v>
      </c>
      <c r="E688" s="46">
        <v>440001670</v>
      </c>
      <c r="F688" s="46">
        <v>44000167</v>
      </c>
      <c r="G688" s="46">
        <v>0</v>
      </c>
      <c r="H688" s="46" t="s">
        <v>1369</v>
      </c>
      <c r="I688" s="34">
        <v>385321.69</v>
      </c>
      <c r="J688" s="47">
        <v>39140</v>
      </c>
      <c r="K688" s="54"/>
    </row>
    <row r="689" spans="1:11" s="1" customFormat="1" x14ac:dyDescent="0.35">
      <c r="A689" s="43">
        <v>1</v>
      </c>
      <c r="B689" s="44">
        <v>1600</v>
      </c>
      <c r="C689" s="44" t="s">
        <v>10</v>
      </c>
      <c r="D689" s="44" t="s">
        <v>1370</v>
      </c>
      <c r="E689" s="46">
        <v>440001680</v>
      </c>
      <c r="F689" s="46">
        <v>44000168</v>
      </c>
      <c r="G689" s="46">
        <v>0</v>
      </c>
      <c r="H689" s="46" t="s">
        <v>1371</v>
      </c>
      <c r="I689" s="34">
        <v>526821.59</v>
      </c>
      <c r="J689" s="47">
        <v>39140</v>
      </c>
      <c r="K689" s="54"/>
    </row>
    <row r="690" spans="1:11" s="1" customFormat="1" x14ac:dyDescent="0.35">
      <c r="A690" s="43">
        <v>1</v>
      </c>
      <c r="B690" s="44">
        <v>1600</v>
      </c>
      <c r="C690" s="44" t="s">
        <v>10</v>
      </c>
      <c r="D690" s="44" t="s">
        <v>1372</v>
      </c>
      <c r="E690" s="46">
        <v>440001690</v>
      </c>
      <c r="F690" s="46">
        <v>44000169</v>
      </c>
      <c r="G690" s="46">
        <v>0</v>
      </c>
      <c r="H690" s="46" t="s">
        <v>1373</v>
      </c>
      <c r="I690" s="34">
        <v>394149.5</v>
      </c>
      <c r="J690" s="47">
        <v>39140</v>
      </c>
      <c r="K690" s="54"/>
    </row>
    <row r="691" spans="1:11" s="1" customFormat="1" x14ac:dyDescent="0.35">
      <c r="A691" s="43">
        <v>1</v>
      </c>
      <c r="B691" s="44">
        <v>1600</v>
      </c>
      <c r="C691" s="44" t="s">
        <v>10</v>
      </c>
      <c r="D691" s="44" t="s">
        <v>1374</v>
      </c>
      <c r="E691" s="46">
        <v>440001700</v>
      </c>
      <c r="F691" s="46">
        <v>44000170</v>
      </c>
      <c r="G691" s="46">
        <v>0</v>
      </c>
      <c r="H691" s="46" t="s">
        <v>1375</v>
      </c>
      <c r="I691" s="34">
        <v>521187.32</v>
      </c>
      <c r="J691" s="47">
        <v>39140</v>
      </c>
      <c r="K691" s="54"/>
    </row>
    <row r="692" spans="1:11" s="1" customFormat="1" x14ac:dyDescent="0.35">
      <c r="A692" s="43">
        <v>1</v>
      </c>
      <c r="B692" s="44">
        <v>1600</v>
      </c>
      <c r="C692" s="44" t="s">
        <v>10</v>
      </c>
      <c r="D692" s="44" t="s">
        <v>1376</v>
      </c>
      <c r="E692" s="46">
        <v>440001710</v>
      </c>
      <c r="F692" s="46">
        <v>44000171</v>
      </c>
      <c r="G692" s="46">
        <v>0</v>
      </c>
      <c r="H692" s="46" t="s">
        <v>1377</v>
      </c>
      <c r="I692" s="34">
        <v>385321.69</v>
      </c>
      <c r="J692" s="47">
        <v>39140</v>
      </c>
      <c r="K692" s="54"/>
    </row>
    <row r="693" spans="1:11" s="1" customFormat="1" x14ac:dyDescent="0.35">
      <c r="A693" s="43">
        <v>1</v>
      </c>
      <c r="B693" s="44">
        <v>1600</v>
      </c>
      <c r="C693" s="44" t="s">
        <v>10</v>
      </c>
      <c r="D693" s="44" t="s">
        <v>1378</v>
      </c>
      <c r="E693" s="46">
        <v>440001720</v>
      </c>
      <c r="F693" s="46">
        <v>44000172</v>
      </c>
      <c r="G693" s="46">
        <v>0</v>
      </c>
      <c r="H693" s="46" t="s">
        <v>1379</v>
      </c>
      <c r="I693" s="34">
        <v>385321.69</v>
      </c>
      <c r="J693" s="47">
        <v>39140</v>
      </c>
      <c r="K693" s="54"/>
    </row>
    <row r="694" spans="1:11" s="1" customFormat="1" x14ac:dyDescent="0.35">
      <c r="A694" s="43">
        <v>1</v>
      </c>
      <c r="B694" s="44">
        <v>1600</v>
      </c>
      <c r="C694" s="44" t="s">
        <v>10</v>
      </c>
      <c r="D694" s="44" t="s">
        <v>1380</v>
      </c>
      <c r="E694" s="46">
        <v>440001730</v>
      </c>
      <c r="F694" s="46">
        <v>44000173</v>
      </c>
      <c r="G694" s="46">
        <v>0</v>
      </c>
      <c r="H694" s="46" t="s">
        <v>1381</v>
      </c>
      <c r="I694" s="34">
        <v>385321.69</v>
      </c>
      <c r="J694" s="47">
        <v>39140</v>
      </c>
      <c r="K694" s="54"/>
    </row>
    <row r="695" spans="1:11" s="1" customFormat="1" x14ac:dyDescent="0.35">
      <c r="A695" s="43">
        <v>1</v>
      </c>
      <c r="B695" s="44">
        <v>1600</v>
      </c>
      <c r="C695" s="44" t="s">
        <v>10</v>
      </c>
      <c r="D695" s="44" t="s">
        <v>1382</v>
      </c>
      <c r="E695" s="46">
        <v>440001740</v>
      </c>
      <c r="F695" s="46">
        <v>44000174</v>
      </c>
      <c r="G695" s="46">
        <v>0</v>
      </c>
      <c r="H695" s="46" t="s">
        <v>1383</v>
      </c>
      <c r="I695" s="34">
        <v>353321.69</v>
      </c>
      <c r="J695" s="47">
        <v>39140</v>
      </c>
      <c r="K695" s="54"/>
    </row>
    <row r="696" spans="1:11" s="1" customFormat="1" x14ac:dyDescent="0.35">
      <c r="A696" s="43">
        <v>1</v>
      </c>
      <c r="B696" s="44">
        <v>1600</v>
      </c>
      <c r="C696" s="44" t="s">
        <v>10</v>
      </c>
      <c r="D696" s="44" t="s">
        <v>1384</v>
      </c>
      <c r="E696" s="46">
        <v>440001750</v>
      </c>
      <c r="F696" s="46">
        <v>44000175</v>
      </c>
      <c r="G696" s="46">
        <v>0</v>
      </c>
      <c r="H696" s="46" t="s">
        <v>1385</v>
      </c>
      <c r="I696" s="34">
        <v>584627.09</v>
      </c>
      <c r="J696" s="47">
        <v>39140</v>
      </c>
      <c r="K696" s="54"/>
    </row>
    <row r="697" spans="1:11" s="1" customFormat="1" x14ac:dyDescent="0.35">
      <c r="A697" s="43">
        <v>1</v>
      </c>
      <c r="B697" s="44">
        <v>1600</v>
      </c>
      <c r="C697" s="44" t="s">
        <v>10</v>
      </c>
      <c r="D697" s="44" t="s">
        <v>1386</v>
      </c>
      <c r="E697" s="46">
        <v>440001760</v>
      </c>
      <c r="F697" s="46">
        <v>44000176</v>
      </c>
      <c r="G697" s="46">
        <v>0</v>
      </c>
      <c r="H697" s="46" t="s">
        <v>1387</v>
      </c>
      <c r="I697" s="34">
        <v>612640.25</v>
      </c>
      <c r="J697" s="47">
        <v>39140</v>
      </c>
      <c r="K697" s="54"/>
    </row>
    <row r="698" spans="1:11" s="1" customFormat="1" x14ac:dyDescent="0.35">
      <c r="A698" s="43">
        <v>1</v>
      </c>
      <c r="B698" s="44">
        <v>1600</v>
      </c>
      <c r="C698" s="44" t="s">
        <v>10</v>
      </c>
      <c r="D698" s="44" t="s">
        <v>1388</v>
      </c>
      <c r="E698" s="46">
        <v>440001770</v>
      </c>
      <c r="F698" s="46">
        <v>44000177</v>
      </c>
      <c r="G698" s="46">
        <v>0</v>
      </c>
      <c r="H698" s="46" t="s">
        <v>1389</v>
      </c>
      <c r="I698" s="34">
        <v>528271.68999999994</v>
      </c>
      <c r="J698" s="47">
        <v>39140</v>
      </c>
      <c r="K698" s="54"/>
    </row>
    <row r="699" spans="1:11" s="1" customFormat="1" x14ac:dyDescent="0.35">
      <c r="A699" s="43">
        <v>1</v>
      </c>
      <c r="B699" s="44">
        <v>1600</v>
      </c>
      <c r="C699" s="44" t="s">
        <v>10</v>
      </c>
      <c r="D699" s="44" t="s">
        <v>1390</v>
      </c>
      <c r="E699" s="46">
        <v>440001780</v>
      </c>
      <c r="F699" s="46">
        <v>44000178</v>
      </c>
      <c r="G699" s="46">
        <v>0</v>
      </c>
      <c r="H699" s="46" t="s">
        <v>1391</v>
      </c>
      <c r="I699" s="34">
        <v>353321.69</v>
      </c>
      <c r="J699" s="47">
        <v>39140</v>
      </c>
      <c r="K699" s="54"/>
    </row>
    <row r="700" spans="1:11" s="1" customFormat="1" x14ac:dyDescent="0.35">
      <c r="A700" s="43">
        <v>1</v>
      </c>
      <c r="B700" s="44">
        <v>1600</v>
      </c>
      <c r="C700" s="44" t="s">
        <v>10</v>
      </c>
      <c r="D700" s="44" t="s">
        <v>1392</v>
      </c>
      <c r="E700" s="46">
        <v>440001790</v>
      </c>
      <c r="F700" s="46">
        <v>44000179</v>
      </c>
      <c r="G700" s="46">
        <v>0</v>
      </c>
      <c r="H700" s="46" t="s">
        <v>1393</v>
      </c>
      <c r="I700" s="34">
        <v>388321.69</v>
      </c>
      <c r="J700" s="47">
        <v>39140</v>
      </c>
      <c r="K700" s="54"/>
    </row>
    <row r="701" spans="1:11" s="1" customFormat="1" x14ac:dyDescent="0.35">
      <c r="A701" s="43">
        <v>1</v>
      </c>
      <c r="B701" s="44">
        <v>1600</v>
      </c>
      <c r="C701" s="44" t="s">
        <v>10</v>
      </c>
      <c r="D701" s="44" t="s">
        <v>1394</v>
      </c>
      <c r="E701" s="46">
        <v>440001800</v>
      </c>
      <c r="F701" s="46">
        <v>44000180</v>
      </c>
      <c r="G701" s="46">
        <v>0</v>
      </c>
      <c r="H701" s="46" t="s">
        <v>1395</v>
      </c>
      <c r="I701" s="34">
        <v>353321.69</v>
      </c>
      <c r="J701" s="47">
        <v>39140</v>
      </c>
      <c r="K701" s="54"/>
    </row>
    <row r="702" spans="1:11" s="1" customFormat="1" x14ac:dyDescent="0.35">
      <c r="A702" s="43">
        <v>1</v>
      </c>
      <c r="B702" s="44">
        <v>1600</v>
      </c>
      <c r="C702" s="44" t="s">
        <v>10</v>
      </c>
      <c r="D702" s="44" t="s">
        <v>1396</v>
      </c>
      <c r="E702" s="46">
        <v>440001810</v>
      </c>
      <c r="F702" s="46">
        <v>44000181</v>
      </c>
      <c r="G702" s="46">
        <v>0</v>
      </c>
      <c r="H702" s="46" t="s">
        <v>1397</v>
      </c>
      <c r="I702" s="34">
        <v>353321.69</v>
      </c>
      <c r="J702" s="47">
        <v>39140</v>
      </c>
      <c r="K702" s="54"/>
    </row>
    <row r="703" spans="1:11" s="1" customFormat="1" x14ac:dyDescent="0.35">
      <c r="A703" s="43">
        <v>1</v>
      </c>
      <c r="B703" s="44">
        <v>1600</v>
      </c>
      <c r="C703" s="44" t="s">
        <v>10</v>
      </c>
      <c r="D703" s="44" t="s">
        <v>1398</v>
      </c>
      <c r="E703" s="46">
        <v>440001820</v>
      </c>
      <c r="F703" s="46">
        <v>44000182</v>
      </c>
      <c r="G703" s="46">
        <v>0</v>
      </c>
      <c r="H703" s="46" t="s">
        <v>1399</v>
      </c>
      <c r="I703" s="34">
        <v>353321.69</v>
      </c>
      <c r="J703" s="47">
        <v>39140</v>
      </c>
      <c r="K703" s="54"/>
    </row>
    <row r="704" spans="1:11" s="1" customFormat="1" x14ac:dyDescent="0.35">
      <c r="A704" s="43">
        <v>1</v>
      </c>
      <c r="B704" s="44">
        <v>1600</v>
      </c>
      <c r="C704" s="44" t="s">
        <v>10</v>
      </c>
      <c r="D704" s="44" t="s">
        <v>1400</v>
      </c>
      <c r="E704" s="46">
        <v>440001830</v>
      </c>
      <c r="F704" s="46">
        <v>44000183</v>
      </c>
      <c r="G704" s="46">
        <v>0</v>
      </c>
      <c r="H704" s="46" t="s">
        <v>1401</v>
      </c>
      <c r="I704" s="34">
        <v>850321.69</v>
      </c>
      <c r="J704" s="47">
        <v>39140</v>
      </c>
      <c r="K704" s="54"/>
    </row>
    <row r="705" spans="1:11" s="1" customFormat="1" x14ac:dyDescent="0.35">
      <c r="A705" s="43">
        <v>1</v>
      </c>
      <c r="B705" s="44">
        <v>1600</v>
      </c>
      <c r="C705" s="44" t="s">
        <v>10</v>
      </c>
      <c r="D705" s="44" t="s">
        <v>1402</v>
      </c>
      <c r="E705" s="46">
        <v>440001840</v>
      </c>
      <c r="F705" s="46">
        <v>44000184</v>
      </c>
      <c r="G705" s="46">
        <v>0</v>
      </c>
      <c r="H705" s="46" t="s">
        <v>1403</v>
      </c>
      <c r="I705" s="34">
        <v>388321.69</v>
      </c>
      <c r="J705" s="47">
        <v>39140</v>
      </c>
      <c r="K705" s="54"/>
    </row>
    <row r="706" spans="1:11" s="1" customFormat="1" x14ac:dyDescent="0.35">
      <c r="A706" s="43">
        <v>1</v>
      </c>
      <c r="B706" s="44">
        <v>1600</v>
      </c>
      <c r="C706" s="44" t="s">
        <v>10</v>
      </c>
      <c r="D706" s="44" t="s">
        <v>1404</v>
      </c>
      <c r="E706" s="46">
        <v>440001850</v>
      </c>
      <c r="F706" s="46">
        <v>44000185</v>
      </c>
      <c r="G706" s="46">
        <v>0</v>
      </c>
      <c r="H706" s="46" t="s">
        <v>1405</v>
      </c>
      <c r="I706" s="34">
        <v>551630.69999999995</v>
      </c>
      <c r="J706" s="47">
        <v>39140</v>
      </c>
      <c r="K706" s="54"/>
    </row>
    <row r="707" spans="1:11" s="1" customFormat="1" x14ac:dyDescent="0.35">
      <c r="A707" s="43">
        <v>1</v>
      </c>
      <c r="B707" s="44">
        <v>1600</v>
      </c>
      <c r="C707" s="44" t="s">
        <v>10</v>
      </c>
      <c r="D707" s="44" t="s">
        <v>1406</v>
      </c>
      <c r="E707" s="46">
        <v>440001860</v>
      </c>
      <c r="F707" s="46">
        <v>44000186</v>
      </c>
      <c r="G707" s="46">
        <v>0</v>
      </c>
      <c r="H707" s="46" t="s">
        <v>1407</v>
      </c>
      <c r="I707" s="34">
        <v>385321.69</v>
      </c>
      <c r="J707" s="47">
        <v>39140</v>
      </c>
      <c r="K707" s="54"/>
    </row>
    <row r="708" spans="1:11" s="1" customFormat="1" x14ac:dyDescent="0.35">
      <c r="A708" s="43">
        <v>1</v>
      </c>
      <c r="B708" s="44">
        <v>1600</v>
      </c>
      <c r="C708" s="44" t="s">
        <v>10</v>
      </c>
      <c r="D708" s="44" t="s">
        <v>1408</v>
      </c>
      <c r="E708" s="46">
        <v>440001870</v>
      </c>
      <c r="F708" s="46">
        <v>44000187</v>
      </c>
      <c r="G708" s="46">
        <v>0</v>
      </c>
      <c r="H708" s="46" t="s">
        <v>1409</v>
      </c>
      <c r="I708" s="34">
        <v>495070.03</v>
      </c>
      <c r="J708" s="47">
        <v>39140</v>
      </c>
      <c r="K708" s="54"/>
    </row>
    <row r="709" spans="1:11" s="1" customFormat="1" x14ac:dyDescent="0.35">
      <c r="A709" s="43">
        <v>1</v>
      </c>
      <c r="B709" s="44">
        <v>1600</v>
      </c>
      <c r="C709" s="44" t="s">
        <v>10</v>
      </c>
      <c r="D709" s="44" t="s">
        <v>1410</v>
      </c>
      <c r="E709" s="46">
        <v>440001880</v>
      </c>
      <c r="F709" s="46">
        <v>44000188</v>
      </c>
      <c r="G709" s="46">
        <v>0</v>
      </c>
      <c r="H709" s="46" t="s">
        <v>1411</v>
      </c>
      <c r="I709" s="34">
        <v>882321.7</v>
      </c>
      <c r="J709" s="47">
        <v>39140</v>
      </c>
      <c r="K709" s="54"/>
    </row>
    <row r="710" spans="1:11" s="1" customFormat="1" x14ac:dyDescent="0.35">
      <c r="A710" s="43">
        <v>1</v>
      </c>
      <c r="B710" s="44">
        <v>1600</v>
      </c>
      <c r="C710" s="44" t="s">
        <v>10</v>
      </c>
      <c r="D710" s="44" t="s">
        <v>1412</v>
      </c>
      <c r="E710" s="46">
        <v>440001890</v>
      </c>
      <c r="F710" s="46">
        <v>44000189</v>
      </c>
      <c r="G710" s="46">
        <v>0</v>
      </c>
      <c r="H710" s="46" t="s">
        <v>1413</v>
      </c>
      <c r="I710" s="34">
        <v>385321.72</v>
      </c>
      <c r="J710" s="47">
        <v>39140</v>
      </c>
      <c r="K710" s="54"/>
    </row>
    <row r="711" spans="1:11" s="1" customFormat="1" x14ac:dyDescent="0.35">
      <c r="A711" s="43">
        <v>1</v>
      </c>
      <c r="B711" s="44">
        <v>1600</v>
      </c>
      <c r="C711" s="44" t="s">
        <v>10</v>
      </c>
      <c r="D711" s="44" t="s">
        <v>1414</v>
      </c>
      <c r="E711" s="46">
        <v>440001900</v>
      </c>
      <c r="F711" s="46">
        <v>44000190</v>
      </c>
      <c r="G711" s="46">
        <v>0</v>
      </c>
      <c r="H711" s="46" t="s">
        <v>1415</v>
      </c>
      <c r="I711" s="34">
        <v>611977.39</v>
      </c>
      <c r="J711" s="47">
        <v>39140</v>
      </c>
      <c r="K711" s="54"/>
    </row>
    <row r="712" spans="1:11" s="1" customFormat="1" x14ac:dyDescent="0.35">
      <c r="A712" s="43">
        <v>1</v>
      </c>
      <c r="B712" s="44">
        <v>1600</v>
      </c>
      <c r="C712" s="44" t="s">
        <v>10</v>
      </c>
      <c r="D712" s="44" t="s">
        <v>1416</v>
      </c>
      <c r="E712" s="46">
        <v>440002280</v>
      </c>
      <c r="F712" s="46">
        <v>44000228</v>
      </c>
      <c r="G712" s="46">
        <v>0</v>
      </c>
      <c r="H712" s="46" t="s">
        <v>1417</v>
      </c>
      <c r="I712" s="34">
        <v>1527283.48</v>
      </c>
      <c r="J712" s="47">
        <v>39673</v>
      </c>
      <c r="K712" s="54"/>
    </row>
    <row r="713" spans="1:11" s="1" customFormat="1" x14ac:dyDescent="0.35">
      <c r="A713" s="43">
        <v>1</v>
      </c>
      <c r="B713" s="44">
        <v>1600</v>
      </c>
      <c r="C713" s="44" t="s">
        <v>10</v>
      </c>
      <c r="D713" s="44" t="s">
        <v>1418</v>
      </c>
      <c r="E713" s="46">
        <v>440002290</v>
      </c>
      <c r="F713" s="46">
        <v>44000229</v>
      </c>
      <c r="G713" s="46">
        <v>0</v>
      </c>
      <c r="H713" s="46" t="s">
        <v>1419</v>
      </c>
      <c r="I713" s="34">
        <v>1312282.48</v>
      </c>
      <c r="J713" s="47">
        <v>39673</v>
      </c>
      <c r="K713" s="54"/>
    </row>
    <row r="714" spans="1:11" s="1" customFormat="1" x14ac:dyDescent="0.35">
      <c r="A714" s="43">
        <v>1</v>
      </c>
      <c r="B714" s="44">
        <v>1600</v>
      </c>
      <c r="C714" s="44" t="s">
        <v>10</v>
      </c>
      <c r="D714" s="44" t="s">
        <v>1420</v>
      </c>
      <c r="E714" s="46">
        <v>440002300</v>
      </c>
      <c r="F714" s="46">
        <v>44000230</v>
      </c>
      <c r="G714" s="46">
        <v>0</v>
      </c>
      <c r="H714" s="46" t="s">
        <v>1421</v>
      </c>
      <c r="I714" s="34">
        <v>1773171.75</v>
      </c>
      <c r="J714" s="47">
        <v>39673</v>
      </c>
      <c r="K714" s="54"/>
    </row>
    <row r="715" spans="1:11" s="1" customFormat="1" x14ac:dyDescent="0.35">
      <c r="A715" s="43">
        <v>1</v>
      </c>
      <c r="B715" s="44">
        <v>1600</v>
      </c>
      <c r="C715" s="44" t="s">
        <v>10</v>
      </c>
      <c r="D715" s="44" t="s">
        <v>1422</v>
      </c>
      <c r="E715" s="46">
        <v>440002310</v>
      </c>
      <c r="F715" s="46">
        <v>44000231</v>
      </c>
      <c r="G715" s="46">
        <v>0</v>
      </c>
      <c r="H715" s="46" t="s">
        <v>1423</v>
      </c>
      <c r="I715" s="34">
        <v>1527282.48</v>
      </c>
      <c r="J715" s="47">
        <v>39673</v>
      </c>
      <c r="K715" s="54"/>
    </row>
    <row r="716" spans="1:11" s="1" customFormat="1" x14ac:dyDescent="0.35">
      <c r="A716" s="43">
        <v>1</v>
      </c>
      <c r="B716" s="44">
        <v>1600</v>
      </c>
      <c r="C716" s="44" t="s">
        <v>10</v>
      </c>
      <c r="D716" s="44" t="s">
        <v>1424</v>
      </c>
      <c r="E716" s="46">
        <v>440002320</v>
      </c>
      <c r="F716" s="46">
        <v>44000232</v>
      </c>
      <c r="G716" s="46">
        <v>0</v>
      </c>
      <c r="H716" s="46" t="s">
        <v>1425</v>
      </c>
      <c r="I716" s="34">
        <v>417847.48</v>
      </c>
      <c r="J716" s="47">
        <v>39673</v>
      </c>
      <c r="K716" s="54"/>
    </row>
    <row r="717" spans="1:11" s="1" customFormat="1" x14ac:dyDescent="0.35">
      <c r="A717" s="43">
        <v>1</v>
      </c>
      <c r="B717" s="44">
        <v>1600</v>
      </c>
      <c r="C717" s="44" t="s">
        <v>10</v>
      </c>
      <c r="D717" s="44" t="s">
        <v>1426</v>
      </c>
      <c r="E717" s="46">
        <v>440002330</v>
      </c>
      <c r="F717" s="46">
        <v>44000233</v>
      </c>
      <c r="G717" s="46">
        <v>0</v>
      </c>
      <c r="H717" s="46" t="s">
        <v>1427</v>
      </c>
      <c r="I717" s="34">
        <v>1312282.48</v>
      </c>
      <c r="J717" s="47">
        <v>39673</v>
      </c>
      <c r="K717" s="54"/>
    </row>
    <row r="718" spans="1:11" s="1" customFormat="1" x14ac:dyDescent="0.35">
      <c r="A718" s="43">
        <v>1</v>
      </c>
      <c r="B718" s="44">
        <v>1600</v>
      </c>
      <c r="C718" s="44" t="s">
        <v>10</v>
      </c>
      <c r="D718" s="44" t="s">
        <v>1428</v>
      </c>
      <c r="E718" s="46">
        <v>440002610</v>
      </c>
      <c r="F718" s="46">
        <v>44000261</v>
      </c>
      <c r="G718" s="46">
        <v>0</v>
      </c>
      <c r="H718" s="46" t="s">
        <v>1429</v>
      </c>
      <c r="I718" s="34">
        <v>4349886.13</v>
      </c>
      <c r="J718" s="47">
        <v>39478</v>
      </c>
      <c r="K718" s="54"/>
    </row>
    <row r="719" spans="1:11" s="1" customFormat="1" x14ac:dyDescent="0.35">
      <c r="A719" s="43">
        <v>1</v>
      </c>
      <c r="B719" s="44">
        <v>1600</v>
      </c>
      <c r="C719" s="44" t="s">
        <v>10</v>
      </c>
      <c r="D719" s="44" t="s">
        <v>1430</v>
      </c>
      <c r="E719" s="46">
        <v>440002620</v>
      </c>
      <c r="F719" s="46">
        <v>44000262</v>
      </c>
      <c r="G719" s="46">
        <v>0</v>
      </c>
      <c r="H719" s="46" t="s">
        <v>1431</v>
      </c>
      <c r="I719" s="34">
        <v>4447839.3</v>
      </c>
      <c r="J719" s="47">
        <v>39478</v>
      </c>
      <c r="K719" s="54"/>
    </row>
    <row r="720" spans="1:11" s="1" customFormat="1" x14ac:dyDescent="0.35">
      <c r="A720" s="43">
        <v>1</v>
      </c>
      <c r="B720" s="44">
        <v>1600</v>
      </c>
      <c r="C720" s="44" t="s">
        <v>10</v>
      </c>
      <c r="D720" s="44" t="s">
        <v>1432</v>
      </c>
      <c r="E720" s="46">
        <v>440003520</v>
      </c>
      <c r="F720" s="46">
        <v>44000352</v>
      </c>
      <c r="G720" s="46">
        <v>0</v>
      </c>
      <c r="H720" s="46" t="s">
        <v>1433</v>
      </c>
      <c r="I720" s="34">
        <v>471471.79</v>
      </c>
      <c r="J720" s="47">
        <v>39484</v>
      </c>
      <c r="K720" s="54"/>
    </row>
    <row r="721" spans="1:11" s="1" customFormat="1" x14ac:dyDescent="0.35">
      <c r="A721" s="43">
        <v>1</v>
      </c>
      <c r="B721" s="44">
        <v>1600</v>
      </c>
      <c r="C721" s="44" t="s">
        <v>10</v>
      </c>
      <c r="D721" s="44" t="s">
        <v>1434</v>
      </c>
      <c r="E721" s="46">
        <v>440003530</v>
      </c>
      <c r="F721" s="46">
        <v>44000353</v>
      </c>
      <c r="G721" s="46">
        <v>0</v>
      </c>
      <c r="H721" s="46" t="s">
        <v>1435</v>
      </c>
      <c r="I721" s="34">
        <v>511471.81</v>
      </c>
      <c r="J721" s="47">
        <v>39484</v>
      </c>
      <c r="K721" s="54"/>
    </row>
    <row r="722" spans="1:11" s="1" customFormat="1" x14ac:dyDescent="0.35">
      <c r="A722" s="43">
        <v>1</v>
      </c>
      <c r="B722" s="44">
        <v>1600</v>
      </c>
      <c r="C722" s="44" t="s">
        <v>10</v>
      </c>
      <c r="D722" s="44" t="s">
        <v>1436</v>
      </c>
      <c r="E722" s="46">
        <v>440003540</v>
      </c>
      <c r="F722" s="46">
        <v>44000354</v>
      </c>
      <c r="G722" s="46">
        <v>0</v>
      </c>
      <c r="H722" s="46" t="s">
        <v>1437</v>
      </c>
      <c r="I722" s="34">
        <v>511471.81</v>
      </c>
      <c r="J722" s="47">
        <v>39484</v>
      </c>
      <c r="K722" s="54"/>
    </row>
    <row r="723" spans="1:11" s="1" customFormat="1" x14ac:dyDescent="0.35">
      <c r="A723" s="43">
        <v>1</v>
      </c>
      <c r="B723" s="44">
        <v>1600</v>
      </c>
      <c r="C723" s="44" t="s">
        <v>10</v>
      </c>
      <c r="D723" s="44" t="s">
        <v>1438</v>
      </c>
      <c r="E723" s="46">
        <v>440003550</v>
      </c>
      <c r="F723" s="46">
        <v>44000355</v>
      </c>
      <c r="G723" s="46">
        <v>0</v>
      </c>
      <c r="H723" s="46" t="s">
        <v>1439</v>
      </c>
      <c r="I723" s="34">
        <v>978971.81</v>
      </c>
      <c r="J723" s="47">
        <v>39484</v>
      </c>
      <c r="K723" s="54"/>
    </row>
    <row r="724" spans="1:11" s="1" customFormat="1" x14ac:dyDescent="0.35">
      <c r="A724" s="43">
        <v>1</v>
      </c>
      <c r="B724" s="44">
        <v>1600</v>
      </c>
      <c r="C724" s="44" t="s">
        <v>10</v>
      </c>
      <c r="D724" s="44" t="s">
        <v>1440</v>
      </c>
      <c r="E724" s="46">
        <v>440003560</v>
      </c>
      <c r="F724" s="46">
        <v>44000356</v>
      </c>
      <c r="G724" s="46">
        <v>0</v>
      </c>
      <c r="H724" s="46" t="s">
        <v>1441</v>
      </c>
      <c r="I724" s="34">
        <v>630471.72</v>
      </c>
      <c r="J724" s="47">
        <v>39484</v>
      </c>
      <c r="K724" s="54"/>
    </row>
    <row r="725" spans="1:11" s="1" customFormat="1" x14ac:dyDescent="0.35">
      <c r="A725" s="43">
        <v>1</v>
      </c>
      <c r="B725" s="44">
        <v>1600</v>
      </c>
      <c r="C725" s="44" t="s">
        <v>10</v>
      </c>
      <c r="D725" s="44" t="s">
        <v>1442</v>
      </c>
      <c r="E725" s="46">
        <v>440003570</v>
      </c>
      <c r="F725" s="46">
        <v>44000357</v>
      </c>
      <c r="G725" s="46">
        <v>0</v>
      </c>
      <c r="H725" s="46" t="s">
        <v>1443</v>
      </c>
      <c r="I725" s="34">
        <v>511471.81</v>
      </c>
      <c r="J725" s="47">
        <v>39484</v>
      </c>
      <c r="K725" s="54"/>
    </row>
    <row r="726" spans="1:11" s="1" customFormat="1" x14ac:dyDescent="0.35">
      <c r="A726" s="43">
        <v>1</v>
      </c>
      <c r="B726" s="44">
        <v>1600</v>
      </c>
      <c r="C726" s="44" t="s">
        <v>10</v>
      </c>
      <c r="D726" s="44" t="s">
        <v>1444</v>
      </c>
      <c r="E726" s="46">
        <v>440003580</v>
      </c>
      <c r="F726" s="46">
        <v>44000358</v>
      </c>
      <c r="G726" s="46">
        <v>0</v>
      </c>
      <c r="H726" s="46" t="s">
        <v>1445</v>
      </c>
      <c r="I726" s="34">
        <v>511471.81</v>
      </c>
      <c r="J726" s="47">
        <v>39484</v>
      </c>
      <c r="K726" s="54"/>
    </row>
    <row r="727" spans="1:11" s="1" customFormat="1" x14ac:dyDescent="0.35">
      <c r="A727" s="43">
        <v>1</v>
      </c>
      <c r="B727" s="44">
        <v>1600</v>
      </c>
      <c r="C727" s="44" t="s">
        <v>10</v>
      </c>
      <c r="D727" s="44" t="s">
        <v>1446</v>
      </c>
      <c r="E727" s="46">
        <v>440003670</v>
      </c>
      <c r="F727" s="46">
        <v>44000367</v>
      </c>
      <c r="G727" s="46">
        <v>0</v>
      </c>
      <c r="H727" s="46" t="s">
        <v>1447</v>
      </c>
      <c r="I727" s="34">
        <v>15058563.289999999</v>
      </c>
      <c r="J727" s="47">
        <v>39350</v>
      </c>
      <c r="K727" s="54"/>
    </row>
    <row r="728" spans="1:11" s="1" customFormat="1" x14ac:dyDescent="0.35">
      <c r="A728" s="43">
        <v>1</v>
      </c>
      <c r="B728" s="44">
        <v>1600</v>
      </c>
      <c r="C728" s="44" t="s">
        <v>10</v>
      </c>
      <c r="D728" s="44" t="s">
        <v>1448</v>
      </c>
      <c r="E728" s="46">
        <v>440003680</v>
      </c>
      <c r="F728" s="46">
        <v>44000368</v>
      </c>
      <c r="G728" s="46">
        <v>0</v>
      </c>
      <c r="H728" s="46" t="s">
        <v>1449</v>
      </c>
      <c r="I728" s="34">
        <v>14282862.33</v>
      </c>
      <c r="J728" s="47">
        <v>39350</v>
      </c>
      <c r="K728" s="54"/>
    </row>
    <row r="729" spans="1:11" s="1" customFormat="1" x14ac:dyDescent="0.35">
      <c r="A729" s="43">
        <v>1</v>
      </c>
      <c r="B729" s="44">
        <v>1600</v>
      </c>
      <c r="C729" s="44" t="s">
        <v>10</v>
      </c>
      <c r="D729" s="44" t="s">
        <v>1450</v>
      </c>
      <c r="E729" s="46">
        <v>440003690</v>
      </c>
      <c r="F729" s="46">
        <v>44000369</v>
      </c>
      <c r="G729" s="46">
        <v>0</v>
      </c>
      <c r="H729" s="46" t="s">
        <v>1451</v>
      </c>
      <c r="I729" s="34">
        <v>22503332.16</v>
      </c>
      <c r="J729" s="47">
        <v>39350</v>
      </c>
      <c r="K729" s="54"/>
    </row>
    <row r="730" spans="1:11" s="1" customFormat="1" x14ac:dyDescent="0.35">
      <c r="A730" s="43">
        <v>1</v>
      </c>
      <c r="B730" s="44">
        <v>1600</v>
      </c>
      <c r="C730" s="44" t="s">
        <v>10</v>
      </c>
      <c r="D730" s="44" t="s">
        <v>1452</v>
      </c>
      <c r="E730" s="46">
        <v>440003700</v>
      </c>
      <c r="F730" s="46">
        <v>44000370</v>
      </c>
      <c r="G730" s="46">
        <v>0</v>
      </c>
      <c r="H730" s="46" t="s">
        <v>1453</v>
      </c>
      <c r="I730" s="34">
        <v>15314889.630000001</v>
      </c>
      <c r="J730" s="47">
        <v>39379</v>
      </c>
      <c r="K730" s="54"/>
    </row>
    <row r="731" spans="1:11" s="1" customFormat="1" x14ac:dyDescent="0.35">
      <c r="A731" s="43">
        <v>1</v>
      </c>
      <c r="B731" s="44">
        <v>1600</v>
      </c>
      <c r="C731" s="44" t="s">
        <v>10</v>
      </c>
      <c r="D731" s="44" t="s">
        <v>1454</v>
      </c>
      <c r="E731" s="46">
        <v>440003710</v>
      </c>
      <c r="F731" s="46">
        <v>44000371</v>
      </c>
      <c r="G731" s="46">
        <v>0</v>
      </c>
      <c r="H731" s="46" t="s">
        <v>1455</v>
      </c>
      <c r="I731" s="34">
        <v>22208201.079999998</v>
      </c>
      <c r="J731" s="47">
        <v>39379</v>
      </c>
      <c r="K731" s="54"/>
    </row>
    <row r="732" spans="1:11" s="1" customFormat="1" x14ac:dyDescent="0.35">
      <c r="A732" s="43">
        <v>1</v>
      </c>
      <c r="B732" s="44">
        <v>1600</v>
      </c>
      <c r="C732" s="44" t="s">
        <v>10</v>
      </c>
      <c r="D732" s="44" t="s">
        <v>1456</v>
      </c>
      <c r="E732" s="46">
        <v>440003720</v>
      </c>
      <c r="F732" s="46">
        <v>44000372</v>
      </c>
      <c r="G732" s="46">
        <v>0</v>
      </c>
      <c r="H732" s="46" t="s">
        <v>1457</v>
      </c>
      <c r="I732" s="34">
        <v>20076368.109999999</v>
      </c>
      <c r="J732" s="47">
        <v>39385</v>
      </c>
      <c r="K732" s="54"/>
    </row>
    <row r="733" spans="1:11" s="1" customFormat="1" x14ac:dyDescent="0.35">
      <c r="A733" s="43">
        <v>1</v>
      </c>
      <c r="B733" s="44">
        <v>1600</v>
      </c>
      <c r="C733" s="44" t="s">
        <v>10</v>
      </c>
      <c r="D733" s="44" t="s">
        <v>1458</v>
      </c>
      <c r="E733" s="46">
        <v>440003870</v>
      </c>
      <c r="F733" s="46">
        <v>44000387</v>
      </c>
      <c r="G733" s="46">
        <v>0</v>
      </c>
      <c r="H733" s="46" t="s">
        <v>1459</v>
      </c>
      <c r="I733" s="34">
        <v>20988239.690000001</v>
      </c>
      <c r="J733" s="47">
        <v>39981</v>
      </c>
      <c r="K733" s="54"/>
    </row>
    <row r="734" spans="1:11" s="1" customFormat="1" x14ac:dyDescent="0.35">
      <c r="A734" s="43">
        <v>1</v>
      </c>
      <c r="B734" s="44">
        <v>1600</v>
      </c>
      <c r="C734" s="44" t="s">
        <v>10</v>
      </c>
      <c r="D734" s="44" t="s">
        <v>1460</v>
      </c>
      <c r="E734" s="46">
        <v>440003880</v>
      </c>
      <c r="F734" s="46">
        <v>44000388</v>
      </c>
      <c r="G734" s="46">
        <v>0</v>
      </c>
      <c r="H734" s="46" t="s">
        <v>1461</v>
      </c>
      <c r="I734" s="34">
        <v>28794714.940000001</v>
      </c>
      <c r="J734" s="47">
        <v>39989</v>
      </c>
      <c r="K734" s="54"/>
    </row>
    <row r="735" spans="1:11" s="1" customFormat="1" x14ac:dyDescent="0.35">
      <c r="A735" s="43">
        <v>1</v>
      </c>
      <c r="B735" s="44">
        <v>1600</v>
      </c>
      <c r="C735" s="44" t="s">
        <v>10</v>
      </c>
      <c r="D735" s="44" t="s">
        <v>1462</v>
      </c>
      <c r="E735" s="46">
        <v>440003890</v>
      </c>
      <c r="F735" s="46">
        <v>44000389</v>
      </c>
      <c r="G735" s="46">
        <v>0</v>
      </c>
      <c r="H735" s="46" t="s">
        <v>1463</v>
      </c>
      <c r="I735" s="34">
        <v>722239.65</v>
      </c>
      <c r="J735" s="47">
        <v>39994</v>
      </c>
      <c r="K735" s="54"/>
    </row>
    <row r="736" spans="1:11" s="1" customFormat="1" x14ac:dyDescent="0.35">
      <c r="A736" s="43">
        <v>1</v>
      </c>
      <c r="B736" s="44">
        <v>1600</v>
      </c>
      <c r="C736" s="44" t="s">
        <v>10</v>
      </c>
      <c r="D736" s="44" t="s">
        <v>1464</v>
      </c>
      <c r="E736" s="46">
        <v>440003900</v>
      </c>
      <c r="F736" s="46">
        <v>44000390</v>
      </c>
      <c r="G736" s="46">
        <v>0</v>
      </c>
      <c r="H736" s="46" t="s">
        <v>1465</v>
      </c>
      <c r="I736" s="34">
        <v>679739.65</v>
      </c>
      <c r="J736" s="47">
        <v>39994</v>
      </c>
      <c r="K736" s="54"/>
    </row>
    <row r="737" spans="1:11" s="1" customFormat="1" x14ac:dyDescent="0.35">
      <c r="A737" s="43">
        <v>1</v>
      </c>
      <c r="B737" s="44">
        <v>1600</v>
      </c>
      <c r="C737" s="44" t="s">
        <v>10</v>
      </c>
      <c r="D737" s="44" t="s">
        <v>1466</v>
      </c>
      <c r="E737" s="46">
        <v>440003910</v>
      </c>
      <c r="F737" s="46">
        <v>44000391</v>
      </c>
      <c r="G737" s="46">
        <v>0</v>
      </c>
      <c r="H737" s="46" t="s">
        <v>1467</v>
      </c>
      <c r="I737" s="34">
        <v>724739.65</v>
      </c>
      <c r="J737" s="47">
        <v>39994</v>
      </c>
      <c r="K737" s="54"/>
    </row>
    <row r="738" spans="1:11" s="1" customFormat="1" x14ac:dyDescent="0.35">
      <c r="A738" s="43">
        <v>1</v>
      </c>
      <c r="B738" s="44">
        <v>1600</v>
      </c>
      <c r="C738" s="44" t="s">
        <v>10</v>
      </c>
      <c r="D738" s="44" t="s">
        <v>1468</v>
      </c>
      <c r="E738" s="46">
        <v>440003920</v>
      </c>
      <c r="F738" s="46">
        <v>44000392</v>
      </c>
      <c r="G738" s="46">
        <v>0</v>
      </c>
      <c r="H738" s="46" t="s">
        <v>1469</v>
      </c>
      <c r="I738" s="34">
        <v>737843.65</v>
      </c>
      <c r="J738" s="47">
        <v>39994</v>
      </c>
      <c r="K738" s="54"/>
    </row>
    <row r="739" spans="1:11" s="1" customFormat="1" x14ac:dyDescent="0.35">
      <c r="A739" s="43">
        <v>1</v>
      </c>
      <c r="B739" s="44">
        <v>1600</v>
      </c>
      <c r="C739" s="44" t="s">
        <v>10</v>
      </c>
      <c r="D739" s="44" t="s">
        <v>1470</v>
      </c>
      <c r="E739" s="46">
        <v>440003930</v>
      </c>
      <c r="F739" s="46">
        <v>44000393</v>
      </c>
      <c r="G739" s="46">
        <v>0</v>
      </c>
      <c r="H739" s="46" t="s">
        <v>1471</v>
      </c>
      <c r="I739" s="34">
        <v>499739.65</v>
      </c>
      <c r="J739" s="47">
        <v>39994</v>
      </c>
      <c r="K739" s="54"/>
    </row>
    <row r="740" spans="1:11" s="1" customFormat="1" x14ac:dyDescent="0.35">
      <c r="A740" s="43">
        <v>1</v>
      </c>
      <c r="B740" s="44">
        <v>1600</v>
      </c>
      <c r="C740" s="44" t="s">
        <v>10</v>
      </c>
      <c r="D740" s="44" t="s">
        <v>1472</v>
      </c>
      <c r="E740" s="46">
        <v>440003940</v>
      </c>
      <c r="F740" s="46">
        <v>44000394</v>
      </c>
      <c r="G740" s="46">
        <v>0</v>
      </c>
      <c r="H740" s="46" t="s">
        <v>1473</v>
      </c>
      <c r="I740" s="34">
        <v>658689.65</v>
      </c>
      <c r="J740" s="47">
        <v>39994</v>
      </c>
      <c r="K740" s="54"/>
    </row>
    <row r="741" spans="1:11" s="1" customFormat="1" x14ac:dyDescent="0.35">
      <c r="A741" s="43">
        <v>1</v>
      </c>
      <c r="B741" s="44">
        <v>1600</v>
      </c>
      <c r="C741" s="44" t="s">
        <v>10</v>
      </c>
      <c r="D741" s="44" t="s">
        <v>1474</v>
      </c>
      <c r="E741" s="46">
        <v>440004000</v>
      </c>
      <c r="F741" s="46">
        <v>44000400</v>
      </c>
      <c r="G741" s="46">
        <v>0</v>
      </c>
      <c r="H741" s="46" t="s">
        <v>1475</v>
      </c>
      <c r="I741" s="34">
        <v>523940.82</v>
      </c>
      <c r="J741" s="47">
        <v>40034</v>
      </c>
      <c r="K741" s="54"/>
    </row>
    <row r="742" spans="1:11" s="1" customFormat="1" x14ac:dyDescent="0.35">
      <c r="A742" s="43">
        <v>1</v>
      </c>
      <c r="B742" s="44">
        <v>1600</v>
      </c>
      <c r="C742" s="44" t="s">
        <v>10</v>
      </c>
      <c r="D742" s="44" t="s">
        <v>1476</v>
      </c>
      <c r="E742" s="46">
        <v>440004010</v>
      </c>
      <c r="F742" s="46">
        <v>44000401</v>
      </c>
      <c r="G742" s="46">
        <v>0</v>
      </c>
      <c r="H742" s="46" t="s">
        <v>1477</v>
      </c>
      <c r="I742" s="34">
        <v>523940.82</v>
      </c>
      <c r="J742" s="47">
        <v>40034</v>
      </c>
      <c r="K742" s="54"/>
    </row>
    <row r="743" spans="1:11" s="1" customFormat="1" x14ac:dyDescent="0.35">
      <c r="A743" s="43">
        <v>1</v>
      </c>
      <c r="B743" s="44">
        <v>1600</v>
      </c>
      <c r="C743" s="44" t="s">
        <v>10</v>
      </c>
      <c r="D743" s="44" t="s">
        <v>1478</v>
      </c>
      <c r="E743" s="46">
        <v>440004040</v>
      </c>
      <c r="F743" s="46">
        <v>44000404</v>
      </c>
      <c r="G743" s="46">
        <v>0</v>
      </c>
      <c r="H743" s="46" t="s">
        <v>1479</v>
      </c>
      <c r="I743" s="34">
        <v>523940.82</v>
      </c>
      <c r="J743" s="47">
        <v>40034</v>
      </c>
      <c r="K743" s="54"/>
    </row>
    <row r="744" spans="1:11" s="1" customFormat="1" x14ac:dyDescent="0.35">
      <c r="A744" s="43">
        <v>1</v>
      </c>
      <c r="B744" s="44">
        <v>1600</v>
      </c>
      <c r="C744" s="44" t="s">
        <v>10</v>
      </c>
      <c r="D744" s="44" t="s">
        <v>1480</v>
      </c>
      <c r="E744" s="46">
        <v>440004050</v>
      </c>
      <c r="F744" s="46">
        <v>44000405</v>
      </c>
      <c r="G744" s="46">
        <v>0</v>
      </c>
      <c r="H744" s="46" t="s">
        <v>1481</v>
      </c>
      <c r="I744" s="34">
        <v>523940.82</v>
      </c>
      <c r="J744" s="47">
        <v>40034</v>
      </c>
      <c r="K744" s="54"/>
    </row>
    <row r="745" spans="1:11" s="1" customFormat="1" x14ac:dyDescent="0.35">
      <c r="A745" s="43">
        <v>1</v>
      </c>
      <c r="B745" s="44">
        <v>1600</v>
      </c>
      <c r="C745" s="44" t="s">
        <v>10</v>
      </c>
      <c r="D745" s="44" t="s">
        <v>1482</v>
      </c>
      <c r="E745" s="46">
        <v>440004150</v>
      </c>
      <c r="F745" s="46">
        <v>44000415</v>
      </c>
      <c r="G745" s="46">
        <v>0</v>
      </c>
      <c r="H745" s="46" t="s">
        <v>1483</v>
      </c>
      <c r="I745" s="34">
        <v>5788690.1699999999</v>
      </c>
      <c r="J745" s="47">
        <v>40965</v>
      </c>
      <c r="K745" s="54"/>
    </row>
    <row r="746" spans="1:11" s="1" customFormat="1" x14ac:dyDescent="0.35">
      <c r="A746" s="43">
        <v>1</v>
      </c>
      <c r="B746" s="44">
        <v>1600</v>
      </c>
      <c r="C746" s="44" t="s">
        <v>10</v>
      </c>
      <c r="D746" s="44" t="s">
        <v>1484</v>
      </c>
      <c r="E746" s="46">
        <v>440004070</v>
      </c>
      <c r="F746" s="46">
        <v>44000420</v>
      </c>
      <c r="G746" s="46">
        <v>0</v>
      </c>
      <c r="H746" s="46" t="s">
        <v>1485</v>
      </c>
      <c r="I746" s="34">
        <v>24835056.149999999</v>
      </c>
      <c r="J746" s="47">
        <v>40628</v>
      </c>
      <c r="K746" s="54"/>
    </row>
    <row r="747" spans="1:11" s="1" customFormat="1" x14ac:dyDescent="0.35">
      <c r="A747" s="43">
        <v>1</v>
      </c>
      <c r="B747" s="44">
        <v>1600</v>
      </c>
      <c r="C747" s="44" t="s">
        <v>10</v>
      </c>
      <c r="D747" s="44" t="s">
        <v>1486</v>
      </c>
      <c r="E747" s="46">
        <v>440004090</v>
      </c>
      <c r="F747" s="46">
        <v>44000422</v>
      </c>
      <c r="G747" s="46">
        <v>0</v>
      </c>
      <c r="H747" s="46" t="s">
        <v>1487</v>
      </c>
      <c r="I747" s="34">
        <v>24809464.440000001</v>
      </c>
      <c r="J747" s="47">
        <v>40628</v>
      </c>
      <c r="K747" s="54"/>
    </row>
    <row r="748" spans="1:11" s="1" customFormat="1" x14ac:dyDescent="0.35">
      <c r="A748" s="43">
        <v>1</v>
      </c>
      <c r="B748" s="44">
        <v>1600</v>
      </c>
      <c r="C748" s="44" t="s">
        <v>10</v>
      </c>
      <c r="D748" s="44" t="s">
        <v>1488</v>
      </c>
      <c r="E748" s="46">
        <v>440004080</v>
      </c>
      <c r="F748" s="46">
        <v>44000423</v>
      </c>
      <c r="G748" s="46">
        <v>0</v>
      </c>
      <c r="H748" s="46" t="s">
        <v>1489</v>
      </c>
      <c r="I748" s="34">
        <v>22454423.010000002</v>
      </c>
      <c r="J748" s="47">
        <v>40628</v>
      </c>
      <c r="K748" s="54"/>
    </row>
    <row r="749" spans="1:11" s="1" customFormat="1" x14ac:dyDescent="0.35">
      <c r="A749" s="43">
        <v>1</v>
      </c>
      <c r="B749" s="44">
        <v>1600</v>
      </c>
      <c r="C749" s="44" t="s">
        <v>10</v>
      </c>
      <c r="D749" s="44" t="s">
        <v>1490</v>
      </c>
      <c r="E749" s="46">
        <v>440004100</v>
      </c>
      <c r="F749" s="46">
        <v>44000426</v>
      </c>
      <c r="G749" s="46">
        <v>0</v>
      </c>
      <c r="H749" s="46" t="s">
        <v>1491</v>
      </c>
      <c r="I749" s="34">
        <v>26866170.43</v>
      </c>
      <c r="J749" s="47">
        <v>40628</v>
      </c>
      <c r="K749" s="54"/>
    </row>
    <row r="750" spans="1:11" s="1" customFormat="1" x14ac:dyDescent="0.35">
      <c r="A750" s="43">
        <v>1</v>
      </c>
      <c r="B750" s="44">
        <v>1600</v>
      </c>
      <c r="C750" s="44" t="s">
        <v>10</v>
      </c>
      <c r="D750" s="44" t="s">
        <v>1492</v>
      </c>
      <c r="E750" s="46">
        <v>440004280</v>
      </c>
      <c r="F750" s="46">
        <v>44000428</v>
      </c>
      <c r="G750" s="46">
        <v>0</v>
      </c>
      <c r="H750" s="46" t="s">
        <v>1493</v>
      </c>
      <c r="I750" s="34">
        <v>1380637.99</v>
      </c>
      <c r="J750" s="47">
        <v>41285</v>
      </c>
      <c r="K750" s="54"/>
    </row>
    <row r="751" spans="1:11" s="1" customFormat="1" x14ac:dyDescent="0.35">
      <c r="A751" s="43">
        <v>1</v>
      </c>
      <c r="B751" s="44">
        <v>1600</v>
      </c>
      <c r="C751" s="44" t="s">
        <v>10</v>
      </c>
      <c r="D751" s="44" t="s">
        <v>1494</v>
      </c>
      <c r="E751" s="46">
        <v>440004290</v>
      </c>
      <c r="F751" s="46">
        <v>44000429</v>
      </c>
      <c r="G751" s="46">
        <v>0</v>
      </c>
      <c r="H751" s="46" t="s">
        <v>1495</v>
      </c>
      <c r="I751" s="34">
        <v>1561601.8</v>
      </c>
      <c r="J751" s="47">
        <v>41285</v>
      </c>
      <c r="K751" s="54"/>
    </row>
    <row r="752" spans="1:11" s="1" customFormat="1" x14ac:dyDescent="0.35">
      <c r="A752" s="43">
        <v>1</v>
      </c>
      <c r="B752" s="44">
        <v>1600</v>
      </c>
      <c r="C752" s="44" t="s">
        <v>10</v>
      </c>
      <c r="D752" s="44" t="s">
        <v>1496</v>
      </c>
      <c r="E752" s="46">
        <v>440004300</v>
      </c>
      <c r="F752" s="46">
        <v>44000430</v>
      </c>
      <c r="G752" s="46">
        <v>0</v>
      </c>
      <c r="H752" s="46" t="s">
        <v>1497</v>
      </c>
      <c r="I752" s="34">
        <v>1665992.12</v>
      </c>
      <c r="J752" s="47">
        <v>41285</v>
      </c>
      <c r="K752" s="54"/>
    </row>
    <row r="753" spans="1:11" s="1" customFormat="1" x14ac:dyDescent="0.35">
      <c r="A753" s="43">
        <v>1</v>
      </c>
      <c r="B753" s="44">
        <v>1600</v>
      </c>
      <c r="C753" s="44" t="s">
        <v>10</v>
      </c>
      <c r="D753" s="44" t="s">
        <v>1498</v>
      </c>
      <c r="E753" s="46">
        <v>440004310</v>
      </c>
      <c r="F753" s="46">
        <v>44000431</v>
      </c>
      <c r="G753" s="46">
        <v>0</v>
      </c>
      <c r="H753" s="46" t="s">
        <v>1499</v>
      </c>
      <c r="I753" s="34">
        <v>2280631.5299999998</v>
      </c>
      <c r="J753" s="47">
        <v>41285</v>
      </c>
      <c r="K753" s="54"/>
    </row>
    <row r="754" spans="1:11" s="1" customFormat="1" x14ac:dyDescent="0.35">
      <c r="A754" s="43">
        <v>1</v>
      </c>
      <c r="B754" s="44">
        <v>1600</v>
      </c>
      <c r="C754" s="44" t="s">
        <v>10</v>
      </c>
      <c r="D754" s="44" t="s">
        <v>1500</v>
      </c>
      <c r="E754" s="46">
        <v>440004320</v>
      </c>
      <c r="F754" s="46">
        <v>44000432</v>
      </c>
      <c r="G754" s="46">
        <v>0</v>
      </c>
      <c r="H754" s="46" t="s">
        <v>1501</v>
      </c>
      <c r="I754" s="34">
        <v>1823902.94</v>
      </c>
      <c r="J754" s="47">
        <v>41285</v>
      </c>
      <c r="K754" s="54"/>
    </row>
    <row r="755" spans="1:11" s="1" customFormat="1" x14ac:dyDescent="0.35">
      <c r="A755" s="43">
        <v>1</v>
      </c>
      <c r="B755" s="44">
        <v>1600</v>
      </c>
      <c r="C755" s="44" t="s">
        <v>10</v>
      </c>
      <c r="D755" s="44" t="s">
        <v>1502</v>
      </c>
      <c r="E755" s="46">
        <v>440004330</v>
      </c>
      <c r="F755" s="46">
        <v>44000433</v>
      </c>
      <c r="G755" s="46">
        <v>0</v>
      </c>
      <c r="H755" s="46" t="s">
        <v>1503</v>
      </c>
      <c r="I755" s="34">
        <v>1785402.47</v>
      </c>
      <c r="J755" s="47">
        <v>41285</v>
      </c>
      <c r="K755" s="54"/>
    </row>
    <row r="756" spans="1:11" s="1" customFormat="1" x14ac:dyDescent="0.35">
      <c r="A756" s="43">
        <v>1</v>
      </c>
      <c r="B756" s="44">
        <v>1600</v>
      </c>
      <c r="C756" s="44" t="s">
        <v>10</v>
      </c>
      <c r="D756" s="44" t="s">
        <v>1504</v>
      </c>
      <c r="E756" s="46">
        <v>440004340</v>
      </c>
      <c r="F756" s="46">
        <v>44000434</v>
      </c>
      <c r="G756" s="46">
        <v>0</v>
      </c>
      <c r="H756" s="46" t="s">
        <v>1505</v>
      </c>
      <c r="I756" s="34">
        <v>1556092.1</v>
      </c>
      <c r="J756" s="47">
        <v>41285</v>
      </c>
      <c r="K756" s="54"/>
    </row>
    <row r="757" spans="1:11" s="1" customFormat="1" x14ac:dyDescent="0.35">
      <c r="A757" s="43">
        <v>1</v>
      </c>
      <c r="B757" s="44">
        <v>1600</v>
      </c>
      <c r="C757" s="44" t="s">
        <v>10</v>
      </c>
      <c r="D757" s="44" t="s">
        <v>1506</v>
      </c>
      <c r="E757" s="46">
        <v>440004350</v>
      </c>
      <c r="F757" s="46">
        <v>44000435</v>
      </c>
      <c r="G757" s="46">
        <v>0</v>
      </c>
      <c r="H757" s="46" t="s">
        <v>1507</v>
      </c>
      <c r="I757" s="34">
        <v>1320360.57</v>
      </c>
      <c r="J757" s="47">
        <v>41285</v>
      </c>
      <c r="K757" s="54"/>
    </row>
    <row r="758" spans="1:11" s="1" customFormat="1" x14ac:dyDescent="0.35">
      <c r="A758" s="43">
        <v>1</v>
      </c>
      <c r="B758" s="44">
        <v>1600</v>
      </c>
      <c r="C758" s="44" t="s">
        <v>10</v>
      </c>
      <c r="D758" s="44" t="s">
        <v>1508</v>
      </c>
      <c r="E758" s="46">
        <v>440004360</v>
      </c>
      <c r="F758" s="46">
        <v>44000436</v>
      </c>
      <c r="G758" s="46">
        <v>0</v>
      </c>
      <c r="H758" s="46" t="s">
        <v>1509</v>
      </c>
      <c r="I758" s="34">
        <v>1762676.98</v>
      </c>
      <c r="J758" s="47">
        <v>41285</v>
      </c>
      <c r="K758" s="54"/>
    </row>
    <row r="759" spans="1:11" s="1" customFormat="1" x14ac:dyDescent="0.35">
      <c r="A759" s="43">
        <v>1</v>
      </c>
      <c r="B759" s="44">
        <v>1600</v>
      </c>
      <c r="C759" s="44" t="s">
        <v>10</v>
      </c>
      <c r="D759" s="44" t="s">
        <v>1510</v>
      </c>
      <c r="E759" s="46">
        <v>440004370</v>
      </c>
      <c r="F759" s="46">
        <v>44000437</v>
      </c>
      <c r="G759" s="46">
        <v>0</v>
      </c>
      <c r="H759" s="46" t="s">
        <v>1511</v>
      </c>
      <c r="I759" s="34">
        <v>1678076.1</v>
      </c>
      <c r="J759" s="47">
        <v>41285</v>
      </c>
      <c r="K759" s="54"/>
    </row>
    <row r="760" spans="1:11" s="1" customFormat="1" x14ac:dyDescent="0.35">
      <c r="A760" s="43">
        <v>1</v>
      </c>
      <c r="B760" s="44">
        <v>1600</v>
      </c>
      <c r="C760" s="44" t="s">
        <v>10</v>
      </c>
      <c r="D760" s="44" t="s">
        <v>1512</v>
      </c>
      <c r="E760" s="46">
        <v>440004390</v>
      </c>
      <c r="F760" s="46">
        <v>44000439</v>
      </c>
      <c r="G760" s="46">
        <v>0</v>
      </c>
      <c r="H760" s="46" t="s">
        <v>1513</v>
      </c>
      <c r="I760" s="34">
        <v>5709208.8499999996</v>
      </c>
      <c r="J760" s="47">
        <v>41816</v>
      </c>
      <c r="K760" s="54"/>
    </row>
    <row r="761" spans="1:11" s="1" customFormat="1" x14ac:dyDescent="0.35">
      <c r="A761" s="43">
        <v>1</v>
      </c>
      <c r="B761" s="44">
        <v>1600</v>
      </c>
      <c r="C761" s="44" t="s">
        <v>10</v>
      </c>
      <c r="D761" s="44" t="s">
        <v>1514</v>
      </c>
      <c r="E761" s="46">
        <v>440004400</v>
      </c>
      <c r="F761" s="46">
        <v>44000440</v>
      </c>
      <c r="G761" s="46">
        <v>0</v>
      </c>
      <c r="H761" s="46" t="s">
        <v>1515</v>
      </c>
      <c r="I761" s="34">
        <v>1105778.1000000001</v>
      </c>
      <c r="J761" s="47">
        <v>40900</v>
      </c>
      <c r="K761" s="54"/>
    </row>
    <row r="762" spans="1:11" s="1" customFormat="1" x14ac:dyDescent="0.35">
      <c r="A762" s="43">
        <v>1</v>
      </c>
      <c r="B762" s="44">
        <v>1600</v>
      </c>
      <c r="C762" s="44" t="s">
        <v>10</v>
      </c>
      <c r="D762" s="44" t="s">
        <v>1516</v>
      </c>
      <c r="E762" s="46">
        <v>440004410</v>
      </c>
      <c r="F762" s="46">
        <v>44000441</v>
      </c>
      <c r="G762" s="46">
        <v>0</v>
      </c>
      <c r="H762" s="46" t="s">
        <v>1517</v>
      </c>
      <c r="I762" s="34">
        <v>1708349.59</v>
      </c>
      <c r="J762" s="47">
        <v>40900</v>
      </c>
      <c r="K762" s="54"/>
    </row>
    <row r="763" spans="1:11" s="1" customFormat="1" x14ac:dyDescent="0.35">
      <c r="A763" s="43">
        <v>1</v>
      </c>
      <c r="B763" s="44">
        <v>1600</v>
      </c>
      <c r="C763" s="44" t="s">
        <v>10</v>
      </c>
      <c r="D763" s="44" t="s">
        <v>1518</v>
      </c>
      <c r="E763" s="46">
        <v>440004420</v>
      </c>
      <c r="F763" s="46">
        <v>44000442</v>
      </c>
      <c r="G763" s="46">
        <v>0</v>
      </c>
      <c r="H763" s="46" t="s">
        <v>1519</v>
      </c>
      <c r="I763" s="34">
        <v>763138.02</v>
      </c>
      <c r="J763" s="47">
        <v>40900</v>
      </c>
      <c r="K763" s="54"/>
    </row>
    <row r="764" spans="1:11" s="1" customFormat="1" x14ac:dyDescent="0.35">
      <c r="A764" s="43">
        <v>1</v>
      </c>
      <c r="B764" s="44">
        <v>1600</v>
      </c>
      <c r="C764" s="44" t="s">
        <v>10</v>
      </c>
      <c r="D764" s="44" t="s">
        <v>1520</v>
      </c>
      <c r="E764" s="46">
        <v>440004430</v>
      </c>
      <c r="F764" s="46">
        <v>44000443</v>
      </c>
      <c r="G764" s="46">
        <v>0</v>
      </c>
      <c r="H764" s="46" t="s">
        <v>1521</v>
      </c>
      <c r="I764" s="34">
        <v>1142777.76</v>
      </c>
      <c r="J764" s="47">
        <v>40900</v>
      </c>
      <c r="K764" s="54"/>
    </row>
    <row r="765" spans="1:11" s="1" customFormat="1" x14ac:dyDescent="0.35">
      <c r="A765" s="43">
        <v>1</v>
      </c>
      <c r="B765" s="44">
        <v>1600</v>
      </c>
      <c r="C765" s="44" t="s">
        <v>10</v>
      </c>
      <c r="D765" s="44" t="s">
        <v>1522</v>
      </c>
      <c r="E765" s="46">
        <v>440004440</v>
      </c>
      <c r="F765" s="46">
        <v>44000444</v>
      </c>
      <c r="G765" s="46">
        <v>0</v>
      </c>
      <c r="H765" s="46" t="s">
        <v>1523</v>
      </c>
      <c r="I765" s="34">
        <v>1352649.44</v>
      </c>
      <c r="J765" s="47">
        <v>40900</v>
      </c>
      <c r="K765" s="54"/>
    </row>
    <row r="766" spans="1:11" s="1" customFormat="1" x14ac:dyDescent="0.35">
      <c r="A766" s="43">
        <v>1</v>
      </c>
      <c r="B766" s="44">
        <v>1600</v>
      </c>
      <c r="C766" s="44" t="s">
        <v>10</v>
      </c>
      <c r="D766" s="44" t="s">
        <v>1524</v>
      </c>
      <c r="E766" s="46">
        <v>440004450</v>
      </c>
      <c r="F766" s="46">
        <v>44000445</v>
      </c>
      <c r="G766" s="46">
        <v>0</v>
      </c>
      <c r="H766" s="46" t="s">
        <v>1525</v>
      </c>
      <c r="I766" s="34">
        <v>3730159.13</v>
      </c>
      <c r="J766" s="47">
        <v>41264</v>
      </c>
      <c r="K766" s="54"/>
    </row>
    <row r="767" spans="1:11" s="1" customFormat="1" x14ac:dyDescent="0.35">
      <c r="A767" s="43">
        <v>1</v>
      </c>
      <c r="B767" s="44">
        <v>1600</v>
      </c>
      <c r="C767" s="44" t="s">
        <v>10</v>
      </c>
      <c r="D767" s="44" t="s">
        <v>1526</v>
      </c>
      <c r="E767" s="46">
        <v>330000580</v>
      </c>
      <c r="F767" s="46">
        <v>44000471</v>
      </c>
      <c r="G767" s="46">
        <v>0</v>
      </c>
      <c r="H767" s="46" t="s">
        <v>1527</v>
      </c>
      <c r="I767" s="34">
        <v>4819793.8099999996</v>
      </c>
      <c r="J767" s="47">
        <v>38954</v>
      </c>
      <c r="K767" s="54"/>
    </row>
    <row r="768" spans="1:11" s="1" customFormat="1" x14ac:dyDescent="0.35">
      <c r="A768" s="43">
        <v>1</v>
      </c>
      <c r="B768" s="44">
        <v>1600</v>
      </c>
      <c r="C768" s="44" t="s">
        <v>10</v>
      </c>
      <c r="D768" s="44" t="s">
        <v>1528</v>
      </c>
      <c r="E768" s="46">
        <v>330000430</v>
      </c>
      <c r="F768" s="46">
        <v>44000507</v>
      </c>
      <c r="G768" s="46">
        <v>0</v>
      </c>
      <c r="H768" s="46" t="s">
        <v>1529</v>
      </c>
      <c r="I768" s="34">
        <v>1234741.97</v>
      </c>
      <c r="J768" s="47">
        <v>39244</v>
      </c>
      <c r="K768" s="54"/>
    </row>
    <row r="769" spans="1:11" s="1" customFormat="1" x14ac:dyDescent="0.35">
      <c r="A769" s="43">
        <v>1</v>
      </c>
      <c r="B769" s="44">
        <v>1600</v>
      </c>
      <c r="C769" s="44" t="s">
        <v>10</v>
      </c>
      <c r="D769" s="44" t="s">
        <v>1530</v>
      </c>
      <c r="E769" s="46">
        <v>440002240</v>
      </c>
      <c r="F769" s="46">
        <v>44000526</v>
      </c>
      <c r="G769" s="46">
        <v>0</v>
      </c>
      <c r="H769" s="46" t="s">
        <v>1531</v>
      </c>
      <c r="I769" s="34">
        <v>16651585.699999999</v>
      </c>
      <c r="J769" s="47">
        <v>39132</v>
      </c>
      <c r="K769" s="54"/>
    </row>
    <row r="770" spans="1:11" s="1" customFormat="1" x14ac:dyDescent="0.35">
      <c r="A770" s="43">
        <v>1</v>
      </c>
      <c r="B770" s="44">
        <v>1600</v>
      </c>
      <c r="C770" s="44" t="s">
        <v>10</v>
      </c>
      <c r="D770" s="44" t="s">
        <v>1532</v>
      </c>
      <c r="E770" s="46">
        <v>440003590</v>
      </c>
      <c r="F770" s="46">
        <v>44000528</v>
      </c>
      <c r="G770" s="46">
        <v>0</v>
      </c>
      <c r="H770" s="46" t="s">
        <v>1533</v>
      </c>
      <c r="I770" s="34">
        <v>26115872.010000002</v>
      </c>
      <c r="J770" s="47">
        <v>39222</v>
      </c>
      <c r="K770" s="54"/>
    </row>
    <row r="771" spans="1:11" s="1" customFormat="1" x14ac:dyDescent="0.35">
      <c r="A771" s="43">
        <v>1</v>
      </c>
      <c r="B771" s="44">
        <v>1600</v>
      </c>
      <c r="C771" s="44" t="s">
        <v>10</v>
      </c>
      <c r="D771" s="44" t="s">
        <v>1534</v>
      </c>
      <c r="E771" s="46">
        <v>440003600</v>
      </c>
      <c r="F771" s="46">
        <v>44000529</v>
      </c>
      <c r="G771" s="46">
        <v>0</v>
      </c>
      <c r="H771" s="46" t="s">
        <v>1535</v>
      </c>
      <c r="I771" s="34">
        <v>14748213.74</v>
      </c>
      <c r="J771" s="47">
        <v>39230</v>
      </c>
      <c r="K771" s="54"/>
    </row>
    <row r="772" spans="1:11" s="1" customFormat="1" x14ac:dyDescent="0.35">
      <c r="A772" s="43">
        <v>1</v>
      </c>
      <c r="B772" s="44">
        <v>1600</v>
      </c>
      <c r="C772" s="44" t="s">
        <v>10</v>
      </c>
      <c r="D772" s="44" t="s">
        <v>1536</v>
      </c>
      <c r="E772" s="46">
        <v>440003610</v>
      </c>
      <c r="F772" s="46">
        <v>44000530</v>
      </c>
      <c r="G772" s="46">
        <v>0</v>
      </c>
      <c r="H772" s="46" t="s">
        <v>1537</v>
      </c>
      <c r="I772" s="34">
        <v>21042903.600000001</v>
      </c>
      <c r="J772" s="47">
        <v>39254</v>
      </c>
      <c r="K772" s="54"/>
    </row>
    <row r="773" spans="1:11" s="1" customFormat="1" x14ac:dyDescent="0.35">
      <c r="A773" s="43">
        <v>1</v>
      </c>
      <c r="B773" s="44">
        <v>1600</v>
      </c>
      <c r="C773" s="44" t="s">
        <v>10</v>
      </c>
      <c r="D773" s="44" t="s">
        <v>1538</v>
      </c>
      <c r="E773" s="46">
        <v>440003620</v>
      </c>
      <c r="F773" s="46">
        <v>44000531</v>
      </c>
      <c r="G773" s="46">
        <v>0</v>
      </c>
      <c r="H773" s="46" t="s">
        <v>1539</v>
      </c>
      <c r="I773" s="34">
        <v>15835314.880000001</v>
      </c>
      <c r="J773" s="47">
        <v>39244</v>
      </c>
      <c r="K773" s="54"/>
    </row>
    <row r="774" spans="1:11" s="1" customFormat="1" x14ac:dyDescent="0.35">
      <c r="A774" s="43">
        <v>1</v>
      </c>
      <c r="B774" s="44">
        <v>1600</v>
      </c>
      <c r="C774" s="44" t="s">
        <v>10</v>
      </c>
      <c r="D774" s="44" t="s">
        <v>1540</v>
      </c>
      <c r="E774" s="46">
        <v>440003650</v>
      </c>
      <c r="F774" s="46">
        <v>44000534</v>
      </c>
      <c r="G774" s="46">
        <v>0</v>
      </c>
      <c r="H774" s="46" t="s">
        <v>1541</v>
      </c>
      <c r="I774" s="34">
        <v>23817648.899999999</v>
      </c>
      <c r="J774" s="47">
        <v>39195</v>
      </c>
      <c r="K774" s="54"/>
    </row>
    <row r="775" spans="1:11" s="1" customFormat="1" x14ac:dyDescent="0.35">
      <c r="A775" s="43">
        <v>1</v>
      </c>
      <c r="B775" s="44">
        <v>1600</v>
      </c>
      <c r="C775" s="44" t="s">
        <v>10</v>
      </c>
      <c r="D775" s="44" t="s">
        <v>1542</v>
      </c>
      <c r="E775" s="46">
        <v>440003660</v>
      </c>
      <c r="F775" s="46">
        <v>44000535</v>
      </c>
      <c r="G775" s="46">
        <v>0</v>
      </c>
      <c r="H775" s="46" t="s">
        <v>1543</v>
      </c>
      <c r="I775" s="34">
        <v>28472588.32</v>
      </c>
      <c r="J775" s="47">
        <v>39195</v>
      </c>
      <c r="K775" s="54"/>
    </row>
    <row r="776" spans="1:11" s="1" customFormat="1" x14ac:dyDescent="0.35">
      <c r="A776" s="43">
        <v>1</v>
      </c>
      <c r="B776" s="44">
        <v>1600</v>
      </c>
      <c r="C776" s="44" t="s">
        <v>10</v>
      </c>
      <c r="D776" s="44" t="s">
        <v>1544</v>
      </c>
      <c r="E776" s="46">
        <v>440003730</v>
      </c>
      <c r="F776" s="46">
        <v>44000536</v>
      </c>
      <c r="G776" s="46">
        <v>0</v>
      </c>
      <c r="H776" s="46" t="s">
        <v>1545</v>
      </c>
      <c r="I776" s="34">
        <v>474396.57</v>
      </c>
      <c r="J776" s="47">
        <v>39196</v>
      </c>
      <c r="K776" s="54"/>
    </row>
    <row r="777" spans="1:11" s="1" customFormat="1" x14ac:dyDescent="0.35">
      <c r="A777" s="43">
        <v>1</v>
      </c>
      <c r="B777" s="44">
        <v>1600</v>
      </c>
      <c r="C777" s="44" t="s">
        <v>10</v>
      </c>
      <c r="D777" s="44" t="s">
        <v>1546</v>
      </c>
      <c r="E777" s="46">
        <v>440003731</v>
      </c>
      <c r="F777" s="46">
        <v>44000536</v>
      </c>
      <c r="G777" s="46">
        <v>1</v>
      </c>
      <c r="H777" s="46" t="s">
        <v>1545</v>
      </c>
      <c r="I777" s="34">
        <v>48383776.770000003</v>
      </c>
      <c r="J777" s="47">
        <v>39196</v>
      </c>
      <c r="K777" s="54"/>
    </row>
    <row r="778" spans="1:11" s="1" customFormat="1" x14ac:dyDescent="0.35">
      <c r="A778" s="43">
        <v>1</v>
      </c>
      <c r="B778" s="44">
        <v>1600</v>
      </c>
      <c r="C778" s="44" t="s">
        <v>10</v>
      </c>
      <c r="D778" s="44" t="s">
        <v>1547</v>
      </c>
      <c r="E778" s="46">
        <v>440003732</v>
      </c>
      <c r="F778" s="46" t="s">
        <v>1548</v>
      </c>
      <c r="G778" s="46" t="s">
        <v>1049</v>
      </c>
      <c r="H778" s="46" t="s">
        <v>1545</v>
      </c>
      <c r="I778" s="34">
        <v>100326.6</v>
      </c>
      <c r="J778" s="47">
        <v>43671</v>
      </c>
      <c r="K778" s="54"/>
    </row>
    <row r="779" spans="1:11" s="1" customFormat="1" x14ac:dyDescent="0.35">
      <c r="A779" s="43">
        <v>1</v>
      </c>
      <c r="B779" s="44">
        <v>1600</v>
      </c>
      <c r="C779" s="44" t="s">
        <v>10</v>
      </c>
      <c r="D779" s="44" t="s">
        <v>1549</v>
      </c>
      <c r="E779" s="46">
        <v>440003732</v>
      </c>
      <c r="F779" s="46">
        <v>44000536</v>
      </c>
      <c r="G779" s="46">
        <v>2</v>
      </c>
      <c r="H779" s="46" t="s">
        <v>1545</v>
      </c>
      <c r="I779" s="34">
        <v>30319596.640000001</v>
      </c>
      <c r="J779" s="47">
        <v>39196</v>
      </c>
      <c r="K779" s="54"/>
    </row>
    <row r="780" spans="1:11" s="1" customFormat="1" x14ac:dyDescent="0.35">
      <c r="A780" s="43">
        <v>1</v>
      </c>
      <c r="B780" s="44">
        <v>1600</v>
      </c>
      <c r="C780" s="44" t="s">
        <v>10</v>
      </c>
      <c r="D780" s="44" t="s">
        <v>1550</v>
      </c>
      <c r="E780" s="46">
        <v>440003740</v>
      </c>
      <c r="F780" s="46">
        <v>44000537</v>
      </c>
      <c r="G780" s="46">
        <v>0</v>
      </c>
      <c r="H780" s="46" t="s">
        <v>1551</v>
      </c>
      <c r="I780" s="34">
        <v>15412609.91</v>
      </c>
      <c r="J780" s="47">
        <v>39139</v>
      </c>
      <c r="K780" s="54"/>
    </row>
    <row r="781" spans="1:11" s="1" customFormat="1" x14ac:dyDescent="0.35">
      <c r="A781" s="43">
        <v>1</v>
      </c>
      <c r="B781" s="44">
        <v>1600</v>
      </c>
      <c r="C781" s="44" t="s">
        <v>10</v>
      </c>
      <c r="D781" s="44" t="s">
        <v>1552</v>
      </c>
      <c r="E781" s="46">
        <v>440003750</v>
      </c>
      <c r="F781" s="46">
        <v>44000538</v>
      </c>
      <c r="G781" s="46">
        <v>0</v>
      </c>
      <c r="H781" s="46" t="s">
        <v>1553</v>
      </c>
      <c r="I781" s="34">
        <v>15547651.32</v>
      </c>
      <c r="J781" s="47">
        <v>39139</v>
      </c>
      <c r="K781" s="54"/>
    </row>
    <row r="782" spans="1:11" s="1" customFormat="1" x14ac:dyDescent="0.35">
      <c r="A782" s="43">
        <v>1</v>
      </c>
      <c r="B782" s="44">
        <v>1600</v>
      </c>
      <c r="C782" s="44" t="s">
        <v>10</v>
      </c>
      <c r="D782" s="44" t="s">
        <v>1554</v>
      </c>
      <c r="E782" s="46">
        <v>440003730</v>
      </c>
      <c r="F782" s="46">
        <v>44000539</v>
      </c>
      <c r="G782" s="46">
        <v>0</v>
      </c>
      <c r="H782" s="46" t="s">
        <v>1555</v>
      </c>
      <c r="I782" s="34">
        <v>2066734.05</v>
      </c>
      <c r="J782" s="47">
        <v>39196</v>
      </c>
      <c r="K782" s="54"/>
    </row>
    <row r="783" spans="1:11" s="1" customFormat="1" x14ac:dyDescent="0.35">
      <c r="A783" s="43">
        <v>1</v>
      </c>
      <c r="B783" s="44">
        <v>1600</v>
      </c>
      <c r="C783" s="44" t="s">
        <v>10</v>
      </c>
      <c r="D783" s="44" t="s">
        <v>1556</v>
      </c>
      <c r="E783" s="46">
        <v>440003731</v>
      </c>
      <c r="F783" s="46">
        <v>44000539</v>
      </c>
      <c r="G783" s="46">
        <v>1</v>
      </c>
      <c r="H783" s="46" t="s">
        <v>1555</v>
      </c>
      <c r="I783" s="34">
        <v>29819693.100000001</v>
      </c>
      <c r="J783" s="47">
        <v>39196</v>
      </c>
      <c r="K783" s="54"/>
    </row>
    <row r="784" spans="1:11" s="1" customFormat="1" x14ac:dyDescent="0.35">
      <c r="A784" s="43">
        <v>1</v>
      </c>
      <c r="B784" s="44">
        <v>1600</v>
      </c>
      <c r="C784" s="44" t="s">
        <v>10</v>
      </c>
      <c r="D784" s="44" t="s">
        <v>1557</v>
      </c>
      <c r="E784" s="46">
        <v>440003732</v>
      </c>
      <c r="F784" s="46">
        <v>44000539</v>
      </c>
      <c r="G784" s="46">
        <v>2</v>
      </c>
      <c r="H784" s="46" t="s">
        <v>1555</v>
      </c>
      <c r="I784" s="34">
        <v>73639417.079999998</v>
      </c>
      <c r="J784" s="47">
        <v>39196</v>
      </c>
      <c r="K784" s="54"/>
    </row>
    <row r="785" spans="1:11" s="1" customFormat="1" x14ac:dyDescent="0.35">
      <c r="A785" s="43">
        <v>1</v>
      </c>
      <c r="B785" s="44">
        <v>1600</v>
      </c>
      <c r="C785" s="44" t="s">
        <v>10</v>
      </c>
      <c r="D785" s="44" t="s">
        <v>1558</v>
      </c>
      <c r="E785" s="46">
        <v>440003770</v>
      </c>
      <c r="F785" s="46">
        <v>44000540</v>
      </c>
      <c r="G785" s="46">
        <v>0</v>
      </c>
      <c r="H785" s="46" t="s">
        <v>1559</v>
      </c>
      <c r="I785" s="34">
        <v>825490.67</v>
      </c>
      <c r="J785" s="47">
        <v>39280</v>
      </c>
      <c r="K785" s="54"/>
    </row>
    <row r="786" spans="1:11" s="1" customFormat="1" x14ac:dyDescent="0.35">
      <c r="A786" s="43">
        <v>1</v>
      </c>
      <c r="B786" s="44">
        <v>1600</v>
      </c>
      <c r="C786" s="44" t="s">
        <v>10</v>
      </c>
      <c r="D786" s="44" t="s">
        <v>1560</v>
      </c>
      <c r="E786" s="46">
        <v>440003771</v>
      </c>
      <c r="F786" s="46">
        <v>44000540</v>
      </c>
      <c r="G786" s="46">
        <v>1</v>
      </c>
      <c r="H786" s="46" t="s">
        <v>1559</v>
      </c>
      <c r="I786" s="34">
        <v>52336000.539999999</v>
      </c>
      <c r="J786" s="47">
        <v>39280</v>
      </c>
      <c r="K786" s="54"/>
    </row>
    <row r="787" spans="1:11" s="1" customFormat="1" x14ac:dyDescent="0.35">
      <c r="A787" s="43">
        <v>1</v>
      </c>
      <c r="B787" s="44">
        <v>1600</v>
      </c>
      <c r="C787" s="44" t="s">
        <v>10</v>
      </c>
      <c r="D787" s="44" t="s">
        <v>1561</v>
      </c>
      <c r="E787" s="46">
        <v>440003772</v>
      </c>
      <c r="F787" s="46">
        <v>44000540</v>
      </c>
      <c r="G787" s="46">
        <v>2</v>
      </c>
      <c r="H787" s="46" t="s">
        <v>1559</v>
      </c>
      <c r="I787" s="34">
        <v>29732490.43</v>
      </c>
      <c r="J787" s="47">
        <v>39280</v>
      </c>
      <c r="K787" s="54"/>
    </row>
    <row r="788" spans="1:11" s="1" customFormat="1" x14ac:dyDescent="0.35">
      <c r="A788" s="43">
        <v>1</v>
      </c>
      <c r="B788" s="44">
        <v>1600</v>
      </c>
      <c r="C788" s="44" t="s">
        <v>10</v>
      </c>
      <c r="D788" s="44" t="s">
        <v>1562</v>
      </c>
      <c r="E788" s="46">
        <v>440003780</v>
      </c>
      <c r="F788" s="46">
        <v>44000541</v>
      </c>
      <c r="G788" s="46">
        <v>0</v>
      </c>
      <c r="H788" s="46" t="s">
        <v>1563</v>
      </c>
      <c r="I788" s="34">
        <v>637421.56999999995</v>
      </c>
      <c r="J788" s="47">
        <v>39461</v>
      </c>
      <c r="K788" s="54"/>
    </row>
    <row r="789" spans="1:11" s="1" customFormat="1" x14ac:dyDescent="0.35">
      <c r="A789" s="43">
        <v>1</v>
      </c>
      <c r="B789" s="44">
        <v>1600</v>
      </c>
      <c r="C789" s="44" t="s">
        <v>10</v>
      </c>
      <c r="D789" s="44" t="s">
        <v>1564</v>
      </c>
      <c r="E789" s="46">
        <v>440003781</v>
      </c>
      <c r="F789" s="46">
        <v>44000541</v>
      </c>
      <c r="G789" s="46">
        <v>1</v>
      </c>
      <c r="H789" s="46" t="s">
        <v>1563</v>
      </c>
      <c r="I789" s="34">
        <v>58381283.479999997</v>
      </c>
      <c r="J789" s="47">
        <v>39461</v>
      </c>
      <c r="K789" s="54"/>
    </row>
    <row r="790" spans="1:11" s="1" customFormat="1" x14ac:dyDescent="0.35">
      <c r="A790" s="43">
        <v>1</v>
      </c>
      <c r="B790" s="44">
        <v>1600</v>
      </c>
      <c r="C790" s="44" t="s">
        <v>10</v>
      </c>
      <c r="D790" s="44" t="s">
        <v>1565</v>
      </c>
      <c r="E790" s="46">
        <v>440003781</v>
      </c>
      <c r="F790" s="46">
        <v>44000541</v>
      </c>
      <c r="G790" s="46">
        <v>3</v>
      </c>
      <c r="H790" s="46" t="s">
        <v>1563</v>
      </c>
      <c r="I790" s="34">
        <v>16721.099999999999</v>
      </c>
      <c r="J790" s="47">
        <v>43671</v>
      </c>
      <c r="K790" s="54"/>
    </row>
    <row r="791" spans="1:11" s="1" customFormat="1" x14ac:dyDescent="0.35">
      <c r="A791" s="43">
        <v>1</v>
      </c>
      <c r="B791" s="44">
        <v>1600</v>
      </c>
      <c r="C791" s="44" t="s">
        <v>10</v>
      </c>
      <c r="D791" s="44" t="s">
        <v>1566</v>
      </c>
      <c r="E791" s="46">
        <v>440003782</v>
      </c>
      <c r="F791" s="46">
        <v>44000541</v>
      </c>
      <c r="G791" s="46">
        <v>2</v>
      </c>
      <c r="H791" s="46" t="s">
        <v>1563</v>
      </c>
      <c r="I791" s="34">
        <v>37420713.689999998</v>
      </c>
      <c r="J791" s="47">
        <v>39461</v>
      </c>
      <c r="K791" s="54"/>
    </row>
    <row r="792" spans="1:11" s="1" customFormat="1" x14ac:dyDescent="0.35">
      <c r="A792" s="43">
        <v>1</v>
      </c>
      <c r="B792" s="44">
        <v>1600</v>
      </c>
      <c r="C792" s="44" t="s">
        <v>10</v>
      </c>
      <c r="D792" s="44" t="s">
        <v>1567</v>
      </c>
      <c r="E792" s="46">
        <v>440003790</v>
      </c>
      <c r="F792" s="46">
        <v>44000542</v>
      </c>
      <c r="G792" s="46">
        <v>0</v>
      </c>
      <c r="H792" s="46" t="s">
        <v>1568</v>
      </c>
      <c r="I792" s="34">
        <v>449510.57</v>
      </c>
      <c r="J792" s="47">
        <v>39379</v>
      </c>
      <c r="K792" s="54"/>
    </row>
    <row r="793" spans="1:11" s="1" customFormat="1" x14ac:dyDescent="0.35">
      <c r="A793" s="43">
        <v>1</v>
      </c>
      <c r="B793" s="44">
        <v>1600</v>
      </c>
      <c r="C793" s="44" t="s">
        <v>10</v>
      </c>
      <c r="D793" s="44" t="s">
        <v>1569</v>
      </c>
      <c r="E793" s="46">
        <v>440003791</v>
      </c>
      <c r="F793" s="46">
        <v>44000542</v>
      </c>
      <c r="G793" s="46">
        <v>1</v>
      </c>
      <c r="H793" s="46" t="s">
        <v>1568</v>
      </c>
      <c r="I793" s="34">
        <v>52757577.229999997</v>
      </c>
      <c r="J793" s="47">
        <v>39379</v>
      </c>
      <c r="K793" s="54"/>
    </row>
    <row r="794" spans="1:11" s="1" customFormat="1" x14ac:dyDescent="0.35">
      <c r="A794" s="43">
        <v>1</v>
      </c>
      <c r="B794" s="44">
        <v>1600</v>
      </c>
      <c r="C794" s="44" t="s">
        <v>10</v>
      </c>
      <c r="D794" s="44" t="s">
        <v>1570</v>
      </c>
      <c r="E794" s="46">
        <v>440003792</v>
      </c>
      <c r="F794" s="46">
        <v>44000542</v>
      </c>
      <c r="G794" s="46">
        <v>2</v>
      </c>
      <c r="H794" s="46" t="s">
        <v>1568</v>
      </c>
      <c r="I794" s="34">
        <v>36466889.079999998</v>
      </c>
      <c r="J794" s="47">
        <v>39379</v>
      </c>
      <c r="K794" s="54"/>
    </row>
    <row r="795" spans="1:11" s="1" customFormat="1" x14ac:dyDescent="0.35">
      <c r="A795" s="43">
        <v>1</v>
      </c>
      <c r="B795" s="44">
        <v>1600</v>
      </c>
      <c r="C795" s="44" t="s">
        <v>10</v>
      </c>
      <c r="D795" s="44" t="s">
        <v>1571</v>
      </c>
      <c r="E795" s="46">
        <v>440003800</v>
      </c>
      <c r="F795" s="46">
        <v>44000543</v>
      </c>
      <c r="G795" s="46">
        <v>0</v>
      </c>
      <c r="H795" s="46" t="s">
        <v>1572</v>
      </c>
      <c r="I795" s="34">
        <v>764536.36</v>
      </c>
      <c r="J795" s="47">
        <v>39379</v>
      </c>
      <c r="K795" s="54"/>
    </row>
    <row r="796" spans="1:11" s="1" customFormat="1" x14ac:dyDescent="0.35">
      <c r="A796" s="43">
        <v>1</v>
      </c>
      <c r="B796" s="44">
        <v>1600</v>
      </c>
      <c r="C796" s="44" t="s">
        <v>10</v>
      </c>
      <c r="D796" s="44" t="s">
        <v>1573</v>
      </c>
      <c r="E796" s="46">
        <v>440003801</v>
      </c>
      <c r="F796" s="46">
        <v>44000543</v>
      </c>
      <c r="G796" s="46">
        <v>1</v>
      </c>
      <c r="H796" s="46" t="s">
        <v>1572</v>
      </c>
      <c r="I796" s="34">
        <v>53352514.609999999</v>
      </c>
      <c r="J796" s="47">
        <v>39379</v>
      </c>
      <c r="K796" s="54"/>
    </row>
    <row r="797" spans="1:11" s="1" customFormat="1" x14ac:dyDescent="0.35">
      <c r="A797" s="43">
        <v>1</v>
      </c>
      <c r="B797" s="44">
        <v>1600</v>
      </c>
      <c r="C797" s="44" t="s">
        <v>10</v>
      </c>
      <c r="D797" s="44" t="s">
        <v>1574</v>
      </c>
      <c r="E797" s="46">
        <v>440003802</v>
      </c>
      <c r="F797" s="46">
        <v>44000543</v>
      </c>
      <c r="G797" s="46">
        <v>2</v>
      </c>
      <c r="H797" s="46" t="s">
        <v>1572</v>
      </c>
      <c r="I797" s="34">
        <v>36367939.420000002</v>
      </c>
      <c r="J797" s="47">
        <v>39379</v>
      </c>
      <c r="K797" s="54"/>
    </row>
    <row r="798" spans="1:11" s="1" customFormat="1" x14ac:dyDescent="0.35">
      <c r="A798" s="43">
        <v>1</v>
      </c>
      <c r="B798" s="44">
        <v>1600</v>
      </c>
      <c r="C798" s="44" t="s">
        <v>10</v>
      </c>
      <c r="D798" s="44" t="s">
        <v>1575</v>
      </c>
      <c r="E798" s="46">
        <v>440002700</v>
      </c>
      <c r="F798" s="46">
        <v>44000533</v>
      </c>
      <c r="G798" s="46">
        <v>0</v>
      </c>
      <c r="H798" s="46" t="s">
        <v>1576</v>
      </c>
      <c r="I798" s="34">
        <v>23208695.550000001</v>
      </c>
      <c r="J798" s="47">
        <v>39266</v>
      </c>
      <c r="K798" s="54"/>
    </row>
    <row r="799" spans="1:11" s="1" customFormat="1" x14ac:dyDescent="0.35">
      <c r="A799" s="43">
        <v>1</v>
      </c>
      <c r="B799" s="44">
        <v>1600</v>
      </c>
      <c r="C799" s="44" t="s">
        <v>10</v>
      </c>
      <c r="D799" s="44" t="s">
        <v>1577</v>
      </c>
      <c r="E799" s="46" t="s">
        <v>1578</v>
      </c>
      <c r="F799" s="46">
        <v>44000553</v>
      </c>
      <c r="G799" s="46">
        <v>0</v>
      </c>
      <c r="H799" s="44" t="s">
        <v>1579</v>
      </c>
      <c r="I799" s="34">
        <v>1879889.77</v>
      </c>
      <c r="J799" s="47">
        <v>42668</v>
      </c>
      <c r="K799" s="54"/>
    </row>
    <row r="800" spans="1:11" s="1" customFormat="1" x14ac:dyDescent="0.35">
      <c r="A800" s="43">
        <v>1</v>
      </c>
      <c r="B800" s="44">
        <v>1600</v>
      </c>
      <c r="C800" s="44" t="s">
        <v>10</v>
      </c>
      <c r="D800" s="44" t="s">
        <v>1580</v>
      </c>
      <c r="E800" s="46" t="s">
        <v>1581</v>
      </c>
      <c r="F800" s="46">
        <v>44000554</v>
      </c>
      <c r="G800" s="46">
        <v>0</v>
      </c>
      <c r="H800" s="44" t="s">
        <v>1582</v>
      </c>
      <c r="I800" s="34">
        <v>2059902.49</v>
      </c>
      <c r="J800" s="47">
        <v>42668</v>
      </c>
      <c r="K800" s="54"/>
    </row>
    <row r="801" spans="1:11" s="1" customFormat="1" x14ac:dyDescent="0.35">
      <c r="A801" s="43">
        <v>1</v>
      </c>
      <c r="B801" s="44">
        <v>1600</v>
      </c>
      <c r="C801" s="44" t="s">
        <v>10</v>
      </c>
      <c r="D801" s="44" t="s">
        <v>1583</v>
      </c>
      <c r="E801" s="46" t="s">
        <v>1584</v>
      </c>
      <c r="F801" s="46">
        <v>44000555</v>
      </c>
      <c r="G801" s="46">
        <v>0</v>
      </c>
      <c r="H801" s="44" t="s">
        <v>1585</v>
      </c>
      <c r="I801" s="34">
        <v>2176784.91</v>
      </c>
      <c r="J801" s="47">
        <v>42668</v>
      </c>
      <c r="K801" s="54"/>
    </row>
    <row r="802" spans="1:11" s="1" customFormat="1" x14ac:dyDescent="0.35">
      <c r="A802" s="43">
        <v>1</v>
      </c>
      <c r="B802" s="44">
        <v>1600</v>
      </c>
      <c r="C802" s="44" t="s">
        <v>10</v>
      </c>
      <c r="D802" s="44" t="s">
        <v>1586</v>
      </c>
      <c r="E802" s="46" t="s">
        <v>1587</v>
      </c>
      <c r="F802" s="46">
        <v>44000556</v>
      </c>
      <c r="G802" s="46">
        <v>0</v>
      </c>
      <c r="H802" s="44" t="s">
        <v>1588</v>
      </c>
      <c r="I802" s="34">
        <v>1770749.32</v>
      </c>
      <c r="J802" s="47">
        <v>42668</v>
      </c>
      <c r="K802" s="54"/>
    </row>
    <row r="803" spans="1:11" s="1" customFormat="1" x14ac:dyDescent="0.35">
      <c r="A803" s="43">
        <v>1</v>
      </c>
      <c r="B803" s="44">
        <v>1600</v>
      </c>
      <c r="C803" s="44" t="s">
        <v>10</v>
      </c>
      <c r="D803" s="44" t="s">
        <v>1589</v>
      </c>
      <c r="E803" s="46" t="s">
        <v>1590</v>
      </c>
      <c r="F803" s="46">
        <v>44000557</v>
      </c>
      <c r="G803" s="46">
        <v>0</v>
      </c>
      <c r="H803" s="44" t="s">
        <v>1591</v>
      </c>
      <c r="I803" s="34">
        <v>1894456.86</v>
      </c>
      <c r="J803" s="47">
        <v>42668</v>
      </c>
      <c r="K803" s="54"/>
    </row>
    <row r="804" spans="1:11" s="1" customFormat="1" x14ac:dyDescent="0.35">
      <c r="A804" s="43">
        <v>1</v>
      </c>
      <c r="B804" s="44">
        <v>1600</v>
      </c>
      <c r="C804" s="44" t="s">
        <v>10</v>
      </c>
      <c r="D804" s="44" t="s">
        <v>1592</v>
      </c>
      <c r="E804" s="46" t="s">
        <v>1593</v>
      </c>
      <c r="F804" s="46">
        <v>44000558</v>
      </c>
      <c r="G804" s="46">
        <v>0</v>
      </c>
      <c r="H804" s="44" t="s">
        <v>1594</v>
      </c>
      <c r="I804" s="34">
        <v>1891388.13</v>
      </c>
      <c r="J804" s="47">
        <v>42668</v>
      </c>
      <c r="K804" s="54"/>
    </row>
    <row r="805" spans="1:11" s="1" customFormat="1" x14ac:dyDescent="0.35">
      <c r="A805" s="43">
        <v>1</v>
      </c>
      <c r="B805" s="44">
        <v>1600</v>
      </c>
      <c r="C805" s="44" t="s">
        <v>10</v>
      </c>
      <c r="D805" s="44" t="s">
        <v>1595</v>
      </c>
      <c r="E805" s="46" t="s">
        <v>1596</v>
      </c>
      <c r="F805" s="46">
        <v>44000559</v>
      </c>
      <c r="G805" s="46">
        <v>0</v>
      </c>
      <c r="H805" s="44" t="s">
        <v>1597</v>
      </c>
      <c r="I805" s="34">
        <v>1784858.74</v>
      </c>
      <c r="J805" s="47">
        <v>42668</v>
      </c>
      <c r="K805" s="54"/>
    </row>
    <row r="806" spans="1:11" s="1" customFormat="1" x14ac:dyDescent="0.35">
      <c r="A806" s="43">
        <v>1</v>
      </c>
      <c r="B806" s="44">
        <v>1600</v>
      </c>
      <c r="C806" s="44" t="s">
        <v>10</v>
      </c>
      <c r="D806" s="44" t="s">
        <v>1598</v>
      </c>
      <c r="E806" s="46" t="s">
        <v>1599</v>
      </c>
      <c r="F806" s="46">
        <v>44000560</v>
      </c>
      <c r="G806" s="46">
        <v>0</v>
      </c>
      <c r="H806" s="44" t="s">
        <v>1600</v>
      </c>
      <c r="I806" s="34">
        <v>1632499.32</v>
      </c>
      <c r="J806" s="47">
        <v>42668</v>
      </c>
      <c r="K806" s="54"/>
    </row>
    <row r="807" spans="1:11" s="1" customFormat="1" x14ac:dyDescent="0.35">
      <c r="A807" s="43">
        <v>1</v>
      </c>
      <c r="B807" s="44">
        <v>1600</v>
      </c>
      <c r="C807" s="44" t="s">
        <v>10</v>
      </c>
      <c r="D807" s="44" t="s">
        <v>1601</v>
      </c>
      <c r="E807" s="46" t="s">
        <v>1602</v>
      </c>
      <c r="F807" s="46">
        <v>44000561</v>
      </c>
      <c r="G807" s="46">
        <v>0</v>
      </c>
      <c r="H807" s="44" t="s">
        <v>1603</v>
      </c>
      <c r="I807" s="34">
        <v>1632499.34</v>
      </c>
      <c r="J807" s="47">
        <v>42668</v>
      </c>
      <c r="K807" s="54"/>
    </row>
    <row r="808" spans="1:11" s="1" customFormat="1" x14ac:dyDescent="0.35">
      <c r="A808" s="43">
        <v>1</v>
      </c>
      <c r="B808" s="44">
        <v>1600</v>
      </c>
      <c r="C808" s="44" t="s">
        <v>10</v>
      </c>
      <c r="D808" s="44" t="s">
        <v>1604</v>
      </c>
      <c r="E808" s="46" t="s">
        <v>1605</v>
      </c>
      <c r="F808" s="46">
        <v>44000562</v>
      </c>
      <c r="G808" s="46">
        <v>0</v>
      </c>
      <c r="H808" s="44" t="s">
        <v>1606</v>
      </c>
      <c r="I808" s="34">
        <v>2406053.9700000002</v>
      </c>
      <c r="J808" s="47">
        <v>42668</v>
      </c>
      <c r="K808" s="54"/>
    </row>
    <row r="809" spans="1:11" s="1" customFormat="1" x14ac:dyDescent="0.35">
      <c r="A809" s="43">
        <v>1</v>
      </c>
      <c r="B809" s="44">
        <v>1600</v>
      </c>
      <c r="C809" s="44" t="s">
        <v>10</v>
      </c>
      <c r="D809" s="44" t="s">
        <v>1607</v>
      </c>
      <c r="E809" s="46" t="s">
        <v>1608</v>
      </c>
      <c r="F809" s="46">
        <v>44000563</v>
      </c>
      <c r="G809" s="46">
        <v>0</v>
      </c>
      <c r="H809" s="44" t="s">
        <v>1609</v>
      </c>
      <c r="I809" s="34">
        <v>1632499.32</v>
      </c>
      <c r="J809" s="47">
        <v>42668</v>
      </c>
      <c r="K809" s="54"/>
    </row>
    <row r="810" spans="1:11" s="1" customFormat="1" x14ac:dyDescent="0.35">
      <c r="A810" s="43">
        <v>1</v>
      </c>
      <c r="B810" s="44">
        <v>1600</v>
      </c>
      <c r="C810" s="44" t="s">
        <v>10</v>
      </c>
      <c r="D810" s="44" t="s">
        <v>1610</v>
      </c>
      <c r="E810" s="46" t="s">
        <v>1611</v>
      </c>
      <c r="F810" s="46">
        <v>44000564</v>
      </c>
      <c r="G810" s="46">
        <v>0</v>
      </c>
      <c r="H810" s="44" t="s">
        <v>1612</v>
      </c>
      <c r="I810" s="34">
        <v>1632499.32</v>
      </c>
      <c r="J810" s="47">
        <v>42668</v>
      </c>
      <c r="K810" s="54"/>
    </row>
    <row r="811" spans="1:11" s="1" customFormat="1" x14ac:dyDescent="0.35">
      <c r="A811" s="43">
        <v>1</v>
      </c>
      <c r="B811" s="44">
        <v>1600</v>
      </c>
      <c r="C811" s="44" t="s">
        <v>10</v>
      </c>
      <c r="D811" s="44" t="s">
        <v>1613</v>
      </c>
      <c r="E811" s="46" t="s">
        <v>1614</v>
      </c>
      <c r="F811" s="46">
        <v>44000565</v>
      </c>
      <c r="G811" s="46">
        <v>0</v>
      </c>
      <c r="H811" s="44" t="s">
        <v>1615</v>
      </c>
      <c r="I811" s="34">
        <v>1632499.32</v>
      </c>
      <c r="J811" s="47">
        <v>42668</v>
      </c>
      <c r="K811" s="54"/>
    </row>
    <row r="812" spans="1:11" s="1" customFormat="1" x14ac:dyDescent="0.35">
      <c r="A812" s="43">
        <v>1</v>
      </c>
      <c r="B812" s="44">
        <v>1600</v>
      </c>
      <c r="C812" s="44" t="s">
        <v>10</v>
      </c>
      <c r="D812" s="44" t="s">
        <v>1616</v>
      </c>
      <c r="E812" s="46" t="s">
        <v>1617</v>
      </c>
      <c r="F812" s="46">
        <v>44000566</v>
      </c>
      <c r="G812" s="46">
        <v>0</v>
      </c>
      <c r="H812" s="44" t="s">
        <v>1618</v>
      </c>
      <c r="I812" s="34">
        <v>1632499.32</v>
      </c>
      <c r="J812" s="47">
        <v>42668</v>
      </c>
      <c r="K812" s="54"/>
    </row>
    <row r="813" spans="1:11" s="1" customFormat="1" x14ac:dyDescent="0.35">
      <c r="A813" s="43">
        <v>1</v>
      </c>
      <c r="B813" s="44">
        <v>1600</v>
      </c>
      <c r="C813" s="44" t="s">
        <v>10</v>
      </c>
      <c r="D813" s="44" t="s">
        <v>1619</v>
      </c>
      <c r="E813" s="46" t="s">
        <v>1620</v>
      </c>
      <c r="F813" s="46">
        <v>44000608</v>
      </c>
      <c r="G813" s="46">
        <v>0</v>
      </c>
      <c r="H813" s="44" t="s">
        <v>1621</v>
      </c>
      <c r="I813" s="34">
        <v>112080415.23</v>
      </c>
      <c r="J813" s="47">
        <v>41907</v>
      </c>
      <c r="K813" s="54"/>
    </row>
    <row r="814" spans="1:11" s="1" customFormat="1" x14ac:dyDescent="0.35">
      <c r="A814" s="43">
        <v>1</v>
      </c>
      <c r="B814" s="44">
        <v>1600</v>
      </c>
      <c r="C814" s="44" t="s">
        <v>10</v>
      </c>
      <c r="D814" s="44" t="s">
        <v>1622</v>
      </c>
      <c r="E814" s="46" t="s">
        <v>1623</v>
      </c>
      <c r="F814" s="46">
        <v>44000567</v>
      </c>
      <c r="G814" s="46">
        <v>0</v>
      </c>
      <c r="H814" s="44" t="s">
        <v>1624</v>
      </c>
      <c r="I814" s="34">
        <v>678491.92</v>
      </c>
      <c r="J814" s="47">
        <v>43125</v>
      </c>
      <c r="K814" s="54"/>
    </row>
    <row r="815" spans="1:11" s="1" customFormat="1" x14ac:dyDescent="0.35">
      <c r="A815" s="43">
        <v>1</v>
      </c>
      <c r="B815" s="44">
        <v>1600</v>
      </c>
      <c r="C815" s="44" t="s">
        <v>10</v>
      </c>
      <c r="D815" s="44" t="s">
        <v>1625</v>
      </c>
      <c r="E815" s="46" t="s">
        <v>1626</v>
      </c>
      <c r="F815" s="46">
        <v>44000568</v>
      </c>
      <c r="G815" s="46">
        <v>0</v>
      </c>
      <c r="H815" s="44" t="s">
        <v>1624</v>
      </c>
      <c r="I815" s="34">
        <v>827732.62</v>
      </c>
      <c r="J815" s="47">
        <v>43125</v>
      </c>
      <c r="K815" s="54"/>
    </row>
    <row r="816" spans="1:11" s="1" customFormat="1" x14ac:dyDescent="0.35">
      <c r="A816" s="43">
        <v>1</v>
      </c>
      <c r="B816" s="44">
        <v>1600</v>
      </c>
      <c r="C816" s="44" t="s">
        <v>10</v>
      </c>
      <c r="D816" s="44" t="s">
        <v>1627</v>
      </c>
      <c r="E816" s="46" t="s">
        <v>1628</v>
      </c>
      <c r="F816" s="46">
        <v>44000569</v>
      </c>
      <c r="G816" s="46">
        <v>0</v>
      </c>
      <c r="H816" s="44" t="s">
        <v>1624</v>
      </c>
      <c r="I816" s="34">
        <v>581189.35</v>
      </c>
      <c r="J816" s="47">
        <v>43125</v>
      </c>
      <c r="K816" s="54"/>
    </row>
    <row r="817" spans="1:11" s="1" customFormat="1" x14ac:dyDescent="0.35">
      <c r="A817" s="43">
        <v>1</v>
      </c>
      <c r="B817" s="44">
        <v>1600</v>
      </c>
      <c r="C817" s="44" t="s">
        <v>10</v>
      </c>
      <c r="D817" s="44" t="s">
        <v>1629</v>
      </c>
      <c r="E817" s="46" t="s">
        <v>1630</v>
      </c>
      <c r="F817" s="46">
        <v>44000570</v>
      </c>
      <c r="G817" s="46">
        <v>0</v>
      </c>
      <c r="H817" s="44" t="s">
        <v>1624</v>
      </c>
      <c r="I817" s="34">
        <v>900182.35</v>
      </c>
      <c r="J817" s="47">
        <v>43125</v>
      </c>
      <c r="K817" s="54"/>
    </row>
    <row r="818" spans="1:11" s="1" customFormat="1" x14ac:dyDescent="0.35">
      <c r="A818" s="43">
        <v>1</v>
      </c>
      <c r="B818" s="44">
        <v>1600</v>
      </c>
      <c r="C818" s="44" t="s">
        <v>10</v>
      </c>
      <c r="D818" s="44" t="s">
        <v>1631</v>
      </c>
      <c r="E818" s="46" t="s">
        <v>1632</v>
      </c>
      <c r="F818" s="46">
        <v>44000571</v>
      </c>
      <c r="G818" s="46">
        <v>0</v>
      </c>
      <c r="H818" s="44" t="s">
        <v>1624</v>
      </c>
      <c r="I818" s="34">
        <v>581189.35</v>
      </c>
      <c r="J818" s="47">
        <v>43125</v>
      </c>
      <c r="K818" s="54"/>
    </row>
    <row r="819" spans="1:11" s="1" customFormat="1" x14ac:dyDescent="0.35">
      <c r="A819" s="43">
        <v>1</v>
      </c>
      <c r="B819" s="44">
        <v>1600</v>
      </c>
      <c r="C819" s="44" t="s">
        <v>10</v>
      </c>
      <c r="D819" s="44" t="s">
        <v>1633</v>
      </c>
      <c r="E819" s="46" t="s">
        <v>1634</v>
      </c>
      <c r="F819" s="46">
        <v>44000572</v>
      </c>
      <c r="G819" s="46">
        <v>0</v>
      </c>
      <c r="H819" s="44" t="s">
        <v>1624</v>
      </c>
      <c r="I819" s="34">
        <v>675744.48</v>
      </c>
      <c r="J819" s="47">
        <v>43125</v>
      </c>
      <c r="K819" s="54"/>
    </row>
    <row r="820" spans="1:11" s="1" customFormat="1" x14ac:dyDescent="0.35">
      <c r="A820" s="43">
        <v>1</v>
      </c>
      <c r="B820" s="44">
        <v>1600</v>
      </c>
      <c r="C820" s="44" t="s">
        <v>10</v>
      </c>
      <c r="D820" s="44" t="s">
        <v>1635</v>
      </c>
      <c r="E820" s="46" t="s">
        <v>1636</v>
      </c>
      <c r="F820" s="46">
        <v>44000573</v>
      </c>
      <c r="G820" s="46">
        <v>0</v>
      </c>
      <c r="H820" s="44" t="s">
        <v>1624</v>
      </c>
      <c r="I820" s="34">
        <v>581189.35</v>
      </c>
      <c r="J820" s="47">
        <v>43125</v>
      </c>
      <c r="K820" s="54"/>
    </row>
    <row r="821" spans="1:11" s="1" customFormat="1" x14ac:dyDescent="0.35">
      <c r="A821" s="43">
        <v>1</v>
      </c>
      <c r="B821" s="44">
        <v>1600</v>
      </c>
      <c r="C821" s="44" t="s">
        <v>10</v>
      </c>
      <c r="D821" s="44" t="s">
        <v>1637</v>
      </c>
      <c r="E821" s="46" t="s">
        <v>1638</v>
      </c>
      <c r="F821" s="46">
        <v>44000574</v>
      </c>
      <c r="G821" s="46">
        <v>0</v>
      </c>
      <c r="H821" s="44" t="s">
        <v>1624</v>
      </c>
      <c r="I821" s="34">
        <v>1321034.17</v>
      </c>
      <c r="J821" s="47">
        <v>43125</v>
      </c>
      <c r="K821" s="54"/>
    </row>
    <row r="822" spans="1:11" s="1" customFormat="1" x14ac:dyDescent="0.35">
      <c r="A822" s="43">
        <v>1</v>
      </c>
      <c r="B822" s="44">
        <v>1600</v>
      </c>
      <c r="C822" s="44" t="s">
        <v>10</v>
      </c>
      <c r="D822" s="44" t="s">
        <v>1639</v>
      </c>
      <c r="E822" s="46" t="s">
        <v>1640</v>
      </c>
      <c r="F822" s="46">
        <v>44000575</v>
      </c>
      <c r="G822" s="46">
        <v>0</v>
      </c>
      <c r="H822" s="44" t="s">
        <v>1624</v>
      </c>
      <c r="I822" s="34">
        <v>1282710.97</v>
      </c>
      <c r="J822" s="47">
        <v>43125</v>
      </c>
      <c r="K822" s="54"/>
    </row>
    <row r="823" spans="1:11" s="1" customFormat="1" x14ac:dyDescent="0.35">
      <c r="A823" s="43">
        <v>1</v>
      </c>
      <c r="B823" s="44">
        <v>1600</v>
      </c>
      <c r="C823" s="44" t="s">
        <v>10</v>
      </c>
      <c r="D823" s="44" t="s">
        <v>1641</v>
      </c>
      <c r="E823" s="46" t="s">
        <v>1642</v>
      </c>
      <c r="F823" s="46">
        <v>44000576</v>
      </c>
      <c r="G823" s="46">
        <v>0</v>
      </c>
      <c r="H823" s="44" t="s">
        <v>1624</v>
      </c>
      <c r="I823" s="34">
        <v>581189.35</v>
      </c>
      <c r="J823" s="47">
        <v>43125</v>
      </c>
      <c r="K823" s="54"/>
    </row>
    <row r="824" spans="1:11" s="1" customFormat="1" x14ac:dyDescent="0.35">
      <c r="A824" s="43">
        <v>1</v>
      </c>
      <c r="B824" s="44">
        <v>1600</v>
      </c>
      <c r="C824" s="44" t="s">
        <v>10</v>
      </c>
      <c r="D824" s="44" t="s">
        <v>1643</v>
      </c>
      <c r="E824" s="46" t="s">
        <v>1644</v>
      </c>
      <c r="F824" s="46">
        <v>44000580</v>
      </c>
      <c r="G824" s="46">
        <v>0</v>
      </c>
      <c r="H824" s="44" t="s">
        <v>1645</v>
      </c>
      <c r="I824" s="34">
        <v>613304.38</v>
      </c>
      <c r="J824" s="47">
        <v>43125</v>
      </c>
      <c r="K824" s="54"/>
    </row>
    <row r="825" spans="1:11" s="1" customFormat="1" x14ac:dyDescent="0.35">
      <c r="A825" s="43">
        <v>1</v>
      </c>
      <c r="B825" s="44">
        <v>1600</v>
      </c>
      <c r="C825" s="44" t="s">
        <v>10</v>
      </c>
      <c r="D825" s="44" t="s">
        <v>1646</v>
      </c>
      <c r="E825" s="46" t="s">
        <v>1647</v>
      </c>
      <c r="F825" s="46">
        <v>44000581</v>
      </c>
      <c r="G825" s="46">
        <v>0</v>
      </c>
      <c r="H825" s="44" t="s">
        <v>1645</v>
      </c>
      <c r="I825" s="34">
        <v>613304.37</v>
      </c>
      <c r="J825" s="47">
        <v>43125</v>
      </c>
      <c r="K825" s="54"/>
    </row>
    <row r="826" spans="1:11" s="1" customFormat="1" x14ac:dyDescent="0.35">
      <c r="A826" s="43">
        <v>1</v>
      </c>
      <c r="B826" s="44">
        <v>1600</v>
      </c>
      <c r="C826" s="44" t="s">
        <v>10</v>
      </c>
      <c r="D826" s="44" t="s">
        <v>1648</v>
      </c>
      <c r="E826" s="46" t="s">
        <v>1649</v>
      </c>
      <c r="F826" s="46">
        <v>44000615</v>
      </c>
      <c r="G826" s="46">
        <v>0</v>
      </c>
      <c r="H826" s="44" t="s">
        <v>1650</v>
      </c>
      <c r="I826" s="34">
        <v>20106910.199999999</v>
      </c>
      <c r="J826" s="47">
        <v>41845</v>
      </c>
      <c r="K826" s="54"/>
    </row>
    <row r="827" spans="1:11" s="1" customFormat="1" x14ac:dyDescent="0.35">
      <c r="A827" s="43">
        <v>1</v>
      </c>
      <c r="B827" s="44">
        <v>1600</v>
      </c>
      <c r="C827" s="44" t="s">
        <v>10</v>
      </c>
      <c r="D827" s="44" t="s">
        <v>1651</v>
      </c>
      <c r="E827" s="46" t="s">
        <v>1652</v>
      </c>
      <c r="F827" s="46">
        <v>44000616</v>
      </c>
      <c r="G827" s="46">
        <v>0</v>
      </c>
      <c r="H827" s="44" t="s">
        <v>1653</v>
      </c>
      <c r="I827" s="34">
        <v>20033042.030000001</v>
      </c>
      <c r="J827" s="47">
        <v>41845</v>
      </c>
      <c r="K827" s="54"/>
    </row>
    <row r="828" spans="1:11" s="1" customFormat="1" x14ac:dyDescent="0.35">
      <c r="A828" s="43">
        <v>1</v>
      </c>
      <c r="B828" s="44">
        <v>1600</v>
      </c>
      <c r="C828" s="44" t="s">
        <v>10</v>
      </c>
      <c r="D828" s="44" t="s">
        <v>1654</v>
      </c>
      <c r="E828" s="46" t="s">
        <v>1655</v>
      </c>
      <c r="F828" s="46">
        <v>44000651</v>
      </c>
      <c r="G828" s="46">
        <v>0</v>
      </c>
      <c r="H828" s="44" t="s">
        <v>1656</v>
      </c>
      <c r="I828" s="34">
        <v>3385666.01</v>
      </c>
      <c r="J828" s="47">
        <v>44012</v>
      </c>
      <c r="K828" s="54"/>
    </row>
    <row r="829" spans="1:11" s="1" customFormat="1" x14ac:dyDescent="0.35">
      <c r="A829" s="43">
        <v>1</v>
      </c>
      <c r="B829" s="44">
        <v>1600</v>
      </c>
      <c r="C829" s="44" t="s">
        <v>10</v>
      </c>
      <c r="D829" s="44" t="s">
        <v>1657</v>
      </c>
      <c r="E829" s="46" t="s">
        <v>1658</v>
      </c>
      <c r="F829" s="46">
        <v>44000584</v>
      </c>
      <c r="G829" s="46">
        <v>0</v>
      </c>
      <c r="H829" s="44" t="s">
        <v>1659</v>
      </c>
      <c r="I829" s="34">
        <v>2020502.7</v>
      </c>
      <c r="J829" s="47">
        <v>43270</v>
      </c>
      <c r="K829" s="54"/>
    </row>
    <row r="830" spans="1:11" s="1" customFormat="1" x14ac:dyDescent="0.35">
      <c r="A830" s="43">
        <v>1</v>
      </c>
      <c r="B830" s="44">
        <v>1600</v>
      </c>
      <c r="C830" s="44" t="s">
        <v>10</v>
      </c>
      <c r="D830" s="44" t="s">
        <v>1660</v>
      </c>
      <c r="E830" s="46" t="s">
        <v>1661</v>
      </c>
      <c r="F830" s="46">
        <v>44000585</v>
      </c>
      <c r="G830" s="46">
        <v>0</v>
      </c>
      <c r="H830" s="44" t="s">
        <v>1662</v>
      </c>
      <c r="I830" s="34">
        <v>1768244.9</v>
      </c>
      <c r="J830" s="47">
        <v>43270</v>
      </c>
      <c r="K830" s="54"/>
    </row>
    <row r="831" spans="1:11" s="1" customFormat="1" x14ac:dyDescent="0.35">
      <c r="A831" s="43">
        <v>1</v>
      </c>
      <c r="B831" s="44">
        <v>1600</v>
      </c>
      <c r="C831" s="44" t="s">
        <v>10</v>
      </c>
      <c r="D831" s="44" t="s">
        <v>1663</v>
      </c>
      <c r="E831" s="46" t="s">
        <v>1664</v>
      </c>
      <c r="F831" s="46">
        <v>44000586</v>
      </c>
      <c r="G831" s="46">
        <v>0</v>
      </c>
      <c r="H831" s="44" t="s">
        <v>1665</v>
      </c>
      <c r="I831" s="34">
        <v>1929712.37</v>
      </c>
      <c r="J831" s="47">
        <v>43270</v>
      </c>
      <c r="K831" s="54"/>
    </row>
    <row r="832" spans="1:11" s="1" customFormat="1" x14ac:dyDescent="0.35">
      <c r="A832" s="43">
        <v>1</v>
      </c>
      <c r="B832" s="44">
        <v>1600</v>
      </c>
      <c r="C832" s="44" t="s">
        <v>10</v>
      </c>
      <c r="D832" s="44" t="s">
        <v>1666</v>
      </c>
      <c r="E832" s="46" t="s">
        <v>1667</v>
      </c>
      <c r="F832" s="46">
        <v>44000587</v>
      </c>
      <c r="G832" s="46">
        <v>0</v>
      </c>
      <c r="H832" s="44" t="s">
        <v>1668</v>
      </c>
      <c r="I832" s="34">
        <v>1698301.44</v>
      </c>
      <c r="J832" s="47">
        <v>43270</v>
      </c>
      <c r="K832" s="54"/>
    </row>
    <row r="833" spans="1:11" s="1" customFormat="1" x14ac:dyDescent="0.35">
      <c r="A833" s="43">
        <v>1</v>
      </c>
      <c r="B833" s="44">
        <v>1600</v>
      </c>
      <c r="C833" s="44" t="s">
        <v>10</v>
      </c>
      <c r="D833" s="44" t="s">
        <v>1669</v>
      </c>
      <c r="E833" s="46" t="s">
        <v>1670</v>
      </c>
      <c r="F833" s="46">
        <v>44000588</v>
      </c>
      <c r="G833" s="46">
        <v>0</v>
      </c>
      <c r="H833" s="44" t="s">
        <v>1671</v>
      </c>
      <c r="I833" s="34">
        <v>1698301.44</v>
      </c>
      <c r="J833" s="47">
        <v>43270</v>
      </c>
      <c r="K833" s="54"/>
    </row>
    <row r="834" spans="1:11" s="1" customFormat="1" x14ac:dyDescent="0.35">
      <c r="A834" s="43">
        <v>1</v>
      </c>
      <c r="B834" s="44">
        <v>1600</v>
      </c>
      <c r="C834" s="44" t="s">
        <v>10</v>
      </c>
      <c r="D834" s="44" t="s">
        <v>1672</v>
      </c>
      <c r="E834" s="46" t="s">
        <v>1673</v>
      </c>
      <c r="F834" s="46">
        <v>44000589</v>
      </c>
      <c r="G834" s="46">
        <v>0</v>
      </c>
      <c r="H834" s="44" t="s">
        <v>1674</v>
      </c>
      <c r="I834" s="34">
        <v>1698301.44</v>
      </c>
      <c r="J834" s="47">
        <v>43270</v>
      </c>
      <c r="K834" s="54"/>
    </row>
    <row r="835" spans="1:11" s="1" customFormat="1" x14ac:dyDescent="0.35">
      <c r="A835" s="43">
        <v>1</v>
      </c>
      <c r="B835" s="44">
        <v>1600</v>
      </c>
      <c r="C835" s="44" t="s">
        <v>10</v>
      </c>
      <c r="D835" s="44" t="s">
        <v>1675</v>
      </c>
      <c r="E835" s="46" t="s">
        <v>1676</v>
      </c>
      <c r="F835" s="46">
        <v>44000590</v>
      </c>
      <c r="G835" s="46">
        <v>0</v>
      </c>
      <c r="H835" s="44" t="s">
        <v>1677</v>
      </c>
      <c r="I835" s="34">
        <v>1698301.44</v>
      </c>
      <c r="J835" s="47">
        <v>43270</v>
      </c>
      <c r="K835" s="54"/>
    </row>
    <row r="836" spans="1:11" s="1" customFormat="1" x14ac:dyDescent="0.35">
      <c r="A836" s="43">
        <v>1</v>
      </c>
      <c r="B836" s="44">
        <v>1600</v>
      </c>
      <c r="C836" s="44" t="s">
        <v>10</v>
      </c>
      <c r="D836" s="44" t="s">
        <v>1678</v>
      </c>
      <c r="E836" s="46" t="s">
        <v>1679</v>
      </c>
      <c r="F836" s="46">
        <v>44000591</v>
      </c>
      <c r="G836" s="46">
        <v>0</v>
      </c>
      <c r="H836" s="44" t="s">
        <v>1680</v>
      </c>
      <c r="I836" s="34">
        <v>1698301.44</v>
      </c>
      <c r="J836" s="47">
        <v>43270</v>
      </c>
      <c r="K836" s="54"/>
    </row>
    <row r="837" spans="1:11" s="1" customFormat="1" x14ac:dyDescent="0.35">
      <c r="A837" s="43">
        <v>1</v>
      </c>
      <c r="B837" s="44">
        <v>1600</v>
      </c>
      <c r="C837" s="44" t="s">
        <v>10</v>
      </c>
      <c r="D837" s="44" t="s">
        <v>1681</v>
      </c>
      <c r="E837" s="46" t="s">
        <v>1682</v>
      </c>
      <c r="F837" s="46">
        <v>44000592</v>
      </c>
      <c r="G837" s="46">
        <v>0</v>
      </c>
      <c r="H837" s="44" t="s">
        <v>1683</v>
      </c>
      <c r="I837" s="34">
        <v>1698301.44</v>
      </c>
      <c r="J837" s="47">
        <v>43270</v>
      </c>
      <c r="K837" s="54"/>
    </row>
    <row r="838" spans="1:11" s="1" customFormat="1" x14ac:dyDescent="0.35">
      <c r="A838" s="43">
        <v>1</v>
      </c>
      <c r="B838" s="44">
        <v>1600</v>
      </c>
      <c r="C838" s="44" t="s">
        <v>10</v>
      </c>
      <c r="D838" s="44" t="s">
        <v>1684</v>
      </c>
      <c r="E838" s="46" t="s">
        <v>1685</v>
      </c>
      <c r="F838" s="46">
        <v>44000593</v>
      </c>
      <c r="G838" s="46">
        <v>0</v>
      </c>
      <c r="H838" s="44" t="s">
        <v>1686</v>
      </c>
      <c r="I838" s="34">
        <v>1698301.44</v>
      </c>
      <c r="J838" s="47">
        <v>43270</v>
      </c>
      <c r="K838" s="54"/>
    </row>
    <row r="839" spans="1:11" s="1" customFormat="1" x14ac:dyDescent="0.35">
      <c r="A839" s="43">
        <v>1</v>
      </c>
      <c r="B839" s="44">
        <v>1600</v>
      </c>
      <c r="C839" s="44" t="s">
        <v>10</v>
      </c>
      <c r="D839" s="44" t="s">
        <v>1687</v>
      </c>
      <c r="E839" s="46" t="s">
        <v>1688</v>
      </c>
      <c r="F839" s="46">
        <v>44000594</v>
      </c>
      <c r="G839" s="46">
        <v>0</v>
      </c>
      <c r="H839" s="44" t="s">
        <v>1689</v>
      </c>
      <c r="I839" s="34">
        <v>1698301.44</v>
      </c>
      <c r="J839" s="47">
        <v>43270</v>
      </c>
      <c r="K839" s="54"/>
    </row>
    <row r="840" spans="1:11" s="1" customFormat="1" x14ac:dyDescent="0.35">
      <c r="A840" s="43">
        <v>1</v>
      </c>
      <c r="B840" s="44">
        <v>1600</v>
      </c>
      <c r="C840" s="44" t="s">
        <v>10</v>
      </c>
      <c r="D840" s="44" t="s">
        <v>1690</v>
      </c>
      <c r="E840" s="46" t="s">
        <v>1691</v>
      </c>
      <c r="F840" s="46">
        <v>44000595</v>
      </c>
      <c r="G840" s="46">
        <v>0</v>
      </c>
      <c r="H840" s="44" t="s">
        <v>1692</v>
      </c>
      <c r="I840" s="34">
        <v>1762151.5</v>
      </c>
      <c r="J840" s="47">
        <v>43270</v>
      </c>
      <c r="K840" s="54"/>
    </row>
    <row r="841" spans="1:11" s="1" customFormat="1" x14ac:dyDescent="0.35">
      <c r="A841" s="43">
        <v>1</v>
      </c>
      <c r="B841" s="44">
        <v>1600</v>
      </c>
      <c r="C841" s="44" t="s">
        <v>10</v>
      </c>
      <c r="D841" s="44" t="s">
        <v>1693</v>
      </c>
      <c r="E841" s="46" t="s">
        <v>1694</v>
      </c>
      <c r="F841" s="46">
        <v>44000596</v>
      </c>
      <c r="G841" s="46">
        <v>0</v>
      </c>
      <c r="H841" s="44" t="s">
        <v>1695</v>
      </c>
      <c r="I841" s="34">
        <v>1698301.44</v>
      </c>
      <c r="J841" s="47">
        <v>43270</v>
      </c>
      <c r="K841" s="54"/>
    </row>
    <row r="842" spans="1:11" s="1" customFormat="1" x14ac:dyDescent="0.35">
      <c r="A842" s="43">
        <v>1</v>
      </c>
      <c r="B842" s="44">
        <v>1600</v>
      </c>
      <c r="C842" s="44" t="s">
        <v>10</v>
      </c>
      <c r="D842" s="44" t="s">
        <v>1696</v>
      </c>
      <c r="E842" s="46" t="s">
        <v>1697</v>
      </c>
      <c r="F842" s="46">
        <v>44000597</v>
      </c>
      <c r="G842" s="46">
        <v>0</v>
      </c>
      <c r="H842" s="44" t="s">
        <v>1698</v>
      </c>
      <c r="I842" s="34">
        <v>1698301.44</v>
      </c>
      <c r="J842" s="47">
        <v>43270</v>
      </c>
      <c r="K842" s="54"/>
    </row>
    <row r="843" spans="1:11" s="1" customFormat="1" x14ac:dyDescent="0.35">
      <c r="A843" s="43">
        <v>1</v>
      </c>
      <c r="B843" s="44">
        <v>1600</v>
      </c>
      <c r="C843" s="44" t="s">
        <v>10</v>
      </c>
      <c r="D843" s="44" t="s">
        <v>1699</v>
      </c>
      <c r="E843" s="46" t="s">
        <v>1700</v>
      </c>
      <c r="F843" s="46">
        <v>44000598</v>
      </c>
      <c r="G843" s="46">
        <v>0</v>
      </c>
      <c r="H843" s="44" t="s">
        <v>1701</v>
      </c>
      <c r="I843" s="34">
        <v>1698301.44</v>
      </c>
      <c r="J843" s="47">
        <v>43270</v>
      </c>
      <c r="K843" s="54"/>
    </row>
    <row r="844" spans="1:11" s="1" customFormat="1" x14ac:dyDescent="0.35">
      <c r="A844" s="43">
        <v>1</v>
      </c>
      <c r="B844" s="44">
        <v>1600</v>
      </c>
      <c r="C844" s="44" t="s">
        <v>10</v>
      </c>
      <c r="D844" s="44" t="s">
        <v>1702</v>
      </c>
      <c r="E844" s="46" t="s">
        <v>1703</v>
      </c>
      <c r="F844" s="46">
        <v>44000599</v>
      </c>
      <c r="G844" s="46">
        <v>0</v>
      </c>
      <c r="H844" s="44" t="s">
        <v>1704</v>
      </c>
      <c r="I844" s="34">
        <v>2151703.0699999998</v>
      </c>
      <c r="J844" s="47">
        <v>43270</v>
      </c>
      <c r="K844" s="54"/>
    </row>
    <row r="845" spans="1:11" s="1" customFormat="1" x14ac:dyDescent="0.35">
      <c r="A845" s="43">
        <v>1</v>
      </c>
      <c r="B845" s="44">
        <v>1600</v>
      </c>
      <c r="C845" s="44" t="s">
        <v>10</v>
      </c>
      <c r="D845" s="44" t="s">
        <v>1705</v>
      </c>
      <c r="E845" s="46" t="s">
        <v>1706</v>
      </c>
      <c r="F845" s="46">
        <v>44000600</v>
      </c>
      <c r="G845" s="46">
        <v>0</v>
      </c>
      <c r="H845" s="44" t="s">
        <v>1707</v>
      </c>
      <c r="I845" s="34">
        <v>1790690.99</v>
      </c>
      <c r="J845" s="47">
        <v>43270</v>
      </c>
      <c r="K845" s="54"/>
    </row>
    <row r="846" spans="1:11" s="1" customFormat="1" x14ac:dyDescent="0.35">
      <c r="A846" s="43">
        <v>1</v>
      </c>
      <c r="B846" s="44">
        <v>1600</v>
      </c>
      <c r="C846" s="44" t="s">
        <v>10</v>
      </c>
      <c r="D846" s="44" t="s">
        <v>1708</v>
      </c>
      <c r="E846" s="46" t="s">
        <v>1709</v>
      </c>
      <c r="F846" s="46">
        <v>44000601</v>
      </c>
      <c r="G846" s="46">
        <v>0</v>
      </c>
      <c r="H846" s="44" t="s">
        <v>1710</v>
      </c>
      <c r="I846" s="34">
        <v>1805768.61</v>
      </c>
      <c r="J846" s="47">
        <v>43270</v>
      </c>
      <c r="K846" s="54"/>
    </row>
    <row r="847" spans="1:11" s="1" customFormat="1" x14ac:dyDescent="0.35">
      <c r="A847" s="43">
        <v>1</v>
      </c>
      <c r="B847" s="44">
        <v>1600</v>
      </c>
      <c r="C847" s="44" t="s">
        <v>10</v>
      </c>
      <c r="D847" s="44" t="s">
        <v>1711</v>
      </c>
      <c r="E847" s="46" t="s">
        <v>1712</v>
      </c>
      <c r="F847" s="46">
        <v>44000605</v>
      </c>
      <c r="G847" s="46">
        <v>0</v>
      </c>
      <c r="H847" s="44" t="s">
        <v>1713</v>
      </c>
      <c r="I847" s="34">
        <v>6132606.9500000002</v>
      </c>
      <c r="J847" s="47">
        <v>43276</v>
      </c>
      <c r="K847" s="54"/>
    </row>
    <row r="848" spans="1:11" s="1" customFormat="1" x14ac:dyDescent="0.35">
      <c r="A848" s="43">
        <v>1</v>
      </c>
      <c r="B848" s="44">
        <v>1600</v>
      </c>
      <c r="C848" s="44" t="s">
        <v>10</v>
      </c>
      <c r="D848" s="44" t="s">
        <v>1714</v>
      </c>
      <c r="E848" s="46" t="s">
        <v>1715</v>
      </c>
      <c r="F848" s="46">
        <v>44000606</v>
      </c>
      <c r="G848" s="46">
        <v>0</v>
      </c>
      <c r="H848" s="44" t="s">
        <v>1716</v>
      </c>
      <c r="I848" s="34">
        <v>6763746.2800000003</v>
      </c>
      <c r="J848" s="47">
        <v>43276</v>
      </c>
      <c r="K848" s="54"/>
    </row>
    <row r="849" spans="1:11" s="1" customFormat="1" x14ac:dyDescent="0.35">
      <c r="A849" s="43">
        <v>1</v>
      </c>
      <c r="B849" s="44">
        <v>1600</v>
      </c>
      <c r="C849" s="44" t="s">
        <v>10</v>
      </c>
      <c r="D849" s="44" t="s">
        <v>1717</v>
      </c>
      <c r="E849" s="46" t="s">
        <v>1718</v>
      </c>
      <c r="F849" s="46" t="s">
        <v>1719</v>
      </c>
      <c r="G849" s="46">
        <v>0</v>
      </c>
      <c r="H849" s="44" t="s">
        <v>1720</v>
      </c>
      <c r="I849" s="34">
        <v>4288579.1399999997</v>
      </c>
      <c r="J849" s="47">
        <v>43459</v>
      </c>
      <c r="K849" s="54"/>
    </row>
    <row r="850" spans="1:11" s="1" customFormat="1" x14ac:dyDescent="0.35">
      <c r="A850" s="43">
        <v>1</v>
      </c>
      <c r="B850" s="44">
        <v>1600</v>
      </c>
      <c r="C850" s="44" t="s">
        <v>10</v>
      </c>
      <c r="D850" s="44" t="s">
        <v>1721</v>
      </c>
      <c r="E850" s="46" t="s">
        <v>1722</v>
      </c>
      <c r="F850" s="46" t="s">
        <v>1723</v>
      </c>
      <c r="G850" s="46">
        <v>0</v>
      </c>
      <c r="H850" s="44" t="s">
        <v>1724</v>
      </c>
      <c r="I850" s="34">
        <v>3668920</v>
      </c>
      <c r="J850" s="47">
        <v>43459</v>
      </c>
      <c r="K850" s="54"/>
    </row>
    <row r="851" spans="1:11" s="1" customFormat="1" x14ac:dyDescent="0.35">
      <c r="A851" s="43">
        <v>1</v>
      </c>
      <c r="B851" s="44">
        <v>1600</v>
      </c>
      <c r="C851" s="44" t="s">
        <v>10</v>
      </c>
      <c r="D851" s="44" t="s">
        <v>1725</v>
      </c>
      <c r="E851" s="46" t="s">
        <v>1726</v>
      </c>
      <c r="F851" s="46" t="s">
        <v>1727</v>
      </c>
      <c r="G851" s="46">
        <v>0</v>
      </c>
      <c r="H851" s="44" t="s">
        <v>1728</v>
      </c>
      <c r="I851" s="34">
        <v>4147279.4</v>
      </c>
      <c r="J851" s="47">
        <v>43459</v>
      </c>
      <c r="K851" s="54"/>
    </row>
    <row r="852" spans="1:11" s="1" customFormat="1" x14ac:dyDescent="0.35">
      <c r="A852" s="43">
        <v>1</v>
      </c>
      <c r="B852" s="44">
        <v>1600</v>
      </c>
      <c r="C852" s="44" t="s">
        <v>10</v>
      </c>
      <c r="D852" s="44" t="s">
        <v>1729</v>
      </c>
      <c r="E852" s="46" t="s">
        <v>1730</v>
      </c>
      <c r="F852" s="46" t="s">
        <v>1731</v>
      </c>
      <c r="G852" s="46">
        <v>0</v>
      </c>
      <c r="H852" s="44" t="s">
        <v>1732</v>
      </c>
      <c r="I852" s="34">
        <v>3918179.4</v>
      </c>
      <c r="J852" s="47">
        <v>43459</v>
      </c>
      <c r="K852" s="54"/>
    </row>
    <row r="853" spans="1:11" s="1" customFormat="1" x14ac:dyDescent="0.35">
      <c r="A853" s="43">
        <v>1</v>
      </c>
      <c r="B853" s="44">
        <v>1600</v>
      </c>
      <c r="C853" s="44" t="s">
        <v>10</v>
      </c>
      <c r="D853" s="44" t="s">
        <v>1733</v>
      </c>
      <c r="E853" s="46" t="s">
        <v>1734</v>
      </c>
      <c r="F853" s="46">
        <v>44000626</v>
      </c>
      <c r="G853" s="46">
        <v>0</v>
      </c>
      <c r="H853" s="44" t="s">
        <v>1735</v>
      </c>
      <c r="I853" s="34">
        <v>510644.91</v>
      </c>
      <c r="J853" s="47">
        <v>37646</v>
      </c>
      <c r="K853" s="54"/>
    </row>
    <row r="854" spans="1:11" s="1" customFormat="1" x14ac:dyDescent="0.35">
      <c r="A854" s="43">
        <v>1</v>
      </c>
      <c r="B854" s="44">
        <v>1600</v>
      </c>
      <c r="C854" s="44" t="s">
        <v>10</v>
      </c>
      <c r="D854" s="44" t="s">
        <v>1736</v>
      </c>
      <c r="E854" s="46" t="s">
        <v>1737</v>
      </c>
      <c r="F854" s="46">
        <v>44000627</v>
      </c>
      <c r="G854" s="46">
        <v>0</v>
      </c>
      <c r="H854" s="44" t="s">
        <v>1738</v>
      </c>
      <c r="I854" s="34">
        <v>368936.45</v>
      </c>
      <c r="J854" s="47">
        <v>37647</v>
      </c>
      <c r="K854" s="54"/>
    </row>
    <row r="855" spans="1:11" s="1" customFormat="1" x14ac:dyDescent="0.35">
      <c r="A855" s="43">
        <v>1</v>
      </c>
      <c r="B855" s="44">
        <v>1600</v>
      </c>
      <c r="C855" s="44" t="s">
        <v>10</v>
      </c>
      <c r="D855" s="44" t="s">
        <v>1739</v>
      </c>
      <c r="E855" s="46" t="s">
        <v>1740</v>
      </c>
      <c r="F855" s="46">
        <v>44000628</v>
      </c>
      <c r="G855" s="46">
        <v>0</v>
      </c>
      <c r="H855" s="44" t="s">
        <v>1741</v>
      </c>
      <c r="I855" s="34">
        <v>920721.15</v>
      </c>
      <c r="J855" s="47">
        <v>41592</v>
      </c>
      <c r="K855" s="54"/>
    </row>
    <row r="856" spans="1:11" s="1" customFormat="1" x14ac:dyDescent="0.35">
      <c r="A856" s="43">
        <v>1</v>
      </c>
      <c r="B856" s="44">
        <v>1600</v>
      </c>
      <c r="C856" s="44" t="s">
        <v>10</v>
      </c>
      <c r="D856" s="44" t="s">
        <v>1742</v>
      </c>
      <c r="E856" s="46" t="s">
        <v>1743</v>
      </c>
      <c r="F856" s="46">
        <v>44000629</v>
      </c>
      <c r="G856" s="46">
        <v>0</v>
      </c>
      <c r="H856" s="44" t="s">
        <v>1744</v>
      </c>
      <c r="I856" s="34">
        <v>832442.18</v>
      </c>
      <c r="J856" s="47">
        <v>41592</v>
      </c>
      <c r="K856" s="54"/>
    </row>
    <row r="857" spans="1:11" s="1" customFormat="1" x14ac:dyDescent="0.35">
      <c r="A857" s="43">
        <v>1</v>
      </c>
      <c r="B857" s="44">
        <v>1600</v>
      </c>
      <c r="C857" s="44" t="s">
        <v>10</v>
      </c>
      <c r="D857" s="44" t="s">
        <v>1745</v>
      </c>
      <c r="E857" s="46" t="s">
        <v>1746</v>
      </c>
      <c r="F857" s="46">
        <v>44000630</v>
      </c>
      <c r="G857" s="46">
        <v>0</v>
      </c>
      <c r="H857" s="44" t="s">
        <v>1747</v>
      </c>
      <c r="I857" s="34">
        <v>1024446.04</v>
      </c>
      <c r="J857" s="47">
        <v>41614</v>
      </c>
      <c r="K857" s="54"/>
    </row>
    <row r="858" spans="1:11" s="1" customFormat="1" x14ac:dyDescent="0.35">
      <c r="A858" s="43">
        <v>1</v>
      </c>
      <c r="B858" s="44">
        <v>1600</v>
      </c>
      <c r="C858" s="44" t="s">
        <v>10</v>
      </c>
      <c r="D858" s="44" t="s">
        <v>1748</v>
      </c>
      <c r="E858" s="46" t="s">
        <v>1749</v>
      </c>
      <c r="F858" s="46">
        <v>44000631</v>
      </c>
      <c r="G858" s="46">
        <v>0</v>
      </c>
      <c r="H858" s="44" t="s">
        <v>1750</v>
      </c>
      <c r="I858" s="34">
        <v>687442.27</v>
      </c>
      <c r="J858" s="47">
        <v>41614</v>
      </c>
      <c r="K858" s="54"/>
    </row>
    <row r="859" spans="1:11" s="1" customFormat="1" x14ac:dyDescent="0.35">
      <c r="A859" s="43">
        <v>1</v>
      </c>
      <c r="B859" s="44">
        <v>1600</v>
      </c>
      <c r="C859" s="44" t="s">
        <v>10</v>
      </c>
      <c r="D859" s="44" t="s">
        <v>1751</v>
      </c>
      <c r="E859" s="46" t="s">
        <v>1752</v>
      </c>
      <c r="F859" s="44" t="s">
        <v>1753</v>
      </c>
      <c r="G859" s="44" t="s">
        <v>585</v>
      </c>
      <c r="H859" s="44" t="s">
        <v>1754</v>
      </c>
      <c r="I859" s="34">
        <v>28459560.899999999</v>
      </c>
      <c r="J859" s="47">
        <v>44287</v>
      </c>
      <c r="K859" s="54"/>
    </row>
    <row r="860" spans="1:11" s="1" customFormat="1" x14ac:dyDescent="0.35">
      <c r="A860" s="43">
        <v>1</v>
      </c>
      <c r="B860" s="44">
        <v>1600</v>
      </c>
      <c r="C860" s="44" t="s">
        <v>10</v>
      </c>
      <c r="D860" s="44" t="s">
        <v>1755</v>
      </c>
      <c r="E860" s="46" t="s">
        <v>1756</v>
      </c>
      <c r="F860" s="44" t="s">
        <v>1757</v>
      </c>
      <c r="G860" s="44" t="s">
        <v>585</v>
      </c>
      <c r="H860" s="44" t="s">
        <v>1758</v>
      </c>
      <c r="I860" s="34">
        <v>28341295.199999999</v>
      </c>
      <c r="J860" s="47">
        <v>44287</v>
      </c>
      <c r="K860" s="54"/>
    </row>
    <row r="861" spans="1:11" s="1" customFormat="1" x14ac:dyDescent="0.35">
      <c r="A861" s="43">
        <v>1</v>
      </c>
      <c r="B861" s="44">
        <v>1600</v>
      </c>
      <c r="C861" s="44" t="s">
        <v>10</v>
      </c>
      <c r="D861" s="44" t="s">
        <v>1759</v>
      </c>
      <c r="E861" s="46" t="s">
        <v>1760</v>
      </c>
      <c r="F861" s="50" t="s">
        <v>1761</v>
      </c>
      <c r="G861" s="50" t="s">
        <v>585</v>
      </c>
      <c r="H861" s="50" t="s">
        <v>1762</v>
      </c>
      <c r="I861" s="34">
        <v>1065888.6200000001</v>
      </c>
      <c r="J861" s="47">
        <v>39196</v>
      </c>
      <c r="K861" s="54"/>
    </row>
    <row r="862" spans="1:11" s="1" customFormat="1" x14ac:dyDescent="0.35">
      <c r="A862" s="43">
        <v>1</v>
      </c>
      <c r="B862" s="44">
        <v>1600</v>
      </c>
      <c r="C862" s="44" t="s">
        <v>10</v>
      </c>
      <c r="D862" s="44" t="s">
        <v>1763</v>
      </c>
      <c r="E862" s="46" t="s">
        <v>1764</v>
      </c>
      <c r="F862" s="50" t="s">
        <v>1765</v>
      </c>
      <c r="G862" s="50" t="s">
        <v>585</v>
      </c>
      <c r="H862" s="50" t="s">
        <v>1766</v>
      </c>
      <c r="I862" s="34">
        <v>2210546.9300000002</v>
      </c>
      <c r="J862" s="47">
        <v>39196</v>
      </c>
      <c r="K862" s="54"/>
    </row>
    <row r="863" spans="1:11" s="1" customFormat="1" x14ac:dyDescent="0.35">
      <c r="A863" s="43">
        <v>1</v>
      </c>
      <c r="B863" s="44">
        <v>1600</v>
      </c>
      <c r="C863" s="44" t="s">
        <v>10</v>
      </c>
      <c r="D863" s="44" t="s">
        <v>1767</v>
      </c>
      <c r="E863" s="46" t="s">
        <v>1768</v>
      </c>
      <c r="F863" s="50" t="s">
        <v>1769</v>
      </c>
      <c r="G863" s="50" t="s">
        <v>585</v>
      </c>
      <c r="H863" s="50" t="s">
        <v>1770</v>
      </c>
      <c r="I863" s="34">
        <v>1382211.82</v>
      </c>
      <c r="J863" s="47">
        <v>39196</v>
      </c>
      <c r="K863" s="54"/>
    </row>
    <row r="864" spans="1:11" s="1" customFormat="1" x14ac:dyDescent="0.35">
      <c r="A864" s="43">
        <v>1</v>
      </c>
      <c r="B864" s="44">
        <v>1600</v>
      </c>
      <c r="C864" s="44" t="s">
        <v>10</v>
      </c>
      <c r="D864" s="44" t="s">
        <v>1771</v>
      </c>
      <c r="E864" s="46" t="s">
        <v>1772</v>
      </c>
      <c r="F864" s="50" t="s">
        <v>1773</v>
      </c>
      <c r="G864" s="50" t="s">
        <v>585</v>
      </c>
      <c r="H864" s="50" t="s">
        <v>1774</v>
      </c>
      <c r="I864" s="34">
        <v>1114630.1299999999</v>
      </c>
      <c r="J864" s="47">
        <v>39280</v>
      </c>
      <c r="K864" s="54"/>
    </row>
    <row r="865" spans="1:11" s="1" customFormat="1" x14ac:dyDescent="0.35">
      <c r="A865" s="43">
        <v>1</v>
      </c>
      <c r="B865" s="44">
        <v>1600</v>
      </c>
      <c r="C865" s="44" t="s">
        <v>10</v>
      </c>
      <c r="D865" s="44" t="s">
        <v>1775</v>
      </c>
      <c r="E865" s="46" t="s">
        <v>1776</v>
      </c>
      <c r="F865" s="50" t="s">
        <v>1777</v>
      </c>
      <c r="G865" s="50" t="s">
        <v>585</v>
      </c>
      <c r="H865" s="50" t="s">
        <v>1778</v>
      </c>
      <c r="I865" s="34">
        <v>1114630.1299999999</v>
      </c>
      <c r="J865" s="47">
        <v>39280</v>
      </c>
      <c r="K865" s="54"/>
    </row>
    <row r="866" spans="1:11" s="1" customFormat="1" x14ac:dyDescent="0.35">
      <c r="A866" s="43">
        <v>1</v>
      </c>
      <c r="B866" s="44">
        <v>1600</v>
      </c>
      <c r="C866" s="44" t="s">
        <v>10</v>
      </c>
      <c r="D866" s="44" t="s">
        <v>1779</v>
      </c>
      <c r="E866" s="46" t="s">
        <v>1780</v>
      </c>
      <c r="F866" s="50" t="s">
        <v>1781</v>
      </c>
      <c r="G866" s="50" t="s">
        <v>585</v>
      </c>
      <c r="H866" s="50" t="s">
        <v>1782</v>
      </c>
      <c r="I866" s="34">
        <v>1331638.93</v>
      </c>
      <c r="J866" s="47">
        <v>39379</v>
      </c>
      <c r="K866" s="54"/>
    </row>
    <row r="867" spans="1:11" s="1" customFormat="1" x14ac:dyDescent="0.35">
      <c r="A867" s="43">
        <v>1</v>
      </c>
      <c r="B867" s="44">
        <v>1600</v>
      </c>
      <c r="C867" s="44" t="s">
        <v>10</v>
      </c>
      <c r="D867" s="44" t="s">
        <v>1783</v>
      </c>
      <c r="E867" s="46" t="s">
        <v>1784</v>
      </c>
      <c r="F867" s="50" t="s">
        <v>1785</v>
      </c>
      <c r="G867" s="50" t="s">
        <v>585</v>
      </c>
      <c r="H867" s="50" t="s">
        <v>1786</v>
      </c>
      <c r="I867" s="34">
        <v>1190592.54</v>
      </c>
      <c r="J867" s="47">
        <v>39379</v>
      </c>
      <c r="K867" s="54"/>
    </row>
    <row r="868" spans="1:11" s="1" customFormat="1" x14ac:dyDescent="0.35">
      <c r="A868" s="43">
        <v>1</v>
      </c>
      <c r="B868" s="44">
        <v>1600</v>
      </c>
      <c r="C868" s="44" t="s">
        <v>10</v>
      </c>
      <c r="D868" s="44" t="s">
        <v>1787</v>
      </c>
      <c r="E868" s="46" t="s">
        <v>1788</v>
      </c>
      <c r="F868" s="50" t="s">
        <v>1789</v>
      </c>
      <c r="G868" s="50" t="s">
        <v>585</v>
      </c>
      <c r="H868" s="50" t="s">
        <v>1790</v>
      </c>
      <c r="I868" s="34">
        <v>1190116.73</v>
      </c>
      <c r="J868" s="47">
        <v>39379</v>
      </c>
      <c r="K868" s="54"/>
    </row>
    <row r="869" spans="1:11" s="1" customFormat="1" x14ac:dyDescent="0.35">
      <c r="A869" s="43">
        <v>1</v>
      </c>
      <c r="B869" s="44">
        <v>1600</v>
      </c>
      <c r="C869" s="44" t="s">
        <v>10</v>
      </c>
      <c r="D869" s="44" t="s">
        <v>1791</v>
      </c>
      <c r="E869" s="46" t="s">
        <v>1792</v>
      </c>
      <c r="F869" s="50" t="s">
        <v>1793</v>
      </c>
      <c r="G869" s="50" t="s">
        <v>585</v>
      </c>
      <c r="H869" s="50" t="s">
        <v>1794</v>
      </c>
      <c r="I869" s="34">
        <v>1275829.73</v>
      </c>
      <c r="J869" s="47">
        <v>39461</v>
      </c>
      <c r="K869" s="54"/>
    </row>
    <row r="870" spans="1:11" s="1" customFormat="1" x14ac:dyDescent="0.35">
      <c r="A870" s="43">
        <v>1</v>
      </c>
      <c r="B870" s="44">
        <v>1600</v>
      </c>
      <c r="C870" s="44" t="s">
        <v>10</v>
      </c>
      <c r="D870" s="44" t="s">
        <v>1795</v>
      </c>
      <c r="E870" s="46" t="s">
        <v>1796</v>
      </c>
      <c r="F870" s="50" t="s">
        <v>1797</v>
      </c>
      <c r="G870" s="50" t="s">
        <v>585</v>
      </c>
      <c r="H870" s="50" t="s">
        <v>1798</v>
      </c>
      <c r="I870" s="34">
        <v>1522208.57</v>
      </c>
      <c r="J870" s="47">
        <v>41907</v>
      </c>
      <c r="K870" s="54"/>
    </row>
    <row r="871" spans="1:11" s="1" customFormat="1" x14ac:dyDescent="0.35">
      <c r="A871" s="43">
        <v>1</v>
      </c>
      <c r="B871" s="44">
        <v>1600</v>
      </c>
      <c r="C871" s="44" t="s">
        <v>10</v>
      </c>
      <c r="D871" s="44" t="s">
        <v>1799</v>
      </c>
      <c r="E871" s="46" t="s">
        <v>1800</v>
      </c>
      <c r="F871" s="50" t="s">
        <v>1801</v>
      </c>
      <c r="G871" s="50" t="s">
        <v>585</v>
      </c>
      <c r="H871" s="50" t="s">
        <v>1802</v>
      </c>
      <c r="I871" s="34">
        <v>1522208.57</v>
      </c>
      <c r="J871" s="47">
        <v>41907</v>
      </c>
      <c r="K871" s="54"/>
    </row>
    <row r="872" spans="1:11" s="1" customFormat="1" x14ac:dyDescent="0.35">
      <c r="A872" s="43">
        <v>1</v>
      </c>
      <c r="B872" s="44">
        <v>1600</v>
      </c>
      <c r="C872" s="44" t="s">
        <v>10</v>
      </c>
      <c r="D872" s="44" t="s">
        <v>1803</v>
      </c>
      <c r="E872" s="46" t="s">
        <v>1804</v>
      </c>
      <c r="F872" s="50" t="s">
        <v>1805</v>
      </c>
      <c r="G872" s="50" t="s">
        <v>585</v>
      </c>
      <c r="H872" s="50" t="s">
        <v>1806</v>
      </c>
      <c r="I872" s="34">
        <v>1488116.23</v>
      </c>
      <c r="J872" s="47">
        <v>39981</v>
      </c>
      <c r="K872" s="54"/>
    </row>
    <row r="873" spans="1:11" s="1" customFormat="1" x14ac:dyDescent="0.35">
      <c r="A873" s="43">
        <v>1</v>
      </c>
      <c r="B873" s="44">
        <v>1600</v>
      </c>
      <c r="C873" s="44" t="s">
        <v>10</v>
      </c>
      <c r="D873" s="44" t="s">
        <v>1807</v>
      </c>
      <c r="E873" s="46" t="s">
        <v>1808</v>
      </c>
      <c r="F873" s="50" t="s">
        <v>1809</v>
      </c>
      <c r="G873" s="50" t="s">
        <v>585</v>
      </c>
      <c r="H873" s="50" t="s">
        <v>1810</v>
      </c>
      <c r="I873" s="34">
        <v>1488116.23</v>
      </c>
      <c r="J873" s="47">
        <v>39981</v>
      </c>
      <c r="K873" s="54"/>
    </row>
    <row r="874" spans="1:11" s="1" customFormat="1" x14ac:dyDescent="0.35">
      <c r="A874" s="43">
        <v>1</v>
      </c>
      <c r="B874" s="44">
        <v>1600</v>
      </c>
      <c r="C874" s="44" t="s">
        <v>10</v>
      </c>
      <c r="D874" s="44" t="s">
        <v>1811</v>
      </c>
      <c r="E874" s="46" t="s">
        <v>1812</v>
      </c>
      <c r="F874" s="50" t="s">
        <v>1813</v>
      </c>
      <c r="G874" s="50" t="s">
        <v>585</v>
      </c>
      <c r="H874" s="50" t="s">
        <v>1814</v>
      </c>
      <c r="I874" s="34">
        <v>1527257.35</v>
      </c>
      <c r="J874" s="47">
        <v>39989</v>
      </c>
      <c r="K874" s="54"/>
    </row>
    <row r="875" spans="1:11" s="1" customFormat="1" x14ac:dyDescent="0.35">
      <c r="A875" s="43">
        <v>1</v>
      </c>
      <c r="B875" s="44">
        <v>1600</v>
      </c>
      <c r="C875" s="44" t="s">
        <v>10</v>
      </c>
      <c r="D875" s="44" t="s">
        <v>1815</v>
      </c>
      <c r="E875" s="46" t="s">
        <v>1816</v>
      </c>
      <c r="F875" s="50" t="s">
        <v>1817</v>
      </c>
      <c r="G875" s="50" t="s">
        <v>585</v>
      </c>
      <c r="H875" s="50" t="s">
        <v>1818</v>
      </c>
      <c r="I875" s="34">
        <v>2774657.35</v>
      </c>
      <c r="J875" s="47">
        <v>39989</v>
      </c>
      <c r="K875" s="54"/>
    </row>
    <row r="876" spans="1:11" s="1" customFormat="1" x14ac:dyDescent="0.35">
      <c r="A876" s="43">
        <v>1</v>
      </c>
      <c r="B876" s="44">
        <v>1600</v>
      </c>
      <c r="C876" s="44" t="s">
        <v>10</v>
      </c>
      <c r="D876" s="44" t="s">
        <v>1819</v>
      </c>
      <c r="E876" s="46" t="s">
        <v>1820</v>
      </c>
      <c r="F876" s="50" t="s">
        <v>1821</v>
      </c>
      <c r="G876" s="50" t="s">
        <v>585</v>
      </c>
      <c r="H876" s="50" t="s">
        <v>1822</v>
      </c>
      <c r="I876" s="34">
        <v>1065888.6200000001</v>
      </c>
      <c r="J876" s="47">
        <v>39196</v>
      </c>
      <c r="K876" s="54"/>
    </row>
    <row r="877" spans="1:11" s="1" customFormat="1" x14ac:dyDescent="0.35">
      <c r="A877" s="43">
        <v>1</v>
      </c>
      <c r="B877" s="44">
        <v>1600</v>
      </c>
      <c r="C877" s="46">
        <v>44</v>
      </c>
      <c r="D877" s="44" t="s">
        <v>1823</v>
      </c>
      <c r="E877" s="46" t="s">
        <v>1824</v>
      </c>
      <c r="F877" s="53">
        <v>44000613</v>
      </c>
      <c r="G877" s="53">
        <v>0</v>
      </c>
      <c r="H877" s="52" t="s">
        <v>1825</v>
      </c>
      <c r="I877" s="34">
        <v>15117199.699999999</v>
      </c>
      <c r="J877" s="47">
        <v>39933</v>
      </c>
      <c r="K877" s="54"/>
    </row>
    <row r="878" spans="1:11" s="1" customFormat="1" x14ac:dyDescent="0.35">
      <c r="A878" s="43">
        <v>1</v>
      </c>
      <c r="B878" s="44">
        <v>1600</v>
      </c>
      <c r="C878" s="44" t="s">
        <v>10</v>
      </c>
      <c r="D878" s="44" t="s">
        <v>1826</v>
      </c>
      <c r="E878" s="46" t="s">
        <v>1827</v>
      </c>
      <c r="F878" s="46">
        <v>44000632</v>
      </c>
      <c r="G878" s="46">
        <v>0</v>
      </c>
      <c r="H878" s="44" t="s">
        <v>1828</v>
      </c>
      <c r="I878" s="34">
        <v>729361.11</v>
      </c>
      <c r="J878" s="47">
        <v>41701</v>
      </c>
      <c r="K878" s="54"/>
    </row>
    <row r="879" spans="1:11" s="1" customFormat="1" ht="13.5" customHeight="1" x14ac:dyDescent="0.35">
      <c r="A879" s="43">
        <v>1</v>
      </c>
      <c r="B879" s="44">
        <v>2100</v>
      </c>
      <c r="C879" s="44" t="s">
        <v>10</v>
      </c>
      <c r="D879" s="46" t="s">
        <v>1829</v>
      </c>
      <c r="E879" s="46" t="s">
        <v>1830</v>
      </c>
      <c r="F879" s="63" t="s">
        <v>1831</v>
      </c>
      <c r="G879" s="63" t="s">
        <v>585</v>
      </c>
      <c r="H879" s="52" t="s">
        <v>1832</v>
      </c>
      <c r="I879" s="35">
        <v>17517953.649999999</v>
      </c>
      <c r="J879" s="47">
        <v>44252</v>
      </c>
      <c r="K879" s="54"/>
    </row>
    <row r="880" spans="1:11" s="1" customFormat="1" ht="13.5" customHeight="1" x14ac:dyDescent="0.35">
      <c r="A880" s="43">
        <v>1</v>
      </c>
      <c r="B880" s="44">
        <v>2100</v>
      </c>
      <c r="C880" s="44" t="s">
        <v>10</v>
      </c>
      <c r="D880" s="46" t="s">
        <v>1833</v>
      </c>
      <c r="E880" s="46" t="s">
        <v>1834</v>
      </c>
      <c r="F880" s="63" t="s">
        <v>1835</v>
      </c>
      <c r="G880" s="63" t="s">
        <v>585</v>
      </c>
      <c r="H880" s="52" t="s">
        <v>1832</v>
      </c>
      <c r="I880" s="35">
        <v>17517953.649999999</v>
      </c>
      <c r="J880" s="47">
        <v>44252</v>
      </c>
      <c r="K880" s="54"/>
    </row>
    <row r="881" spans="1:11" s="1" customFormat="1" ht="13.5" customHeight="1" x14ac:dyDescent="0.35">
      <c r="A881" s="43">
        <v>1</v>
      </c>
      <c r="B881" s="44">
        <v>2100</v>
      </c>
      <c r="C881" s="44" t="s">
        <v>10</v>
      </c>
      <c r="D881" s="46" t="s">
        <v>1836</v>
      </c>
      <c r="E881" s="46" t="s">
        <v>1837</v>
      </c>
      <c r="F881" s="63" t="s">
        <v>1838</v>
      </c>
      <c r="G881" s="63" t="s">
        <v>585</v>
      </c>
      <c r="H881" s="52" t="s">
        <v>1832</v>
      </c>
      <c r="I881" s="35">
        <v>17517953.66</v>
      </c>
      <c r="J881" s="47">
        <v>44252</v>
      </c>
      <c r="K881" s="54"/>
    </row>
    <row r="882" spans="1:11" s="1" customFormat="1" ht="13.5" customHeight="1" x14ac:dyDescent="0.35">
      <c r="A882" s="43">
        <v>1</v>
      </c>
      <c r="B882" s="44">
        <v>2100</v>
      </c>
      <c r="C882" s="44" t="s">
        <v>10</v>
      </c>
      <c r="D882" s="46" t="s">
        <v>1839</v>
      </c>
      <c r="E882" s="46" t="s">
        <v>1840</v>
      </c>
      <c r="F882" s="63" t="s">
        <v>1841</v>
      </c>
      <c r="G882" s="63" t="s">
        <v>585</v>
      </c>
      <c r="H882" s="52" t="s">
        <v>1832</v>
      </c>
      <c r="I882" s="35">
        <v>17517953.649999999</v>
      </c>
      <c r="J882" s="47">
        <v>44252</v>
      </c>
      <c r="K882" s="54"/>
    </row>
    <row r="883" spans="1:11" s="1" customFormat="1" ht="13.5" customHeight="1" x14ac:dyDescent="0.35">
      <c r="A883" s="43">
        <v>1</v>
      </c>
      <c r="B883" s="44">
        <v>2100</v>
      </c>
      <c r="C883" s="44" t="s">
        <v>1352</v>
      </c>
      <c r="D883" s="46" t="s">
        <v>1842</v>
      </c>
      <c r="E883" s="44"/>
      <c r="F883" s="64">
        <v>43000000</v>
      </c>
      <c r="G883" s="64">
        <v>0</v>
      </c>
      <c r="H883" s="65" t="s">
        <v>1843</v>
      </c>
      <c r="I883" s="35">
        <v>25095.08</v>
      </c>
      <c r="J883" s="47">
        <v>32964</v>
      </c>
      <c r="K883" s="54"/>
    </row>
    <row r="884" spans="1:11" s="1" customFormat="1" ht="13.5" customHeight="1" x14ac:dyDescent="0.35">
      <c r="A884" s="43">
        <v>1</v>
      </c>
      <c r="B884" s="44">
        <v>2100</v>
      </c>
      <c r="C884" s="44" t="s">
        <v>1352</v>
      </c>
      <c r="D884" s="46" t="s">
        <v>1844</v>
      </c>
      <c r="E884" s="44"/>
      <c r="F884" s="64">
        <v>43000014</v>
      </c>
      <c r="G884" s="64">
        <v>0</v>
      </c>
      <c r="H884" s="65" t="s">
        <v>1845</v>
      </c>
      <c r="I884" s="35">
        <v>88578.06</v>
      </c>
      <c r="J884" s="47">
        <v>32964</v>
      </c>
      <c r="K884" s="54"/>
    </row>
    <row r="885" spans="1:11" s="1" customFormat="1" ht="13.5" customHeight="1" x14ac:dyDescent="0.35">
      <c r="A885" s="43">
        <v>1</v>
      </c>
      <c r="B885" s="44">
        <v>2100</v>
      </c>
      <c r="C885" s="44" t="s">
        <v>1352</v>
      </c>
      <c r="D885" s="46" t="s">
        <v>1846</v>
      </c>
      <c r="E885" s="44"/>
      <c r="F885" s="64">
        <v>43000016</v>
      </c>
      <c r="G885" s="64">
        <v>0</v>
      </c>
      <c r="H885" s="65" t="s">
        <v>1847</v>
      </c>
      <c r="I885" s="35">
        <v>12545.6</v>
      </c>
      <c r="J885" s="47">
        <v>32964</v>
      </c>
      <c r="K885" s="54"/>
    </row>
    <row r="886" spans="1:11" s="1" customFormat="1" ht="13.5" customHeight="1" x14ac:dyDescent="0.35">
      <c r="A886" s="43">
        <v>1</v>
      </c>
      <c r="B886" s="44">
        <v>2100</v>
      </c>
      <c r="C886" s="44" t="s">
        <v>1352</v>
      </c>
      <c r="D886" s="46" t="s">
        <v>1848</v>
      </c>
      <c r="E886" s="44"/>
      <c r="F886" s="64">
        <v>43000017</v>
      </c>
      <c r="G886" s="64">
        <v>0</v>
      </c>
      <c r="H886" s="65" t="s">
        <v>1849</v>
      </c>
      <c r="I886" s="35">
        <v>12426.08</v>
      </c>
      <c r="J886" s="47">
        <v>32964</v>
      </c>
      <c r="K886" s="54"/>
    </row>
    <row r="887" spans="1:11" s="1" customFormat="1" ht="13.5" customHeight="1" x14ac:dyDescent="0.35">
      <c r="A887" s="43">
        <v>1</v>
      </c>
      <c r="B887" s="44">
        <v>2100</v>
      </c>
      <c r="C887" s="44" t="s">
        <v>1352</v>
      </c>
      <c r="D887" s="46" t="s">
        <v>1850</v>
      </c>
      <c r="E887" s="44"/>
      <c r="F887" s="64">
        <v>43000018</v>
      </c>
      <c r="G887" s="64">
        <v>0</v>
      </c>
      <c r="H887" s="65" t="s">
        <v>1851</v>
      </c>
      <c r="I887" s="35">
        <v>26088.639999999999</v>
      </c>
      <c r="J887" s="47">
        <v>32964</v>
      </c>
      <c r="K887" s="54"/>
    </row>
    <row r="888" spans="1:11" s="1" customFormat="1" ht="13.5" customHeight="1" x14ac:dyDescent="0.35">
      <c r="A888" s="43">
        <v>1</v>
      </c>
      <c r="B888" s="44">
        <v>2100</v>
      </c>
      <c r="C888" s="44" t="s">
        <v>1352</v>
      </c>
      <c r="D888" s="46" t="s">
        <v>1852</v>
      </c>
      <c r="E888" s="44"/>
      <c r="F888" s="64">
        <v>43000019</v>
      </c>
      <c r="G888" s="64">
        <v>0</v>
      </c>
      <c r="H888" s="65" t="s">
        <v>1853</v>
      </c>
      <c r="I888" s="35">
        <v>25398.33</v>
      </c>
      <c r="J888" s="47">
        <v>32964</v>
      </c>
      <c r="K888" s="54"/>
    </row>
    <row r="889" spans="1:11" s="1" customFormat="1" ht="13.5" customHeight="1" x14ac:dyDescent="0.35">
      <c r="A889" s="43">
        <v>1</v>
      </c>
      <c r="B889" s="44">
        <v>2100</v>
      </c>
      <c r="C889" s="44" t="s">
        <v>1352</v>
      </c>
      <c r="D889" s="46" t="s">
        <v>1854</v>
      </c>
      <c r="E889" s="44"/>
      <c r="F889" s="64">
        <v>43000020</v>
      </c>
      <c r="G889" s="64">
        <v>0</v>
      </c>
      <c r="H889" s="65" t="s">
        <v>1855</v>
      </c>
      <c r="I889" s="35">
        <v>25359.35</v>
      </c>
      <c r="J889" s="47">
        <v>32964</v>
      </c>
      <c r="K889" s="54"/>
    </row>
    <row r="890" spans="1:11" s="1" customFormat="1" ht="13.5" customHeight="1" x14ac:dyDescent="0.35">
      <c r="A890" s="43">
        <v>1</v>
      </c>
      <c r="B890" s="44">
        <v>2100</v>
      </c>
      <c r="C890" s="44" t="s">
        <v>1352</v>
      </c>
      <c r="D890" s="46" t="s">
        <v>1856</v>
      </c>
      <c r="E890" s="44"/>
      <c r="F890" s="64">
        <v>43000021</v>
      </c>
      <c r="G890" s="64">
        <v>0</v>
      </c>
      <c r="H890" s="65" t="s">
        <v>1857</v>
      </c>
      <c r="I890" s="35">
        <v>20488.72</v>
      </c>
      <c r="J890" s="47">
        <v>32964</v>
      </c>
      <c r="K890" s="54"/>
    </row>
    <row r="891" spans="1:11" s="1" customFormat="1" ht="13.5" customHeight="1" x14ac:dyDescent="0.35">
      <c r="A891" s="43">
        <v>1</v>
      </c>
      <c r="B891" s="44">
        <v>2100</v>
      </c>
      <c r="C891" s="44" t="s">
        <v>1352</v>
      </c>
      <c r="D891" s="46" t="s">
        <v>1858</v>
      </c>
      <c r="E891" s="44"/>
      <c r="F891" s="64">
        <v>43000023</v>
      </c>
      <c r="G891" s="64">
        <v>0</v>
      </c>
      <c r="H891" s="65" t="s">
        <v>1859</v>
      </c>
      <c r="I891" s="35">
        <v>16039.19</v>
      </c>
      <c r="J891" s="47">
        <v>32964</v>
      </c>
      <c r="K891" s="54"/>
    </row>
    <row r="892" spans="1:11" s="1" customFormat="1" ht="13.5" customHeight="1" x14ac:dyDescent="0.35">
      <c r="A892" s="43">
        <v>1</v>
      </c>
      <c r="B892" s="44">
        <v>2100</v>
      </c>
      <c r="C892" s="44" t="s">
        <v>1352</v>
      </c>
      <c r="D892" s="46" t="s">
        <v>1860</v>
      </c>
      <c r="E892" s="44"/>
      <c r="F892" s="64">
        <v>43000024</v>
      </c>
      <c r="G892" s="64">
        <v>0</v>
      </c>
      <c r="H892" s="65" t="s">
        <v>1861</v>
      </c>
      <c r="I892" s="35">
        <v>24114.78</v>
      </c>
      <c r="J892" s="47">
        <v>32964</v>
      </c>
      <c r="K892" s="54"/>
    </row>
    <row r="893" spans="1:11" s="1" customFormat="1" ht="13.5" customHeight="1" x14ac:dyDescent="0.35">
      <c r="A893" s="43">
        <v>1</v>
      </c>
      <c r="B893" s="44">
        <v>2100</v>
      </c>
      <c r="C893" s="44" t="s">
        <v>1352</v>
      </c>
      <c r="D893" s="46" t="s">
        <v>1862</v>
      </c>
      <c r="E893" s="44"/>
      <c r="F893" s="64">
        <v>43000036</v>
      </c>
      <c r="G893" s="64">
        <v>0</v>
      </c>
      <c r="H893" s="65" t="s">
        <v>1863</v>
      </c>
      <c r="I893" s="35">
        <v>27608.45</v>
      </c>
      <c r="J893" s="47">
        <v>32964</v>
      </c>
      <c r="K893" s="54"/>
    </row>
    <row r="894" spans="1:11" s="1" customFormat="1" ht="13.5" customHeight="1" x14ac:dyDescent="0.35">
      <c r="A894" s="43">
        <v>1</v>
      </c>
      <c r="B894" s="44">
        <v>2100</v>
      </c>
      <c r="C894" s="44" t="s">
        <v>1352</v>
      </c>
      <c r="D894" s="46" t="s">
        <v>1864</v>
      </c>
      <c r="E894" s="44"/>
      <c r="F894" s="64">
        <v>43000037</v>
      </c>
      <c r="G894" s="64">
        <v>0</v>
      </c>
      <c r="H894" s="65" t="s">
        <v>1865</v>
      </c>
      <c r="I894" s="35">
        <v>26772.53</v>
      </c>
      <c r="J894" s="47">
        <v>32964</v>
      </c>
      <c r="K894" s="54"/>
    </row>
    <row r="895" spans="1:11" s="1" customFormat="1" ht="13.5" customHeight="1" x14ac:dyDescent="0.35">
      <c r="A895" s="43">
        <v>1</v>
      </c>
      <c r="B895" s="44">
        <v>2100</v>
      </c>
      <c r="C895" s="44" t="s">
        <v>1352</v>
      </c>
      <c r="D895" s="46" t="s">
        <v>1866</v>
      </c>
      <c r="E895" s="44"/>
      <c r="F895" s="64">
        <v>43000038</v>
      </c>
      <c r="G895" s="64">
        <v>0</v>
      </c>
      <c r="H895" s="65" t="s">
        <v>1867</v>
      </c>
      <c r="I895" s="35">
        <v>26152.99</v>
      </c>
      <c r="J895" s="47">
        <v>32964</v>
      </c>
      <c r="K895" s="54"/>
    </row>
    <row r="896" spans="1:11" s="1" customFormat="1" ht="13.5" customHeight="1" x14ac:dyDescent="0.35">
      <c r="A896" s="43">
        <v>1</v>
      </c>
      <c r="B896" s="44">
        <v>2100</v>
      </c>
      <c r="C896" s="44" t="s">
        <v>1352</v>
      </c>
      <c r="D896" s="46" t="s">
        <v>1868</v>
      </c>
      <c r="E896" s="44"/>
      <c r="F896" s="64">
        <v>43000039</v>
      </c>
      <c r="G896" s="64">
        <v>0</v>
      </c>
      <c r="H896" s="65" t="s">
        <v>1869</v>
      </c>
      <c r="I896" s="35">
        <v>26152.99</v>
      </c>
      <c r="J896" s="47">
        <v>32964</v>
      </c>
      <c r="K896" s="54"/>
    </row>
    <row r="897" spans="1:11" s="1" customFormat="1" ht="13.5" customHeight="1" x14ac:dyDescent="0.35">
      <c r="A897" s="43">
        <v>1</v>
      </c>
      <c r="B897" s="44">
        <v>2100</v>
      </c>
      <c r="C897" s="44" t="s">
        <v>1352</v>
      </c>
      <c r="D897" s="46" t="s">
        <v>1870</v>
      </c>
      <c r="E897" s="44"/>
      <c r="F897" s="64">
        <v>43000040</v>
      </c>
      <c r="G897" s="64">
        <v>0</v>
      </c>
      <c r="H897" s="65" t="s">
        <v>1871</v>
      </c>
      <c r="I897" s="35">
        <v>118882.1</v>
      </c>
      <c r="J897" s="47">
        <v>32964</v>
      </c>
      <c r="K897" s="54"/>
    </row>
    <row r="898" spans="1:11" s="1" customFormat="1" ht="13.5" customHeight="1" x14ac:dyDescent="0.35">
      <c r="A898" s="43">
        <v>1</v>
      </c>
      <c r="B898" s="44">
        <v>2100</v>
      </c>
      <c r="C898" s="44" t="s">
        <v>1352</v>
      </c>
      <c r="D898" s="46" t="s">
        <v>1872</v>
      </c>
      <c r="E898" s="44"/>
      <c r="F898" s="64">
        <v>43000041</v>
      </c>
      <c r="G898" s="64">
        <v>0</v>
      </c>
      <c r="H898" s="65" t="s">
        <v>1873</v>
      </c>
      <c r="I898" s="35">
        <v>111078.76</v>
      </c>
      <c r="J898" s="47">
        <v>32964</v>
      </c>
      <c r="K898" s="54"/>
    </row>
    <row r="899" spans="1:11" s="1" customFormat="1" ht="13.5" customHeight="1" x14ac:dyDescent="0.35">
      <c r="A899" s="43">
        <v>1</v>
      </c>
      <c r="B899" s="44">
        <v>2100</v>
      </c>
      <c r="C899" s="44" t="s">
        <v>1352</v>
      </c>
      <c r="D899" s="46" t="s">
        <v>1874</v>
      </c>
      <c r="E899" s="44"/>
      <c r="F899" s="64">
        <v>43000042</v>
      </c>
      <c r="G899" s="64">
        <v>0</v>
      </c>
      <c r="H899" s="65" t="s">
        <v>1875</v>
      </c>
      <c r="I899" s="35">
        <v>57315.27</v>
      </c>
      <c r="J899" s="47">
        <v>32964</v>
      </c>
      <c r="K899" s="54"/>
    </row>
    <row r="900" spans="1:11" s="1" customFormat="1" ht="13.5" customHeight="1" x14ac:dyDescent="0.35">
      <c r="A900" s="43">
        <v>1</v>
      </c>
      <c r="B900" s="44">
        <v>2100</v>
      </c>
      <c r="C900" s="44" t="s">
        <v>1352</v>
      </c>
      <c r="D900" s="46" t="s">
        <v>1876</v>
      </c>
      <c r="E900" s="44"/>
      <c r="F900" s="64">
        <v>43000051</v>
      </c>
      <c r="G900" s="64">
        <v>0</v>
      </c>
      <c r="H900" s="65" t="s">
        <v>1877</v>
      </c>
      <c r="I900" s="35">
        <v>88578.06</v>
      </c>
      <c r="J900" s="47">
        <v>32964</v>
      </c>
      <c r="K900" s="54"/>
    </row>
    <row r="901" spans="1:11" s="1" customFormat="1" ht="13.5" customHeight="1" x14ac:dyDescent="0.35">
      <c r="A901" s="43">
        <v>1</v>
      </c>
      <c r="B901" s="44">
        <v>2100</v>
      </c>
      <c r="C901" s="44" t="s">
        <v>1352</v>
      </c>
      <c r="D901" s="46" t="s">
        <v>1878</v>
      </c>
      <c r="E901" s="44"/>
      <c r="F901" s="64">
        <v>43000052</v>
      </c>
      <c r="G901" s="64">
        <v>0</v>
      </c>
      <c r="H901" s="65" t="s">
        <v>1879</v>
      </c>
      <c r="I901" s="35">
        <v>81070.880000000005</v>
      </c>
      <c r="J901" s="47">
        <v>32964</v>
      </c>
      <c r="K901" s="54"/>
    </row>
    <row r="902" spans="1:11" s="1" customFormat="1" ht="13.5" customHeight="1" x14ac:dyDescent="0.35">
      <c r="A902" s="43">
        <v>1</v>
      </c>
      <c r="B902" s="44">
        <v>2100</v>
      </c>
      <c r="C902" s="44" t="s">
        <v>1352</v>
      </c>
      <c r="D902" s="46" t="s">
        <v>1880</v>
      </c>
      <c r="E902" s="44"/>
      <c r="F902" s="64">
        <v>43000053</v>
      </c>
      <c r="G902" s="64">
        <v>0</v>
      </c>
      <c r="H902" s="65" t="s">
        <v>1881</v>
      </c>
      <c r="I902" s="35">
        <v>81070.880000000005</v>
      </c>
      <c r="J902" s="47">
        <v>32964</v>
      </c>
      <c r="K902" s="54"/>
    </row>
    <row r="903" spans="1:11" s="1" customFormat="1" ht="13.5" customHeight="1" x14ac:dyDescent="0.35">
      <c r="A903" s="43">
        <v>1</v>
      </c>
      <c r="B903" s="44">
        <v>2100</v>
      </c>
      <c r="C903" s="44" t="s">
        <v>1352</v>
      </c>
      <c r="D903" s="46" t="s">
        <v>1882</v>
      </c>
      <c r="E903" s="44"/>
      <c r="F903" s="64">
        <v>43000054</v>
      </c>
      <c r="G903" s="66">
        <v>0</v>
      </c>
      <c r="H903" s="65" t="s">
        <v>1883</v>
      </c>
      <c r="I903" s="35">
        <v>116152.22</v>
      </c>
      <c r="J903" s="47">
        <v>32964</v>
      </c>
      <c r="K903" s="54"/>
    </row>
    <row r="904" spans="1:11" s="1" customFormat="1" ht="13.5" customHeight="1" x14ac:dyDescent="0.35">
      <c r="A904" s="43">
        <v>1</v>
      </c>
      <c r="B904" s="44">
        <v>2100</v>
      </c>
      <c r="C904" s="44" t="s">
        <v>1352</v>
      </c>
      <c r="D904" s="46" t="s">
        <v>1884</v>
      </c>
      <c r="E904" s="44"/>
      <c r="F904" s="64">
        <v>43000056</v>
      </c>
      <c r="G904" s="64">
        <v>0</v>
      </c>
      <c r="H904" s="65" t="s">
        <v>1885</v>
      </c>
      <c r="I904" s="35">
        <v>111078.78</v>
      </c>
      <c r="J904" s="47">
        <v>32964</v>
      </c>
      <c r="K904" s="54"/>
    </row>
    <row r="905" spans="1:11" s="1" customFormat="1" ht="13.5" customHeight="1" x14ac:dyDescent="0.35">
      <c r="A905" s="43">
        <v>1</v>
      </c>
      <c r="B905" s="44">
        <v>2100</v>
      </c>
      <c r="C905" s="44" t="s">
        <v>1352</v>
      </c>
      <c r="D905" s="46" t="s">
        <v>1886</v>
      </c>
      <c r="E905" s="44"/>
      <c r="F905" s="64">
        <v>43000076</v>
      </c>
      <c r="G905" s="64">
        <v>0</v>
      </c>
      <c r="H905" s="65" t="s">
        <v>1887</v>
      </c>
      <c r="I905" s="35">
        <v>89373.73</v>
      </c>
      <c r="J905" s="47">
        <v>32964</v>
      </c>
      <c r="K905" s="54"/>
    </row>
    <row r="906" spans="1:11" s="1" customFormat="1" ht="13.5" customHeight="1" x14ac:dyDescent="0.35">
      <c r="A906" s="43">
        <v>1</v>
      </c>
      <c r="B906" s="44">
        <v>2100</v>
      </c>
      <c r="C906" s="44" t="s">
        <v>1352</v>
      </c>
      <c r="D906" s="46" t="s">
        <v>1888</v>
      </c>
      <c r="E906" s="44"/>
      <c r="F906" s="64">
        <v>43000077</v>
      </c>
      <c r="G906" s="64">
        <v>0</v>
      </c>
      <c r="H906" s="65" t="s">
        <v>1889</v>
      </c>
      <c r="I906" s="35">
        <v>63047.78</v>
      </c>
      <c r="J906" s="47">
        <v>32964</v>
      </c>
      <c r="K906" s="54"/>
    </row>
    <row r="907" spans="1:11" s="1" customFormat="1" ht="13.5" customHeight="1" x14ac:dyDescent="0.35">
      <c r="A907" s="43">
        <v>1</v>
      </c>
      <c r="B907" s="44">
        <v>2100</v>
      </c>
      <c r="C907" s="44" t="s">
        <v>1352</v>
      </c>
      <c r="D907" s="46" t="s">
        <v>1890</v>
      </c>
      <c r="E907" s="44"/>
      <c r="F907" s="64">
        <v>43000078</v>
      </c>
      <c r="G907" s="64">
        <v>0</v>
      </c>
      <c r="H907" s="65" t="s">
        <v>1891</v>
      </c>
      <c r="I907" s="35">
        <v>62390.42</v>
      </c>
      <c r="J907" s="47">
        <v>32964</v>
      </c>
      <c r="K907" s="54"/>
    </row>
    <row r="908" spans="1:11" s="1" customFormat="1" ht="13.5" customHeight="1" x14ac:dyDescent="0.35">
      <c r="A908" s="43">
        <v>1</v>
      </c>
      <c r="B908" s="44">
        <v>2100</v>
      </c>
      <c r="C908" s="44" t="s">
        <v>1352</v>
      </c>
      <c r="D908" s="46" t="s">
        <v>1892</v>
      </c>
      <c r="E908" s="44"/>
      <c r="F908" s="64">
        <v>43000079</v>
      </c>
      <c r="G908" s="64">
        <v>0</v>
      </c>
      <c r="H908" s="65" t="s">
        <v>1893</v>
      </c>
      <c r="I908" s="35">
        <v>266541.98</v>
      </c>
      <c r="J908" s="47">
        <v>32964</v>
      </c>
      <c r="K908" s="54"/>
    </row>
    <row r="909" spans="1:11" s="1" customFormat="1" ht="13.5" customHeight="1" x14ac:dyDescent="0.35">
      <c r="A909" s="43">
        <v>1</v>
      </c>
      <c r="B909" s="44">
        <v>2100</v>
      </c>
      <c r="C909" s="44" t="s">
        <v>1352</v>
      </c>
      <c r="D909" s="46" t="s">
        <v>1894</v>
      </c>
      <c r="E909" s="44"/>
      <c r="F909" s="64">
        <v>43000080</v>
      </c>
      <c r="G909" s="64">
        <v>0</v>
      </c>
      <c r="H909" s="65" t="s">
        <v>1895</v>
      </c>
      <c r="I909" s="35">
        <v>249355.76</v>
      </c>
      <c r="J909" s="47">
        <v>32964</v>
      </c>
      <c r="K909" s="54"/>
    </row>
    <row r="910" spans="1:11" s="1" customFormat="1" ht="13.5" customHeight="1" x14ac:dyDescent="0.35">
      <c r="A910" s="43">
        <v>1</v>
      </c>
      <c r="B910" s="44">
        <v>2100</v>
      </c>
      <c r="C910" s="44" t="s">
        <v>1352</v>
      </c>
      <c r="D910" s="46" t="s">
        <v>1896</v>
      </c>
      <c r="E910" s="44"/>
      <c r="F910" s="64">
        <v>43000081</v>
      </c>
      <c r="G910" s="64">
        <v>0</v>
      </c>
      <c r="H910" s="65" t="s">
        <v>1897</v>
      </c>
      <c r="I910" s="35">
        <v>249355.76</v>
      </c>
      <c r="J910" s="47">
        <v>32964</v>
      </c>
      <c r="K910" s="54"/>
    </row>
    <row r="911" spans="1:11" s="1" customFormat="1" ht="13.5" customHeight="1" x14ac:dyDescent="0.35">
      <c r="A911" s="43">
        <v>1</v>
      </c>
      <c r="B911" s="44">
        <v>2100</v>
      </c>
      <c r="C911" s="44" t="s">
        <v>1352</v>
      </c>
      <c r="D911" s="46" t="s">
        <v>1898</v>
      </c>
      <c r="E911" s="44"/>
      <c r="F911" s="64">
        <v>43000082</v>
      </c>
      <c r="G911" s="64">
        <v>0</v>
      </c>
      <c r="H911" s="65" t="s">
        <v>1899</v>
      </c>
      <c r="I911" s="35">
        <v>249355.76</v>
      </c>
      <c r="J911" s="47">
        <v>32964</v>
      </c>
      <c r="K911" s="54"/>
    </row>
    <row r="912" spans="1:11" s="1" customFormat="1" ht="13.5" customHeight="1" x14ac:dyDescent="0.35">
      <c r="A912" s="43">
        <v>1</v>
      </c>
      <c r="B912" s="44">
        <v>2100</v>
      </c>
      <c r="C912" s="44" t="s">
        <v>1352</v>
      </c>
      <c r="D912" s="46" t="s">
        <v>1900</v>
      </c>
      <c r="E912" s="44"/>
      <c r="F912" s="64">
        <v>43000083</v>
      </c>
      <c r="G912" s="64">
        <v>0</v>
      </c>
      <c r="H912" s="65" t="s">
        <v>1901</v>
      </c>
      <c r="I912" s="35">
        <v>249355.76</v>
      </c>
      <c r="J912" s="47">
        <v>32964</v>
      </c>
      <c r="K912" s="54"/>
    </row>
    <row r="913" spans="1:11" s="1" customFormat="1" ht="13.5" customHeight="1" x14ac:dyDescent="0.35">
      <c r="A913" s="43">
        <v>1</v>
      </c>
      <c r="B913" s="44">
        <v>2100</v>
      </c>
      <c r="C913" s="44" t="s">
        <v>1352</v>
      </c>
      <c r="D913" s="46" t="s">
        <v>1902</v>
      </c>
      <c r="E913" s="44"/>
      <c r="F913" s="64">
        <v>43000084</v>
      </c>
      <c r="G913" s="64">
        <v>0</v>
      </c>
      <c r="H913" s="65" t="s">
        <v>1903</v>
      </c>
      <c r="I913" s="35">
        <v>249355.76</v>
      </c>
      <c r="J913" s="47">
        <v>32964</v>
      </c>
      <c r="K913" s="54"/>
    </row>
    <row r="914" spans="1:11" s="1" customFormat="1" ht="13.5" customHeight="1" x14ac:dyDescent="0.35">
      <c r="A914" s="43">
        <v>1</v>
      </c>
      <c r="B914" s="44">
        <v>2100</v>
      </c>
      <c r="C914" s="44" t="s">
        <v>1352</v>
      </c>
      <c r="D914" s="46" t="s">
        <v>1904</v>
      </c>
      <c r="E914" s="44"/>
      <c r="F914" s="64">
        <v>43000085</v>
      </c>
      <c r="G914" s="64">
        <v>0</v>
      </c>
      <c r="H914" s="65" t="s">
        <v>1905</v>
      </c>
      <c r="I914" s="35">
        <v>249355.76</v>
      </c>
      <c r="J914" s="47">
        <v>32964</v>
      </c>
      <c r="K914" s="54"/>
    </row>
    <row r="915" spans="1:11" s="1" customFormat="1" ht="13.5" customHeight="1" x14ac:dyDescent="0.35">
      <c r="A915" s="43">
        <v>1</v>
      </c>
      <c r="B915" s="44">
        <v>2100</v>
      </c>
      <c r="C915" s="44" t="s">
        <v>1352</v>
      </c>
      <c r="D915" s="46" t="s">
        <v>1906</v>
      </c>
      <c r="E915" s="44"/>
      <c r="F915" s="64">
        <v>43000086</v>
      </c>
      <c r="G915" s="64">
        <v>0</v>
      </c>
      <c r="H915" s="65" t="s">
        <v>1907</v>
      </c>
      <c r="I915" s="35">
        <v>249355.76</v>
      </c>
      <c r="J915" s="47">
        <v>32964</v>
      </c>
      <c r="K915" s="54"/>
    </row>
    <row r="916" spans="1:11" s="1" customFormat="1" ht="13.5" customHeight="1" x14ac:dyDescent="0.35">
      <c r="A916" s="43">
        <v>1</v>
      </c>
      <c r="B916" s="44">
        <v>2100</v>
      </c>
      <c r="C916" s="44" t="s">
        <v>1352</v>
      </c>
      <c r="D916" s="46" t="s">
        <v>1908</v>
      </c>
      <c r="E916" s="44"/>
      <c r="F916" s="64">
        <v>43000088</v>
      </c>
      <c r="G916" s="64">
        <v>0</v>
      </c>
      <c r="H916" s="65" t="s">
        <v>1909</v>
      </c>
      <c r="I916" s="35">
        <v>12545.6</v>
      </c>
      <c r="J916" s="47">
        <v>32964</v>
      </c>
      <c r="K916" s="54"/>
    </row>
    <row r="917" spans="1:11" s="1" customFormat="1" ht="13.5" customHeight="1" x14ac:dyDescent="0.35">
      <c r="A917" s="43">
        <v>1</v>
      </c>
      <c r="B917" s="44">
        <v>2100</v>
      </c>
      <c r="C917" s="44" t="s">
        <v>1352</v>
      </c>
      <c r="D917" s="46" t="s">
        <v>1910</v>
      </c>
      <c r="E917" s="44"/>
      <c r="F917" s="64">
        <v>43000098</v>
      </c>
      <c r="G917" s="64">
        <v>0</v>
      </c>
      <c r="H917" s="65" t="s">
        <v>1911</v>
      </c>
      <c r="I917" s="35">
        <v>53337208.840000004</v>
      </c>
      <c r="J917" s="47">
        <v>32964</v>
      </c>
      <c r="K917" s="54"/>
    </row>
    <row r="918" spans="1:11" s="1" customFormat="1" ht="13.5" customHeight="1" x14ac:dyDescent="0.35">
      <c r="A918" s="43">
        <v>1</v>
      </c>
      <c r="B918" s="44">
        <v>2100</v>
      </c>
      <c r="C918" s="44" t="s">
        <v>1352</v>
      </c>
      <c r="D918" s="46" t="s">
        <v>1912</v>
      </c>
      <c r="E918" s="44"/>
      <c r="F918" s="64">
        <v>43000099</v>
      </c>
      <c r="G918" s="64">
        <v>0</v>
      </c>
      <c r="H918" s="65" t="s">
        <v>1913</v>
      </c>
      <c r="I918" s="35">
        <v>73400.009999999995</v>
      </c>
      <c r="J918" s="47">
        <v>39164</v>
      </c>
      <c r="K918" s="54"/>
    </row>
    <row r="919" spans="1:11" s="1" customFormat="1" ht="13.5" customHeight="1" x14ac:dyDescent="0.35">
      <c r="A919" s="43">
        <v>1</v>
      </c>
      <c r="B919" s="44">
        <v>2100</v>
      </c>
      <c r="C919" s="44" t="s">
        <v>1352</v>
      </c>
      <c r="D919" s="46" t="s">
        <v>1914</v>
      </c>
      <c r="E919" s="44"/>
      <c r="F919" s="66">
        <v>43000152</v>
      </c>
      <c r="G919" s="66" t="s">
        <v>1049</v>
      </c>
      <c r="H919" s="65" t="s">
        <v>1915</v>
      </c>
      <c r="I919" s="35">
        <v>1032928.97</v>
      </c>
      <c r="J919" s="47">
        <v>40939</v>
      </c>
      <c r="K919" s="54"/>
    </row>
    <row r="920" spans="1:11" s="1" customFormat="1" ht="13.5" customHeight="1" x14ac:dyDescent="0.35">
      <c r="A920" s="43">
        <v>1</v>
      </c>
      <c r="B920" s="44">
        <v>2100</v>
      </c>
      <c r="C920" s="44" t="s">
        <v>1352</v>
      </c>
      <c r="D920" s="46" t="s">
        <v>1916</v>
      </c>
      <c r="E920" s="44"/>
      <c r="F920" s="66">
        <v>43000155</v>
      </c>
      <c r="G920" s="66">
        <v>0</v>
      </c>
      <c r="H920" s="65" t="s">
        <v>1915</v>
      </c>
      <c r="I920" s="35">
        <v>1</v>
      </c>
      <c r="J920" s="47">
        <v>41634</v>
      </c>
      <c r="K920" s="54"/>
    </row>
    <row r="921" spans="1:11" s="1" customFormat="1" ht="13.5" customHeight="1" x14ac:dyDescent="0.35">
      <c r="A921" s="43">
        <v>1</v>
      </c>
      <c r="B921" s="44">
        <v>2100</v>
      </c>
      <c r="C921" s="44" t="s">
        <v>1352</v>
      </c>
      <c r="D921" s="46" t="s">
        <v>1917</v>
      </c>
      <c r="E921" s="44"/>
      <c r="F921" s="66" t="s">
        <v>1918</v>
      </c>
      <c r="G921" s="66" t="s">
        <v>585</v>
      </c>
      <c r="H921" s="65" t="s">
        <v>1919</v>
      </c>
      <c r="I921" s="35">
        <v>1873701.68</v>
      </c>
      <c r="J921" s="47">
        <v>41338</v>
      </c>
      <c r="K921" s="54"/>
    </row>
    <row r="922" spans="1:11" s="1" customFormat="1" ht="13.5" customHeight="1" x14ac:dyDescent="0.35">
      <c r="A922" s="43">
        <v>1</v>
      </c>
      <c r="B922" s="44">
        <v>2100</v>
      </c>
      <c r="C922" s="44" t="s">
        <v>1352</v>
      </c>
      <c r="D922" s="46" t="s">
        <v>1920</v>
      </c>
      <c r="E922" s="44"/>
      <c r="F922" s="66">
        <v>43000159</v>
      </c>
      <c r="G922" s="66">
        <v>0</v>
      </c>
      <c r="H922" s="65" t="s">
        <v>1921</v>
      </c>
      <c r="I922" s="35">
        <v>1</v>
      </c>
      <c r="J922" s="47">
        <v>40994</v>
      </c>
      <c r="K922" s="54"/>
    </row>
    <row r="923" spans="1:11" s="1" customFormat="1" ht="13.5" customHeight="1" x14ac:dyDescent="0.35">
      <c r="A923" s="43">
        <v>1</v>
      </c>
      <c r="B923" s="44">
        <v>2100</v>
      </c>
      <c r="C923" s="44" t="s">
        <v>1352</v>
      </c>
      <c r="D923" s="46" t="s">
        <v>1922</v>
      </c>
      <c r="E923" s="44"/>
      <c r="F923" s="66">
        <v>43000117</v>
      </c>
      <c r="G923" s="66">
        <v>0</v>
      </c>
      <c r="H923" s="65" t="s">
        <v>1923</v>
      </c>
      <c r="I923" s="35">
        <v>877207.19</v>
      </c>
      <c r="J923" s="47">
        <v>39967</v>
      </c>
      <c r="K923" s="54"/>
    </row>
    <row r="924" spans="1:11" s="4" customFormat="1" ht="13.5" customHeight="1" x14ac:dyDescent="0.35">
      <c r="A924" s="43">
        <v>1</v>
      </c>
      <c r="B924" s="67">
        <v>3100</v>
      </c>
      <c r="C924" s="67" t="s">
        <v>10</v>
      </c>
      <c r="D924" s="67" t="s">
        <v>1924</v>
      </c>
      <c r="E924" s="68" t="s">
        <v>1925</v>
      </c>
      <c r="F924" s="69">
        <v>44000041</v>
      </c>
      <c r="G924" s="67">
        <v>0</v>
      </c>
      <c r="H924" s="67" t="s">
        <v>1926</v>
      </c>
      <c r="I924" s="36">
        <v>4239158.74</v>
      </c>
      <c r="J924" s="47">
        <v>38037</v>
      </c>
      <c r="K924" s="70"/>
    </row>
    <row r="925" spans="1:11" s="4" customFormat="1" ht="13.5" customHeight="1" x14ac:dyDescent="0.35">
      <c r="A925" s="43">
        <v>1</v>
      </c>
      <c r="B925" s="67">
        <v>3100</v>
      </c>
      <c r="C925" s="67" t="s">
        <v>10</v>
      </c>
      <c r="D925" s="67" t="s">
        <v>1927</v>
      </c>
      <c r="E925" s="68" t="s">
        <v>1928</v>
      </c>
      <c r="F925" s="69">
        <v>44000051</v>
      </c>
      <c r="G925" s="67">
        <v>0</v>
      </c>
      <c r="H925" s="67" t="s">
        <v>1929</v>
      </c>
      <c r="I925" s="36">
        <v>4486290.7300000004</v>
      </c>
      <c r="J925" s="47">
        <v>38775</v>
      </c>
      <c r="K925" s="70"/>
    </row>
    <row r="926" spans="1:11" s="4" customFormat="1" ht="13.5" customHeight="1" x14ac:dyDescent="0.35">
      <c r="A926" s="43">
        <v>1</v>
      </c>
      <c r="B926" s="67">
        <v>3100</v>
      </c>
      <c r="C926" s="67" t="s">
        <v>10</v>
      </c>
      <c r="D926" s="67" t="s">
        <v>1930</v>
      </c>
      <c r="E926" s="68" t="s">
        <v>1931</v>
      </c>
      <c r="F926" s="69">
        <v>44000052</v>
      </c>
      <c r="G926" s="67">
        <v>0</v>
      </c>
      <c r="H926" s="67" t="s">
        <v>1932</v>
      </c>
      <c r="I926" s="36">
        <v>4486290.7300000004</v>
      </c>
      <c r="J926" s="47">
        <v>38775</v>
      </c>
      <c r="K926" s="70"/>
    </row>
    <row r="927" spans="1:11" s="4" customFormat="1" ht="13.5" customHeight="1" x14ac:dyDescent="0.35">
      <c r="A927" s="43">
        <v>1</v>
      </c>
      <c r="B927" s="67">
        <v>3100</v>
      </c>
      <c r="C927" s="67" t="s">
        <v>10</v>
      </c>
      <c r="D927" s="67" t="s">
        <v>1933</v>
      </c>
      <c r="E927" s="68" t="s">
        <v>1934</v>
      </c>
      <c r="F927" s="69">
        <v>44000053</v>
      </c>
      <c r="G927" s="67">
        <v>0</v>
      </c>
      <c r="H927" s="67" t="s">
        <v>1935</v>
      </c>
      <c r="I927" s="36">
        <v>4486292.72</v>
      </c>
      <c r="J927" s="47">
        <v>38775</v>
      </c>
      <c r="K927" s="70"/>
    </row>
    <row r="928" spans="1:11" s="4" customFormat="1" ht="13.5" customHeight="1" x14ac:dyDescent="0.35">
      <c r="A928" s="43">
        <v>1</v>
      </c>
      <c r="B928" s="67">
        <v>3100</v>
      </c>
      <c r="C928" s="67" t="s">
        <v>10</v>
      </c>
      <c r="D928" s="67" t="s">
        <v>1936</v>
      </c>
      <c r="E928" s="68" t="s">
        <v>1937</v>
      </c>
      <c r="F928" s="69">
        <v>44000054</v>
      </c>
      <c r="G928" s="67">
        <v>0</v>
      </c>
      <c r="H928" s="67" t="s">
        <v>1938</v>
      </c>
      <c r="I928" s="36">
        <v>4486292.72</v>
      </c>
      <c r="J928" s="47">
        <v>38775</v>
      </c>
      <c r="K928" s="70"/>
    </row>
    <row r="929" spans="1:11" s="4" customFormat="1" ht="13.5" customHeight="1" x14ac:dyDescent="0.35">
      <c r="A929" s="43">
        <v>1</v>
      </c>
      <c r="B929" s="67">
        <v>3100</v>
      </c>
      <c r="C929" s="67" t="s">
        <v>10</v>
      </c>
      <c r="D929" s="67" t="s">
        <v>1939</v>
      </c>
      <c r="E929" s="68" t="s">
        <v>1940</v>
      </c>
      <c r="F929" s="69">
        <v>44000055</v>
      </c>
      <c r="G929" s="67">
        <v>0</v>
      </c>
      <c r="H929" s="67" t="s">
        <v>1941</v>
      </c>
      <c r="I929" s="36">
        <v>4633967.99</v>
      </c>
      <c r="J929" s="47">
        <v>38799</v>
      </c>
      <c r="K929" s="70"/>
    </row>
    <row r="930" spans="1:11" s="4" customFormat="1" ht="13.5" customHeight="1" x14ac:dyDescent="0.35">
      <c r="A930" s="43">
        <v>1</v>
      </c>
      <c r="B930" s="67">
        <v>3100</v>
      </c>
      <c r="C930" s="67" t="s">
        <v>10</v>
      </c>
      <c r="D930" s="67" t="s">
        <v>1942</v>
      </c>
      <c r="E930" s="68" t="s">
        <v>1943</v>
      </c>
      <c r="F930" s="69">
        <v>44000056</v>
      </c>
      <c r="G930" s="67">
        <v>0</v>
      </c>
      <c r="H930" s="67" t="s">
        <v>1944</v>
      </c>
      <c r="I930" s="36">
        <v>4633967.99</v>
      </c>
      <c r="J930" s="47">
        <v>38799</v>
      </c>
      <c r="K930" s="70"/>
    </row>
    <row r="931" spans="1:11" s="4" customFormat="1" ht="13.5" customHeight="1" x14ac:dyDescent="0.35">
      <c r="A931" s="43">
        <v>1</v>
      </c>
      <c r="B931" s="67">
        <v>3100</v>
      </c>
      <c r="C931" s="67" t="s">
        <v>10</v>
      </c>
      <c r="D931" s="67" t="s">
        <v>1945</v>
      </c>
      <c r="E931" s="68" t="s">
        <v>1946</v>
      </c>
      <c r="F931" s="69">
        <v>44000057</v>
      </c>
      <c r="G931" s="67">
        <v>0</v>
      </c>
      <c r="H931" s="67" t="s">
        <v>1947</v>
      </c>
      <c r="I931" s="36">
        <v>4633967.99</v>
      </c>
      <c r="J931" s="47">
        <v>38799</v>
      </c>
      <c r="K931" s="70"/>
    </row>
    <row r="932" spans="1:11" s="4" customFormat="1" ht="13.5" customHeight="1" x14ac:dyDescent="0.35">
      <c r="A932" s="43">
        <v>1</v>
      </c>
      <c r="B932" s="67">
        <v>3100</v>
      </c>
      <c r="C932" s="67" t="s">
        <v>10</v>
      </c>
      <c r="D932" s="67" t="s">
        <v>1948</v>
      </c>
      <c r="E932" s="68" t="s">
        <v>1949</v>
      </c>
      <c r="F932" s="69">
        <v>44000058</v>
      </c>
      <c r="G932" s="67">
        <v>0</v>
      </c>
      <c r="H932" s="67" t="s">
        <v>1950</v>
      </c>
      <c r="I932" s="36">
        <v>1172077.5900000001</v>
      </c>
      <c r="J932" s="47">
        <v>38460</v>
      </c>
      <c r="K932" s="70"/>
    </row>
    <row r="933" spans="1:11" s="4" customFormat="1" ht="13.5" customHeight="1" x14ac:dyDescent="0.35">
      <c r="A933" s="43">
        <v>1</v>
      </c>
      <c r="B933" s="67">
        <v>3100</v>
      </c>
      <c r="C933" s="67" t="s">
        <v>10</v>
      </c>
      <c r="D933" s="67" t="s">
        <v>1951</v>
      </c>
      <c r="E933" s="68" t="s">
        <v>1952</v>
      </c>
      <c r="F933" s="69">
        <v>44000082</v>
      </c>
      <c r="G933" s="67">
        <v>0</v>
      </c>
      <c r="H933" s="67" t="s">
        <v>1953</v>
      </c>
      <c r="I933" s="36">
        <v>2025</v>
      </c>
      <c r="J933" s="47">
        <v>32964</v>
      </c>
      <c r="K933" s="70"/>
    </row>
    <row r="934" spans="1:11" s="4" customFormat="1" ht="13.5" customHeight="1" x14ac:dyDescent="0.35">
      <c r="A934" s="43">
        <v>1</v>
      </c>
      <c r="B934" s="67">
        <v>3100</v>
      </c>
      <c r="C934" s="67" t="s">
        <v>10</v>
      </c>
      <c r="D934" s="67" t="s">
        <v>1954</v>
      </c>
      <c r="E934" s="68" t="s">
        <v>1955</v>
      </c>
      <c r="F934" s="69">
        <v>44000088</v>
      </c>
      <c r="G934" s="67">
        <v>0</v>
      </c>
      <c r="H934" s="67" t="s">
        <v>1956</v>
      </c>
      <c r="I934" s="36">
        <v>314042.01</v>
      </c>
      <c r="J934" s="47">
        <v>38148</v>
      </c>
      <c r="K934" s="70"/>
    </row>
    <row r="935" spans="1:11" s="4" customFormat="1" ht="13.5" customHeight="1" x14ac:dyDescent="0.35">
      <c r="A935" s="43">
        <v>1</v>
      </c>
      <c r="B935" s="67">
        <v>3100</v>
      </c>
      <c r="C935" s="67" t="s">
        <v>10</v>
      </c>
      <c r="D935" s="67" t="s">
        <v>1957</v>
      </c>
      <c r="E935" s="68" t="s">
        <v>1958</v>
      </c>
      <c r="F935" s="69">
        <v>44000089</v>
      </c>
      <c r="G935" s="67">
        <v>0</v>
      </c>
      <c r="H935" s="67" t="s">
        <v>1959</v>
      </c>
      <c r="I935" s="36">
        <v>254836.01</v>
      </c>
      <c r="J935" s="47">
        <v>38148</v>
      </c>
      <c r="K935" s="70"/>
    </row>
    <row r="936" spans="1:11" s="4" customFormat="1" ht="13.5" customHeight="1" x14ac:dyDescent="0.35">
      <c r="A936" s="43">
        <v>1</v>
      </c>
      <c r="B936" s="67">
        <v>3100</v>
      </c>
      <c r="C936" s="67" t="s">
        <v>10</v>
      </c>
      <c r="D936" s="67" t="s">
        <v>1960</v>
      </c>
      <c r="E936" s="68" t="s">
        <v>1961</v>
      </c>
      <c r="F936" s="69">
        <v>44000091</v>
      </c>
      <c r="G936" s="67">
        <v>0</v>
      </c>
      <c r="H936" s="67" t="s">
        <v>1962</v>
      </c>
      <c r="I936" s="36">
        <v>6343</v>
      </c>
      <c r="J936" s="47">
        <v>32964</v>
      </c>
      <c r="K936" s="70"/>
    </row>
    <row r="937" spans="1:11" s="4" customFormat="1" ht="13.5" customHeight="1" x14ac:dyDescent="0.35">
      <c r="A937" s="43">
        <v>1</v>
      </c>
      <c r="B937" s="67">
        <v>3100</v>
      </c>
      <c r="C937" s="67" t="s">
        <v>10</v>
      </c>
      <c r="D937" s="67" t="s">
        <v>1963</v>
      </c>
      <c r="E937" s="68" t="s">
        <v>1964</v>
      </c>
      <c r="F937" s="69">
        <v>44000103</v>
      </c>
      <c r="G937" s="67">
        <v>0</v>
      </c>
      <c r="H937" s="67" t="s">
        <v>1965</v>
      </c>
      <c r="I937" s="36">
        <v>4524689.3899999997</v>
      </c>
      <c r="J937" s="47">
        <v>38819</v>
      </c>
      <c r="K937" s="70"/>
    </row>
    <row r="938" spans="1:11" s="4" customFormat="1" ht="13.5" customHeight="1" x14ac:dyDescent="0.35">
      <c r="A938" s="43">
        <v>1</v>
      </c>
      <c r="B938" s="67">
        <v>3100</v>
      </c>
      <c r="C938" s="67" t="s">
        <v>10</v>
      </c>
      <c r="D938" s="67" t="s">
        <v>1966</v>
      </c>
      <c r="E938" s="68" t="s">
        <v>1967</v>
      </c>
      <c r="F938" s="69">
        <v>44000118</v>
      </c>
      <c r="G938" s="67">
        <v>0</v>
      </c>
      <c r="H938" s="67" t="s">
        <v>1968</v>
      </c>
      <c r="I938" s="36">
        <v>340000.01</v>
      </c>
      <c r="J938" s="47">
        <v>36126</v>
      </c>
      <c r="K938" s="70"/>
    </row>
    <row r="939" spans="1:11" s="4" customFormat="1" ht="13.5" customHeight="1" x14ac:dyDescent="0.35">
      <c r="A939" s="43">
        <v>1</v>
      </c>
      <c r="B939" s="67">
        <v>3100</v>
      </c>
      <c r="C939" s="67" t="s">
        <v>10</v>
      </c>
      <c r="D939" s="67" t="s">
        <v>1969</v>
      </c>
      <c r="E939" s="68" t="s">
        <v>1970</v>
      </c>
      <c r="F939" s="69">
        <v>44000119</v>
      </c>
      <c r="G939" s="67">
        <v>0</v>
      </c>
      <c r="H939" s="67" t="s">
        <v>1968</v>
      </c>
      <c r="I939" s="36">
        <v>220000.01</v>
      </c>
      <c r="J939" s="47">
        <v>36099</v>
      </c>
      <c r="K939" s="70"/>
    </row>
    <row r="940" spans="1:11" s="4" customFormat="1" ht="13.5" customHeight="1" x14ac:dyDescent="0.35">
      <c r="A940" s="43">
        <v>1</v>
      </c>
      <c r="B940" s="67">
        <v>3100</v>
      </c>
      <c r="C940" s="67" t="s">
        <v>10</v>
      </c>
      <c r="D940" s="67" t="s">
        <v>1971</v>
      </c>
      <c r="E940" s="68" t="s">
        <v>1972</v>
      </c>
      <c r="F940" s="69">
        <v>44000120</v>
      </c>
      <c r="G940" s="67">
        <v>0</v>
      </c>
      <c r="H940" s="67" t="s">
        <v>1968</v>
      </c>
      <c r="I940" s="36">
        <v>220000.01</v>
      </c>
      <c r="J940" s="47">
        <v>36099</v>
      </c>
      <c r="K940" s="70"/>
    </row>
    <row r="941" spans="1:11" s="4" customFormat="1" ht="13.5" customHeight="1" x14ac:dyDescent="0.35">
      <c r="A941" s="43">
        <v>1</v>
      </c>
      <c r="B941" s="67">
        <v>3100</v>
      </c>
      <c r="C941" s="67" t="s">
        <v>10</v>
      </c>
      <c r="D941" s="67" t="s">
        <v>1973</v>
      </c>
      <c r="E941" s="68" t="s">
        <v>1974</v>
      </c>
      <c r="F941" s="69">
        <v>44000121</v>
      </c>
      <c r="G941" s="67">
        <v>0</v>
      </c>
      <c r="H941" s="67" t="s">
        <v>1968</v>
      </c>
      <c r="I941" s="36">
        <v>340000.01</v>
      </c>
      <c r="J941" s="47">
        <v>36099</v>
      </c>
      <c r="K941" s="70"/>
    </row>
    <row r="942" spans="1:11" s="4" customFormat="1" ht="13.5" customHeight="1" x14ac:dyDescent="0.35">
      <c r="A942" s="43">
        <v>1</v>
      </c>
      <c r="B942" s="67">
        <v>3100</v>
      </c>
      <c r="C942" s="67" t="s">
        <v>10</v>
      </c>
      <c r="D942" s="67" t="s">
        <v>1975</v>
      </c>
      <c r="E942" s="68" t="s">
        <v>1976</v>
      </c>
      <c r="F942" s="69">
        <v>44000122</v>
      </c>
      <c r="G942" s="67">
        <v>0</v>
      </c>
      <c r="H942" s="67" t="s">
        <v>1968</v>
      </c>
      <c r="I942" s="36">
        <v>219999.99</v>
      </c>
      <c r="J942" s="47">
        <v>36099</v>
      </c>
      <c r="K942" s="70"/>
    </row>
    <row r="943" spans="1:11" s="4" customFormat="1" ht="13.5" customHeight="1" x14ac:dyDescent="0.35">
      <c r="A943" s="43">
        <v>1</v>
      </c>
      <c r="B943" s="67">
        <v>3100</v>
      </c>
      <c r="C943" s="67" t="s">
        <v>10</v>
      </c>
      <c r="D943" s="67" t="s">
        <v>1977</v>
      </c>
      <c r="E943" s="68" t="s">
        <v>1978</v>
      </c>
      <c r="F943" s="69">
        <v>44000123</v>
      </c>
      <c r="G943" s="67">
        <v>0</v>
      </c>
      <c r="H943" s="67" t="s">
        <v>1968</v>
      </c>
      <c r="I943" s="36">
        <v>220000.01</v>
      </c>
      <c r="J943" s="47">
        <v>36089</v>
      </c>
      <c r="K943" s="70"/>
    </row>
    <row r="944" spans="1:11" s="4" customFormat="1" ht="13.5" customHeight="1" x14ac:dyDescent="0.35">
      <c r="A944" s="43">
        <v>1</v>
      </c>
      <c r="B944" s="67">
        <v>3100</v>
      </c>
      <c r="C944" s="67" t="s">
        <v>10</v>
      </c>
      <c r="D944" s="67" t="s">
        <v>1979</v>
      </c>
      <c r="E944" s="68" t="s">
        <v>1980</v>
      </c>
      <c r="F944" s="69">
        <v>44000124</v>
      </c>
      <c r="G944" s="67">
        <v>0</v>
      </c>
      <c r="H944" s="67" t="s">
        <v>1968</v>
      </c>
      <c r="I944" s="36">
        <v>340000.01</v>
      </c>
      <c r="J944" s="47">
        <v>36089</v>
      </c>
      <c r="K944" s="70"/>
    </row>
    <row r="945" spans="1:11" s="4" customFormat="1" ht="13.5" customHeight="1" x14ac:dyDescent="0.35">
      <c r="A945" s="43">
        <v>1</v>
      </c>
      <c r="B945" s="67">
        <v>3100</v>
      </c>
      <c r="C945" s="67" t="s">
        <v>10</v>
      </c>
      <c r="D945" s="67" t="s">
        <v>1981</v>
      </c>
      <c r="E945" s="68" t="s">
        <v>1982</v>
      </c>
      <c r="F945" s="69">
        <v>44000125</v>
      </c>
      <c r="G945" s="67">
        <v>0</v>
      </c>
      <c r="H945" s="67" t="s">
        <v>1968</v>
      </c>
      <c r="I945" s="36">
        <v>220000.01</v>
      </c>
      <c r="J945" s="47">
        <v>36089</v>
      </c>
      <c r="K945" s="70"/>
    </row>
    <row r="946" spans="1:11" s="4" customFormat="1" ht="13.5" customHeight="1" x14ac:dyDescent="0.35">
      <c r="A946" s="43">
        <v>1</v>
      </c>
      <c r="B946" s="67">
        <v>3100</v>
      </c>
      <c r="C946" s="67" t="s">
        <v>10</v>
      </c>
      <c r="D946" s="67" t="s">
        <v>1983</v>
      </c>
      <c r="E946" s="68" t="s">
        <v>1984</v>
      </c>
      <c r="F946" s="69">
        <v>44000126</v>
      </c>
      <c r="G946" s="67">
        <v>0</v>
      </c>
      <c r="H946" s="67" t="s">
        <v>1968</v>
      </c>
      <c r="I946" s="36">
        <v>208000.01</v>
      </c>
      <c r="J946" s="47">
        <v>35885</v>
      </c>
      <c r="K946" s="70"/>
    </row>
    <row r="947" spans="1:11" s="4" customFormat="1" ht="13.5" customHeight="1" x14ac:dyDescent="0.35">
      <c r="A947" s="43">
        <v>1</v>
      </c>
      <c r="B947" s="67">
        <v>3100</v>
      </c>
      <c r="C947" s="67" t="s">
        <v>10</v>
      </c>
      <c r="D947" s="67" t="s">
        <v>1985</v>
      </c>
      <c r="E947" s="68" t="s">
        <v>1986</v>
      </c>
      <c r="F947" s="69">
        <v>44000127</v>
      </c>
      <c r="G947" s="67">
        <v>0</v>
      </c>
      <c r="H947" s="67" t="s">
        <v>1968</v>
      </c>
      <c r="I947" s="36">
        <v>208000.01</v>
      </c>
      <c r="J947" s="47">
        <v>35885</v>
      </c>
      <c r="K947" s="70"/>
    </row>
    <row r="948" spans="1:11" s="4" customFormat="1" ht="13.5" customHeight="1" x14ac:dyDescent="0.35">
      <c r="A948" s="43">
        <v>1</v>
      </c>
      <c r="B948" s="67">
        <v>3100</v>
      </c>
      <c r="C948" s="67" t="s">
        <v>10</v>
      </c>
      <c r="D948" s="67" t="s">
        <v>1987</v>
      </c>
      <c r="E948" s="68" t="s">
        <v>1988</v>
      </c>
      <c r="F948" s="69">
        <v>44000128</v>
      </c>
      <c r="G948" s="67">
        <v>0</v>
      </c>
      <c r="H948" s="67" t="s">
        <v>1968</v>
      </c>
      <c r="I948" s="36">
        <v>208000.01</v>
      </c>
      <c r="J948" s="47">
        <v>35611</v>
      </c>
      <c r="K948" s="70"/>
    </row>
    <row r="949" spans="1:11" s="4" customFormat="1" ht="13.5" customHeight="1" x14ac:dyDescent="0.35">
      <c r="A949" s="43">
        <v>1</v>
      </c>
      <c r="B949" s="67">
        <v>3100</v>
      </c>
      <c r="C949" s="67" t="s">
        <v>10</v>
      </c>
      <c r="D949" s="67" t="s">
        <v>1989</v>
      </c>
      <c r="E949" s="68" t="s">
        <v>1990</v>
      </c>
      <c r="F949" s="69">
        <v>44000129</v>
      </c>
      <c r="G949" s="67">
        <v>0</v>
      </c>
      <c r="H949" s="67" t="s">
        <v>1968</v>
      </c>
      <c r="I949" s="36">
        <v>230954.3</v>
      </c>
      <c r="J949" s="47">
        <v>34972</v>
      </c>
      <c r="K949" s="70"/>
    </row>
    <row r="950" spans="1:11" s="4" customFormat="1" ht="13.5" customHeight="1" x14ac:dyDescent="0.35">
      <c r="A950" s="43">
        <v>1</v>
      </c>
      <c r="B950" s="67">
        <v>3100</v>
      </c>
      <c r="C950" s="67" t="s">
        <v>10</v>
      </c>
      <c r="D950" s="67" t="s">
        <v>1991</v>
      </c>
      <c r="E950" s="68" t="s">
        <v>1992</v>
      </c>
      <c r="F950" s="69">
        <v>44000130</v>
      </c>
      <c r="G950" s="67">
        <v>0</v>
      </c>
      <c r="H950" s="67" t="s">
        <v>1968</v>
      </c>
      <c r="I950" s="36">
        <v>110954.3</v>
      </c>
      <c r="J950" s="47">
        <v>34972</v>
      </c>
      <c r="K950" s="70"/>
    </row>
    <row r="951" spans="1:11" s="4" customFormat="1" ht="13.5" customHeight="1" x14ac:dyDescent="0.35">
      <c r="A951" s="43">
        <v>1</v>
      </c>
      <c r="B951" s="67">
        <v>3100</v>
      </c>
      <c r="C951" s="67" t="s">
        <v>10</v>
      </c>
      <c r="D951" s="67" t="s">
        <v>1993</v>
      </c>
      <c r="E951" s="68" t="s">
        <v>1994</v>
      </c>
      <c r="F951" s="69">
        <v>44000131</v>
      </c>
      <c r="G951" s="67">
        <v>0</v>
      </c>
      <c r="H951" s="67" t="s">
        <v>1968</v>
      </c>
      <c r="I951" s="36">
        <v>198954.29</v>
      </c>
      <c r="J951" s="47">
        <v>34972</v>
      </c>
      <c r="K951" s="70"/>
    </row>
    <row r="952" spans="1:11" s="4" customFormat="1" ht="13.5" customHeight="1" x14ac:dyDescent="0.35">
      <c r="A952" s="43">
        <v>1</v>
      </c>
      <c r="B952" s="67">
        <v>3100</v>
      </c>
      <c r="C952" s="67" t="s">
        <v>10</v>
      </c>
      <c r="D952" s="67" t="s">
        <v>1995</v>
      </c>
      <c r="E952" s="68"/>
      <c r="F952" s="69">
        <v>44000164</v>
      </c>
      <c r="G952" s="67">
        <v>0</v>
      </c>
      <c r="H952" s="67" t="s">
        <v>1996</v>
      </c>
      <c r="I952" s="36">
        <v>2593523.27</v>
      </c>
      <c r="J952" s="47">
        <v>42277</v>
      </c>
      <c r="K952" s="70"/>
    </row>
    <row r="953" spans="1:11" s="4" customFormat="1" ht="13.5" customHeight="1" x14ac:dyDescent="0.35">
      <c r="A953" s="43">
        <v>1</v>
      </c>
      <c r="B953" s="67">
        <v>3100</v>
      </c>
      <c r="C953" s="69">
        <v>44</v>
      </c>
      <c r="D953" s="67" t="s">
        <v>1997</v>
      </c>
      <c r="E953" s="67">
        <v>440001670</v>
      </c>
      <c r="F953" s="69">
        <v>44000167</v>
      </c>
      <c r="G953" s="67">
        <v>0</v>
      </c>
      <c r="H953" s="49" t="s">
        <v>1998</v>
      </c>
      <c r="I953" s="36">
        <v>1353244.01</v>
      </c>
      <c r="J953" s="47">
        <v>40114</v>
      </c>
      <c r="K953" s="70"/>
    </row>
    <row r="954" spans="1:11" s="4" customFormat="1" ht="13.5" customHeight="1" x14ac:dyDescent="0.35">
      <c r="A954" s="43">
        <v>1</v>
      </c>
      <c r="B954" s="67">
        <v>3100</v>
      </c>
      <c r="C954" s="67" t="s">
        <v>10</v>
      </c>
      <c r="D954" s="67" t="s">
        <v>1999</v>
      </c>
      <c r="E954" s="68"/>
      <c r="F954" s="69">
        <v>44000172</v>
      </c>
      <c r="G954" s="67">
        <v>0</v>
      </c>
      <c r="H954" s="67" t="s">
        <v>2000</v>
      </c>
      <c r="I954" s="36">
        <v>58450</v>
      </c>
      <c r="J954" s="47">
        <v>42328</v>
      </c>
      <c r="K954" s="70"/>
    </row>
    <row r="955" spans="1:11" s="4" customFormat="1" ht="13.5" customHeight="1" x14ac:dyDescent="0.35">
      <c r="A955" s="43">
        <v>1</v>
      </c>
      <c r="B955" s="67">
        <v>3100</v>
      </c>
      <c r="C955" s="67" t="s">
        <v>10</v>
      </c>
      <c r="D955" s="67" t="s">
        <v>2001</v>
      </c>
      <c r="E955" s="68" t="s">
        <v>2002</v>
      </c>
      <c r="F955" s="69">
        <v>44000174</v>
      </c>
      <c r="G955" s="67">
        <v>0</v>
      </c>
      <c r="H955" s="67" t="s">
        <v>2003</v>
      </c>
      <c r="I955" s="36">
        <v>5115554.8499999996</v>
      </c>
      <c r="J955" s="47">
        <v>38944</v>
      </c>
      <c r="K955" s="70"/>
    </row>
    <row r="956" spans="1:11" s="4" customFormat="1" ht="13.5" customHeight="1" x14ac:dyDescent="0.35">
      <c r="A956" s="43">
        <v>1</v>
      </c>
      <c r="B956" s="67">
        <v>3100</v>
      </c>
      <c r="C956" s="67" t="s">
        <v>10</v>
      </c>
      <c r="D956" s="67" t="s">
        <v>2004</v>
      </c>
      <c r="E956" s="68" t="s">
        <v>2005</v>
      </c>
      <c r="F956" s="69">
        <v>44000177</v>
      </c>
      <c r="G956" s="67">
        <v>0</v>
      </c>
      <c r="H956" s="67" t="s">
        <v>2006</v>
      </c>
      <c r="I956" s="36">
        <v>5115554.8499999996</v>
      </c>
      <c r="J956" s="47">
        <v>38944</v>
      </c>
      <c r="K956" s="70"/>
    </row>
    <row r="957" spans="1:11" s="4" customFormat="1" ht="13.5" customHeight="1" x14ac:dyDescent="0.35">
      <c r="A957" s="43">
        <v>1</v>
      </c>
      <c r="B957" s="67">
        <v>3100</v>
      </c>
      <c r="C957" s="67" t="s">
        <v>10</v>
      </c>
      <c r="D957" s="67" t="s">
        <v>2007</v>
      </c>
      <c r="E957" s="67" t="s">
        <v>2008</v>
      </c>
      <c r="F957" s="69">
        <v>44000178</v>
      </c>
      <c r="G957" s="67">
        <v>0</v>
      </c>
      <c r="H957" s="67" t="s">
        <v>2009</v>
      </c>
      <c r="I957" s="36">
        <v>2</v>
      </c>
      <c r="J957" s="47">
        <v>39504</v>
      </c>
      <c r="K957" s="70"/>
    </row>
    <row r="958" spans="1:11" s="4" customFormat="1" ht="13.5" customHeight="1" x14ac:dyDescent="0.35">
      <c r="A958" s="43">
        <v>1</v>
      </c>
      <c r="B958" s="67">
        <v>3100</v>
      </c>
      <c r="C958" s="67" t="s">
        <v>10</v>
      </c>
      <c r="D958" s="67" t="s">
        <v>2010</v>
      </c>
      <c r="E958" s="67" t="s">
        <v>2011</v>
      </c>
      <c r="F958" s="69">
        <v>44000178</v>
      </c>
      <c r="G958" s="67">
        <v>1</v>
      </c>
      <c r="H958" s="67" t="s">
        <v>2012</v>
      </c>
      <c r="I958" s="36">
        <v>41650811.479999997</v>
      </c>
      <c r="J958" s="47">
        <v>39504</v>
      </c>
      <c r="K958" s="70"/>
    </row>
    <row r="959" spans="1:11" s="4" customFormat="1" ht="13.5" customHeight="1" x14ac:dyDescent="0.35">
      <c r="A959" s="43">
        <v>1</v>
      </c>
      <c r="B959" s="67">
        <v>3100</v>
      </c>
      <c r="C959" s="67" t="s">
        <v>10</v>
      </c>
      <c r="D959" s="67" t="s">
        <v>2013</v>
      </c>
      <c r="E959" s="67" t="s">
        <v>2014</v>
      </c>
      <c r="F959" s="69">
        <v>44000178</v>
      </c>
      <c r="G959" s="67">
        <v>2</v>
      </c>
      <c r="H959" s="67" t="s">
        <v>2015</v>
      </c>
      <c r="I959" s="36">
        <v>37404760.759999998</v>
      </c>
      <c r="J959" s="47">
        <v>39504</v>
      </c>
      <c r="K959" s="70"/>
    </row>
    <row r="960" spans="1:11" s="4" customFormat="1" ht="13.5" customHeight="1" x14ac:dyDescent="0.35">
      <c r="A960" s="43">
        <v>1</v>
      </c>
      <c r="B960" s="67">
        <v>3100</v>
      </c>
      <c r="C960" s="67" t="s">
        <v>10</v>
      </c>
      <c r="D960" s="67" t="s">
        <v>2016</v>
      </c>
      <c r="E960" s="68" t="s">
        <v>2017</v>
      </c>
      <c r="F960" s="69">
        <v>44000179</v>
      </c>
      <c r="G960" s="67">
        <v>0</v>
      </c>
      <c r="H960" s="67" t="s">
        <v>2018</v>
      </c>
      <c r="I960" s="36">
        <v>5115556.8499999996</v>
      </c>
      <c r="J960" s="47">
        <v>38944</v>
      </c>
      <c r="K960" s="70"/>
    </row>
    <row r="961" spans="1:11" s="4" customFormat="1" ht="13.5" customHeight="1" x14ac:dyDescent="0.35">
      <c r="A961" s="43">
        <v>1</v>
      </c>
      <c r="B961" s="67">
        <v>3100</v>
      </c>
      <c r="C961" s="67" t="s">
        <v>10</v>
      </c>
      <c r="D961" s="67" t="s">
        <v>2019</v>
      </c>
      <c r="E961" s="68" t="s">
        <v>2020</v>
      </c>
      <c r="F961" s="69">
        <v>44000180</v>
      </c>
      <c r="G961" s="67">
        <v>0</v>
      </c>
      <c r="H961" s="67" t="s">
        <v>2021</v>
      </c>
      <c r="I961" s="36">
        <v>5115556.8499999996</v>
      </c>
      <c r="J961" s="47">
        <v>38944</v>
      </c>
      <c r="K961" s="70"/>
    </row>
    <row r="962" spans="1:11" s="4" customFormat="1" ht="13.5" customHeight="1" x14ac:dyDescent="0.35">
      <c r="A962" s="43">
        <v>1</v>
      </c>
      <c r="B962" s="67">
        <v>3100</v>
      </c>
      <c r="C962" s="67" t="s">
        <v>10</v>
      </c>
      <c r="D962" s="67" t="s">
        <v>2022</v>
      </c>
      <c r="E962" s="68" t="s">
        <v>2023</v>
      </c>
      <c r="F962" s="69">
        <v>44000181</v>
      </c>
      <c r="G962" s="67">
        <v>0</v>
      </c>
      <c r="H962" s="67" t="s">
        <v>2024</v>
      </c>
      <c r="I962" s="36">
        <v>5115556.8499999996</v>
      </c>
      <c r="J962" s="47">
        <v>38944</v>
      </c>
      <c r="K962" s="70"/>
    </row>
    <row r="963" spans="1:11" s="4" customFormat="1" ht="13.5" customHeight="1" x14ac:dyDescent="0.35">
      <c r="A963" s="43">
        <v>1</v>
      </c>
      <c r="B963" s="67">
        <v>3100</v>
      </c>
      <c r="C963" s="67" t="s">
        <v>10</v>
      </c>
      <c r="D963" s="67" t="s">
        <v>2025</v>
      </c>
      <c r="E963" s="68" t="s">
        <v>1599</v>
      </c>
      <c r="F963" s="69">
        <v>44000183</v>
      </c>
      <c r="G963" s="67">
        <v>0</v>
      </c>
      <c r="H963" s="67" t="s">
        <v>2026</v>
      </c>
      <c r="I963" s="36">
        <v>5455461.6900000004</v>
      </c>
      <c r="J963" s="47">
        <v>40781</v>
      </c>
      <c r="K963" s="70"/>
    </row>
    <row r="964" spans="1:11" s="4" customFormat="1" ht="13.5" customHeight="1" x14ac:dyDescent="0.35">
      <c r="A964" s="43">
        <v>1</v>
      </c>
      <c r="B964" s="67">
        <v>3100</v>
      </c>
      <c r="C964" s="67" t="s">
        <v>10</v>
      </c>
      <c r="D964" s="67" t="s">
        <v>2027</v>
      </c>
      <c r="E964" s="68"/>
      <c r="F964" s="69">
        <v>44000184</v>
      </c>
      <c r="G964" s="67">
        <v>0</v>
      </c>
      <c r="H964" s="67" t="s">
        <v>2028</v>
      </c>
      <c r="I964" s="36">
        <v>1185571.8799999999</v>
      </c>
      <c r="J964" s="47">
        <v>41816</v>
      </c>
      <c r="K964" s="70"/>
    </row>
    <row r="965" spans="1:11" s="4" customFormat="1" ht="13.5" customHeight="1" x14ac:dyDescent="0.35">
      <c r="A965" s="43">
        <v>1</v>
      </c>
      <c r="B965" s="67">
        <v>3100</v>
      </c>
      <c r="C965" s="67" t="s">
        <v>10</v>
      </c>
      <c r="D965" s="67" t="s">
        <v>2029</v>
      </c>
      <c r="E965" s="68"/>
      <c r="F965" s="69" t="s">
        <v>2030</v>
      </c>
      <c r="G965" s="67">
        <v>0</v>
      </c>
      <c r="H965" s="67" t="s">
        <v>2031</v>
      </c>
      <c r="I965" s="36">
        <v>572740.81999999995</v>
      </c>
      <c r="J965" s="47">
        <v>40034</v>
      </c>
      <c r="K965" s="70"/>
    </row>
    <row r="966" spans="1:11" s="4" customFormat="1" ht="13.5" customHeight="1" x14ac:dyDescent="0.35">
      <c r="A966" s="43">
        <v>1</v>
      </c>
      <c r="B966" s="67">
        <v>3100</v>
      </c>
      <c r="C966" s="67" t="s">
        <v>10</v>
      </c>
      <c r="D966" s="67" t="s">
        <v>2032</v>
      </c>
      <c r="E966" s="68"/>
      <c r="F966" s="69" t="s">
        <v>2033</v>
      </c>
      <c r="G966" s="67">
        <v>0</v>
      </c>
      <c r="H966" s="67" t="s">
        <v>2034</v>
      </c>
      <c r="I966" s="36">
        <v>523940.82</v>
      </c>
      <c r="J966" s="47">
        <v>40034</v>
      </c>
      <c r="K966" s="70"/>
    </row>
    <row r="967" spans="1:11" s="4" customFormat="1" ht="13.5" customHeight="1" x14ac:dyDescent="0.35">
      <c r="A967" s="43">
        <v>1</v>
      </c>
      <c r="B967" s="67">
        <v>3100</v>
      </c>
      <c r="C967" s="67" t="s">
        <v>10</v>
      </c>
      <c r="D967" s="67" t="s">
        <v>2035</v>
      </c>
      <c r="E967" s="68"/>
      <c r="F967" s="69" t="s">
        <v>2036</v>
      </c>
      <c r="G967" s="67">
        <v>0</v>
      </c>
      <c r="H967" s="67" t="s">
        <v>2037</v>
      </c>
      <c r="I967" s="36">
        <v>572840.86</v>
      </c>
      <c r="J967" s="47">
        <v>40034</v>
      </c>
      <c r="K967" s="70"/>
    </row>
    <row r="968" spans="1:11" s="4" customFormat="1" ht="13.5" customHeight="1" x14ac:dyDescent="0.35">
      <c r="A968" s="43">
        <v>1</v>
      </c>
      <c r="B968" s="67">
        <v>3100</v>
      </c>
      <c r="C968" s="67" t="s">
        <v>10</v>
      </c>
      <c r="D968" s="67" t="s">
        <v>2038</v>
      </c>
      <c r="E968" s="68"/>
      <c r="F968" s="69" t="s">
        <v>2039</v>
      </c>
      <c r="G968" s="67">
        <v>0</v>
      </c>
      <c r="H968" s="67" t="s">
        <v>2040</v>
      </c>
      <c r="I968" s="36">
        <v>570440.82999999996</v>
      </c>
      <c r="J968" s="47">
        <v>39919</v>
      </c>
      <c r="K968" s="70"/>
    </row>
    <row r="969" spans="1:11" s="4" customFormat="1" ht="11.25" customHeight="1" x14ac:dyDescent="0.35">
      <c r="A969" s="43">
        <v>1</v>
      </c>
      <c r="B969" s="67">
        <v>3100</v>
      </c>
      <c r="C969" s="67" t="s">
        <v>10</v>
      </c>
      <c r="D969" s="67" t="s">
        <v>2041</v>
      </c>
      <c r="E969" s="68"/>
      <c r="F969" s="69" t="s">
        <v>2042</v>
      </c>
      <c r="G969" s="67">
        <v>0</v>
      </c>
      <c r="H969" s="67" t="s">
        <v>2043</v>
      </c>
      <c r="I969" s="36">
        <v>568940.82999999996</v>
      </c>
      <c r="J969" s="47">
        <v>39919</v>
      </c>
      <c r="K969" s="70"/>
    </row>
    <row r="970" spans="1:11" s="4" customFormat="1" ht="15.75" customHeight="1" x14ac:dyDescent="0.35">
      <c r="A970" s="43">
        <v>1</v>
      </c>
      <c r="B970" s="67">
        <v>3100</v>
      </c>
      <c r="C970" s="67" t="s">
        <v>10</v>
      </c>
      <c r="D970" s="67" t="s">
        <v>2044</v>
      </c>
      <c r="E970" s="68"/>
      <c r="F970" s="69" t="s">
        <v>2045</v>
      </c>
      <c r="G970" s="67">
        <v>0</v>
      </c>
      <c r="H970" s="67" t="s">
        <v>2046</v>
      </c>
      <c r="I970" s="36">
        <v>6689369.4500000002</v>
      </c>
      <c r="J970" s="47">
        <v>43480</v>
      </c>
      <c r="K970" s="70"/>
    </row>
    <row r="971" spans="1:11" s="4" customFormat="1" ht="11.25" customHeight="1" x14ac:dyDescent="0.35">
      <c r="A971" s="43">
        <v>1</v>
      </c>
      <c r="B971" s="67">
        <v>3100</v>
      </c>
      <c r="C971" s="67" t="s">
        <v>10</v>
      </c>
      <c r="D971" s="67" t="s">
        <v>2047</v>
      </c>
      <c r="E971" s="68"/>
      <c r="F971" s="69" t="s">
        <v>2048</v>
      </c>
      <c r="G971" s="67">
        <v>0</v>
      </c>
      <c r="H971" s="67" t="s">
        <v>2049</v>
      </c>
      <c r="I971" s="36">
        <v>6689369.46</v>
      </c>
      <c r="J971" s="47">
        <v>43480</v>
      </c>
      <c r="K971" s="70"/>
    </row>
    <row r="972" spans="1:11" s="4" customFormat="1" ht="11.25" customHeight="1" x14ac:dyDescent="0.35">
      <c r="A972" s="43">
        <v>1</v>
      </c>
      <c r="B972" s="67">
        <v>3100</v>
      </c>
      <c r="C972" s="67" t="s">
        <v>10</v>
      </c>
      <c r="D972" s="67" t="s">
        <v>2050</v>
      </c>
      <c r="E972" s="68"/>
      <c r="F972" s="69" t="s">
        <v>2051</v>
      </c>
      <c r="G972" s="67">
        <v>0</v>
      </c>
      <c r="H972" s="67" t="s">
        <v>2052</v>
      </c>
      <c r="I972" s="36">
        <v>6689369.46</v>
      </c>
      <c r="J972" s="47">
        <v>43480</v>
      </c>
      <c r="K972" s="70"/>
    </row>
    <row r="973" spans="1:11" s="4" customFormat="1" ht="11.25" customHeight="1" x14ac:dyDescent="0.35">
      <c r="A973" s="43">
        <v>1</v>
      </c>
      <c r="B973" s="67">
        <v>3100</v>
      </c>
      <c r="C973" s="67" t="s">
        <v>10</v>
      </c>
      <c r="D973" s="67" t="s">
        <v>2053</v>
      </c>
      <c r="E973" s="68"/>
      <c r="F973" s="67" t="s">
        <v>2054</v>
      </c>
      <c r="G973" s="67">
        <v>0</v>
      </c>
      <c r="H973" s="67" t="s">
        <v>2055</v>
      </c>
      <c r="I973" s="36">
        <v>68250000</v>
      </c>
      <c r="J973" s="47">
        <v>43983</v>
      </c>
      <c r="K973" s="70"/>
    </row>
    <row r="974" spans="1:11" s="4" customFormat="1" ht="11.25" customHeight="1" x14ac:dyDescent="0.35">
      <c r="A974" s="43">
        <v>1</v>
      </c>
      <c r="B974" s="67">
        <v>3100</v>
      </c>
      <c r="C974" s="67" t="s">
        <v>10</v>
      </c>
      <c r="D974" s="67" t="s">
        <v>2056</v>
      </c>
      <c r="E974" s="68"/>
      <c r="F974" s="69" t="s">
        <v>2057</v>
      </c>
      <c r="G974" s="67">
        <v>0</v>
      </c>
      <c r="H974" s="67" t="s">
        <v>2058</v>
      </c>
      <c r="I974" s="36">
        <v>6689370.6600000001</v>
      </c>
      <c r="J974" s="47">
        <v>43480</v>
      </c>
      <c r="K974" s="70"/>
    </row>
    <row r="975" spans="1:11" s="4" customFormat="1" ht="11.25" customHeight="1" x14ac:dyDescent="0.35">
      <c r="A975" s="43">
        <v>1</v>
      </c>
      <c r="B975" s="67">
        <v>3100</v>
      </c>
      <c r="C975" s="67" t="s">
        <v>10</v>
      </c>
      <c r="D975" s="67" t="s">
        <v>2059</v>
      </c>
      <c r="E975" s="67"/>
      <c r="F975" s="71" t="s">
        <v>2060</v>
      </c>
      <c r="G975" s="72" t="s">
        <v>585</v>
      </c>
      <c r="H975" s="73" t="s">
        <v>2061</v>
      </c>
      <c r="I975" s="36">
        <v>235035.31</v>
      </c>
      <c r="J975" s="47">
        <v>44252</v>
      </c>
      <c r="K975" s="70"/>
    </row>
    <row r="976" spans="1:11" s="4" customFormat="1" ht="13.5" customHeight="1" x14ac:dyDescent="0.35">
      <c r="A976" s="43">
        <v>1</v>
      </c>
      <c r="B976" s="67">
        <v>3100</v>
      </c>
      <c r="C976" s="67" t="s">
        <v>10</v>
      </c>
      <c r="D976" s="67" t="s">
        <v>2062</v>
      </c>
      <c r="E976" s="67"/>
      <c r="F976" s="69">
        <v>44000234</v>
      </c>
      <c r="G976" s="67">
        <v>0</v>
      </c>
      <c r="H976" s="67" t="s">
        <v>2063</v>
      </c>
      <c r="I976" s="36">
        <v>1</v>
      </c>
      <c r="J976" s="47">
        <v>36097</v>
      </c>
      <c r="K976" s="70"/>
    </row>
    <row r="977" spans="1:11" s="4" customFormat="1" ht="13.5" customHeight="1" x14ac:dyDescent="0.35">
      <c r="A977" s="43">
        <v>1</v>
      </c>
      <c r="B977" s="67">
        <v>3100</v>
      </c>
      <c r="C977" s="67" t="s">
        <v>10</v>
      </c>
      <c r="D977" s="67" t="s">
        <v>2064</v>
      </c>
      <c r="E977" s="67"/>
      <c r="F977" s="69">
        <v>44000235</v>
      </c>
      <c r="G977" s="67">
        <v>0</v>
      </c>
      <c r="H977" s="67" t="s">
        <v>2065</v>
      </c>
      <c r="I977" s="36">
        <v>23147304.289999999</v>
      </c>
      <c r="J977" s="47">
        <v>42120</v>
      </c>
      <c r="K977" s="70"/>
    </row>
    <row r="978" spans="1:11" s="4" customFormat="1" ht="13.5" customHeight="1" x14ac:dyDescent="0.35">
      <c r="A978" s="43">
        <v>1</v>
      </c>
      <c r="B978" s="67">
        <v>3100</v>
      </c>
      <c r="C978" s="67" t="s">
        <v>10</v>
      </c>
      <c r="D978" s="67" t="s">
        <v>2066</v>
      </c>
      <c r="E978" s="67"/>
      <c r="F978" s="69">
        <v>44000236</v>
      </c>
      <c r="G978" s="67">
        <v>0</v>
      </c>
      <c r="H978" s="67" t="s">
        <v>2067</v>
      </c>
      <c r="I978" s="36">
        <v>66112.679999999993</v>
      </c>
      <c r="J978" s="47">
        <v>38503</v>
      </c>
      <c r="K978" s="70"/>
    </row>
    <row r="979" spans="1:11" s="4" customFormat="1" ht="13.5" customHeight="1" x14ac:dyDescent="0.35">
      <c r="A979" s="43">
        <v>1</v>
      </c>
      <c r="B979" s="67">
        <v>3100</v>
      </c>
      <c r="C979" s="67" t="s">
        <v>10</v>
      </c>
      <c r="D979" s="67" t="s">
        <v>2068</v>
      </c>
      <c r="E979" s="67"/>
      <c r="F979" s="69">
        <v>44000237</v>
      </c>
      <c r="G979" s="67">
        <v>0</v>
      </c>
      <c r="H979" s="67" t="s">
        <v>2069</v>
      </c>
      <c r="I979" s="36">
        <v>233075</v>
      </c>
      <c r="J979" s="47">
        <v>41816</v>
      </c>
      <c r="K979" s="70"/>
    </row>
    <row r="980" spans="1:11" s="4" customFormat="1" ht="13.5" customHeight="1" x14ac:dyDescent="0.35">
      <c r="A980" s="43">
        <v>1</v>
      </c>
      <c r="B980" s="67">
        <v>3100</v>
      </c>
      <c r="C980" s="67" t="s">
        <v>10</v>
      </c>
      <c r="D980" s="67" t="s">
        <v>2070</v>
      </c>
      <c r="E980" s="67"/>
      <c r="F980" s="69">
        <v>44000238</v>
      </c>
      <c r="G980" s="67">
        <v>0</v>
      </c>
      <c r="H980" s="67" t="s">
        <v>2071</v>
      </c>
      <c r="I980" s="36">
        <v>19288544.75</v>
      </c>
      <c r="J980" s="47">
        <v>36097</v>
      </c>
      <c r="K980" s="70"/>
    </row>
    <row r="981" spans="1:11" s="4" customFormat="1" ht="13.5" customHeight="1" x14ac:dyDescent="0.35">
      <c r="A981" s="43">
        <v>1</v>
      </c>
      <c r="B981" s="67">
        <v>3100</v>
      </c>
      <c r="C981" s="67" t="s">
        <v>10</v>
      </c>
      <c r="D981" s="67" t="s">
        <v>2072</v>
      </c>
      <c r="E981" s="67"/>
      <c r="F981" s="69">
        <v>44000239</v>
      </c>
      <c r="G981" s="67">
        <v>0</v>
      </c>
      <c r="H981" s="67" t="s">
        <v>2073</v>
      </c>
      <c r="I981" s="36">
        <v>10054504.58</v>
      </c>
      <c r="J981" s="47">
        <v>36097</v>
      </c>
      <c r="K981" s="70"/>
    </row>
    <row r="982" spans="1:11" s="4" customFormat="1" ht="13.5" customHeight="1" x14ac:dyDescent="0.35">
      <c r="A982" s="43">
        <v>1</v>
      </c>
      <c r="B982" s="67">
        <v>3100</v>
      </c>
      <c r="C982" s="67" t="s">
        <v>10</v>
      </c>
      <c r="D982" s="67" t="s">
        <v>2074</v>
      </c>
      <c r="E982" s="67"/>
      <c r="F982" s="69">
        <v>44000240</v>
      </c>
      <c r="G982" s="67">
        <v>0</v>
      </c>
      <c r="H982" s="67" t="s">
        <v>2075</v>
      </c>
      <c r="I982" s="36">
        <v>60000</v>
      </c>
      <c r="J982" s="47">
        <v>39415</v>
      </c>
      <c r="K982" s="70"/>
    </row>
    <row r="983" spans="1:11" s="4" customFormat="1" ht="13.5" customHeight="1" x14ac:dyDescent="0.35">
      <c r="A983" s="43">
        <v>1</v>
      </c>
      <c r="B983" s="67">
        <v>3100</v>
      </c>
      <c r="C983" s="67" t="s">
        <v>10</v>
      </c>
      <c r="D983" s="67" t="s">
        <v>2076</v>
      </c>
      <c r="E983" s="67"/>
      <c r="F983" s="69">
        <v>44000251</v>
      </c>
      <c r="G983" s="67">
        <v>0</v>
      </c>
      <c r="H983" s="43" t="s">
        <v>2077</v>
      </c>
      <c r="I983" s="36">
        <v>1566701.49</v>
      </c>
      <c r="J983" s="47">
        <v>39504</v>
      </c>
      <c r="K983" s="70"/>
    </row>
    <row r="984" spans="1:11" s="1" customFormat="1" x14ac:dyDescent="0.35">
      <c r="A984" s="43">
        <v>1</v>
      </c>
      <c r="B984" s="46">
        <v>3200</v>
      </c>
      <c r="C984" s="46" t="s">
        <v>1352</v>
      </c>
      <c r="D984" s="74" t="s">
        <v>2078</v>
      </c>
      <c r="E984" s="46">
        <v>430000120</v>
      </c>
      <c r="F984" s="46">
        <v>43000012</v>
      </c>
      <c r="G984" s="46">
        <v>0</v>
      </c>
      <c r="H984" s="44" t="s">
        <v>2079</v>
      </c>
      <c r="I984" s="75">
        <v>343242.94</v>
      </c>
      <c r="J984" s="47">
        <v>32964</v>
      </c>
      <c r="K984" s="54"/>
    </row>
    <row r="985" spans="1:11" s="1" customFormat="1" x14ac:dyDescent="0.35">
      <c r="A985" s="43">
        <v>1</v>
      </c>
      <c r="B985" s="46">
        <v>3200</v>
      </c>
      <c r="C985" s="46" t="s">
        <v>1352</v>
      </c>
      <c r="D985" s="74" t="s">
        <v>2080</v>
      </c>
      <c r="E985" s="46"/>
      <c r="F985" s="46">
        <v>43000013</v>
      </c>
      <c r="G985" s="46">
        <v>0</v>
      </c>
      <c r="H985" s="50" t="s">
        <v>2081</v>
      </c>
      <c r="I985" s="75">
        <v>3343.57</v>
      </c>
      <c r="J985" s="47">
        <v>33695</v>
      </c>
      <c r="K985" s="54"/>
    </row>
    <row r="986" spans="1:11" s="1" customFormat="1" x14ac:dyDescent="0.35">
      <c r="A986" s="43">
        <v>1</v>
      </c>
      <c r="B986" s="46">
        <v>3200</v>
      </c>
      <c r="C986" s="46" t="s">
        <v>1352</v>
      </c>
      <c r="D986" s="46" t="s">
        <v>2082</v>
      </c>
      <c r="E986" s="46">
        <v>430000160</v>
      </c>
      <c r="F986" s="46">
        <v>43000016</v>
      </c>
      <c r="G986" s="46">
        <v>0</v>
      </c>
      <c r="H986" s="44" t="s">
        <v>2083</v>
      </c>
      <c r="I986" s="75">
        <v>6994929.1399999997</v>
      </c>
      <c r="J986" s="47">
        <v>32964</v>
      </c>
      <c r="K986" s="54"/>
    </row>
    <row r="987" spans="1:11" s="1" customFormat="1" x14ac:dyDescent="0.35">
      <c r="A987" s="43">
        <v>1</v>
      </c>
      <c r="B987" s="46">
        <v>3200</v>
      </c>
      <c r="C987" s="46" t="s">
        <v>1352</v>
      </c>
      <c r="D987" s="46" t="s">
        <v>2084</v>
      </c>
      <c r="E987" s="46">
        <v>430000161</v>
      </c>
      <c r="F987" s="46">
        <v>43000016</v>
      </c>
      <c r="G987" s="46">
        <v>1</v>
      </c>
      <c r="H987" s="44" t="s">
        <v>2085</v>
      </c>
      <c r="I987" s="75">
        <v>435428.85</v>
      </c>
      <c r="J987" s="47">
        <v>32964</v>
      </c>
      <c r="K987" s="54"/>
    </row>
    <row r="988" spans="1:11" s="1" customFormat="1" x14ac:dyDescent="0.35">
      <c r="A988" s="43">
        <v>1</v>
      </c>
      <c r="B988" s="46">
        <v>3200</v>
      </c>
      <c r="C988" s="46" t="s">
        <v>1352</v>
      </c>
      <c r="D988" s="46" t="s">
        <v>2086</v>
      </c>
      <c r="E988" s="46">
        <v>430000162</v>
      </c>
      <c r="F988" s="46">
        <v>43000016</v>
      </c>
      <c r="G988" s="46">
        <v>2</v>
      </c>
      <c r="H988" s="44" t="s">
        <v>2087</v>
      </c>
      <c r="I988" s="75">
        <v>348343.08</v>
      </c>
      <c r="J988" s="47">
        <v>32964</v>
      </c>
      <c r="K988" s="54"/>
    </row>
    <row r="989" spans="1:11" s="1" customFormat="1" x14ac:dyDescent="0.35">
      <c r="A989" s="43">
        <v>1</v>
      </c>
      <c r="B989" s="46">
        <v>3200</v>
      </c>
      <c r="C989" s="46" t="s">
        <v>1352</v>
      </c>
      <c r="D989" s="46" t="s">
        <v>2088</v>
      </c>
      <c r="E989" s="46">
        <v>430000163</v>
      </c>
      <c r="F989" s="46">
        <v>43000016</v>
      </c>
      <c r="G989" s="46">
        <v>3</v>
      </c>
      <c r="H989" s="44" t="s">
        <v>2089</v>
      </c>
      <c r="I989" s="75">
        <v>87085.759999999995</v>
      </c>
      <c r="J989" s="47">
        <v>32964</v>
      </c>
      <c r="K989" s="54"/>
    </row>
    <row r="990" spans="1:11" s="1" customFormat="1" x14ac:dyDescent="0.35">
      <c r="A990" s="43">
        <v>1</v>
      </c>
      <c r="B990" s="46">
        <v>3200</v>
      </c>
      <c r="C990" s="46" t="s">
        <v>1352</v>
      </c>
      <c r="D990" s="46" t="s">
        <v>2090</v>
      </c>
      <c r="E990" s="46">
        <v>430000166</v>
      </c>
      <c r="F990" s="46">
        <v>43000016</v>
      </c>
      <c r="G990" s="46">
        <v>7</v>
      </c>
      <c r="H990" s="44" t="s">
        <v>2091</v>
      </c>
      <c r="I990" s="75">
        <v>859913.99</v>
      </c>
      <c r="J990" s="47">
        <v>39167</v>
      </c>
      <c r="K990" s="54"/>
    </row>
    <row r="991" spans="1:11" s="1" customFormat="1" x14ac:dyDescent="0.35">
      <c r="A991" s="43">
        <v>1</v>
      </c>
      <c r="B991" s="46">
        <v>3200</v>
      </c>
      <c r="C991" s="46" t="s">
        <v>1352</v>
      </c>
      <c r="D991" s="46" t="s">
        <v>2092</v>
      </c>
      <c r="E991" s="46">
        <v>430000164</v>
      </c>
      <c r="F991" s="46">
        <v>43000060</v>
      </c>
      <c r="G991" s="46">
        <v>0</v>
      </c>
      <c r="H991" s="44" t="s">
        <v>2091</v>
      </c>
      <c r="I991" s="75">
        <v>9777468.0099999998</v>
      </c>
      <c r="J991" s="47">
        <v>40994</v>
      </c>
      <c r="K991" s="54"/>
    </row>
    <row r="992" spans="1:11" s="1" customFormat="1" x14ac:dyDescent="0.35">
      <c r="A992" s="43">
        <v>1</v>
      </c>
      <c r="B992" s="46">
        <v>3200</v>
      </c>
      <c r="C992" s="46" t="s">
        <v>1352</v>
      </c>
      <c r="D992" s="46" t="s">
        <v>2093</v>
      </c>
      <c r="E992" s="46">
        <v>430000169</v>
      </c>
      <c r="F992" s="46" t="s">
        <v>2094</v>
      </c>
      <c r="G992" s="46" t="s">
        <v>2095</v>
      </c>
      <c r="H992" s="44" t="s">
        <v>2096</v>
      </c>
      <c r="I992" s="75">
        <v>631321.93000000005</v>
      </c>
      <c r="J992" s="47">
        <v>43279</v>
      </c>
      <c r="K992" s="54"/>
    </row>
    <row r="993" spans="1:11" s="1" customFormat="1" x14ac:dyDescent="0.35">
      <c r="A993" s="43">
        <v>1</v>
      </c>
      <c r="B993" s="46">
        <v>3200</v>
      </c>
      <c r="C993" s="46" t="s">
        <v>1352</v>
      </c>
      <c r="D993" s="46" t="s">
        <v>2097</v>
      </c>
      <c r="E993" s="46">
        <v>430000169</v>
      </c>
      <c r="F993" s="46" t="s">
        <v>2094</v>
      </c>
      <c r="G993" s="46" t="s">
        <v>2098</v>
      </c>
      <c r="H993" s="44" t="s">
        <v>2099</v>
      </c>
      <c r="I993" s="75">
        <v>480065.23</v>
      </c>
      <c r="J993" s="47">
        <v>44341</v>
      </c>
      <c r="K993" s="54"/>
    </row>
    <row r="994" spans="1:11" s="1" customFormat="1" x14ac:dyDescent="0.35">
      <c r="A994" s="43">
        <v>1</v>
      </c>
      <c r="B994" s="46">
        <v>3200</v>
      </c>
      <c r="C994" s="46">
        <v>43</v>
      </c>
      <c r="D994" s="46" t="s">
        <v>2100</v>
      </c>
      <c r="E994" s="53"/>
      <c r="F994" s="53" t="s">
        <v>2094</v>
      </c>
      <c r="G994" s="53" t="s">
        <v>2101</v>
      </c>
      <c r="H994" s="50" t="s">
        <v>2099</v>
      </c>
      <c r="I994" s="75">
        <v>6143968.8099999996</v>
      </c>
      <c r="J994" s="47">
        <v>44076</v>
      </c>
      <c r="K994" s="54"/>
    </row>
    <row r="995" spans="1:11" s="1" customFormat="1" x14ac:dyDescent="0.35">
      <c r="A995" s="43">
        <v>1</v>
      </c>
      <c r="B995" s="46">
        <v>3200</v>
      </c>
      <c r="C995" s="46" t="s">
        <v>1352</v>
      </c>
      <c r="D995" s="46" t="s">
        <v>2102</v>
      </c>
      <c r="E995" s="46">
        <v>430000165</v>
      </c>
      <c r="F995" s="46">
        <v>43000061</v>
      </c>
      <c r="G995" s="46">
        <v>0</v>
      </c>
      <c r="H995" s="44" t="s">
        <v>2091</v>
      </c>
      <c r="I995" s="75">
        <v>45274907.450000003</v>
      </c>
      <c r="J995" s="47">
        <v>40994</v>
      </c>
      <c r="K995" s="54"/>
    </row>
    <row r="996" spans="1:11" s="1" customFormat="1" x14ac:dyDescent="0.35">
      <c r="A996" s="43">
        <v>1</v>
      </c>
      <c r="B996" s="46">
        <v>3200</v>
      </c>
      <c r="C996" s="46" t="s">
        <v>1352</v>
      </c>
      <c r="D996" s="46" t="s">
        <v>2103</v>
      </c>
      <c r="E996" s="46">
        <v>430000180</v>
      </c>
      <c r="F996" s="46">
        <v>43000018</v>
      </c>
      <c r="G996" s="46">
        <v>0</v>
      </c>
      <c r="H996" s="44" t="s">
        <v>2104</v>
      </c>
      <c r="I996" s="75">
        <v>2</v>
      </c>
      <c r="J996" s="47">
        <v>32964</v>
      </c>
      <c r="K996" s="54"/>
    </row>
    <row r="997" spans="1:11" s="1" customFormat="1" x14ac:dyDescent="0.35">
      <c r="A997" s="43">
        <v>1</v>
      </c>
      <c r="B997" s="46">
        <v>3200</v>
      </c>
      <c r="C997" s="46" t="s">
        <v>1352</v>
      </c>
      <c r="D997" s="46" t="s">
        <v>2105</v>
      </c>
      <c r="E997" s="46">
        <v>430000181</v>
      </c>
      <c r="F997" s="46">
        <v>43000018</v>
      </c>
      <c r="G997" s="46">
        <v>1</v>
      </c>
      <c r="H997" s="44" t="s">
        <v>2106</v>
      </c>
      <c r="I997" s="75">
        <v>1177374.92</v>
      </c>
      <c r="J997" s="47">
        <v>32964</v>
      </c>
      <c r="K997" s="54"/>
    </row>
    <row r="998" spans="1:11" s="1" customFormat="1" x14ac:dyDescent="0.35">
      <c r="A998" s="43">
        <v>1</v>
      </c>
      <c r="B998" s="46">
        <v>3200</v>
      </c>
      <c r="C998" s="46" t="s">
        <v>1352</v>
      </c>
      <c r="D998" s="46" t="s">
        <v>2107</v>
      </c>
      <c r="E998" s="46">
        <v>430000182</v>
      </c>
      <c r="F998" s="46">
        <v>43000018</v>
      </c>
      <c r="G998" s="46">
        <v>2</v>
      </c>
      <c r="H998" s="44" t="s">
        <v>2108</v>
      </c>
      <c r="I998" s="75">
        <v>588687.47</v>
      </c>
      <c r="J998" s="47">
        <v>32964</v>
      </c>
      <c r="K998" s="54"/>
    </row>
    <row r="999" spans="1:11" s="1" customFormat="1" x14ac:dyDescent="0.35">
      <c r="A999" s="43">
        <v>1</v>
      </c>
      <c r="B999" s="46">
        <v>3200</v>
      </c>
      <c r="C999" s="46" t="s">
        <v>1352</v>
      </c>
      <c r="D999" s="46" t="s">
        <v>2109</v>
      </c>
      <c r="E999" s="46">
        <v>430000183</v>
      </c>
      <c r="F999" s="46">
        <v>43000018</v>
      </c>
      <c r="G999" s="46">
        <v>3</v>
      </c>
      <c r="H999" s="44" t="s">
        <v>2110</v>
      </c>
      <c r="I999" s="75">
        <v>196229.16</v>
      </c>
      <c r="J999" s="47">
        <v>32964</v>
      </c>
      <c r="K999" s="54"/>
    </row>
    <row r="1000" spans="1:11" s="1" customFormat="1" x14ac:dyDescent="0.35">
      <c r="A1000" s="43">
        <v>1</v>
      </c>
      <c r="B1000" s="46">
        <v>3200</v>
      </c>
      <c r="C1000" s="46" t="s">
        <v>1352</v>
      </c>
      <c r="D1000" s="46" t="s">
        <v>2111</v>
      </c>
      <c r="E1000" s="46">
        <v>430000184</v>
      </c>
      <c r="F1000" s="46">
        <v>43000018</v>
      </c>
      <c r="G1000" s="46">
        <v>9</v>
      </c>
      <c r="H1000" s="44" t="s">
        <v>2112</v>
      </c>
      <c r="I1000" s="75">
        <v>237962.22</v>
      </c>
      <c r="J1000" s="47">
        <v>39167</v>
      </c>
      <c r="K1000" s="54"/>
    </row>
    <row r="1001" spans="1:11" s="1" customFormat="1" x14ac:dyDescent="0.35">
      <c r="A1001" s="43">
        <v>1</v>
      </c>
      <c r="B1001" s="46">
        <v>3200</v>
      </c>
      <c r="C1001" s="46" t="s">
        <v>1352</v>
      </c>
      <c r="D1001" s="46" t="s">
        <v>2113</v>
      </c>
      <c r="E1001" s="46">
        <v>430000185</v>
      </c>
      <c r="F1001" s="46">
        <v>43000018</v>
      </c>
      <c r="G1001" s="46">
        <v>10</v>
      </c>
      <c r="H1001" s="44" t="s">
        <v>2112</v>
      </c>
      <c r="I1001" s="75">
        <v>118981.13</v>
      </c>
      <c r="J1001" s="47">
        <v>39167</v>
      </c>
      <c r="K1001" s="54"/>
    </row>
    <row r="1002" spans="1:11" s="1" customFormat="1" x14ac:dyDescent="0.35">
      <c r="A1002" s="43">
        <v>1</v>
      </c>
      <c r="B1002" s="46">
        <v>3200</v>
      </c>
      <c r="C1002" s="46" t="s">
        <v>1352</v>
      </c>
      <c r="D1002" s="46" t="s">
        <v>2114</v>
      </c>
      <c r="E1002" s="46">
        <v>430000186</v>
      </c>
      <c r="F1002" s="46">
        <v>43000018</v>
      </c>
      <c r="G1002" s="46">
        <v>11</v>
      </c>
      <c r="H1002" s="44" t="s">
        <v>2112</v>
      </c>
      <c r="I1002" s="75">
        <v>39660.379999999997</v>
      </c>
      <c r="J1002" s="47">
        <v>39167</v>
      </c>
      <c r="K1002" s="54"/>
    </row>
    <row r="1003" spans="1:11" s="1" customFormat="1" x14ac:dyDescent="0.35">
      <c r="A1003" s="43">
        <v>1</v>
      </c>
      <c r="B1003" s="46">
        <v>3200</v>
      </c>
      <c r="C1003" s="46" t="s">
        <v>1352</v>
      </c>
      <c r="D1003" s="46" t="s">
        <v>2115</v>
      </c>
      <c r="E1003" s="46">
        <v>430000187</v>
      </c>
      <c r="F1003" s="46">
        <v>43000062</v>
      </c>
      <c r="G1003" s="46">
        <v>0</v>
      </c>
      <c r="H1003" s="44" t="s">
        <v>2116</v>
      </c>
      <c r="I1003" s="75">
        <v>16399462.9</v>
      </c>
      <c r="J1003" s="47">
        <v>40994</v>
      </c>
      <c r="K1003" s="54"/>
    </row>
    <row r="1004" spans="1:11" s="1" customFormat="1" x14ac:dyDescent="0.35">
      <c r="A1004" s="43">
        <v>1</v>
      </c>
      <c r="B1004" s="46">
        <v>3200</v>
      </c>
      <c r="C1004" s="46" t="s">
        <v>1352</v>
      </c>
      <c r="D1004" s="46" t="s">
        <v>2117</v>
      </c>
      <c r="E1004" s="46">
        <v>430000188</v>
      </c>
      <c r="F1004" s="46">
        <v>43000063</v>
      </c>
      <c r="G1004" s="46">
        <v>0</v>
      </c>
      <c r="H1004" s="44" t="s">
        <v>2118</v>
      </c>
      <c r="I1004" s="75">
        <v>10770945.949999999</v>
      </c>
      <c r="J1004" s="47">
        <v>40994</v>
      </c>
      <c r="K1004" s="54"/>
    </row>
    <row r="1005" spans="1:11" s="1" customFormat="1" x14ac:dyDescent="0.35">
      <c r="A1005" s="43">
        <v>1</v>
      </c>
      <c r="B1005" s="46">
        <v>3200</v>
      </c>
      <c r="C1005" s="46" t="s">
        <v>1352</v>
      </c>
      <c r="D1005" s="46" t="s">
        <v>2119</v>
      </c>
      <c r="E1005" s="46">
        <v>430000230</v>
      </c>
      <c r="F1005" s="46">
        <v>43000023</v>
      </c>
      <c r="G1005" s="46">
        <v>0</v>
      </c>
      <c r="H1005" s="44" t="s">
        <v>2120</v>
      </c>
      <c r="I1005" s="75">
        <v>312444.46999999997</v>
      </c>
      <c r="J1005" s="47">
        <v>32964</v>
      </c>
      <c r="K1005" s="54"/>
    </row>
    <row r="1006" spans="1:11" s="1" customFormat="1" x14ac:dyDescent="0.35">
      <c r="A1006" s="43">
        <v>1</v>
      </c>
      <c r="B1006" s="46">
        <v>3200</v>
      </c>
      <c r="C1006" s="46" t="s">
        <v>1352</v>
      </c>
      <c r="D1006" s="46" t="s">
        <v>2121</v>
      </c>
      <c r="E1006" s="46">
        <v>430000231</v>
      </c>
      <c r="F1006" s="46">
        <v>43000023</v>
      </c>
      <c r="G1006" s="46">
        <v>5</v>
      </c>
      <c r="H1006" s="44" t="s">
        <v>2122</v>
      </c>
      <c r="I1006" s="75">
        <v>1949990.58</v>
      </c>
      <c r="J1006" s="47">
        <v>39167</v>
      </c>
      <c r="K1006" s="54"/>
    </row>
    <row r="1007" spans="1:11" s="1" customFormat="1" x14ac:dyDescent="0.35">
      <c r="A1007" s="43">
        <v>1</v>
      </c>
      <c r="B1007" s="46">
        <v>3200</v>
      </c>
      <c r="C1007" s="46" t="s">
        <v>1352</v>
      </c>
      <c r="D1007" s="46" t="s">
        <v>2123</v>
      </c>
      <c r="E1007" s="46">
        <v>430000231</v>
      </c>
      <c r="F1007" s="46">
        <v>43000023</v>
      </c>
      <c r="G1007" s="46">
        <v>6</v>
      </c>
      <c r="H1007" s="44" t="s">
        <v>2124</v>
      </c>
      <c r="I1007" s="75">
        <v>631321.93000000005</v>
      </c>
      <c r="J1007" s="47">
        <v>43279</v>
      </c>
      <c r="K1007" s="54"/>
    </row>
    <row r="1008" spans="1:11" s="1" customFormat="1" x14ac:dyDescent="0.35">
      <c r="A1008" s="43">
        <v>1</v>
      </c>
      <c r="B1008" s="46">
        <v>3200</v>
      </c>
      <c r="C1008" s="46" t="s">
        <v>1352</v>
      </c>
      <c r="D1008" s="46" t="s">
        <v>2125</v>
      </c>
      <c r="E1008" s="46">
        <v>430000232</v>
      </c>
      <c r="F1008" s="46">
        <v>43000064</v>
      </c>
      <c r="G1008" s="46">
        <v>0</v>
      </c>
      <c r="H1008" s="44" t="s">
        <v>2126</v>
      </c>
      <c r="I1008" s="75">
        <v>2681698.98</v>
      </c>
      <c r="J1008" s="47">
        <v>39167</v>
      </c>
      <c r="K1008" s="54"/>
    </row>
    <row r="1009" spans="1:11" s="1" customFormat="1" x14ac:dyDescent="0.35">
      <c r="A1009" s="43">
        <v>1</v>
      </c>
      <c r="B1009" s="46">
        <v>3200</v>
      </c>
      <c r="C1009" s="46" t="s">
        <v>1352</v>
      </c>
      <c r="D1009" s="46" t="s">
        <v>2127</v>
      </c>
      <c r="E1009" s="46">
        <v>430000232</v>
      </c>
      <c r="F1009" s="46" t="s">
        <v>2128</v>
      </c>
      <c r="G1009" s="46" t="s">
        <v>1124</v>
      </c>
      <c r="H1009" s="44" t="s">
        <v>2129</v>
      </c>
      <c r="I1009" s="75">
        <v>520718.4</v>
      </c>
      <c r="J1009" s="47">
        <v>44252</v>
      </c>
      <c r="K1009" s="54"/>
    </row>
    <row r="1010" spans="1:11" s="1" customFormat="1" x14ac:dyDescent="0.35">
      <c r="A1010" s="43">
        <v>1</v>
      </c>
      <c r="B1010" s="46">
        <v>3200</v>
      </c>
      <c r="C1010" s="46" t="s">
        <v>1352</v>
      </c>
      <c r="D1010" s="46" t="s">
        <v>2130</v>
      </c>
      <c r="E1010" s="46">
        <v>430000233</v>
      </c>
      <c r="F1010" s="46">
        <v>43000065</v>
      </c>
      <c r="G1010" s="46">
        <v>0</v>
      </c>
      <c r="H1010" s="44" t="s">
        <v>2131</v>
      </c>
      <c r="I1010" s="75">
        <v>1062338.42</v>
      </c>
      <c r="J1010" s="47">
        <v>39167</v>
      </c>
      <c r="K1010" s="54"/>
    </row>
    <row r="1011" spans="1:11" s="1" customFormat="1" x14ac:dyDescent="0.35">
      <c r="A1011" s="43">
        <v>1</v>
      </c>
      <c r="B1011" s="46">
        <v>3200</v>
      </c>
      <c r="C1011" s="46" t="s">
        <v>1352</v>
      </c>
      <c r="D1011" s="46" t="s">
        <v>2132</v>
      </c>
      <c r="E1011" s="46">
        <v>430000234</v>
      </c>
      <c r="F1011" s="46">
        <v>43000066</v>
      </c>
      <c r="G1011" s="46">
        <v>0</v>
      </c>
      <c r="H1011" s="44" t="s">
        <v>2133</v>
      </c>
      <c r="I1011" s="75">
        <v>380542.56</v>
      </c>
      <c r="J1011" s="47">
        <v>39167</v>
      </c>
      <c r="K1011" s="54"/>
    </row>
    <row r="1012" spans="1:11" s="1" customFormat="1" x14ac:dyDescent="0.35">
      <c r="A1012" s="43">
        <v>1</v>
      </c>
      <c r="B1012" s="46">
        <v>3200</v>
      </c>
      <c r="C1012" s="46" t="s">
        <v>1352</v>
      </c>
      <c r="D1012" s="46" t="s">
        <v>2134</v>
      </c>
      <c r="E1012" s="46">
        <v>430000240</v>
      </c>
      <c r="F1012" s="46">
        <v>43000024</v>
      </c>
      <c r="G1012" s="46">
        <v>0</v>
      </c>
      <c r="H1012" s="44" t="s">
        <v>2135</v>
      </c>
      <c r="I1012" s="75">
        <v>1280775.48</v>
      </c>
      <c r="J1012" s="47">
        <v>32964</v>
      </c>
      <c r="K1012" s="54"/>
    </row>
    <row r="1013" spans="1:11" s="1" customFormat="1" x14ac:dyDescent="0.35">
      <c r="A1013" s="43">
        <v>1</v>
      </c>
      <c r="B1013" s="46">
        <v>3200</v>
      </c>
      <c r="C1013" s="46" t="s">
        <v>1352</v>
      </c>
      <c r="D1013" s="46" t="s">
        <v>2136</v>
      </c>
      <c r="E1013" s="46">
        <v>430000241</v>
      </c>
      <c r="F1013" s="46">
        <v>43000024</v>
      </c>
      <c r="G1013" s="46">
        <v>5</v>
      </c>
      <c r="H1013" s="44" t="s">
        <v>2137</v>
      </c>
      <c r="I1013" s="75">
        <v>1576149.26</v>
      </c>
      <c r="J1013" s="47">
        <v>39167</v>
      </c>
      <c r="K1013" s="54"/>
    </row>
    <row r="1014" spans="1:11" s="1" customFormat="1" x14ac:dyDescent="0.35">
      <c r="A1014" s="43">
        <v>1</v>
      </c>
      <c r="B1014" s="46">
        <v>3200</v>
      </c>
      <c r="C1014" s="46" t="s">
        <v>1352</v>
      </c>
      <c r="D1014" s="46" t="s">
        <v>2138</v>
      </c>
      <c r="E1014" s="46">
        <v>430000242</v>
      </c>
      <c r="F1014" s="46">
        <v>43000067</v>
      </c>
      <c r="G1014" s="46">
        <v>0</v>
      </c>
      <c r="H1014" s="44" t="s">
        <v>2139</v>
      </c>
      <c r="I1014" s="75">
        <v>2401414.14</v>
      </c>
      <c r="J1014" s="47">
        <v>39167</v>
      </c>
      <c r="K1014" s="54"/>
    </row>
    <row r="1015" spans="1:11" s="1" customFormat="1" x14ac:dyDescent="0.35">
      <c r="A1015" s="43">
        <v>1</v>
      </c>
      <c r="B1015" s="46">
        <v>3200</v>
      </c>
      <c r="C1015" s="46" t="s">
        <v>1352</v>
      </c>
      <c r="D1015" s="46" t="s">
        <v>2140</v>
      </c>
      <c r="E1015" s="46"/>
      <c r="F1015" s="46" t="s">
        <v>2141</v>
      </c>
      <c r="G1015" s="46" t="s">
        <v>1124</v>
      </c>
      <c r="H1015" s="44" t="s">
        <v>2142</v>
      </c>
      <c r="I1015" s="75">
        <v>1835205.48</v>
      </c>
      <c r="J1015" s="47">
        <v>44252</v>
      </c>
      <c r="K1015" s="54"/>
    </row>
    <row r="1016" spans="1:11" s="1" customFormat="1" x14ac:dyDescent="0.35">
      <c r="A1016" s="43">
        <v>1</v>
      </c>
      <c r="B1016" s="46">
        <v>3200</v>
      </c>
      <c r="C1016" s="46" t="s">
        <v>1352</v>
      </c>
      <c r="D1016" s="46" t="s">
        <v>2143</v>
      </c>
      <c r="E1016" s="46">
        <v>430000243</v>
      </c>
      <c r="F1016" s="46">
        <v>43000068</v>
      </c>
      <c r="G1016" s="46">
        <v>0</v>
      </c>
      <c r="H1016" s="44" t="s">
        <v>2144</v>
      </c>
      <c r="I1016" s="75">
        <v>5007696.88</v>
      </c>
      <c r="J1016" s="47">
        <v>39167</v>
      </c>
      <c r="K1016" s="54"/>
    </row>
    <row r="1017" spans="1:11" s="1" customFormat="1" x14ac:dyDescent="0.35">
      <c r="A1017" s="43">
        <v>1</v>
      </c>
      <c r="B1017" s="46">
        <v>3200</v>
      </c>
      <c r="C1017" s="46" t="s">
        <v>1352</v>
      </c>
      <c r="D1017" s="46" t="s">
        <v>2145</v>
      </c>
      <c r="E1017" s="46">
        <v>430000244</v>
      </c>
      <c r="F1017" s="46">
        <v>43000069</v>
      </c>
      <c r="G1017" s="46">
        <v>0</v>
      </c>
      <c r="H1017" s="44" t="s">
        <v>2146</v>
      </c>
      <c r="I1017" s="75">
        <v>5633186.0999999996</v>
      </c>
      <c r="J1017" s="47">
        <v>39167</v>
      </c>
      <c r="K1017" s="54"/>
    </row>
    <row r="1018" spans="1:11" s="1" customFormat="1" x14ac:dyDescent="0.35">
      <c r="A1018" s="43">
        <v>1</v>
      </c>
      <c r="B1018" s="46">
        <v>3200</v>
      </c>
      <c r="C1018" s="46" t="s">
        <v>1352</v>
      </c>
      <c r="D1018" s="46" t="s">
        <v>2147</v>
      </c>
      <c r="E1018" s="46">
        <v>430000250</v>
      </c>
      <c r="F1018" s="46">
        <v>43000025</v>
      </c>
      <c r="G1018" s="46">
        <v>0</v>
      </c>
      <c r="H1018" s="44" t="s">
        <v>2148</v>
      </c>
      <c r="I1018" s="75">
        <v>101675.01</v>
      </c>
      <c r="J1018" s="47">
        <v>32964</v>
      </c>
      <c r="K1018" s="54"/>
    </row>
    <row r="1019" spans="1:11" s="1" customFormat="1" x14ac:dyDescent="0.35">
      <c r="A1019" s="43">
        <v>1</v>
      </c>
      <c r="B1019" s="46">
        <v>3200</v>
      </c>
      <c r="C1019" s="46" t="s">
        <v>1352</v>
      </c>
      <c r="D1019" s="46" t="s">
        <v>2149</v>
      </c>
      <c r="E1019" s="46">
        <v>430000251</v>
      </c>
      <c r="F1019" s="46">
        <v>43000025</v>
      </c>
      <c r="G1019" s="46">
        <v>5</v>
      </c>
      <c r="H1019" s="44" t="s">
        <v>2150</v>
      </c>
      <c r="I1019" s="75">
        <v>1949990.58</v>
      </c>
      <c r="J1019" s="47">
        <v>39167</v>
      </c>
      <c r="K1019" s="54"/>
    </row>
    <row r="1020" spans="1:11" s="1" customFormat="1" x14ac:dyDescent="0.35">
      <c r="A1020" s="43">
        <v>1</v>
      </c>
      <c r="B1020" s="46">
        <v>3200</v>
      </c>
      <c r="C1020" s="46" t="s">
        <v>1352</v>
      </c>
      <c r="D1020" s="46" t="s">
        <v>2151</v>
      </c>
      <c r="E1020" s="46">
        <v>430000251</v>
      </c>
      <c r="F1020" s="46">
        <v>43000025</v>
      </c>
      <c r="G1020" s="46">
        <v>6</v>
      </c>
      <c r="H1020" s="44" t="s">
        <v>2152</v>
      </c>
      <c r="I1020" s="75">
        <v>631321.91</v>
      </c>
      <c r="J1020" s="47">
        <v>43279</v>
      </c>
      <c r="K1020" s="54"/>
    </row>
    <row r="1021" spans="1:11" s="1" customFormat="1" x14ac:dyDescent="0.35">
      <c r="A1021" s="43">
        <v>1</v>
      </c>
      <c r="B1021" s="46">
        <v>3200</v>
      </c>
      <c r="C1021" s="46" t="s">
        <v>1352</v>
      </c>
      <c r="D1021" s="46" t="s">
        <v>2153</v>
      </c>
      <c r="E1021" s="46">
        <v>430000252</v>
      </c>
      <c r="F1021" s="46">
        <v>43000070</v>
      </c>
      <c r="G1021" s="46">
        <v>0</v>
      </c>
      <c r="H1021" s="44" t="s">
        <v>2154</v>
      </c>
      <c r="I1021" s="75">
        <v>1658509.85</v>
      </c>
      <c r="J1021" s="47">
        <v>39167</v>
      </c>
      <c r="K1021" s="54"/>
    </row>
    <row r="1022" spans="1:11" s="1" customFormat="1" x14ac:dyDescent="0.35">
      <c r="A1022" s="43">
        <v>1</v>
      </c>
      <c r="B1022" s="46">
        <v>3200</v>
      </c>
      <c r="C1022" s="46" t="s">
        <v>1352</v>
      </c>
      <c r="D1022" s="46" t="s">
        <v>2155</v>
      </c>
      <c r="E1022" s="46"/>
      <c r="F1022" s="46">
        <v>43000070</v>
      </c>
      <c r="G1022" s="46">
        <v>1</v>
      </c>
      <c r="H1022" s="44" t="s">
        <v>2156</v>
      </c>
      <c r="I1022" s="75">
        <v>1818800.71</v>
      </c>
      <c r="J1022" s="47">
        <v>44252</v>
      </c>
      <c r="K1022" s="54"/>
    </row>
    <row r="1023" spans="1:11" s="1" customFormat="1" x14ac:dyDescent="0.35">
      <c r="A1023" s="43">
        <v>1</v>
      </c>
      <c r="B1023" s="46">
        <v>3200</v>
      </c>
      <c r="C1023" s="46" t="s">
        <v>1352</v>
      </c>
      <c r="D1023" s="46" t="s">
        <v>2157</v>
      </c>
      <c r="E1023" s="46">
        <v>430000253</v>
      </c>
      <c r="F1023" s="46">
        <v>43000071</v>
      </c>
      <c r="G1023" s="46">
        <v>0</v>
      </c>
      <c r="H1023" s="44" t="s">
        <v>2158</v>
      </c>
      <c r="I1023" s="75">
        <v>7134123.25</v>
      </c>
      <c r="J1023" s="47">
        <v>39167</v>
      </c>
      <c r="K1023" s="54"/>
    </row>
    <row r="1024" spans="1:11" s="1" customFormat="1" x14ac:dyDescent="0.35">
      <c r="A1024" s="43">
        <v>1</v>
      </c>
      <c r="B1024" s="46">
        <v>3200</v>
      </c>
      <c r="C1024" s="46" t="s">
        <v>1352</v>
      </c>
      <c r="D1024" s="46" t="s">
        <v>2159</v>
      </c>
      <c r="E1024" s="46">
        <v>430000254</v>
      </c>
      <c r="F1024" s="46">
        <v>43000072</v>
      </c>
      <c r="G1024" s="46">
        <v>0</v>
      </c>
      <c r="H1024" s="44" t="s">
        <v>2160</v>
      </c>
      <c r="I1024" s="75">
        <v>6126538.7999999998</v>
      </c>
      <c r="J1024" s="47">
        <v>39167</v>
      </c>
      <c r="K1024" s="54"/>
    </row>
    <row r="1025" spans="1:11" s="1" customFormat="1" x14ac:dyDescent="0.35">
      <c r="A1025" s="43">
        <v>1</v>
      </c>
      <c r="B1025" s="46">
        <v>3200</v>
      </c>
      <c r="C1025" s="46" t="s">
        <v>1352</v>
      </c>
      <c r="D1025" s="46" t="s">
        <v>2161</v>
      </c>
      <c r="E1025" s="46">
        <v>430000270</v>
      </c>
      <c r="F1025" s="46">
        <v>43000027</v>
      </c>
      <c r="G1025" s="46">
        <v>0</v>
      </c>
      <c r="H1025" s="44" t="s">
        <v>2162</v>
      </c>
      <c r="I1025" s="75">
        <v>286190.02</v>
      </c>
      <c r="J1025" s="47">
        <v>32964</v>
      </c>
      <c r="K1025" s="54"/>
    </row>
    <row r="1026" spans="1:11" s="1" customFormat="1" x14ac:dyDescent="0.35">
      <c r="A1026" s="43">
        <v>1</v>
      </c>
      <c r="B1026" s="46">
        <v>3200</v>
      </c>
      <c r="C1026" s="46" t="s">
        <v>1352</v>
      </c>
      <c r="D1026" s="46" t="s">
        <v>2163</v>
      </c>
      <c r="E1026" s="46">
        <v>430000271</v>
      </c>
      <c r="F1026" s="46">
        <v>43000027</v>
      </c>
      <c r="G1026" s="46">
        <v>5</v>
      </c>
      <c r="H1026" s="44" t="s">
        <v>2164</v>
      </c>
      <c r="I1026" s="75">
        <v>5933722.3499999996</v>
      </c>
      <c r="J1026" s="47">
        <v>39167</v>
      </c>
      <c r="K1026" s="54"/>
    </row>
    <row r="1027" spans="1:11" s="1" customFormat="1" x14ac:dyDescent="0.35">
      <c r="A1027" s="43">
        <v>1</v>
      </c>
      <c r="B1027" s="46">
        <v>3200</v>
      </c>
      <c r="C1027" s="46" t="s">
        <v>1352</v>
      </c>
      <c r="D1027" s="46" t="s">
        <v>2165</v>
      </c>
      <c r="E1027" s="46">
        <v>430000272</v>
      </c>
      <c r="F1027" s="46">
        <v>43000073</v>
      </c>
      <c r="G1027" s="46">
        <v>0</v>
      </c>
      <c r="H1027" s="44" t="s">
        <v>2166</v>
      </c>
      <c r="I1027" s="75">
        <v>14760733.73</v>
      </c>
      <c r="J1027" s="47">
        <v>39167</v>
      </c>
      <c r="K1027" s="54"/>
    </row>
    <row r="1028" spans="1:11" s="1" customFormat="1" x14ac:dyDescent="0.35">
      <c r="A1028" s="43">
        <v>1</v>
      </c>
      <c r="B1028" s="46">
        <v>3200</v>
      </c>
      <c r="C1028" s="46" t="s">
        <v>1352</v>
      </c>
      <c r="D1028" s="46" t="s">
        <v>2167</v>
      </c>
      <c r="E1028" s="46">
        <v>430000272</v>
      </c>
      <c r="F1028" s="46">
        <v>43000027</v>
      </c>
      <c r="G1028" s="46">
        <v>6</v>
      </c>
      <c r="H1028" s="44" t="s">
        <v>2168</v>
      </c>
      <c r="I1028" s="75">
        <v>631321.92000000004</v>
      </c>
      <c r="J1028" s="47">
        <v>43279</v>
      </c>
      <c r="K1028" s="54"/>
    </row>
    <row r="1029" spans="1:11" s="1" customFormat="1" x14ac:dyDescent="0.35">
      <c r="A1029" s="43">
        <v>1</v>
      </c>
      <c r="B1029" s="46">
        <v>3200</v>
      </c>
      <c r="C1029" s="46" t="s">
        <v>1352</v>
      </c>
      <c r="D1029" s="46" t="s">
        <v>2169</v>
      </c>
      <c r="E1029" s="46">
        <v>430000273</v>
      </c>
      <c r="F1029" s="46">
        <v>43000074</v>
      </c>
      <c r="G1029" s="46">
        <v>0</v>
      </c>
      <c r="H1029" s="44" t="s">
        <v>2170</v>
      </c>
      <c r="I1029" s="75">
        <v>74555900.510000005</v>
      </c>
      <c r="J1029" s="47">
        <v>39167</v>
      </c>
      <c r="K1029" s="54"/>
    </row>
    <row r="1030" spans="1:11" s="1" customFormat="1" x14ac:dyDescent="0.35">
      <c r="A1030" s="43">
        <v>1</v>
      </c>
      <c r="B1030" s="46">
        <v>3200</v>
      </c>
      <c r="C1030" s="46" t="s">
        <v>1352</v>
      </c>
      <c r="D1030" s="46" t="s">
        <v>2171</v>
      </c>
      <c r="E1030" s="46">
        <v>430000280</v>
      </c>
      <c r="F1030" s="46">
        <v>43000028</v>
      </c>
      <c r="G1030" s="46">
        <v>0</v>
      </c>
      <c r="H1030" s="44" t="s">
        <v>2172</v>
      </c>
      <c r="I1030" s="75">
        <v>5481883.2699999996</v>
      </c>
      <c r="J1030" s="47">
        <v>32964</v>
      </c>
      <c r="K1030" s="54"/>
    </row>
    <row r="1031" spans="1:11" s="1" customFormat="1" x14ac:dyDescent="0.35">
      <c r="A1031" s="43">
        <v>1</v>
      </c>
      <c r="B1031" s="46">
        <v>3200</v>
      </c>
      <c r="C1031" s="46" t="s">
        <v>1352</v>
      </c>
      <c r="D1031" s="46" t="s">
        <v>2173</v>
      </c>
      <c r="E1031" s="46">
        <v>430000281</v>
      </c>
      <c r="F1031" s="46">
        <v>43000028</v>
      </c>
      <c r="G1031" s="46">
        <v>4</v>
      </c>
      <c r="H1031" s="44" t="s">
        <v>2174</v>
      </c>
      <c r="I1031" s="75">
        <v>2571000.06</v>
      </c>
      <c r="J1031" s="47">
        <v>39167</v>
      </c>
      <c r="K1031" s="54"/>
    </row>
    <row r="1032" spans="1:11" s="1" customFormat="1" x14ac:dyDescent="0.35">
      <c r="A1032" s="43">
        <v>1</v>
      </c>
      <c r="B1032" s="46">
        <v>3200</v>
      </c>
      <c r="C1032" s="46" t="s">
        <v>1352</v>
      </c>
      <c r="D1032" s="46" t="s">
        <v>2175</v>
      </c>
      <c r="E1032" s="46">
        <v>430000282</v>
      </c>
      <c r="F1032" s="46">
        <v>43000075</v>
      </c>
      <c r="G1032" s="46">
        <v>0</v>
      </c>
      <c r="H1032" s="44" t="s">
        <v>2176</v>
      </c>
      <c r="I1032" s="75">
        <v>25718688.66</v>
      </c>
      <c r="J1032" s="47">
        <v>39167</v>
      </c>
      <c r="K1032" s="54"/>
    </row>
    <row r="1033" spans="1:11" s="1" customFormat="1" x14ac:dyDescent="0.35">
      <c r="A1033" s="43">
        <v>1</v>
      </c>
      <c r="B1033" s="46">
        <v>3200</v>
      </c>
      <c r="C1033" s="46" t="s">
        <v>1352</v>
      </c>
      <c r="D1033" s="46" t="s">
        <v>2177</v>
      </c>
      <c r="E1033" s="46">
        <v>430000283</v>
      </c>
      <c r="F1033" s="46">
        <v>43000076</v>
      </c>
      <c r="G1033" s="46">
        <v>0</v>
      </c>
      <c r="H1033" s="44" t="s">
        <v>2176</v>
      </c>
      <c r="I1033" s="75">
        <v>101871507.59</v>
      </c>
      <c r="J1033" s="47">
        <v>39167</v>
      </c>
      <c r="K1033" s="54"/>
    </row>
    <row r="1034" spans="1:11" s="1" customFormat="1" x14ac:dyDescent="0.35">
      <c r="A1034" s="43">
        <v>1</v>
      </c>
      <c r="B1034" s="46">
        <v>3200</v>
      </c>
      <c r="C1034" s="46" t="s">
        <v>1352</v>
      </c>
      <c r="D1034" s="46" t="s">
        <v>2178</v>
      </c>
      <c r="E1034" s="46">
        <v>430000290</v>
      </c>
      <c r="F1034" s="46">
        <v>43000029</v>
      </c>
      <c r="G1034" s="46">
        <v>0</v>
      </c>
      <c r="H1034" s="44" t="s">
        <v>2179</v>
      </c>
      <c r="I1034" s="75">
        <v>657003.31999999995</v>
      </c>
      <c r="J1034" s="47">
        <v>32964</v>
      </c>
      <c r="K1034" s="54"/>
    </row>
    <row r="1035" spans="1:11" s="1" customFormat="1" x14ac:dyDescent="0.35">
      <c r="A1035" s="43">
        <v>1</v>
      </c>
      <c r="B1035" s="46">
        <v>3200</v>
      </c>
      <c r="C1035" s="46" t="s">
        <v>1352</v>
      </c>
      <c r="D1035" s="46" t="s">
        <v>2180</v>
      </c>
      <c r="E1035" s="46">
        <v>430000291</v>
      </c>
      <c r="F1035" s="46">
        <v>43000077</v>
      </c>
      <c r="G1035" s="46">
        <v>0</v>
      </c>
      <c r="H1035" s="44" t="s">
        <v>2181</v>
      </c>
      <c r="I1035" s="75">
        <v>4354172.3099999996</v>
      </c>
      <c r="J1035" s="47">
        <v>39167</v>
      </c>
      <c r="K1035" s="54"/>
    </row>
    <row r="1036" spans="1:11" s="1" customFormat="1" x14ac:dyDescent="0.35">
      <c r="A1036" s="43">
        <v>1</v>
      </c>
      <c r="B1036" s="46">
        <v>3200</v>
      </c>
      <c r="C1036" s="46" t="s">
        <v>1352</v>
      </c>
      <c r="D1036" s="46" t="s">
        <v>2182</v>
      </c>
      <c r="E1036" s="46">
        <v>430000292</v>
      </c>
      <c r="F1036" s="46">
        <v>43000078</v>
      </c>
      <c r="G1036" s="46">
        <v>0</v>
      </c>
      <c r="H1036" s="44" t="s">
        <v>2183</v>
      </c>
      <c r="I1036" s="75">
        <v>11471150.390000001</v>
      </c>
      <c r="J1036" s="47">
        <v>39167</v>
      </c>
      <c r="K1036" s="54"/>
    </row>
    <row r="1037" spans="1:11" s="1" customFormat="1" x14ac:dyDescent="0.35">
      <c r="A1037" s="43">
        <v>1</v>
      </c>
      <c r="B1037" s="46">
        <v>3200</v>
      </c>
      <c r="C1037" s="46" t="s">
        <v>1352</v>
      </c>
      <c r="D1037" s="46" t="s">
        <v>2184</v>
      </c>
      <c r="E1037" s="46">
        <v>430000293</v>
      </c>
      <c r="F1037" s="46">
        <v>43000079</v>
      </c>
      <c r="G1037" s="46">
        <v>0</v>
      </c>
      <c r="H1037" s="44" t="s">
        <v>2185</v>
      </c>
      <c r="I1037" s="75">
        <v>3926344.18</v>
      </c>
      <c r="J1037" s="47">
        <v>39167</v>
      </c>
      <c r="K1037" s="54"/>
    </row>
    <row r="1038" spans="1:11" s="1" customFormat="1" x14ac:dyDescent="0.35">
      <c r="A1038" s="43">
        <v>1</v>
      </c>
      <c r="B1038" s="46">
        <v>3200</v>
      </c>
      <c r="C1038" s="46" t="s">
        <v>1352</v>
      </c>
      <c r="D1038" s="46" t="s">
        <v>2186</v>
      </c>
      <c r="E1038" s="46">
        <v>430000300</v>
      </c>
      <c r="F1038" s="46">
        <v>43000030</v>
      </c>
      <c r="G1038" s="46">
        <v>0</v>
      </c>
      <c r="H1038" s="44" t="s">
        <v>2187</v>
      </c>
      <c r="I1038" s="75">
        <v>943981.71</v>
      </c>
      <c r="J1038" s="47">
        <v>36768</v>
      </c>
      <c r="K1038" s="54"/>
    </row>
    <row r="1039" spans="1:11" s="1" customFormat="1" x14ac:dyDescent="0.35">
      <c r="A1039" s="43">
        <v>1</v>
      </c>
      <c r="B1039" s="46">
        <v>3200</v>
      </c>
      <c r="C1039" s="46" t="s">
        <v>1352</v>
      </c>
      <c r="D1039" s="46" t="s">
        <v>2188</v>
      </c>
      <c r="E1039" s="46">
        <v>430000301</v>
      </c>
      <c r="F1039" s="46">
        <v>43000030</v>
      </c>
      <c r="G1039" s="46">
        <v>1</v>
      </c>
      <c r="H1039" s="44" t="s">
        <v>2189</v>
      </c>
      <c r="I1039" s="75">
        <v>1309392.1599999999</v>
      </c>
      <c r="J1039" s="47">
        <v>36768</v>
      </c>
      <c r="K1039" s="54"/>
    </row>
    <row r="1040" spans="1:11" s="1" customFormat="1" x14ac:dyDescent="0.35">
      <c r="A1040" s="43">
        <v>1</v>
      </c>
      <c r="B1040" s="46">
        <v>3200</v>
      </c>
      <c r="C1040" s="46" t="s">
        <v>1352</v>
      </c>
      <c r="D1040" s="46" t="s">
        <v>2190</v>
      </c>
      <c r="E1040" s="46">
        <v>430000303</v>
      </c>
      <c r="F1040" s="46">
        <v>43000030</v>
      </c>
      <c r="G1040" s="46">
        <v>3</v>
      </c>
      <c r="H1040" s="44" t="s">
        <v>2191</v>
      </c>
      <c r="I1040" s="75">
        <v>1047549.13</v>
      </c>
      <c r="J1040" s="47">
        <v>36768</v>
      </c>
      <c r="K1040" s="54"/>
    </row>
    <row r="1041" spans="1:11" s="1" customFormat="1" x14ac:dyDescent="0.35">
      <c r="A1041" s="43">
        <v>1</v>
      </c>
      <c r="B1041" s="46">
        <v>3200</v>
      </c>
      <c r="C1041" s="46" t="s">
        <v>1352</v>
      </c>
      <c r="D1041" s="46" t="s">
        <v>2192</v>
      </c>
      <c r="E1041" s="46">
        <v>430000304</v>
      </c>
      <c r="F1041" s="46">
        <v>43000080</v>
      </c>
      <c r="G1041" s="46">
        <v>0</v>
      </c>
      <c r="H1041" s="44" t="s">
        <v>2187</v>
      </c>
      <c r="I1041" s="75">
        <v>4303923.3</v>
      </c>
      <c r="J1041" s="47">
        <v>39167</v>
      </c>
      <c r="K1041" s="54"/>
    </row>
    <row r="1042" spans="1:11" s="1" customFormat="1" x14ac:dyDescent="0.35">
      <c r="A1042" s="43">
        <v>1</v>
      </c>
      <c r="B1042" s="46">
        <v>3200</v>
      </c>
      <c r="C1042" s="46" t="s">
        <v>1352</v>
      </c>
      <c r="D1042" s="46" t="s">
        <v>2193</v>
      </c>
      <c r="E1042" s="46">
        <v>430000305</v>
      </c>
      <c r="F1042" s="46">
        <v>43000081</v>
      </c>
      <c r="G1042" s="46">
        <v>0</v>
      </c>
      <c r="H1042" s="44" t="s">
        <v>2187</v>
      </c>
      <c r="I1042" s="75">
        <v>9209285.7799999993</v>
      </c>
      <c r="J1042" s="47">
        <v>39167</v>
      </c>
      <c r="K1042" s="54"/>
    </row>
    <row r="1043" spans="1:11" s="1" customFormat="1" x14ac:dyDescent="0.35">
      <c r="A1043" s="43">
        <v>1</v>
      </c>
      <c r="B1043" s="46">
        <v>3200</v>
      </c>
      <c r="C1043" s="46" t="s">
        <v>1352</v>
      </c>
      <c r="D1043" s="46" t="s">
        <v>2194</v>
      </c>
      <c r="E1043" s="46">
        <v>430000306</v>
      </c>
      <c r="F1043" s="46">
        <v>43000082</v>
      </c>
      <c r="G1043" s="46">
        <v>0</v>
      </c>
      <c r="H1043" s="44" t="s">
        <v>2187</v>
      </c>
      <c r="I1043" s="75">
        <v>22539983.280000001</v>
      </c>
      <c r="J1043" s="47">
        <v>39167</v>
      </c>
      <c r="K1043" s="54"/>
    </row>
    <row r="1044" spans="1:11" s="1" customFormat="1" x14ac:dyDescent="0.35">
      <c r="A1044" s="43">
        <v>1</v>
      </c>
      <c r="B1044" s="46">
        <v>3200</v>
      </c>
      <c r="C1044" s="46" t="s">
        <v>1352</v>
      </c>
      <c r="D1044" s="46" t="s">
        <v>2195</v>
      </c>
      <c r="E1044" s="46">
        <v>430000320</v>
      </c>
      <c r="F1044" s="46">
        <v>43000032</v>
      </c>
      <c r="G1044" s="46">
        <v>0</v>
      </c>
      <c r="H1044" s="44" t="s">
        <v>2196</v>
      </c>
      <c r="I1044" s="75">
        <v>2097871.7599999998</v>
      </c>
      <c r="J1044" s="47">
        <v>32964</v>
      </c>
      <c r="K1044" s="54"/>
    </row>
    <row r="1045" spans="1:11" s="1" customFormat="1" x14ac:dyDescent="0.35">
      <c r="A1045" s="43">
        <v>1</v>
      </c>
      <c r="B1045" s="46">
        <v>3200</v>
      </c>
      <c r="C1045" s="46" t="s">
        <v>1352</v>
      </c>
      <c r="D1045" s="46" t="s">
        <v>2197</v>
      </c>
      <c r="E1045" s="46">
        <v>430000321</v>
      </c>
      <c r="F1045" s="46">
        <v>43000032</v>
      </c>
      <c r="G1045" s="46">
        <v>1</v>
      </c>
      <c r="H1045" s="44" t="s">
        <v>2198</v>
      </c>
      <c r="I1045" s="75">
        <v>416537.35</v>
      </c>
      <c r="J1045" s="47">
        <v>32964</v>
      </c>
      <c r="K1045" s="54"/>
    </row>
    <row r="1046" spans="1:11" s="1" customFormat="1" x14ac:dyDescent="0.35">
      <c r="A1046" s="43">
        <v>1</v>
      </c>
      <c r="B1046" s="46">
        <v>3200</v>
      </c>
      <c r="C1046" s="46" t="s">
        <v>1352</v>
      </c>
      <c r="D1046" s="46" t="s">
        <v>2199</v>
      </c>
      <c r="E1046" s="46">
        <v>430000322</v>
      </c>
      <c r="F1046" s="46">
        <v>43000032</v>
      </c>
      <c r="G1046" s="46">
        <v>2</v>
      </c>
      <c r="H1046" s="44" t="s">
        <v>2200</v>
      </c>
      <c r="I1046" s="75">
        <v>276087.64</v>
      </c>
      <c r="J1046" s="47">
        <v>32964</v>
      </c>
      <c r="K1046" s="54"/>
    </row>
    <row r="1047" spans="1:11" s="1" customFormat="1" x14ac:dyDescent="0.35">
      <c r="A1047" s="43">
        <v>1</v>
      </c>
      <c r="B1047" s="46">
        <v>3200</v>
      </c>
      <c r="C1047" s="46" t="s">
        <v>1352</v>
      </c>
      <c r="D1047" s="46" t="s">
        <v>2201</v>
      </c>
      <c r="E1047" s="46">
        <v>430000323</v>
      </c>
      <c r="F1047" s="46">
        <v>43000032</v>
      </c>
      <c r="G1047" s="46">
        <v>3</v>
      </c>
      <c r="H1047" s="44" t="s">
        <v>2202</v>
      </c>
      <c r="I1047" s="75">
        <v>69021.91</v>
      </c>
      <c r="J1047" s="47">
        <v>32964</v>
      </c>
      <c r="K1047" s="54"/>
    </row>
    <row r="1048" spans="1:11" s="1" customFormat="1" x14ac:dyDescent="0.35">
      <c r="A1048" s="43">
        <v>1</v>
      </c>
      <c r="B1048" s="46">
        <v>3200</v>
      </c>
      <c r="C1048" s="46" t="s">
        <v>1352</v>
      </c>
      <c r="D1048" s="46" t="s">
        <v>2203</v>
      </c>
      <c r="E1048" s="46">
        <v>430000324</v>
      </c>
      <c r="F1048" s="46">
        <v>43000032</v>
      </c>
      <c r="G1048" s="46">
        <v>7</v>
      </c>
      <c r="H1048" s="44" t="s">
        <v>2204</v>
      </c>
      <c r="I1048" s="75">
        <v>3974072.11</v>
      </c>
      <c r="J1048" s="47">
        <v>39167</v>
      </c>
      <c r="K1048" s="54"/>
    </row>
    <row r="1049" spans="1:11" s="1" customFormat="1" x14ac:dyDescent="0.35">
      <c r="A1049" s="43">
        <v>1</v>
      </c>
      <c r="B1049" s="46">
        <v>3200</v>
      </c>
      <c r="C1049" s="46" t="s">
        <v>1352</v>
      </c>
      <c r="D1049" s="46" t="s">
        <v>2205</v>
      </c>
      <c r="E1049" s="46">
        <v>430000325</v>
      </c>
      <c r="F1049" s="46">
        <v>43000083</v>
      </c>
      <c r="G1049" s="46">
        <v>0</v>
      </c>
      <c r="H1049" s="44" t="s">
        <v>2204</v>
      </c>
      <c r="I1049" s="75">
        <v>35733048.719999999</v>
      </c>
      <c r="J1049" s="47">
        <v>39167</v>
      </c>
      <c r="K1049" s="54"/>
    </row>
    <row r="1050" spans="1:11" s="1" customFormat="1" x14ac:dyDescent="0.35">
      <c r="A1050" s="43">
        <v>1</v>
      </c>
      <c r="B1050" s="46">
        <v>3200</v>
      </c>
      <c r="C1050" s="46" t="s">
        <v>1352</v>
      </c>
      <c r="D1050" s="46" t="s">
        <v>2206</v>
      </c>
      <c r="E1050" s="46">
        <v>430000325</v>
      </c>
      <c r="F1050" s="46">
        <v>43000032</v>
      </c>
      <c r="G1050" s="46" t="s">
        <v>2098</v>
      </c>
      <c r="H1050" s="44" t="s">
        <v>2207</v>
      </c>
      <c r="I1050" s="75">
        <v>631321.93000000005</v>
      </c>
      <c r="J1050" s="47">
        <v>43279</v>
      </c>
      <c r="K1050" s="54"/>
    </row>
    <row r="1051" spans="1:11" s="1" customFormat="1" x14ac:dyDescent="0.35">
      <c r="A1051" s="43">
        <v>1</v>
      </c>
      <c r="B1051" s="46">
        <v>3200</v>
      </c>
      <c r="C1051" s="46" t="s">
        <v>1352</v>
      </c>
      <c r="D1051" s="46" t="s">
        <v>2208</v>
      </c>
      <c r="E1051" s="46"/>
      <c r="F1051" s="46" t="s">
        <v>2209</v>
      </c>
      <c r="G1051" s="46" t="s">
        <v>2101</v>
      </c>
      <c r="H1051" s="44" t="s">
        <v>2210</v>
      </c>
      <c r="I1051" s="75">
        <v>6143968.8300000001</v>
      </c>
      <c r="J1051" s="47">
        <v>44076</v>
      </c>
      <c r="K1051" s="54"/>
    </row>
    <row r="1052" spans="1:11" s="1" customFormat="1" x14ac:dyDescent="0.35">
      <c r="A1052" s="43">
        <v>1</v>
      </c>
      <c r="B1052" s="46">
        <v>3200</v>
      </c>
      <c r="C1052" s="46" t="s">
        <v>1352</v>
      </c>
      <c r="D1052" s="46" t="s">
        <v>2211</v>
      </c>
      <c r="E1052" s="46">
        <v>430000326</v>
      </c>
      <c r="F1052" s="46">
        <v>43000084</v>
      </c>
      <c r="G1052" s="46">
        <v>0</v>
      </c>
      <c r="H1052" s="44" t="s">
        <v>2204</v>
      </c>
      <c r="I1052" s="75">
        <v>3267858.87</v>
      </c>
      <c r="J1052" s="47">
        <v>39167</v>
      </c>
      <c r="K1052" s="54"/>
    </row>
    <row r="1053" spans="1:11" s="1" customFormat="1" x14ac:dyDescent="0.35">
      <c r="A1053" s="43">
        <v>1</v>
      </c>
      <c r="B1053" s="46">
        <v>3200</v>
      </c>
      <c r="C1053" s="46" t="s">
        <v>1352</v>
      </c>
      <c r="D1053" s="46" t="s">
        <v>2212</v>
      </c>
      <c r="E1053" s="46">
        <v>430000340</v>
      </c>
      <c r="F1053" s="46">
        <v>43000034</v>
      </c>
      <c r="G1053" s="46">
        <v>0</v>
      </c>
      <c r="H1053" s="44" t="s">
        <v>2213</v>
      </c>
      <c r="I1053" s="75">
        <v>54129.01</v>
      </c>
      <c r="J1053" s="47">
        <v>32964</v>
      </c>
      <c r="K1053" s="54"/>
    </row>
    <row r="1054" spans="1:11" s="1" customFormat="1" x14ac:dyDescent="0.35">
      <c r="A1054" s="43">
        <v>1</v>
      </c>
      <c r="B1054" s="46">
        <v>3200</v>
      </c>
      <c r="C1054" s="46" t="s">
        <v>1352</v>
      </c>
      <c r="D1054" s="46" t="s">
        <v>2214</v>
      </c>
      <c r="E1054" s="46">
        <v>430000341</v>
      </c>
      <c r="F1054" s="46">
        <v>43000034</v>
      </c>
      <c r="G1054" s="46">
        <v>2</v>
      </c>
      <c r="H1054" s="44" t="s">
        <v>2215</v>
      </c>
      <c r="I1054" s="75">
        <v>277722.40000000002</v>
      </c>
      <c r="J1054" s="47">
        <v>39167</v>
      </c>
      <c r="K1054" s="54"/>
    </row>
    <row r="1055" spans="1:11" s="1" customFormat="1" x14ac:dyDescent="0.35">
      <c r="A1055" s="43">
        <v>1</v>
      </c>
      <c r="B1055" s="46">
        <v>3200</v>
      </c>
      <c r="C1055" s="46" t="s">
        <v>1352</v>
      </c>
      <c r="D1055" s="46" t="s">
        <v>2216</v>
      </c>
      <c r="E1055" s="46">
        <v>430000350</v>
      </c>
      <c r="F1055" s="46">
        <v>43000035</v>
      </c>
      <c r="G1055" s="46">
        <v>0</v>
      </c>
      <c r="H1055" s="44" t="s">
        <v>2217</v>
      </c>
      <c r="I1055" s="75">
        <v>3097818.39</v>
      </c>
      <c r="J1055" s="47">
        <v>35885</v>
      </c>
      <c r="K1055" s="54"/>
    </row>
    <row r="1056" spans="1:11" s="1" customFormat="1" x14ac:dyDescent="0.35">
      <c r="A1056" s="43">
        <v>1</v>
      </c>
      <c r="B1056" s="46">
        <v>3200</v>
      </c>
      <c r="C1056" s="46" t="s">
        <v>1352</v>
      </c>
      <c r="D1056" s="46" t="s">
        <v>2218</v>
      </c>
      <c r="E1056" s="46">
        <v>430000351</v>
      </c>
      <c r="F1056" s="46">
        <v>43000035</v>
      </c>
      <c r="G1056" s="46">
        <v>4</v>
      </c>
      <c r="H1056" s="44" t="s">
        <v>2219</v>
      </c>
      <c r="I1056" s="75">
        <v>2361149.2999999998</v>
      </c>
      <c r="J1056" s="47">
        <v>39167</v>
      </c>
      <c r="K1056" s="54"/>
    </row>
    <row r="1057" spans="1:11" s="1" customFormat="1" x14ac:dyDescent="0.35">
      <c r="A1057" s="43">
        <v>1</v>
      </c>
      <c r="B1057" s="46">
        <v>3200</v>
      </c>
      <c r="C1057" s="46" t="s">
        <v>1352</v>
      </c>
      <c r="D1057" s="46" t="s">
        <v>2220</v>
      </c>
      <c r="E1057" s="46">
        <v>430000352</v>
      </c>
      <c r="F1057" s="46">
        <v>43000085</v>
      </c>
      <c r="G1057" s="46">
        <v>0</v>
      </c>
      <c r="H1057" s="44" t="s">
        <v>2221</v>
      </c>
      <c r="I1057" s="75">
        <v>12759233.67</v>
      </c>
      <c r="J1057" s="47">
        <v>39167</v>
      </c>
      <c r="K1057" s="54"/>
    </row>
    <row r="1058" spans="1:11" s="1" customFormat="1" x14ac:dyDescent="0.35">
      <c r="A1058" s="43">
        <v>1</v>
      </c>
      <c r="B1058" s="46">
        <v>3200</v>
      </c>
      <c r="C1058" s="46" t="s">
        <v>1352</v>
      </c>
      <c r="D1058" s="46" t="s">
        <v>2222</v>
      </c>
      <c r="E1058" s="46">
        <v>430000353</v>
      </c>
      <c r="F1058" s="46">
        <v>43000086</v>
      </c>
      <c r="G1058" s="46">
        <v>0</v>
      </c>
      <c r="H1058" s="44" t="s">
        <v>2223</v>
      </c>
      <c r="I1058" s="75">
        <v>13357437.82</v>
      </c>
      <c r="J1058" s="47">
        <v>39167</v>
      </c>
      <c r="K1058" s="54"/>
    </row>
    <row r="1059" spans="1:11" s="1" customFormat="1" x14ac:dyDescent="0.35">
      <c r="A1059" s="43">
        <v>1</v>
      </c>
      <c r="B1059" s="46">
        <v>3200</v>
      </c>
      <c r="C1059" s="46" t="s">
        <v>1352</v>
      </c>
      <c r="D1059" s="46" t="s">
        <v>2224</v>
      </c>
      <c r="E1059" s="46">
        <v>430000360</v>
      </c>
      <c r="F1059" s="46">
        <v>43000036</v>
      </c>
      <c r="G1059" s="46">
        <v>0</v>
      </c>
      <c r="H1059" s="44" t="s">
        <v>2225</v>
      </c>
      <c r="I1059" s="75">
        <v>43698</v>
      </c>
      <c r="J1059" s="47">
        <v>32964</v>
      </c>
      <c r="K1059" s="54"/>
    </row>
    <row r="1060" spans="1:11" s="1" customFormat="1" x14ac:dyDescent="0.35">
      <c r="A1060" s="43">
        <v>1</v>
      </c>
      <c r="B1060" s="46">
        <v>3200</v>
      </c>
      <c r="C1060" s="46" t="s">
        <v>1352</v>
      </c>
      <c r="D1060" s="46" t="s">
        <v>2226</v>
      </c>
      <c r="E1060" s="46">
        <v>430000366</v>
      </c>
      <c r="F1060" s="46">
        <v>43000036</v>
      </c>
      <c r="G1060" s="46">
        <v>6</v>
      </c>
      <c r="H1060" s="44" t="s">
        <v>2227</v>
      </c>
      <c r="I1060" s="75">
        <v>1949990.57</v>
      </c>
      <c r="J1060" s="47">
        <v>39167</v>
      </c>
      <c r="K1060" s="54"/>
    </row>
    <row r="1061" spans="1:11" s="1" customFormat="1" x14ac:dyDescent="0.35">
      <c r="A1061" s="43">
        <v>1</v>
      </c>
      <c r="B1061" s="46">
        <v>3200</v>
      </c>
      <c r="C1061" s="46" t="s">
        <v>1352</v>
      </c>
      <c r="D1061" s="46" t="s">
        <v>2228</v>
      </c>
      <c r="E1061" s="46">
        <v>430000362</v>
      </c>
      <c r="F1061" s="46">
        <v>43000036</v>
      </c>
      <c r="G1061" s="46">
        <v>2</v>
      </c>
      <c r="H1061" s="44" t="s">
        <v>2227</v>
      </c>
      <c r="I1061" s="75">
        <v>103967.89</v>
      </c>
      <c r="J1061" s="47">
        <v>38163</v>
      </c>
      <c r="K1061" s="54"/>
    </row>
    <row r="1062" spans="1:11" s="1" customFormat="1" x14ac:dyDescent="0.35">
      <c r="A1062" s="43">
        <v>1</v>
      </c>
      <c r="B1062" s="46">
        <v>3200</v>
      </c>
      <c r="C1062" s="46" t="s">
        <v>1352</v>
      </c>
      <c r="D1062" s="46" t="s">
        <v>2229</v>
      </c>
      <c r="E1062" s="46">
        <v>430000363</v>
      </c>
      <c r="F1062" s="46">
        <v>43000087</v>
      </c>
      <c r="G1062" s="46">
        <v>0</v>
      </c>
      <c r="H1062" s="44" t="s">
        <v>2230</v>
      </c>
      <c r="I1062" s="75">
        <v>2727251.03</v>
      </c>
      <c r="J1062" s="47">
        <v>39167</v>
      </c>
      <c r="K1062" s="54"/>
    </row>
    <row r="1063" spans="1:11" s="1" customFormat="1" x14ac:dyDescent="0.35">
      <c r="A1063" s="43">
        <v>1</v>
      </c>
      <c r="B1063" s="46">
        <v>3200</v>
      </c>
      <c r="C1063" s="46" t="s">
        <v>1352</v>
      </c>
      <c r="D1063" s="46" t="s">
        <v>2231</v>
      </c>
      <c r="E1063" s="46"/>
      <c r="F1063" s="46" t="s">
        <v>2232</v>
      </c>
      <c r="G1063" s="46" t="s">
        <v>1124</v>
      </c>
      <c r="H1063" s="44" t="s">
        <v>2233</v>
      </c>
      <c r="I1063" s="75">
        <v>618760.39</v>
      </c>
      <c r="J1063" s="47">
        <v>44252</v>
      </c>
      <c r="K1063" s="54"/>
    </row>
    <row r="1064" spans="1:11" s="1" customFormat="1" x14ac:dyDescent="0.35">
      <c r="A1064" s="43">
        <v>1</v>
      </c>
      <c r="B1064" s="46">
        <v>3200</v>
      </c>
      <c r="C1064" s="46" t="s">
        <v>1352</v>
      </c>
      <c r="D1064" s="46" t="s">
        <v>2234</v>
      </c>
      <c r="E1064" s="46">
        <v>430000364</v>
      </c>
      <c r="F1064" s="46">
        <v>43000088</v>
      </c>
      <c r="G1064" s="46">
        <v>0</v>
      </c>
      <c r="H1064" s="44" t="s">
        <v>2235</v>
      </c>
      <c r="I1064" s="75">
        <v>1794322.3</v>
      </c>
      <c r="J1064" s="47">
        <v>39167</v>
      </c>
      <c r="K1064" s="54"/>
    </row>
    <row r="1065" spans="1:11" s="1" customFormat="1" x14ac:dyDescent="0.35">
      <c r="A1065" s="43">
        <v>1</v>
      </c>
      <c r="B1065" s="46">
        <v>3200</v>
      </c>
      <c r="C1065" s="46" t="s">
        <v>1352</v>
      </c>
      <c r="D1065" s="46" t="s">
        <v>2236</v>
      </c>
      <c r="E1065" s="46">
        <v>430000364</v>
      </c>
      <c r="F1065" s="46">
        <v>43000036</v>
      </c>
      <c r="G1065" s="46">
        <v>7</v>
      </c>
      <c r="H1065" s="44" t="s">
        <v>2237</v>
      </c>
      <c r="I1065" s="75">
        <v>631321.89</v>
      </c>
      <c r="J1065" s="47">
        <v>43279</v>
      </c>
      <c r="K1065" s="54"/>
    </row>
    <row r="1066" spans="1:11" s="1" customFormat="1" x14ac:dyDescent="0.35">
      <c r="A1066" s="43">
        <v>1</v>
      </c>
      <c r="B1066" s="46">
        <v>3200</v>
      </c>
      <c r="C1066" s="46" t="s">
        <v>1352</v>
      </c>
      <c r="D1066" s="46" t="s">
        <v>2238</v>
      </c>
      <c r="E1066" s="46">
        <v>430000365</v>
      </c>
      <c r="F1066" s="46">
        <v>43000089</v>
      </c>
      <c r="G1066" s="46">
        <v>0</v>
      </c>
      <c r="H1066" s="44" t="s">
        <v>2239</v>
      </c>
      <c r="I1066" s="75">
        <v>601056.05000000005</v>
      </c>
      <c r="J1066" s="47">
        <v>39167</v>
      </c>
      <c r="K1066" s="54"/>
    </row>
    <row r="1067" spans="1:11" s="1" customFormat="1" x14ac:dyDescent="0.35">
      <c r="A1067" s="43">
        <v>1</v>
      </c>
      <c r="B1067" s="46">
        <v>3200</v>
      </c>
      <c r="C1067" s="46" t="s">
        <v>1352</v>
      </c>
      <c r="D1067" s="46" t="s">
        <v>2240</v>
      </c>
      <c r="E1067" s="46">
        <v>430000370</v>
      </c>
      <c r="F1067" s="46">
        <v>43000037</v>
      </c>
      <c r="G1067" s="46">
        <v>0</v>
      </c>
      <c r="H1067" s="44" t="s">
        <v>2241</v>
      </c>
      <c r="I1067" s="75">
        <v>119042.3</v>
      </c>
      <c r="J1067" s="47">
        <v>32964</v>
      </c>
      <c r="K1067" s="54"/>
    </row>
    <row r="1068" spans="1:11" s="1" customFormat="1" x14ac:dyDescent="0.35">
      <c r="A1068" s="43">
        <v>1</v>
      </c>
      <c r="B1068" s="46">
        <v>3200</v>
      </c>
      <c r="C1068" s="46" t="s">
        <v>1352</v>
      </c>
      <c r="D1068" s="46" t="s">
        <v>2242</v>
      </c>
      <c r="E1068" s="46">
        <v>430000375</v>
      </c>
      <c r="F1068" s="46">
        <v>43000037</v>
      </c>
      <c r="G1068" s="46">
        <v>5</v>
      </c>
      <c r="H1068" s="44" t="s">
        <v>2243</v>
      </c>
      <c r="I1068" s="75">
        <v>2189156.4</v>
      </c>
      <c r="J1068" s="47">
        <v>39167</v>
      </c>
      <c r="K1068" s="54"/>
    </row>
    <row r="1069" spans="1:11" s="1" customFormat="1" x14ac:dyDescent="0.35">
      <c r="A1069" s="43">
        <v>1</v>
      </c>
      <c r="B1069" s="46">
        <v>3200</v>
      </c>
      <c r="C1069" s="46" t="s">
        <v>1352</v>
      </c>
      <c r="D1069" s="46" t="s">
        <v>2244</v>
      </c>
      <c r="E1069" s="46">
        <v>430000372</v>
      </c>
      <c r="F1069" s="46">
        <v>43000090</v>
      </c>
      <c r="G1069" s="46">
        <v>0</v>
      </c>
      <c r="H1069" s="44" t="s">
        <v>2245</v>
      </c>
      <c r="I1069" s="75">
        <v>2728839.31</v>
      </c>
      <c r="J1069" s="47">
        <v>39167</v>
      </c>
      <c r="K1069" s="54"/>
    </row>
    <row r="1070" spans="1:11" s="1" customFormat="1" x14ac:dyDescent="0.35">
      <c r="A1070" s="43">
        <v>1</v>
      </c>
      <c r="B1070" s="46">
        <v>3200</v>
      </c>
      <c r="C1070" s="46" t="s">
        <v>1352</v>
      </c>
      <c r="D1070" s="46" t="s">
        <v>2246</v>
      </c>
      <c r="E1070" s="46"/>
      <c r="F1070" s="46" t="s">
        <v>2247</v>
      </c>
      <c r="G1070" s="46" t="s">
        <v>1124</v>
      </c>
      <c r="H1070" s="44" t="s">
        <v>2248</v>
      </c>
      <c r="I1070" s="75">
        <v>618760.35</v>
      </c>
      <c r="J1070" s="47">
        <v>44252</v>
      </c>
      <c r="K1070" s="54"/>
    </row>
    <row r="1071" spans="1:11" s="1" customFormat="1" x14ac:dyDescent="0.35">
      <c r="A1071" s="43">
        <v>1</v>
      </c>
      <c r="B1071" s="46">
        <v>3200</v>
      </c>
      <c r="C1071" s="46" t="s">
        <v>1352</v>
      </c>
      <c r="D1071" s="46" t="s">
        <v>2249</v>
      </c>
      <c r="E1071" s="46">
        <v>430000372</v>
      </c>
      <c r="F1071" s="46">
        <v>43000037</v>
      </c>
      <c r="G1071" s="46" t="s">
        <v>2250</v>
      </c>
      <c r="H1071" s="44" t="s">
        <v>2251</v>
      </c>
      <c r="I1071" s="75">
        <v>631321.89</v>
      </c>
      <c r="J1071" s="47">
        <v>43279</v>
      </c>
      <c r="K1071" s="54"/>
    </row>
    <row r="1072" spans="1:11" s="1" customFormat="1" x14ac:dyDescent="0.35">
      <c r="A1072" s="43">
        <v>1</v>
      </c>
      <c r="B1072" s="46">
        <v>3200</v>
      </c>
      <c r="C1072" s="46" t="s">
        <v>1352</v>
      </c>
      <c r="D1072" s="46" t="s">
        <v>2252</v>
      </c>
      <c r="E1072" s="46">
        <v>430000372</v>
      </c>
      <c r="F1072" s="46">
        <v>43000037</v>
      </c>
      <c r="G1072" s="46" t="s">
        <v>2253</v>
      </c>
      <c r="H1072" s="44" t="s">
        <v>2251</v>
      </c>
      <c r="I1072" s="75">
        <v>631321.93000000005</v>
      </c>
      <c r="J1072" s="47">
        <v>43279</v>
      </c>
      <c r="K1072" s="54"/>
    </row>
    <row r="1073" spans="1:11" s="1" customFormat="1" x14ac:dyDescent="0.35">
      <c r="A1073" s="43">
        <v>1</v>
      </c>
      <c r="B1073" s="46">
        <v>3200</v>
      </c>
      <c r="C1073" s="46" t="s">
        <v>1352</v>
      </c>
      <c r="D1073" s="46" t="s">
        <v>2254</v>
      </c>
      <c r="E1073" s="46">
        <v>430000373</v>
      </c>
      <c r="F1073" s="46">
        <v>43000091</v>
      </c>
      <c r="G1073" s="46">
        <v>0</v>
      </c>
      <c r="H1073" s="44" t="s">
        <v>2255</v>
      </c>
      <c r="I1073" s="75">
        <v>1778088.21</v>
      </c>
      <c r="J1073" s="47">
        <v>39167</v>
      </c>
      <c r="K1073" s="54"/>
    </row>
    <row r="1074" spans="1:11" s="1" customFormat="1" x14ac:dyDescent="0.35">
      <c r="A1074" s="43">
        <v>1</v>
      </c>
      <c r="B1074" s="46">
        <v>3200</v>
      </c>
      <c r="C1074" s="46" t="s">
        <v>1352</v>
      </c>
      <c r="D1074" s="46" t="s">
        <v>2256</v>
      </c>
      <c r="E1074" s="46">
        <v>430000374</v>
      </c>
      <c r="F1074" s="46">
        <v>43000092</v>
      </c>
      <c r="G1074" s="46">
        <v>0</v>
      </c>
      <c r="H1074" s="44" t="s">
        <v>2257</v>
      </c>
      <c r="I1074" s="75">
        <v>601833.25</v>
      </c>
      <c r="J1074" s="47">
        <v>39167</v>
      </c>
      <c r="K1074" s="54"/>
    </row>
    <row r="1075" spans="1:11" s="1" customFormat="1" x14ac:dyDescent="0.35">
      <c r="A1075" s="43">
        <v>1</v>
      </c>
      <c r="B1075" s="46">
        <v>3200</v>
      </c>
      <c r="C1075" s="46" t="s">
        <v>1352</v>
      </c>
      <c r="D1075" s="46" t="s">
        <v>2258</v>
      </c>
      <c r="E1075" s="46">
        <v>430000380</v>
      </c>
      <c r="F1075" s="46">
        <v>43000038</v>
      </c>
      <c r="G1075" s="46">
        <v>0</v>
      </c>
      <c r="H1075" s="44" t="s">
        <v>2259</v>
      </c>
      <c r="I1075" s="75">
        <v>802708.63</v>
      </c>
      <c r="J1075" s="47">
        <v>32964</v>
      </c>
      <c r="K1075" s="54"/>
    </row>
    <row r="1076" spans="1:11" s="1" customFormat="1" x14ac:dyDescent="0.35">
      <c r="A1076" s="43">
        <v>1</v>
      </c>
      <c r="B1076" s="46">
        <v>3200</v>
      </c>
      <c r="C1076" s="46" t="s">
        <v>1352</v>
      </c>
      <c r="D1076" s="46" t="s">
        <v>2260</v>
      </c>
      <c r="E1076" s="46">
        <v>430000381</v>
      </c>
      <c r="F1076" s="46">
        <v>43000038</v>
      </c>
      <c r="G1076" s="46">
        <v>5</v>
      </c>
      <c r="H1076" s="44" t="s">
        <v>2261</v>
      </c>
      <c r="I1076" s="75">
        <v>1710824.74</v>
      </c>
      <c r="J1076" s="47">
        <v>39167</v>
      </c>
      <c r="K1076" s="54"/>
    </row>
    <row r="1077" spans="1:11" s="1" customFormat="1" x14ac:dyDescent="0.35">
      <c r="A1077" s="43">
        <v>1</v>
      </c>
      <c r="B1077" s="46">
        <v>3200</v>
      </c>
      <c r="C1077" s="46" t="s">
        <v>1352</v>
      </c>
      <c r="D1077" s="46" t="s">
        <v>2262</v>
      </c>
      <c r="E1077" s="46">
        <v>430000382</v>
      </c>
      <c r="F1077" s="46">
        <v>43000093</v>
      </c>
      <c r="G1077" s="46">
        <v>0</v>
      </c>
      <c r="H1077" s="44" t="s">
        <v>2263</v>
      </c>
      <c r="I1077" s="75">
        <v>2664071.42</v>
      </c>
      <c r="J1077" s="47">
        <v>39167</v>
      </c>
      <c r="K1077" s="54"/>
    </row>
    <row r="1078" spans="1:11" s="1" customFormat="1" x14ac:dyDescent="0.35">
      <c r="A1078" s="43">
        <v>1</v>
      </c>
      <c r="B1078" s="46">
        <v>3200</v>
      </c>
      <c r="C1078" s="46" t="s">
        <v>1352</v>
      </c>
      <c r="D1078" s="46" t="s">
        <v>2264</v>
      </c>
      <c r="E1078" s="46"/>
      <c r="F1078" s="46" t="s">
        <v>2265</v>
      </c>
      <c r="G1078" s="46" t="s">
        <v>1124</v>
      </c>
      <c r="H1078" s="44" t="s">
        <v>2266</v>
      </c>
      <c r="I1078" s="75">
        <v>1240184.76</v>
      </c>
      <c r="J1078" s="47">
        <v>44252</v>
      </c>
      <c r="K1078" s="54"/>
    </row>
    <row r="1079" spans="1:11" s="1" customFormat="1" x14ac:dyDescent="0.35">
      <c r="A1079" s="43">
        <v>1</v>
      </c>
      <c r="B1079" s="46">
        <v>3200</v>
      </c>
      <c r="C1079" s="46" t="s">
        <v>1352</v>
      </c>
      <c r="D1079" s="46" t="s">
        <v>2267</v>
      </c>
      <c r="E1079" s="46">
        <v>430000383</v>
      </c>
      <c r="F1079" s="46">
        <v>43000094</v>
      </c>
      <c r="G1079" s="46">
        <v>0</v>
      </c>
      <c r="H1079" s="44" t="s">
        <v>2268</v>
      </c>
      <c r="I1079" s="75">
        <v>1799771.2</v>
      </c>
      <c r="J1079" s="47">
        <v>39167</v>
      </c>
      <c r="K1079" s="54"/>
    </row>
    <row r="1080" spans="1:11" s="1" customFormat="1" x14ac:dyDescent="0.35">
      <c r="A1080" s="43">
        <v>1</v>
      </c>
      <c r="B1080" s="46">
        <v>3200</v>
      </c>
      <c r="C1080" s="46" t="s">
        <v>1352</v>
      </c>
      <c r="D1080" s="46" t="s">
        <v>2269</v>
      </c>
      <c r="E1080" s="46">
        <v>430000384</v>
      </c>
      <c r="F1080" s="46">
        <v>43000095</v>
      </c>
      <c r="G1080" s="46">
        <v>0</v>
      </c>
      <c r="H1080" s="44" t="s">
        <v>2270</v>
      </c>
      <c r="I1080" s="75">
        <v>345015.15</v>
      </c>
      <c r="J1080" s="47">
        <v>39167</v>
      </c>
      <c r="K1080" s="54"/>
    </row>
    <row r="1081" spans="1:11" s="1" customFormat="1" ht="13.5" customHeight="1" x14ac:dyDescent="0.35">
      <c r="A1081" s="43">
        <v>1</v>
      </c>
      <c r="B1081" s="46">
        <v>3200</v>
      </c>
      <c r="C1081" s="46" t="s">
        <v>1352</v>
      </c>
      <c r="D1081" s="46" t="s">
        <v>2271</v>
      </c>
      <c r="E1081" s="46">
        <v>430000390</v>
      </c>
      <c r="F1081" s="46">
        <v>43000039</v>
      </c>
      <c r="G1081" s="46">
        <v>0</v>
      </c>
      <c r="H1081" s="44" t="s">
        <v>2272</v>
      </c>
      <c r="I1081" s="75">
        <v>802708.12</v>
      </c>
      <c r="J1081" s="47">
        <v>32964</v>
      </c>
      <c r="K1081" s="54"/>
    </row>
    <row r="1082" spans="1:11" s="1" customFormat="1" ht="13.5" customHeight="1" x14ac:dyDescent="0.35">
      <c r="A1082" s="43">
        <v>1</v>
      </c>
      <c r="B1082" s="46">
        <v>3200</v>
      </c>
      <c r="C1082" s="46" t="s">
        <v>1352</v>
      </c>
      <c r="D1082" s="46" t="s">
        <v>2273</v>
      </c>
      <c r="E1082" s="46">
        <v>430000391</v>
      </c>
      <c r="F1082" s="46">
        <v>43000039</v>
      </c>
      <c r="G1082" s="46">
        <v>5</v>
      </c>
      <c r="H1082" s="44" t="s">
        <v>2274</v>
      </c>
      <c r="I1082" s="75">
        <v>1949990.57</v>
      </c>
      <c r="J1082" s="47">
        <v>39167</v>
      </c>
      <c r="K1082" s="54"/>
    </row>
    <row r="1083" spans="1:11" s="1" customFormat="1" ht="13.5" customHeight="1" x14ac:dyDescent="0.35">
      <c r="A1083" s="43">
        <v>1</v>
      </c>
      <c r="B1083" s="46">
        <v>3200</v>
      </c>
      <c r="C1083" s="46" t="s">
        <v>1352</v>
      </c>
      <c r="D1083" s="46" t="s">
        <v>2275</v>
      </c>
      <c r="E1083" s="46">
        <v>430000392</v>
      </c>
      <c r="F1083" s="46">
        <v>43000096</v>
      </c>
      <c r="G1083" s="46">
        <v>0</v>
      </c>
      <c r="H1083" s="44" t="s">
        <v>2276</v>
      </c>
      <c r="I1083" s="44">
        <v>2775692.4</v>
      </c>
      <c r="J1083" s="47">
        <v>39167</v>
      </c>
      <c r="K1083" s="54"/>
    </row>
    <row r="1084" spans="1:11" s="1" customFormat="1" ht="13.5" customHeight="1" x14ac:dyDescent="0.35">
      <c r="A1084" s="43">
        <v>1</v>
      </c>
      <c r="B1084" s="46">
        <v>3200</v>
      </c>
      <c r="C1084" s="46" t="s">
        <v>1352</v>
      </c>
      <c r="D1084" s="46" t="s">
        <v>2277</v>
      </c>
      <c r="E1084" s="46"/>
      <c r="F1084" s="46" t="s">
        <v>2278</v>
      </c>
      <c r="G1084" s="46" t="s">
        <v>1124</v>
      </c>
      <c r="H1084" s="44" t="s">
        <v>2279</v>
      </c>
      <c r="I1084" s="44">
        <v>1240186.6000000001</v>
      </c>
      <c r="J1084" s="47">
        <v>44252</v>
      </c>
      <c r="K1084" s="54"/>
    </row>
    <row r="1085" spans="1:11" s="1" customFormat="1" ht="13.5" customHeight="1" x14ac:dyDescent="0.35">
      <c r="A1085" s="43">
        <v>1</v>
      </c>
      <c r="B1085" s="46">
        <v>3200</v>
      </c>
      <c r="C1085" s="46" t="s">
        <v>1352</v>
      </c>
      <c r="D1085" s="46" t="s">
        <v>2280</v>
      </c>
      <c r="E1085" s="46">
        <v>430000393</v>
      </c>
      <c r="F1085" s="46">
        <v>43000097</v>
      </c>
      <c r="G1085" s="46">
        <v>0</v>
      </c>
      <c r="H1085" s="44" t="s">
        <v>2281</v>
      </c>
      <c r="I1085" s="44">
        <v>1034562.32</v>
      </c>
      <c r="J1085" s="47">
        <v>39167</v>
      </c>
      <c r="K1085" s="54"/>
    </row>
    <row r="1086" spans="1:11" s="1" customFormat="1" ht="13.5" customHeight="1" x14ac:dyDescent="0.35">
      <c r="A1086" s="43">
        <v>1</v>
      </c>
      <c r="B1086" s="46">
        <v>3200</v>
      </c>
      <c r="C1086" s="46" t="s">
        <v>1352</v>
      </c>
      <c r="D1086" s="46" t="s">
        <v>2282</v>
      </c>
      <c r="E1086" s="46">
        <v>430000393</v>
      </c>
      <c r="F1086" s="46">
        <v>43000039</v>
      </c>
      <c r="G1086" s="46">
        <v>6</v>
      </c>
      <c r="H1086" s="44" t="s">
        <v>2283</v>
      </c>
      <c r="I1086" s="44">
        <v>631321.93000000005</v>
      </c>
      <c r="J1086" s="47">
        <v>43279</v>
      </c>
      <c r="K1086" s="54"/>
    </row>
    <row r="1087" spans="1:11" s="1" customFormat="1" ht="13.5" customHeight="1" x14ac:dyDescent="0.35">
      <c r="A1087" s="43">
        <v>1</v>
      </c>
      <c r="B1087" s="46">
        <v>3200</v>
      </c>
      <c r="C1087" s="46" t="s">
        <v>1352</v>
      </c>
      <c r="D1087" s="46" t="s">
        <v>2284</v>
      </c>
      <c r="E1087" s="46">
        <v>430000394</v>
      </c>
      <c r="F1087" s="46">
        <v>43000098</v>
      </c>
      <c r="G1087" s="46">
        <v>0</v>
      </c>
      <c r="H1087" s="44" t="s">
        <v>2285</v>
      </c>
      <c r="I1087" s="44">
        <v>301448.2</v>
      </c>
      <c r="J1087" s="47">
        <v>39167</v>
      </c>
      <c r="K1087" s="54"/>
    </row>
    <row r="1088" spans="1:11" s="1" customFormat="1" x14ac:dyDescent="0.35">
      <c r="A1088" s="43">
        <v>1</v>
      </c>
      <c r="B1088" s="46">
        <v>3200</v>
      </c>
      <c r="C1088" s="46" t="s">
        <v>1352</v>
      </c>
      <c r="D1088" s="46" t="s">
        <v>2286</v>
      </c>
      <c r="E1088" s="46">
        <v>430000400</v>
      </c>
      <c r="F1088" s="46">
        <v>43000040</v>
      </c>
      <c r="G1088" s="46">
        <v>0</v>
      </c>
      <c r="H1088" s="44" t="s">
        <v>2287</v>
      </c>
      <c r="I1088" s="75">
        <v>312444.46000000002</v>
      </c>
      <c r="J1088" s="47">
        <v>32964</v>
      </c>
      <c r="K1088" s="54"/>
    </row>
    <row r="1089" spans="1:11" s="1" customFormat="1" x14ac:dyDescent="0.35">
      <c r="A1089" s="43">
        <v>1</v>
      </c>
      <c r="B1089" s="46">
        <v>3200</v>
      </c>
      <c r="C1089" s="46" t="s">
        <v>1352</v>
      </c>
      <c r="D1089" s="46" t="s">
        <v>2288</v>
      </c>
      <c r="E1089" s="46">
        <v>430000401</v>
      </c>
      <c r="F1089" s="46">
        <v>43000040</v>
      </c>
      <c r="G1089" s="46">
        <v>5</v>
      </c>
      <c r="H1089" s="44" t="s">
        <v>2289</v>
      </c>
      <c r="I1089" s="75">
        <v>1949990.57</v>
      </c>
      <c r="J1089" s="47">
        <v>39167</v>
      </c>
      <c r="K1089" s="54"/>
    </row>
    <row r="1090" spans="1:11" s="1" customFormat="1" x14ac:dyDescent="0.35">
      <c r="A1090" s="43">
        <v>1</v>
      </c>
      <c r="B1090" s="46">
        <v>3200</v>
      </c>
      <c r="C1090" s="46" t="s">
        <v>1352</v>
      </c>
      <c r="D1090" s="46" t="s">
        <v>2290</v>
      </c>
      <c r="E1090" s="46">
        <v>430000402</v>
      </c>
      <c r="F1090" s="46">
        <v>43000099</v>
      </c>
      <c r="G1090" s="46">
        <v>0</v>
      </c>
      <c r="H1090" s="44" t="s">
        <v>2291</v>
      </c>
      <c r="I1090" s="75">
        <v>2851722.72</v>
      </c>
      <c r="J1090" s="47">
        <v>39167</v>
      </c>
      <c r="K1090" s="54"/>
    </row>
    <row r="1091" spans="1:11" s="1" customFormat="1" x14ac:dyDescent="0.35">
      <c r="A1091" s="43">
        <v>1</v>
      </c>
      <c r="B1091" s="46">
        <v>3200</v>
      </c>
      <c r="C1091" s="46" t="s">
        <v>1352</v>
      </c>
      <c r="D1091" s="46" t="s">
        <v>2292</v>
      </c>
      <c r="E1091" s="46"/>
      <c r="F1091" s="46" t="s">
        <v>2293</v>
      </c>
      <c r="G1091" s="46" t="s">
        <v>1124</v>
      </c>
      <c r="H1091" s="44" t="s">
        <v>2294</v>
      </c>
      <c r="I1091" s="75">
        <v>520718.4</v>
      </c>
      <c r="J1091" s="47">
        <v>44252</v>
      </c>
      <c r="K1091" s="54"/>
    </row>
    <row r="1092" spans="1:11" s="1" customFormat="1" x14ac:dyDescent="0.35">
      <c r="A1092" s="43">
        <v>1</v>
      </c>
      <c r="B1092" s="46">
        <v>3200</v>
      </c>
      <c r="C1092" s="46" t="s">
        <v>1352</v>
      </c>
      <c r="D1092" s="46" t="s">
        <v>2295</v>
      </c>
      <c r="E1092" s="46">
        <v>430000403</v>
      </c>
      <c r="F1092" s="46">
        <v>43000100</v>
      </c>
      <c r="G1092" s="46">
        <v>0</v>
      </c>
      <c r="H1092" s="44" t="s">
        <v>2296</v>
      </c>
      <c r="I1092" s="75">
        <v>223238.6</v>
      </c>
      <c r="J1092" s="47">
        <v>39167</v>
      </c>
      <c r="K1092" s="54"/>
    </row>
    <row r="1093" spans="1:11" s="1" customFormat="1" x14ac:dyDescent="0.35">
      <c r="A1093" s="43">
        <v>1</v>
      </c>
      <c r="B1093" s="46">
        <v>3200</v>
      </c>
      <c r="C1093" s="46" t="s">
        <v>1352</v>
      </c>
      <c r="D1093" s="46" t="s">
        <v>2297</v>
      </c>
      <c r="E1093" s="46">
        <v>430000403</v>
      </c>
      <c r="F1093" s="46">
        <v>43000040</v>
      </c>
      <c r="G1093" s="46" t="s">
        <v>2250</v>
      </c>
      <c r="H1093" s="44" t="s">
        <v>2298</v>
      </c>
      <c r="I1093" s="75">
        <v>631320.09</v>
      </c>
      <c r="J1093" s="47">
        <v>43279</v>
      </c>
      <c r="K1093" s="54"/>
    </row>
    <row r="1094" spans="1:11" s="1" customFormat="1" x14ac:dyDescent="0.35">
      <c r="A1094" s="43">
        <v>1</v>
      </c>
      <c r="B1094" s="46">
        <v>3200</v>
      </c>
      <c r="C1094" s="46" t="s">
        <v>1352</v>
      </c>
      <c r="D1094" s="46" t="s">
        <v>2299</v>
      </c>
      <c r="E1094" s="46">
        <v>430000404</v>
      </c>
      <c r="F1094" s="46">
        <v>43000101</v>
      </c>
      <c r="G1094" s="46">
        <v>0</v>
      </c>
      <c r="H1094" s="44" t="s">
        <v>2300</v>
      </c>
      <c r="I1094" s="75">
        <v>351405.18</v>
      </c>
      <c r="J1094" s="47">
        <v>39167</v>
      </c>
      <c r="K1094" s="54"/>
    </row>
    <row r="1095" spans="1:11" s="1" customFormat="1" x14ac:dyDescent="0.35">
      <c r="A1095" s="43">
        <v>1</v>
      </c>
      <c r="B1095" s="46">
        <v>3200</v>
      </c>
      <c r="C1095" s="46" t="s">
        <v>1352</v>
      </c>
      <c r="D1095" s="46" t="s">
        <v>2301</v>
      </c>
      <c r="E1095" s="46">
        <v>430000410</v>
      </c>
      <c r="F1095" s="46">
        <v>43000041</v>
      </c>
      <c r="G1095" s="46">
        <v>0</v>
      </c>
      <c r="H1095" s="44" t="s">
        <v>2302</v>
      </c>
      <c r="I1095" s="75">
        <v>1107056.18</v>
      </c>
      <c r="J1095" s="47">
        <v>32964</v>
      </c>
      <c r="K1095" s="54"/>
    </row>
    <row r="1096" spans="1:11" s="1" customFormat="1" x14ac:dyDescent="0.35">
      <c r="A1096" s="43">
        <v>1</v>
      </c>
      <c r="B1096" s="46">
        <v>3200</v>
      </c>
      <c r="C1096" s="46" t="s">
        <v>1352</v>
      </c>
      <c r="D1096" s="46" t="s">
        <v>2303</v>
      </c>
      <c r="E1096" s="46">
        <v>430000411</v>
      </c>
      <c r="F1096" s="46">
        <v>43000041</v>
      </c>
      <c r="G1096" s="46">
        <v>5</v>
      </c>
      <c r="H1096" s="44" t="s">
        <v>2304</v>
      </c>
      <c r="I1096" s="75">
        <v>1710824.74</v>
      </c>
      <c r="J1096" s="47">
        <v>39167</v>
      </c>
      <c r="K1096" s="54"/>
    </row>
    <row r="1097" spans="1:11" s="1" customFormat="1" x14ac:dyDescent="0.35">
      <c r="A1097" s="43">
        <v>1</v>
      </c>
      <c r="B1097" s="46">
        <v>3200</v>
      </c>
      <c r="C1097" s="46" t="s">
        <v>1352</v>
      </c>
      <c r="D1097" s="46" t="s">
        <v>2305</v>
      </c>
      <c r="E1097" s="46">
        <v>430000412</v>
      </c>
      <c r="F1097" s="46">
        <v>43000102</v>
      </c>
      <c r="G1097" s="46">
        <v>0</v>
      </c>
      <c r="H1097" s="44" t="s">
        <v>2306</v>
      </c>
      <c r="I1097" s="75">
        <v>2644715.42</v>
      </c>
      <c r="J1097" s="47">
        <v>39167</v>
      </c>
      <c r="K1097" s="54"/>
    </row>
    <row r="1098" spans="1:11" s="1" customFormat="1" x14ac:dyDescent="0.35">
      <c r="A1098" s="43">
        <v>1</v>
      </c>
      <c r="B1098" s="46">
        <v>3200</v>
      </c>
      <c r="C1098" s="46" t="s">
        <v>1352</v>
      </c>
      <c r="D1098" s="46" t="s">
        <v>2307</v>
      </c>
      <c r="E1098" s="46"/>
      <c r="F1098" s="46" t="s">
        <v>2308</v>
      </c>
      <c r="G1098" s="46" t="s">
        <v>1124</v>
      </c>
      <c r="H1098" s="44" t="s">
        <v>2309</v>
      </c>
      <c r="I1098" s="75">
        <v>1835207.28</v>
      </c>
      <c r="J1098" s="47">
        <v>44252</v>
      </c>
      <c r="K1098" s="54"/>
    </row>
    <row r="1099" spans="1:11" s="1" customFormat="1" x14ac:dyDescent="0.35">
      <c r="A1099" s="43">
        <v>1</v>
      </c>
      <c r="B1099" s="46">
        <v>3200</v>
      </c>
      <c r="C1099" s="46" t="s">
        <v>1352</v>
      </c>
      <c r="D1099" s="46" t="s">
        <v>2310</v>
      </c>
      <c r="E1099" s="46">
        <v>430000413</v>
      </c>
      <c r="F1099" s="46">
        <v>43000103</v>
      </c>
      <c r="G1099" s="46">
        <v>0</v>
      </c>
      <c r="H1099" s="44" t="s">
        <v>2311</v>
      </c>
      <c r="I1099" s="75">
        <v>2606178.42</v>
      </c>
      <c r="J1099" s="47">
        <v>39167</v>
      </c>
      <c r="K1099" s="54"/>
    </row>
    <row r="1100" spans="1:11" s="1" customFormat="1" x14ac:dyDescent="0.35">
      <c r="A1100" s="43">
        <v>1</v>
      </c>
      <c r="B1100" s="46">
        <v>3200</v>
      </c>
      <c r="C1100" s="46" t="s">
        <v>1352</v>
      </c>
      <c r="D1100" s="46" t="s">
        <v>2312</v>
      </c>
      <c r="E1100" s="46">
        <v>430000414</v>
      </c>
      <c r="F1100" s="46">
        <v>43000104</v>
      </c>
      <c r="G1100" s="46">
        <v>0</v>
      </c>
      <c r="H1100" s="44" t="s">
        <v>2313</v>
      </c>
      <c r="I1100" s="75">
        <v>368707.1</v>
      </c>
      <c r="J1100" s="47">
        <v>39167</v>
      </c>
      <c r="K1100" s="54"/>
    </row>
    <row r="1101" spans="1:11" s="1" customFormat="1" x14ac:dyDescent="0.35">
      <c r="A1101" s="43">
        <v>1</v>
      </c>
      <c r="B1101" s="46">
        <v>3200</v>
      </c>
      <c r="C1101" s="46" t="s">
        <v>1352</v>
      </c>
      <c r="D1101" s="46" t="s">
        <v>2314</v>
      </c>
      <c r="E1101" s="46">
        <v>430000420</v>
      </c>
      <c r="F1101" s="46">
        <v>43000042</v>
      </c>
      <c r="G1101" s="46">
        <v>0</v>
      </c>
      <c r="H1101" s="44" t="s">
        <v>2315</v>
      </c>
      <c r="I1101" s="75">
        <v>1590916.46</v>
      </c>
      <c r="J1101" s="47">
        <v>32964</v>
      </c>
      <c r="K1101" s="54"/>
    </row>
    <row r="1102" spans="1:11" s="1" customFormat="1" x14ac:dyDescent="0.35">
      <c r="A1102" s="43">
        <v>1</v>
      </c>
      <c r="B1102" s="46">
        <v>3200</v>
      </c>
      <c r="C1102" s="46" t="s">
        <v>1352</v>
      </c>
      <c r="D1102" s="46" t="s">
        <v>2316</v>
      </c>
      <c r="E1102" s="46">
        <v>430000421</v>
      </c>
      <c r="F1102" s="46">
        <v>43000042</v>
      </c>
      <c r="G1102" s="46">
        <v>7</v>
      </c>
      <c r="H1102" s="44" t="s">
        <v>2317</v>
      </c>
      <c r="I1102" s="75">
        <v>1949990.57</v>
      </c>
      <c r="J1102" s="47">
        <v>39167</v>
      </c>
      <c r="K1102" s="54"/>
    </row>
    <row r="1103" spans="1:11" s="1" customFormat="1" x14ac:dyDescent="0.35">
      <c r="A1103" s="43">
        <v>1</v>
      </c>
      <c r="B1103" s="46">
        <v>3200</v>
      </c>
      <c r="C1103" s="46" t="s">
        <v>1352</v>
      </c>
      <c r="D1103" s="46" t="s">
        <v>2318</v>
      </c>
      <c r="E1103" s="46">
        <v>430000423</v>
      </c>
      <c r="F1103" s="46">
        <v>43000105</v>
      </c>
      <c r="G1103" s="46">
        <v>0</v>
      </c>
      <c r="H1103" s="44" t="s">
        <v>2319</v>
      </c>
      <c r="I1103" s="75">
        <v>3332641.16</v>
      </c>
      <c r="J1103" s="47">
        <v>39167</v>
      </c>
      <c r="K1103" s="54"/>
    </row>
    <row r="1104" spans="1:11" s="1" customFormat="1" x14ac:dyDescent="0.35">
      <c r="A1104" s="43">
        <v>1</v>
      </c>
      <c r="B1104" s="46">
        <v>3200</v>
      </c>
      <c r="C1104" s="46" t="s">
        <v>1352</v>
      </c>
      <c r="D1104" s="46" t="s">
        <v>2320</v>
      </c>
      <c r="E1104" s="46"/>
      <c r="F1104" s="46" t="s">
        <v>1324</v>
      </c>
      <c r="G1104" s="46" t="s">
        <v>1124</v>
      </c>
      <c r="H1104" s="44" t="s">
        <v>2321</v>
      </c>
      <c r="I1104" s="75">
        <v>1818800.67</v>
      </c>
      <c r="J1104" s="47">
        <v>44252</v>
      </c>
      <c r="K1104" s="54"/>
    </row>
    <row r="1105" spans="1:11" s="1" customFormat="1" x14ac:dyDescent="0.35">
      <c r="A1105" s="43">
        <v>1</v>
      </c>
      <c r="B1105" s="46">
        <v>3200</v>
      </c>
      <c r="C1105" s="46" t="s">
        <v>1352</v>
      </c>
      <c r="D1105" s="46" t="s">
        <v>2322</v>
      </c>
      <c r="E1105" s="46">
        <v>430000424</v>
      </c>
      <c r="F1105" s="46">
        <v>43000106</v>
      </c>
      <c r="G1105" s="46">
        <v>0</v>
      </c>
      <c r="H1105" s="44" t="s">
        <v>2323</v>
      </c>
      <c r="I1105" s="75">
        <v>4506273.9800000004</v>
      </c>
      <c r="J1105" s="47">
        <v>39167</v>
      </c>
      <c r="K1105" s="54"/>
    </row>
    <row r="1106" spans="1:11" s="1" customFormat="1" x14ac:dyDescent="0.35">
      <c r="A1106" s="43">
        <v>1</v>
      </c>
      <c r="B1106" s="46">
        <v>3200</v>
      </c>
      <c r="C1106" s="46" t="s">
        <v>1352</v>
      </c>
      <c r="D1106" s="46" t="s">
        <v>2324</v>
      </c>
      <c r="E1106" s="46">
        <v>430000424</v>
      </c>
      <c r="F1106" s="46">
        <v>43000042</v>
      </c>
      <c r="G1106" s="46">
        <v>8</v>
      </c>
      <c r="H1106" s="44" t="s">
        <v>2325</v>
      </c>
      <c r="I1106" s="75">
        <v>631321.89</v>
      </c>
      <c r="J1106" s="47">
        <v>43279</v>
      </c>
      <c r="K1106" s="54"/>
    </row>
    <row r="1107" spans="1:11" s="1" customFormat="1" x14ac:dyDescent="0.35">
      <c r="A1107" s="43">
        <v>1</v>
      </c>
      <c r="B1107" s="46">
        <v>3200</v>
      </c>
      <c r="C1107" s="46" t="s">
        <v>1352</v>
      </c>
      <c r="D1107" s="46" t="s">
        <v>2326</v>
      </c>
      <c r="E1107" s="46">
        <v>430000425</v>
      </c>
      <c r="F1107" s="46">
        <v>43000107</v>
      </c>
      <c r="G1107" s="46">
        <v>0</v>
      </c>
      <c r="H1107" s="44" t="s">
        <v>2327</v>
      </c>
      <c r="I1107" s="75">
        <v>1240473.3999999999</v>
      </c>
      <c r="J1107" s="47">
        <v>39167</v>
      </c>
      <c r="K1107" s="54"/>
    </row>
    <row r="1108" spans="1:11" s="1" customFormat="1" ht="13.5" customHeight="1" x14ac:dyDescent="0.35">
      <c r="A1108" s="43">
        <v>1</v>
      </c>
      <c r="B1108" s="46">
        <v>3200</v>
      </c>
      <c r="C1108" s="46" t="s">
        <v>1352</v>
      </c>
      <c r="D1108" s="46" t="s">
        <v>2328</v>
      </c>
      <c r="E1108" s="46">
        <v>430000430</v>
      </c>
      <c r="F1108" s="46">
        <v>43000043</v>
      </c>
      <c r="G1108" s="46">
        <v>0</v>
      </c>
      <c r="H1108" s="44" t="s">
        <v>2329</v>
      </c>
      <c r="I1108" s="75">
        <v>2042120.29</v>
      </c>
      <c r="J1108" s="47">
        <v>32964</v>
      </c>
      <c r="K1108" s="54"/>
    </row>
    <row r="1109" spans="1:11" s="1" customFormat="1" ht="13.5" customHeight="1" x14ac:dyDescent="0.35">
      <c r="A1109" s="43">
        <v>1</v>
      </c>
      <c r="B1109" s="46">
        <v>3200</v>
      </c>
      <c r="C1109" s="46" t="s">
        <v>1352</v>
      </c>
      <c r="D1109" s="46" t="s">
        <v>2330</v>
      </c>
      <c r="E1109" s="46">
        <v>430000431</v>
      </c>
      <c r="F1109" s="46">
        <v>43000043</v>
      </c>
      <c r="G1109" s="46">
        <v>6</v>
      </c>
      <c r="H1109" s="44" t="s">
        <v>2331</v>
      </c>
      <c r="I1109" s="75">
        <v>1710824.74</v>
      </c>
      <c r="J1109" s="47">
        <v>39167</v>
      </c>
      <c r="K1109" s="54"/>
    </row>
    <row r="1110" spans="1:11" s="1" customFormat="1" ht="13.5" customHeight="1" x14ac:dyDescent="0.35">
      <c r="A1110" s="43">
        <v>1</v>
      </c>
      <c r="B1110" s="46">
        <v>3200</v>
      </c>
      <c r="C1110" s="46" t="s">
        <v>1352</v>
      </c>
      <c r="D1110" s="46" t="s">
        <v>2332</v>
      </c>
      <c r="E1110" s="46">
        <v>430000432</v>
      </c>
      <c r="F1110" s="46">
        <v>43000043</v>
      </c>
      <c r="G1110" s="46">
        <v>7</v>
      </c>
      <c r="H1110" s="44" t="s">
        <v>2333</v>
      </c>
      <c r="I1110" s="75">
        <v>631321.92000000004</v>
      </c>
      <c r="J1110" s="47">
        <v>43279</v>
      </c>
      <c r="K1110" s="54"/>
    </row>
    <row r="1111" spans="1:11" s="1" customFormat="1" ht="13.5" customHeight="1" x14ac:dyDescent="0.35">
      <c r="A1111" s="43">
        <v>1</v>
      </c>
      <c r="B1111" s="46">
        <v>3200</v>
      </c>
      <c r="C1111" s="46" t="s">
        <v>1352</v>
      </c>
      <c r="D1111" s="46" t="s">
        <v>2334</v>
      </c>
      <c r="E1111" s="46">
        <v>430000432</v>
      </c>
      <c r="F1111" s="46">
        <v>43000043</v>
      </c>
      <c r="G1111" s="46">
        <v>2</v>
      </c>
      <c r="H1111" s="44" t="s">
        <v>2331</v>
      </c>
      <c r="I1111" s="75">
        <v>547490.54</v>
      </c>
      <c r="J1111" s="47">
        <v>38132</v>
      </c>
      <c r="K1111" s="54"/>
    </row>
    <row r="1112" spans="1:11" s="1" customFormat="1" ht="13.5" customHeight="1" x14ac:dyDescent="0.35">
      <c r="A1112" s="43">
        <v>1</v>
      </c>
      <c r="B1112" s="46">
        <v>3200</v>
      </c>
      <c r="C1112" s="46" t="s">
        <v>1352</v>
      </c>
      <c r="D1112" s="46" t="s">
        <v>2335</v>
      </c>
      <c r="E1112" s="46">
        <v>430000433</v>
      </c>
      <c r="F1112" s="46">
        <v>43000108</v>
      </c>
      <c r="G1112" s="46">
        <v>0</v>
      </c>
      <c r="H1112" s="44" t="s">
        <v>2336</v>
      </c>
      <c r="I1112" s="75">
        <v>3375785.95</v>
      </c>
      <c r="J1112" s="47">
        <v>39167</v>
      </c>
      <c r="K1112" s="54"/>
    </row>
    <row r="1113" spans="1:11" s="1" customFormat="1" ht="13.5" customHeight="1" x14ac:dyDescent="0.35">
      <c r="A1113" s="43">
        <v>1</v>
      </c>
      <c r="B1113" s="46">
        <v>3200</v>
      </c>
      <c r="C1113" s="46" t="s">
        <v>1352</v>
      </c>
      <c r="D1113" s="46" t="s">
        <v>2337</v>
      </c>
      <c r="E1113" s="46"/>
      <c r="F1113" s="46" t="s">
        <v>1345</v>
      </c>
      <c r="G1113" s="46" t="s">
        <v>1124</v>
      </c>
      <c r="H1113" s="44" t="s">
        <v>2338</v>
      </c>
      <c r="I1113" s="75">
        <v>1818800.71</v>
      </c>
      <c r="J1113" s="47">
        <v>44252</v>
      </c>
      <c r="K1113" s="54"/>
    </row>
    <row r="1114" spans="1:11" s="1" customFormat="1" ht="13.5" customHeight="1" x14ac:dyDescent="0.35">
      <c r="A1114" s="43">
        <v>1</v>
      </c>
      <c r="B1114" s="46">
        <v>3200</v>
      </c>
      <c r="C1114" s="46" t="s">
        <v>1352</v>
      </c>
      <c r="D1114" s="46" t="s">
        <v>2339</v>
      </c>
      <c r="E1114" s="46">
        <v>430000434</v>
      </c>
      <c r="F1114" s="46">
        <v>43000109</v>
      </c>
      <c r="G1114" s="46">
        <v>0</v>
      </c>
      <c r="H1114" s="44" t="s">
        <v>2340</v>
      </c>
      <c r="I1114" s="75">
        <v>4442309.41</v>
      </c>
      <c r="J1114" s="47">
        <v>39167</v>
      </c>
      <c r="K1114" s="54"/>
    </row>
    <row r="1115" spans="1:11" s="1" customFormat="1" ht="13.5" customHeight="1" x14ac:dyDescent="0.35">
      <c r="A1115" s="43">
        <v>1</v>
      </c>
      <c r="B1115" s="46">
        <v>3200</v>
      </c>
      <c r="C1115" s="46" t="s">
        <v>1352</v>
      </c>
      <c r="D1115" s="46" t="s">
        <v>2341</v>
      </c>
      <c r="E1115" s="46">
        <v>430000435</v>
      </c>
      <c r="F1115" s="46">
        <v>43000110</v>
      </c>
      <c r="G1115" s="46">
        <v>0</v>
      </c>
      <c r="H1115" s="44" t="s">
        <v>2342</v>
      </c>
      <c r="I1115" s="75">
        <v>202856.06</v>
      </c>
      <c r="J1115" s="47">
        <v>39167</v>
      </c>
      <c r="K1115" s="54"/>
    </row>
    <row r="1116" spans="1:11" s="1" customFormat="1" x14ac:dyDescent="0.35">
      <c r="A1116" s="43">
        <v>1</v>
      </c>
      <c r="B1116" s="46">
        <v>3200</v>
      </c>
      <c r="C1116" s="46" t="s">
        <v>1352</v>
      </c>
      <c r="D1116" s="46" t="s">
        <v>2343</v>
      </c>
      <c r="E1116" s="46">
        <v>430000440</v>
      </c>
      <c r="F1116" s="46">
        <v>43000044</v>
      </c>
      <c r="G1116" s="46">
        <v>0</v>
      </c>
      <c r="H1116" s="44" t="s">
        <v>2344</v>
      </c>
      <c r="I1116" s="75">
        <v>62913</v>
      </c>
      <c r="J1116" s="47">
        <v>32964</v>
      </c>
      <c r="K1116" s="54"/>
    </row>
    <row r="1117" spans="1:11" s="1" customFormat="1" x14ac:dyDescent="0.35">
      <c r="A1117" s="43">
        <v>1</v>
      </c>
      <c r="B1117" s="46">
        <v>3200</v>
      </c>
      <c r="C1117" s="46" t="s">
        <v>1352</v>
      </c>
      <c r="D1117" s="46" t="s">
        <v>2345</v>
      </c>
      <c r="E1117" s="46">
        <v>430000441</v>
      </c>
      <c r="F1117" s="46">
        <v>43000044</v>
      </c>
      <c r="G1117" s="46">
        <v>5</v>
      </c>
      <c r="H1117" s="44" t="s">
        <v>2346</v>
      </c>
      <c r="I1117" s="75">
        <v>1710824.74</v>
      </c>
      <c r="J1117" s="47">
        <v>39167</v>
      </c>
      <c r="K1117" s="54"/>
    </row>
    <row r="1118" spans="1:11" s="1" customFormat="1" x14ac:dyDescent="0.35">
      <c r="A1118" s="43">
        <v>1</v>
      </c>
      <c r="B1118" s="46">
        <v>3200</v>
      </c>
      <c r="C1118" s="46" t="s">
        <v>1352</v>
      </c>
      <c r="D1118" s="46" t="s">
        <v>2347</v>
      </c>
      <c r="E1118" s="46">
        <v>430000442</v>
      </c>
      <c r="F1118" s="46">
        <v>43000111</v>
      </c>
      <c r="G1118" s="46">
        <v>0</v>
      </c>
      <c r="H1118" s="44" t="s">
        <v>2348</v>
      </c>
      <c r="I1118" s="75">
        <v>1920097.6</v>
      </c>
      <c r="J1118" s="47">
        <v>39167</v>
      </c>
      <c r="K1118" s="54"/>
    </row>
    <row r="1119" spans="1:11" s="1" customFormat="1" x14ac:dyDescent="0.35">
      <c r="A1119" s="43">
        <v>1</v>
      </c>
      <c r="B1119" s="46">
        <v>3200</v>
      </c>
      <c r="C1119" s="46" t="s">
        <v>1352</v>
      </c>
      <c r="D1119" s="46" t="s">
        <v>2349</v>
      </c>
      <c r="E1119" s="46"/>
      <c r="F1119" s="46" t="s">
        <v>2350</v>
      </c>
      <c r="G1119" s="46" t="s">
        <v>1124</v>
      </c>
      <c r="H1119" s="44" t="s">
        <v>2351</v>
      </c>
      <c r="I1119" s="75">
        <v>1733436.69</v>
      </c>
      <c r="J1119" s="47">
        <v>44252</v>
      </c>
      <c r="K1119" s="54"/>
    </row>
    <row r="1120" spans="1:11" s="1" customFormat="1" x14ac:dyDescent="0.35">
      <c r="A1120" s="43">
        <v>1</v>
      </c>
      <c r="B1120" s="46">
        <v>3200</v>
      </c>
      <c r="C1120" s="46" t="s">
        <v>1352</v>
      </c>
      <c r="D1120" s="46" t="s">
        <v>2352</v>
      </c>
      <c r="E1120" s="46">
        <v>430000443</v>
      </c>
      <c r="F1120" s="46">
        <v>43000112</v>
      </c>
      <c r="G1120" s="46">
        <v>0</v>
      </c>
      <c r="H1120" s="44" t="s">
        <v>2353</v>
      </c>
      <c r="I1120" s="75">
        <v>2381867.86</v>
      </c>
      <c r="J1120" s="47">
        <v>39167</v>
      </c>
      <c r="K1120" s="54"/>
    </row>
    <row r="1121" spans="1:11" s="1" customFormat="1" x14ac:dyDescent="0.35">
      <c r="A1121" s="43">
        <v>1</v>
      </c>
      <c r="B1121" s="46">
        <v>3200</v>
      </c>
      <c r="C1121" s="46" t="s">
        <v>1352</v>
      </c>
      <c r="D1121" s="46" t="s">
        <v>2354</v>
      </c>
      <c r="E1121" s="46">
        <v>430000444</v>
      </c>
      <c r="F1121" s="46">
        <v>43000113</v>
      </c>
      <c r="G1121" s="46">
        <v>0</v>
      </c>
      <c r="H1121" s="44" t="s">
        <v>2355</v>
      </c>
      <c r="I1121" s="75">
        <v>696360.64</v>
      </c>
      <c r="J1121" s="47">
        <v>39167</v>
      </c>
      <c r="K1121" s="54"/>
    </row>
    <row r="1122" spans="1:11" s="1" customFormat="1" x14ac:dyDescent="0.35">
      <c r="A1122" s="43">
        <v>1</v>
      </c>
      <c r="B1122" s="46">
        <v>3200</v>
      </c>
      <c r="C1122" s="46" t="s">
        <v>1352</v>
      </c>
      <c r="D1122" s="46" t="s">
        <v>2356</v>
      </c>
      <c r="E1122" s="46">
        <v>430000450</v>
      </c>
      <c r="F1122" s="46">
        <v>43000045</v>
      </c>
      <c r="G1122" s="46">
        <v>0</v>
      </c>
      <c r="H1122" s="44" t="s">
        <v>2357</v>
      </c>
      <c r="I1122" s="75">
        <v>62913</v>
      </c>
      <c r="J1122" s="47">
        <v>32964</v>
      </c>
      <c r="K1122" s="54"/>
    </row>
    <row r="1123" spans="1:11" s="1" customFormat="1" x14ac:dyDescent="0.35">
      <c r="A1123" s="43">
        <v>1</v>
      </c>
      <c r="B1123" s="46">
        <v>3200</v>
      </c>
      <c r="C1123" s="46" t="s">
        <v>1352</v>
      </c>
      <c r="D1123" s="46" t="s">
        <v>2358</v>
      </c>
      <c r="E1123" s="46">
        <v>430000451</v>
      </c>
      <c r="F1123" s="46">
        <v>43000045</v>
      </c>
      <c r="G1123" s="46">
        <v>5</v>
      </c>
      <c r="H1123" s="44" t="s">
        <v>2359</v>
      </c>
      <c r="I1123" s="75">
        <v>1710824.74</v>
      </c>
      <c r="J1123" s="47">
        <v>39167</v>
      </c>
      <c r="K1123" s="54"/>
    </row>
    <row r="1124" spans="1:11" s="1" customFormat="1" x14ac:dyDescent="0.35">
      <c r="A1124" s="43">
        <v>1</v>
      </c>
      <c r="B1124" s="46">
        <v>3200</v>
      </c>
      <c r="C1124" s="46" t="s">
        <v>1352</v>
      </c>
      <c r="D1124" s="46" t="s">
        <v>2360</v>
      </c>
      <c r="E1124" s="46">
        <v>430000452</v>
      </c>
      <c r="F1124" s="46">
        <v>43000114</v>
      </c>
      <c r="G1124" s="46">
        <v>0</v>
      </c>
      <c r="H1124" s="44" t="s">
        <v>2361</v>
      </c>
      <c r="I1124" s="75">
        <v>2007061.15</v>
      </c>
      <c r="J1124" s="47">
        <v>39167</v>
      </c>
      <c r="K1124" s="54"/>
    </row>
    <row r="1125" spans="1:11" s="1" customFormat="1" x14ac:dyDescent="0.35">
      <c r="A1125" s="43">
        <v>1</v>
      </c>
      <c r="B1125" s="46">
        <v>3200</v>
      </c>
      <c r="C1125" s="46" t="s">
        <v>1352</v>
      </c>
      <c r="D1125" s="46" t="s">
        <v>2362</v>
      </c>
      <c r="E1125" s="46"/>
      <c r="F1125" s="46" t="s">
        <v>2363</v>
      </c>
      <c r="G1125" s="46" t="s">
        <v>1124</v>
      </c>
      <c r="H1125" s="44" t="s">
        <v>2364</v>
      </c>
      <c r="I1125" s="75">
        <v>1733436.69</v>
      </c>
      <c r="J1125" s="47">
        <v>44252</v>
      </c>
      <c r="K1125" s="54"/>
    </row>
    <row r="1126" spans="1:11" s="1" customFormat="1" x14ac:dyDescent="0.35">
      <c r="A1126" s="43">
        <v>1</v>
      </c>
      <c r="B1126" s="46">
        <v>3200</v>
      </c>
      <c r="C1126" s="46" t="s">
        <v>1352</v>
      </c>
      <c r="D1126" s="46" t="s">
        <v>2365</v>
      </c>
      <c r="E1126" s="46">
        <v>430000453</v>
      </c>
      <c r="F1126" s="46">
        <v>43000115</v>
      </c>
      <c r="G1126" s="46">
        <v>0</v>
      </c>
      <c r="H1126" s="44" t="s">
        <v>2366</v>
      </c>
      <c r="I1126" s="75">
        <v>1901032.27</v>
      </c>
      <c r="J1126" s="47">
        <v>39167</v>
      </c>
      <c r="K1126" s="54"/>
    </row>
    <row r="1127" spans="1:11" s="1" customFormat="1" x14ac:dyDescent="0.35">
      <c r="A1127" s="43">
        <v>1</v>
      </c>
      <c r="B1127" s="46">
        <v>3200</v>
      </c>
      <c r="C1127" s="46" t="s">
        <v>1352</v>
      </c>
      <c r="D1127" s="46" t="s">
        <v>2367</v>
      </c>
      <c r="E1127" s="46">
        <v>430000454</v>
      </c>
      <c r="F1127" s="46">
        <v>43000116</v>
      </c>
      <c r="G1127" s="46">
        <v>0</v>
      </c>
      <c r="H1127" s="44" t="s">
        <v>2368</v>
      </c>
      <c r="I1127" s="75">
        <v>254129.98</v>
      </c>
      <c r="J1127" s="47">
        <v>39167</v>
      </c>
      <c r="K1127" s="54"/>
    </row>
    <row r="1128" spans="1:11" s="1" customFormat="1" x14ac:dyDescent="0.35">
      <c r="A1128" s="43">
        <v>1</v>
      </c>
      <c r="B1128" s="46">
        <v>3200</v>
      </c>
      <c r="C1128" s="46" t="s">
        <v>1352</v>
      </c>
      <c r="D1128" s="46" t="s">
        <v>2369</v>
      </c>
      <c r="E1128" s="46">
        <v>430000460</v>
      </c>
      <c r="F1128" s="46">
        <v>43000046</v>
      </c>
      <c r="G1128" s="46">
        <v>0</v>
      </c>
      <c r="H1128" s="44" t="s">
        <v>2370</v>
      </c>
      <c r="I1128" s="75">
        <v>152314.82</v>
      </c>
      <c r="J1128" s="47">
        <v>32964</v>
      </c>
      <c r="K1128" s="54"/>
    </row>
    <row r="1129" spans="1:11" s="1" customFormat="1" x14ac:dyDescent="0.35">
      <c r="A1129" s="43">
        <v>1</v>
      </c>
      <c r="B1129" s="46">
        <v>3200</v>
      </c>
      <c r="C1129" s="46" t="s">
        <v>1352</v>
      </c>
      <c r="D1129" s="46" t="s">
        <v>2371</v>
      </c>
      <c r="E1129" s="46">
        <v>430000461</v>
      </c>
      <c r="F1129" s="46">
        <v>43000046</v>
      </c>
      <c r="G1129" s="46">
        <v>5</v>
      </c>
      <c r="H1129" s="44" t="s">
        <v>2372</v>
      </c>
      <c r="I1129" s="75">
        <v>1949990.57</v>
      </c>
      <c r="J1129" s="47">
        <v>39167</v>
      </c>
      <c r="K1129" s="54"/>
    </row>
    <row r="1130" spans="1:11" s="1" customFormat="1" x14ac:dyDescent="0.35">
      <c r="A1130" s="43">
        <v>1</v>
      </c>
      <c r="B1130" s="46">
        <v>3200</v>
      </c>
      <c r="C1130" s="46" t="s">
        <v>1352</v>
      </c>
      <c r="D1130" s="46" t="s">
        <v>2373</v>
      </c>
      <c r="E1130" s="46"/>
      <c r="F1130" s="46" t="s">
        <v>1234</v>
      </c>
      <c r="G1130" s="46" t="s">
        <v>2250</v>
      </c>
      <c r="H1130" s="44" t="s">
        <v>2374</v>
      </c>
      <c r="I1130" s="75">
        <v>891776.84</v>
      </c>
      <c r="J1130" s="47">
        <v>44076</v>
      </c>
      <c r="K1130" s="54"/>
    </row>
    <row r="1131" spans="1:11" s="1" customFormat="1" x14ac:dyDescent="0.35">
      <c r="A1131" s="43">
        <v>1</v>
      </c>
      <c r="B1131" s="46">
        <v>3200</v>
      </c>
      <c r="C1131" s="46" t="s">
        <v>1352</v>
      </c>
      <c r="D1131" s="46" t="s">
        <v>2375</v>
      </c>
      <c r="E1131" s="46">
        <v>430000462</v>
      </c>
      <c r="F1131" s="46">
        <v>43000117</v>
      </c>
      <c r="G1131" s="46">
        <v>0</v>
      </c>
      <c r="H1131" s="44" t="s">
        <v>2376</v>
      </c>
      <c r="I1131" s="75">
        <v>1896548.17</v>
      </c>
      <c r="J1131" s="47">
        <v>39167</v>
      </c>
      <c r="K1131" s="54"/>
    </row>
    <row r="1132" spans="1:11" s="1" customFormat="1" x14ac:dyDescent="0.35">
      <c r="A1132" s="43">
        <v>1</v>
      </c>
      <c r="B1132" s="46">
        <v>3200</v>
      </c>
      <c r="C1132" s="46" t="s">
        <v>1352</v>
      </c>
      <c r="D1132" s="46" t="s">
        <v>2377</v>
      </c>
      <c r="E1132" s="46"/>
      <c r="F1132" s="46" t="s">
        <v>2378</v>
      </c>
      <c r="G1132" s="46" t="s">
        <v>1124</v>
      </c>
      <c r="H1132" s="44" t="s">
        <v>2379</v>
      </c>
      <c r="I1132" s="75">
        <v>940553.18</v>
      </c>
      <c r="J1132" s="47">
        <v>44252</v>
      </c>
      <c r="K1132" s="54"/>
    </row>
    <row r="1133" spans="1:11" s="1" customFormat="1" x14ac:dyDescent="0.35">
      <c r="A1133" s="43">
        <v>1</v>
      </c>
      <c r="B1133" s="46">
        <v>3200</v>
      </c>
      <c r="C1133" s="46" t="s">
        <v>1352</v>
      </c>
      <c r="D1133" s="46" t="s">
        <v>2380</v>
      </c>
      <c r="E1133" s="46">
        <v>430000463</v>
      </c>
      <c r="F1133" s="46">
        <v>43000118</v>
      </c>
      <c r="G1133" s="46">
        <v>0</v>
      </c>
      <c r="H1133" s="44" t="s">
        <v>2381</v>
      </c>
      <c r="I1133" s="75">
        <v>2024923.76</v>
      </c>
      <c r="J1133" s="47">
        <v>39167</v>
      </c>
      <c r="K1133" s="54"/>
    </row>
    <row r="1134" spans="1:11" s="1" customFormat="1" x14ac:dyDescent="0.35">
      <c r="A1134" s="43">
        <v>1</v>
      </c>
      <c r="B1134" s="46">
        <v>3200</v>
      </c>
      <c r="C1134" s="46" t="s">
        <v>1352</v>
      </c>
      <c r="D1134" s="46" t="s">
        <v>2382</v>
      </c>
      <c r="E1134" s="46">
        <v>430000463</v>
      </c>
      <c r="F1134" s="46" t="s">
        <v>1234</v>
      </c>
      <c r="G1134" s="46" t="s">
        <v>2253</v>
      </c>
      <c r="H1134" s="44" t="s">
        <v>2383</v>
      </c>
      <c r="I1134" s="75">
        <v>631321.93000000005</v>
      </c>
      <c r="J1134" s="47">
        <v>43279</v>
      </c>
      <c r="K1134" s="54"/>
    </row>
    <row r="1135" spans="1:11" s="1" customFormat="1" x14ac:dyDescent="0.35">
      <c r="A1135" s="43">
        <v>1</v>
      </c>
      <c r="B1135" s="46">
        <v>3200</v>
      </c>
      <c r="C1135" s="46" t="s">
        <v>1352</v>
      </c>
      <c r="D1135" s="46" t="s">
        <v>2384</v>
      </c>
      <c r="E1135" s="46">
        <v>430000464</v>
      </c>
      <c r="F1135" s="46">
        <v>43000119</v>
      </c>
      <c r="G1135" s="46">
        <v>0</v>
      </c>
      <c r="H1135" s="44" t="s">
        <v>2385</v>
      </c>
      <c r="I1135" s="75">
        <v>1373860.37</v>
      </c>
      <c r="J1135" s="47">
        <v>39167</v>
      </c>
      <c r="K1135" s="54"/>
    </row>
    <row r="1136" spans="1:11" s="1" customFormat="1" x14ac:dyDescent="0.35">
      <c r="A1136" s="43">
        <v>1</v>
      </c>
      <c r="B1136" s="46">
        <v>3200</v>
      </c>
      <c r="C1136" s="46" t="s">
        <v>1352</v>
      </c>
      <c r="D1136" s="46" t="s">
        <v>2386</v>
      </c>
      <c r="E1136" s="46">
        <v>430000470</v>
      </c>
      <c r="F1136" s="46">
        <v>43000047</v>
      </c>
      <c r="G1136" s="46">
        <v>0</v>
      </c>
      <c r="H1136" s="44" t="s">
        <v>2387</v>
      </c>
      <c r="I1136" s="75">
        <v>82495.02</v>
      </c>
      <c r="J1136" s="47">
        <v>32964</v>
      </c>
      <c r="K1136" s="54"/>
    </row>
    <row r="1137" spans="1:11" s="1" customFormat="1" x14ac:dyDescent="0.35">
      <c r="A1137" s="43">
        <v>1</v>
      </c>
      <c r="B1137" s="46">
        <v>3200</v>
      </c>
      <c r="C1137" s="46" t="s">
        <v>1352</v>
      </c>
      <c r="D1137" s="46" t="s">
        <v>2388</v>
      </c>
      <c r="E1137" s="46">
        <v>430000471</v>
      </c>
      <c r="F1137" s="46">
        <v>43000047</v>
      </c>
      <c r="G1137" s="46">
        <v>5</v>
      </c>
      <c r="H1137" s="44" t="s">
        <v>2389</v>
      </c>
      <c r="I1137" s="75">
        <v>1710824.74</v>
      </c>
      <c r="J1137" s="47">
        <v>39167</v>
      </c>
      <c r="K1137" s="54"/>
    </row>
    <row r="1138" spans="1:11" s="1" customFormat="1" x14ac:dyDescent="0.35">
      <c r="A1138" s="43">
        <v>1</v>
      </c>
      <c r="B1138" s="46">
        <v>3200</v>
      </c>
      <c r="C1138" s="46" t="s">
        <v>1352</v>
      </c>
      <c r="D1138" s="46" t="s">
        <v>2390</v>
      </c>
      <c r="E1138" s="46">
        <v>430000472</v>
      </c>
      <c r="F1138" s="46">
        <v>43000120</v>
      </c>
      <c r="G1138" s="46">
        <v>0</v>
      </c>
      <c r="H1138" s="44" t="s">
        <v>2391</v>
      </c>
      <c r="I1138" s="75">
        <v>1999084.71</v>
      </c>
      <c r="J1138" s="47">
        <v>39167</v>
      </c>
      <c r="K1138" s="54"/>
    </row>
    <row r="1139" spans="1:11" s="1" customFormat="1" x14ac:dyDescent="0.35">
      <c r="A1139" s="43">
        <v>1</v>
      </c>
      <c r="B1139" s="46">
        <v>3200</v>
      </c>
      <c r="C1139" s="46" t="s">
        <v>1352</v>
      </c>
      <c r="D1139" s="46" t="s">
        <v>2392</v>
      </c>
      <c r="E1139" s="46"/>
      <c r="F1139" s="46" t="s">
        <v>2393</v>
      </c>
      <c r="G1139" s="46" t="s">
        <v>1124</v>
      </c>
      <c r="H1139" s="44" t="s">
        <v>2394</v>
      </c>
      <c r="I1139" s="75">
        <v>940553.14</v>
      </c>
      <c r="J1139" s="47">
        <v>44252</v>
      </c>
      <c r="K1139" s="54"/>
    </row>
    <row r="1140" spans="1:11" s="1" customFormat="1" x14ac:dyDescent="0.35">
      <c r="A1140" s="43">
        <v>1</v>
      </c>
      <c r="B1140" s="46">
        <v>3200</v>
      </c>
      <c r="C1140" s="46" t="s">
        <v>1352</v>
      </c>
      <c r="D1140" s="46" t="s">
        <v>2395</v>
      </c>
      <c r="E1140" s="46"/>
      <c r="F1140" s="46" t="s">
        <v>1236</v>
      </c>
      <c r="G1140" s="46" t="s">
        <v>2250</v>
      </c>
      <c r="H1140" s="44" t="s">
        <v>2396</v>
      </c>
      <c r="I1140" s="75">
        <v>891798.8</v>
      </c>
      <c r="J1140" s="47">
        <v>44076</v>
      </c>
      <c r="K1140" s="54"/>
    </row>
    <row r="1141" spans="1:11" s="1" customFormat="1" x14ac:dyDescent="0.35">
      <c r="A1141" s="43">
        <v>1</v>
      </c>
      <c r="B1141" s="46">
        <v>3200</v>
      </c>
      <c r="C1141" s="46" t="s">
        <v>1352</v>
      </c>
      <c r="D1141" s="46" t="s">
        <v>2397</v>
      </c>
      <c r="E1141" s="46">
        <v>430000473</v>
      </c>
      <c r="F1141" s="46">
        <v>43000121</v>
      </c>
      <c r="G1141" s="46">
        <v>0</v>
      </c>
      <c r="H1141" s="44" t="s">
        <v>2398</v>
      </c>
      <c r="I1141" s="75">
        <v>1361589.3</v>
      </c>
      <c r="J1141" s="47">
        <v>39167</v>
      </c>
      <c r="K1141" s="54"/>
    </row>
    <row r="1142" spans="1:11" s="1" customFormat="1" x14ac:dyDescent="0.35">
      <c r="A1142" s="43">
        <v>1</v>
      </c>
      <c r="B1142" s="46">
        <v>3200</v>
      </c>
      <c r="C1142" s="46" t="s">
        <v>1352</v>
      </c>
      <c r="D1142" s="46" t="s">
        <v>2399</v>
      </c>
      <c r="E1142" s="46">
        <v>430000474</v>
      </c>
      <c r="F1142" s="46">
        <v>43000135</v>
      </c>
      <c r="G1142" s="46">
        <v>0</v>
      </c>
      <c r="H1142" s="44" t="s">
        <v>2400</v>
      </c>
      <c r="I1142" s="75">
        <v>864918.53</v>
      </c>
      <c r="J1142" s="47">
        <v>39167</v>
      </c>
      <c r="K1142" s="54"/>
    </row>
    <row r="1143" spans="1:11" s="1" customFormat="1" x14ac:dyDescent="0.35">
      <c r="A1143" s="43">
        <v>1</v>
      </c>
      <c r="B1143" s="46">
        <v>3200</v>
      </c>
      <c r="C1143" s="46" t="s">
        <v>1352</v>
      </c>
      <c r="D1143" s="46" t="s">
        <v>2401</v>
      </c>
      <c r="E1143" s="46">
        <v>430000480</v>
      </c>
      <c r="F1143" s="46">
        <v>43000048</v>
      </c>
      <c r="G1143" s="46">
        <v>0</v>
      </c>
      <c r="H1143" s="44" t="s">
        <v>2402</v>
      </c>
      <c r="I1143" s="75">
        <v>79135</v>
      </c>
      <c r="J1143" s="47">
        <v>32964</v>
      </c>
      <c r="K1143" s="54"/>
    </row>
    <row r="1144" spans="1:11" s="1" customFormat="1" x14ac:dyDescent="0.35">
      <c r="A1144" s="43">
        <v>1</v>
      </c>
      <c r="B1144" s="46">
        <v>3200</v>
      </c>
      <c r="C1144" s="46" t="s">
        <v>1352</v>
      </c>
      <c r="D1144" s="46" t="s">
        <v>2403</v>
      </c>
      <c r="E1144" s="46">
        <v>430000481</v>
      </c>
      <c r="F1144" s="46">
        <v>43000048</v>
      </c>
      <c r="G1144" s="46">
        <v>6</v>
      </c>
      <c r="H1144" s="44" t="s">
        <v>2404</v>
      </c>
      <c r="I1144" s="75">
        <v>1710824.74</v>
      </c>
      <c r="J1144" s="47">
        <v>39167</v>
      </c>
      <c r="K1144" s="54"/>
    </row>
    <row r="1145" spans="1:11" s="1" customFormat="1" x14ac:dyDescent="0.35">
      <c r="A1145" s="43">
        <v>1</v>
      </c>
      <c r="B1145" s="46">
        <v>3200</v>
      </c>
      <c r="C1145" s="46" t="s">
        <v>1352</v>
      </c>
      <c r="D1145" s="46" t="s">
        <v>2405</v>
      </c>
      <c r="E1145" s="46">
        <v>430000482</v>
      </c>
      <c r="F1145" s="46">
        <v>43000048</v>
      </c>
      <c r="G1145" s="46">
        <v>2</v>
      </c>
      <c r="H1145" s="44" t="s">
        <v>2404</v>
      </c>
      <c r="I1145" s="75">
        <v>1991720.01</v>
      </c>
      <c r="J1145" s="47">
        <v>38193</v>
      </c>
      <c r="K1145" s="54"/>
    </row>
    <row r="1146" spans="1:11" s="1" customFormat="1" x14ac:dyDescent="0.35">
      <c r="A1146" s="43">
        <v>1</v>
      </c>
      <c r="B1146" s="46">
        <v>3200</v>
      </c>
      <c r="C1146" s="46" t="s">
        <v>1352</v>
      </c>
      <c r="D1146" s="46" t="s">
        <v>2406</v>
      </c>
      <c r="E1146" s="46"/>
      <c r="F1146" s="46" t="s">
        <v>1210</v>
      </c>
      <c r="G1146" s="46" t="s">
        <v>2253</v>
      </c>
      <c r="H1146" s="44" t="s">
        <v>2407</v>
      </c>
      <c r="I1146" s="75">
        <v>891776.7</v>
      </c>
      <c r="J1146" s="47">
        <v>44076</v>
      </c>
      <c r="K1146" s="54"/>
    </row>
    <row r="1147" spans="1:11" s="1" customFormat="1" x14ac:dyDescent="0.35">
      <c r="A1147" s="43">
        <v>1</v>
      </c>
      <c r="B1147" s="46">
        <v>3200</v>
      </c>
      <c r="C1147" s="46" t="s">
        <v>1352</v>
      </c>
      <c r="D1147" s="46" t="s">
        <v>2408</v>
      </c>
      <c r="E1147" s="46">
        <v>430000483</v>
      </c>
      <c r="F1147" s="46">
        <v>43000123</v>
      </c>
      <c r="G1147" s="46">
        <v>0</v>
      </c>
      <c r="H1147" s="44" t="s">
        <v>2409</v>
      </c>
      <c r="I1147" s="75">
        <v>1649466.12</v>
      </c>
      <c r="J1147" s="47">
        <v>39167</v>
      </c>
      <c r="K1147" s="54"/>
    </row>
    <row r="1148" spans="1:11" s="1" customFormat="1" x14ac:dyDescent="0.35">
      <c r="A1148" s="43">
        <v>1</v>
      </c>
      <c r="B1148" s="46">
        <v>3200</v>
      </c>
      <c r="C1148" s="46" t="s">
        <v>1352</v>
      </c>
      <c r="D1148" s="46" t="s">
        <v>2410</v>
      </c>
      <c r="E1148" s="46"/>
      <c r="F1148" s="46" t="s">
        <v>2411</v>
      </c>
      <c r="G1148" s="46" t="s">
        <v>1124</v>
      </c>
      <c r="H1148" s="44" t="s">
        <v>2412</v>
      </c>
      <c r="I1148" s="75">
        <v>3060878.15</v>
      </c>
      <c r="J1148" s="47">
        <v>44252</v>
      </c>
      <c r="K1148" s="54"/>
    </row>
    <row r="1149" spans="1:11" s="1" customFormat="1" x14ac:dyDescent="0.35">
      <c r="A1149" s="43">
        <v>1</v>
      </c>
      <c r="B1149" s="46">
        <v>3200</v>
      </c>
      <c r="C1149" s="46" t="s">
        <v>1352</v>
      </c>
      <c r="D1149" s="46" t="s">
        <v>2413</v>
      </c>
      <c r="E1149" s="46">
        <v>430000484</v>
      </c>
      <c r="F1149" s="46">
        <v>43000124</v>
      </c>
      <c r="G1149" s="46">
        <v>0</v>
      </c>
      <c r="H1149" s="44" t="s">
        <v>2414</v>
      </c>
      <c r="I1149" s="75">
        <v>4916142.24</v>
      </c>
      <c r="J1149" s="47">
        <v>39167</v>
      </c>
      <c r="K1149" s="54"/>
    </row>
    <row r="1150" spans="1:11" s="1" customFormat="1" x14ac:dyDescent="0.35">
      <c r="A1150" s="43">
        <v>1</v>
      </c>
      <c r="B1150" s="46">
        <v>3200</v>
      </c>
      <c r="C1150" s="46" t="s">
        <v>1352</v>
      </c>
      <c r="D1150" s="46" t="s">
        <v>2415</v>
      </c>
      <c r="E1150" s="46">
        <v>430000484</v>
      </c>
      <c r="F1150" s="46">
        <v>43000048</v>
      </c>
      <c r="G1150" s="46">
        <v>8</v>
      </c>
      <c r="H1150" s="44" t="s">
        <v>2416</v>
      </c>
      <c r="I1150" s="75">
        <v>631321.77</v>
      </c>
      <c r="J1150" s="47">
        <v>43279</v>
      </c>
      <c r="K1150" s="54"/>
    </row>
    <row r="1151" spans="1:11" s="1" customFormat="1" x14ac:dyDescent="0.35">
      <c r="A1151" s="43">
        <v>1</v>
      </c>
      <c r="B1151" s="46">
        <v>3200</v>
      </c>
      <c r="C1151" s="46" t="s">
        <v>1352</v>
      </c>
      <c r="D1151" s="46" t="s">
        <v>2417</v>
      </c>
      <c r="E1151" s="46">
        <v>430000485</v>
      </c>
      <c r="F1151" s="46">
        <v>43000125</v>
      </c>
      <c r="G1151" s="46">
        <v>0</v>
      </c>
      <c r="H1151" s="44" t="s">
        <v>2418</v>
      </c>
      <c r="I1151" s="75">
        <v>9308211.4000000004</v>
      </c>
      <c r="J1151" s="47">
        <v>39167</v>
      </c>
      <c r="K1151" s="54"/>
    </row>
    <row r="1152" spans="1:11" s="1" customFormat="1" x14ac:dyDescent="0.35">
      <c r="A1152" s="43">
        <v>1</v>
      </c>
      <c r="B1152" s="46">
        <v>3200</v>
      </c>
      <c r="C1152" s="46" t="s">
        <v>1352</v>
      </c>
      <c r="D1152" s="46" t="s">
        <v>2419</v>
      </c>
      <c r="E1152" s="46">
        <v>430000490</v>
      </c>
      <c r="F1152" s="46">
        <v>43000049</v>
      </c>
      <c r="G1152" s="46">
        <v>0</v>
      </c>
      <c r="H1152" s="44" t="s">
        <v>2420</v>
      </c>
      <c r="I1152" s="75">
        <v>186508.95</v>
      </c>
      <c r="J1152" s="47">
        <v>32964</v>
      </c>
      <c r="K1152" s="54"/>
    </row>
    <row r="1153" spans="1:11" s="1" customFormat="1" x14ac:dyDescent="0.35">
      <c r="A1153" s="43">
        <v>1</v>
      </c>
      <c r="B1153" s="46">
        <v>3200</v>
      </c>
      <c r="C1153" s="46" t="s">
        <v>1352</v>
      </c>
      <c r="D1153" s="46" t="s">
        <v>2421</v>
      </c>
      <c r="E1153" s="46">
        <v>430000491</v>
      </c>
      <c r="F1153" s="46">
        <v>43000049</v>
      </c>
      <c r="G1153" s="46">
        <v>6</v>
      </c>
      <c r="H1153" s="44" t="s">
        <v>2422</v>
      </c>
      <c r="I1153" s="75">
        <v>1710824.74</v>
      </c>
      <c r="J1153" s="47">
        <v>39167</v>
      </c>
      <c r="K1153" s="54"/>
    </row>
    <row r="1154" spans="1:11" s="1" customFormat="1" x14ac:dyDescent="0.35">
      <c r="A1154" s="43">
        <v>1</v>
      </c>
      <c r="B1154" s="46">
        <v>3200</v>
      </c>
      <c r="C1154" s="46" t="s">
        <v>1352</v>
      </c>
      <c r="D1154" s="46" t="s">
        <v>2423</v>
      </c>
      <c r="E1154" s="46">
        <v>430000492</v>
      </c>
      <c r="F1154" s="46">
        <v>43000049</v>
      </c>
      <c r="G1154" s="46">
        <v>2</v>
      </c>
      <c r="H1154" s="44" t="s">
        <v>2422</v>
      </c>
      <c r="I1154" s="75">
        <v>1994350.16</v>
      </c>
      <c r="J1154" s="47">
        <v>38193</v>
      </c>
      <c r="K1154" s="54"/>
    </row>
    <row r="1155" spans="1:11" s="1" customFormat="1" x14ac:dyDescent="0.35">
      <c r="A1155" s="43">
        <v>1</v>
      </c>
      <c r="B1155" s="46">
        <v>3200</v>
      </c>
      <c r="C1155" s="46" t="s">
        <v>1352</v>
      </c>
      <c r="D1155" s="46" t="s">
        <v>2424</v>
      </c>
      <c r="E1155" s="46"/>
      <c r="F1155" s="46" t="s">
        <v>1238</v>
      </c>
      <c r="G1155" s="46" t="s">
        <v>2253</v>
      </c>
      <c r="H1155" s="44" t="s">
        <v>2425</v>
      </c>
      <c r="I1155" s="75">
        <v>891776.84</v>
      </c>
      <c r="J1155" s="47">
        <v>44076</v>
      </c>
      <c r="K1155" s="54"/>
    </row>
    <row r="1156" spans="1:11" s="1" customFormat="1" x14ac:dyDescent="0.35">
      <c r="A1156" s="43">
        <v>1</v>
      </c>
      <c r="B1156" s="46">
        <v>3200</v>
      </c>
      <c r="C1156" s="46" t="s">
        <v>1352</v>
      </c>
      <c r="D1156" s="46" t="s">
        <v>2426</v>
      </c>
      <c r="E1156" s="46">
        <v>430000493</v>
      </c>
      <c r="F1156" s="46">
        <v>43000126</v>
      </c>
      <c r="G1156" s="46">
        <v>0</v>
      </c>
      <c r="H1156" s="44" t="s">
        <v>2427</v>
      </c>
      <c r="I1156" s="75">
        <v>1683772.78</v>
      </c>
      <c r="J1156" s="47">
        <v>39167</v>
      </c>
      <c r="K1156" s="54"/>
    </row>
    <row r="1157" spans="1:11" s="1" customFormat="1" x14ac:dyDescent="0.35">
      <c r="A1157" s="43">
        <v>1</v>
      </c>
      <c r="B1157" s="46">
        <v>3200</v>
      </c>
      <c r="C1157" s="46" t="s">
        <v>1352</v>
      </c>
      <c r="D1157" s="46" t="s">
        <v>2428</v>
      </c>
      <c r="E1157" s="46"/>
      <c r="F1157" s="46" t="s">
        <v>2429</v>
      </c>
      <c r="G1157" s="46" t="s">
        <v>1124</v>
      </c>
      <c r="H1157" s="44" t="s">
        <v>2430</v>
      </c>
      <c r="I1157" s="75">
        <v>3060878.19</v>
      </c>
      <c r="J1157" s="47">
        <v>44252</v>
      </c>
      <c r="K1157" s="54"/>
    </row>
    <row r="1158" spans="1:11" s="1" customFormat="1" x14ac:dyDescent="0.35">
      <c r="A1158" s="43">
        <v>1</v>
      </c>
      <c r="B1158" s="46">
        <v>3200</v>
      </c>
      <c r="C1158" s="46" t="s">
        <v>1352</v>
      </c>
      <c r="D1158" s="46" t="s">
        <v>2431</v>
      </c>
      <c r="E1158" s="46">
        <v>430000494</v>
      </c>
      <c r="F1158" s="46">
        <v>43000127</v>
      </c>
      <c r="G1158" s="46">
        <v>0</v>
      </c>
      <c r="H1158" s="44" t="s">
        <v>2432</v>
      </c>
      <c r="I1158" s="75">
        <v>3254511.43</v>
      </c>
      <c r="J1158" s="47">
        <v>39167</v>
      </c>
      <c r="K1158" s="54"/>
    </row>
    <row r="1159" spans="1:11" s="1" customFormat="1" x14ac:dyDescent="0.35">
      <c r="A1159" s="43">
        <v>1</v>
      </c>
      <c r="B1159" s="46">
        <v>3200</v>
      </c>
      <c r="C1159" s="46" t="s">
        <v>1352</v>
      </c>
      <c r="D1159" s="46" t="s">
        <v>2433</v>
      </c>
      <c r="E1159" s="46">
        <v>430000495</v>
      </c>
      <c r="F1159" s="46">
        <v>43000128</v>
      </c>
      <c r="G1159" s="46">
        <v>0</v>
      </c>
      <c r="H1159" s="44" t="s">
        <v>2434</v>
      </c>
      <c r="I1159" s="75">
        <v>8118905.4500000002</v>
      </c>
      <c r="J1159" s="47">
        <v>39167</v>
      </c>
      <c r="K1159" s="54"/>
    </row>
    <row r="1160" spans="1:11" s="1" customFormat="1" x14ac:dyDescent="0.35">
      <c r="A1160" s="43">
        <v>1</v>
      </c>
      <c r="B1160" s="46">
        <v>3200</v>
      </c>
      <c r="C1160" s="46" t="s">
        <v>1352</v>
      </c>
      <c r="D1160" s="46" t="s">
        <v>2435</v>
      </c>
      <c r="E1160" s="46">
        <v>430000560</v>
      </c>
      <c r="F1160" s="46">
        <v>43000056</v>
      </c>
      <c r="G1160" s="46">
        <v>0</v>
      </c>
      <c r="H1160" s="44" t="s">
        <v>2436</v>
      </c>
      <c r="I1160" s="75">
        <v>902.26</v>
      </c>
      <c r="J1160" s="47">
        <v>32964</v>
      </c>
      <c r="K1160" s="54"/>
    </row>
    <row r="1161" spans="1:11" s="1" customFormat="1" x14ac:dyDescent="0.35">
      <c r="A1161" s="43">
        <v>1</v>
      </c>
      <c r="B1161" s="46">
        <v>3200</v>
      </c>
      <c r="C1161" s="46" t="s">
        <v>1352</v>
      </c>
      <c r="D1161" s="46" t="s">
        <v>2437</v>
      </c>
      <c r="E1161" s="46">
        <v>430000561</v>
      </c>
      <c r="F1161" s="46">
        <v>43000056</v>
      </c>
      <c r="G1161" s="46">
        <v>1</v>
      </c>
      <c r="H1161" s="44" t="s">
        <v>2438</v>
      </c>
      <c r="I1161" s="75">
        <v>127429.62</v>
      </c>
      <c r="J1161" s="47">
        <v>32964</v>
      </c>
      <c r="K1161" s="54"/>
    </row>
    <row r="1162" spans="1:11" s="1" customFormat="1" x14ac:dyDescent="0.35">
      <c r="A1162" s="43">
        <v>1</v>
      </c>
      <c r="B1162" s="46">
        <v>3200</v>
      </c>
      <c r="C1162" s="46" t="s">
        <v>1352</v>
      </c>
      <c r="D1162" s="46" t="s">
        <v>2439</v>
      </c>
      <c r="E1162" s="46">
        <v>430000562</v>
      </c>
      <c r="F1162" s="46">
        <v>43000056</v>
      </c>
      <c r="G1162" s="46">
        <v>2</v>
      </c>
      <c r="H1162" s="44" t="s">
        <v>2440</v>
      </c>
      <c r="I1162" s="75">
        <v>63714.83</v>
      </c>
      <c r="J1162" s="47">
        <v>32964</v>
      </c>
      <c r="K1162" s="54"/>
    </row>
    <row r="1163" spans="1:11" s="1" customFormat="1" x14ac:dyDescent="0.35">
      <c r="A1163" s="43">
        <v>1</v>
      </c>
      <c r="B1163" s="46">
        <v>3200</v>
      </c>
      <c r="C1163" s="46" t="s">
        <v>1352</v>
      </c>
      <c r="D1163" s="46" t="s">
        <v>2441</v>
      </c>
      <c r="E1163" s="46">
        <v>430000563</v>
      </c>
      <c r="F1163" s="46">
        <v>43000056</v>
      </c>
      <c r="G1163" s="46">
        <v>3</v>
      </c>
      <c r="H1163" s="44" t="s">
        <v>2442</v>
      </c>
      <c r="I1163" s="75">
        <v>21237.69</v>
      </c>
      <c r="J1163" s="47">
        <v>32964</v>
      </c>
      <c r="K1163" s="54"/>
    </row>
    <row r="1164" spans="1:11" s="1" customFormat="1" x14ac:dyDescent="0.35">
      <c r="A1164" s="43">
        <v>1</v>
      </c>
      <c r="B1164" s="46">
        <v>3200</v>
      </c>
      <c r="C1164" s="46" t="s">
        <v>1352</v>
      </c>
      <c r="D1164" s="46" t="s">
        <v>2443</v>
      </c>
      <c r="E1164" s="46">
        <v>430000565</v>
      </c>
      <c r="F1164" s="46">
        <v>43000056</v>
      </c>
      <c r="G1164" s="46">
        <v>9</v>
      </c>
      <c r="H1164" s="44" t="s">
        <v>2444</v>
      </c>
      <c r="I1164" s="75">
        <v>118981.12</v>
      </c>
      <c r="J1164" s="47">
        <v>39167</v>
      </c>
      <c r="K1164" s="54"/>
    </row>
    <row r="1165" spans="1:11" s="1" customFormat="1" x14ac:dyDescent="0.35">
      <c r="A1165" s="43">
        <v>1</v>
      </c>
      <c r="B1165" s="46">
        <v>3200</v>
      </c>
      <c r="C1165" s="46" t="s">
        <v>1352</v>
      </c>
      <c r="D1165" s="46" t="s">
        <v>2445</v>
      </c>
      <c r="E1165" s="46">
        <v>430000566</v>
      </c>
      <c r="F1165" s="46">
        <v>43000056</v>
      </c>
      <c r="G1165" s="46">
        <v>10</v>
      </c>
      <c r="H1165" s="44" t="s">
        <v>2444</v>
      </c>
      <c r="I1165" s="75">
        <v>40019.730000000003</v>
      </c>
      <c r="J1165" s="47">
        <v>39167</v>
      </c>
      <c r="K1165" s="54"/>
    </row>
    <row r="1166" spans="1:11" s="1" customFormat="1" x14ac:dyDescent="0.35">
      <c r="A1166" s="43">
        <v>1</v>
      </c>
      <c r="B1166" s="46">
        <v>3200</v>
      </c>
      <c r="C1166" s="46" t="s">
        <v>1352</v>
      </c>
      <c r="D1166" s="46" t="s">
        <v>2446</v>
      </c>
      <c r="E1166" s="46">
        <v>430000564</v>
      </c>
      <c r="F1166" s="46">
        <v>43000129</v>
      </c>
      <c r="G1166" s="46">
        <v>0</v>
      </c>
      <c r="H1166" s="44" t="s">
        <v>2447</v>
      </c>
      <c r="I1166" s="75">
        <v>6655180.8899999997</v>
      </c>
      <c r="J1166" s="47">
        <v>39167</v>
      </c>
      <c r="K1166" s="54"/>
    </row>
    <row r="1167" spans="1:11" s="1" customFormat="1" x14ac:dyDescent="0.35">
      <c r="A1167" s="43">
        <v>1</v>
      </c>
      <c r="B1167" s="46">
        <v>3200</v>
      </c>
      <c r="C1167" s="46" t="s">
        <v>1352</v>
      </c>
      <c r="D1167" s="46" t="s">
        <v>2448</v>
      </c>
      <c r="E1167" s="46">
        <v>430000567</v>
      </c>
      <c r="F1167" s="46">
        <v>43000130</v>
      </c>
      <c r="G1167" s="46">
        <v>0</v>
      </c>
      <c r="H1167" s="44" t="s">
        <v>2449</v>
      </c>
      <c r="I1167" s="75">
        <v>10060838.439999999</v>
      </c>
      <c r="J1167" s="47">
        <v>39167</v>
      </c>
      <c r="K1167" s="54"/>
    </row>
    <row r="1168" spans="1:11" s="1" customFormat="1" x14ac:dyDescent="0.35">
      <c r="A1168" s="43">
        <v>1</v>
      </c>
      <c r="B1168" s="46">
        <v>3200</v>
      </c>
      <c r="C1168" s="46" t="s">
        <v>1352</v>
      </c>
      <c r="D1168" s="46" t="s">
        <v>2450</v>
      </c>
      <c r="E1168" s="46">
        <v>430000568</v>
      </c>
      <c r="F1168" s="46">
        <v>43000131</v>
      </c>
      <c r="G1168" s="46">
        <v>0</v>
      </c>
      <c r="H1168" s="44" t="s">
        <v>2451</v>
      </c>
      <c r="I1168" s="75">
        <v>8037480.7800000003</v>
      </c>
      <c r="J1168" s="47">
        <v>39167</v>
      </c>
      <c r="K1168" s="54"/>
    </row>
    <row r="1169" spans="1:11" s="1" customFormat="1" x14ac:dyDescent="0.35">
      <c r="A1169" s="43">
        <v>1</v>
      </c>
      <c r="B1169" s="46">
        <v>3200</v>
      </c>
      <c r="C1169" s="46" t="s">
        <v>1352</v>
      </c>
      <c r="D1169" s="46" t="s">
        <v>2452</v>
      </c>
      <c r="E1169" s="46">
        <v>430000570</v>
      </c>
      <c r="F1169" s="46">
        <v>43000057</v>
      </c>
      <c r="G1169" s="46">
        <v>0</v>
      </c>
      <c r="H1169" s="44" t="s">
        <v>2453</v>
      </c>
      <c r="I1169" s="75">
        <v>1042275.17</v>
      </c>
      <c r="J1169" s="47">
        <v>39167</v>
      </c>
      <c r="K1169" s="54"/>
    </row>
    <row r="1170" spans="1:11" s="1" customFormat="1" x14ac:dyDescent="0.35">
      <c r="A1170" s="43">
        <v>1</v>
      </c>
      <c r="B1170" s="46">
        <v>3200</v>
      </c>
      <c r="C1170" s="46" t="s">
        <v>1352</v>
      </c>
      <c r="D1170" s="46" t="s">
        <v>2454</v>
      </c>
      <c r="E1170" s="46">
        <v>430000590</v>
      </c>
      <c r="F1170" s="46">
        <v>43000059</v>
      </c>
      <c r="G1170" s="46">
        <v>0</v>
      </c>
      <c r="H1170" s="44" t="s">
        <v>2455</v>
      </c>
      <c r="I1170" s="75">
        <v>2</v>
      </c>
      <c r="J1170" s="47">
        <v>32964</v>
      </c>
      <c r="K1170" s="54"/>
    </row>
    <row r="1171" spans="1:11" s="1" customFormat="1" ht="13.5" customHeight="1" x14ac:dyDescent="0.35">
      <c r="A1171" s="43">
        <v>1</v>
      </c>
      <c r="B1171" s="46">
        <v>3200</v>
      </c>
      <c r="C1171" s="46" t="s">
        <v>1352</v>
      </c>
      <c r="D1171" s="46" t="s">
        <v>2456</v>
      </c>
      <c r="E1171" s="46">
        <v>430000211</v>
      </c>
      <c r="F1171" s="46">
        <v>43000059</v>
      </c>
      <c r="G1171" s="46">
        <v>1</v>
      </c>
      <c r="H1171" s="44" t="s">
        <v>2457</v>
      </c>
      <c r="I1171" s="75">
        <v>277722.40000000002</v>
      </c>
      <c r="J1171" s="47">
        <v>39167</v>
      </c>
      <c r="K1171" s="54"/>
    </row>
    <row r="1172" spans="1:11" s="1" customFormat="1" x14ac:dyDescent="0.35">
      <c r="A1172" s="43">
        <v>1</v>
      </c>
      <c r="B1172" s="46">
        <v>3200</v>
      </c>
      <c r="C1172" s="46" t="s">
        <v>1352</v>
      </c>
      <c r="D1172" s="46" t="s">
        <v>2458</v>
      </c>
      <c r="E1172" s="46">
        <v>430000571</v>
      </c>
      <c r="F1172" s="46">
        <v>43000132</v>
      </c>
      <c r="G1172" s="46">
        <v>0</v>
      </c>
      <c r="H1172" s="44" t="s">
        <v>2459</v>
      </c>
      <c r="I1172" s="75">
        <v>1563414.76</v>
      </c>
      <c r="J1172" s="47">
        <v>39167</v>
      </c>
      <c r="K1172" s="54"/>
    </row>
    <row r="1173" spans="1:11" s="1" customFormat="1" x14ac:dyDescent="0.35">
      <c r="A1173" s="43">
        <v>1</v>
      </c>
      <c r="B1173" s="46">
        <v>3200</v>
      </c>
      <c r="C1173" s="46" t="s">
        <v>1352</v>
      </c>
      <c r="D1173" s="46" t="s">
        <v>2460</v>
      </c>
      <c r="E1173" s="46">
        <v>430000572</v>
      </c>
      <c r="F1173" s="46">
        <v>43000133</v>
      </c>
      <c r="G1173" s="46">
        <v>0</v>
      </c>
      <c r="H1173" s="44" t="s">
        <v>2461</v>
      </c>
      <c r="I1173" s="75">
        <v>1563414.76</v>
      </c>
      <c r="J1173" s="47">
        <v>39167</v>
      </c>
      <c r="K1173" s="54"/>
    </row>
    <row r="1174" spans="1:11" s="1" customFormat="1" x14ac:dyDescent="0.35">
      <c r="A1174" s="43">
        <v>1</v>
      </c>
      <c r="B1174" s="46">
        <v>3200</v>
      </c>
      <c r="C1174" s="46" t="s">
        <v>1352</v>
      </c>
      <c r="D1174" s="46" t="s">
        <v>2462</v>
      </c>
      <c r="E1174" s="46">
        <v>430000573</v>
      </c>
      <c r="F1174" s="46">
        <v>43000134</v>
      </c>
      <c r="G1174" s="46">
        <v>0</v>
      </c>
      <c r="H1174" s="44" t="s">
        <v>2453</v>
      </c>
      <c r="I1174" s="75">
        <v>1042277.16</v>
      </c>
      <c r="J1174" s="47">
        <v>39167</v>
      </c>
      <c r="K1174" s="54"/>
    </row>
    <row r="1175" spans="1:11" s="1" customFormat="1" x14ac:dyDescent="0.35">
      <c r="A1175" s="43">
        <v>1</v>
      </c>
      <c r="B1175" s="46">
        <v>3200</v>
      </c>
      <c r="C1175" s="46" t="s">
        <v>1352</v>
      </c>
      <c r="D1175" s="46" t="s">
        <v>2463</v>
      </c>
      <c r="E1175" s="46">
        <v>430000320</v>
      </c>
      <c r="F1175" s="46">
        <v>43000138</v>
      </c>
      <c r="G1175" s="46">
        <v>0</v>
      </c>
      <c r="H1175" s="44" t="s">
        <v>2464</v>
      </c>
      <c r="I1175" s="75">
        <v>1</v>
      </c>
      <c r="J1175" s="47">
        <v>42120</v>
      </c>
      <c r="K1175" s="54"/>
    </row>
    <row r="1176" spans="1:11" s="1" customFormat="1" x14ac:dyDescent="0.35">
      <c r="A1176" s="43">
        <v>1</v>
      </c>
      <c r="B1176" s="46">
        <v>3200</v>
      </c>
      <c r="C1176" s="46" t="s">
        <v>1352</v>
      </c>
      <c r="D1176" s="46" t="s">
        <v>2465</v>
      </c>
      <c r="E1176" s="46">
        <v>430000320</v>
      </c>
      <c r="F1176" s="46">
        <v>43000139</v>
      </c>
      <c r="G1176" s="46">
        <v>0</v>
      </c>
      <c r="H1176" s="44" t="s">
        <v>2466</v>
      </c>
      <c r="I1176" s="75">
        <v>338032.35</v>
      </c>
      <c r="J1176" s="47">
        <v>42153</v>
      </c>
      <c r="K1176" s="54"/>
    </row>
    <row r="1177" spans="1:11" s="1" customFormat="1" x14ac:dyDescent="0.35">
      <c r="A1177" s="43">
        <v>1</v>
      </c>
      <c r="B1177" s="46">
        <v>3200</v>
      </c>
      <c r="C1177" s="46" t="s">
        <v>1352</v>
      </c>
      <c r="D1177" s="46" t="s">
        <v>2467</v>
      </c>
      <c r="E1177" s="46">
        <v>430000320</v>
      </c>
      <c r="F1177" s="46">
        <v>43000140</v>
      </c>
      <c r="G1177" s="46">
        <v>0</v>
      </c>
      <c r="H1177" s="44" t="s">
        <v>2468</v>
      </c>
      <c r="I1177" s="75">
        <v>288627.5</v>
      </c>
      <c r="J1177" s="47">
        <v>42120</v>
      </c>
      <c r="K1177" s="54"/>
    </row>
    <row r="1178" spans="1:11" s="1" customFormat="1" x14ac:dyDescent="0.35">
      <c r="A1178" s="43">
        <v>1</v>
      </c>
      <c r="B1178" s="46">
        <v>3200</v>
      </c>
      <c r="C1178" s="46" t="s">
        <v>1352</v>
      </c>
      <c r="D1178" s="46" t="s">
        <v>2469</v>
      </c>
      <c r="E1178" s="46">
        <v>430000320</v>
      </c>
      <c r="F1178" s="46">
        <v>43000142</v>
      </c>
      <c r="G1178" s="46">
        <v>0</v>
      </c>
      <c r="H1178" s="44" t="s">
        <v>2470</v>
      </c>
      <c r="I1178" s="75">
        <v>255014.77</v>
      </c>
      <c r="J1178" s="47">
        <v>42120</v>
      </c>
      <c r="K1178" s="54"/>
    </row>
    <row r="1179" spans="1:11" s="1" customFormat="1" x14ac:dyDescent="0.35">
      <c r="A1179" s="43">
        <v>1</v>
      </c>
      <c r="B1179" s="46">
        <v>3200</v>
      </c>
      <c r="C1179" s="46" t="s">
        <v>1352</v>
      </c>
      <c r="D1179" s="46" t="s">
        <v>2471</v>
      </c>
      <c r="E1179" s="46">
        <v>430000320</v>
      </c>
      <c r="F1179" s="46">
        <v>43000143</v>
      </c>
      <c r="G1179" s="46">
        <v>0</v>
      </c>
      <c r="H1179" s="44" t="s">
        <v>2472</v>
      </c>
      <c r="I1179" s="75">
        <v>288627.5</v>
      </c>
      <c r="J1179" s="47">
        <v>42120</v>
      </c>
      <c r="K1179" s="54"/>
    </row>
    <row r="1180" spans="1:11" s="1" customFormat="1" x14ac:dyDescent="0.35">
      <c r="A1180" s="43">
        <v>1</v>
      </c>
      <c r="B1180" s="46">
        <v>3200</v>
      </c>
      <c r="C1180" s="46" t="s">
        <v>1352</v>
      </c>
      <c r="D1180" s="46" t="s">
        <v>2473</v>
      </c>
      <c r="E1180" s="46">
        <v>430000320</v>
      </c>
      <c r="F1180" s="46">
        <v>43000144</v>
      </c>
      <c r="G1180" s="46">
        <v>0</v>
      </c>
      <c r="H1180" s="44" t="s">
        <v>2474</v>
      </c>
      <c r="I1180" s="75">
        <v>1</v>
      </c>
      <c r="J1180" s="47">
        <v>42153</v>
      </c>
      <c r="K1180" s="54"/>
    </row>
    <row r="1181" spans="1:11" s="1" customFormat="1" x14ac:dyDescent="0.35">
      <c r="A1181" s="43">
        <v>1</v>
      </c>
      <c r="B1181" s="46">
        <v>3200</v>
      </c>
      <c r="C1181" s="46" t="s">
        <v>1352</v>
      </c>
      <c r="D1181" s="46" t="s">
        <v>2475</v>
      </c>
      <c r="E1181" s="46">
        <v>430001370</v>
      </c>
      <c r="F1181" s="46">
        <v>43000150</v>
      </c>
      <c r="G1181" s="46">
        <v>0</v>
      </c>
      <c r="H1181" s="44" t="s">
        <v>2476</v>
      </c>
      <c r="I1181" s="75">
        <v>1130668.43</v>
      </c>
      <c r="J1181" s="47">
        <v>41570</v>
      </c>
      <c r="K1181" s="54"/>
    </row>
    <row r="1182" spans="1:11" s="1" customFormat="1" x14ac:dyDescent="0.35">
      <c r="A1182" s="43">
        <v>1</v>
      </c>
      <c r="B1182" s="46">
        <v>3200</v>
      </c>
      <c r="C1182" s="46" t="s">
        <v>1352</v>
      </c>
      <c r="D1182" s="46" t="s">
        <v>2477</v>
      </c>
      <c r="E1182" s="46" t="s">
        <v>2478</v>
      </c>
      <c r="F1182" s="46">
        <v>43000186</v>
      </c>
      <c r="G1182" s="46">
        <v>0</v>
      </c>
      <c r="H1182" s="44" t="s">
        <v>2479</v>
      </c>
      <c r="I1182" s="75">
        <v>3883194.8</v>
      </c>
      <c r="J1182" s="47">
        <v>42695</v>
      </c>
      <c r="K1182" s="54"/>
    </row>
    <row r="1183" spans="1:11" s="1" customFormat="1" x14ac:dyDescent="0.35">
      <c r="A1183" s="43">
        <v>1</v>
      </c>
      <c r="B1183" s="46">
        <v>3200</v>
      </c>
      <c r="C1183" s="46" t="s">
        <v>1352</v>
      </c>
      <c r="D1183" s="46" t="s">
        <v>2480</v>
      </c>
      <c r="E1183" s="46" t="s">
        <v>2481</v>
      </c>
      <c r="F1183" s="46">
        <v>43000186</v>
      </c>
      <c r="G1183" s="46">
        <v>1</v>
      </c>
      <c r="H1183" s="44" t="s">
        <v>2482</v>
      </c>
      <c r="I1183" s="75">
        <v>42976770.659999996</v>
      </c>
      <c r="J1183" s="47">
        <v>42695</v>
      </c>
      <c r="K1183" s="54"/>
    </row>
    <row r="1184" spans="1:11" s="1" customFormat="1" x14ac:dyDescent="0.35">
      <c r="A1184" s="43">
        <v>1</v>
      </c>
      <c r="B1184" s="46">
        <v>3200</v>
      </c>
      <c r="C1184" s="46" t="s">
        <v>1352</v>
      </c>
      <c r="D1184" s="46" t="s">
        <v>2483</v>
      </c>
      <c r="E1184" s="46" t="s">
        <v>2484</v>
      </c>
      <c r="F1184" s="46">
        <v>43000186</v>
      </c>
      <c r="G1184" s="46">
        <v>2</v>
      </c>
      <c r="H1184" s="44" t="s">
        <v>2485</v>
      </c>
      <c r="I1184" s="75">
        <v>658170.97</v>
      </c>
      <c r="J1184" s="47">
        <v>42695</v>
      </c>
      <c r="K1184" s="54"/>
    </row>
    <row r="1185" spans="1:11" s="1" customFormat="1" x14ac:dyDescent="0.35">
      <c r="A1185" s="43">
        <v>1</v>
      </c>
      <c r="B1185" s="46">
        <v>3200</v>
      </c>
      <c r="C1185" s="46" t="s">
        <v>1352</v>
      </c>
      <c r="D1185" s="46" t="s">
        <v>2486</v>
      </c>
      <c r="E1185" s="46" t="s">
        <v>2487</v>
      </c>
      <c r="F1185" s="46">
        <v>43000186</v>
      </c>
      <c r="G1185" s="46">
        <v>3</v>
      </c>
      <c r="H1185" s="44" t="s">
        <v>2488</v>
      </c>
      <c r="I1185" s="75">
        <v>8717507.9700000007</v>
      </c>
      <c r="J1185" s="47">
        <v>42695</v>
      </c>
      <c r="K1185" s="54"/>
    </row>
    <row r="1186" spans="1:11" s="1" customFormat="1" x14ac:dyDescent="0.35">
      <c r="A1186" s="43">
        <v>1</v>
      </c>
      <c r="B1186" s="46">
        <v>3200</v>
      </c>
      <c r="C1186" s="46" t="s">
        <v>10</v>
      </c>
      <c r="D1186" s="46" t="s">
        <v>2489</v>
      </c>
      <c r="E1186" s="46">
        <v>330001270</v>
      </c>
      <c r="F1186" s="46">
        <v>44000056</v>
      </c>
      <c r="G1186" s="46">
        <v>0</v>
      </c>
      <c r="H1186" s="44" t="s">
        <v>2490</v>
      </c>
      <c r="I1186" s="75">
        <v>2714108.44</v>
      </c>
      <c r="J1186" s="47">
        <v>41429</v>
      </c>
      <c r="K1186" s="54"/>
    </row>
    <row r="1187" spans="1:11" s="1" customFormat="1" x14ac:dyDescent="0.35">
      <c r="A1187" s="43">
        <v>1</v>
      </c>
      <c r="B1187" s="46">
        <v>3200</v>
      </c>
      <c r="C1187" s="46" t="s">
        <v>10</v>
      </c>
      <c r="D1187" s="46" t="s">
        <v>2491</v>
      </c>
      <c r="E1187" s="46"/>
      <c r="F1187" s="46">
        <v>44000051</v>
      </c>
      <c r="G1187" s="46">
        <v>0</v>
      </c>
      <c r="H1187" s="44" t="s">
        <v>2492</v>
      </c>
      <c r="I1187" s="75"/>
      <c r="J1187" s="47"/>
      <c r="K1187" s="54"/>
    </row>
    <row r="1188" spans="1:11" s="1" customFormat="1" x14ac:dyDescent="0.35">
      <c r="A1188" s="43">
        <v>1</v>
      </c>
      <c r="B1188" s="46">
        <v>3200</v>
      </c>
      <c r="C1188" s="46" t="s">
        <v>10</v>
      </c>
      <c r="D1188" s="46" t="s">
        <v>2493</v>
      </c>
      <c r="E1188" s="46">
        <v>330001260</v>
      </c>
      <c r="F1188" s="46">
        <v>44000059</v>
      </c>
      <c r="G1188" s="46">
        <v>0</v>
      </c>
      <c r="H1188" s="44" t="s">
        <v>2494</v>
      </c>
      <c r="I1188" s="75"/>
      <c r="J1188" s="47"/>
      <c r="K1188" s="54"/>
    </row>
    <row r="1189" spans="1:11" s="1" customFormat="1" x14ac:dyDescent="0.35">
      <c r="A1189" s="43">
        <v>1</v>
      </c>
      <c r="B1189" s="46">
        <v>3200</v>
      </c>
      <c r="C1189" s="46" t="s">
        <v>10</v>
      </c>
      <c r="D1189" s="46" t="s">
        <v>2495</v>
      </c>
      <c r="E1189" s="46">
        <v>330001360</v>
      </c>
      <c r="F1189" s="46">
        <v>44000068</v>
      </c>
      <c r="G1189" s="46">
        <v>0</v>
      </c>
      <c r="H1189" s="44" t="s">
        <v>2496</v>
      </c>
      <c r="I1189" s="75">
        <v>3520794.92</v>
      </c>
      <c r="J1189" s="47">
        <v>41723</v>
      </c>
      <c r="K1189" s="54"/>
    </row>
    <row r="1190" spans="1:11" s="1" customFormat="1" x14ac:dyDescent="0.35">
      <c r="A1190" s="43">
        <v>1</v>
      </c>
      <c r="B1190" s="46">
        <v>3200</v>
      </c>
      <c r="C1190" s="46" t="s">
        <v>10</v>
      </c>
      <c r="D1190" s="46" t="s">
        <v>2497</v>
      </c>
      <c r="E1190" s="46" t="s">
        <v>2498</v>
      </c>
      <c r="F1190" s="46">
        <v>44000010</v>
      </c>
      <c r="G1190" s="46">
        <v>0</v>
      </c>
      <c r="H1190" s="44" t="s">
        <v>2499</v>
      </c>
      <c r="I1190" s="75">
        <v>104024.68</v>
      </c>
      <c r="J1190" s="47">
        <v>35095</v>
      </c>
      <c r="K1190" s="54"/>
    </row>
    <row r="1191" spans="1:11" s="1" customFormat="1" x14ac:dyDescent="0.35">
      <c r="A1191" s="43">
        <v>1</v>
      </c>
      <c r="B1191" s="46">
        <v>3200</v>
      </c>
      <c r="C1191" s="46">
        <v>43</v>
      </c>
      <c r="D1191" s="46" t="s">
        <v>2500</v>
      </c>
      <c r="E1191" s="46" t="s">
        <v>2501</v>
      </c>
      <c r="F1191" s="46">
        <v>43000000</v>
      </c>
      <c r="G1191" s="46">
        <v>0</v>
      </c>
      <c r="H1191" s="44" t="s">
        <v>2502</v>
      </c>
      <c r="I1191" s="75">
        <v>150454.01</v>
      </c>
      <c r="J1191" s="47">
        <v>32964</v>
      </c>
      <c r="K1191" s="54"/>
    </row>
    <row r="1192" spans="1:11" s="1" customFormat="1" x14ac:dyDescent="0.35">
      <c r="A1192" s="43">
        <v>1</v>
      </c>
      <c r="B1192" s="46">
        <v>3200</v>
      </c>
      <c r="C1192" s="46">
        <v>43</v>
      </c>
      <c r="D1192" s="46" t="s">
        <v>2503</v>
      </c>
      <c r="E1192" s="46" t="s">
        <v>2504</v>
      </c>
      <c r="F1192" s="46">
        <v>43000001</v>
      </c>
      <c r="G1192" s="46">
        <v>0</v>
      </c>
      <c r="H1192" s="44" t="s">
        <v>2505</v>
      </c>
      <c r="I1192" s="75">
        <v>100452.01</v>
      </c>
      <c r="J1192" s="47">
        <v>32964</v>
      </c>
      <c r="K1192" s="54"/>
    </row>
    <row r="1193" spans="1:11" s="1" customFormat="1" x14ac:dyDescent="0.35">
      <c r="A1193" s="43">
        <v>1</v>
      </c>
      <c r="B1193" s="46">
        <v>3200</v>
      </c>
      <c r="C1193" s="46">
        <v>43</v>
      </c>
      <c r="D1193" s="46" t="s">
        <v>2506</v>
      </c>
      <c r="E1193" s="46" t="s">
        <v>2507</v>
      </c>
      <c r="F1193" s="46">
        <v>43000002</v>
      </c>
      <c r="G1193" s="46">
        <v>0</v>
      </c>
      <c r="H1193" s="44" t="s">
        <v>2508</v>
      </c>
      <c r="I1193" s="75">
        <v>84296.01</v>
      </c>
      <c r="J1193" s="47">
        <v>32964</v>
      </c>
      <c r="K1193" s="54"/>
    </row>
    <row r="1194" spans="1:11" s="1" customFormat="1" x14ac:dyDescent="0.35">
      <c r="A1194" s="43">
        <v>1</v>
      </c>
      <c r="B1194" s="46">
        <v>3200</v>
      </c>
      <c r="C1194" s="46">
        <v>43</v>
      </c>
      <c r="D1194" s="46" t="s">
        <v>2509</v>
      </c>
      <c r="E1194" s="46" t="s">
        <v>2510</v>
      </c>
      <c r="F1194" s="46">
        <v>43000003</v>
      </c>
      <c r="G1194" s="46">
        <v>0</v>
      </c>
      <c r="H1194" s="44" t="s">
        <v>2511</v>
      </c>
      <c r="I1194" s="75">
        <v>147026.01</v>
      </c>
      <c r="J1194" s="47">
        <v>32964</v>
      </c>
      <c r="K1194" s="54"/>
    </row>
    <row r="1195" spans="1:11" s="1" customFormat="1" x14ac:dyDescent="0.35">
      <c r="A1195" s="43">
        <v>1</v>
      </c>
      <c r="B1195" s="46">
        <v>3200</v>
      </c>
      <c r="C1195" s="46">
        <v>43</v>
      </c>
      <c r="D1195" s="46" t="s">
        <v>2512</v>
      </c>
      <c r="E1195" s="46" t="s">
        <v>2513</v>
      </c>
      <c r="F1195" s="46">
        <v>43000169</v>
      </c>
      <c r="G1195" s="46">
        <v>0</v>
      </c>
      <c r="H1195" s="44" t="s">
        <v>2514</v>
      </c>
      <c r="I1195" s="75">
        <v>757312.5</v>
      </c>
      <c r="J1195" s="47">
        <v>42418</v>
      </c>
      <c r="K1195" s="54"/>
    </row>
    <row r="1196" spans="1:11" s="1" customFormat="1" x14ac:dyDescent="0.35">
      <c r="A1196" s="43">
        <v>1</v>
      </c>
      <c r="B1196" s="46">
        <v>3200</v>
      </c>
      <c r="C1196" s="46">
        <v>43</v>
      </c>
      <c r="D1196" s="46" t="s">
        <v>2515</v>
      </c>
      <c r="E1196" s="46" t="s">
        <v>2516</v>
      </c>
      <c r="F1196" s="46" t="s">
        <v>2517</v>
      </c>
      <c r="G1196" s="46" t="s">
        <v>585</v>
      </c>
      <c r="H1196" s="76" t="s">
        <v>2518</v>
      </c>
      <c r="I1196" s="75">
        <v>3283433.2</v>
      </c>
      <c r="J1196" s="47">
        <v>44068</v>
      </c>
      <c r="K1196" s="54"/>
    </row>
    <row r="1197" spans="1:11" s="1" customFormat="1" x14ac:dyDescent="0.35">
      <c r="A1197" s="43">
        <v>1</v>
      </c>
      <c r="B1197" s="46">
        <v>3200</v>
      </c>
      <c r="C1197" s="46" t="s">
        <v>1352</v>
      </c>
      <c r="D1197" s="46" t="s">
        <v>2519</v>
      </c>
      <c r="E1197" s="46" t="s">
        <v>2520</v>
      </c>
      <c r="F1197" s="46">
        <v>43000189</v>
      </c>
      <c r="G1197" s="46">
        <v>0</v>
      </c>
      <c r="H1197" s="44" t="s">
        <v>2521</v>
      </c>
      <c r="I1197" s="75">
        <v>4043500.16</v>
      </c>
      <c r="J1197" s="47">
        <v>42820</v>
      </c>
      <c r="K1197" s="54"/>
    </row>
    <row r="1198" spans="1:11" s="1" customFormat="1" x14ac:dyDescent="0.35">
      <c r="A1198" s="43">
        <v>1</v>
      </c>
      <c r="B1198" s="46">
        <v>3200</v>
      </c>
      <c r="C1198" s="46" t="s">
        <v>1352</v>
      </c>
      <c r="D1198" s="46" t="s">
        <v>2522</v>
      </c>
      <c r="E1198" s="46" t="s">
        <v>2523</v>
      </c>
      <c r="F1198" s="46">
        <v>43000189</v>
      </c>
      <c r="G1198" s="46">
        <v>1</v>
      </c>
      <c r="H1198" s="44" t="s">
        <v>2524</v>
      </c>
      <c r="I1198" s="75">
        <v>39591326.670000002</v>
      </c>
      <c r="J1198" s="47">
        <v>42820</v>
      </c>
      <c r="K1198" s="54"/>
    </row>
    <row r="1199" spans="1:11" s="1" customFormat="1" x14ac:dyDescent="0.35">
      <c r="A1199" s="43">
        <v>1</v>
      </c>
      <c r="B1199" s="46">
        <v>3200</v>
      </c>
      <c r="C1199" s="46" t="s">
        <v>1352</v>
      </c>
      <c r="D1199" s="46" t="s">
        <v>2525</v>
      </c>
      <c r="E1199" s="46" t="s">
        <v>2526</v>
      </c>
      <c r="F1199" s="46">
        <v>43000189</v>
      </c>
      <c r="G1199" s="46">
        <v>2</v>
      </c>
      <c r="H1199" s="44" t="s">
        <v>2527</v>
      </c>
      <c r="I1199" s="75">
        <v>1095740.02</v>
      </c>
      <c r="J1199" s="47">
        <v>42820</v>
      </c>
      <c r="K1199" s="54"/>
    </row>
    <row r="1200" spans="1:11" s="1" customFormat="1" x14ac:dyDescent="0.35">
      <c r="A1200" s="43">
        <v>1</v>
      </c>
      <c r="B1200" s="46">
        <v>3200</v>
      </c>
      <c r="C1200" s="46" t="s">
        <v>1352</v>
      </c>
      <c r="D1200" s="46" t="s">
        <v>2528</v>
      </c>
      <c r="E1200" s="46" t="s">
        <v>2529</v>
      </c>
      <c r="F1200" s="46">
        <v>43000189</v>
      </c>
      <c r="G1200" s="76">
        <v>3</v>
      </c>
      <c r="H1200" s="49" t="s">
        <v>2530</v>
      </c>
      <c r="I1200" s="75">
        <v>9577769.7799999993</v>
      </c>
      <c r="J1200" s="47">
        <v>42820</v>
      </c>
      <c r="K1200" s="54"/>
    </row>
    <row r="1201" spans="1:11" s="1" customFormat="1" x14ac:dyDescent="0.35">
      <c r="A1201" s="43">
        <v>1</v>
      </c>
      <c r="B1201" s="76">
        <v>4100</v>
      </c>
      <c r="C1201" s="46" t="s">
        <v>10</v>
      </c>
      <c r="D1201" s="46" t="s">
        <v>2531</v>
      </c>
      <c r="E1201" s="44" t="s">
        <v>2532</v>
      </c>
      <c r="F1201" s="46">
        <v>44000258</v>
      </c>
      <c r="G1201" s="76">
        <v>0</v>
      </c>
      <c r="H1201" s="46" t="s">
        <v>2533</v>
      </c>
      <c r="I1201" s="34">
        <v>63279.91</v>
      </c>
      <c r="J1201" s="47">
        <v>39564</v>
      </c>
      <c r="K1201" s="54"/>
    </row>
    <row r="1202" spans="1:11" x14ac:dyDescent="0.35">
      <c r="A1202" s="43">
        <v>1</v>
      </c>
      <c r="B1202" s="46">
        <v>4100</v>
      </c>
      <c r="C1202" s="46" t="s">
        <v>10</v>
      </c>
      <c r="D1202" s="46" t="s">
        <v>2534</v>
      </c>
      <c r="E1202" s="44" t="s">
        <v>2535</v>
      </c>
      <c r="F1202" s="46">
        <v>44000359</v>
      </c>
      <c r="G1202" s="46">
        <v>0</v>
      </c>
      <c r="H1202" s="44" t="s">
        <v>2536</v>
      </c>
      <c r="I1202" s="34">
        <v>1478357.31</v>
      </c>
      <c r="J1202" s="47">
        <v>40234</v>
      </c>
      <c r="K1202" s="48"/>
    </row>
    <row r="1203" spans="1:11" x14ac:dyDescent="0.35">
      <c r="A1203" s="43">
        <v>1</v>
      </c>
      <c r="B1203" s="46">
        <v>4100</v>
      </c>
      <c r="C1203" s="46" t="s">
        <v>10</v>
      </c>
      <c r="D1203" s="46" t="s">
        <v>2537</v>
      </c>
      <c r="E1203" s="44" t="s">
        <v>2538</v>
      </c>
      <c r="F1203" s="46">
        <v>44000360</v>
      </c>
      <c r="G1203" s="46">
        <v>0</v>
      </c>
      <c r="H1203" s="44" t="s">
        <v>2539</v>
      </c>
      <c r="I1203" s="34">
        <v>1616224.52</v>
      </c>
      <c r="J1203" s="47">
        <v>40234</v>
      </c>
      <c r="K1203" s="48"/>
    </row>
    <row r="1204" spans="1:11" x14ac:dyDescent="0.35">
      <c r="A1204" s="43">
        <v>1</v>
      </c>
      <c r="B1204" s="46">
        <v>4100</v>
      </c>
      <c r="C1204" s="46" t="s">
        <v>10</v>
      </c>
      <c r="D1204" s="46" t="s">
        <v>2540</v>
      </c>
      <c r="E1204" s="44" t="s">
        <v>2541</v>
      </c>
      <c r="F1204" s="46">
        <v>44000362</v>
      </c>
      <c r="G1204" s="46">
        <v>0</v>
      </c>
      <c r="H1204" s="44" t="s">
        <v>2542</v>
      </c>
      <c r="I1204" s="34">
        <v>1478357.3</v>
      </c>
      <c r="J1204" s="47">
        <v>40234</v>
      </c>
      <c r="K1204" s="48"/>
    </row>
    <row r="1205" spans="1:11" x14ac:dyDescent="0.35">
      <c r="A1205" s="43">
        <v>1</v>
      </c>
      <c r="B1205" s="46">
        <v>4100</v>
      </c>
      <c r="C1205" s="46" t="s">
        <v>10</v>
      </c>
      <c r="D1205" s="46" t="s">
        <v>2543</v>
      </c>
      <c r="E1205" s="44" t="s">
        <v>2544</v>
      </c>
      <c r="F1205" s="46">
        <v>44000363</v>
      </c>
      <c r="G1205" s="46">
        <v>0</v>
      </c>
      <c r="H1205" s="44" t="s">
        <v>2545</v>
      </c>
      <c r="I1205" s="34">
        <v>1478357.3</v>
      </c>
      <c r="J1205" s="47">
        <v>40234</v>
      </c>
      <c r="K1205" s="48"/>
    </row>
    <row r="1206" spans="1:11" x14ac:dyDescent="0.35">
      <c r="A1206" s="43">
        <v>1</v>
      </c>
      <c r="B1206" s="46">
        <v>4100</v>
      </c>
      <c r="C1206" s="46" t="s">
        <v>10</v>
      </c>
      <c r="D1206" s="46" t="s">
        <v>2546</v>
      </c>
      <c r="E1206" s="44" t="s">
        <v>2547</v>
      </c>
      <c r="F1206" s="46">
        <v>44000364</v>
      </c>
      <c r="G1206" s="46">
        <v>0</v>
      </c>
      <c r="H1206" s="44" t="s">
        <v>2548</v>
      </c>
      <c r="I1206" s="34">
        <v>1712857.3</v>
      </c>
      <c r="J1206" s="47">
        <v>40234</v>
      </c>
      <c r="K1206" s="48"/>
    </row>
    <row r="1207" spans="1:11" x14ac:dyDescent="0.35">
      <c r="A1207" s="43">
        <v>1</v>
      </c>
      <c r="B1207" s="46">
        <v>4100</v>
      </c>
      <c r="C1207" s="46" t="s">
        <v>10</v>
      </c>
      <c r="D1207" s="46" t="s">
        <v>2549</v>
      </c>
      <c r="E1207" s="44" t="s">
        <v>2550</v>
      </c>
      <c r="F1207" s="46">
        <v>44000365</v>
      </c>
      <c r="G1207" s="46">
        <v>0</v>
      </c>
      <c r="H1207" s="44" t="s">
        <v>2551</v>
      </c>
      <c r="I1207" s="34">
        <v>1478357.3</v>
      </c>
      <c r="J1207" s="47">
        <v>40234</v>
      </c>
      <c r="K1207" s="48"/>
    </row>
    <row r="1208" spans="1:11" x14ac:dyDescent="0.35">
      <c r="A1208" s="43">
        <v>1</v>
      </c>
      <c r="B1208" s="46">
        <v>4100</v>
      </c>
      <c r="C1208" s="46" t="s">
        <v>10</v>
      </c>
      <c r="D1208" s="46" t="s">
        <v>2552</v>
      </c>
      <c r="E1208" s="44" t="s">
        <v>2553</v>
      </c>
      <c r="F1208" s="46">
        <v>44000366</v>
      </c>
      <c r="G1208" s="46">
        <v>0</v>
      </c>
      <c r="H1208" s="44" t="s">
        <v>2554</v>
      </c>
      <c r="I1208" s="34">
        <v>1645081.44</v>
      </c>
      <c r="J1208" s="47">
        <v>40234</v>
      </c>
      <c r="K1208" s="48"/>
    </row>
    <row r="1209" spans="1:11" x14ac:dyDescent="0.35">
      <c r="A1209" s="43">
        <v>1</v>
      </c>
      <c r="B1209" s="46">
        <v>4100</v>
      </c>
      <c r="C1209" s="46" t="s">
        <v>10</v>
      </c>
      <c r="D1209" s="46" t="s">
        <v>2555</v>
      </c>
      <c r="E1209" s="44" t="s">
        <v>2556</v>
      </c>
      <c r="F1209" s="46">
        <v>44000367</v>
      </c>
      <c r="G1209" s="46">
        <v>0</v>
      </c>
      <c r="H1209" s="44" t="s">
        <v>2557</v>
      </c>
      <c r="I1209" s="34">
        <v>1478357.31</v>
      </c>
      <c r="J1209" s="47">
        <v>40234</v>
      </c>
      <c r="K1209" s="48"/>
    </row>
    <row r="1210" spans="1:11" x14ac:dyDescent="0.35">
      <c r="A1210" s="43">
        <v>1</v>
      </c>
      <c r="B1210" s="46">
        <v>4100</v>
      </c>
      <c r="C1210" s="46" t="s">
        <v>10</v>
      </c>
      <c r="D1210" s="46" t="s">
        <v>2558</v>
      </c>
      <c r="E1210" s="44" t="s">
        <v>2559</v>
      </c>
      <c r="F1210" s="46">
        <v>44000369</v>
      </c>
      <c r="G1210" s="46">
        <v>0</v>
      </c>
      <c r="H1210" s="44" t="s">
        <v>2560</v>
      </c>
      <c r="I1210" s="34">
        <v>1478357.31</v>
      </c>
      <c r="J1210" s="47">
        <v>40234</v>
      </c>
      <c r="K1210" s="48"/>
    </row>
    <row r="1211" spans="1:11" x14ac:dyDescent="0.35">
      <c r="A1211" s="43">
        <v>1</v>
      </c>
      <c r="B1211" s="46">
        <v>4100</v>
      </c>
      <c r="C1211" s="46" t="s">
        <v>10</v>
      </c>
      <c r="D1211" s="46" t="s">
        <v>2561</v>
      </c>
      <c r="E1211" s="44" t="s">
        <v>2562</v>
      </c>
      <c r="F1211" s="46">
        <v>44000370</v>
      </c>
      <c r="G1211" s="46">
        <v>0</v>
      </c>
      <c r="H1211" s="44" t="s">
        <v>2563</v>
      </c>
      <c r="I1211" s="34">
        <v>1478357.31</v>
      </c>
      <c r="J1211" s="47">
        <v>40234</v>
      </c>
      <c r="K1211" s="48"/>
    </row>
    <row r="1212" spans="1:11" x14ac:dyDescent="0.35">
      <c r="A1212" s="43">
        <v>1</v>
      </c>
      <c r="B1212" s="46">
        <v>4100</v>
      </c>
      <c r="C1212" s="46" t="s">
        <v>10</v>
      </c>
      <c r="D1212" s="46" t="s">
        <v>2564</v>
      </c>
      <c r="E1212" s="44" t="s">
        <v>2565</v>
      </c>
      <c r="F1212" s="46">
        <v>44000371</v>
      </c>
      <c r="G1212" s="46">
        <v>0</v>
      </c>
      <c r="H1212" s="44" t="s">
        <v>2566</v>
      </c>
      <c r="I1212" s="34">
        <v>1478357.31</v>
      </c>
      <c r="J1212" s="47">
        <v>40234</v>
      </c>
      <c r="K1212" s="48"/>
    </row>
    <row r="1213" spans="1:11" x14ac:dyDescent="0.35">
      <c r="A1213" s="43">
        <v>1</v>
      </c>
      <c r="B1213" s="46">
        <v>4100</v>
      </c>
      <c r="C1213" s="46" t="s">
        <v>10</v>
      </c>
      <c r="D1213" s="46" t="s">
        <v>2567</v>
      </c>
      <c r="E1213" s="44" t="s">
        <v>2568</v>
      </c>
      <c r="F1213" s="46">
        <v>44000372</v>
      </c>
      <c r="G1213" s="46">
        <v>0</v>
      </c>
      <c r="H1213" s="44" t="s">
        <v>2569</v>
      </c>
      <c r="I1213" s="34">
        <v>1478357.31</v>
      </c>
      <c r="J1213" s="47">
        <v>40234</v>
      </c>
      <c r="K1213" s="48"/>
    </row>
    <row r="1214" spans="1:11" x14ac:dyDescent="0.35">
      <c r="A1214" s="43">
        <v>1</v>
      </c>
      <c r="B1214" s="46">
        <v>4100</v>
      </c>
      <c r="C1214" s="46" t="s">
        <v>10</v>
      </c>
      <c r="D1214" s="46" t="s">
        <v>2570</v>
      </c>
      <c r="E1214" s="44" t="s">
        <v>2571</v>
      </c>
      <c r="F1214" s="46">
        <v>44000373</v>
      </c>
      <c r="G1214" s="46">
        <v>0</v>
      </c>
      <c r="H1214" s="44" t="s">
        <v>2572</v>
      </c>
      <c r="I1214" s="34">
        <v>1623357.31</v>
      </c>
      <c r="J1214" s="47">
        <v>40234</v>
      </c>
      <c r="K1214" s="48"/>
    </row>
    <row r="1215" spans="1:11" x14ac:dyDescent="0.35">
      <c r="A1215" s="43">
        <v>1</v>
      </c>
      <c r="B1215" s="46">
        <v>4100</v>
      </c>
      <c r="C1215" s="46" t="s">
        <v>10</v>
      </c>
      <c r="D1215" s="46" t="s">
        <v>2573</v>
      </c>
      <c r="E1215" s="44" t="s">
        <v>2574</v>
      </c>
      <c r="F1215" s="46">
        <v>44000374</v>
      </c>
      <c r="G1215" s="46">
        <v>0</v>
      </c>
      <c r="H1215" s="44" t="s">
        <v>2575</v>
      </c>
      <c r="I1215" s="34">
        <v>1478357.31</v>
      </c>
      <c r="J1215" s="47">
        <v>40234</v>
      </c>
      <c r="K1215" s="48"/>
    </row>
    <row r="1216" spans="1:11" x14ac:dyDescent="0.35">
      <c r="A1216" s="43">
        <v>1</v>
      </c>
      <c r="B1216" s="46">
        <v>4100</v>
      </c>
      <c r="C1216" s="46" t="s">
        <v>10</v>
      </c>
      <c r="D1216" s="46" t="s">
        <v>2576</v>
      </c>
      <c r="E1216" s="44" t="s">
        <v>2577</v>
      </c>
      <c r="F1216" s="46">
        <v>44000376</v>
      </c>
      <c r="G1216" s="46">
        <v>0</v>
      </c>
      <c r="H1216" s="44" t="s">
        <v>2578</v>
      </c>
      <c r="I1216" s="34">
        <v>1690922.95</v>
      </c>
      <c r="J1216" s="47">
        <v>40234</v>
      </c>
      <c r="K1216" s="48"/>
    </row>
    <row r="1217" spans="1:11" x14ac:dyDescent="0.35">
      <c r="A1217" s="43">
        <v>1</v>
      </c>
      <c r="B1217" s="46">
        <v>4100</v>
      </c>
      <c r="C1217" s="46" t="s">
        <v>10</v>
      </c>
      <c r="D1217" s="46" t="s">
        <v>2579</v>
      </c>
      <c r="E1217" s="44" t="s">
        <v>2580</v>
      </c>
      <c r="F1217" s="46">
        <v>44000377</v>
      </c>
      <c r="G1217" s="46">
        <v>0</v>
      </c>
      <c r="H1217" s="44" t="s">
        <v>2581</v>
      </c>
      <c r="I1217" s="34">
        <v>1478357.31</v>
      </c>
      <c r="J1217" s="47">
        <v>40234</v>
      </c>
      <c r="K1217" s="48"/>
    </row>
    <row r="1218" spans="1:11" x14ac:dyDescent="0.35">
      <c r="A1218" s="43">
        <v>1</v>
      </c>
      <c r="B1218" s="46">
        <v>4100</v>
      </c>
      <c r="C1218" s="46" t="s">
        <v>10</v>
      </c>
      <c r="D1218" s="46" t="s">
        <v>2582</v>
      </c>
      <c r="E1218" s="44" t="s">
        <v>2583</v>
      </c>
      <c r="F1218" s="46">
        <v>44000379</v>
      </c>
      <c r="G1218" s="46">
        <v>0</v>
      </c>
      <c r="H1218" s="44" t="s">
        <v>2584</v>
      </c>
      <c r="I1218" s="34">
        <v>1478357.31</v>
      </c>
      <c r="J1218" s="47">
        <v>40234</v>
      </c>
      <c r="K1218" s="48"/>
    </row>
    <row r="1219" spans="1:11" x14ac:dyDescent="0.35">
      <c r="A1219" s="43">
        <v>1</v>
      </c>
      <c r="B1219" s="46">
        <v>4100</v>
      </c>
      <c r="C1219" s="46" t="s">
        <v>10</v>
      </c>
      <c r="D1219" s="46" t="s">
        <v>2585</v>
      </c>
      <c r="E1219" s="44" t="s">
        <v>2586</v>
      </c>
      <c r="F1219" s="46">
        <v>44000380</v>
      </c>
      <c r="G1219" s="46">
        <v>0</v>
      </c>
      <c r="H1219" s="44" t="s">
        <v>2587</v>
      </c>
      <c r="I1219" s="34">
        <v>1478357.31</v>
      </c>
      <c r="J1219" s="47">
        <v>40234</v>
      </c>
      <c r="K1219" s="48"/>
    </row>
    <row r="1220" spans="1:11" x14ac:dyDescent="0.35">
      <c r="A1220" s="43">
        <v>1</v>
      </c>
      <c r="B1220" s="46">
        <v>4100</v>
      </c>
      <c r="C1220" s="46" t="s">
        <v>10</v>
      </c>
      <c r="D1220" s="46" t="s">
        <v>2588</v>
      </c>
      <c r="E1220" s="44" t="s">
        <v>2589</v>
      </c>
      <c r="F1220" s="46">
        <v>44000381</v>
      </c>
      <c r="G1220" s="46">
        <v>0</v>
      </c>
      <c r="H1220" s="44" t="s">
        <v>2590</v>
      </c>
      <c r="I1220" s="34">
        <v>1712857.31</v>
      </c>
      <c r="J1220" s="47">
        <v>40234</v>
      </c>
      <c r="K1220" s="48"/>
    </row>
    <row r="1221" spans="1:11" x14ac:dyDescent="0.35">
      <c r="A1221" s="43">
        <v>1</v>
      </c>
      <c r="B1221" s="46">
        <v>4100</v>
      </c>
      <c r="C1221" s="46" t="s">
        <v>10</v>
      </c>
      <c r="D1221" s="46" t="s">
        <v>2591</v>
      </c>
      <c r="E1221" s="44" t="s">
        <v>2592</v>
      </c>
      <c r="F1221" s="46">
        <v>44000382</v>
      </c>
      <c r="G1221" s="46">
        <v>0</v>
      </c>
      <c r="H1221" s="44" t="s">
        <v>2593</v>
      </c>
      <c r="I1221" s="34">
        <v>1547365.54</v>
      </c>
      <c r="J1221" s="47">
        <v>40234</v>
      </c>
      <c r="K1221" s="48"/>
    </row>
    <row r="1222" spans="1:11" x14ac:dyDescent="0.35">
      <c r="A1222" s="43">
        <v>1</v>
      </c>
      <c r="B1222" s="46">
        <v>4100</v>
      </c>
      <c r="C1222" s="46" t="s">
        <v>10</v>
      </c>
      <c r="D1222" s="46" t="s">
        <v>2594</v>
      </c>
      <c r="E1222" s="44" t="s">
        <v>2595</v>
      </c>
      <c r="F1222" s="46">
        <v>44000383</v>
      </c>
      <c r="G1222" s="46">
        <v>0</v>
      </c>
      <c r="H1222" s="44" t="s">
        <v>2596</v>
      </c>
      <c r="I1222" s="34">
        <v>1478357.31</v>
      </c>
      <c r="J1222" s="47">
        <v>40234</v>
      </c>
      <c r="K1222" s="48"/>
    </row>
    <row r="1223" spans="1:11" x14ac:dyDescent="0.35">
      <c r="A1223" s="43">
        <v>1</v>
      </c>
      <c r="B1223" s="46">
        <v>4100</v>
      </c>
      <c r="C1223" s="46" t="s">
        <v>10</v>
      </c>
      <c r="D1223" s="46" t="s">
        <v>2597</v>
      </c>
      <c r="E1223" s="44" t="s">
        <v>2598</v>
      </c>
      <c r="F1223" s="46">
        <v>44000385</v>
      </c>
      <c r="G1223" s="46">
        <v>0</v>
      </c>
      <c r="H1223" s="44" t="s">
        <v>2599</v>
      </c>
      <c r="I1223" s="34">
        <v>1478357.31</v>
      </c>
      <c r="J1223" s="47">
        <v>40234</v>
      </c>
      <c r="K1223" s="48"/>
    </row>
    <row r="1224" spans="1:11" x14ac:dyDescent="0.35">
      <c r="A1224" s="43">
        <v>1</v>
      </c>
      <c r="B1224" s="46">
        <v>4100</v>
      </c>
      <c r="C1224" s="46" t="s">
        <v>10</v>
      </c>
      <c r="D1224" s="46" t="s">
        <v>2600</v>
      </c>
      <c r="E1224" s="44" t="s">
        <v>2601</v>
      </c>
      <c r="F1224" s="46">
        <v>44000386</v>
      </c>
      <c r="G1224" s="46">
        <v>0</v>
      </c>
      <c r="H1224" s="44" t="s">
        <v>2602</v>
      </c>
      <c r="I1224" s="34">
        <v>1478357.31</v>
      </c>
      <c r="J1224" s="47">
        <v>40234</v>
      </c>
      <c r="K1224" s="48"/>
    </row>
    <row r="1225" spans="1:11" x14ac:dyDescent="0.35">
      <c r="A1225" s="43">
        <v>1</v>
      </c>
      <c r="B1225" s="46">
        <v>4100</v>
      </c>
      <c r="C1225" s="46" t="s">
        <v>10</v>
      </c>
      <c r="D1225" s="46" t="s">
        <v>2603</v>
      </c>
      <c r="E1225" s="44" t="s">
        <v>2604</v>
      </c>
      <c r="F1225" s="46">
        <v>44000387</v>
      </c>
      <c r="G1225" s="46">
        <v>0</v>
      </c>
      <c r="H1225" s="44" t="s">
        <v>2605</v>
      </c>
      <c r="I1225" s="34">
        <v>1478357.31</v>
      </c>
      <c r="J1225" s="47">
        <v>40234</v>
      </c>
      <c r="K1225" s="48"/>
    </row>
    <row r="1226" spans="1:11" x14ac:dyDescent="0.35">
      <c r="A1226" s="43">
        <v>1</v>
      </c>
      <c r="B1226" s="46">
        <v>4100</v>
      </c>
      <c r="C1226" s="46" t="s">
        <v>10</v>
      </c>
      <c r="D1226" s="46" t="s">
        <v>2606</v>
      </c>
      <c r="E1226" s="44" t="s">
        <v>2607</v>
      </c>
      <c r="F1226" s="46">
        <v>44000388</v>
      </c>
      <c r="G1226" s="46">
        <v>0</v>
      </c>
      <c r="H1226" s="44" t="s">
        <v>2608</v>
      </c>
      <c r="I1226" s="34">
        <v>1478357.31</v>
      </c>
      <c r="J1226" s="47">
        <v>40234</v>
      </c>
      <c r="K1226" s="48"/>
    </row>
    <row r="1227" spans="1:11" x14ac:dyDescent="0.35">
      <c r="A1227" s="43">
        <v>1</v>
      </c>
      <c r="B1227" s="46">
        <v>4100</v>
      </c>
      <c r="C1227" s="46" t="s">
        <v>10</v>
      </c>
      <c r="D1227" s="46" t="s">
        <v>2609</v>
      </c>
      <c r="E1227" s="44" t="s">
        <v>2610</v>
      </c>
      <c r="F1227" s="46">
        <v>44000389</v>
      </c>
      <c r="G1227" s="46">
        <v>0</v>
      </c>
      <c r="H1227" s="44" t="s">
        <v>2611</v>
      </c>
      <c r="I1227" s="34">
        <v>1478357.31</v>
      </c>
      <c r="J1227" s="47">
        <v>40234</v>
      </c>
      <c r="K1227" s="48"/>
    </row>
    <row r="1228" spans="1:11" x14ac:dyDescent="0.35">
      <c r="A1228" s="43">
        <v>1</v>
      </c>
      <c r="B1228" s="46">
        <v>4100</v>
      </c>
      <c r="C1228" s="46" t="s">
        <v>10</v>
      </c>
      <c r="D1228" s="46" t="s">
        <v>2612</v>
      </c>
      <c r="E1228" s="44" t="s">
        <v>2613</v>
      </c>
      <c r="F1228" s="46">
        <v>44000390</v>
      </c>
      <c r="G1228" s="46">
        <v>0</v>
      </c>
      <c r="H1228" s="44" t="s">
        <v>2614</v>
      </c>
      <c r="I1228" s="34">
        <v>1478357.31</v>
      </c>
      <c r="J1228" s="47">
        <v>40234</v>
      </c>
      <c r="K1228" s="48"/>
    </row>
    <row r="1229" spans="1:11" x14ac:dyDescent="0.35">
      <c r="A1229" s="43">
        <v>1</v>
      </c>
      <c r="B1229" s="46">
        <v>4100</v>
      </c>
      <c r="C1229" s="46" t="s">
        <v>10</v>
      </c>
      <c r="D1229" s="46" t="s">
        <v>2615</v>
      </c>
      <c r="E1229" s="44" t="s">
        <v>2616</v>
      </c>
      <c r="F1229" s="46">
        <v>44000392</v>
      </c>
      <c r="G1229" s="46">
        <v>0</v>
      </c>
      <c r="H1229" s="44" t="s">
        <v>2617</v>
      </c>
      <c r="I1229" s="34">
        <v>1691898.2</v>
      </c>
      <c r="J1229" s="47">
        <v>40234</v>
      </c>
      <c r="K1229" s="48"/>
    </row>
    <row r="1230" spans="1:11" x14ac:dyDescent="0.35">
      <c r="A1230" s="43">
        <v>1</v>
      </c>
      <c r="B1230" s="46">
        <v>4100</v>
      </c>
      <c r="C1230" s="46" t="s">
        <v>10</v>
      </c>
      <c r="D1230" s="46" t="s">
        <v>2618</v>
      </c>
      <c r="E1230" s="44" t="s">
        <v>2619</v>
      </c>
      <c r="F1230" s="46">
        <v>44000393</v>
      </c>
      <c r="G1230" s="46">
        <v>0</v>
      </c>
      <c r="H1230" s="44" t="s">
        <v>2620</v>
      </c>
      <c r="I1230" s="34">
        <v>1478357.31</v>
      </c>
      <c r="J1230" s="47">
        <v>40234</v>
      </c>
      <c r="K1230" s="48"/>
    </row>
    <row r="1231" spans="1:11" x14ac:dyDescent="0.35">
      <c r="A1231" s="43">
        <v>1</v>
      </c>
      <c r="B1231" s="46">
        <v>4100</v>
      </c>
      <c r="C1231" s="46" t="s">
        <v>10</v>
      </c>
      <c r="D1231" s="46" t="s">
        <v>2621</v>
      </c>
      <c r="E1231" s="44" t="s">
        <v>2622</v>
      </c>
      <c r="F1231" s="46">
        <v>44000394</v>
      </c>
      <c r="G1231" s="46">
        <v>0</v>
      </c>
      <c r="H1231" s="44" t="s">
        <v>2623</v>
      </c>
      <c r="I1231" s="34">
        <v>1478357.31</v>
      </c>
      <c r="J1231" s="47">
        <v>40234</v>
      </c>
      <c r="K1231" s="48"/>
    </row>
    <row r="1232" spans="1:11" x14ac:dyDescent="0.35">
      <c r="A1232" s="43">
        <v>1</v>
      </c>
      <c r="B1232" s="46">
        <v>4100</v>
      </c>
      <c r="C1232" s="46" t="s">
        <v>10</v>
      </c>
      <c r="D1232" s="46" t="s">
        <v>2624</v>
      </c>
      <c r="E1232" s="44" t="s">
        <v>2625</v>
      </c>
      <c r="F1232" s="46">
        <v>44000395</v>
      </c>
      <c r="G1232" s="46">
        <v>0</v>
      </c>
      <c r="H1232" s="44" t="s">
        <v>2626</v>
      </c>
      <c r="I1232" s="34">
        <v>1478357.31</v>
      </c>
      <c r="J1232" s="47">
        <v>40234</v>
      </c>
      <c r="K1232" s="48"/>
    </row>
    <row r="1233" spans="1:11" x14ac:dyDescent="0.35">
      <c r="A1233" s="43">
        <v>1</v>
      </c>
      <c r="B1233" s="46">
        <v>4100</v>
      </c>
      <c r="C1233" s="46" t="s">
        <v>10</v>
      </c>
      <c r="D1233" s="46" t="s">
        <v>2627</v>
      </c>
      <c r="E1233" s="44" t="s">
        <v>2628</v>
      </c>
      <c r="F1233" s="46">
        <v>44000396</v>
      </c>
      <c r="G1233" s="46">
        <v>0</v>
      </c>
      <c r="H1233" s="44" t="s">
        <v>2629</v>
      </c>
      <c r="I1233" s="34">
        <v>1478357.31</v>
      </c>
      <c r="J1233" s="47">
        <v>40234</v>
      </c>
      <c r="K1233" s="48"/>
    </row>
    <row r="1234" spans="1:11" x14ac:dyDescent="0.35">
      <c r="A1234" s="43">
        <v>1</v>
      </c>
      <c r="B1234" s="46">
        <v>4100</v>
      </c>
      <c r="C1234" s="46" t="s">
        <v>10</v>
      </c>
      <c r="D1234" s="46" t="s">
        <v>2630</v>
      </c>
      <c r="E1234" s="44" t="s">
        <v>2631</v>
      </c>
      <c r="F1234" s="46">
        <v>44000397</v>
      </c>
      <c r="G1234" s="46">
        <v>0</v>
      </c>
      <c r="H1234" s="44" t="s">
        <v>2632</v>
      </c>
      <c r="I1234" s="34">
        <v>1478357.31</v>
      </c>
      <c r="J1234" s="47">
        <v>40234</v>
      </c>
      <c r="K1234" s="48"/>
    </row>
    <row r="1235" spans="1:11" x14ac:dyDescent="0.35">
      <c r="A1235" s="43">
        <v>1</v>
      </c>
      <c r="B1235" s="46">
        <v>4100</v>
      </c>
      <c r="C1235" s="46" t="s">
        <v>10</v>
      </c>
      <c r="D1235" s="46" t="s">
        <v>2633</v>
      </c>
      <c r="E1235" s="44" t="s">
        <v>2634</v>
      </c>
      <c r="F1235" s="46">
        <v>44000399</v>
      </c>
      <c r="G1235" s="46">
        <v>0</v>
      </c>
      <c r="H1235" s="44" t="s">
        <v>2635</v>
      </c>
      <c r="I1235" s="34">
        <v>1478357.31</v>
      </c>
      <c r="J1235" s="47">
        <v>40234</v>
      </c>
      <c r="K1235" s="48"/>
    </row>
    <row r="1236" spans="1:11" x14ac:dyDescent="0.35">
      <c r="A1236" s="43">
        <v>1</v>
      </c>
      <c r="B1236" s="46">
        <v>4100</v>
      </c>
      <c r="C1236" s="46" t="s">
        <v>10</v>
      </c>
      <c r="D1236" s="46" t="s">
        <v>2636</v>
      </c>
      <c r="E1236" s="44" t="s">
        <v>2637</v>
      </c>
      <c r="F1236" s="46">
        <v>44000400</v>
      </c>
      <c r="G1236" s="46">
        <v>0</v>
      </c>
      <c r="H1236" s="44" t="s">
        <v>2638</v>
      </c>
      <c r="I1236" s="34">
        <v>1478357.31</v>
      </c>
      <c r="J1236" s="47">
        <v>40234</v>
      </c>
      <c r="K1236" s="48"/>
    </row>
    <row r="1237" spans="1:11" x14ac:dyDescent="0.35">
      <c r="A1237" s="43">
        <v>1</v>
      </c>
      <c r="B1237" s="46">
        <v>4100</v>
      </c>
      <c r="C1237" s="46" t="s">
        <v>10</v>
      </c>
      <c r="D1237" s="46" t="s">
        <v>2639</v>
      </c>
      <c r="E1237" s="44" t="s">
        <v>2640</v>
      </c>
      <c r="F1237" s="46">
        <v>44000401</v>
      </c>
      <c r="G1237" s="46">
        <v>0</v>
      </c>
      <c r="H1237" s="44" t="s">
        <v>2641</v>
      </c>
      <c r="I1237" s="34">
        <v>1691898.22</v>
      </c>
      <c r="J1237" s="47">
        <v>40234</v>
      </c>
      <c r="K1237" s="48"/>
    </row>
    <row r="1238" spans="1:11" x14ac:dyDescent="0.35">
      <c r="A1238" s="43">
        <v>1</v>
      </c>
      <c r="B1238" s="46">
        <v>4100</v>
      </c>
      <c r="C1238" s="46" t="s">
        <v>10</v>
      </c>
      <c r="D1238" s="46" t="s">
        <v>2642</v>
      </c>
      <c r="E1238" s="44" t="s">
        <v>2643</v>
      </c>
      <c r="F1238" s="46">
        <v>44000402</v>
      </c>
      <c r="G1238" s="46">
        <v>0</v>
      </c>
      <c r="H1238" s="44" t="s">
        <v>2644</v>
      </c>
      <c r="I1238" s="34">
        <v>1478357.33</v>
      </c>
      <c r="J1238" s="47">
        <v>40234</v>
      </c>
      <c r="K1238" s="48"/>
    </row>
    <row r="1239" spans="1:11" x14ac:dyDescent="0.35">
      <c r="A1239" s="43">
        <v>1</v>
      </c>
      <c r="B1239" s="46">
        <v>4100</v>
      </c>
      <c r="C1239" s="46" t="s">
        <v>10</v>
      </c>
      <c r="D1239" s="46" t="s">
        <v>2645</v>
      </c>
      <c r="E1239" s="44" t="s">
        <v>2646</v>
      </c>
      <c r="F1239" s="46">
        <v>44000403</v>
      </c>
      <c r="G1239" s="46">
        <v>0</v>
      </c>
      <c r="H1239" s="44" t="s">
        <v>2647</v>
      </c>
      <c r="I1239" s="34">
        <v>1478357.33</v>
      </c>
      <c r="J1239" s="47">
        <v>40234</v>
      </c>
      <c r="K1239" s="48"/>
    </row>
    <row r="1240" spans="1:11" x14ac:dyDescent="0.35">
      <c r="A1240" s="43">
        <v>1</v>
      </c>
      <c r="B1240" s="46">
        <v>4100</v>
      </c>
      <c r="C1240" s="46" t="s">
        <v>10</v>
      </c>
      <c r="D1240" s="46" t="s">
        <v>2648</v>
      </c>
      <c r="E1240" s="44" t="s">
        <v>2649</v>
      </c>
      <c r="F1240" s="46">
        <v>44000404</v>
      </c>
      <c r="G1240" s="46">
        <v>0</v>
      </c>
      <c r="H1240" s="44" t="s">
        <v>2650</v>
      </c>
      <c r="I1240" s="34">
        <v>1478357.33</v>
      </c>
      <c r="J1240" s="47">
        <v>40234</v>
      </c>
      <c r="K1240" s="48"/>
    </row>
    <row r="1241" spans="1:11" x14ac:dyDescent="0.35">
      <c r="A1241" s="43">
        <v>1</v>
      </c>
      <c r="B1241" s="46">
        <v>4100</v>
      </c>
      <c r="C1241" s="46" t="s">
        <v>10</v>
      </c>
      <c r="D1241" s="46" t="s">
        <v>2651</v>
      </c>
      <c r="E1241" s="44" t="s">
        <v>2652</v>
      </c>
      <c r="F1241" s="46">
        <v>44000405</v>
      </c>
      <c r="G1241" s="46">
        <v>0</v>
      </c>
      <c r="H1241" s="44" t="s">
        <v>2653</v>
      </c>
      <c r="I1241" s="34">
        <v>1645081.46</v>
      </c>
      <c r="J1241" s="47">
        <v>40234</v>
      </c>
      <c r="K1241" s="48"/>
    </row>
    <row r="1242" spans="1:11" x14ac:dyDescent="0.35">
      <c r="A1242" s="43">
        <v>1</v>
      </c>
      <c r="B1242" s="46">
        <v>4100</v>
      </c>
      <c r="C1242" s="46" t="s">
        <v>10</v>
      </c>
      <c r="D1242" s="46" t="s">
        <v>2654</v>
      </c>
      <c r="E1242" s="46" t="s">
        <v>2655</v>
      </c>
      <c r="F1242" s="46">
        <v>44000424</v>
      </c>
      <c r="G1242" s="46">
        <v>0</v>
      </c>
      <c r="H1242" s="46" t="s">
        <v>2656</v>
      </c>
      <c r="I1242" s="34">
        <v>2</v>
      </c>
      <c r="J1242" s="47">
        <v>40015</v>
      </c>
      <c r="K1242" s="48"/>
    </row>
    <row r="1243" spans="1:11" x14ac:dyDescent="0.35">
      <c r="A1243" s="43">
        <v>1</v>
      </c>
      <c r="B1243" s="46">
        <v>4100</v>
      </c>
      <c r="C1243" s="46" t="s">
        <v>10</v>
      </c>
      <c r="D1243" s="46" t="s">
        <v>2657</v>
      </c>
      <c r="E1243" s="46" t="s">
        <v>2658</v>
      </c>
      <c r="F1243" s="46">
        <v>44000424</v>
      </c>
      <c r="G1243" s="46">
        <v>1</v>
      </c>
      <c r="H1243" s="46" t="s">
        <v>2659</v>
      </c>
      <c r="I1243" s="34">
        <v>17421754.25</v>
      </c>
      <c r="J1243" s="47">
        <v>40015</v>
      </c>
      <c r="K1243" s="48"/>
    </row>
    <row r="1244" spans="1:11" x14ac:dyDescent="0.35">
      <c r="A1244" s="43">
        <v>1</v>
      </c>
      <c r="B1244" s="46">
        <v>4100</v>
      </c>
      <c r="C1244" s="46" t="s">
        <v>10</v>
      </c>
      <c r="D1244" s="46" t="s">
        <v>2660</v>
      </c>
      <c r="E1244" s="46" t="s">
        <v>2661</v>
      </c>
      <c r="F1244" s="46" t="s">
        <v>2662</v>
      </c>
      <c r="G1244" s="46" t="s">
        <v>1176</v>
      </c>
      <c r="H1244" s="46" t="s">
        <v>2663</v>
      </c>
      <c r="I1244" s="34">
        <v>810286.44</v>
      </c>
      <c r="J1244" s="47">
        <v>43895</v>
      </c>
      <c r="K1244" s="48"/>
    </row>
    <row r="1245" spans="1:11" x14ac:dyDescent="0.35">
      <c r="A1245" s="43">
        <v>1</v>
      </c>
      <c r="B1245" s="46">
        <v>4100</v>
      </c>
      <c r="C1245" s="46" t="s">
        <v>10</v>
      </c>
      <c r="D1245" s="46" t="s">
        <v>2664</v>
      </c>
      <c r="E1245" s="46" t="s">
        <v>2665</v>
      </c>
      <c r="F1245" s="46">
        <v>44000424</v>
      </c>
      <c r="G1245" s="46">
        <v>3</v>
      </c>
      <c r="H1245" s="46" t="s">
        <v>2656</v>
      </c>
      <c r="I1245" s="34">
        <v>292150.82</v>
      </c>
      <c r="J1245" s="47">
        <v>43185</v>
      </c>
      <c r="K1245" s="48"/>
    </row>
    <row r="1246" spans="1:11" x14ac:dyDescent="0.35">
      <c r="A1246" s="43">
        <v>1</v>
      </c>
      <c r="B1246" s="46">
        <v>4100</v>
      </c>
      <c r="C1246" s="46" t="s">
        <v>10</v>
      </c>
      <c r="D1246" s="46" t="s">
        <v>2666</v>
      </c>
      <c r="E1246" s="46" t="s">
        <v>2667</v>
      </c>
      <c r="F1246" s="46">
        <v>44000452</v>
      </c>
      <c r="G1246" s="46">
        <v>0</v>
      </c>
      <c r="H1246" s="46" t="s">
        <v>2668</v>
      </c>
      <c r="I1246" s="34">
        <v>394435.95</v>
      </c>
      <c r="J1246" s="47">
        <v>40007</v>
      </c>
      <c r="K1246" s="48"/>
    </row>
    <row r="1247" spans="1:11" x14ac:dyDescent="0.35">
      <c r="A1247" s="43">
        <v>1</v>
      </c>
      <c r="B1247" s="46">
        <v>4100</v>
      </c>
      <c r="C1247" s="46" t="s">
        <v>10</v>
      </c>
      <c r="D1247" s="46" t="s">
        <v>2669</v>
      </c>
      <c r="E1247" s="46" t="s">
        <v>2670</v>
      </c>
      <c r="F1247" s="46">
        <v>44000453</v>
      </c>
      <c r="G1247" s="46">
        <v>0</v>
      </c>
      <c r="H1247" s="46" t="s">
        <v>2671</v>
      </c>
      <c r="I1247" s="34">
        <v>394435.95</v>
      </c>
      <c r="J1247" s="47">
        <v>40007</v>
      </c>
      <c r="K1247" s="48"/>
    </row>
    <row r="1248" spans="1:11" x14ac:dyDescent="0.35">
      <c r="A1248" s="43">
        <v>1</v>
      </c>
      <c r="B1248" s="46">
        <v>4100</v>
      </c>
      <c r="C1248" s="46" t="s">
        <v>10</v>
      </c>
      <c r="D1248" s="46" t="s">
        <v>2672</v>
      </c>
      <c r="E1248" s="46" t="s">
        <v>2673</v>
      </c>
      <c r="F1248" s="46">
        <v>44000455</v>
      </c>
      <c r="G1248" s="46">
        <v>0</v>
      </c>
      <c r="H1248" s="46" t="s">
        <v>2674</v>
      </c>
      <c r="I1248" s="34">
        <v>394435.96</v>
      </c>
      <c r="J1248" s="47">
        <v>40007</v>
      </c>
      <c r="K1248" s="48"/>
    </row>
    <row r="1249" spans="1:11" x14ac:dyDescent="0.35">
      <c r="A1249" s="43">
        <v>1</v>
      </c>
      <c r="B1249" s="46">
        <v>4100</v>
      </c>
      <c r="C1249" s="46" t="s">
        <v>10</v>
      </c>
      <c r="D1249" s="46" t="s">
        <v>2675</v>
      </c>
      <c r="E1249" s="46" t="s">
        <v>2676</v>
      </c>
      <c r="F1249" s="46">
        <v>44000456</v>
      </c>
      <c r="G1249" s="46">
        <v>0</v>
      </c>
      <c r="H1249" s="46" t="s">
        <v>2677</v>
      </c>
      <c r="I1249" s="34">
        <v>394435.96</v>
      </c>
      <c r="J1249" s="47">
        <v>40007</v>
      </c>
      <c r="K1249" s="48"/>
    </row>
    <row r="1250" spans="1:11" x14ac:dyDescent="0.35">
      <c r="A1250" s="43">
        <v>1</v>
      </c>
      <c r="B1250" s="46">
        <v>4100</v>
      </c>
      <c r="C1250" s="46" t="s">
        <v>10</v>
      </c>
      <c r="D1250" s="46" t="s">
        <v>2678</v>
      </c>
      <c r="E1250" s="46" t="s">
        <v>2679</v>
      </c>
      <c r="F1250" s="46">
        <v>44000457</v>
      </c>
      <c r="G1250" s="46">
        <v>0</v>
      </c>
      <c r="H1250" s="46" t="s">
        <v>2680</v>
      </c>
      <c r="I1250" s="34">
        <v>394435.96</v>
      </c>
      <c r="J1250" s="47">
        <v>40007</v>
      </c>
      <c r="K1250" s="48"/>
    </row>
    <row r="1251" spans="1:11" x14ac:dyDescent="0.35">
      <c r="A1251" s="43">
        <v>1</v>
      </c>
      <c r="B1251" s="46">
        <v>4100</v>
      </c>
      <c r="C1251" s="46" t="s">
        <v>10</v>
      </c>
      <c r="D1251" s="46" t="s">
        <v>2681</v>
      </c>
      <c r="E1251" s="46" t="s">
        <v>2682</v>
      </c>
      <c r="F1251" s="46">
        <v>44000459</v>
      </c>
      <c r="G1251" s="46">
        <v>0</v>
      </c>
      <c r="H1251" s="46" t="s">
        <v>2683</v>
      </c>
      <c r="I1251" s="34">
        <v>394435.96</v>
      </c>
      <c r="J1251" s="47">
        <v>40007</v>
      </c>
      <c r="K1251" s="48"/>
    </row>
    <row r="1252" spans="1:11" x14ac:dyDescent="0.35">
      <c r="A1252" s="43">
        <v>1</v>
      </c>
      <c r="B1252" s="46">
        <v>4100</v>
      </c>
      <c r="C1252" s="46" t="s">
        <v>10</v>
      </c>
      <c r="D1252" s="46" t="s">
        <v>2684</v>
      </c>
      <c r="E1252" s="46" t="s">
        <v>2685</v>
      </c>
      <c r="F1252" s="46">
        <v>44000460</v>
      </c>
      <c r="G1252" s="46">
        <v>0</v>
      </c>
      <c r="H1252" s="46" t="s">
        <v>2686</v>
      </c>
      <c r="I1252" s="34">
        <v>394435.96</v>
      </c>
      <c r="J1252" s="47">
        <v>40007</v>
      </c>
      <c r="K1252" s="48"/>
    </row>
    <row r="1253" spans="1:11" x14ac:dyDescent="0.35">
      <c r="A1253" s="43">
        <v>1</v>
      </c>
      <c r="B1253" s="46">
        <v>4100</v>
      </c>
      <c r="C1253" s="46" t="s">
        <v>10</v>
      </c>
      <c r="D1253" s="46" t="s">
        <v>2687</v>
      </c>
      <c r="E1253" s="46" t="s">
        <v>2688</v>
      </c>
      <c r="F1253" s="46">
        <v>44000462</v>
      </c>
      <c r="G1253" s="46">
        <v>0</v>
      </c>
      <c r="H1253" s="46" t="s">
        <v>2689</v>
      </c>
      <c r="I1253" s="34">
        <v>394435.96</v>
      </c>
      <c r="J1253" s="47">
        <v>40007</v>
      </c>
      <c r="K1253" s="48"/>
    </row>
    <row r="1254" spans="1:11" x14ac:dyDescent="0.35">
      <c r="A1254" s="43">
        <v>1</v>
      </c>
      <c r="B1254" s="46">
        <v>4100</v>
      </c>
      <c r="C1254" s="46" t="s">
        <v>10</v>
      </c>
      <c r="D1254" s="46" t="s">
        <v>2690</v>
      </c>
      <c r="E1254" s="46" t="s">
        <v>2691</v>
      </c>
      <c r="F1254" s="46">
        <v>44000464</v>
      </c>
      <c r="G1254" s="46">
        <v>0</v>
      </c>
      <c r="H1254" s="46" t="s">
        <v>2692</v>
      </c>
      <c r="I1254" s="34">
        <v>394435.96</v>
      </c>
      <c r="J1254" s="47">
        <v>40007</v>
      </c>
      <c r="K1254" s="48"/>
    </row>
    <row r="1255" spans="1:11" x14ac:dyDescent="0.35">
      <c r="A1255" s="43">
        <v>1</v>
      </c>
      <c r="B1255" s="46">
        <v>4100</v>
      </c>
      <c r="C1255" s="46" t="s">
        <v>10</v>
      </c>
      <c r="D1255" s="46" t="s">
        <v>2693</v>
      </c>
      <c r="E1255" s="46" t="s">
        <v>2694</v>
      </c>
      <c r="F1255" s="46">
        <v>44000466</v>
      </c>
      <c r="G1255" s="46">
        <v>0</v>
      </c>
      <c r="H1255" s="46" t="s">
        <v>2695</v>
      </c>
      <c r="I1255" s="34">
        <v>394435.96</v>
      </c>
      <c r="J1255" s="47">
        <v>40007</v>
      </c>
      <c r="K1255" s="48"/>
    </row>
    <row r="1256" spans="1:11" x14ac:dyDescent="0.35">
      <c r="A1256" s="43">
        <v>1</v>
      </c>
      <c r="B1256" s="46">
        <v>4100</v>
      </c>
      <c r="C1256" s="46" t="s">
        <v>10</v>
      </c>
      <c r="D1256" s="46" t="s">
        <v>2696</v>
      </c>
      <c r="E1256" s="46" t="s">
        <v>2697</v>
      </c>
      <c r="F1256" s="46">
        <v>44000473</v>
      </c>
      <c r="G1256" s="46">
        <v>0</v>
      </c>
      <c r="H1256" s="46" t="s">
        <v>2698</v>
      </c>
      <c r="I1256" s="34">
        <v>394435.96</v>
      </c>
      <c r="J1256" s="47">
        <v>40007</v>
      </c>
      <c r="K1256" s="48"/>
    </row>
    <row r="1257" spans="1:11" x14ac:dyDescent="0.35">
      <c r="A1257" s="43">
        <v>1</v>
      </c>
      <c r="B1257" s="46">
        <v>4100</v>
      </c>
      <c r="C1257" s="46" t="s">
        <v>10</v>
      </c>
      <c r="D1257" s="46" t="s">
        <v>2699</v>
      </c>
      <c r="E1257" s="46" t="s">
        <v>2700</v>
      </c>
      <c r="F1257" s="46">
        <v>44000477</v>
      </c>
      <c r="G1257" s="46">
        <v>0</v>
      </c>
      <c r="H1257" s="46" t="s">
        <v>2701</v>
      </c>
      <c r="I1257" s="34">
        <v>394435.96</v>
      </c>
      <c r="J1257" s="47">
        <v>40007</v>
      </c>
      <c r="K1257" s="48"/>
    </row>
    <row r="1258" spans="1:11" x14ac:dyDescent="0.35">
      <c r="A1258" s="43">
        <v>1</v>
      </c>
      <c r="B1258" s="46">
        <v>4100</v>
      </c>
      <c r="C1258" s="46" t="s">
        <v>10</v>
      </c>
      <c r="D1258" s="46" t="s">
        <v>2702</v>
      </c>
      <c r="E1258" s="46" t="s">
        <v>2703</v>
      </c>
      <c r="F1258" s="46">
        <v>44000483</v>
      </c>
      <c r="G1258" s="46">
        <v>0</v>
      </c>
      <c r="H1258" s="46" t="s">
        <v>2704</v>
      </c>
      <c r="I1258" s="34">
        <v>394435.95</v>
      </c>
      <c r="J1258" s="47">
        <v>40007</v>
      </c>
      <c r="K1258" s="48"/>
    </row>
    <row r="1259" spans="1:11" x14ac:dyDescent="0.35">
      <c r="A1259" s="43">
        <v>1</v>
      </c>
      <c r="B1259" s="46">
        <v>4100</v>
      </c>
      <c r="C1259" s="46" t="s">
        <v>10</v>
      </c>
      <c r="D1259" s="46" t="s">
        <v>2705</v>
      </c>
      <c r="E1259" s="46" t="s">
        <v>2706</v>
      </c>
      <c r="F1259" s="46">
        <v>44000485</v>
      </c>
      <c r="G1259" s="46">
        <v>0</v>
      </c>
      <c r="H1259" s="46" t="s">
        <v>2707</v>
      </c>
      <c r="I1259" s="34">
        <v>394435.95</v>
      </c>
      <c r="J1259" s="47">
        <v>40007</v>
      </c>
      <c r="K1259" s="48"/>
    </row>
    <row r="1260" spans="1:11" x14ac:dyDescent="0.35">
      <c r="A1260" s="43">
        <v>1</v>
      </c>
      <c r="B1260" s="46">
        <v>4100</v>
      </c>
      <c r="C1260" s="46" t="s">
        <v>10</v>
      </c>
      <c r="D1260" s="46" t="s">
        <v>2708</v>
      </c>
      <c r="E1260" s="46" t="s">
        <v>2709</v>
      </c>
      <c r="F1260" s="46">
        <v>44000491</v>
      </c>
      <c r="G1260" s="46">
        <v>0</v>
      </c>
      <c r="H1260" s="46" t="s">
        <v>2710</v>
      </c>
      <c r="I1260" s="34">
        <v>394435.95</v>
      </c>
      <c r="J1260" s="47">
        <v>40007</v>
      </c>
      <c r="K1260" s="48"/>
    </row>
    <row r="1261" spans="1:11" x14ac:dyDescent="0.35">
      <c r="A1261" s="43">
        <v>1</v>
      </c>
      <c r="B1261" s="46">
        <v>4100</v>
      </c>
      <c r="C1261" s="46" t="s">
        <v>10</v>
      </c>
      <c r="D1261" s="46" t="s">
        <v>2711</v>
      </c>
      <c r="E1261" s="46" t="s">
        <v>2712</v>
      </c>
      <c r="F1261" s="46">
        <v>44000492</v>
      </c>
      <c r="G1261" s="46">
        <v>0</v>
      </c>
      <c r="H1261" s="46" t="s">
        <v>2713</v>
      </c>
      <c r="I1261" s="34">
        <v>394435.95</v>
      </c>
      <c r="J1261" s="47">
        <v>40007</v>
      </c>
      <c r="K1261" s="48"/>
    </row>
    <row r="1262" spans="1:11" x14ac:dyDescent="0.35">
      <c r="A1262" s="43">
        <v>1</v>
      </c>
      <c r="B1262" s="46">
        <v>4100</v>
      </c>
      <c r="C1262" s="46" t="s">
        <v>10</v>
      </c>
      <c r="D1262" s="46" t="s">
        <v>2714</v>
      </c>
      <c r="E1262" s="46" t="s">
        <v>2715</v>
      </c>
      <c r="F1262" s="46">
        <v>44000494</v>
      </c>
      <c r="G1262" s="46">
        <v>0</v>
      </c>
      <c r="H1262" s="46" t="s">
        <v>2716</v>
      </c>
      <c r="I1262" s="34">
        <v>394435.95</v>
      </c>
      <c r="J1262" s="47">
        <v>40007</v>
      </c>
      <c r="K1262" s="48"/>
    </row>
    <row r="1263" spans="1:11" x14ac:dyDescent="0.35">
      <c r="A1263" s="43">
        <v>1</v>
      </c>
      <c r="B1263" s="46">
        <v>4100</v>
      </c>
      <c r="C1263" s="46" t="s">
        <v>10</v>
      </c>
      <c r="D1263" s="46" t="s">
        <v>2717</v>
      </c>
      <c r="E1263" s="46" t="s">
        <v>2718</v>
      </c>
      <c r="F1263" s="46">
        <v>44000495</v>
      </c>
      <c r="G1263" s="46">
        <v>0</v>
      </c>
      <c r="H1263" s="46" t="s">
        <v>2719</v>
      </c>
      <c r="I1263" s="34">
        <v>394435.95</v>
      </c>
      <c r="J1263" s="47">
        <v>40007</v>
      </c>
      <c r="K1263" s="48"/>
    </row>
    <row r="1264" spans="1:11" x14ac:dyDescent="0.35">
      <c r="A1264" s="43">
        <v>1</v>
      </c>
      <c r="B1264" s="46">
        <v>4100</v>
      </c>
      <c r="C1264" s="46" t="s">
        <v>10</v>
      </c>
      <c r="D1264" s="46" t="s">
        <v>2720</v>
      </c>
      <c r="E1264" s="46" t="s">
        <v>2721</v>
      </c>
      <c r="F1264" s="46">
        <v>44000496</v>
      </c>
      <c r="G1264" s="46">
        <v>0</v>
      </c>
      <c r="H1264" s="46" t="s">
        <v>2722</v>
      </c>
      <c r="I1264" s="34">
        <v>394435.95</v>
      </c>
      <c r="J1264" s="47">
        <v>40007</v>
      </c>
      <c r="K1264" s="48"/>
    </row>
    <row r="1265" spans="1:11" x14ac:dyDescent="0.35">
      <c r="A1265" s="43">
        <v>1</v>
      </c>
      <c r="B1265" s="46">
        <v>4100</v>
      </c>
      <c r="C1265" s="46" t="s">
        <v>10</v>
      </c>
      <c r="D1265" s="46" t="s">
        <v>2723</v>
      </c>
      <c r="E1265" s="46" t="s">
        <v>2724</v>
      </c>
      <c r="F1265" s="46">
        <v>44000497</v>
      </c>
      <c r="G1265" s="46">
        <v>0</v>
      </c>
      <c r="H1265" s="46" t="s">
        <v>2725</v>
      </c>
      <c r="I1265" s="34">
        <v>394435.95</v>
      </c>
      <c r="J1265" s="47">
        <v>40007</v>
      </c>
      <c r="K1265" s="48"/>
    </row>
    <row r="1266" spans="1:11" x14ac:dyDescent="0.35">
      <c r="A1266" s="43">
        <v>1</v>
      </c>
      <c r="B1266" s="46">
        <v>4100</v>
      </c>
      <c r="C1266" s="46" t="s">
        <v>10</v>
      </c>
      <c r="D1266" s="46" t="s">
        <v>2726</v>
      </c>
      <c r="E1266" s="46" t="s">
        <v>2727</v>
      </c>
      <c r="F1266" s="46">
        <v>44000498</v>
      </c>
      <c r="G1266" s="46">
        <v>0</v>
      </c>
      <c r="H1266" s="46" t="s">
        <v>2728</v>
      </c>
      <c r="I1266" s="34">
        <v>394435.95</v>
      </c>
      <c r="J1266" s="47">
        <v>40007</v>
      </c>
      <c r="K1266" s="48"/>
    </row>
    <row r="1267" spans="1:11" x14ac:dyDescent="0.35">
      <c r="A1267" s="43">
        <v>1</v>
      </c>
      <c r="B1267" s="46">
        <v>4100</v>
      </c>
      <c r="C1267" s="46" t="s">
        <v>10</v>
      </c>
      <c r="D1267" s="46" t="s">
        <v>2729</v>
      </c>
      <c r="E1267" s="46" t="s">
        <v>2730</v>
      </c>
      <c r="F1267" s="46">
        <v>44000506</v>
      </c>
      <c r="G1267" s="46">
        <v>0</v>
      </c>
      <c r="H1267" s="46" t="s">
        <v>2731</v>
      </c>
      <c r="I1267" s="34">
        <v>394435.95</v>
      </c>
      <c r="J1267" s="47">
        <v>40007</v>
      </c>
      <c r="K1267" s="48"/>
    </row>
    <row r="1268" spans="1:11" x14ac:dyDescent="0.35">
      <c r="A1268" s="43">
        <v>1</v>
      </c>
      <c r="B1268" s="46">
        <v>4100</v>
      </c>
      <c r="C1268" s="46" t="s">
        <v>10</v>
      </c>
      <c r="D1268" s="46" t="s">
        <v>2732</v>
      </c>
      <c r="E1268" s="46" t="s">
        <v>2733</v>
      </c>
      <c r="F1268" s="46">
        <v>44000511</v>
      </c>
      <c r="G1268" s="46">
        <v>0</v>
      </c>
      <c r="H1268" s="46" t="s">
        <v>2734</v>
      </c>
      <c r="I1268" s="34">
        <v>18390205.829999998</v>
      </c>
      <c r="J1268" s="47">
        <v>40136</v>
      </c>
      <c r="K1268" s="48"/>
    </row>
    <row r="1269" spans="1:11" x14ac:dyDescent="0.35">
      <c r="A1269" s="43">
        <v>1</v>
      </c>
      <c r="B1269" s="46">
        <v>4100</v>
      </c>
      <c r="C1269" s="46" t="s">
        <v>10</v>
      </c>
      <c r="D1269" s="46" t="s">
        <v>2735</v>
      </c>
      <c r="E1269" s="46" t="s">
        <v>2736</v>
      </c>
      <c r="F1269" s="46">
        <v>44000511</v>
      </c>
      <c r="G1269" s="46">
        <v>2</v>
      </c>
      <c r="H1269" s="46" t="s">
        <v>2737</v>
      </c>
      <c r="I1269" s="34">
        <v>337125.24</v>
      </c>
      <c r="J1269" s="47">
        <v>43895</v>
      </c>
      <c r="K1269" s="48"/>
    </row>
    <row r="1270" spans="1:11" x14ac:dyDescent="0.35">
      <c r="A1270" s="43">
        <v>1</v>
      </c>
      <c r="B1270" s="46">
        <v>4100</v>
      </c>
      <c r="C1270" s="46" t="s">
        <v>10</v>
      </c>
      <c r="D1270" s="46" t="s">
        <v>2738</v>
      </c>
      <c r="E1270" s="46" t="s">
        <v>2739</v>
      </c>
      <c r="F1270" s="46">
        <v>44000511</v>
      </c>
      <c r="G1270" s="46">
        <v>1</v>
      </c>
      <c r="H1270" s="46" t="s">
        <v>2740</v>
      </c>
      <c r="I1270" s="34">
        <v>227834.16</v>
      </c>
      <c r="J1270" s="47">
        <v>43185</v>
      </c>
      <c r="K1270" s="48"/>
    </row>
    <row r="1271" spans="1:11" x14ac:dyDescent="0.35">
      <c r="A1271" s="43">
        <v>1</v>
      </c>
      <c r="B1271" s="46">
        <v>4100</v>
      </c>
      <c r="C1271" s="46" t="s">
        <v>10</v>
      </c>
      <c r="D1271" s="46" t="s">
        <v>2741</v>
      </c>
      <c r="E1271" s="46" t="s">
        <v>2742</v>
      </c>
      <c r="F1271" s="46">
        <v>44000512</v>
      </c>
      <c r="G1271" s="46">
        <v>0</v>
      </c>
      <c r="H1271" s="46" t="s">
        <v>2743</v>
      </c>
      <c r="I1271" s="34">
        <v>18927315.559999999</v>
      </c>
      <c r="J1271" s="47">
        <v>40136</v>
      </c>
      <c r="K1271" s="48"/>
    </row>
    <row r="1272" spans="1:11" x14ac:dyDescent="0.35">
      <c r="A1272" s="43">
        <v>1</v>
      </c>
      <c r="B1272" s="46">
        <v>4100</v>
      </c>
      <c r="C1272" s="46" t="s">
        <v>10</v>
      </c>
      <c r="D1272" s="46" t="s">
        <v>2744</v>
      </c>
      <c r="E1272" s="46" t="s">
        <v>2745</v>
      </c>
      <c r="F1272" s="46">
        <v>44000512</v>
      </c>
      <c r="G1272" s="46">
        <v>2</v>
      </c>
      <c r="H1272" s="46" t="s">
        <v>2746</v>
      </c>
      <c r="I1272" s="34">
        <v>205523.58</v>
      </c>
      <c r="J1272" s="47">
        <v>43895</v>
      </c>
      <c r="K1272" s="48"/>
    </row>
    <row r="1273" spans="1:11" x14ac:dyDescent="0.35">
      <c r="A1273" s="43">
        <v>1</v>
      </c>
      <c r="B1273" s="46">
        <v>4100</v>
      </c>
      <c r="C1273" s="46" t="s">
        <v>10</v>
      </c>
      <c r="D1273" s="46" t="s">
        <v>2747</v>
      </c>
      <c r="E1273" s="46" t="s">
        <v>2748</v>
      </c>
      <c r="F1273" s="46">
        <v>44000512</v>
      </c>
      <c r="G1273" s="46">
        <v>1</v>
      </c>
      <c r="H1273" s="46" t="s">
        <v>2749</v>
      </c>
      <c r="I1273" s="34">
        <v>225346.12</v>
      </c>
      <c r="J1273" s="47">
        <v>43185</v>
      </c>
      <c r="K1273" s="48"/>
    </row>
    <row r="1274" spans="1:11" x14ac:dyDescent="0.35">
      <c r="A1274" s="43">
        <v>1</v>
      </c>
      <c r="B1274" s="46">
        <v>4100</v>
      </c>
      <c r="C1274" s="46" t="s">
        <v>10</v>
      </c>
      <c r="D1274" s="46" t="s">
        <v>2750</v>
      </c>
      <c r="E1274" s="46" t="s">
        <v>2751</v>
      </c>
      <c r="F1274" s="46">
        <v>44000515</v>
      </c>
      <c r="G1274" s="46">
        <v>0</v>
      </c>
      <c r="H1274" s="46" t="s">
        <v>2752</v>
      </c>
      <c r="I1274" s="34">
        <v>18565726.379999999</v>
      </c>
      <c r="J1274" s="47">
        <v>40212</v>
      </c>
      <c r="K1274" s="48"/>
    </row>
    <row r="1275" spans="1:11" x14ac:dyDescent="0.35">
      <c r="A1275" s="43">
        <v>1</v>
      </c>
      <c r="B1275" s="46">
        <v>4100</v>
      </c>
      <c r="C1275" s="46" t="s">
        <v>10</v>
      </c>
      <c r="D1275" s="46" t="s">
        <v>2753</v>
      </c>
      <c r="E1275" s="46" t="s">
        <v>2754</v>
      </c>
      <c r="F1275" s="46">
        <v>44000515</v>
      </c>
      <c r="G1275" s="46">
        <v>2</v>
      </c>
      <c r="H1275" s="46" t="s">
        <v>2755</v>
      </c>
      <c r="I1275" s="34">
        <v>2343781.67</v>
      </c>
      <c r="J1275" s="47">
        <v>43696</v>
      </c>
      <c r="K1275" s="48"/>
    </row>
    <row r="1276" spans="1:11" x14ac:dyDescent="0.35">
      <c r="A1276" s="43">
        <v>1</v>
      </c>
      <c r="B1276" s="46">
        <v>4100</v>
      </c>
      <c r="C1276" s="46" t="s">
        <v>10</v>
      </c>
      <c r="D1276" s="46" t="s">
        <v>2756</v>
      </c>
      <c r="E1276" s="46" t="s">
        <v>2757</v>
      </c>
      <c r="F1276" s="46">
        <v>44000515</v>
      </c>
      <c r="G1276" s="46">
        <v>3</v>
      </c>
      <c r="H1276" s="46" t="s">
        <v>2758</v>
      </c>
      <c r="I1276" s="34">
        <v>574580.27</v>
      </c>
      <c r="J1276" s="47">
        <v>43895</v>
      </c>
      <c r="K1276" s="48"/>
    </row>
    <row r="1277" spans="1:11" x14ac:dyDescent="0.35">
      <c r="A1277" s="43">
        <v>1</v>
      </c>
      <c r="B1277" s="46">
        <v>4100</v>
      </c>
      <c r="C1277" s="46" t="s">
        <v>10</v>
      </c>
      <c r="D1277" s="46" t="s">
        <v>2759</v>
      </c>
      <c r="E1277" s="46" t="s">
        <v>2760</v>
      </c>
      <c r="F1277" s="46">
        <v>44000515</v>
      </c>
      <c r="G1277" s="46">
        <v>1</v>
      </c>
      <c r="H1277" s="46" t="s">
        <v>2761</v>
      </c>
      <c r="I1277" s="34">
        <v>308229.03999999998</v>
      </c>
      <c r="J1277" s="47">
        <v>43185</v>
      </c>
      <c r="K1277" s="48"/>
    </row>
    <row r="1278" spans="1:11" x14ac:dyDescent="0.35">
      <c r="A1278" s="43">
        <v>1</v>
      </c>
      <c r="B1278" s="46">
        <v>4100</v>
      </c>
      <c r="C1278" s="46" t="s">
        <v>10</v>
      </c>
      <c r="D1278" s="46" t="s">
        <v>2762</v>
      </c>
      <c r="E1278" s="46" t="s">
        <v>2763</v>
      </c>
      <c r="F1278" s="46">
        <v>44000516</v>
      </c>
      <c r="G1278" s="46">
        <v>0</v>
      </c>
      <c r="H1278" s="46" t="s">
        <v>2764</v>
      </c>
      <c r="I1278" s="34">
        <v>18211543.18</v>
      </c>
      <c r="J1278" s="47">
        <v>40212</v>
      </c>
      <c r="K1278" s="48"/>
    </row>
    <row r="1279" spans="1:11" x14ac:dyDescent="0.35">
      <c r="A1279" s="43">
        <v>1</v>
      </c>
      <c r="B1279" s="46">
        <v>4100</v>
      </c>
      <c r="C1279" s="46" t="s">
        <v>10</v>
      </c>
      <c r="D1279" s="46" t="s">
        <v>2765</v>
      </c>
      <c r="E1279" s="46" t="s">
        <v>2766</v>
      </c>
      <c r="F1279" s="46">
        <v>44000516</v>
      </c>
      <c r="G1279" s="46">
        <v>2</v>
      </c>
      <c r="H1279" s="46" t="s">
        <v>2767</v>
      </c>
      <c r="I1279" s="34">
        <v>194416.37</v>
      </c>
      <c r="J1279" s="47">
        <v>43895</v>
      </c>
      <c r="K1279" s="48"/>
    </row>
    <row r="1280" spans="1:11" x14ac:dyDescent="0.35">
      <c r="A1280" s="43">
        <v>1</v>
      </c>
      <c r="B1280" s="46">
        <v>4100</v>
      </c>
      <c r="C1280" s="46" t="s">
        <v>10</v>
      </c>
      <c r="D1280" s="46" t="s">
        <v>2768</v>
      </c>
      <c r="E1280" s="46" t="s">
        <v>2769</v>
      </c>
      <c r="F1280" s="46">
        <v>44000516</v>
      </c>
      <c r="G1280" s="46">
        <v>1</v>
      </c>
      <c r="H1280" s="46" t="s">
        <v>2770</v>
      </c>
      <c r="I1280" s="34">
        <v>308229.03999999998</v>
      </c>
      <c r="J1280" s="47">
        <v>43185</v>
      </c>
      <c r="K1280" s="48"/>
    </row>
    <row r="1281" spans="1:11" x14ac:dyDescent="0.35">
      <c r="A1281" s="43">
        <v>1</v>
      </c>
      <c r="B1281" s="46">
        <v>4100</v>
      </c>
      <c r="C1281" s="46" t="s">
        <v>10</v>
      </c>
      <c r="D1281" s="46" t="s">
        <v>2771</v>
      </c>
      <c r="E1281" s="46" t="s">
        <v>2772</v>
      </c>
      <c r="F1281" s="46">
        <v>44000517</v>
      </c>
      <c r="G1281" s="46">
        <v>0</v>
      </c>
      <c r="H1281" s="46" t="s">
        <v>2773</v>
      </c>
      <c r="I1281" s="34">
        <v>18133784.84</v>
      </c>
      <c r="J1281" s="47">
        <v>40212</v>
      </c>
      <c r="K1281" s="48"/>
    </row>
    <row r="1282" spans="1:11" x14ac:dyDescent="0.35">
      <c r="A1282" s="43">
        <v>1</v>
      </c>
      <c r="B1282" s="46">
        <v>4100</v>
      </c>
      <c r="C1282" s="46" t="s">
        <v>10</v>
      </c>
      <c r="D1282" s="46" t="s">
        <v>2774</v>
      </c>
      <c r="E1282" s="46" t="s">
        <v>2775</v>
      </c>
      <c r="F1282" s="46">
        <v>44000517</v>
      </c>
      <c r="G1282" s="46">
        <v>2</v>
      </c>
      <c r="H1282" s="46" t="s">
        <v>2776</v>
      </c>
      <c r="I1282" s="34">
        <v>801352.49</v>
      </c>
      <c r="J1282" s="47">
        <v>43895</v>
      </c>
      <c r="K1282" s="48"/>
    </row>
    <row r="1283" spans="1:11" x14ac:dyDescent="0.35">
      <c r="A1283" s="43">
        <v>1</v>
      </c>
      <c r="B1283" s="46">
        <v>4100</v>
      </c>
      <c r="C1283" s="46" t="s">
        <v>10</v>
      </c>
      <c r="D1283" s="46" t="s">
        <v>2777</v>
      </c>
      <c r="E1283" s="46" t="s">
        <v>2778</v>
      </c>
      <c r="F1283" s="46">
        <v>44000517</v>
      </c>
      <c r="G1283" s="46">
        <v>1</v>
      </c>
      <c r="H1283" s="46" t="s">
        <v>2779</v>
      </c>
      <c r="I1283" s="34">
        <v>309970.83</v>
      </c>
      <c r="J1283" s="47">
        <v>43185</v>
      </c>
      <c r="K1283" s="48"/>
    </row>
    <row r="1284" spans="1:11" x14ac:dyDescent="0.35">
      <c r="A1284" s="43">
        <v>1</v>
      </c>
      <c r="B1284" s="46">
        <v>4100</v>
      </c>
      <c r="C1284" s="46" t="s">
        <v>10</v>
      </c>
      <c r="D1284" s="46" t="s">
        <v>2780</v>
      </c>
      <c r="E1284" s="46" t="s">
        <v>2781</v>
      </c>
      <c r="F1284" s="46">
        <v>44000518</v>
      </c>
      <c r="G1284" s="46">
        <v>0</v>
      </c>
      <c r="H1284" s="46" t="s">
        <v>2782</v>
      </c>
      <c r="I1284" s="34">
        <v>18870666.390000001</v>
      </c>
      <c r="J1284" s="47">
        <v>40212</v>
      </c>
      <c r="K1284" s="48"/>
    </row>
    <row r="1285" spans="1:11" x14ac:dyDescent="0.35">
      <c r="A1285" s="43">
        <v>1</v>
      </c>
      <c r="B1285" s="46">
        <v>4100</v>
      </c>
      <c r="C1285" s="46" t="s">
        <v>10</v>
      </c>
      <c r="D1285" s="46" t="s">
        <v>2783</v>
      </c>
      <c r="E1285" s="46" t="s">
        <v>2784</v>
      </c>
      <c r="F1285" s="53" t="s">
        <v>2785</v>
      </c>
      <c r="G1285" s="53" t="s">
        <v>1043</v>
      </c>
      <c r="H1285" s="50" t="s">
        <v>2786</v>
      </c>
      <c r="I1285" s="34">
        <v>172682.76</v>
      </c>
      <c r="J1285" s="47">
        <v>44456</v>
      </c>
      <c r="K1285" s="48"/>
    </row>
    <row r="1286" spans="1:11" x14ac:dyDescent="0.35">
      <c r="A1286" s="43">
        <v>1</v>
      </c>
      <c r="B1286" s="46">
        <v>4100</v>
      </c>
      <c r="C1286" s="46" t="s">
        <v>10</v>
      </c>
      <c r="D1286" s="46" t="s">
        <v>2787</v>
      </c>
      <c r="E1286" s="46" t="s">
        <v>2788</v>
      </c>
      <c r="F1286" s="46">
        <v>44000518</v>
      </c>
      <c r="G1286" s="46">
        <v>1</v>
      </c>
      <c r="H1286" s="46" t="s">
        <v>2789</v>
      </c>
      <c r="I1286" s="34">
        <v>309975.5</v>
      </c>
      <c r="J1286" s="47">
        <v>43185</v>
      </c>
      <c r="K1286" s="48"/>
    </row>
    <row r="1287" spans="1:11" x14ac:dyDescent="0.35">
      <c r="A1287" s="43">
        <v>1</v>
      </c>
      <c r="B1287" s="46">
        <v>4100</v>
      </c>
      <c r="C1287" s="46" t="s">
        <v>10</v>
      </c>
      <c r="D1287" s="46" t="s">
        <v>2790</v>
      </c>
      <c r="E1287" s="46" t="s">
        <v>2791</v>
      </c>
      <c r="F1287" s="46">
        <v>44000519</v>
      </c>
      <c r="G1287" s="46">
        <v>0</v>
      </c>
      <c r="H1287" s="46" t="s">
        <v>2792</v>
      </c>
      <c r="I1287" s="34">
        <v>17825323.190000001</v>
      </c>
      <c r="J1287" s="47">
        <v>40212</v>
      </c>
      <c r="K1287" s="48"/>
    </row>
    <row r="1288" spans="1:11" x14ac:dyDescent="0.35">
      <c r="A1288" s="43">
        <v>1</v>
      </c>
      <c r="B1288" s="46">
        <v>4100</v>
      </c>
      <c r="C1288" s="46" t="s">
        <v>10</v>
      </c>
      <c r="D1288" s="46" t="s">
        <v>2793</v>
      </c>
      <c r="E1288" s="46" t="s">
        <v>2794</v>
      </c>
      <c r="F1288" s="46">
        <v>44000519</v>
      </c>
      <c r="G1288" s="46">
        <v>2</v>
      </c>
      <c r="H1288" s="46" t="s">
        <v>2795</v>
      </c>
      <c r="I1288" s="34">
        <v>2343781.67</v>
      </c>
      <c r="J1288" s="47">
        <v>43656</v>
      </c>
      <c r="K1288" s="48"/>
    </row>
    <row r="1289" spans="1:11" x14ac:dyDescent="0.35">
      <c r="A1289" s="43">
        <v>1</v>
      </c>
      <c r="B1289" s="46">
        <v>4100</v>
      </c>
      <c r="C1289" s="46" t="s">
        <v>10</v>
      </c>
      <c r="D1289" s="46" t="s">
        <v>2796</v>
      </c>
      <c r="E1289" s="46" t="s">
        <v>2797</v>
      </c>
      <c r="F1289" s="46">
        <v>44000519</v>
      </c>
      <c r="G1289" s="46">
        <v>3</v>
      </c>
      <c r="H1289" s="46" t="s">
        <v>2798</v>
      </c>
      <c r="I1289" s="34">
        <v>819917.64</v>
      </c>
      <c r="J1289" s="47">
        <v>43895</v>
      </c>
      <c r="K1289" s="48"/>
    </row>
    <row r="1290" spans="1:11" x14ac:dyDescent="0.35">
      <c r="A1290" s="43">
        <v>1</v>
      </c>
      <c r="B1290" s="46">
        <v>4100</v>
      </c>
      <c r="C1290" s="46" t="s">
        <v>10</v>
      </c>
      <c r="D1290" s="46" t="s">
        <v>2799</v>
      </c>
      <c r="E1290" s="46" t="s">
        <v>2800</v>
      </c>
      <c r="F1290" s="46">
        <v>44000519</v>
      </c>
      <c r="G1290" s="46">
        <v>1</v>
      </c>
      <c r="H1290" s="46" t="s">
        <v>2801</v>
      </c>
      <c r="I1290" s="34">
        <v>309975.5</v>
      </c>
      <c r="J1290" s="47">
        <v>43185</v>
      </c>
      <c r="K1290" s="48"/>
    </row>
    <row r="1291" spans="1:11" x14ac:dyDescent="0.35">
      <c r="A1291" s="43">
        <v>1</v>
      </c>
      <c r="B1291" s="46">
        <v>4100</v>
      </c>
      <c r="C1291" s="46" t="s">
        <v>10</v>
      </c>
      <c r="D1291" s="46" t="s">
        <v>2802</v>
      </c>
      <c r="E1291" s="46" t="s">
        <v>2803</v>
      </c>
      <c r="F1291" s="46">
        <v>44000520</v>
      </c>
      <c r="G1291" s="46">
        <v>0</v>
      </c>
      <c r="H1291" s="46" t="s">
        <v>2804</v>
      </c>
      <c r="I1291" s="34">
        <v>17942118.379999999</v>
      </c>
      <c r="J1291" s="47">
        <v>40212</v>
      </c>
      <c r="K1291" s="48"/>
    </row>
    <row r="1292" spans="1:11" x14ac:dyDescent="0.35">
      <c r="A1292" s="43">
        <v>1</v>
      </c>
      <c r="B1292" s="46">
        <v>4100</v>
      </c>
      <c r="C1292" s="46" t="s">
        <v>10</v>
      </c>
      <c r="D1292" s="46" t="s">
        <v>2805</v>
      </c>
      <c r="E1292" s="46" t="s">
        <v>2806</v>
      </c>
      <c r="F1292" s="46">
        <v>44000520</v>
      </c>
      <c r="G1292" s="46">
        <v>2</v>
      </c>
      <c r="H1292" s="46" t="s">
        <v>2807</v>
      </c>
      <c r="I1292" s="34">
        <v>87569.31</v>
      </c>
      <c r="J1292" s="47">
        <v>43895</v>
      </c>
      <c r="K1292" s="48"/>
    </row>
    <row r="1293" spans="1:11" x14ac:dyDescent="0.35">
      <c r="A1293" s="43">
        <v>1</v>
      </c>
      <c r="B1293" s="46">
        <v>4100</v>
      </c>
      <c r="C1293" s="46" t="s">
        <v>10</v>
      </c>
      <c r="D1293" s="46" t="s">
        <v>2808</v>
      </c>
      <c r="E1293" s="46" t="s">
        <v>2809</v>
      </c>
      <c r="F1293" s="46">
        <v>44000520</v>
      </c>
      <c r="G1293" s="46">
        <v>1</v>
      </c>
      <c r="H1293" s="46" t="s">
        <v>2810</v>
      </c>
      <c r="I1293" s="34">
        <v>309975.5</v>
      </c>
      <c r="J1293" s="47">
        <v>43185</v>
      </c>
      <c r="K1293" s="48"/>
    </row>
    <row r="1294" spans="1:11" x14ac:dyDescent="0.35">
      <c r="A1294" s="43">
        <v>1</v>
      </c>
      <c r="B1294" s="46">
        <v>4100</v>
      </c>
      <c r="C1294" s="46" t="s">
        <v>10</v>
      </c>
      <c r="D1294" s="46" t="s">
        <v>2811</v>
      </c>
      <c r="E1294" s="46" t="s">
        <v>2812</v>
      </c>
      <c r="F1294" s="46">
        <v>44000541</v>
      </c>
      <c r="G1294" s="46">
        <v>0</v>
      </c>
      <c r="H1294" s="46" t="s">
        <v>2813</v>
      </c>
      <c r="I1294" s="34">
        <v>19206370.260000002</v>
      </c>
      <c r="J1294" s="47">
        <v>40476</v>
      </c>
      <c r="K1294" s="48"/>
    </row>
    <row r="1295" spans="1:11" x14ac:dyDescent="0.35">
      <c r="A1295" s="43">
        <v>1</v>
      </c>
      <c r="B1295" s="46">
        <v>4100</v>
      </c>
      <c r="C1295" s="46" t="s">
        <v>10</v>
      </c>
      <c r="D1295" s="46" t="s">
        <v>2814</v>
      </c>
      <c r="E1295" s="46" t="s">
        <v>2815</v>
      </c>
      <c r="F1295" s="46">
        <v>44000541</v>
      </c>
      <c r="G1295" s="46">
        <v>2</v>
      </c>
      <c r="H1295" s="46" t="s">
        <v>2816</v>
      </c>
      <c r="I1295" s="34">
        <v>679103.62</v>
      </c>
      <c r="J1295" s="47">
        <v>43895</v>
      </c>
      <c r="K1295" s="48"/>
    </row>
    <row r="1296" spans="1:11" x14ac:dyDescent="0.35">
      <c r="A1296" s="43">
        <v>1</v>
      </c>
      <c r="B1296" s="46">
        <v>4100</v>
      </c>
      <c r="C1296" s="46" t="s">
        <v>10</v>
      </c>
      <c r="D1296" s="46" t="s">
        <v>2817</v>
      </c>
      <c r="E1296" s="46" t="s">
        <v>2818</v>
      </c>
      <c r="F1296" s="46">
        <v>44000541</v>
      </c>
      <c r="G1296" s="46">
        <v>1</v>
      </c>
      <c r="H1296" s="46" t="s">
        <v>2819</v>
      </c>
      <c r="I1296" s="34">
        <v>327549.12</v>
      </c>
      <c r="J1296" s="47">
        <v>43185</v>
      </c>
      <c r="K1296" s="48"/>
    </row>
    <row r="1297" spans="1:11" x14ac:dyDescent="0.35">
      <c r="A1297" s="43">
        <v>1</v>
      </c>
      <c r="B1297" s="46">
        <v>4100</v>
      </c>
      <c r="C1297" s="46" t="s">
        <v>10</v>
      </c>
      <c r="D1297" s="46" t="s">
        <v>2820</v>
      </c>
      <c r="E1297" s="46" t="s">
        <v>2821</v>
      </c>
      <c r="F1297" s="46">
        <v>44000543</v>
      </c>
      <c r="G1297" s="46">
        <v>0</v>
      </c>
      <c r="H1297" s="46" t="s">
        <v>2822</v>
      </c>
      <c r="I1297" s="34">
        <v>19480355.98</v>
      </c>
      <c r="J1297" s="47">
        <v>40476</v>
      </c>
      <c r="K1297" s="48"/>
    </row>
    <row r="1298" spans="1:11" x14ac:dyDescent="0.35">
      <c r="A1298" s="43">
        <v>1</v>
      </c>
      <c r="B1298" s="46">
        <v>4100</v>
      </c>
      <c r="C1298" s="46" t="s">
        <v>10</v>
      </c>
      <c r="D1298" s="46" t="s">
        <v>2823</v>
      </c>
      <c r="E1298" s="46" t="s">
        <v>2824</v>
      </c>
      <c r="F1298" s="46">
        <v>44000543</v>
      </c>
      <c r="G1298" s="46">
        <v>2</v>
      </c>
      <c r="H1298" s="46" t="s">
        <v>2822</v>
      </c>
      <c r="I1298" s="34">
        <v>2343781.66</v>
      </c>
      <c r="J1298" s="47">
        <v>43685</v>
      </c>
      <c r="K1298" s="48"/>
    </row>
    <row r="1299" spans="1:11" x14ac:dyDescent="0.35">
      <c r="A1299" s="43">
        <v>1</v>
      </c>
      <c r="B1299" s="46">
        <v>4100</v>
      </c>
      <c r="C1299" s="46" t="s">
        <v>10</v>
      </c>
      <c r="D1299" s="46" t="s">
        <v>2825</v>
      </c>
      <c r="E1299" s="46" t="s">
        <v>2826</v>
      </c>
      <c r="F1299" s="46">
        <v>44000543</v>
      </c>
      <c r="G1299" s="46">
        <v>3</v>
      </c>
      <c r="H1299" s="46" t="s">
        <v>2827</v>
      </c>
      <c r="I1299" s="34">
        <v>197611.59</v>
      </c>
      <c r="J1299" s="47">
        <v>43895</v>
      </c>
      <c r="K1299" s="48"/>
    </row>
    <row r="1300" spans="1:11" x14ac:dyDescent="0.35">
      <c r="A1300" s="43">
        <v>1</v>
      </c>
      <c r="B1300" s="46">
        <v>4100</v>
      </c>
      <c r="C1300" s="46" t="s">
        <v>10</v>
      </c>
      <c r="D1300" s="46" t="s">
        <v>2828</v>
      </c>
      <c r="E1300" s="46" t="s">
        <v>2829</v>
      </c>
      <c r="F1300" s="46">
        <v>44000543</v>
      </c>
      <c r="G1300" s="46">
        <v>1</v>
      </c>
      <c r="H1300" s="46" t="s">
        <v>2830</v>
      </c>
      <c r="I1300" s="34">
        <v>327549.12</v>
      </c>
      <c r="J1300" s="47">
        <v>43185</v>
      </c>
      <c r="K1300" s="48"/>
    </row>
    <row r="1301" spans="1:11" x14ac:dyDescent="0.35">
      <c r="A1301" s="43">
        <v>1</v>
      </c>
      <c r="B1301" s="46">
        <v>4100</v>
      </c>
      <c r="C1301" s="46" t="s">
        <v>10</v>
      </c>
      <c r="D1301" s="46" t="s">
        <v>2831</v>
      </c>
      <c r="E1301" s="46" t="s">
        <v>2832</v>
      </c>
      <c r="F1301" s="46">
        <v>44000545</v>
      </c>
      <c r="G1301" s="46">
        <v>0</v>
      </c>
      <c r="H1301" s="46" t="s">
        <v>2833</v>
      </c>
      <c r="I1301" s="34">
        <v>19133474.239999998</v>
      </c>
      <c r="J1301" s="47">
        <v>40476</v>
      </c>
      <c r="K1301" s="48"/>
    </row>
    <row r="1302" spans="1:11" x14ac:dyDescent="0.35">
      <c r="A1302" s="43">
        <v>1</v>
      </c>
      <c r="B1302" s="46">
        <v>4100</v>
      </c>
      <c r="C1302" s="46" t="s">
        <v>10</v>
      </c>
      <c r="D1302" s="46" t="s">
        <v>2834</v>
      </c>
      <c r="E1302" s="46" t="s">
        <v>2835</v>
      </c>
      <c r="F1302" s="46">
        <v>44000545</v>
      </c>
      <c r="G1302" s="46">
        <v>2</v>
      </c>
      <c r="H1302" s="46" t="s">
        <v>2836</v>
      </c>
      <c r="I1302" s="34">
        <v>212400.43</v>
      </c>
      <c r="J1302" s="47">
        <v>43895</v>
      </c>
      <c r="K1302" s="48"/>
    </row>
    <row r="1303" spans="1:11" x14ac:dyDescent="0.35">
      <c r="A1303" s="43">
        <v>1</v>
      </c>
      <c r="B1303" s="46">
        <v>4100</v>
      </c>
      <c r="C1303" s="46" t="s">
        <v>10</v>
      </c>
      <c r="D1303" s="46" t="s">
        <v>2837</v>
      </c>
      <c r="E1303" s="46" t="s">
        <v>2838</v>
      </c>
      <c r="F1303" s="46">
        <v>44000545</v>
      </c>
      <c r="G1303" s="46">
        <v>1</v>
      </c>
      <c r="H1303" s="46" t="s">
        <v>2839</v>
      </c>
      <c r="I1303" s="34">
        <v>327549.12</v>
      </c>
      <c r="J1303" s="47">
        <v>43185</v>
      </c>
      <c r="K1303" s="48"/>
    </row>
    <row r="1304" spans="1:11" x14ac:dyDescent="0.35">
      <c r="A1304" s="43">
        <v>1</v>
      </c>
      <c r="B1304" s="46">
        <v>4100</v>
      </c>
      <c r="C1304" s="46" t="s">
        <v>10</v>
      </c>
      <c r="D1304" s="46" t="s">
        <v>2840</v>
      </c>
      <c r="E1304" s="46" t="s">
        <v>2841</v>
      </c>
      <c r="F1304" s="46">
        <v>44000549</v>
      </c>
      <c r="G1304" s="46">
        <v>0</v>
      </c>
      <c r="H1304" s="46" t="s">
        <v>2842</v>
      </c>
      <c r="I1304" s="34">
        <v>77666906.680000007</v>
      </c>
      <c r="J1304" s="47">
        <v>40476</v>
      </c>
      <c r="K1304" s="48"/>
    </row>
    <row r="1305" spans="1:11" x14ac:dyDescent="0.35">
      <c r="A1305" s="43">
        <v>1</v>
      </c>
      <c r="B1305" s="46">
        <v>4100</v>
      </c>
      <c r="C1305" s="46" t="s">
        <v>10</v>
      </c>
      <c r="D1305" s="46" t="s">
        <v>2843</v>
      </c>
      <c r="E1305" s="46" t="s">
        <v>2844</v>
      </c>
      <c r="F1305" s="46">
        <v>44000549</v>
      </c>
      <c r="G1305" s="46">
        <v>1</v>
      </c>
      <c r="H1305" s="46" t="s">
        <v>2845</v>
      </c>
      <c r="I1305" s="34">
        <v>1511413.88</v>
      </c>
      <c r="J1305" s="47">
        <v>43185</v>
      </c>
      <c r="K1305" s="48"/>
    </row>
    <row r="1306" spans="1:11" x14ac:dyDescent="0.35">
      <c r="A1306" s="43">
        <v>1</v>
      </c>
      <c r="B1306" s="46">
        <v>4100</v>
      </c>
      <c r="C1306" s="46" t="s">
        <v>10</v>
      </c>
      <c r="D1306" s="46" t="s">
        <v>2846</v>
      </c>
      <c r="E1306" s="46" t="s">
        <v>2847</v>
      </c>
      <c r="F1306" s="46">
        <v>44000550</v>
      </c>
      <c r="G1306" s="46">
        <v>0</v>
      </c>
      <c r="H1306" s="46" t="s">
        <v>2848</v>
      </c>
      <c r="I1306" s="34">
        <v>47932441.920000002</v>
      </c>
      <c r="J1306" s="47">
        <v>40476</v>
      </c>
      <c r="K1306" s="48"/>
    </row>
    <row r="1307" spans="1:11" x14ac:dyDescent="0.35">
      <c r="A1307" s="43">
        <v>1</v>
      </c>
      <c r="B1307" s="46">
        <v>4100</v>
      </c>
      <c r="C1307" s="46" t="s">
        <v>10</v>
      </c>
      <c r="D1307" s="46" t="s">
        <v>2849</v>
      </c>
      <c r="E1307" s="46" t="s">
        <v>2850</v>
      </c>
      <c r="F1307" s="46">
        <v>44000550</v>
      </c>
      <c r="G1307" s="46">
        <v>1</v>
      </c>
      <c r="H1307" s="46" t="s">
        <v>2851</v>
      </c>
      <c r="I1307" s="34">
        <v>294759.94</v>
      </c>
      <c r="J1307" s="47">
        <v>42997</v>
      </c>
      <c r="K1307" s="48"/>
    </row>
    <row r="1308" spans="1:11" x14ac:dyDescent="0.35">
      <c r="A1308" s="43">
        <v>1</v>
      </c>
      <c r="B1308" s="46">
        <v>4100</v>
      </c>
      <c r="C1308" s="46" t="s">
        <v>10</v>
      </c>
      <c r="D1308" s="46" t="s">
        <v>2852</v>
      </c>
      <c r="E1308" s="46" t="s">
        <v>2853</v>
      </c>
      <c r="F1308" s="46">
        <v>44000550</v>
      </c>
      <c r="G1308" s="46">
        <v>2</v>
      </c>
      <c r="H1308" s="46" t="s">
        <v>2854</v>
      </c>
      <c r="I1308" s="34">
        <v>638109.6</v>
      </c>
      <c r="J1308" s="47">
        <v>43185</v>
      </c>
      <c r="K1308" s="48"/>
    </row>
    <row r="1309" spans="1:11" x14ac:dyDescent="0.35">
      <c r="A1309" s="43">
        <v>1</v>
      </c>
      <c r="B1309" s="46">
        <v>4100</v>
      </c>
      <c r="C1309" s="46" t="s">
        <v>10</v>
      </c>
      <c r="D1309" s="46" t="s">
        <v>2855</v>
      </c>
      <c r="E1309" s="46" t="s">
        <v>1578</v>
      </c>
      <c r="F1309" s="46">
        <v>44000553</v>
      </c>
      <c r="G1309" s="46">
        <v>0</v>
      </c>
      <c r="H1309" s="46" t="s">
        <v>2856</v>
      </c>
      <c r="I1309" s="34">
        <v>82273712.689999998</v>
      </c>
      <c r="J1309" s="47">
        <v>40476</v>
      </c>
      <c r="K1309" s="48"/>
    </row>
    <row r="1310" spans="1:11" x14ac:dyDescent="0.35">
      <c r="A1310" s="43">
        <v>1</v>
      </c>
      <c r="B1310" s="46">
        <v>4100</v>
      </c>
      <c r="C1310" s="46" t="s">
        <v>10</v>
      </c>
      <c r="D1310" s="46" t="s">
        <v>2857</v>
      </c>
      <c r="E1310" s="46" t="s">
        <v>2858</v>
      </c>
      <c r="F1310" s="46">
        <v>44000553</v>
      </c>
      <c r="G1310" s="46">
        <v>1</v>
      </c>
      <c r="H1310" s="46" t="s">
        <v>2859</v>
      </c>
      <c r="I1310" s="34">
        <v>2220699.21</v>
      </c>
      <c r="J1310" s="47">
        <v>43185</v>
      </c>
      <c r="K1310" s="48"/>
    </row>
    <row r="1311" spans="1:11" x14ac:dyDescent="0.35">
      <c r="A1311" s="43">
        <v>1</v>
      </c>
      <c r="B1311" s="46">
        <v>4100</v>
      </c>
      <c r="C1311" s="46" t="s">
        <v>10</v>
      </c>
      <c r="D1311" s="46" t="s">
        <v>2860</v>
      </c>
      <c r="E1311" s="46" t="s">
        <v>1581</v>
      </c>
      <c r="F1311" s="46">
        <v>44000554</v>
      </c>
      <c r="G1311" s="46">
        <v>0</v>
      </c>
      <c r="H1311" s="46" t="s">
        <v>2861</v>
      </c>
      <c r="I1311" s="34">
        <v>47506721.799999997</v>
      </c>
      <c r="J1311" s="47">
        <v>40476</v>
      </c>
      <c r="K1311" s="48"/>
    </row>
    <row r="1312" spans="1:11" x14ac:dyDescent="0.35">
      <c r="A1312" s="43">
        <v>1</v>
      </c>
      <c r="B1312" s="46">
        <v>4100</v>
      </c>
      <c r="C1312" s="46" t="s">
        <v>10</v>
      </c>
      <c r="D1312" s="46" t="s">
        <v>2862</v>
      </c>
      <c r="E1312" s="46" t="s">
        <v>2863</v>
      </c>
      <c r="F1312" s="46">
        <v>44000554</v>
      </c>
      <c r="G1312" s="46">
        <v>1</v>
      </c>
      <c r="H1312" s="46" t="s">
        <v>2864</v>
      </c>
      <c r="I1312" s="34">
        <v>294759.94</v>
      </c>
      <c r="J1312" s="47">
        <v>42997</v>
      </c>
      <c r="K1312" s="48"/>
    </row>
    <row r="1313" spans="1:11" x14ac:dyDescent="0.35">
      <c r="A1313" s="43">
        <v>1</v>
      </c>
      <c r="B1313" s="46">
        <v>4100</v>
      </c>
      <c r="C1313" s="46" t="s">
        <v>10</v>
      </c>
      <c r="D1313" s="46" t="s">
        <v>2865</v>
      </c>
      <c r="E1313" s="46" t="s">
        <v>2866</v>
      </c>
      <c r="F1313" s="46">
        <v>44000554</v>
      </c>
      <c r="G1313" s="46">
        <v>2</v>
      </c>
      <c r="H1313" s="46" t="s">
        <v>2867</v>
      </c>
      <c r="I1313" s="34">
        <v>696072.99</v>
      </c>
      <c r="J1313" s="47">
        <v>43185</v>
      </c>
      <c r="K1313" s="48"/>
    </row>
    <row r="1314" spans="1:11" x14ac:dyDescent="0.35">
      <c r="A1314" s="43">
        <v>1</v>
      </c>
      <c r="B1314" s="46">
        <v>4100</v>
      </c>
      <c r="C1314" s="46" t="s">
        <v>10</v>
      </c>
      <c r="D1314" s="46" t="s">
        <v>2868</v>
      </c>
      <c r="E1314" s="46" t="s">
        <v>1590</v>
      </c>
      <c r="F1314" s="46">
        <v>44000557</v>
      </c>
      <c r="G1314" s="46">
        <v>0</v>
      </c>
      <c r="H1314" s="46" t="s">
        <v>2869</v>
      </c>
      <c r="I1314" s="34">
        <v>19506946.449999999</v>
      </c>
      <c r="J1314" s="47">
        <v>40476</v>
      </c>
      <c r="K1314" s="48"/>
    </row>
    <row r="1315" spans="1:11" x14ac:dyDescent="0.35">
      <c r="A1315" s="43">
        <v>1</v>
      </c>
      <c r="B1315" s="46">
        <v>4100</v>
      </c>
      <c r="C1315" s="46" t="s">
        <v>10</v>
      </c>
      <c r="D1315" s="46" t="s">
        <v>2870</v>
      </c>
      <c r="E1315" s="46" t="s">
        <v>2871</v>
      </c>
      <c r="F1315" s="46">
        <v>44000557</v>
      </c>
      <c r="G1315" s="46">
        <v>2</v>
      </c>
      <c r="H1315" s="46" t="s">
        <v>2872</v>
      </c>
      <c r="I1315" s="34">
        <v>192933.58</v>
      </c>
      <c r="J1315" s="47">
        <v>43895</v>
      </c>
      <c r="K1315" s="48"/>
    </row>
    <row r="1316" spans="1:11" x14ac:dyDescent="0.35">
      <c r="A1316" s="43">
        <v>1</v>
      </c>
      <c r="B1316" s="46">
        <v>4100</v>
      </c>
      <c r="C1316" s="46" t="s">
        <v>10</v>
      </c>
      <c r="D1316" s="46" t="s">
        <v>2873</v>
      </c>
      <c r="E1316" s="46" t="s">
        <v>2874</v>
      </c>
      <c r="F1316" s="46">
        <v>44000557</v>
      </c>
      <c r="G1316" s="46">
        <v>1</v>
      </c>
      <c r="H1316" s="46" t="s">
        <v>2875</v>
      </c>
      <c r="I1316" s="34">
        <v>357973.62</v>
      </c>
      <c r="J1316" s="47">
        <v>43185</v>
      </c>
      <c r="K1316" s="48"/>
    </row>
    <row r="1317" spans="1:11" x14ac:dyDescent="0.35">
      <c r="A1317" s="43">
        <v>1</v>
      </c>
      <c r="B1317" s="46">
        <v>4100</v>
      </c>
      <c r="C1317" s="46" t="s">
        <v>10</v>
      </c>
      <c r="D1317" s="46" t="s">
        <v>2876</v>
      </c>
      <c r="E1317" s="46" t="s">
        <v>1596</v>
      </c>
      <c r="F1317" s="46">
        <v>44000559</v>
      </c>
      <c r="G1317" s="46">
        <v>0</v>
      </c>
      <c r="H1317" s="46" t="s">
        <v>2877</v>
      </c>
      <c r="I1317" s="34">
        <v>19511699.260000002</v>
      </c>
      <c r="J1317" s="47">
        <v>40537</v>
      </c>
      <c r="K1317" s="48"/>
    </row>
    <row r="1318" spans="1:11" x14ac:dyDescent="0.35">
      <c r="A1318" s="43">
        <v>1</v>
      </c>
      <c r="B1318" s="46">
        <v>4100</v>
      </c>
      <c r="C1318" s="46" t="s">
        <v>10</v>
      </c>
      <c r="D1318" s="46" t="s">
        <v>2878</v>
      </c>
      <c r="E1318" s="46" t="s">
        <v>2879</v>
      </c>
      <c r="F1318" s="46">
        <v>44000559</v>
      </c>
      <c r="G1318" s="46">
        <v>2</v>
      </c>
      <c r="H1318" s="46" t="s">
        <v>2880</v>
      </c>
      <c r="I1318" s="34">
        <v>698467.35</v>
      </c>
      <c r="J1318" s="47">
        <v>43895</v>
      </c>
      <c r="K1318" s="48"/>
    </row>
    <row r="1319" spans="1:11" x14ac:dyDescent="0.35">
      <c r="A1319" s="43">
        <v>1</v>
      </c>
      <c r="B1319" s="46">
        <v>4100</v>
      </c>
      <c r="C1319" s="46" t="s">
        <v>10</v>
      </c>
      <c r="D1319" s="46" t="s">
        <v>2881</v>
      </c>
      <c r="E1319" s="46" t="s">
        <v>2882</v>
      </c>
      <c r="F1319" s="46">
        <v>44000559</v>
      </c>
      <c r="G1319" s="46">
        <v>1</v>
      </c>
      <c r="H1319" s="46" t="s">
        <v>2883</v>
      </c>
      <c r="I1319" s="34">
        <v>357973.6</v>
      </c>
      <c r="J1319" s="47">
        <v>43185</v>
      </c>
      <c r="K1319" s="48"/>
    </row>
    <row r="1320" spans="1:11" x14ac:dyDescent="0.35">
      <c r="A1320" s="43">
        <v>1</v>
      </c>
      <c r="B1320" s="46">
        <v>4100</v>
      </c>
      <c r="C1320" s="46" t="s">
        <v>10</v>
      </c>
      <c r="D1320" s="46" t="s">
        <v>2884</v>
      </c>
      <c r="E1320" s="46" t="s">
        <v>1602</v>
      </c>
      <c r="F1320" s="46">
        <v>44000561</v>
      </c>
      <c r="G1320" s="46">
        <v>0</v>
      </c>
      <c r="H1320" s="46" t="s">
        <v>2885</v>
      </c>
      <c r="I1320" s="34">
        <v>19824690.510000002</v>
      </c>
      <c r="J1320" s="47">
        <v>40537</v>
      </c>
      <c r="K1320" s="48"/>
    </row>
    <row r="1321" spans="1:11" x14ac:dyDescent="0.35">
      <c r="A1321" s="43">
        <v>1</v>
      </c>
      <c r="B1321" s="46">
        <v>4100</v>
      </c>
      <c r="C1321" s="46" t="s">
        <v>10</v>
      </c>
      <c r="D1321" s="46" t="s">
        <v>2886</v>
      </c>
      <c r="E1321" s="46" t="s">
        <v>2887</v>
      </c>
      <c r="F1321" s="46">
        <v>44000561</v>
      </c>
      <c r="G1321" s="46">
        <v>2</v>
      </c>
      <c r="H1321" s="46" t="s">
        <v>2888</v>
      </c>
      <c r="I1321" s="34">
        <v>323184.25</v>
      </c>
      <c r="J1321" s="47">
        <v>43895</v>
      </c>
      <c r="K1321" s="48"/>
    </row>
    <row r="1322" spans="1:11" x14ac:dyDescent="0.35">
      <c r="A1322" s="43">
        <v>1</v>
      </c>
      <c r="B1322" s="46">
        <v>4100</v>
      </c>
      <c r="C1322" s="46" t="s">
        <v>10</v>
      </c>
      <c r="D1322" s="46" t="s">
        <v>2889</v>
      </c>
      <c r="E1322" s="46" t="s">
        <v>2890</v>
      </c>
      <c r="F1322" s="46">
        <v>44000561</v>
      </c>
      <c r="G1322" s="46">
        <v>1</v>
      </c>
      <c r="H1322" s="46" t="s">
        <v>2891</v>
      </c>
      <c r="I1322" s="34">
        <v>357973.6</v>
      </c>
      <c r="J1322" s="47">
        <v>43185</v>
      </c>
      <c r="K1322" s="48"/>
    </row>
    <row r="1323" spans="1:11" x14ac:dyDescent="0.35">
      <c r="A1323" s="43">
        <v>1</v>
      </c>
      <c r="B1323" s="46">
        <v>4100</v>
      </c>
      <c r="C1323" s="46" t="s">
        <v>10</v>
      </c>
      <c r="D1323" s="46" t="s">
        <v>2892</v>
      </c>
      <c r="E1323" s="46" t="s">
        <v>1608</v>
      </c>
      <c r="F1323" s="46">
        <v>44000563</v>
      </c>
      <c r="G1323" s="46">
        <v>0</v>
      </c>
      <c r="H1323" s="46" t="s">
        <v>2893</v>
      </c>
      <c r="I1323" s="34">
        <v>19425724.379999999</v>
      </c>
      <c r="J1323" s="47">
        <v>40537</v>
      </c>
      <c r="K1323" s="48"/>
    </row>
    <row r="1324" spans="1:11" x14ac:dyDescent="0.35">
      <c r="A1324" s="43">
        <v>1</v>
      </c>
      <c r="B1324" s="46">
        <v>4100</v>
      </c>
      <c r="C1324" s="46" t="s">
        <v>10</v>
      </c>
      <c r="D1324" s="46" t="s">
        <v>2894</v>
      </c>
      <c r="E1324" s="46" t="s">
        <v>2895</v>
      </c>
      <c r="F1324" s="46">
        <v>44000563</v>
      </c>
      <c r="G1324" s="46">
        <v>2</v>
      </c>
      <c r="H1324" s="46" t="s">
        <v>2896</v>
      </c>
      <c r="I1324" s="34">
        <v>322592.34000000003</v>
      </c>
      <c r="J1324" s="47">
        <v>43895</v>
      </c>
      <c r="K1324" s="48"/>
    </row>
    <row r="1325" spans="1:11" x14ac:dyDescent="0.35">
      <c r="A1325" s="43">
        <v>1</v>
      </c>
      <c r="B1325" s="46">
        <v>4100</v>
      </c>
      <c r="C1325" s="46" t="s">
        <v>10</v>
      </c>
      <c r="D1325" s="46" t="s">
        <v>2897</v>
      </c>
      <c r="E1325" s="46" t="s">
        <v>2898</v>
      </c>
      <c r="F1325" s="46">
        <v>44000563</v>
      </c>
      <c r="G1325" s="46">
        <v>1</v>
      </c>
      <c r="H1325" s="46" t="s">
        <v>2899</v>
      </c>
      <c r="I1325" s="34">
        <v>357973.61</v>
      </c>
      <c r="J1325" s="47">
        <v>43185</v>
      </c>
      <c r="K1325" s="48"/>
    </row>
    <row r="1326" spans="1:11" x14ac:dyDescent="0.35">
      <c r="A1326" s="43">
        <v>1</v>
      </c>
      <c r="B1326" s="46">
        <v>4100</v>
      </c>
      <c r="C1326" s="46" t="s">
        <v>10</v>
      </c>
      <c r="D1326" s="46" t="s">
        <v>2900</v>
      </c>
      <c r="E1326" s="46" t="s">
        <v>1614</v>
      </c>
      <c r="F1326" s="46">
        <v>44000565</v>
      </c>
      <c r="G1326" s="46">
        <v>0</v>
      </c>
      <c r="H1326" s="46" t="s">
        <v>2901</v>
      </c>
      <c r="I1326" s="34">
        <v>20019126.809999999</v>
      </c>
      <c r="J1326" s="47">
        <v>40568</v>
      </c>
      <c r="K1326" s="48"/>
    </row>
    <row r="1327" spans="1:11" x14ac:dyDescent="0.35">
      <c r="A1327" s="43">
        <v>1</v>
      </c>
      <c r="B1327" s="46">
        <v>4100</v>
      </c>
      <c r="C1327" s="46" t="s">
        <v>10</v>
      </c>
      <c r="D1327" s="46" t="s">
        <v>2902</v>
      </c>
      <c r="E1327" s="46" t="s">
        <v>2903</v>
      </c>
      <c r="F1327" s="46">
        <v>44000565</v>
      </c>
      <c r="G1327" s="46">
        <v>2</v>
      </c>
      <c r="H1327" s="46" t="s">
        <v>2904</v>
      </c>
      <c r="I1327" s="34">
        <v>319552.81</v>
      </c>
      <c r="J1327" s="47">
        <v>43895</v>
      </c>
      <c r="K1327" s="48"/>
    </row>
    <row r="1328" spans="1:11" x14ac:dyDescent="0.35">
      <c r="A1328" s="43">
        <v>1</v>
      </c>
      <c r="B1328" s="46">
        <v>4100</v>
      </c>
      <c r="C1328" s="46" t="s">
        <v>10</v>
      </c>
      <c r="D1328" s="46" t="s">
        <v>2905</v>
      </c>
      <c r="E1328" s="46" t="s">
        <v>2906</v>
      </c>
      <c r="F1328" s="46">
        <v>44000565</v>
      </c>
      <c r="G1328" s="46">
        <v>1</v>
      </c>
      <c r="H1328" s="46" t="s">
        <v>2907</v>
      </c>
      <c r="I1328" s="34">
        <v>363244.11</v>
      </c>
      <c r="J1328" s="47">
        <v>43185</v>
      </c>
      <c r="K1328" s="48"/>
    </row>
    <row r="1329" spans="1:11" x14ac:dyDescent="0.35">
      <c r="A1329" s="43">
        <v>1</v>
      </c>
      <c r="B1329" s="46">
        <v>4100</v>
      </c>
      <c r="C1329" s="46" t="s">
        <v>10</v>
      </c>
      <c r="D1329" s="46" t="s">
        <v>2908</v>
      </c>
      <c r="E1329" s="46" t="s">
        <v>1623</v>
      </c>
      <c r="F1329" s="46">
        <v>44000567</v>
      </c>
      <c r="G1329" s="46">
        <v>0</v>
      </c>
      <c r="H1329" s="46" t="s">
        <v>2909</v>
      </c>
      <c r="I1329" s="34">
        <v>20190360.879999999</v>
      </c>
      <c r="J1329" s="47">
        <v>40568</v>
      </c>
      <c r="K1329" s="48"/>
    </row>
    <row r="1330" spans="1:11" x14ac:dyDescent="0.35">
      <c r="A1330" s="43">
        <v>1</v>
      </c>
      <c r="B1330" s="46">
        <v>4100</v>
      </c>
      <c r="C1330" s="46" t="s">
        <v>10</v>
      </c>
      <c r="D1330" s="46" t="s">
        <v>2910</v>
      </c>
      <c r="E1330" s="46" t="s">
        <v>2911</v>
      </c>
      <c r="F1330" s="46">
        <v>44000567</v>
      </c>
      <c r="G1330" s="46">
        <v>2</v>
      </c>
      <c r="H1330" s="46" t="s">
        <v>2912</v>
      </c>
      <c r="I1330" s="34">
        <v>682428.8</v>
      </c>
      <c r="J1330" s="47">
        <v>43895</v>
      </c>
      <c r="K1330" s="48"/>
    </row>
    <row r="1331" spans="1:11" x14ac:dyDescent="0.35">
      <c r="A1331" s="43">
        <v>1</v>
      </c>
      <c r="B1331" s="46">
        <v>4100</v>
      </c>
      <c r="C1331" s="46" t="s">
        <v>10</v>
      </c>
      <c r="D1331" s="46" t="s">
        <v>2913</v>
      </c>
      <c r="E1331" s="46" t="s">
        <v>2914</v>
      </c>
      <c r="F1331" s="46">
        <v>44000567</v>
      </c>
      <c r="G1331" s="46">
        <v>1</v>
      </c>
      <c r="H1331" s="46" t="s">
        <v>2915</v>
      </c>
      <c r="I1331" s="34">
        <v>285232.45</v>
      </c>
      <c r="J1331" s="47">
        <v>43185</v>
      </c>
      <c r="K1331" s="48"/>
    </row>
    <row r="1332" spans="1:11" x14ac:dyDescent="0.35">
      <c r="A1332" s="43">
        <v>1</v>
      </c>
      <c r="B1332" s="46">
        <v>4100</v>
      </c>
      <c r="C1332" s="46" t="s">
        <v>10</v>
      </c>
      <c r="D1332" s="46" t="s">
        <v>2916</v>
      </c>
      <c r="E1332" s="46" t="s">
        <v>1628</v>
      </c>
      <c r="F1332" s="46">
        <v>44000569</v>
      </c>
      <c r="G1332" s="46">
        <v>0</v>
      </c>
      <c r="H1332" s="46" t="s">
        <v>2917</v>
      </c>
      <c r="I1332" s="34">
        <v>20316484.210000001</v>
      </c>
      <c r="J1332" s="47">
        <v>40568</v>
      </c>
      <c r="K1332" s="48"/>
    </row>
    <row r="1333" spans="1:11" x14ac:dyDescent="0.35">
      <c r="A1333" s="43">
        <v>1</v>
      </c>
      <c r="B1333" s="46">
        <v>4100</v>
      </c>
      <c r="C1333" s="46" t="s">
        <v>10</v>
      </c>
      <c r="D1333" s="46" t="s">
        <v>2918</v>
      </c>
      <c r="E1333" s="46" t="s">
        <v>2919</v>
      </c>
      <c r="F1333" s="46">
        <v>44000569</v>
      </c>
      <c r="G1333" s="46">
        <v>2</v>
      </c>
      <c r="H1333" s="46" t="s">
        <v>2917</v>
      </c>
      <c r="I1333" s="34">
        <v>192247.11</v>
      </c>
      <c r="J1333" s="47">
        <v>43895</v>
      </c>
      <c r="K1333" s="48"/>
    </row>
    <row r="1334" spans="1:11" x14ac:dyDescent="0.35">
      <c r="A1334" s="43">
        <v>1</v>
      </c>
      <c r="B1334" s="46">
        <v>4100</v>
      </c>
      <c r="C1334" s="46" t="s">
        <v>10</v>
      </c>
      <c r="D1334" s="46" t="s">
        <v>2920</v>
      </c>
      <c r="E1334" s="46" t="s">
        <v>2921</v>
      </c>
      <c r="F1334" s="46">
        <v>44000569</v>
      </c>
      <c r="G1334" s="46">
        <v>1</v>
      </c>
      <c r="H1334" s="46" t="s">
        <v>2922</v>
      </c>
      <c r="I1334" s="34">
        <v>363244.11</v>
      </c>
      <c r="J1334" s="47">
        <v>43185</v>
      </c>
      <c r="K1334" s="48"/>
    </row>
    <row r="1335" spans="1:11" x14ac:dyDescent="0.35">
      <c r="A1335" s="43">
        <v>1</v>
      </c>
      <c r="B1335" s="46">
        <v>4100</v>
      </c>
      <c r="C1335" s="46" t="s">
        <v>10</v>
      </c>
      <c r="D1335" s="46" t="s">
        <v>2923</v>
      </c>
      <c r="E1335" s="46" t="s">
        <v>1640</v>
      </c>
      <c r="F1335" s="46">
        <v>44000575</v>
      </c>
      <c r="G1335" s="46">
        <v>0</v>
      </c>
      <c r="H1335" s="46" t="s">
        <v>2924</v>
      </c>
      <c r="I1335" s="34">
        <v>1149808.55</v>
      </c>
      <c r="J1335" s="47">
        <v>40627</v>
      </c>
      <c r="K1335" s="48"/>
    </row>
    <row r="1336" spans="1:11" x14ac:dyDescent="0.35">
      <c r="A1336" s="43">
        <v>1</v>
      </c>
      <c r="B1336" s="46">
        <v>4100</v>
      </c>
      <c r="C1336" s="46" t="s">
        <v>10</v>
      </c>
      <c r="D1336" s="46" t="s">
        <v>2925</v>
      </c>
      <c r="E1336" s="46" t="s">
        <v>2926</v>
      </c>
      <c r="F1336" s="46" t="s">
        <v>1145</v>
      </c>
      <c r="G1336" s="46" t="s">
        <v>1043</v>
      </c>
      <c r="H1336" s="46" t="s">
        <v>2927</v>
      </c>
      <c r="I1336" s="34">
        <v>1874405.97</v>
      </c>
      <c r="J1336" s="47">
        <v>44825</v>
      </c>
      <c r="K1336" s="48"/>
    </row>
    <row r="1337" spans="1:11" x14ac:dyDescent="0.35">
      <c r="A1337" s="43">
        <v>1</v>
      </c>
      <c r="B1337" s="46">
        <v>4100</v>
      </c>
      <c r="C1337" s="46" t="s">
        <v>10</v>
      </c>
      <c r="D1337" s="46" t="s">
        <v>2928</v>
      </c>
      <c r="E1337" s="46" t="s">
        <v>2929</v>
      </c>
      <c r="F1337" s="46">
        <v>44000575</v>
      </c>
      <c r="G1337" s="46">
        <v>1</v>
      </c>
      <c r="H1337" s="46" t="s">
        <v>2930</v>
      </c>
      <c r="I1337" s="34">
        <v>21081.74</v>
      </c>
      <c r="J1337" s="47">
        <v>43185</v>
      </c>
      <c r="K1337" s="48"/>
    </row>
    <row r="1338" spans="1:11" x14ac:dyDescent="0.35">
      <c r="A1338" s="43">
        <v>1</v>
      </c>
      <c r="B1338" s="46">
        <v>4100</v>
      </c>
      <c r="C1338" s="46" t="s">
        <v>10</v>
      </c>
      <c r="D1338" s="46" t="s">
        <v>2931</v>
      </c>
      <c r="E1338" s="46" t="s">
        <v>2932</v>
      </c>
      <c r="F1338" s="46">
        <v>44000577</v>
      </c>
      <c r="G1338" s="46">
        <v>0</v>
      </c>
      <c r="H1338" s="46" t="s">
        <v>2933</v>
      </c>
      <c r="I1338" s="34">
        <v>1149808.03</v>
      </c>
      <c r="J1338" s="47">
        <v>40627</v>
      </c>
      <c r="K1338" s="48"/>
    </row>
    <row r="1339" spans="1:11" x14ac:dyDescent="0.35">
      <c r="A1339" s="43">
        <v>1</v>
      </c>
      <c r="B1339" s="46">
        <v>4100</v>
      </c>
      <c r="C1339" s="46" t="s">
        <v>10</v>
      </c>
      <c r="D1339" s="46" t="s">
        <v>2934</v>
      </c>
      <c r="E1339" s="46" t="s">
        <v>2935</v>
      </c>
      <c r="F1339" s="50" t="s">
        <v>1147</v>
      </c>
      <c r="G1339" s="50" t="s">
        <v>1043</v>
      </c>
      <c r="H1339" s="46"/>
      <c r="I1339" s="34">
        <v>2004297.2</v>
      </c>
      <c r="J1339" s="47">
        <v>44601</v>
      </c>
      <c r="K1339" s="48"/>
    </row>
    <row r="1340" spans="1:11" x14ac:dyDescent="0.35">
      <c r="A1340" s="43">
        <v>1</v>
      </c>
      <c r="B1340" s="46">
        <v>4100</v>
      </c>
      <c r="C1340" s="46" t="s">
        <v>10</v>
      </c>
      <c r="D1340" s="46" t="s">
        <v>2936</v>
      </c>
      <c r="E1340" s="46" t="s">
        <v>2937</v>
      </c>
      <c r="F1340" s="46">
        <v>44000577</v>
      </c>
      <c r="G1340" s="46">
        <v>1</v>
      </c>
      <c r="H1340" s="46" t="s">
        <v>2930</v>
      </c>
      <c r="I1340" s="34">
        <v>21081.73</v>
      </c>
      <c r="J1340" s="47">
        <v>43185</v>
      </c>
      <c r="K1340" s="48"/>
    </row>
    <row r="1341" spans="1:11" x14ac:dyDescent="0.35">
      <c r="A1341" s="43">
        <v>1</v>
      </c>
      <c r="B1341" s="46">
        <v>4100</v>
      </c>
      <c r="C1341" s="46" t="s">
        <v>10</v>
      </c>
      <c r="D1341" s="46" t="s">
        <v>2938</v>
      </c>
      <c r="E1341" s="46" t="s">
        <v>2939</v>
      </c>
      <c r="F1341" s="46">
        <v>44000579</v>
      </c>
      <c r="G1341" s="46">
        <v>0</v>
      </c>
      <c r="H1341" s="46" t="s">
        <v>2940</v>
      </c>
      <c r="I1341" s="34">
        <v>1149808.1000000001</v>
      </c>
      <c r="J1341" s="47">
        <v>40627</v>
      </c>
      <c r="K1341" s="48"/>
    </row>
    <row r="1342" spans="1:11" x14ac:dyDescent="0.35">
      <c r="A1342" s="43">
        <v>1</v>
      </c>
      <c r="B1342" s="46">
        <v>4100</v>
      </c>
      <c r="C1342" s="46" t="s">
        <v>10</v>
      </c>
      <c r="D1342" s="46" t="s">
        <v>2941</v>
      </c>
      <c r="E1342" s="46" t="s">
        <v>2942</v>
      </c>
      <c r="F1342" s="50" t="s">
        <v>1151</v>
      </c>
      <c r="G1342" s="50" t="s">
        <v>1043</v>
      </c>
      <c r="H1342" s="50" t="s">
        <v>2943</v>
      </c>
      <c r="I1342" s="34">
        <v>2004297.2</v>
      </c>
      <c r="J1342" s="47">
        <v>44601</v>
      </c>
      <c r="K1342" s="48"/>
    </row>
    <row r="1343" spans="1:11" x14ac:dyDescent="0.35">
      <c r="A1343" s="43">
        <v>1</v>
      </c>
      <c r="B1343" s="46">
        <v>4100</v>
      </c>
      <c r="C1343" s="46" t="s">
        <v>10</v>
      </c>
      <c r="D1343" s="46" t="s">
        <v>2944</v>
      </c>
      <c r="E1343" s="46" t="s">
        <v>2945</v>
      </c>
      <c r="F1343" s="46">
        <v>44000579</v>
      </c>
      <c r="G1343" s="46">
        <v>1</v>
      </c>
      <c r="H1343" s="46" t="s">
        <v>2930</v>
      </c>
      <c r="I1343" s="34">
        <v>21081.73</v>
      </c>
      <c r="J1343" s="47">
        <v>43185</v>
      </c>
      <c r="K1343" s="48"/>
    </row>
    <row r="1344" spans="1:11" x14ac:dyDescent="0.35">
      <c r="A1344" s="43">
        <v>1</v>
      </c>
      <c r="B1344" s="46">
        <v>4100</v>
      </c>
      <c r="C1344" s="46" t="s">
        <v>10</v>
      </c>
      <c r="D1344" s="46" t="s">
        <v>2946</v>
      </c>
      <c r="E1344" s="46" t="s">
        <v>2947</v>
      </c>
      <c r="F1344" s="46">
        <v>44000583</v>
      </c>
      <c r="G1344" s="46">
        <v>0</v>
      </c>
      <c r="H1344" s="46" t="s">
        <v>2948</v>
      </c>
      <c r="I1344" s="34">
        <v>800996.1</v>
      </c>
      <c r="J1344" s="47">
        <v>40745</v>
      </c>
      <c r="K1344" s="48"/>
    </row>
    <row r="1345" spans="1:11" x14ac:dyDescent="0.35">
      <c r="A1345" s="43">
        <v>1</v>
      </c>
      <c r="B1345" s="46">
        <v>4100</v>
      </c>
      <c r="C1345" s="46" t="s">
        <v>10</v>
      </c>
      <c r="D1345" s="46" t="s">
        <v>2949</v>
      </c>
      <c r="E1345" s="46" t="s">
        <v>1658</v>
      </c>
      <c r="F1345" s="46">
        <v>44000584</v>
      </c>
      <c r="G1345" s="46">
        <v>0</v>
      </c>
      <c r="H1345" s="46" t="s">
        <v>2950</v>
      </c>
      <c r="I1345" s="34">
        <v>800996.08</v>
      </c>
      <c r="J1345" s="47">
        <v>40745</v>
      </c>
      <c r="K1345" s="48"/>
    </row>
    <row r="1346" spans="1:11" x14ac:dyDescent="0.35">
      <c r="A1346" s="43">
        <v>1</v>
      </c>
      <c r="B1346" s="46">
        <v>4100</v>
      </c>
      <c r="C1346" s="46" t="s">
        <v>10</v>
      </c>
      <c r="D1346" s="46" t="s">
        <v>2951</v>
      </c>
      <c r="E1346" s="46" t="s">
        <v>1700</v>
      </c>
      <c r="F1346" s="46">
        <v>44000598</v>
      </c>
      <c r="G1346" s="46">
        <v>0</v>
      </c>
      <c r="H1346" s="46" t="s">
        <v>2952</v>
      </c>
      <c r="I1346" s="34">
        <v>7182634.0499999998</v>
      </c>
      <c r="J1346" s="47">
        <v>40130</v>
      </c>
      <c r="K1346" s="48"/>
    </row>
    <row r="1347" spans="1:11" x14ac:dyDescent="0.35">
      <c r="A1347" s="43">
        <v>1</v>
      </c>
      <c r="B1347" s="46">
        <v>4100</v>
      </c>
      <c r="C1347" s="46" t="s">
        <v>10</v>
      </c>
      <c r="D1347" s="46" t="s">
        <v>2953</v>
      </c>
      <c r="E1347" s="46" t="s">
        <v>2954</v>
      </c>
      <c r="F1347" s="46">
        <v>44000598</v>
      </c>
      <c r="G1347" s="46">
        <v>1</v>
      </c>
      <c r="H1347" s="46" t="s">
        <v>2955</v>
      </c>
      <c r="I1347" s="34">
        <v>1212077.33</v>
      </c>
      <c r="J1347" s="47">
        <v>41451</v>
      </c>
      <c r="K1347" s="48"/>
    </row>
    <row r="1348" spans="1:11" x14ac:dyDescent="0.35">
      <c r="A1348" s="43">
        <v>1</v>
      </c>
      <c r="B1348" s="46">
        <v>4100</v>
      </c>
      <c r="C1348" s="46" t="s">
        <v>10</v>
      </c>
      <c r="D1348" s="46" t="s">
        <v>2956</v>
      </c>
      <c r="E1348" s="46" t="s">
        <v>1620</v>
      </c>
      <c r="F1348" s="46">
        <v>44000608</v>
      </c>
      <c r="G1348" s="46">
        <v>0</v>
      </c>
      <c r="H1348" s="46" t="s">
        <v>2957</v>
      </c>
      <c r="I1348" s="34">
        <v>162935.26</v>
      </c>
      <c r="J1348" s="47">
        <v>41169</v>
      </c>
      <c r="K1348" s="48"/>
    </row>
    <row r="1349" spans="1:11" x14ac:dyDescent="0.35">
      <c r="A1349" s="43">
        <v>1</v>
      </c>
      <c r="B1349" s="46">
        <v>4100</v>
      </c>
      <c r="C1349" s="46" t="s">
        <v>10</v>
      </c>
      <c r="D1349" s="46" t="s">
        <v>2958</v>
      </c>
      <c r="E1349" s="46" t="s">
        <v>2959</v>
      </c>
      <c r="F1349" s="46">
        <v>44000609</v>
      </c>
      <c r="G1349" s="46">
        <v>0</v>
      </c>
      <c r="H1349" s="46" t="s">
        <v>2960</v>
      </c>
      <c r="I1349" s="34">
        <v>164315.26</v>
      </c>
      <c r="J1349" s="47">
        <v>41169</v>
      </c>
      <c r="K1349" s="48"/>
    </row>
    <row r="1350" spans="1:11" x14ac:dyDescent="0.35">
      <c r="A1350" s="43">
        <v>1</v>
      </c>
      <c r="B1350" s="46">
        <v>4100</v>
      </c>
      <c r="C1350" s="46" t="s">
        <v>10</v>
      </c>
      <c r="D1350" s="46" t="s">
        <v>2961</v>
      </c>
      <c r="E1350" s="46" t="s">
        <v>2962</v>
      </c>
      <c r="F1350" s="46">
        <v>44000610</v>
      </c>
      <c r="G1350" s="46">
        <v>0</v>
      </c>
      <c r="H1350" s="46" t="s">
        <v>2963</v>
      </c>
      <c r="I1350" s="34">
        <v>164412.76</v>
      </c>
      <c r="J1350" s="47">
        <v>41169</v>
      </c>
      <c r="K1350" s="48"/>
    </row>
    <row r="1351" spans="1:11" x14ac:dyDescent="0.35">
      <c r="A1351" s="43">
        <v>1</v>
      </c>
      <c r="B1351" s="46">
        <v>4100</v>
      </c>
      <c r="C1351" s="46" t="s">
        <v>10</v>
      </c>
      <c r="D1351" s="46" t="s">
        <v>2964</v>
      </c>
      <c r="E1351" s="46" t="s">
        <v>2965</v>
      </c>
      <c r="F1351" s="46">
        <v>44000611</v>
      </c>
      <c r="G1351" s="46">
        <v>0</v>
      </c>
      <c r="H1351" s="46" t="s">
        <v>2966</v>
      </c>
      <c r="I1351" s="34">
        <v>3249512.67</v>
      </c>
      <c r="J1351" s="47">
        <v>41087</v>
      </c>
      <c r="K1351" s="48"/>
    </row>
    <row r="1352" spans="1:11" x14ac:dyDescent="0.35">
      <c r="A1352" s="43">
        <v>1</v>
      </c>
      <c r="B1352" s="46">
        <v>4100</v>
      </c>
      <c r="C1352" s="46" t="s">
        <v>10</v>
      </c>
      <c r="D1352" s="46" t="s">
        <v>2967</v>
      </c>
      <c r="E1352" s="46" t="s">
        <v>2968</v>
      </c>
      <c r="F1352" s="46">
        <v>44000612</v>
      </c>
      <c r="G1352" s="46">
        <v>0</v>
      </c>
      <c r="H1352" s="46" t="s">
        <v>2969</v>
      </c>
      <c r="I1352" s="34">
        <v>3249512.67</v>
      </c>
      <c r="J1352" s="47">
        <v>41087</v>
      </c>
      <c r="K1352" s="48"/>
    </row>
    <row r="1353" spans="1:11" x14ac:dyDescent="0.35">
      <c r="A1353" s="43">
        <v>1</v>
      </c>
      <c r="B1353" s="46">
        <v>4100</v>
      </c>
      <c r="C1353" s="46" t="s">
        <v>10</v>
      </c>
      <c r="D1353" s="46" t="s">
        <v>2970</v>
      </c>
      <c r="E1353" s="46" t="s">
        <v>1722</v>
      </c>
      <c r="F1353" s="46">
        <v>44000623</v>
      </c>
      <c r="G1353" s="46">
        <v>0</v>
      </c>
      <c r="H1353" s="46" t="s">
        <v>2971</v>
      </c>
      <c r="I1353" s="34">
        <v>3175770.51</v>
      </c>
      <c r="J1353" s="47">
        <v>41264</v>
      </c>
      <c r="K1353" s="48"/>
    </row>
    <row r="1354" spans="1:11" x14ac:dyDescent="0.35">
      <c r="A1354" s="43">
        <v>1</v>
      </c>
      <c r="B1354" s="46">
        <v>4100</v>
      </c>
      <c r="C1354" s="46" t="s">
        <v>10</v>
      </c>
      <c r="D1354" s="46" t="s">
        <v>2972</v>
      </c>
      <c r="E1354" s="46" t="s">
        <v>1726</v>
      </c>
      <c r="F1354" s="46">
        <v>44000624</v>
      </c>
      <c r="G1354" s="46">
        <v>0</v>
      </c>
      <c r="H1354" s="46" t="s">
        <v>2973</v>
      </c>
      <c r="I1354" s="34">
        <v>3175770.49</v>
      </c>
      <c r="J1354" s="47">
        <v>41264</v>
      </c>
      <c r="K1354" s="48"/>
    </row>
    <row r="1355" spans="1:11" x14ac:dyDescent="0.35">
      <c r="A1355" s="43">
        <v>1</v>
      </c>
      <c r="B1355" s="46">
        <v>4100</v>
      </c>
      <c r="C1355" s="46" t="s">
        <v>10</v>
      </c>
      <c r="D1355" s="46" t="s">
        <v>2974</v>
      </c>
      <c r="E1355" s="46" t="s">
        <v>1730</v>
      </c>
      <c r="F1355" s="46">
        <v>44000625</v>
      </c>
      <c r="G1355" s="46">
        <v>0</v>
      </c>
      <c r="H1355" s="46" t="s">
        <v>2975</v>
      </c>
      <c r="I1355" s="34">
        <v>43767</v>
      </c>
      <c r="J1355" s="47">
        <v>37677</v>
      </c>
      <c r="K1355" s="48"/>
    </row>
    <row r="1356" spans="1:11" x14ac:dyDescent="0.35">
      <c r="A1356" s="43">
        <v>1</v>
      </c>
      <c r="B1356" s="46">
        <v>4100</v>
      </c>
      <c r="C1356" s="46" t="s">
        <v>10</v>
      </c>
      <c r="D1356" s="46" t="s">
        <v>2976</v>
      </c>
      <c r="E1356" s="46" t="s">
        <v>1734</v>
      </c>
      <c r="F1356" s="46">
        <v>44000626</v>
      </c>
      <c r="G1356" s="46">
        <v>0</v>
      </c>
      <c r="H1356" s="46" t="s">
        <v>2977</v>
      </c>
      <c r="I1356" s="34">
        <v>37408</v>
      </c>
      <c r="J1356" s="47">
        <v>37677</v>
      </c>
      <c r="K1356" s="48"/>
    </row>
    <row r="1357" spans="1:11" x14ac:dyDescent="0.35">
      <c r="A1357" s="43">
        <v>1</v>
      </c>
      <c r="B1357" s="46">
        <v>4100</v>
      </c>
      <c r="C1357" s="46" t="s">
        <v>10</v>
      </c>
      <c r="D1357" s="46" t="s">
        <v>2978</v>
      </c>
      <c r="E1357" s="46" t="s">
        <v>1737</v>
      </c>
      <c r="F1357" s="46">
        <v>44000627</v>
      </c>
      <c r="G1357" s="46">
        <v>0</v>
      </c>
      <c r="H1357" s="46" t="s">
        <v>2977</v>
      </c>
      <c r="I1357" s="34">
        <v>37408</v>
      </c>
      <c r="J1357" s="47">
        <v>37677</v>
      </c>
      <c r="K1357" s="48"/>
    </row>
    <row r="1358" spans="1:11" x14ac:dyDescent="0.35">
      <c r="A1358" s="43">
        <v>1</v>
      </c>
      <c r="B1358" s="46">
        <v>4100</v>
      </c>
      <c r="C1358" s="46" t="s">
        <v>10</v>
      </c>
      <c r="D1358" s="46" t="s">
        <v>2979</v>
      </c>
      <c r="E1358" s="46" t="s">
        <v>1827</v>
      </c>
      <c r="F1358" s="46">
        <v>44000632</v>
      </c>
      <c r="G1358" s="46">
        <v>0</v>
      </c>
      <c r="H1358" s="46" t="s">
        <v>2980</v>
      </c>
      <c r="I1358" s="34">
        <v>773853.32</v>
      </c>
      <c r="J1358" s="47">
        <v>41901</v>
      </c>
      <c r="K1358" s="48"/>
    </row>
    <row r="1359" spans="1:11" x14ac:dyDescent="0.35">
      <c r="A1359" s="43">
        <v>1</v>
      </c>
      <c r="B1359" s="46">
        <v>4100</v>
      </c>
      <c r="C1359" s="46" t="s">
        <v>10</v>
      </c>
      <c r="D1359" s="46" t="s">
        <v>2981</v>
      </c>
      <c r="E1359" s="46" t="s">
        <v>2982</v>
      </c>
      <c r="F1359" s="46">
        <v>44000633</v>
      </c>
      <c r="G1359" s="46">
        <v>0</v>
      </c>
      <c r="H1359" s="46" t="s">
        <v>2983</v>
      </c>
      <c r="I1359" s="34">
        <v>773853.32</v>
      </c>
      <c r="J1359" s="47">
        <v>41901</v>
      </c>
      <c r="K1359" s="48"/>
    </row>
    <row r="1360" spans="1:11" x14ac:dyDescent="0.35">
      <c r="A1360" s="43">
        <v>1</v>
      </c>
      <c r="B1360" s="46">
        <v>4100</v>
      </c>
      <c r="C1360" s="46" t="s">
        <v>10</v>
      </c>
      <c r="D1360" s="46" t="s">
        <v>2984</v>
      </c>
      <c r="E1360" s="46" t="s">
        <v>2985</v>
      </c>
      <c r="F1360" s="46">
        <v>44000634</v>
      </c>
      <c r="G1360" s="46">
        <v>0</v>
      </c>
      <c r="H1360" s="46" t="s">
        <v>2986</v>
      </c>
      <c r="I1360" s="34">
        <v>773853.32</v>
      </c>
      <c r="J1360" s="47">
        <v>41901</v>
      </c>
      <c r="K1360" s="48"/>
    </row>
    <row r="1361" spans="1:11" x14ac:dyDescent="0.35">
      <c r="A1361" s="43">
        <v>1</v>
      </c>
      <c r="B1361" s="46">
        <v>4100</v>
      </c>
      <c r="C1361" s="46" t="s">
        <v>10</v>
      </c>
      <c r="D1361" s="46" t="s">
        <v>2987</v>
      </c>
      <c r="E1361" s="46" t="s">
        <v>2988</v>
      </c>
      <c r="F1361" s="46">
        <v>44000635</v>
      </c>
      <c r="G1361" s="46">
        <v>0</v>
      </c>
      <c r="H1361" s="46" t="s">
        <v>2989</v>
      </c>
      <c r="I1361" s="34">
        <v>773853.32</v>
      </c>
      <c r="J1361" s="47">
        <v>41901</v>
      </c>
      <c r="K1361" s="48"/>
    </row>
    <row r="1362" spans="1:11" x14ac:dyDescent="0.35">
      <c r="A1362" s="43">
        <v>1</v>
      </c>
      <c r="B1362" s="46">
        <v>4100</v>
      </c>
      <c r="C1362" s="46" t="s">
        <v>10</v>
      </c>
      <c r="D1362" s="46" t="s">
        <v>2990</v>
      </c>
      <c r="E1362" s="46" t="s">
        <v>2991</v>
      </c>
      <c r="F1362" s="46">
        <v>44000636</v>
      </c>
      <c r="G1362" s="46">
        <v>0</v>
      </c>
      <c r="H1362" s="46" t="s">
        <v>2992</v>
      </c>
      <c r="I1362" s="34">
        <v>773853.32</v>
      </c>
      <c r="J1362" s="47">
        <v>41901</v>
      </c>
      <c r="K1362" s="48"/>
    </row>
    <row r="1363" spans="1:11" x14ac:dyDescent="0.35">
      <c r="A1363" s="43">
        <v>1</v>
      </c>
      <c r="B1363" s="46">
        <v>4100</v>
      </c>
      <c r="C1363" s="46" t="s">
        <v>10</v>
      </c>
      <c r="D1363" s="46" t="s">
        <v>2993</v>
      </c>
      <c r="E1363" s="46" t="s">
        <v>2994</v>
      </c>
      <c r="F1363" s="46">
        <v>44000637</v>
      </c>
      <c r="G1363" s="46">
        <v>0</v>
      </c>
      <c r="H1363" s="46" t="s">
        <v>2995</v>
      </c>
      <c r="I1363" s="34">
        <v>773853.32</v>
      </c>
      <c r="J1363" s="47">
        <v>41901</v>
      </c>
      <c r="K1363" s="48"/>
    </row>
    <row r="1364" spans="1:11" x14ac:dyDescent="0.35">
      <c r="A1364" s="43">
        <v>1</v>
      </c>
      <c r="B1364" s="46">
        <v>4100</v>
      </c>
      <c r="C1364" s="46" t="s">
        <v>10</v>
      </c>
      <c r="D1364" s="46" t="s">
        <v>2996</v>
      </c>
      <c r="E1364" s="46" t="s">
        <v>2997</v>
      </c>
      <c r="F1364" s="46">
        <v>44000638</v>
      </c>
      <c r="G1364" s="46">
        <v>0</v>
      </c>
      <c r="H1364" s="46" t="s">
        <v>2998</v>
      </c>
      <c r="I1364" s="34">
        <v>773853.32</v>
      </c>
      <c r="J1364" s="47">
        <v>41901</v>
      </c>
      <c r="K1364" s="48"/>
    </row>
    <row r="1365" spans="1:11" x14ac:dyDescent="0.35">
      <c r="A1365" s="43">
        <v>1</v>
      </c>
      <c r="B1365" s="46">
        <v>4100</v>
      </c>
      <c r="C1365" s="46" t="s">
        <v>10</v>
      </c>
      <c r="D1365" s="46" t="s">
        <v>2999</v>
      </c>
      <c r="E1365" s="46" t="s">
        <v>3000</v>
      </c>
      <c r="F1365" s="46">
        <v>44000639</v>
      </c>
      <c r="G1365" s="46">
        <v>0</v>
      </c>
      <c r="H1365" s="46" t="s">
        <v>3001</v>
      </c>
      <c r="I1365" s="34">
        <v>773853.32</v>
      </c>
      <c r="J1365" s="47">
        <v>41901</v>
      </c>
      <c r="K1365" s="48"/>
    </row>
    <row r="1366" spans="1:11" x14ac:dyDescent="0.35">
      <c r="A1366" s="43">
        <v>1</v>
      </c>
      <c r="B1366" s="46">
        <v>4100</v>
      </c>
      <c r="C1366" s="46" t="s">
        <v>10</v>
      </c>
      <c r="D1366" s="46" t="s">
        <v>3002</v>
      </c>
      <c r="E1366" s="46" t="s">
        <v>3003</v>
      </c>
      <c r="F1366" s="46">
        <v>44000640</v>
      </c>
      <c r="G1366" s="46">
        <v>0</v>
      </c>
      <c r="H1366" s="46" t="s">
        <v>3004</v>
      </c>
      <c r="I1366" s="34">
        <v>773853.32</v>
      </c>
      <c r="J1366" s="47">
        <v>41901</v>
      </c>
      <c r="K1366" s="48"/>
    </row>
    <row r="1367" spans="1:11" x14ac:dyDescent="0.35">
      <c r="A1367" s="43">
        <v>1</v>
      </c>
      <c r="B1367" s="46">
        <v>4100</v>
      </c>
      <c r="C1367" s="46" t="s">
        <v>10</v>
      </c>
      <c r="D1367" s="46" t="s">
        <v>3005</v>
      </c>
      <c r="E1367" s="46" t="s">
        <v>3006</v>
      </c>
      <c r="F1367" s="46">
        <v>44000641</v>
      </c>
      <c r="G1367" s="46">
        <v>0</v>
      </c>
      <c r="H1367" s="46" t="s">
        <v>3007</v>
      </c>
      <c r="I1367" s="34">
        <v>773853.32</v>
      </c>
      <c r="J1367" s="47">
        <v>41901</v>
      </c>
      <c r="K1367" s="48"/>
    </row>
    <row r="1368" spans="1:11" x14ac:dyDescent="0.35">
      <c r="A1368" s="43">
        <v>1</v>
      </c>
      <c r="B1368" s="46">
        <v>4100</v>
      </c>
      <c r="C1368" s="46" t="s">
        <v>10</v>
      </c>
      <c r="D1368" s="46" t="s">
        <v>3008</v>
      </c>
      <c r="E1368" s="46" t="s">
        <v>3009</v>
      </c>
      <c r="F1368" s="46">
        <v>44000642</v>
      </c>
      <c r="G1368" s="46">
        <v>0</v>
      </c>
      <c r="H1368" s="46" t="s">
        <v>3010</v>
      </c>
      <c r="I1368" s="34">
        <v>773853.32</v>
      </c>
      <c r="J1368" s="47">
        <v>41901</v>
      </c>
      <c r="K1368" s="48"/>
    </row>
    <row r="1369" spans="1:11" x14ac:dyDescent="0.35">
      <c r="A1369" s="43">
        <v>1</v>
      </c>
      <c r="B1369" s="46">
        <v>4100</v>
      </c>
      <c r="C1369" s="46" t="s">
        <v>10</v>
      </c>
      <c r="D1369" s="46" t="s">
        <v>3011</v>
      </c>
      <c r="E1369" s="46" t="s">
        <v>3012</v>
      </c>
      <c r="F1369" s="46">
        <v>44000643</v>
      </c>
      <c r="G1369" s="46">
        <v>0</v>
      </c>
      <c r="H1369" s="46" t="s">
        <v>3013</v>
      </c>
      <c r="I1369" s="34">
        <v>773853.32</v>
      </c>
      <c r="J1369" s="47">
        <v>41901</v>
      </c>
      <c r="K1369" s="48"/>
    </row>
    <row r="1370" spans="1:11" x14ac:dyDescent="0.35">
      <c r="A1370" s="43">
        <v>1</v>
      </c>
      <c r="B1370" s="46">
        <v>4100</v>
      </c>
      <c r="C1370" s="46" t="s">
        <v>10</v>
      </c>
      <c r="D1370" s="46" t="s">
        <v>3014</v>
      </c>
      <c r="E1370" s="46" t="s">
        <v>3015</v>
      </c>
      <c r="F1370" s="46">
        <v>44000644</v>
      </c>
      <c r="G1370" s="46">
        <v>0</v>
      </c>
      <c r="H1370" s="46" t="s">
        <v>3016</v>
      </c>
      <c r="I1370" s="34">
        <v>773853.32</v>
      </c>
      <c r="J1370" s="47">
        <v>41901</v>
      </c>
      <c r="K1370" s="48"/>
    </row>
    <row r="1371" spans="1:11" x14ac:dyDescent="0.35">
      <c r="A1371" s="43">
        <v>1</v>
      </c>
      <c r="B1371" s="46">
        <v>4100</v>
      </c>
      <c r="C1371" s="46" t="s">
        <v>10</v>
      </c>
      <c r="D1371" s="46" t="s">
        <v>3017</v>
      </c>
      <c r="E1371" s="46" t="s">
        <v>3018</v>
      </c>
      <c r="F1371" s="46">
        <v>44000645</v>
      </c>
      <c r="G1371" s="46">
        <v>0</v>
      </c>
      <c r="H1371" s="46" t="s">
        <v>3019</v>
      </c>
      <c r="I1371" s="34">
        <v>773853.32</v>
      </c>
      <c r="J1371" s="47">
        <v>41901</v>
      </c>
      <c r="K1371" s="48"/>
    </row>
    <row r="1372" spans="1:11" x14ac:dyDescent="0.35">
      <c r="A1372" s="43">
        <v>1</v>
      </c>
      <c r="B1372" s="46">
        <v>4100</v>
      </c>
      <c r="C1372" s="46" t="s">
        <v>10</v>
      </c>
      <c r="D1372" s="46" t="s">
        <v>3020</v>
      </c>
      <c r="E1372" s="46" t="s">
        <v>3021</v>
      </c>
      <c r="F1372" s="46">
        <v>44000646</v>
      </c>
      <c r="G1372" s="46">
        <v>0</v>
      </c>
      <c r="H1372" s="46" t="s">
        <v>3022</v>
      </c>
      <c r="I1372" s="34">
        <v>773853.32</v>
      </c>
      <c r="J1372" s="47">
        <v>41901</v>
      </c>
      <c r="K1372" s="48"/>
    </row>
    <row r="1373" spans="1:11" x14ac:dyDescent="0.35">
      <c r="A1373" s="43">
        <v>1</v>
      </c>
      <c r="B1373" s="46">
        <v>4100</v>
      </c>
      <c r="C1373" s="46" t="s">
        <v>10</v>
      </c>
      <c r="D1373" s="46" t="s">
        <v>3023</v>
      </c>
      <c r="E1373" s="46" t="s">
        <v>3024</v>
      </c>
      <c r="F1373" s="46">
        <v>44000647</v>
      </c>
      <c r="G1373" s="46">
        <v>0</v>
      </c>
      <c r="H1373" s="46" t="s">
        <v>3025</v>
      </c>
      <c r="I1373" s="34">
        <v>773853.32</v>
      </c>
      <c r="J1373" s="47">
        <v>41901</v>
      </c>
      <c r="K1373" s="48"/>
    </row>
    <row r="1374" spans="1:11" x14ac:dyDescent="0.35">
      <c r="A1374" s="43">
        <v>1</v>
      </c>
      <c r="B1374" s="46">
        <v>4100</v>
      </c>
      <c r="C1374" s="46" t="s">
        <v>10</v>
      </c>
      <c r="D1374" s="46" t="s">
        <v>3026</v>
      </c>
      <c r="E1374" s="46" t="s">
        <v>3027</v>
      </c>
      <c r="F1374" s="46">
        <v>44000648</v>
      </c>
      <c r="G1374" s="46">
        <v>0</v>
      </c>
      <c r="H1374" s="46" t="s">
        <v>3028</v>
      </c>
      <c r="I1374" s="34">
        <v>773853.32</v>
      </c>
      <c r="J1374" s="47">
        <v>41901</v>
      </c>
      <c r="K1374" s="48"/>
    </row>
    <row r="1375" spans="1:11" x14ac:dyDescent="0.35">
      <c r="A1375" s="43">
        <v>1</v>
      </c>
      <c r="B1375" s="46">
        <v>4100</v>
      </c>
      <c r="C1375" s="46" t="s">
        <v>10</v>
      </c>
      <c r="D1375" s="46" t="s">
        <v>3029</v>
      </c>
      <c r="E1375" s="46" t="s">
        <v>1752</v>
      </c>
      <c r="F1375" s="46">
        <v>44000649</v>
      </c>
      <c r="G1375" s="46">
        <v>0</v>
      </c>
      <c r="H1375" s="46" t="s">
        <v>3030</v>
      </c>
      <c r="I1375" s="34">
        <v>773853.32</v>
      </c>
      <c r="J1375" s="47">
        <v>41901</v>
      </c>
      <c r="K1375" s="48"/>
    </row>
    <row r="1376" spans="1:11" x14ac:dyDescent="0.35">
      <c r="A1376" s="43">
        <v>1</v>
      </c>
      <c r="B1376" s="46">
        <v>4100</v>
      </c>
      <c r="C1376" s="46" t="s">
        <v>10</v>
      </c>
      <c r="D1376" s="46" t="s">
        <v>3031</v>
      </c>
      <c r="E1376" s="46" t="s">
        <v>1756</v>
      </c>
      <c r="F1376" s="46">
        <v>44000650</v>
      </c>
      <c r="G1376" s="46">
        <v>0</v>
      </c>
      <c r="H1376" s="46" t="s">
        <v>3032</v>
      </c>
      <c r="I1376" s="34">
        <v>773853.32</v>
      </c>
      <c r="J1376" s="47">
        <v>41901</v>
      </c>
      <c r="K1376" s="48"/>
    </row>
    <row r="1377" spans="1:11" x14ac:dyDescent="0.35">
      <c r="A1377" s="43">
        <v>1</v>
      </c>
      <c r="B1377" s="46">
        <v>4100</v>
      </c>
      <c r="C1377" s="46" t="s">
        <v>10</v>
      </c>
      <c r="D1377" s="46" t="s">
        <v>3033</v>
      </c>
      <c r="E1377" s="46" t="s">
        <v>1655</v>
      </c>
      <c r="F1377" s="46">
        <v>44000651</v>
      </c>
      <c r="G1377" s="46">
        <v>0</v>
      </c>
      <c r="H1377" s="46" t="s">
        <v>3034</v>
      </c>
      <c r="I1377" s="34">
        <v>773853.32</v>
      </c>
      <c r="J1377" s="47">
        <v>41901</v>
      </c>
      <c r="K1377" s="48"/>
    </row>
    <row r="1378" spans="1:11" x14ac:dyDescent="0.35">
      <c r="A1378" s="43">
        <v>1</v>
      </c>
      <c r="B1378" s="46">
        <v>4100</v>
      </c>
      <c r="C1378" s="46" t="s">
        <v>10</v>
      </c>
      <c r="D1378" s="46" t="s">
        <v>3035</v>
      </c>
      <c r="E1378" s="46" t="s">
        <v>3036</v>
      </c>
      <c r="F1378" s="46">
        <v>44000652</v>
      </c>
      <c r="G1378" s="46">
        <v>0</v>
      </c>
      <c r="H1378" s="46" t="s">
        <v>3037</v>
      </c>
      <c r="I1378" s="34">
        <v>773853.32</v>
      </c>
      <c r="J1378" s="47">
        <v>41901</v>
      </c>
      <c r="K1378" s="48"/>
    </row>
    <row r="1379" spans="1:11" x14ac:dyDescent="0.35">
      <c r="A1379" s="43">
        <v>1</v>
      </c>
      <c r="B1379" s="46">
        <v>4100</v>
      </c>
      <c r="C1379" s="46" t="s">
        <v>10</v>
      </c>
      <c r="D1379" s="46" t="s">
        <v>3038</v>
      </c>
      <c r="E1379" s="46" t="s">
        <v>3039</v>
      </c>
      <c r="F1379" s="46">
        <v>44000653</v>
      </c>
      <c r="G1379" s="46">
        <v>0</v>
      </c>
      <c r="H1379" s="46" t="s">
        <v>3040</v>
      </c>
      <c r="I1379" s="34">
        <v>773853.32</v>
      </c>
      <c r="J1379" s="47">
        <v>41901</v>
      </c>
      <c r="K1379" s="48"/>
    </row>
    <row r="1380" spans="1:11" x14ac:dyDescent="0.35">
      <c r="A1380" s="43">
        <v>1</v>
      </c>
      <c r="B1380" s="46">
        <v>4100</v>
      </c>
      <c r="C1380" s="46" t="s">
        <v>10</v>
      </c>
      <c r="D1380" s="46" t="s">
        <v>3041</v>
      </c>
      <c r="E1380" s="46" t="s">
        <v>3042</v>
      </c>
      <c r="F1380" s="46">
        <v>44000654</v>
      </c>
      <c r="G1380" s="46">
        <v>0</v>
      </c>
      <c r="H1380" s="46" t="s">
        <v>3043</v>
      </c>
      <c r="I1380" s="34">
        <v>773853.32</v>
      </c>
      <c r="J1380" s="47">
        <v>41901</v>
      </c>
      <c r="K1380" s="48"/>
    </row>
    <row r="1381" spans="1:11" x14ac:dyDescent="0.35">
      <c r="A1381" s="43">
        <v>1</v>
      </c>
      <c r="B1381" s="46">
        <v>4100</v>
      </c>
      <c r="C1381" s="46" t="s">
        <v>10</v>
      </c>
      <c r="D1381" s="46" t="s">
        <v>3044</v>
      </c>
      <c r="E1381" s="46" t="s">
        <v>3045</v>
      </c>
      <c r="F1381" s="46">
        <v>44000655</v>
      </c>
      <c r="G1381" s="46">
        <v>0</v>
      </c>
      <c r="H1381" s="46" t="s">
        <v>3046</v>
      </c>
      <c r="I1381" s="34">
        <v>773853.32</v>
      </c>
      <c r="J1381" s="47">
        <v>41901</v>
      </c>
      <c r="K1381" s="48"/>
    </row>
    <row r="1382" spans="1:11" x14ac:dyDescent="0.35">
      <c r="A1382" s="43">
        <v>1</v>
      </c>
      <c r="B1382" s="46">
        <v>4100</v>
      </c>
      <c r="C1382" s="46" t="s">
        <v>10</v>
      </c>
      <c r="D1382" s="46" t="s">
        <v>3047</v>
      </c>
      <c r="E1382" s="46" t="s">
        <v>3048</v>
      </c>
      <c r="F1382" s="46">
        <v>44000656</v>
      </c>
      <c r="G1382" s="46">
        <v>0</v>
      </c>
      <c r="H1382" s="46" t="s">
        <v>3049</v>
      </c>
      <c r="I1382" s="34">
        <v>773853.32</v>
      </c>
      <c r="J1382" s="47">
        <v>41901</v>
      </c>
      <c r="K1382" s="48"/>
    </row>
    <row r="1383" spans="1:11" x14ac:dyDescent="0.35">
      <c r="A1383" s="43">
        <v>1</v>
      </c>
      <c r="B1383" s="46">
        <v>4100</v>
      </c>
      <c r="C1383" s="46" t="s">
        <v>10</v>
      </c>
      <c r="D1383" s="46" t="s">
        <v>3050</v>
      </c>
      <c r="E1383" s="46" t="s">
        <v>3051</v>
      </c>
      <c r="F1383" s="46">
        <v>44000657</v>
      </c>
      <c r="G1383" s="46">
        <v>0</v>
      </c>
      <c r="H1383" s="46" t="s">
        <v>3052</v>
      </c>
      <c r="I1383" s="34">
        <v>191410.47</v>
      </c>
      <c r="J1383" s="47">
        <v>41938</v>
      </c>
      <c r="K1383" s="48"/>
    </row>
    <row r="1384" spans="1:11" x14ac:dyDescent="0.35">
      <c r="A1384" s="43">
        <v>1</v>
      </c>
      <c r="B1384" s="46">
        <v>4100</v>
      </c>
      <c r="C1384" s="46" t="s">
        <v>10</v>
      </c>
      <c r="D1384" s="46" t="s">
        <v>3053</v>
      </c>
      <c r="E1384" s="46" t="s">
        <v>3054</v>
      </c>
      <c r="F1384" s="46">
        <v>44000658</v>
      </c>
      <c r="G1384" s="46">
        <v>0</v>
      </c>
      <c r="H1384" s="46" t="s">
        <v>3055</v>
      </c>
      <c r="I1384" s="34">
        <v>1155791.24</v>
      </c>
      <c r="J1384" s="47">
        <v>41938</v>
      </c>
      <c r="K1384" s="48"/>
    </row>
    <row r="1385" spans="1:11" x14ac:dyDescent="0.35">
      <c r="A1385" s="43">
        <v>1</v>
      </c>
      <c r="B1385" s="46">
        <v>4100</v>
      </c>
      <c r="C1385" s="46" t="s">
        <v>10</v>
      </c>
      <c r="D1385" s="46" t="s">
        <v>3056</v>
      </c>
      <c r="E1385" s="46" t="s">
        <v>1760</v>
      </c>
      <c r="F1385" s="46">
        <v>44000659</v>
      </c>
      <c r="G1385" s="46">
        <v>0</v>
      </c>
      <c r="H1385" s="46" t="s">
        <v>3057</v>
      </c>
      <c r="I1385" s="34">
        <v>1155791.24</v>
      </c>
      <c r="J1385" s="47">
        <v>41938</v>
      </c>
      <c r="K1385" s="48"/>
    </row>
    <row r="1386" spans="1:11" x14ac:dyDescent="0.35">
      <c r="A1386" s="43">
        <v>1</v>
      </c>
      <c r="B1386" s="46">
        <v>4100</v>
      </c>
      <c r="C1386" s="46" t="s">
        <v>10</v>
      </c>
      <c r="D1386" s="46" t="s">
        <v>3058</v>
      </c>
      <c r="E1386" s="46" t="s">
        <v>1764</v>
      </c>
      <c r="F1386" s="46">
        <v>44000660</v>
      </c>
      <c r="G1386" s="46">
        <v>0</v>
      </c>
      <c r="H1386" s="46" t="s">
        <v>3059</v>
      </c>
      <c r="I1386" s="34">
        <v>1155791.24</v>
      </c>
      <c r="J1386" s="47">
        <v>41938</v>
      </c>
      <c r="K1386" s="48"/>
    </row>
    <row r="1387" spans="1:11" x14ac:dyDescent="0.35">
      <c r="A1387" s="43">
        <v>1</v>
      </c>
      <c r="B1387" s="46">
        <v>4100</v>
      </c>
      <c r="C1387" s="46" t="s">
        <v>10</v>
      </c>
      <c r="D1387" s="46" t="s">
        <v>3060</v>
      </c>
      <c r="E1387" s="46" t="s">
        <v>1768</v>
      </c>
      <c r="F1387" s="46">
        <v>44000661</v>
      </c>
      <c r="G1387" s="46">
        <v>0</v>
      </c>
      <c r="H1387" s="46" t="s">
        <v>3061</v>
      </c>
      <c r="I1387" s="34">
        <v>1155791.24</v>
      </c>
      <c r="J1387" s="47">
        <v>41938</v>
      </c>
      <c r="K1387" s="48"/>
    </row>
    <row r="1388" spans="1:11" x14ac:dyDescent="0.35">
      <c r="A1388" s="43">
        <v>1</v>
      </c>
      <c r="B1388" s="46">
        <v>4100</v>
      </c>
      <c r="C1388" s="46" t="s">
        <v>10</v>
      </c>
      <c r="D1388" s="46" t="s">
        <v>3062</v>
      </c>
      <c r="E1388" s="46" t="s">
        <v>3063</v>
      </c>
      <c r="F1388" s="46">
        <v>44000680</v>
      </c>
      <c r="G1388" s="46">
        <v>0</v>
      </c>
      <c r="H1388" s="46" t="s">
        <v>3064</v>
      </c>
      <c r="I1388" s="34">
        <v>676000.01</v>
      </c>
      <c r="J1388" s="47">
        <v>39967</v>
      </c>
      <c r="K1388" s="48"/>
    </row>
    <row r="1389" spans="1:11" x14ac:dyDescent="0.35">
      <c r="A1389" s="43">
        <v>1</v>
      </c>
      <c r="B1389" s="46">
        <v>4100</v>
      </c>
      <c r="C1389" s="46" t="s">
        <v>10</v>
      </c>
      <c r="D1389" s="46" t="s">
        <v>3065</v>
      </c>
      <c r="E1389" s="46" t="s">
        <v>3066</v>
      </c>
      <c r="F1389" s="46">
        <v>44000682</v>
      </c>
      <c r="G1389" s="46">
        <v>0</v>
      </c>
      <c r="H1389" s="46" t="s">
        <v>3067</v>
      </c>
      <c r="I1389" s="34">
        <v>854264.54</v>
      </c>
      <c r="J1389" s="47">
        <v>41291</v>
      </c>
      <c r="K1389" s="48"/>
    </row>
    <row r="1390" spans="1:11" x14ac:dyDescent="0.35">
      <c r="A1390" s="43">
        <v>1</v>
      </c>
      <c r="B1390" s="46">
        <v>4100</v>
      </c>
      <c r="C1390" s="46" t="s">
        <v>10</v>
      </c>
      <c r="D1390" s="46" t="s">
        <v>3068</v>
      </c>
      <c r="E1390" s="46" t="s">
        <v>3069</v>
      </c>
      <c r="F1390" s="46">
        <v>44000682</v>
      </c>
      <c r="G1390" s="46">
        <v>1</v>
      </c>
      <c r="H1390" s="46" t="s">
        <v>3070</v>
      </c>
      <c r="I1390" s="34">
        <v>3059.99</v>
      </c>
      <c r="J1390" s="47">
        <v>43185</v>
      </c>
      <c r="K1390" s="48"/>
    </row>
    <row r="1391" spans="1:11" x14ac:dyDescent="0.35">
      <c r="A1391" s="43">
        <v>1</v>
      </c>
      <c r="B1391" s="46">
        <v>4100</v>
      </c>
      <c r="C1391" s="46" t="s">
        <v>10</v>
      </c>
      <c r="D1391" s="46" t="s">
        <v>3071</v>
      </c>
      <c r="E1391" s="46" t="s">
        <v>3072</v>
      </c>
      <c r="F1391" s="46">
        <v>44000683</v>
      </c>
      <c r="G1391" s="46">
        <v>0</v>
      </c>
      <c r="H1391" s="46" t="s">
        <v>3073</v>
      </c>
      <c r="I1391" s="34">
        <v>854264.53</v>
      </c>
      <c r="J1391" s="47">
        <v>41291</v>
      </c>
      <c r="K1391" s="48"/>
    </row>
    <row r="1392" spans="1:11" x14ac:dyDescent="0.35">
      <c r="A1392" s="43">
        <v>1</v>
      </c>
      <c r="B1392" s="46">
        <v>4100</v>
      </c>
      <c r="C1392" s="46" t="s">
        <v>10</v>
      </c>
      <c r="D1392" s="46" t="s">
        <v>3074</v>
      </c>
      <c r="E1392" s="46" t="s">
        <v>3075</v>
      </c>
      <c r="F1392" s="46">
        <v>44000683</v>
      </c>
      <c r="G1392" s="46">
        <v>1</v>
      </c>
      <c r="H1392" s="46" t="s">
        <v>3076</v>
      </c>
      <c r="I1392" s="34">
        <v>3059.99</v>
      </c>
      <c r="J1392" s="47">
        <v>43185</v>
      </c>
      <c r="K1392" s="48"/>
    </row>
    <row r="1393" spans="1:11" x14ac:dyDescent="0.35">
      <c r="A1393" s="43">
        <v>1</v>
      </c>
      <c r="B1393" s="46">
        <v>4100</v>
      </c>
      <c r="C1393" s="46" t="s">
        <v>10</v>
      </c>
      <c r="D1393" s="46" t="s">
        <v>3077</v>
      </c>
      <c r="E1393" s="46" t="s">
        <v>3078</v>
      </c>
      <c r="F1393" s="46">
        <v>44000686</v>
      </c>
      <c r="G1393" s="46">
        <v>0</v>
      </c>
      <c r="H1393" s="46" t="s">
        <v>3079</v>
      </c>
      <c r="I1393" s="34">
        <v>133824.69</v>
      </c>
      <c r="J1393" s="47">
        <v>34353</v>
      </c>
      <c r="K1393" s="48"/>
    </row>
    <row r="1394" spans="1:11" x14ac:dyDescent="0.35">
      <c r="A1394" s="43">
        <v>1</v>
      </c>
      <c r="B1394" s="46">
        <v>4100</v>
      </c>
      <c r="C1394" s="46" t="s">
        <v>10</v>
      </c>
      <c r="D1394" s="46" t="s">
        <v>3080</v>
      </c>
      <c r="E1394" s="46" t="s">
        <v>3081</v>
      </c>
      <c r="F1394" s="46">
        <v>44000690</v>
      </c>
      <c r="G1394" s="46">
        <v>0</v>
      </c>
      <c r="H1394" s="46" t="s">
        <v>3082</v>
      </c>
      <c r="I1394" s="34">
        <v>1424428.93</v>
      </c>
      <c r="J1394" s="47">
        <v>41968</v>
      </c>
      <c r="K1394" s="48"/>
    </row>
    <row r="1395" spans="1:11" x14ac:dyDescent="0.35">
      <c r="A1395" s="43">
        <v>1</v>
      </c>
      <c r="B1395" s="46">
        <v>4100</v>
      </c>
      <c r="C1395" s="46" t="s">
        <v>10</v>
      </c>
      <c r="D1395" s="46" t="s">
        <v>3083</v>
      </c>
      <c r="E1395" s="46" t="s">
        <v>3084</v>
      </c>
      <c r="F1395" s="46">
        <v>44000691</v>
      </c>
      <c r="G1395" s="46">
        <v>0</v>
      </c>
      <c r="H1395" s="46" t="s">
        <v>3085</v>
      </c>
      <c r="I1395" s="34">
        <v>1424428.93</v>
      </c>
      <c r="J1395" s="47">
        <v>41968</v>
      </c>
      <c r="K1395" s="48"/>
    </row>
    <row r="1396" spans="1:11" x14ac:dyDescent="0.35">
      <c r="A1396" s="43">
        <v>1</v>
      </c>
      <c r="B1396" s="46">
        <v>4100</v>
      </c>
      <c r="C1396" s="46" t="s">
        <v>10</v>
      </c>
      <c r="D1396" s="46" t="s">
        <v>3086</v>
      </c>
      <c r="E1396" s="46" t="s">
        <v>3087</v>
      </c>
      <c r="F1396" s="46">
        <v>44000692</v>
      </c>
      <c r="G1396" s="46">
        <v>0</v>
      </c>
      <c r="H1396" s="46" t="s">
        <v>3088</v>
      </c>
      <c r="I1396" s="34">
        <v>1424428.93</v>
      </c>
      <c r="J1396" s="47">
        <v>41968</v>
      </c>
      <c r="K1396" s="48"/>
    </row>
    <row r="1397" spans="1:11" x14ac:dyDescent="0.35">
      <c r="A1397" s="43">
        <v>1</v>
      </c>
      <c r="B1397" s="46">
        <v>4100</v>
      </c>
      <c r="C1397" s="46" t="s">
        <v>10</v>
      </c>
      <c r="D1397" s="46" t="s">
        <v>3089</v>
      </c>
      <c r="E1397" s="46" t="s">
        <v>3090</v>
      </c>
      <c r="F1397" s="46">
        <v>44000693</v>
      </c>
      <c r="G1397" s="46">
        <v>0</v>
      </c>
      <c r="H1397" s="46" t="s">
        <v>3091</v>
      </c>
      <c r="I1397" s="34">
        <v>1424428.93</v>
      </c>
      <c r="J1397" s="47">
        <v>41968</v>
      </c>
      <c r="K1397" s="48"/>
    </row>
    <row r="1398" spans="1:11" x14ac:dyDescent="0.35">
      <c r="A1398" s="43">
        <v>1</v>
      </c>
      <c r="B1398" s="46">
        <v>4100</v>
      </c>
      <c r="C1398" s="46" t="s">
        <v>10</v>
      </c>
      <c r="D1398" s="46" t="s">
        <v>3092</v>
      </c>
      <c r="E1398" s="46" t="s">
        <v>3093</v>
      </c>
      <c r="F1398" s="46">
        <v>44000694</v>
      </c>
      <c r="G1398" s="46">
        <v>0</v>
      </c>
      <c r="H1398" s="46" t="s">
        <v>3094</v>
      </c>
      <c r="I1398" s="34">
        <v>1424428.93</v>
      </c>
      <c r="J1398" s="47">
        <v>41968</v>
      </c>
      <c r="K1398" s="48"/>
    </row>
    <row r="1399" spans="1:11" x14ac:dyDescent="0.35">
      <c r="A1399" s="43">
        <v>1</v>
      </c>
      <c r="B1399" s="46">
        <v>4100</v>
      </c>
      <c r="C1399" s="46" t="s">
        <v>10</v>
      </c>
      <c r="D1399" s="46" t="s">
        <v>3095</v>
      </c>
      <c r="E1399" s="46" t="s">
        <v>3096</v>
      </c>
      <c r="F1399" s="46">
        <v>44000695</v>
      </c>
      <c r="G1399" s="46">
        <v>0</v>
      </c>
      <c r="H1399" s="46" t="s">
        <v>3097</v>
      </c>
      <c r="I1399" s="34">
        <v>1424428.93</v>
      </c>
      <c r="J1399" s="47">
        <v>41968</v>
      </c>
      <c r="K1399" s="48"/>
    </row>
    <row r="1400" spans="1:11" x14ac:dyDescent="0.35">
      <c r="A1400" s="43">
        <v>1</v>
      </c>
      <c r="B1400" s="46">
        <v>4100</v>
      </c>
      <c r="C1400" s="46" t="s">
        <v>10</v>
      </c>
      <c r="D1400" s="46" t="s">
        <v>3098</v>
      </c>
      <c r="E1400" s="46" t="s">
        <v>3099</v>
      </c>
      <c r="F1400" s="46">
        <v>44000696</v>
      </c>
      <c r="G1400" s="46">
        <v>0</v>
      </c>
      <c r="H1400" s="46" t="s">
        <v>3100</v>
      </c>
      <c r="I1400" s="34">
        <v>1424428.93</v>
      </c>
      <c r="J1400" s="47">
        <v>41968</v>
      </c>
      <c r="K1400" s="48"/>
    </row>
    <row r="1401" spans="1:11" x14ac:dyDescent="0.35">
      <c r="A1401" s="43">
        <v>1</v>
      </c>
      <c r="B1401" s="46">
        <v>4100</v>
      </c>
      <c r="C1401" s="46" t="s">
        <v>10</v>
      </c>
      <c r="D1401" s="46" t="s">
        <v>3101</v>
      </c>
      <c r="E1401" s="46" t="s">
        <v>3102</v>
      </c>
      <c r="F1401" s="46">
        <v>44000697</v>
      </c>
      <c r="G1401" s="46">
        <v>0</v>
      </c>
      <c r="H1401" s="46" t="s">
        <v>3103</v>
      </c>
      <c r="I1401" s="34">
        <v>1424428.93</v>
      </c>
      <c r="J1401" s="47">
        <v>41968</v>
      </c>
      <c r="K1401" s="48"/>
    </row>
    <row r="1402" spans="1:11" x14ac:dyDescent="0.35">
      <c r="A1402" s="43">
        <v>1</v>
      </c>
      <c r="B1402" s="46">
        <v>4100</v>
      </c>
      <c r="C1402" s="46" t="s">
        <v>10</v>
      </c>
      <c r="D1402" s="46" t="s">
        <v>3104</v>
      </c>
      <c r="E1402" s="46" t="s">
        <v>3105</v>
      </c>
      <c r="F1402" s="46">
        <v>44000698</v>
      </c>
      <c r="G1402" s="46">
        <v>0</v>
      </c>
      <c r="H1402" s="46" t="s">
        <v>3106</v>
      </c>
      <c r="I1402" s="34">
        <v>1424428.93</v>
      </c>
      <c r="J1402" s="47">
        <v>41968</v>
      </c>
      <c r="K1402" s="48"/>
    </row>
    <row r="1403" spans="1:11" x14ac:dyDescent="0.35">
      <c r="A1403" s="43">
        <v>1</v>
      </c>
      <c r="B1403" s="46">
        <v>4100</v>
      </c>
      <c r="C1403" s="46" t="s">
        <v>10</v>
      </c>
      <c r="D1403" s="46" t="s">
        <v>3107</v>
      </c>
      <c r="E1403" s="46" t="s">
        <v>3108</v>
      </c>
      <c r="F1403" s="46">
        <v>44000699</v>
      </c>
      <c r="G1403" s="46">
        <v>0</v>
      </c>
      <c r="H1403" s="46" t="s">
        <v>3109</v>
      </c>
      <c r="I1403" s="34">
        <v>1424428.93</v>
      </c>
      <c r="J1403" s="47">
        <v>41968</v>
      </c>
      <c r="K1403" s="48"/>
    </row>
    <row r="1404" spans="1:11" x14ac:dyDescent="0.35">
      <c r="A1404" s="43">
        <v>1</v>
      </c>
      <c r="B1404" s="46">
        <v>4100</v>
      </c>
      <c r="C1404" s="46" t="s">
        <v>10</v>
      </c>
      <c r="D1404" s="46" t="s">
        <v>3110</v>
      </c>
      <c r="E1404" s="46" t="s">
        <v>3111</v>
      </c>
      <c r="F1404" s="46">
        <v>44000700</v>
      </c>
      <c r="G1404" s="46">
        <v>0</v>
      </c>
      <c r="H1404" s="46" t="s">
        <v>3112</v>
      </c>
      <c r="I1404" s="34">
        <v>1424428.93</v>
      </c>
      <c r="J1404" s="47">
        <v>41968</v>
      </c>
      <c r="K1404" s="48"/>
    </row>
    <row r="1405" spans="1:11" x14ac:dyDescent="0.35">
      <c r="A1405" s="43">
        <v>1</v>
      </c>
      <c r="B1405" s="46">
        <v>4100</v>
      </c>
      <c r="C1405" s="46" t="s">
        <v>10</v>
      </c>
      <c r="D1405" s="46" t="s">
        <v>3113</v>
      </c>
      <c r="E1405" s="46" t="s">
        <v>3114</v>
      </c>
      <c r="F1405" s="46">
        <v>44000701</v>
      </c>
      <c r="G1405" s="46">
        <v>0</v>
      </c>
      <c r="H1405" s="46" t="s">
        <v>3115</v>
      </c>
      <c r="I1405" s="34">
        <v>1424428.93</v>
      </c>
      <c r="J1405" s="47">
        <v>41968</v>
      </c>
      <c r="K1405" s="48"/>
    </row>
    <row r="1406" spans="1:11" x14ac:dyDescent="0.35">
      <c r="A1406" s="43">
        <v>1</v>
      </c>
      <c r="B1406" s="46">
        <v>4100</v>
      </c>
      <c r="C1406" s="46" t="s">
        <v>10</v>
      </c>
      <c r="D1406" s="46" t="s">
        <v>3116</v>
      </c>
      <c r="E1406" s="46" t="s">
        <v>3117</v>
      </c>
      <c r="F1406" s="46">
        <v>44000702</v>
      </c>
      <c r="G1406" s="46">
        <v>0</v>
      </c>
      <c r="H1406" s="46" t="s">
        <v>3118</v>
      </c>
      <c r="I1406" s="34">
        <v>1424428.93</v>
      </c>
      <c r="J1406" s="47">
        <v>41968</v>
      </c>
      <c r="K1406" s="48"/>
    </row>
    <row r="1407" spans="1:11" x14ac:dyDescent="0.35">
      <c r="A1407" s="43">
        <v>1</v>
      </c>
      <c r="B1407" s="46">
        <v>4100</v>
      </c>
      <c r="C1407" s="46" t="s">
        <v>10</v>
      </c>
      <c r="D1407" s="46" t="s">
        <v>3119</v>
      </c>
      <c r="E1407" s="46" t="s">
        <v>3120</v>
      </c>
      <c r="F1407" s="46">
        <v>44000703</v>
      </c>
      <c r="G1407" s="46">
        <v>0</v>
      </c>
      <c r="H1407" s="46" t="s">
        <v>3121</v>
      </c>
      <c r="I1407" s="34">
        <v>1424428.93</v>
      </c>
      <c r="J1407" s="47">
        <v>41968</v>
      </c>
      <c r="K1407" s="48"/>
    </row>
    <row r="1408" spans="1:11" x14ac:dyDescent="0.35">
      <c r="A1408" s="43">
        <v>1</v>
      </c>
      <c r="B1408" s="46">
        <v>4100</v>
      </c>
      <c r="C1408" s="46" t="s">
        <v>10</v>
      </c>
      <c r="D1408" s="46" t="s">
        <v>3122</v>
      </c>
      <c r="E1408" s="46" t="s">
        <v>3123</v>
      </c>
      <c r="F1408" s="46">
        <v>44000704</v>
      </c>
      <c r="G1408" s="46">
        <v>0</v>
      </c>
      <c r="H1408" s="46" t="s">
        <v>3124</v>
      </c>
      <c r="I1408" s="34">
        <v>1424428.93</v>
      </c>
      <c r="J1408" s="47">
        <v>41968</v>
      </c>
      <c r="K1408" s="48"/>
    </row>
    <row r="1409" spans="1:11" x14ac:dyDescent="0.35">
      <c r="A1409" s="43">
        <v>1</v>
      </c>
      <c r="B1409" s="46">
        <v>4100</v>
      </c>
      <c r="C1409" s="46" t="s">
        <v>10</v>
      </c>
      <c r="D1409" s="46" t="s">
        <v>3125</v>
      </c>
      <c r="E1409" s="46" t="s">
        <v>3126</v>
      </c>
      <c r="F1409" s="46">
        <v>44000705</v>
      </c>
      <c r="G1409" s="46">
        <v>0</v>
      </c>
      <c r="H1409" s="46" t="s">
        <v>3127</v>
      </c>
      <c r="I1409" s="34">
        <v>1424428.92</v>
      </c>
      <c r="J1409" s="47">
        <v>41968</v>
      </c>
      <c r="K1409" s="48"/>
    </row>
    <row r="1410" spans="1:11" x14ac:dyDescent="0.35">
      <c r="A1410" s="43">
        <v>1</v>
      </c>
      <c r="B1410" s="46">
        <v>4100</v>
      </c>
      <c r="C1410" s="46" t="s">
        <v>10</v>
      </c>
      <c r="D1410" s="46" t="s">
        <v>3128</v>
      </c>
      <c r="E1410" s="46" t="s">
        <v>3129</v>
      </c>
      <c r="F1410" s="46">
        <v>44000706</v>
      </c>
      <c r="G1410" s="46">
        <v>0</v>
      </c>
      <c r="H1410" s="46" t="s">
        <v>3130</v>
      </c>
      <c r="I1410" s="34">
        <v>1424428.92</v>
      </c>
      <c r="J1410" s="47">
        <v>41968</v>
      </c>
      <c r="K1410" s="48"/>
    </row>
    <row r="1411" spans="1:11" x14ac:dyDescent="0.35">
      <c r="A1411" s="43">
        <v>1</v>
      </c>
      <c r="B1411" s="46">
        <v>4100</v>
      </c>
      <c r="C1411" s="46" t="s">
        <v>10</v>
      </c>
      <c r="D1411" s="46" t="s">
        <v>3131</v>
      </c>
      <c r="E1411" s="46" t="s">
        <v>3132</v>
      </c>
      <c r="F1411" s="46">
        <v>44000707</v>
      </c>
      <c r="G1411" s="46">
        <v>0</v>
      </c>
      <c r="H1411" s="46" t="s">
        <v>3133</v>
      </c>
      <c r="I1411" s="34">
        <v>1424428.92</v>
      </c>
      <c r="J1411" s="47">
        <v>41968</v>
      </c>
      <c r="K1411" s="48"/>
    </row>
    <row r="1412" spans="1:11" x14ac:dyDescent="0.35">
      <c r="A1412" s="43">
        <v>1</v>
      </c>
      <c r="B1412" s="46">
        <v>4100</v>
      </c>
      <c r="C1412" s="46" t="s">
        <v>10</v>
      </c>
      <c r="D1412" s="46" t="s">
        <v>3134</v>
      </c>
      <c r="E1412" s="46" t="s">
        <v>3135</v>
      </c>
      <c r="F1412" s="46">
        <v>44000708</v>
      </c>
      <c r="G1412" s="46">
        <v>0</v>
      </c>
      <c r="H1412" s="46" t="s">
        <v>3136</v>
      </c>
      <c r="I1412" s="34">
        <v>1424428.92</v>
      </c>
      <c r="J1412" s="47">
        <v>41968</v>
      </c>
      <c r="K1412" s="48"/>
    </row>
    <row r="1413" spans="1:11" x14ac:dyDescent="0.35">
      <c r="A1413" s="43">
        <v>1</v>
      </c>
      <c r="B1413" s="46">
        <v>4100</v>
      </c>
      <c r="C1413" s="46" t="s">
        <v>10</v>
      </c>
      <c r="D1413" s="46" t="s">
        <v>3137</v>
      </c>
      <c r="E1413" s="46" t="s">
        <v>3138</v>
      </c>
      <c r="F1413" s="46">
        <v>44000709</v>
      </c>
      <c r="G1413" s="46">
        <v>0</v>
      </c>
      <c r="H1413" s="46" t="s">
        <v>3139</v>
      </c>
      <c r="I1413" s="34">
        <v>1424428.92</v>
      </c>
      <c r="J1413" s="47">
        <v>41968</v>
      </c>
      <c r="K1413" s="48"/>
    </row>
    <row r="1414" spans="1:11" x14ac:dyDescent="0.35">
      <c r="A1414" s="43">
        <v>1</v>
      </c>
      <c r="B1414" s="46">
        <v>4100</v>
      </c>
      <c r="C1414" s="46" t="s">
        <v>10</v>
      </c>
      <c r="D1414" s="46" t="s">
        <v>3140</v>
      </c>
      <c r="E1414" s="46" t="s">
        <v>3141</v>
      </c>
      <c r="F1414" s="46">
        <v>44000720</v>
      </c>
      <c r="G1414" s="46">
        <v>0</v>
      </c>
      <c r="H1414" s="46" t="s">
        <v>3142</v>
      </c>
      <c r="I1414" s="34">
        <v>1</v>
      </c>
      <c r="J1414" s="47">
        <v>42145</v>
      </c>
      <c r="K1414" s="48"/>
    </row>
    <row r="1415" spans="1:11" x14ac:dyDescent="0.35">
      <c r="A1415" s="43">
        <v>1</v>
      </c>
      <c r="B1415" s="46">
        <v>4100</v>
      </c>
      <c r="C1415" s="46" t="s">
        <v>10</v>
      </c>
      <c r="D1415" s="46" t="s">
        <v>3143</v>
      </c>
      <c r="E1415" s="46" t="s">
        <v>3144</v>
      </c>
      <c r="F1415" s="46">
        <v>44000721</v>
      </c>
      <c r="G1415" s="46">
        <v>0</v>
      </c>
      <c r="H1415" s="46" t="s">
        <v>3145</v>
      </c>
      <c r="I1415" s="34">
        <v>1</v>
      </c>
      <c r="J1415" s="47">
        <v>42145</v>
      </c>
      <c r="K1415" s="48"/>
    </row>
    <row r="1416" spans="1:11" x14ac:dyDescent="0.35">
      <c r="A1416" s="43">
        <v>1</v>
      </c>
      <c r="B1416" s="46">
        <v>4100</v>
      </c>
      <c r="C1416" s="46" t="s">
        <v>10</v>
      </c>
      <c r="D1416" s="46" t="s">
        <v>3146</v>
      </c>
      <c r="E1416" s="46" t="s">
        <v>3147</v>
      </c>
      <c r="F1416" s="46">
        <v>44000722</v>
      </c>
      <c r="G1416" s="46">
        <v>0</v>
      </c>
      <c r="H1416" s="46" t="s">
        <v>3148</v>
      </c>
      <c r="I1416" s="34">
        <v>1</v>
      </c>
      <c r="J1416" s="47">
        <v>42145</v>
      </c>
      <c r="K1416" s="48"/>
    </row>
    <row r="1417" spans="1:11" x14ac:dyDescent="0.35">
      <c r="A1417" s="43">
        <v>1</v>
      </c>
      <c r="B1417" s="46">
        <v>4100</v>
      </c>
      <c r="C1417" s="46" t="s">
        <v>10</v>
      </c>
      <c r="D1417" s="46" t="s">
        <v>3149</v>
      </c>
      <c r="E1417" s="46" t="s">
        <v>3150</v>
      </c>
      <c r="F1417" s="46">
        <v>44000723</v>
      </c>
      <c r="G1417" s="46">
        <v>0</v>
      </c>
      <c r="H1417" s="46" t="s">
        <v>3151</v>
      </c>
      <c r="I1417" s="34">
        <v>1</v>
      </c>
      <c r="J1417" s="47">
        <v>42145</v>
      </c>
      <c r="K1417" s="48"/>
    </row>
    <row r="1418" spans="1:11" x14ac:dyDescent="0.35">
      <c r="A1418" s="43">
        <v>1</v>
      </c>
      <c r="B1418" s="46">
        <v>4100</v>
      </c>
      <c r="C1418" s="46" t="s">
        <v>10</v>
      </c>
      <c r="D1418" s="46" t="s">
        <v>3152</v>
      </c>
      <c r="E1418" s="46" t="s">
        <v>3153</v>
      </c>
      <c r="F1418" s="46">
        <v>44000724</v>
      </c>
      <c r="G1418" s="46">
        <v>0</v>
      </c>
      <c r="H1418" s="46" t="s">
        <v>3154</v>
      </c>
      <c r="I1418" s="34">
        <v>1</v>
      </c>
      <c r="J1418" s="47">
        <v>42145</v>
      </c>
      <c r="K1418" s="48"/>
    </row>
    <row r="1419" spans="1:11" x14ac:dyDescent="0.35">
      <c r="A1419" s="43">
        <v>1</v>
      </c>
      <c r="B1419" s="46">
        <v>4100</v>
      </c>
      <c r="C1419" s="46" t="s">
        <v>10</v>
      </c>
      <c r="D1419" s="46" t="s">
        <v>3155</v>
      </c>
      <c r="E1419" s="46" t="s">
        <v>3156</v>
      </c>
      <c r="F1419" s="46">
        <v>44000725</v>
      </c>
      <c r="G1419" s="46">
        <v>0</v>
      </c>
      <c r="H1419" s="46" t="s">
        <v>3157</v>
      </c>
      <c r="I1419" s="34">
        <v>114143589.59999999</v>
      </c>
      <c r="J1419" s="47">
        <v>41932</v>
      </c>
      <c r="K1419" s="48"/>
    </row>
    <row r="1420" spans="1:11" x14ac:dyDescent="0.35">
      <c r="A1420" s="43">
        <v>1</v>
      </c>
      <c r="B1420" s="46">
        <v>4100</v>
      </c>
      <c r="C1420" s="46" t="s">
        <v>10</v>
      </c>
      <c r="D1420" s="46" t="s">
        <v>3158</v>
      </c>
      <c r="E1420" s="46" t="s">
        <v>3159</v>
      </c>
      <c r="F1420" s="46">
        <v>44000725</v>
      </c>
      <c r="G1420" s="46">
        <v>1</v>
      </c>
      <c r="H1420" s="46" t="s">
        <v>3160</v>
      </c>
      <c r="I1420" s="34">
        <v>294759.96000000002</v>
      </c>
      <c r="J1420" s="47">
        <v>42997</v>
      </c>
      <c r="K1420" s="48"/>
    </row>
    <row r="1421" spans="1:11" x14ac:dyDescent="0.35">
      <c r="A1421" s="43">
        <v>1</v>
      </c>
      <c r="B1421" s="46">
        <v>4100</v>
      </c>
      <c r="C1421" s="46" t="s">
        <v>10</v>
      </c>
      <c r="D1421" s="46" t="s">
        <v>3161</v>
      </c>
      <c r="E1421" s="46" t="s">
        <v>3162</v>
      </c>
      <c r="F1421" s="46">
        <v>44000726</v>
      </c>
      <c r="G1421" s="46">
        <v>0</v>
      </c>
      <c r="H1421" s="46" t="s">
        <v>3163</v>
      </c>
      <c r="I1421" s="34">
        <v>113658882.29000001</v>
      </c>
      <c r="J1421" s="47">
        <v>41932</v>
      </c>
      <c r="K1421" s="48"/>
    </row>
    <row r="1422" spans="1:11" x14ac:dyDescent="0.35">
      <c r="A1422" s="43">
        <v>1</v>
      </c>
      <c r="B1422" s="46">
        <v>4100</v>
      </c>
      <c r="C1422" s="46" t="s">
        <v>10</v>
      </c>
      <c r="D1422" s="46" t="s">
        <v>3164</v>
      </c>
      <c r="E1422" s="46" t="s">
        <v>3165</v>
      </c>
      <c r="F1422" s="46">
        <v>44000726</v>
      </c>
      <c r="G1422" s="46">
        <v>1</v>
      </c>
      <c r="H1422" s="46" t="s">
        <v>3166</v>
      </c>
      <c r="I1422" s="34">
        <v>294759.96000000002</v>
      </c>
      <c r="J1422" s="47">
        <v>42997</v>
      </c>
      <c r="K1422" s="48"/>
    </row>
    <row r="1423" spans="1:11" x14ac:dyDescent="0.35">
      <c r="A1423" s="43">
        <v>1</v>
      </c>
      <c r="B1423" s="46">
        <v>4100</v>
      </c>
      <c r="C1423" s="46" t="s">
        <v>10</v>
      </c>
      <c r="D1423" s="46" t="s">
        <v>3167</v>
      </c>
      <c r="E1423" s="46" t="s">
        <v>3168</v>
      </c>
      <c r="F1423" s="46">
        <v>44000814</v>
      </c>
      <c r="G1423" s="46">
        <v>0</v>
      </c>
      <c r="H1423" s="46" t="s">
        <v>3169</v>
      </c>
      <c r="I1423" s="34">
        <v>3234726</v>
      </c>
      <c r="J1423" s="47">
        <v>41723</v>
      </c>
      <c r="K1423" s="48"/>
    </row>
    <row r="1424" spans="1:11" x14ac:dyDescent="0.35">
      <c r="A1424" s="43">
        <v>1</v>
      </c>
      <c r="B1424" s="46">
        <v>4100</v>
      </c>
      <c r="C1424" s="46">
        <v>44</v>
      </c>
      <c r="D1424" s="46" t="s">
        <v>3170</v>
      </c>
      <c r="E1424" s="46" t="s">
        <v>3171</v>
      </c>
      <c r="F1424" s="46">
        <v>44000818</v>
      </c>
      <c r="G1424" s="46">
        <v>0</v>
      </c>
      <c r="H1424" s="46" t="s">
        <v>3172</v>
      </c>
      <c r="I1424" s="34">
        <v>3317253.7</v>
      </c>
      <c r="J1424" s="47">
        <v>42607</v>
      </c>
      <c r="K1424" s="48"/>
    </row>
    <row r="1425" spans="1:11" x14ac:dyDescent="0.35">
      <c r="A1425" s="43">
        <v>1</v>
      </c>
      <c r="B1425" s="46">
        <v>4100</v>
      </c>
      <c r="C1425" s="46">
        <v>44</v>
      </c>
      <c r="D1425" s="46" t="s">
        <v>3173</v>
      </c>
      <c r="E1425" s="46" t="s">
        <v>3174</v>
      </c>
      <c r="F1425" s="46">
        <v>44000819</v>
      </c>
      <c r="G1425" s="46">
        <v>0</v>
      </c>
      <c r="H1425" s="46" t="s">
        <v>3175</v>
      </c>
      <c r="I1425" s="34">
        <v>3317253.7</v>
      </c>
      <c r="J1425" s="47">
        <v>42607</v>
      </c>
      <c r="K1425" s="48"/>
    </row>
    <row r="1426" spans="1:11" x14ac:dyDescent="0.35">
      <c r="A1426" s="43">
        <v>1</v>
      </c>
      <c r="B1426" s="46">
        <v>4100</v>
      </c>
      <c r="C1426" s="46">
        <v>44</v>
      </c>
      <c r="D1426" s="46" t="s">
        <v>3176</v>
      </c>
      <c r="E1426" s="46" t="s">
        <v>3177</v>
      </c>
      <c r="F1426" s="46">
        <v>44000820</v>
      </c>
      <c r="G1426" s="46">
        <v>0</v>
      </c>
      <c r="H1426" s="46" t="s">
        <v>3178</v>
      </c>
      <c r="I1426" s="34">
        <v>3317253.7</v>
      </c>
      <c r="J1426" s="47">
        <v>42607</v>
      </c>
      <c r="K1426" s="48"/>
    </row>
    <row r="1427" spans="1:11" x14ac:dyDescent="0.35">
      <c r="A1427" s="43">
        <v>1</v>
      </c>
      <c r="B1427" s="46">
        <v>4100</v>
      </c>
      <c r="C1427" s="46" t="s">
        <v>10</v>
      </c>
      <c r="D1427" s="46" t="s">
        <v>3179</v>
      </c>
      <c r="E1427" s="46" t="s">
        <v>3180</v>
      </c>
      <c r="F1427" s="46">
        <v>44000828</v>
      </c>
      <c r="G1427" s="46">
        <v>0</v>
      </c>
      <c r="H1427" s="46" t="s">
        <v>3181</v>
      </c>
      <c r="I1427" s="34">
        <v>2</v>
      </c>
      <c r="J1427" s="47">
        <v>40045</v>
      </c>
      <c r="K1427" s="48"/>
    </row>
    <row r="1428" spans="1:11" x14ac:dyDescent="0.35">
      <c r="A1428" s="43">
        <v>1</v>
      </c>
      <c r="B1428" s="46">
        <v>4100</v>
      </c>
      <c r="C1428" s="46" t="s">
        <v>10</v>
      </c>
      <c r="D1428" s="46" t="s">
        <v>3182</v>
      </c>
      <c r="E1428" s="46" t="s">
        <v>3183</v>
      </c>
      <c r="F1428" s="46">
        <v>44000828</v>
      </c>
      <c r="G1428" s="46">
        <v>1</v>
      </c>
      <c r="H1428" s="46" t="s">
        <v>3184</v>
      </c>
      <c r="I1428" s="34">
        <v>77235905.269999996</v>
      </c>
      <c r="J1428" s="47">
        <v>40045</v>
      </c>
      <c r="K1428" s="48"/>
    </row>
    <row r="1429" spans="1:11" x14ac:dyDescent="0.35">
      <c r="A1429" s="43">
        <v>1</v>
      </c>
      <c r="B1429" s="46">
        <v>4100</v>
      </c>
      <c r="C1429" s="46" t="s">
        <v>10</v>
      </c>
      <c r="D1429" s="46" t="s">
        <v>3185</v>
      </c>
      <c r="E1429" s="46" t="s">
        <v>3186</v>
      </c>
      <c r="F1429" s="46">
        <v>44000828</v>
      </c>
      <c r="G1429" s="46">
        <v>2</v>
      </c>
      <c r="H1429" s="46" t="s">
        <v>3187</v>
      </c>
      <c r="I1429" s="34">
        <v>41902501.460000001</v>
      </c>
      <c r="J1429" s="47">
        <v>40045</v>
      </c>
      <c r="K1429" s="48"/>
    </row>
    <row r="1430" spans="1:11" x14ac:dyDescent="0.35">
      <c r="A1430" s="43">
        <v>1</v>
      </c>
      <c r="B1430" s="46">
        <v>4100</v>
      </c>
      <c r="C1430" s="46" t="s">
        <v>10</v>
      </c>
      <c r="D1430" s="46" t="s">
        <v>3188</v>
      </c>
      <c r="E1430" s="46" t="s">
        <v>3189</v>
      </c>
      <c r="F1430" s="46">
        <v>44000828</v>
      </c>
      <c r="G1430" s="46">
        <v>3</v>
      </c>
      <c r="H1430" s="46" t="s">
        <v>3190</v>
      </c>
      <c r="I1430" s="34">
        <v>294759.96000000002</v>
      </c>
      <c r="J1430" s="47">
        <v>42997</v>
      </c>
      <c r="K1430" s="48"/>
    </row>
    <row r="1431" spans="1:11" x14ac:dyDescent="0.35">
      <c r="A1431" s="43">
        <v>1</v>
      </c>
      <c r="B1431" s="46">
        <v>4100</v>
      </c>
      <c r="C1431" s="46" t="s">
        <v>10</v>
      </c>
      <c r="D1431" s="46" t="s">
        <v>3191</v>
      </c>
      <c r="E1431" s="46" t="s">
        <v>3192</v>
      </c>
      <c r="F1431" s="46">
        <v>44000828</v>
      </c>
      <c r="G1431" s="46">
        <v>4</v>
      </c>
      <c r="H1431" s="46" t="s">
        <v>3193</v>
      </c>
      <c r="I1431" s="34">
        <v>91111.16</v>
      </c>
      <c r="J1431" s="47">
        <v>43185</v>
      </c>
      <c r="K1431" s="48"/>
    </row>
    <row r="1432" spans="1:11" x14ac:dyDescent="0.35">
      <c r="A1432" s="43">
        <v>1</v>
      </c>
      <c r="B1432" s="46">
        <v>4100</v>
      </c>
      <c r="C1432" s="46" t="s">
        <v>10</v>
      </c>
      <c r="D1432" s="46" t="s">
        <v>3194</v>
      </c>
      <c r="E1432" s="46" t="s">
        <v>3195</v>
      </c>
      <c r="F1432" s="46">
        <v>44000829</v>
      </c>
      <c r="G1432" s="46">
        <v>0</v>
      </c>
      <c r="H1432" s="46" t="s">
        <v>3196</v>
      </c>
      <c r="I1432" s="34">
        <v>551621.31000000006</v>
      </c>
      <c r="J1432" s="47">
        <v>40045</v>
      </c>
      <c r="K1432" s="48"/>
    </row>
    <row r="1433" spans="1:11" x14ac:dyDescent="0.35">
      <c r="A1433" s="43">
        <v>1</v>
      </c>
      <c r="B1433" s="46">
        <v>4100</v>
      </c>
      <c r="C1433" s="46" t="s">
        <v>10</v>
      </c>
      <c r="D1433" s="46" t="s">
        <v>3197</v>
      </c>
      <c r="E1433" s="46" t="s">
        <v>3198</v>
      </c>
      <c r="F1433" s="46">
        <v>44000829</v>
      </c>
      <c r="G1433" s="46">
        <v>1</v>
      </c>
      <c r="H1433" s="46" t="s">
        <v>3199</v>
      </c>
      <c r="I1433" s="34">
        <v>77297089.170000002</v>
      </c>
      <c r="J1433" s="47">
        <v>40045</v>
      </c>
      <c r="K1433" s="48"/>
    </row>
    <row r="1434" spans="1:11" x14ac:dyDescent="0.35">
      <c r="A1434" s="43">
        <v>1</v>
      </c>
      <c r="B1434" s="46">
        <v>4100</v>
      </c>
      <c r="C1434" s="46" t="s">
        <v>10</v>
      </c>
      <c r="D1434" s="46" t="s">
        <v>3200</v>
      </c>
      <c r="E1434" s="46" t="s">
        <v>3201</v>
      </c>
      <c r="F1434" s="46">
        <v>44000829</v>
      </c>
      <c r="G1434" s="46">
        <v>2</v>
      </c>
      <c r="H1434" s="46" t="s">
        <v>3202</v>
      </c>
      <c r="I1434" s="34">
        <v>42914499.450000003</v>
      </c>
      <c r="J1434" s="47">
        <v>40045</v>
      </c>
      <c r="K1434" s="48"/>
    </row>
    <row r="1435" spans="1:11" x14ac:dyDescent="0.35">
      <c r="A1435" s="43">
        <v>1</v>
      </c>
      <c r="B1435" s="46">
        <v>4100</v>
      </c>
      <c r="C1435" s="46" t="s">
        <v>10</v>
      </c>
      <c r="D1435" s="46" t="s">
        <v>3203</v>
      </c>
      <c r="E1435" s="46" t="s">
        <v>3204</v>
      </c>
      <c r="F1435" s="46">
        <v>44000829</v>
      </c>
      <c r="G1435" s="46">
        <v>3</v>
      </c>
      <c r="H1435" s="46" t="s">
        <v>3190</v>
      </c>
      <c r="I1435" s="34">
        <v>294759.96000000002</v>
      </c>
      <c r="J1435" s="47">
        <v>42997</v>
      </c>
      <c r="K1435" s="48"/>
    </row>
    <row r="1436" spans="1:11" x14ac:dyDescent="0.35">
      <c r="A1436" s="43">
        <v>1</v>
      </c>
      <c r="B1436" s="46">
        <v>4100</v>
      </c>
      <c r="C1436" s="46" t="s">
        <v>10</v>
      </c>
      <c r="D1436" s="46" t="s">
        <v>3205</v>
      </c>
      <c r="E1436" s="46" t="s">
        <v>3206</v>
      </c>
      <c r="F1436" s="46">
        <v>44000829</v>
      </c>
      <c r="G1436" s="46">
        <v>4</v>
      </c>
      <c r="H1436" s="46" t="s">
        <v>3207</v>
      </c>
      <c r="I1436" s="34">
        <v>92779.18</v>
      </c>
      <c r="J1436" s="47">
        <v>43185</v>
      </c>
      <c r="K1436" s="48"/>
    </row>
    <row r="1437" spans="1:11" x14ac:dyDescent="0.35">
      <c r="A1437" s="43">
        <v>1</v>
      </c>
      <c r="B1437" s="46">
        <v>4100</v>
      </c>
      <c r="C1437" s="46" t="s">
        <v>10</v>
      </c>
      <c r="D1437" s="46" t="s">
        <v>3208</v>
      </c>
      <c r="E1437" s="46" t="s">
        <v>3209</v>
      </c>
      <c r="F1437" s="46">
        <v>44000830</v>
      </c>
      <c r="G1437" s="46">
        <v>0</v>
      </c>
      <c r="H1437" s="46" t="s">
        <v>3210</v>
      </c>
      <c r="I1437" s="34">
        <v>2</v>
      </c>
      <c r="J1437" s="47">
        <v>40045</v>
      </c>
      <c r="K1437" s="48"/>
    </row>
    <row r="1438" spans="1:11" x14ac:dyDescent="0.35">
      <c r="A1438" s="43">
        <v>1</v>
      </c>
      <c r="B1438" s="46">
        <v>4100</v>
      </c>
      <c r="C1438" s="46" t="s">
        <v>10</v>
      </c>
      <c r="D1438" s="46" t="s">
        <v>3211</v>
      </c>
      <c r="E1438" s="46" t="s">
        <v>3212</v>
      </c>
      <c r="F1438" s="46">
        <v>44000830</v>
      </c>
      <c r="G1438" s="46">
        <v>1</v>
      </c>
      <c r="H1438" s="46" t="s">
        <v>3213</v>
      </c>
      <c r="I1438" s="34">
        <v>68295126.25</v>
      </c>
      <c r="J1438" s="47">
        <v>40045</v>
      </c>
      <c r="K1438" s="48"/>
    </row>
    <row r="1439" spans="1:11" x14ac:dyDescent="0.35">
      <c r="A1439" s="43">
        <v>1</v>
      </c>
      <c r="B1439" s="46">
        <v>4100</v>
      </c>
      <c r="C1439" s="46" t="s">
        <v>10</v>
      </c>
      <c r="D1439" s="46" t="s">
        <v>3214</v>
      </c>
      <c r="E1439" s="46" t="s">
        <v>3215</v>
      </c>
      <c r="F1439" s="46">
        <v>44000830</v>
      </c>
      <c r="G1439" s="46">
        <v>2</v>
      </c>
      <c r="H1439" s="46" t="s">
        <v>3216</v>
      </c>
      <c r="I1439" s="34">
        <v>39586317.990000002</v>
      </c>
      <c r="J1439" s="47">
        <v>40045</v>
      </c>
      <c r="K1439" s="48"/>
    </row>
    <row r="1440" spans="1:11" x14ac:dyDescent="0.35">
      <c r="A1440" s="43">
        <v>1</v>
      </c>
      <c r="B1440" s="46">
        <v>4100</v>
      </c>
      <c r="C1440" s="46" t="s">
        <v>10</v>
      </c>
      <c r="D1440" s="46" t="s">
        <v>3217</v>
      </c>
      <c r="E1440" s="46" t="s">
        <v>3218</v>
      </c>
      <c r="F1440" s="46">
        <v>44000830</v>
      </c>
      <c r="G1440" s="46">
        <v>3</v>
      </c>
      <c r="H1440" s="46" t="s">
        <v>3190</v>
      </c>
      <c r="I1440" s="34">
        <v>294759.96000000002</v>
      </c>
      <c r="J1440" s="47">
        <v>42997</v>
      </c>
      <c r="K1440" s="48"/>
    </row>
    <row r="1441" spans="1:11" x14ac:dyDescent="0.35">
      <c r="A1441" s="43">
        <v>1</v>
      </c>
      <c r="B1441" s="46">
        <v>4100</v>
      </c>
      <c r="C1441" s="46" t="s">
        <v>10</v>
      </c>
      <c r="D1441" s="46" t="s">
        <v>3219</v>
      </c>
      <c r="E1441" s="46" t="s">
        <v>3220</v>
      </c>
      <c r="F1441" s="46">
        <v>44000830</v>
      </c>
      <c r="G1441" s="46">
        <v>4</v>
      </c>
      <c r="H1441" s="46" t="s">
        <v>3221</v>
      </c>
      <c r="I1441" s="34">
        <v>42884.4</v>
      </c>
      <c r="J1441" s="47">
        <v>43185</v>
      </c>
      <c r="K1441" s="48"/>
    </row>
    <row r="1442" spans="1:11" x14ac:dyDescent="0.35">
      <c r="A1442" s="43">
        <v>1</v>
      </c>
      <c r="B1442" s="46">
        <v>4100</v>
      </c>
      <c r="C1442" s="46" t="s">
        <v>10</v>
      </c>
      <c r="D1442" s="46" t="s">
        <v>3222</v>
      </c>
      <c r="E1442" s="46" t="s">
        <v>3223</v>
      </c>
      <c r="F1442" s="46">
        <v>44000831</v>
      </c>
      <c r="G1442" s="46">
        <v>0</v>
      </c>
      <c r="H1442" s="46" t="s">
        <v>3224</v>
      </c>
      <c r="I1442" s="34">
        <v>2</v>
      </c>
      <c r="J1442" s="47">
        <v>40045</v>
      </c>
      <c r="K1442" s="48"/>
    </row>
    <row r="1443" spans="1:11" x14ac:dyDescent="0.35">
      <c r="A1443" s="43">
        <v>1</v>
      </c>
      <c r="B1443" s="46">
        <v>4100</v>
      </c>
      <c r="C1443" s="46" t="s">
        <v>10</v>
      </c>
      <c r="D1443" s="46" t="s">
        <v>3225</v>
      </c>
      <c r="E1443" s="46" t="s">
        <v>3226</v>
      </c>
      <c r="F1443" s="46">
        <v>44000831</v>
      </c>
      <c r="G1443" s="46">
        <v>1</v>
      </c>
      <c r="H1443" s="46" t="s">
        <v>3224</v>
      </c>
      <c r="I1443" s="34">
        <v>68304472.040000007</v>
      </c>
      <c r="J1443" s="47">
        <v>40045</v>
      </c>
      <c r="K1443" s="48"/>
    </row>
    <row r="1444" spans="1:11" x14ac:dyDescent="0.35">
      <c r="A1444" s="43">
        <v>1</v>
      </c>
      <c r="B1444" s="46">
        <v>4100</v>
      </c>
      <c r="C1444" s="46" t="s">
        <v>10</v>
      </c>
      <c r="D1444" s="46" t="s">
        <v>3227</v>
      </c>
      <c r="E1444" s="46" t="s">
        <v>3228</v>
      </c>
      <c r="F1444" s="46">
        <v>44000831</v>
      </c>
      <c r="G1444" s="46">
        <v>2</v>
      </c>
      <c r="H1444" s="46" t="s">
        <v>3229</v>
      </c>
      <c r="I1444" s="34">
        <v>38681392.280000001</v>
      </c>
      <c r="J1444" s="47">
        <v>40045</v>
      </c>
      <c r="K1444" s="48"/>
    </row>
    <row r="1445" spans="1:11" x14ac:dyDescent="0.35">
      <c r="A1445" s="43">
        <v>1</v>
      </c>
      <c r="B1445" s="46">
        <v>4100</v>
      </c>
      <c r="C1445" s="46" t="s">
        <v>10</v>
      </c>
      <c r="D1445" s="46" t="s">
        <v>3230</v>
      </c>
      <c r="E1445" s="46" t="s">
        <v>3231</v>
      </c>
      <c r="F1445" s="46">
        <v>44000831</v>
      </c>
      <c r="G1445" s="46">
        <v>3</v>
      </c>
      <c r="H1445" s="46" t="s">
        <v>3190</v>
      </c>
      <c r="I1445" s="34">
        <v>294759.96000000002</v>
      </c>
      <c r="J1445" s="47">
        <v>42997</v>
      </c>
      <c r="K1445" s="48"/>
    </row>
    <row r="1446" spans="1:11" x14ac:dyDescent="0.35">
      <c r="A1446" s="43">
        <v>1</v>
      </c>
      <c r="B1446" s="46">
        <v>4100</v>
      </c>
      <c r="C1446" s="46" t="s">
        <v>10</v>
      </c>
      <c r="D1446" s="46" t="s">
        <v>3232</v>
      </c>
      <c r="E1446" s="46" t="s">
        <v>3233</v>
      </c>
      <c r="F1446" s="46">
        <v>44000831</v>
      </c>
      <c r="G1446" s="46">
        <v>4</v>
      </c>
      <c r="H1446" s="46" t="s">
        <v>3234</v>
      </c>
      <c r="I1446" s="34">
        <v>42884.35</v>
      </c>
      <c r="J1446" s="47">
        <v>43185</v>
      </c>
      <c r="K1446" s="48"/>
    </row>
    <row r="1447" spans="1:11" x14ac:dyDescent="0.35">
      <c r="A1447" s="43">
        <v>1</v>
      </c>
      <c r="B1447" s="46">
        <v>4100</v>
      </c>
      <c r="C1447" s="46">
        <v>44</v>
      </c>
      <c r="D1447" s="46" t="s">
        <v>3235</v>
      </c>
      <c r="E1447" s="46" t="s">
        <v>3236</v>
      </c>
      <c r="F1447" s="46">
        <v>44000827</v>
      </c>
      <c r="G1447" s="46">
        <v>0</v>
      </c>
      <c r="H1447" s="46" t="s">
        <v>3237</v>
      </c>
      <c r="I1447" s="34">
        <v>819000</v>
      </c>
      <c r="J1447" s="47">
        <v>42791</v>
      </c>
      <c r="K1447" s="48"/>
    </row>
    <row r="1448" spans="1:11" x14ac:dyDescent="0.35">
      <c r="A1448" s="43">
        <v>1</v>
      </c>
      <c r="B1448" s="46">
        <v>4100</v>
      </c>
      <c r="C1448" s="46">
        <v>44</v>
      </c>
      <c r="D1448" s="46" t="s">
        <v>3238</v>
      </c>
      <c r="E1448" s="46" t="s">
        <v>3239</v>
      </c>
      <c r="F1448" s="46">
        <v>44000832</v>
      </c>
      <c r="G1448" s="46">
        <v>0</v>
      </c>
      <c r="H1448" s="46" t="s">
        <v>3240</v>
      </c>
      <c r="I1448" s="34">
        <v>1713147.82</v>
      </c>
      <c r="J1448" s="47">
        <v>42791</v>
      </c>
      <c r="K1448" s="48"/>
    </row>
    <row r="1449" spans="1:11" x14ac:dyDescent="0.35">
      <c r="A1449" s="43">
        <v>1</v>
      </c>
      <c r="B1449" s="46">
        <v>4100</v>
      </c>
      <c r="C1449" s="46">
        <v>44</v>
      </c>
      <c r="D1449" s="46" t="s">
        <v>3241</v>
      </c>
      <c r="E1449" s="46" t="s">
        <v>62</v>
      </c>
      <c r="F1449" s="46" t="s">
        <v>3242</v>
      </c>
      <c r="G1449" s="46" t="s">
        <v>585</v>
      </c>
      <c r="H1449" s="46" t="s">
        <v>3243</v>
      </c>
      <c r="I1449" s="34">
        <v>41330795.890000001</v>
      </c>
      <c r="J1449" s="47">
        <v>43481</v>
      </c>
      <c r="K1449" s="48"/>
    </row>
    <row r="1450" spans="1:11" x14ac:dyDescent="0.35">
      <c r="A1450" s="43">
        <v>1</v>
      </c>
      <c r="B1450" s="46">
        <v>4100</v>
      </c>
      <c r="C1450" s="46">
        <v>44</v>
      </c>
      <c r="D1450" s="46" t="s">
        <v>3244</v>
      </c>
      <c r="E1450" s="46" t="s">
        <v>50</v>
      </c>
      <c r="F1450" s="46">
        <v>44000872</v>
      </c>
      <c r="G1450" s="46">
        <v>0</v>
      </c>
      <c r="H1450" s="46" t="s">
        <v>3245</v>
      </c>
      <c r="I1450" s="34">
        <v>2829255.13</v>
      </c>
      <c r="J1450" s="47">
        <v>42425</v>
      </c>
      <c r="K1450" s="48"/>
    </row>
    <row r="1451" spans="1:11" x14ac:dyDescent="0.35">
      <c r="A1451" s="43">
        <v>1</v>
      </c>
      <c r="B1451" s="46">
        <v>4100</v>
      </c>
      <c r="C1451" s="46">
        <v>44</v>
      </c>
      <c r="D1451" s="46" t="s">
        <v>3246</v>
      </c>
      <c r="E1451" s="46" t="s">
        <v>3247</v>
      </c>
      <c r="F1451" s="46">
        <v>44000872</v>
      </c>
      <c r="G1451" s="46">
        <v>1</v>
      </c>
      <c r="H1451" s="46" t="s">
        <v>3248</v>
      </c>
      <c r="I1451" s="34">
        <v>599149</v>
      </c>
      <c r="J1451" s="47">
        <v>43260</v>
      </c>
      <c r="K1451" s="48"/>
    </row>
    <row r="1452" spans="1:11" x14ac:dyDescent="0.35">
      <c r="A1452" s="43">
        <v>1</v>
      </c>
      <c r="B1452" s="51">
        <v>4100</v>
      </c>
      <c r="C1452" s="51">
        <v>44</v>
      </c>
      <c r="D1452" s="46" t="s">
        <v>3249</v>
      </c>
      <c r="E1452" s="46" t="s">
        <v>80</v>
      </c>
      <c r="F1452" s="51">
        <v>44000887</v>
      </c>
      <c r="G1452" s="53">
        <v>0</v>
      </c>
      <c r="H1452" s="46" t="s">
        <v>3250</v>
      </c>
      <c r="I1452" s="34">
        <v>15708321.23</v>
      </c>
      <c r="J1452" s="47">
        <v>44071</v>
      </c>
      <c r="K1452" s="48"/>
    </row>
    <row r="1453" spans="1:11" x14ac:dyDescent="0.35">
      <c r="A1453" s="43">
        <v>1</v>
      </c>
      <c r="B1453" s="51">
        <v>4100</v>
      </c>
      <c r="C1453" s="51">
        <v>44</v>
      </c>
      <c r="D1453" s="46" t="s">
        <v>3251</v>
      </c>
      <c r="E1453" s="46" t="s">
        <v>83</v>
      </c>
      <c r="F1453" s="51">
        <v>44000888</v>
      </c>
      <c r="G1453" s="53">
        <v>0</v>
      </c>
      <c r="H1453" s="46" t="s">
        <v>3252</v>
      </c>
      <c r="I1453" s="34">
        <v>15708321.23</v>
      </c>
      <c r="J1453" s="47">
        <v>44071</v>
      </c>
      <c r="K1453" s="48"/>
    </row>
    <row r="1454" spans="1:11" x14ac:dyDescent="0.35">
      <c r="A1454" s="43">
        <v>1</v>
      </c>
      <c r="B1454" s="51">
        <v>4100</v>
      </c>
      <c r="C1454" s="51">
        <v>44</v>
      </c>
      <c r="D1454" s="46" t="s">
        <v>3253</v>
      </c>
      <c r="E1454" s="46" t="s">
        <v>3254</v>
      </c>
      <c r="F1454" s="51">
        <v>44000889</v>
      </c>
      <c r="G1454" s="53">
        <v>0</v>
      </c>
      <c r="H1454" s="46" t="s">
        <v>3255</v>
      </c>
      <c r="I1454" s="34">
        <v>15708321.23</v>
      </c>
      <c r="J1454" s="47">
        <v>44071</v>
      </c>
      <c r="K1454" s="48"/>
    </row>
    <row r="1455" spans="1:11" x14ac:dyDescent="0.35">
      <c r="A1455" s="43">
        <v>1</v>
      </c>
      <c r="B1455" s="51">
        <v>4100</v>
      </c>
      <c r="C1455" s="51">
        <v>44</v>
      </c>
      <c r="D1455" s="46" t="s">
        <v>3256</v>
      </c>
      <c r="E1455" s="46" t="s">
        <v>3257</v>
      </c>
      <c r="F1455" s="51">
        <v>44000890</v>
      </c>
      <c r="G1455" s="53">
        <v>0</v>
      </c>
      <c r="H1455" s="46" t="s">
        <v>3258</v>
      </c>
      <c r="I1455" s="34">
        <v>15708321.23</v>
      </c>
      <c r="J1455" s="47">
        <v>44071</v>
      </c>
      <c r="K1455" s="48"/>
    </row>
    <row r="1456" spans="1:11" x14ac:dyDescent="0.35">
      <c r="A1456" s="43">
        <v>1</v>
      </c>
      <c r="B1456" s="51">
        <v>4100</v>
      </c>
      <c r="C1456" s="51">
        <v>44</v>
      </c>
      <c r="D1456" s="46" t="s">
        <v>3259</v>
      </c>
      <c r="E1456" s="46" t="s">
        <v>3260</v>
      </c>
      <c r="F1456" s="53" t="s">
        <v>3261</v>
      </c>
      <c r="G1456" s="53" t="s">
        <v>585</v>
      </c>
      <c r="H1456" s="50" t="s">
        <v>3262</v>
      </c>
      <c r="I1456" s="34">
        <v>28020855.719999999</v>
      </c>
      <c r="J1456" s="47">
        <v>44280</v>
      </c>
      <c r="K1456" s="48"/>
    </row>
    <row r="1457" spans="1:11" x14ac:dyDescent="0.35">
      <c r="A1457" s="43">
        <v>1</v>
      </c>
      <c r="B1457" s="51">
        <v>4100</v>
      </c>
      <c r="C1457" s="51">
        <v>44</v>
      </c>
      <c r="D1457" s="46" t="s">
        <v>3263</v>
      </c>
      <c r="E1457" s="46" t="s">
        <v>3264</v>
      </c>
      <c r="F1457" s="53" t="s">
        <v>3265</v>
      </c>
      <c r="G1457" s="53" t="s">
        <v>585</v>
      </c>
      <c r="H1457" s="50" t="s">
        <v>3266</v>
      </c>
      <c r="I1457" s="34">
        <v>28020855.719999999</v>
      </c>
      <c r="J1457" s="47">
        <v>44280</v>
      </c>
      <c r="K1457" s="48"/>
    </row>
    <row r="1458" spans="1:11" x14ac:dyDescent="0.35">
      <c r="A1458" s="43">
        <v>1</v>
      </c>
      <c r="B1458" s="51">
        <v>4100</v>
      </c>
      <c r="C1458" s="51">
        <v>44</v>
      </c>
      <c r="D1458" s="46" t="s">
        <v>3267</v>
      </c>
      <c r="E1458" s="46" t="s">
        <v>3268</v>
      </c>
      <c r="F1458" s="53" t="s">
        <v>3269</v>
      </c>
      <c r="G1458" s="53" t="s">
        <v>585</v>
      </c>
      <c r="H1458" s="50" t="s">
        <v>3270</v>
      </c>
      <c r="I1458" s="34">
        <v>28020855.710000001</v>
      </c>
      <c r="J1458" s="47">
        <v>44280</v>
      </c>
      <c r="K1458" s="48"/>
    </row>
    <row r="1459" spans="1:11" x14ac:dyDescent="0.35">
      <c r="A1459" s="43">
        <v>1</v>
      </c>
      <c r="B1459" s="51">
        <v>4100</v>
      </c>
      <c r="C1459" s="51">
        <v>44</v>
      </c>
      <c r="D1459" s="46" t="s">
        <v>3271</v>
      </c>
      <c r="E1459" s="46" t="s">
        <v>1647</v>
      </c>
      <c r="F1459" s="51">
        <v>44000581</v>
      </c>
      <c r="G1459" s="51">
        <v>0</v>
      </c>
      <c r="H1459" s="52" t="s">
        <v>3272</v>
      </c>
      <c r="I1459" s="34">
        <v>1828285.29</v>
      </c>
      <c r="J1459" s="47">
        <v>40045</v>
      </c>
      <c r="K1459" s="48"/>
    </row>
    <row r="1460" spans="1:11" x14ac:dyDescent="0.35">
      <c r="A1460" s="43">
        <v>1</v>
      </c>
      <c r="B1460" s="51">
        <v>4100</v>
      </c>
      <c r="C1460" s="51">
        <v>44</v>
      </c>
      <c r="D1460" s="46" t="s">
        <v>3273</v>
      </c>
      <c r="E1460" s="46" t="s">
        <v>3274</v>
      </c>
      <c r="F1460" s="51">
        <v>44000582</v>
      </c>
      <c r="G1460" s="51">
        <v>0</v>
      </c>
      <c r="H1460" s="52" t="s">
        <v>3275</v>
      </c>
      <c r="I1460" s="34">
        <v>1828285.28</v>
      </c>
      <c r="J1460" s="47">
        <v>40045</v>
      </c>
      <c r="K1460" s="48"/>
    </row>
    <row r="1461" spans="1:11" x14ac:dyDescent="0.35">
      <c r="A1461" s="43">
        <v>1</v>
      </c>
      <c r="B1461" s="51">
        <v>4100</v>
      </c>
      <c r="C1461" s="51">
        <v>44</v>
      </c>
      <c r="D1461" s="46" t="s">
        <v>3276</v>
      </c>
      <c r="E1461" s="46" t="s">
        <v>3277</v>
      </c>
      <c r="F1461" s="53" t="s">
        <v>3278</v>
      </c>
      <c r="G1461" s="53" t="s">
        <v>585</v>
      </c>
      <c r="H1461" s="50" t="s">
        <v>3279</v>
      </c>
      <c r="I1461" s="34">
        <v>2035681.06</v>
      </c>
      <c r="J1461" s="47">
        <v>44670</v>
      </c>
      <c r="K1461" s="48"/>
    </row>
    <row r="1462" spans="1:11" x14ac:dyDescent="0.35">
      <c r="A1462" s="43">
        <v>1</v>
      </c>
      <c r="B1462" s="51">
        <v>4100</v>
      </c>
      <c r="C1462" s="51">
        <v>44</v>
      </c>
      <c r="D1462" s="46" t="s">
        <v>3280</v>
      </c>
      <c r="E1462" s="46" t="s">
        <v>3281</v>
      </c>
      <c r="F1462" s="53" t="s">
        <v>3282</v>
      </c>
      <c r="G1462" s="53" t="s">
        <v>585</v>
      </c>
      <c r="H1462" s="50" t="s">
        <v>3283</v>
      </c>
      <c r="I1462" s="34">
        <v>2035681.06</v>
      </c>
      <c r="J1462" s="47">
        <v>44670</v>
      </c>
      <c r="K1462" s="48"/>
    </row>
    <row r="1463" spans="1:11" x14ac:dyDescent="0.35">
      <c r="A1463" s="43">
        <v>1</v>
      </c>
      <c r="B1463" s="51">
        <v>4100</v>
      </c>
      <c r="C1463" s="51">
        <v>44</v>
      </c>
      <c r="D1463" s="46" t="s">
        <v>3284</v>
      </c>
      <c r="E1463" s="46" t="s">
        <v>3285</v>
      </c>
      <c r="F1463" s="53" t="s">
        <v>3286</v>
      </c>
      <c r="G1463" s="53" t="s">
        <v>585</v>
      </c>
      <c r="H1463" s="50" t="s">
        <v>3287</v>
      </c>
      <c r="I1463" s="34">
        <v>2397105.9900000002</v>
      </c>
      <c r="J1463" s="47">
        <v>44756</v>
      </c>
      <c r="K1463" s="48"/>
    </row>
    <row r="1464" spans="1:11" x14ac:dyDescent="0.35">
      <c r="A1464" s="43">
        <v>1</v>
      </c>
      <c r="B1464" s="51">
        <v>4100</v>
      </c>
      <c r="C1464" s="51">
        <v>44</v>
      </c>
      <c r="D1464" s="46" t="s">
        <v>3288</v>
      </c>
      <c r="E1464" s="46" t="s">
        <v>3289</v>
      </c>
      <c r="F1464" s="53" t="s">
        <v>3290</v>
      </c>
      <c r="G1464" s="53" t="s">
        <v>585</v>
      </c>
      <c r="H1464" s="50" t="s">
        <v>3291</v>
      </c>
      <c r="I1464" s="34">
        <v>1905789.83</v>
      </c>
      <c r="J1464" s="47">
        <v>44756</v>
      </c>
      <c r="K1464" s="48"/>
    </row>
    <row r="1465" spans="1:11" x14ac:dyDescent="0.35">
      <c r="A1465" s="43">
        <v>1</v>
      </c>
      <c r="B1465" s="51">
        <v>4100</v>
      </c>
      <c r="C1465" s="51">
        <v>44</v>
      </c>
      <c r="D1465" s="46" t="s">
        <v>3292</v>
      </c>
      <c r="E1465" s="46" t="s">
        <v>3293</v>
      </c>
      <c r="F1465" s="53" t="s">
        <v>3294</v>
      </c>
      <c r="G1465" s="53" t="s">
        <v>585</v>
      </c>
      <c r="H1465" s="50" t="s">
        <v>3295</v>
      </c>
      <c r="I1465" s="34">
        <v>115722553.83</v>
      </c>
      <c r="J1465" s="47">
        <v>41907</v>
      </c>
      <c r="K1465" s="48"/>
    </row>
    <row r="1466" spans="1:11" x14ac:dyDescent="0.35">
      <c r="A1466" s="43">
        <v>1</v>
      </c>
      <c r="B1466" s="51">
        <v>4100</v>
      </c>
      <c r="C1466" s="51">
        <v>44</v>
      </c>
      <c r="D1466" s="46" t="s">
        <v>3296</v>
      </c>
      <c r="E1466" s="46" t="s">
        <v>3297</v>
      </c>
      <c r="F1466" s="53" t="s">
        <v>3298</v>
      </c>
      <c r="G1466" s="53" t="s">
        <v>585</v>
      </c>
      <c r="H1466" s="50" t="s">
        <v>3299</v>
      </c>
      <c r="I1466" s="34">
        <v>28020855.690000001</v>
      </c>
      <c r="J1466" s="47">
        <v>44280</v>
      </c>
      <c r="K1466" s="48"/>
    </row>
    <row r="1467" spans="1:11" x14ac:dyDescent="0.35">
      <c r="A1467" s="43">
        <v>1</v>
      </c>
      <c r="B1467" s="51">
        <v>4100</v>
      </c>
      <c r="C1467" s="51">
        <v>44</v>
      </c>
      <c r="D1467" s="46" t="s">
        <v>3300</v>
      </c>
      <c r="E1467" s="46" t="s">
        <v>3301</v>
      </c>
      <c r="F1467" s="51" t="s">
        <v>3302</v>
      </c>
      <c r="G1467" s="51">
        <v>0</v>
      </c>
      <c r="H1467" s="52" t="s">
        <v>3303</v>
      </c>
      <c r="I1467" s="34">
        <v>1277493.48</v>
      </c>
      <c r="J1467" s="47">
        <v>44882</v>
      </c>
      <c r="K1467" s="48"/>
    </row>
    <row r="1468" spans="1:11" x14ac:dyDescent="0.35">
      <c r="A1468" s="43">
        <v>1</v>
      </c>
      <c r="B1468" s="51">
        <v>4100</v>
      </c>
      <c r="C1468" s="51">
        <v>44</v>
      </c>
      <c r="D1468" s="46" t="s">
        <v>3304</v>
      </c>
      <c r="E1468" s="46" t="s">
        <v>3305</v>
      </c>
      <c r="F1468" s="51" t="s">
        <v>3306</v>
      </c>
      <c r="G1468" s="51">
        <v>0</v>
      </c>
      <c r="H1468" s="52" t="s">
        <v>3307</v>
      </c>
      <c r="I1468" s="34">
        <v>1277493.48</v>
      </c>
      <c r="J1468" s="47">
        <v>44882</v>
      </c>
      <c r="K1468" s="48"/>
    </row>
    <row r="1469" spans="1:11" x14ac:dyDescent="0.35">
      <c r="A1469" s="43">
        <v>1</v>
      </c>
      <c r="B1469" s="51">
        <v>4100</v>
      </c>
      <c r="C1469" s="51">
        <v>44</v>
      </c>
      <c r="D1469" s="46" t="s">
        <v>3308</v>
      </c>
      <c r="E1469" s="46" t="s">
        <v>3309</v>
      </c>
      <c r="F1469" s="52" t="s">
        <v>3310</v>
      </c>
      <c r="G1469" s="52" t="s">
        <v>585</v>
      </c>
      <c r="H1469" s="52" t="s">
        <v>3311</v>
      </c>
      <c r="I1469" s="34">
        <v>1478357.31</v>
      </c>
      <c r="J1469" s="47">
        <v>40234</v>
      </c>
      <c r="K1469" s="48"/>
    </row>
    <row r="1470" spans="1:11" x14ac:dyDescent="0.35">
      <c r="A1470" s="43">
        <v>1</v>
      </c>
      <c r="B1470" s="51">
        <v>4100</v>
      </c>
      <c r="C1470" s="51">
        <v>44</v>
      </c>
      <c r="D1470" s="46" t="s">
        <v>3312</v>
      </c>
      <c r="E1470" s="46" t="s">
        <v>3313</v>
      </c>
      <c r="F1470" s="52" t="s">
        <v>3314</v>
      </c>
      <c r="G1470" s="52" t="s">
        <v>585</v>
      </c>
      <c r="H1470" s="52" t="s">
        <v>3315</v>
      </c>
      <c r="I1470" s="34">
        <v>1478357.31</v>
      </c>
      <c r="J1470" s="47">
        <v>40234</v>
      </c>
      <c r="K1470" s="48"/>
    </row>
    <row r="1471" spans="1:11" x14ac:dyDescent="0.35">
      <c r="A1471" s="43">
        <v>1</v>
      </c>
      <c r="B1471" s="51">
        <v>4100</v>
      </c>
      <c r="C1471" s="51">
        <v>44</v>
      </c>
      <c r="D1471" s="46" t="s">
        <v>3316</v>
      </c>
      <c r="E1471" s="46" t="s">
        <v>3317</v>
      </c>
      <c r="F1471" s="52" t="s">
        <v>3318</v>
      </c>
      <c r="G1471" s="52" t="s">
        <v>585</v>
      </c>
      <c r="H1471" s="52" t="s">
        <v>3319</v>
      </c>
      <c r="I1471" s="34">
        <v>394435.95</v>
      </c>
      <c r="J1471" s="47">
        <v>40007</v>
      </c>
      <c r="K1471" s="48"/>
    </row>
    <row r="1472" spans="1:11" x14ac:dyDescent="0.35">
      <c r="A1472" s="43">
        <v>1</v>
      </c>
      <c r="B1472" s="51">
        <v>4100</v>
      </c>
      <c r="C1472" s="51">
        <v>44</v>
      </c>
      <c r="D1472" s="46" t="s">
        <v>3320</v>
      </c>
      <c r="E1472" s="46" t="s">
        <v>3321</v>
      </c>
      <c r="F1472" s="52" t="s">
        <v>3322</v>
      </c>
      <c r="G1472" s="52" t="s">
        <v>585</v>
      </c>
      <c r="H1472" s="52" t="s">
        <v>3323</v>
      </c>
      <c r="I1472" s="34">
        <v>394435.96</v>
      </c>
      <c r="J1472" s="47">
        <v>40007</v>
      </c>
      <c r="K1472" s="48"/>
    </row>
    <row r="1473" spans="1:11" x14ac:dyDescent="0.35">
      <c r="A1473" s="43">
        <v>1</v>
      </c>
      <c r="B1473" s="51">
        <v>4100</v>
      </c>
      <c r="C1473" s="51">
        <v>44</v>
      </c>
      <c r="D1473" s="46" t="s">
        <v>3324</v>
      </c>
      <c r="E1473" s="46" t="s">
        <v>3325</v>
      </c>
      <c r="F1473" s="52" t="s">
        <v>3326</v>
      </c>
      <c r="G1473" s="52" t="s">
        <v>585</v>
      </c>
      <c r="H1473" s="52" t="s">
        <v>3327</v>
      </c>
      <c r="I1473" s="34">
        <v>394435.96</v>
      </c>
      <c r="J1473" s="47">
        <v>40007</v>
      </c>
      <c r="K1473" s="48"/>
    </row>
    <row r="1474" spans="1:11" x14ac:dyDescent="0.35">
      <c r="A1474" s="43">
        <v>1</v>
      </c>
      <c r="B1474" s="51">
        <v>4100</v>
      </c>
      <c r="C1474" s="51">
        <v>44</v>
      </c>
      <c r="D1474" s="46" t="s">
        <v>3328</v>
      </c>
      <c r="E1474" s="46" t="s">
        <v>3329</v>
      </c>
      <c r="F1474" s="52" t="s">
        <v>3330</v>
      </c>
      <c r="G1474" s="52" t="s">
        <v>585</v>
      </c>
      <c r="H1474" s="52" t="s">
        <v>3331</v>
      </c>
      <c r="I1474" s="34">
        <v>394435.96</v>
      </c>
      <c r="J1474" s="47">
        <v>40007</v>
      </c>
      <c r="K1474" s="48"/>
    </row>
    <row r="1475" spans="1:11" x14ac:dyDescent="0.35">
      <c r="A1475" s="43">
        <v>1</v>
      </c>
      <c r="B1475" s="51">
        <v>4100</v>
      </c>
      <c r="C1475" s="51">
        <v>44</v>
      </c>
      <c r="D1475" s="46" t="s">
        <v>3332</v>
      </c>
      <c r="E1475" s="46" t="s">
        <v>3333</v>
      </c>
      <c r="F1475" s="52" t="s">
        <v>3334</v>
      </c>
      <c r="G1475" s="52" t="s">
        <v>585</v>
      </c>
      <c r="H1475" s="52" t="s">
        <v>3335</v>
      </c>
      <c r="I1475" s="34">
        <v>394435.96</v>
      </c>
      <c r="J1475" s="47">
        <v>40007</v>
      </c>
      <c r="K1475" s="48"/>
    </row>
    <row r="1476" spans="1:11" x14ac:dyDescent="0.35">
      <c r="A1476" s="43">
        <v>1</v>
      </c>
      <c r="B1476" s="51">
        <v>4100</v>
      </c>
      <c r="C1476" s="51">
        <v>44</v>
      </c>
      <c r="D1476" s="46" t="s">
        <v>3336</v>
      </c>
      <c r="E1476" s="46" t="s">
        <v>3337</v>
      </c>
      <c r="F1476" s="52" t="s">
        <v>3338</v>
      </c>
      <c r="G1476" s="52" t="s">
        <v>585</v>
      </c>
      <c r="H1476" s="52" t="s">
        <v>3339</v>
      </c>
      <c r="I1476" s="34">
        <v>394435.95</v>
      </c>
      <c r="J1476" s="47">
        <v>40007</v>
      </c>
      <c r="K1476" s="48"/>
    </row>
    <row r="1477" spans="1:11" x14ac:dyDescent="0.35">
      <c r="A1477" s="43">
        <v>1</v>
      </c>
      <c r="B1477" s="51">
        <v>4100</v>
      </c>
      <c r="C1477" s="51">
        <v>44</v>
      </c>
      <c r="D1477" s="46" t="s">
        <v>3340</v>
      </c>
      <c r="E1477" s="46" t="s">
        <v>3341</v>
      </c>
      <c r="F1477" s="52" t="s">
        <v>3342</v>
      </c>
      <c r="G1477" s="52" t="s">
        <v>585</v>
      </c>
      <c r="H1477" s="52" t="s">
        <v>3343</v>
      </c>
      <c r="I1477" s="34">
        <v>394435.95</v>
      </c>
      <c r="J1477" s="47">
        <v>40007</v>
      </c>
      <c r="K1477" s="48"/>
    </row>
    <row r="1478" spans="1:11" x14ac:dyDescent="0.35">
      <c r="A1478" s="43">
        <v>1</v>
      </c>
      <c r="B1478" s="51">
        <v>4100</v>
      </c>
      <c r="C1478" s="51">
        <v>44</v>
      </c>
      <c r="D1478" s="46" t="s">
        <v>3344</v>
      </c>
      <c r="E1478" s="46" t="s">
        <v>3345</v>
      </c>
      <c r="F1478" s="52" t="s">
        <v>3346</v>
      </c>
      <c r="G1478" s="52" t="s">
        <v>585</v>
      </c>
      <c r="H1478" s="52" t="s">
        <v>3347</v>
      </c>
      <c r="I1478" s="34">
        <v>394435.95</v>
      </c>
      <c r="J1478" s="47">
        <v>40007</v>
      </c>
      <c r="K1478" s="48"/>
    </row>
    <row r="1479" spans="1:11" x14ac:dyDescent="0.35">
      <c r="A1479" s="43">
        <v>1</v>
      </c>
      <c r="B1479" s="51">
        <v>4100</v>
      </c>
      <c r="C1479" s="51">
        <v>44</v>
      </c>
      <c r="D1479" s="46" t="s">
        <v>3348</v>
      </c>
      <c r="E1479" s="46" t="s">
        <v>3349</v>
      </c>
      <c r="F1479" s="52" t="s">
        <v>3350</v>
      </c>
      <c r="G1479" s="52" t="s">
        <v>585</v>
      </c>
      <c r="H1479" s="52" t="s">
        <v>3351</v>
      </c>
      <c r="I1479" s="34">
        <v>394435.95</v>
      </c>
      <c r="J1479" s="47">
        <v>40007</v>
      </c>
      <c r="K1479" s="48"/>
    </row>
    <row r="1480" spans="1:11" x14ac:dyDescent="0.35">
      <c r="A1480" s="43">
        <v>1</v>
      </c>
      <c r="B1480" s="51">
        <v>4100</v>
      </c>
      <c r="C1480" s="51">
        <v>44</v>
      </c>
      <c r="D1480" s="46" t="s">
        <v>3352</v>
      </c>
      <c r="E1480" s="46" t="s">
        <v>3353</v>
      </c>
      <c r="F1480" s="52" t="s">
        <v>3354</v>
      </c>
      <c r="G1480" s="52" t="s">
        <v>585</v>
      </c>
      <c r="H1480" s="52" t="s">
        <v>3355</v>
      </c>
      <c r="I1480" s="34">
        <v>394435.95</v>
      </c>
      <c r="J1480" s="47">
        <v>40007</v>
      </c>
      <c r="K1480" s="48"/>
    </row>
    <row r="1481" spans="1:11" x14ac:dyDescent="0.35">
      <c r="A1481" s="43">
        <v>1</v>
      </c>
      <c r="B1481" s="51">
        <v>4100</v>
      </c>
      <c r="C1481" s="51">
        <v>44</v>
      </c>
      <c r="D1481" s="46" t="s">
        <v>3356</v>
      </c>
      <c r="E1481" s="46" t="s">
        <v>3357</v>
      </c>
      <c r="F1481" s="52" t="s">
        <v>3358</v>
      </c>
      <c r="G1481" s="52" t="s">
        <v>585</v>
      </c>
      <c r="H1481" s="52" t="s">
        <v>3359</v>
      </c>
      <c r="I1481" s="34">
        <v>3530297.48</v>
      </c>
      <c r="J1481" s="47">
        <v>40934</v>
      </c>
      <c r="K1481" s="48"/>
    </row>
    <row r="1482" spans="1:11" x14ac:dyDescent="0.35">
      <c r="A1482" s="43">
        <v>1</v>
      </c>
      <c r="B1482" s="51">
        <v>4100</v>
      </c>
      <c r="C1482" s="51">
        <v>44</v>
      </c>
      <c r="D1482" s="46" t="s">
        <v>3360</v>
      </c>
      <c r="E1482" s="46" t="s">
        <v>3361</v>
      </c>
      <c r="F1482" s="52" t="s">
        <v>3362</v>
      </c>
      <c r="G1482" s="52" t="s">
        <v>585</v>
      </c>
      <c r="H1482" s="52" t="s">
        <v>3363</v>
      </c>
      <c r="I1482" s="34">
        <v>54966</v>
      </c>
      <c r="J1482" s="47">
        <v>32964</v>
      </c>
      <c r="K1482" s="48"/>
    </row>
    <row r="1483" spans="1:11" x14ac:dyDescent="0.35">
      <c r="A1483" s="43">
        <v>1</v>
      </c>
      <c r="B1483" s="51">
        <v>4100</v>
      </c>
      <c r="C1483" s="51">
        <v>44</v>
      </c>
      <c r="D1483" s="46" t="s">
        <v>3364</v>
      </c>
      <c r="E1483" s="46" t="s">
        <v>3365</v>
      </c>
      <c r="F1483" s="52" t="s">
        <v>3366</v>
      </c>
      <c r="G1483" s="52" t="s">
        <v>585</v>
      </c>
      <c r="H1483" s="52" t="s">
        <v>3367</v>
      </c>
      <c r="I1483" s="34">
        <v>29000</v>
      </c>
      <c r="J1483" s="47">
        <v>43488</v>
      </c>
      <c r="K1483" s="48"/>
    </row>
    <row r="1484" spans="1:11" s="8" customFormat="1" x14ac:dyDescent="0.35">
      <c r="A1484" s="43">
        <v>1</v>
      </c>
      <c r="B1484" s="46">
        <v>4200</v>
      </c>
      <c r="C1484" s="44" t="s">
        <v>10</v>
      </c>
      <c r="D1484" s="46" t="s">
        <v>3368</v>
      </c>
      <c r="E1484" s="46">
        <v>440000580</v>
      </c>
      <c r="F1484" s="46">
        <v>44000059</v>
      </c>
      <c r="G1484" s="46">
        <v>0</v>
      </c>
      <c r="H1484" s="44" t="s">
        <v>3369</v>
      </c>
      <c r="I1484" s="37">
        <v>151062.37</v>
      </c>
      <c r="J1484" s="47">
        <v>34274</v>
      </c>
      <c r="K1484" s="54"/>
    </row>
    <row r="1485" spans="1:11" s="8" customFormat="1" x14ac:dyDescent="0.35">
      <c r="A1485" s="43">
        <v>1</v>
      </c>
      <c r="B1485" s="46">
        <v>4200</v>
      </c>
      <c r="C1485" s="44" t="s">
        <v>10</v>
      </c>
      <c r="D1485" s="46" t="s">
        <v>3370</v>
      </c>
      <c r="E1485" s="46">
        <v>440001000</v>
      </c>
      <c r="F1485" s="46">
        <v>44000100</v>
      </c>
      <c r="G1485" s="46">
        <v>0</v>
      </c>
      <c r="H1485" s="44" t="s">
        <v>3371</v>
      </c>
      <c r="I1485" s="37">
        <v>37378082.210000001</v>
      </c>
      <c r="J1485" s="47">
        <v>39704</v>
      </c>
      <c r="K1485" s="54"/>
    </row>
    <row r="1486" spans="1:11" s="8" customFormat="1" x14ac:dyDescent="0.35">
      <c r="A1486" s="43">
        <v>1</v>
      </c>
      <c r="B1486" s="46">
        <v>4200</v>
      </c>
      <c r="C1486" s="44" t="s">
        <v>10</v>
      </c>
      <c r="D1486" s="46" t="s">
        <v>3372</v>
      </c>
      <c r="E1486" s="46">
        <v>440001020</v>
      </c>
      <c r="F1486" s="46">
        <v>44000102</v>
      </c>
      <c r="G1486" s="46">
        <v>0</v>
      </c>
      <c r="H1486" s="44" t="s">
        <v>3373</v>
      </c>
      <c r="I1486" s="37">
        <v>1020765.01</v>
      </c>
      <c r="J1486" s="47">
        <v>39704</v>
      </c>
      <c r="K1486" s="54"/>
    </row>
    <row r="1487" spans="1:11" s="8" customFormat="1" x14ac:dyDescent="0.35">
      <c r="A1487" s="43">
        <v>1</v>
      </c>
      <c r="B1487" s="46">
        <v>4200</v>
      </c>
      <c r="C1487" s="44" t="s">
        <v>10</v>
      </c>
      <c r="D1487" s="46" t="s">
        <v>3374</v>
      </c>
      <c r="E1487" s="46">
        <v>440001240</v>
      </c>
      <c r="F1487" s="46">
        <v>44000124</v>
      </c>
      <c r="G1487" s="46">
        <v>0</v>
      </c>
      <c r="H1487" s="44" t="s">
        <v>3375</v>
      </c>
      <c r="I1487" s="37">
        <v>187020.01</v>
      </c>
      <c r="J1487" s="47">
        <v>38699</v>
      </c>
      <c r="K1487" s="54"/>
    </row>
    <row r="1488" spans="1:11" s="8" customFormat="1" x14ac:dyDescent="0.35">
      <c r="A1488" s="43">
        <v>1</v>
      </c>
      <c r="B1488" s="46">
        <v>4200</v>
      </c>
      <c r="C1488" s="44" t="s">
        <v>10</v>
      </c>
      <c r="D1488" s="46" t="s">
        <v>3376</v>
      </c>
      <c r="E1488" s="46">
        <v>440001250</v>
      </c>
      <c r="F1488" s="46">
        <v>44000125</v>
      </c>
      <c r="G1488" s="46">
        <v>0</v>
      </c>
      <c r="H1488" s="44" t="s">
        <v>3377</v>
      </c>
      <c r="I1488" s="37">
        <v>187020.01</v>
      </c>
      <c r="J1488" s="47">
        <v>38699</v>
      </c>
      <c r="K1488" s="54"/>
    </row>
    <row r="1489" spans="1:16044" s="8" customFormat="1" x14ac:dyDescent="0.35">
      <c r="A1489" s="43">
        <v>1</v>
      </c>
      <c r="B1489" s="46">
        <v>4200</v>
      </c>
      <c r="C1489" s="44" t="s">
        <v>10</v>
      </c>
      <c r="D1489" s="46" t="s">
        <v>3378</v>
      </c>
      <c r="E1489" s="46">
        <v>440001270</v>
      </c>
      <c r="F1489" s="46">
        <v>44000127</v>
      </c>
      <c r="G1489" s="46">
        <v>0</v>
      </c>
      <c r="H1489" s="44" t="s">
        <v>3379</v>
      </c>
      <c r="I1489" s="37">
        <v>561156.29</v>
      </c>
      <c r="J1489" s="47">
        <v>39952</v>
      </c>
      <c r="K1489" s="54"/>
    </row>
    <row r="1490" spans="1:16044" s="8" customFormat="1" x14ac:dyDescent="0.35">
      <c r="A1490" s="43">
        <v>1</v>
      </c>
      <c r="B1490" s="46">
        <v>4200</v>
      </c>
      <c r="C1490" s="44" t="s">
        <v>10</v>
      </c>
      <c r="D1490" s="46" t="s">
        <v>3380</v>
      </c>
      <c r="E1490" s="46">
        <v>440001270</v>
      </c>
      <c r="F1490" s="46">
        <v>44000129</v>
      </c>
      <c r="G1490" s="46">
        <v>0</v>
      </c>
      <c r="H1490" s="44" t="s">
        <v>3381</v>
      </c>
      <c r="I1490" s="37">
        <v>561156.29</v>
      </c>
      <c r="J1490" s="47">
        <v>39952</v>
      </c>
      <c r="K1490" s="54"/>
    </row>
    <row r="1491" spans="1:16044" s="8" customFormat="1" x14ac:dyDescent="0.35">
      <c r="A1491" s="43">
        <v>1</v>
      </c>
      <c r="B1491" s="46">
        <v>4200</v>
      </c>
      <c r="C1491" s="44" t="s">
        <v>10</v>
      </c>
      <c r="D1491" s="46" t="s">
        <v>3382</v>
      </c>
      <c r="E1491" s="46">
        <v>440001300</v>
      </c>
      <c r="F1491" s="46">
        <v>44000130</v>
      </c>
      <c r="G1491" s="46">
        <v>0</v>
      </c>
      <c r="H1491" s="44" t="s">
        <v>3383</v>
      </c>
      <c r="I1491" s="37">
        <v>561156.29</v>
      </c>
      <c r="J1491" s="47">
        <v>39952</v>
      </c>
      <c r="K1491" s="54"/>
    </row>
    <row r="1492" spans="1:16044" s="7" customFormat="1" x14ac:dyDescent="0.35">
      <c r="A1492" s="43">
        <v>1</v>
      </c>
      <c r="B1492" s="46">
        <v>4200</v>
      </c>
      <c r="C1492" s="44" t="s">
        <v>10</v>
      </c>
      <c r="D1492" s="46" t="s">
        <v>3384</v>
      </c>
      <c r="E1492" s="46">
        <v>440001450</v>
      </c>
      <c r="F1492" s="46">
        <v>44000145</v>
      </c>
      <c r="G1492" s="46">
        <v>0</v>
      </c>
      <c r="H1492" s="44" t="s">
        <v>3385</v>
      </c>
      <c r="I1492" s="37">
        <v>4955786.63</v>
      </c>
      <c r="J1492" s="47">
        <v>41025</v>
      </c>
      <c r="K1492" s="54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  <c r="IK1492" s="8"/>
      <c r="IL1492" s="8"/>
      <c r="IM1492" s="8"/>
      <c r="IN1492" s="8"/>
      <c r="IO1492" s="8"/>
      <c r="IP1492" s="8"/>
      <c r="IQ1492" s="8"/>
      <c r="IR1492" s="8"/>
      <c r="IS1492" s="8"/>
      <c r="IT1492" s="8"/>
      <c r="IU1492" s="8"/>
      <c r="IV1492" s="8"/>
      <c r="IW1492" s="8"/>
      <c r="IX1492" s="8"/>
      <c r="IY1492" s="8"/>
      <c r="IZ1492" s="8"/>
      <c r="JA1492" s="8"/>
      <c r="JB1492" s="8"/>
      <c r="JC1492" s="8"/>
      <c r="JD1492" s="8"/>
      <c r="JE1492" s="8"/>
      <c r="JF1492" s="8"/>
      <c r="JG1492" s="8"/>
      <c r="JH1492" s="8"/>
      <c r="JI1492" s="8"/>
      <c r="JJ1492" s="8"/>
      <c r="JK1492" s="8"/>
      <c r="JL1492" s="8"/>
      <c r="JM1492" s="8"/>
      <c r="JN1492" s="8"/>
      <c r="JO1492" s="8"/>
      <c r="JP1492" s="8"/>
      <c r="JQ1492" s="8"/>
      <c r="JR1492" s="8"/>
      <c r="JS1492" s="8"/>
      <c r="JT1492" s="8"/>
      <c r="JU1492" s="8"/>
      <c r="JV1492" s="8"/>
      <c r="JW1492" s="8"/>
      <c r="JX1492" s="8"/>
      <c r="JY1492" s="8"/>
      <c r="JZ1492" s="8"/>
      <c r="KA1492" s="8"/>
      <c r="KB1492" s="8"/>
      <c r="KC1492" s="8"/>
      <c r="KD1492" s="8"/>
      <c r="KE1492" s="8"/>
      <c r="KF1492" s="8"/>
      <c r="KG1492" s="8"/>
      <c r="KH1492" s="8"/>
      <c r="KI1492" s="8"/>
      <c r="KJ1492" s="8"/>
      <c r="KK1492" s="8"/>
      <c r="KL1492" s="8"/>
      <c r="KM1492" s="8"/>
      <c r="KN1492" s="8"/>
      <c r="KO1492" s="8"/>
      <c r="KP1492" s="8"/>
      <c r="KQ1492" s="8"/>
      <c r="KR1492" s="8"/>
      <c r="KS1492" s="8"/>
      <c r="KT1492" s="8"/>
      <c r="KU1492" s="8"/>
      <c r="KV1492" s="8"/>
      <c r="KW1492" s="8"/>
      <c r="KX1492" s="8"/>
      <c r="KY1492" s="8"/>
      <c r="KZ1492" s="8"/>
      <c r="LA1492" s="8"/>
      <c r="LB1492" s="8"/>
      <c r="LC1492" s="8"/>
      <c r="LD1492" s="8"/>
      <c r="LE1492" s="8"/>
      <c r="LF1492" s="8"/>
      <c r="LG1492" s="8"/>
      <c r="LH1492" s="8"/>
      <c r="LI1492" s="8"/>
      <c r="LJ1492" s="8"/>
      <c r="LK1492" s="8"/>
      <c r="LL1492" s="8"/>
      <c r="LM1492" s="8"/>
      <c r="LN1492" s="8"/>
      <c r="LO1492" s="8"/>
      <c r="LP1492" s="8"/>
      <c r="LQ1492" s="8"/>
      <c r="LR1492" s="8"/>
      <c r="LS1492" s="8"/>
      <c r="LT1492" s="8"/>
      <c r="LU1492" s="8"/>
      <c r="LV1492" s="8"/>
      <c r="LW1492" s="8"/>
      <c r="LX1492" s="8"/>
      <c r="LY1492" s="8"/>
      <c r="LZ1492" s="8"/>
      <c r="MA1492" s="8"/>
      <c r="MB1492" s="8"/>
      <c r="MC1492" s="8"/>
      <c r="MD1492" s="8"/>
      <c r="ME1492" s="8"/>
      <c r="MF1492" s="8"/>
      <c r="MG1492" s="8"/>
      <c r="MH1492" s="8"/>
      <c r="MI1492" s="8"/>
      <c r="MJ1492" s="8"/>
      <c r="MK1492" s="8"/>
      <c r="ML1492" s="8"/>
      <c r="MM1492" s="8"/>
      <c r="MN1492" s="8"/>
      <c r="MO1492" s="8"/>
      <c r="MP1492" s="8"/>
      <c r="MQ1492" s="8"/>
      <c r="MR1492" s="8"/>
      <c r="MS1492" s="8"/>
      <c r="MT1492" s="8"/>
      <c r="MU1492" s="8"/>
      <c r="MV1492" s="8"/>
      <c r="MW1492" s="8"/>
      <c r="MX1492" s="8"/>
      <c r="MY1492" s="8"/>
      <c r="MZ1492" s="8"/>
      <c r="NA1492" s="8"/>
      <c r="NB1492" s="8"/>
      <c r="NC1492" s="8"/>
      <c r="ND1492" s="8"/>
      <c r="NE1492" s="8"/>
      <c r="NF1492" s="8"/>
      <c r="NG1492" s="8"/>
      <c r="NH1492" s="8"/>
      <c r="NI1492" s="8"/>
      <c r="NJ1492" s="8"/>
      <c r="NK1492" s="8"/>
      <c r="NL1492" s="8"/>
      <c r="NM1492" s="8"/>
      <c r="NN1492" s="8"/>
      <c r="NO1492" s="8"/>
      <c r="NP1492" s="8"/>
      <c r="NQ1492" s="8"/>
      <c r="NR1492" s="8"/>
      <c r="NS1492" s="8"/>
      <c r="NT1492" s="8"/>
      <c r="NU1492" s="8"/>
      <c r="NV1492" s="8"/>
      <c r="NW1492" s="8"/>
      <c r="NX1492" s="8"/>
      <c r="NY1492" s="8"/>
      <c r="NZ1492" s="8"/>
      <c r="OA1492" s="8"/>
      <c r="OB1492" s="8"/>
      <c r="OC1492" s="8"/>
      <c r="OD1492" s="8"/>
      <c r="OE1492" s="8"/>
      <c r="OF1492" s="8"/>
      <c r="OG1492" s="8"/>
      <c r="OH1492" s="8"/>
      <c r="OI1492" s="8"/>
      <c r="OJ1492" s="8"/>
      <c r="OK1492" s="8"/>
      <c r="OL1492" s="8"/>
      <c r="OM1492" s="8"/>
      <c r="ON1492" s="8"/>
      <c r="OO1492" s="8"/>
      <c r="OP1492" s="8"/>
      <c r="OQ1492" s="8"/>
      <c r="OR1492" s="8"/>
      <c r="OS1492" s="8"/>
      <c r="OT1492" s="8"/>
      <c r="OU1492" s="8"/>
      <c r="OV1492" s="8"/>
      <c r="OW1492" s="8"/>
      <c r="OX1492" s="8"/>
      <c r="OY1492" s="8"/>
      <c r="OZ1492" s="8"/>
      <c r="PA1492" s="8"/>
      <c r="PB1492" s="8"/>
      <c r="PC1492" s="8"/>
      <c r="PD1492" s="8"/>
      <c r="PE1492" s="8"/>
      <c r="PF1492" s="8"/>
      <c r="PG1492" s="8"/>
      <c r="PH1492" s="8"/>
      <c r="PI1492" s="8"/>
      <c r="PJ1492" s="8"/>
      <c r="PK1492" s="8"/>
      <c r="PL1492" s="8"/>
      <c r="PM1492" s="8"/>
      <c r="PN1492" s="8"/>
      <c r="PO1492" s="8"/>
      <c r="PP1492" s="8"/>
      <c r="PQ1492" s="8"/>
      <c r="PR1492" s="8"/>
      <c r="PS1492" s="8"/>
      <c r="PT1492" s="8"/>
      <c r="PU1492" s="8"/>
      <c r="PV1492" s="8"/>
      <c r="PW1492" s="8"/>
      <c r="PX1492" s="8"/>
      <c r="PY1492" s="8"/>
      <c r="PZ1492" s="8"/>
      <c r="QA1492" s="8"/>
      <c r="QB1492" s="8"/>
      <c r="QC1492" s="8"/>
      <c r="QD1492" s="8"/>
      <c r="QE1492" s="8"/>
      <c r="QF1492" s="8"/>
      <c r="QG1492" s="8"/>
      <c r="QH1492" s="8"/>
      <c r="QI1492" s="8"/>
      <c r="QJ1492" s="8"/>
      <c r="QK1492" s="8"/>
      <c r="QL1492" s="8"/>
      <c r="QM1492" s="8"/>
      <c r="QN1492" s="8"/>
      <c r="QO1492" s="8"/>
      <c r="QP1492" s="8"/>
      <c r="QQ1492" s="8"/>
      <c r="QR1492" s="8"/>
      <c r="QS1492" s="8"/>
      <c r="QT1492" s="8"/>
      <c r="QU1492" s="8"/>
      <c r="QV1492" s="8"/>
      <c r="QW1492" s="8"/>
      <c r="QX1492" s="8"/>
      <c r="QY1492" s="8"/>
      <c r="QZ1492" s="8"/>
      <c r="RA1492" s="8"/>
      <c r="RB1492" s="8"/>
      <c r="RC1492" s="8"/>
      <c r="RD1492" s="8"/>
      <c r="RE1492" s="8"/>
      <c r="RF1492" s="8"/>
      <c r="RG1492" s="8"/>
      <c r="RH1492" s="8"/>
      <c r="RI1492" s="8"/>
      <c r="RJ1492" s="8"/>
      <c r="RK1492" s="8"/>
      <c r="RL1492" s="8"/>
      <c r="RM1492" s="8"/>
      <c r="RN1492" s="8"/>
      <c r="RO1492" s="8"/>
      <c r="RP1492" s="8"/>
      <c r="RQ1492" s="8"/>
      <c r="RR1492" s="8"/>
      <c r="RS1492" s="8"/>
      <c r="RT1492" s="8"/>
      <c r="RU1492" s="8"/>
      <c r="RV1492" s="8"/>
      <c r="RW1492" s="8"/>
      <c r="RX1492" s="8"/>
      <c r="RY1492" s="8"/>
      <c r="RZ1492" s="8"/>
      <c r="SA1492" s="8"/>
      <c r="SB1492" s="8"/>
      <c r="SC1492" s="8"/>
      <c r="SD1492" s="8"/>
      <c r="SE1492" s="8"/>
      <c r="SF1492" s="8"/>
      <c r="SG1492" s="8"/>
      <c r="SH1492" s="8"/>
      <c r="SI1492" s="8"/>
      <c r="SJ1492" s="8"/>
      <c r="SK1492" s="8"/>
      <c r="SL1492" s="8"/>
      <c r="SM1492" s="8"/>
      <c r="SN1492" s="8"/>
      <c r="SO1492" s="8"/>
      <c r="SP1492" s="8"/>
      <c r="SQ1492" s="8"/>
      <c r="SR1492" s="8"/>
      <c r="SS1492" s="8"/>
      <c r="ST1492" s="8"/>
      <c r="SU1492" s="8"/>
      <c r="SV1492" s="8"/>
      <c r="SW1492" s="8"/>
      <c r="SX1492" s="8"/>
      <c r="SY1492" s="8"/>
      <c r="SZ1492" s="8"/>
      <c r="TA1492" s="8"/>
      <c r="TB1492" s="8"/>
      <c r="TC1492" s="8"/>
      <c r="TD1492" s="8"/>
      <c r="TE1492" s="8"/>
      <c r="TF1492" s="8"/>
      <c r="TG1492" s="8"/>
      <c r="TH1492" s="8"/>
      <c r="TI1492" s="8"/>
      <c r="TJ1492" s="8"/>
      <c r="TK1492" s="8"/>
      <c r="TL1492" s="8"/>
      <c r="TM1492" s="8"/>
      <c r="TN1492" s="8"/>
      <c r="TO1492" s="8"/>
      <c r="TP1492" s="8"/>
      <c r="TQ1492" s="8"/>
      <c r="TR1492" s="8"/>
      <c r="TS1492" s="8"/>
      <c r="TT1492" s="8"/>
      <c r="TU1492" s="8"/>
      <c r="TV1492" s="8"/>
      <c r="TW1492" s="8"/>
      <c r="TX1492" s="8"/>
      <c r="TY1492" s="8"/>
      <c r="TZ1492" s="8"/>
      <c r="UA1492" s="8"/>
      <c r="UB1492" s="8"/>
      <c r="UC1492" s="8"/>
      <c r="UD1492" s="8"/>
      <c r="UE1492" s="8"/>
      <c r="UF1492" s="8"/>
      <c r="UG1492" s="8"/>
      <c r="UH1492" s="8"/>
      <c r="UI1492" s="8"/>
      <c r="UJ1492" s="8"/>
      <c r="UK1492" s="8"/>
      <c r="UL1492" s="8"/>
      <c r="UM1492" s="8"/>
      <c r="UN1492" s="8"/>
      <c r="UO1492" s="8"/>
      <c r="UP1492" s="8"/>
      <c r="UQ1492" s="8"/>
      <c r="UR1492" s="8"/>
      <c r="US1492" s="8"/>
      <c r="UT1492" s="8"/>
      <c r="UU1492" s="8"/>
      <c r="UV1492" s="8"/>
      <c r="UW1492" s="8"/>
      <c r="UX1492" s="8"/>
      <c r="UY1492" s="8"/>
      <c r="UZ1492" s="8"/>
      <c r="VA1492" s="8"/>
      <c r="VB1492" s="8"/>
      <c r="VC1492" s="8"/>
      <c r="VD1492" s="8"/>
      <c r="VE1492" s="8"/>
      <c r="VF1492" s="8"/>
      <c r="VG1492" s="8"/>
      <c r="VH1492" s="8"/>
      <c r="VI1492" s="8"/>
      <c r="VJ1492" s="8"/>
      <c r="VK1492" s="8"/>
      <c r="VL1492" s="8"/>
      <c r="VM1492" s="8"/>
      <c r="VN1492" s="8"/>
      <c r="VO1492" s="8"/>
      <c r="VP1492" s="8"/>
      <c r="VQ1492" s="8"/>
      <c r="VR1492" s="8"/>
      <c r="VS1492" s="8"/>
      <c r="VT1492" s="8"/>
      <c r="VU1492" s="8"/>
      <c r="VV1492" s="8"/>
      <c r="VW1492" s="8"/>
      <c r="VX1492" s="8"/>
      <c r="VY1492" s="8"/>
      <c r="VZ1492" s="8"/>
      <c r="WA1492" s="8"/>
      <c r="WB1492" s="8"/>
      <c r="WC1492" s="8"/>
      <c r="WD1492" s="8"/>
      <c r="WE1492" s="8"/>
      <c r="WF1492" s="8"/>
      <c r="WG1492" s="8"/>
      <c r="WH1492" s="8"/>
      <c r="WI1492" s="8"/>
      <c r="WJ1492" s="8"/>
      <c r="WK1492" s="8"/>
      <c r="WL1492" s="8"/>
      <c r="WM1492" s="8"/>
      <c r="WN1492" s="8"/>
      <c r="WO1492" s="8"/>
      <c r="WP1492" s="8"/>
      <c r="WQ1492" s="8"/>
      <c r="WR1492" s="8"/>
      <c r="WS1492" s="8"/>
      <c r="WT1492" s="8"/>
      <c r="WU1492" s="8"/>
      <c r="WV1492" s="8"/>
      <c r="WW1492" s="8"/>
      <c r="WX1492" s="8"/>
      <c r="WY1492" s="8"/>
      <c r="WZ1492" s="8"/>
      <c r="XA1492" s="8"/>
      <c r="XB1492" s="8"/>
      <c r="XC1492" s="8"/>
      <c r="XD1492" s="8"/>
      <c r="XE1492" s="8"/>
      <c r="XF1492" s="8"/>
      <c r="XG1492" s="8"/>
      <c r="XH1492" s="8"/>
      <c r="XI1492" s="8"/>
      <c r="XJ1492" s="8"/>
      <c r="XK1492" s="8"/>
      <c r="XL1492" s="8"/>
      <c r="XM1492" s="8"/>
      <c r="XN1492" s="8"/>
      <c r="XO1492" s="8"/>
      <c r="XP1492" s="8"/>
      <c r="XQ1492" s="8"/>
      <c r="XR1492" s="8"/>
      <c r="XS1492" s="8"/>
      <c r="XT1492" s="8"/>
      <c r="XU1492" s="8"/>
      <c r="XV1492" s="8"/>
      <c r="XW1492" s="8"/>
      <c r="XX1492" s="8"/>
      <c r="XY1492" s="8"/>
      <c r="XZ1492" s="8"/>
      <c r="YA1492" s="8"/>
      <c r="YB1492" s="8"/>
      <c r="YC1492" s="8"/>
      <c r="YD1492" s="8"/>
      <c r="YE1492" s="8"/>
      <c r="YF1492" s="8"/>
      <c r="YG1492" s="8"/>
      <c r="YH1492" s="8"/>
      <c r="YI1492" s="8"/>
      <c r="YJ1492" s="8"/>
      <c r="YK1492" s="8"/>
      <c r="YL1492" s="8"/>
      <c r="YM1492" s="8"/>
      <c r="YN1492" s="8"/>
      <c r="YO1492" s="8"/>
      <c r="YP1492" s="8"/>
      <c r="YQ1492" s="8"/>
      <c r="YR1492" s="8"/>
      <c r="YS1492" s="8"/>
      <c r="YT1492" s="8"/>
      <c r="YU1492" s="8"/>
      <c r="YV1492" s="8"/>
      <c r="YW1492" s="8"/>
      <c r="YX1492" s="8"/>
      <c r="YY1492" s="8"/>
      <c r="YZ1492" s="8"/>
      <c r="ZA1492" s="8"/>
      <c r="ZB1492" s="8"/>
      <c r="ZC1492" s="8"/>
      <c r="ZD1492" s="8"/>
      <c r="ZE1492" s="8"/>
      <c r="ZF1492" s="8"/>
      <c r="ZG1492" s="8"/>
      <c r="ZH1492" s="8"/>
      <c r="ZI1492" s="8"/>
      <c r="ZJ1492" s="8"/>
      <c r="ZK1492" s="8"/>
      <c r="ZL1492" s="8"/>
      <c r="ZM1492" s="8"/>
      <c r="ZN1492" s="8"/>
      <c r="ZO1492" s="8"/>
      <c r="ZP1492" s="8"/>
      <c r="ZQ1492" s="8"/>
      <c r="ZR1492" s="8"/>
      <c r="ZS1492" s="8"/>
      <c r="ZT1492" s="8"/>
      <c r="ZU1492" s="8"/>
      <c r="ZV1492" s="8"/>
      <c r="ZW1492" s="8"/>
      <c r="ZX1492" s="8"/>
      <c r="ZY1492" s="8"/>
      <c r="ZZ1492" s="8"/>
      <c r="AAA1492" s="8"/>
      <c r="AAB1492" s="8"/>
      <c r="AAC1492" s="8"/>
      <c r="AAD1492" s="8"/>
      <c r="AAE1492" s="8"/>
      <c r="AAF1492" s="8"/>
      <c r="AAG1492" s="8"/>
      <c r="AAH1492" s="8"/>
      <c r="AAI1492" s="8"/>
      <c r="AAJ1492" s="8"/>
      <c r="AAK1492" s="8"/>
      <c r="AAL1492" s="8"/>
      <c r="AAM1492" s="8"/>
      <c r="AAN1492" s="8"/>
      <c r="AAO1492" s="8"/>
      <c r="AAP1492" s="8"/>
      <c r="AAQ1492" s="8"/>
      <c r="AAR1492" s="8"/>
      <c r="AAS1492" s="8"/>
      <c r="AAT1492" s="8"/>
      <c r="AAU1492" s="8"/>
      <c r="AAV1492" s="8"/>
      <c r="AAW1492" s="8"/>
      <c r="AAX1492" s="8"/>
      <c r="AAY1492" s="8"/>
      <c r="AAZ1492" s="8"/>
      <c r="ABA1492" s="8"/>
      <c r="ABB1492" s="8"/>
      <c r="ABC1492" s="8"/>
      <c r="ABD1492" s="8"/>
      <c r="ABE1492" s="8"/>
      <c r="ABF1492" s="8"/>
      <c r="ABG1492" s="8"/>
      <c r="ABH1492" s="8"/>
      <c r="ABI1492" s="8"/>
      <c r="ABJ1492" s="8"/>
      <c r="ABK1492" s="8"/>
      <c r="ABL1492" s="8"/>
      <c r="ABM1492" s="8"/>
      <c r="ABN1492" s="8"/>
      <c r="ABO1492" s="8"/>
      <c r="ABP1492" s="8"/>
      <c r="ABQ1492" s="8"/>
      <c r="ABR1492" s="8"/>
      <c r="ABS1492" s="8"/>
      <c r="ABT1492" s="8"/>
      <c r="ABU1492" s="8"/>
      <c r="ABV1492" s="8"/>
      <c r="ABW1492" s="8"/>
      <c r="ABX1492" s="8"/>
      <c r="ABY1492" s="8"/>
      <c r="ABZ1492" s="8"/>
      <c r="ACA1492" s="8"/>
      <c r="ACB1492" s="8"/>
      <c r="ACC1492" s="8"/>
      <c r="ACD1492" s="8"/>
      <c r="ACE1492" s="8"/>
      <c r="ACF1492" s="8"/>
      <c r="ACG1492" s="8"/>
      <c r="ACH1492" s="8"/>
      <c r="ACI1492" s="8"/>
      <c r="ACJ1492" s="8"/>
      <c r="ACK1492" s="8"/>
      <c r="ACL1492" s="8"/>
      <c r="ACM1492" s="8"/>
      <c r="ACN1492" s="8"/>
      <c r="ACO1492" s="8"/>
      <c r="ACP1492" s="8"/>
      <c r="ACQ1492" s="8"/>
      <c r="ACR1492" s="8"/>
      <c r="ACS1492" s="8"/>
      <c r="ACT1492" s="8"/>
      <c r="ACU1492" s="8"/>
      <c r="ACV1492" s="8"/>
      <c r="ACW1492" s="8"/>
      <c r="ACX1492" s="8"/>
      <c r="ACY1492" s="8"/>
      <c r="ACZ1492" s="8"/>
      <c r="ADA1492" s="8"/>
      <c r="ADB1492" s="8"/>
      <c r="ADC1492" s="8"/>
      <c r="ADD1492" s="8"/>
      <c r="ADE1492" s="8"/>
      <c r="ADF1492" s="8"/>
      <c r="ADG1492" s="8"/>
      <c r="ADH1492" s="8"/>
      <c r="ADI1492" s="8"/>
      <c r="ADJ1492" s="8"/>
      <c r="ADK1492" s="8"/>
      <c r="ADL1492" s="8"/>
      <c r="ADM1492" s="8"/>
      <c r="ADN1492" s="8"/>
      <c r="ADO1492" s="8"/>
      <c r="ADP1492" s="8"/>
      <c r="ADQ1492" s="8"/>
      <c r="ADR1492" s="8"/>
      <c r="ADS1492" s="8"/>
      <c r="ADT1492" s="8"/>
      <c r="ADU1492" s="8"/>
      <c r="ADV1492" s="8"/>
      <c r="ADW1492" s="8"/>
      <c r="ADX1492" s="8"/>
      <c r="ADY1492" s="8"/>
      <c r="ADZ1492" s="8"/>
      <c r="AEA1492" s="8"/>
      <c r="AEB1492" s="8"/>
      <c r="AEC1492" s="8"/>
      <c r="AED1492" s="8"/>
      <c r="AEE1492" s="8"/>
      <c r="AEF1492" s="8"/>
      <c r="AEG1492" s="8"/>
      <c r="AEH1492" s="8"/>
      <c r="AEI1492" s="8"/>
      <c r="AEJ1492" s="8"/>
      <c r="AEK1492" s="8"/>
      <c r="AEL1492" s="8"/>
      <c r="AEM1492" s="8"/>
      <c r="AEN1492" s="8"/>
      <c r="AEO1492" s="8"/>
      <c r="AEP1492" s="8"/>
      <c r="AEQ1492" s="8"/>
      <c r="AER1492" s="8"/>
      <c r="AES1492" s="8"/>
      <c r="AET1492" s="8"/>
      <c r="AEU1492" s="8"/>
      <c r="AEV1492" s="8"/>
      <c r="AEW1492" s="8"/>
      <c r="AEX1492" s="8"/>
      <c r="AEY1492" s="8"/>
      <c r="AEZ1492" s="8"/>
      <c r="AFA1492" s="8"/>
      <c r="AFB1492" s="8"/>
      <c r="AFC1492" s="8"/>
      <c r="AFD1492" s="8"/>
      <c r="AFE1492" s="8"/>
      <c r="AFF1492" s="8"/>
      <c r="AFG1492" s="8"/>
      <c r="AFH1492" s="8"/>
      <c r="AFI1492" s="8"/>
      <c r="AFJ1492" s="8"/>
      <c r="AFK1492" s="8"/>
      <c r="AFL1492" s="8"/>
      <c r="AFM1492" s="8"/>
      <c r="AFN1492" s="8"/>
      <c r="AFO1492" s="8"/>
      <c r="AFP1492" s="8"/>
      <c r="AFQ1492" s="8"/>
      <c r="AFR1492" s="8"/>
      <c r="AFS1492" s="8"/>
      <c r="AFT1492" s="8"/>
      <c r="AFU1492" s="8"/>
      <c r="AFV1492" s="8"/>
      <c r="AFW1492" s="8"/>
      <c r="AFX1492" s="8"/>
      <c r="AFY1492" s="8"/>
      <c r="AFZ1492" s="8"/>
      <c r="AGA1492" s="8"/>
      <c r="AGB1492" s="8"/>
      <c r="AGC1492" s="8"/>
      <c r="AGD1492" s="8"/>
      <c r="AGE1492" s="8"/>
      <c r="AGF1492" s="8"/>
      <c r="AGG1492" s="8"/>
      <c r="AGH1492" s="8"/>
      <c r="AGI1492" s="8"/>
      <c r="AGJ1492" s="8"/>
      <c r="AGK1492" s="8"/>
      <c r="AGL1492" s="8"/>
      <c r="AGM1492" s="8"/>
      <c r="AGN1492" s="8"/>
      <c r="AGO1492" s="8"/>
      <c r="AGP1492" s="8"/>
      <c r="AGQ1492" s="8"/>
      <c r="AGR1492" s="8"/>
      <c r="AGS1492" s="8"/>
      <c r="AGT1492" s="8"/>
      <c r="AGU1492" s="8"/>
      <c r="AGV1492" s="8"/>
      <c r="AGW1492" s="8"/>
      <c r="AGX1492" s="8"/>
      <c r="AGY1492" s="8"/>
      <c r="AGZ1492" s="8"/>
      <c r="AHA1492" s="8"/>
      <c r="AHB1492" s="8"/>
      <c r="AHC1492" s="8"/>
      <c r="AHD1492" s="8"/>
      <c r="AHE1492" s="8"/>
      <c r="AHF1492" s="8"/>
      <c r="AHG1492" s="8"/>
      <c r="AHH1492" s="8"/>
      <c r="AHI1492" s="8"/>
      <c r="AHJ1492" s="8"/>
      <c r="AHK1492" s="8"/>
      <c r="AHL1492" s="8"/>
      <c r="AHM1492" s="8"/>
      <c r="AHN1492" s="8"/>
      <c r="AHO1492" s="8"/>
      <c r="AHP1492" s="8"/>
      <c r="AHQ1492" s="8"/>
      <c r="AHR1492" s="8"/>
      <c r="AHS1492" s="8"/>
      <c r="AHT1492" s="8"/>
      <c r="AHU1492" s="8"/>
      <c r="AHV1492" s="8"/>
      <c r="AHW1492" s="8"/>
      <c r="AHX1492" s="8"/>
      <c r="AHY1492" s="8"/>
      <c r="AHZ1492" s="8"/>
      <c r="AIA1492" s="8"/>
      <c r="AIB1492" s="8"/>
      <c r="AIC1492" s="8"/>
      <c r="AID1492" s="8"/>
      <c r="AIE1492" s="8"/>
      <c r="AIF1492" s="8"/>
      <c r="AIG1492" s="8"/>
      <c r="AIH1492" s="8"/>
      <c r="AII1492" s="8"/>
      <c r="AIJ1492" s="8"/>
      <c r="AIK1492" s="8"/>
      <c r="AIL1492" s="8"/>
      <c r="AIM1492" s="8"/>
      <c r="AIN1492" s="8"/>
      <c r="AIO1492" s="8"/>
      <c r="AIP1492" s="8"/>
      <c r="AIQ1492" s="8"/>
      <c r="AIR1492" s="8"/>
      <c r="AIS1492" s="8"/>
      <c r="AIT1492" s="8"/>
      <c r="AIU1492" s="8"/>
      <c r="AIV1492" s="8"/>
      <c r="AIW1492" s="8"/>
      <c r="AIX1492" s="8"/>
      <c r="AIY1492" s="8"/>
      <c r="AIZ1492" s="8"/>
      <c r="AJA1492" s="8"/>
      <c r="AJB1492" s="8"/>
      <c r="AJC1492" s="8"/>
      <c r="AJD1492" s="8"/>
      <c r="AJE1492" s="8"/>
      <c r="AJF1492" s="8"/>
      <c r="AJG1492" s="8"/>
      <c r="AJH1492" s="8"/>
      <c r="AJI1492" s="8"/>
      <c r="AJJ1492" s="8"/>
      <c r="AJK1492" s="8"/>
      <c r="AJL1492" s="8"/>
      <c r="AJM1492" s="8"/>
      <c r="AJN1492" s="8"/>
      <c r="AJO1492" s="8"/>
      <c r="AJP1492" s="8"/>
      <c r="AJQ1492" s="8"/>
      <c r="AJR1492" s="8"/>
      <c r="AJS1492" s="8"/>
      <c r="AJT1492" s="8"/>
      <c r="AJU1492" s="8"/>
      <c r="AJV1492" s="8"/>
      <c r="AJW1492" s="8"/>
      <c r="AJX1492" s="8"/>
      <c r="AJY1492" s="8"/>
      <c r="AJZ1492" s="8"/>
      <c r="AKA1492" s="8"/>
      <c r="AKB1492" s="8"/>
      <c r="AKC1492" s="8"/>
      <c r="AKD1492" s="8"/>
      <c r="AKE1492" s="8"/>
      <c r="AKF1492" s="8"/>
      <c r="AKG1492" s="8"/>
      <c r="AKH1492" s="8"/>
      <c r="AKI1492" s="8"/>
      <c r="AKJ1492" s="8"/>
      <c r="AKK1492" s="8"/>
      <c r="AKL1492" s="8"/>
      <c r="AKM1492" s="8"/>
      <c r="AKN1492" s="8"/>
      <c r="AKO1492" s="8"/>
      <c r="AKP1492" s="8"/>
      <c r="AKQ1492" s="8"/>
      <c r="AKR1492" s="8"/>
      <c r="AKS1492" s="8"/>
      <c r="AKT1492" s="8"/>
      <c r="AKU1492" s="8"/>
      <c r="AKV1492" s="8"/>
      <c r="AKW1492" s="8"/>
      <c r="AKX1492" s="8"/>
      <c r="AKY1492" s="8"/>
      <c r="AKZ1492" s="8"/>
      <c r="ALA1492" s="8"/>
      <c r="ALB1492" s="8"/>
      <c r="ALC1492" s="8"/>
      <c r="ALD1492" s="8"/>
      <c r="ALE1492" s="8"/>
      <c r="ALF1492" s="8"/>
      <c r="ALG1492" s="8"/>
      <c r="ALH1492" s="8"/>
      <c r="ALI1492" s="8"/>
      <c r="ALJ1492" s="8"/>
      <c r="ALK1492" s="8"/>
      <c r="ALL1492" s="8"/>
      <c r="ALM1492" s="8"/>
      <c r="ALN1492" s="8"/>
      <c r="ALO1492" s="8"/>
      <c r="ALP1492" s="8"/>
      <c r="ALQ1492" s="8"/>
      <c r="ALR1492" s="8"/>
      <c r="ALS1492" s="8"/>
      <c r="ALT1492" s="8"/>
      <c r="ALU1492" s="8"/>
      <c r="ALV1492" s="8"/>
      <c r="ALW1492" s="8"/>
      <c r="ALX1492" s="8"/>
      <c r="ALY1492" s="8"/>
      <c r="ALZ1492" s="8"/>
      <c r="AMA1492" s="8"/>
      <c r="AMB1492" s="8"/>
      <c r="AMC1492" s="8"/>
      <c r="AMD1492" s="8"/>
      <c r="AME1492" s="8"/>
      <c r="AMF1492" s="8"/>
      <c r="AMG1492" s="8"/>
      <c r="AMH1492" s="8"/>
      <c r="AMI1492" s="8"/>
      <c r="AMJ1492" s="8"/>
      <c r="AMK1492" s="8"/>
      <c r="AML1492" s="8"/>
      <c r="AMM1492" s="8"/>
      <c r="AMN1492" s="8"/>
      <c r="AMO1492" s="8"/>
      <c r="AMP1492" s="8"/>
      <c r="AMQ1492" s="8"/>
      <c r="AMR1492" s="8"/>
      <c r="AMS1492" s="8"/>
      <c r="AMT1492" s="8"/>
      <c r="AMU1492" s="8"/>
      <c r="AMV1492" s="8"/>
      <c r="AMW1492" s="8"/>
      <c r="AMX1492" s="8"/>
      <c r="AMY1492" s="8"/>
      <c r="AMZ1492" s="8"/>
      <c r="ANA1492" s="8"/>
      <c r="ANB1492" s="8"/>
      <c r="ANC1492" s="8"/>
      <c r="AND1492" s="8"/>
      <c r="ANE1492" s="8"/>
      <c r="ANF1492" s="8"/>
      <c r="ANG1492" s="8"/>
      <c r="ANH1492" s="8"/>
      <c r="ANI1492" s="8"/>
      <c r="ANJ1492" s="8"/>
      <c r="ANK1492" s="8"/>
      <c r="ANL1492" s="8"/>
      <c r="ANM1492" s="8"/>
      <c r="ANN1492" s="8"/>
      <c r="ANO1492" s="8"/>
      <c r="ANP1492" s="8"/>
      <c r="ANQ1492" s="8"/>
      <c r="ANR1492" s="8"/>
      <c r="ANS1492" s="8"/>
      <c r="ANT1492" s="8"/>
      <c r="ANU1492" s="8"/>
      <c r="ANV1492" s="8"/>
      <c r="ANW1492" s="8"/>
      <c r="ANX1492" s="8"/>
      <c r="ANY1492" s="8"/>
      <c r="ANZ1492" s="8"/>
      <c r="AOA1492" s="8"/>
      <c r="AOB1492" s="8"/>
      <c r="AOC1492" s="8"/>
      <c r="AOD1492" s="8"/>
      <c r="AOE1492" s="8"/>
      <c r="AOF1492" s="8"/>
      <c r="AOG1492" s="8"/>
      <c r="AOH1492" s="8"/>
      <c r="AOI1492" s="8"/>
      <c r="AOJ1492" s="8"/>
      <c r="AOK1492" s="8"/>
      <c r="AOL1492" s="8"/>
      <c r="AOM1492" s="8"/>
      <c r="AON1492" s="8"/>
      <c r="AOO1492" s="8"/>
      <c r="AOP1492" s="8"/>
      <c r="AOQ1492" s="8"/>
      <c r="AOR1492" s="8"/>
      <c r="AOS1492" s="8"/>
      <c r="AOT1492" s="8"/>
      <c r="AOU1492" s="8"/>
      <c r="AOV1492" s="8"/>
      <c r="AOW1492" s="8"/>
      <c r="AOX1492" s="8"/>
      <c r="AOY1492" s="8"/>
      <c r="AOZ1492" s="8"/>
      <c r="APA1492" s="8"/>
      <c r="APB1492" s="8"/>
      <c r="APC1492" s="8"/>
      <c r="APD1492" s="8"/>
      <c r="APE1492" s="8"/>
      <c r="APF1492" s="8"/>
      <c r="APG1492" s="8"/>
      <c r="APH1492" s="8"/>
      <c r="API1492" s="8"/>
      <c r="APJ1492" s="8"/>
      <c r="APK1492" s="8"/>
      <c r="APL1492" s="8"/>
      <c r="APM1492" s="8"/>
      <c r="APN1492" s="8"/>
      <c r="APO1492" s="8"/>
      <c r="APP1492" s="8"/>
      <c r="APQ1492" s="8"/>
      <c r="APR1492" s="8"/>
      <c r="APS1492" s="8"/>
      <c r="APT1492" s="8"/>
      <c r="APU1492" s="8"/>
      <c r="APV1492" s="8"/>
      <c r="APW1492" s="8"/>
      <c r="APX1492" s="8"/>
      <c r="APY1492" s="8"/>
      <c r="APZ1492" s="8"/>
      <c r="AQA1492" s="8"/>
      <c r="AQB1492" s="8"/>
      <c r="AQC1492" s="8"/>
      <c r="AQD1492" s="8"/>
      <c r="AQE1492" s="8"/>
      <c r="AQF1492" s="8"/>
      <c r="AQG1492" s="8"/>
      <c r="AQH1492" s="8"/>
      <c r="AQI1492" s="8"/>
      <c r="AQJ1492" s="8"/>
      <c r="AQK1492" s="8"/>
      <c r="AQL1492" s="8"/>
      <c r="AQM1492" s="8"/>
      <c r="AQN1492" s="8"/>
      <c r="AQO1492" s="8"/>
      <c r="AQP1492" s="8"/>
      <c r="AQQ1492" s="8"/>
      <c r="AQR1492" s="8"/>
      <c r="AQS1492" s="8"/>
      <c r="AQT1492" s="8"/>
      <c r="AQU1492" s="8"/>
      <c r="AQV1492" s="8"/>
      <c r="AQW1492" s="8"/>
      <c r="AQX1492" s="8"/>
      <c r="AQY1492" s="8"/>
      <c r="AQZ1492" s="8"/>
      <c r="ARA1492" s="8"/>
      <c r="ARB1492" s="8"/>
      <c r="ARC1492" s="8"/>
      <c r="ARD1492" s="8"/>
      <c r="ARE1492" s="8"/>
      <c r="ARF1492" s="8"/>
      <c r="ARG1492" s="8"/>
      <c r="ARH1492" s="8"/>
      <c r="ARI1492" s="8"/>
      <c r="ARJ1492" s="8"/>
      <c r="ARK1492" s="8"/>
      <c r="ARL1492" s="8"/>
      <c r="ARM1492" s="8"/>
      <c r="ARN1492" s="8"/>
      <c r="ARO1492" s="8"/>
      <c r="ARP1492" s="8"/>
      <c r="ARQ1492" s="8"/>
      <c r="ARR1492" s="8"/>
      <c r="ARS1492" s="8"/>
      <c r="ART1492" s="8"/>
      <c r="ARU1492" s="8"/>
      <c r="ARV1492" s="8"/>
      <c r="ARW1492" s="8"/>
      <c r="ARX1492" s="8"/>
      <c r="ARY1492" s="8"/>
      <c r="ARZ1492" s="8"/>
      <c r="ASA1492" s="8"/>
      <c r="ASB1492" s="8"/>
      <c r="ASC1492" s="8"/>
      <c r="ASD1492" s="8"/>
      <c r="ASE1492" s="8"/>
      <c r="ASF1492" s="8"/>
      <c r="ASG1492" s="8"/>
      <c r="ASH1492" s="8"/>
      <c r="ASI1492" s="8"/>
      <c r="ASJ1492" s="8"/>
      <c r="ASK1492" s="8"/>
      <c r="ASL1492" s="8"/>
      <c r="ASM1492" s="8"/>
      <c r="ASN1492" s="8"/>
      <c r="ASO1492" s="8"/>
      <c r="ASP1492" s="8"/>
      <c r="ASQ1492" s="8"/>
      <c r="ASR1492" s="8"/>
      <c r="ASS1492" s="8"/>
      <c r="AST1492" s="8"/>
      <c r="ASU1492" s="8"/>
      <c r="ASV1492" s="8"/>
      <c r="ASW1492" s="8"/>
      <c r="ASX1492" s="8"/>
      <c r="ASY1492" s="8"/>
      <c r="ASZ1492" s="8"/>
      <c r="ATA1492" s="8"/>
      <c r="ATB1492" s="8"/>
      <c r="ATC1492" s="8"/>
      <c r="ATD1492" s="8"/>
      <c r="ATE1492" s="8"/>
      <c r="ATF1492" s="8"/>
      <c r="ATG1492" s="8"/>
      <c r="ATH1492" s="8"/>
      <c r="ATI1492" s="8"/>
      <c r="ATJ1492" s="8"/>
      <c r="ATK1492" s="8"/>
      <c r="ATL1492" s="8"/>
      <c r="ATM1492" s="8"/>
      <c r="ATN1492" s="8"/>
      <c r="ATO1492" s="8"/>
      <c r="ATP1492" s="8"/>
      <c r="ATQ1492" s="8"/>
      <c r="ATR1492" s="8"/>
      <c r="ATS1492" s="8"/>
      <c r="ATT1492" s="8"/>
      <c r="ATU1492" s="8"/>
      <c r="ATV1492" s="8"/>
      <c r="ATW1492" s="8"/>
      <c r="ATX1492" s="8"/>
      <c r="ATY1492" s="8"/>
      <c r="ATZ1492" s="8"/>
      <c r="AUA1492" s="8"/>
      <c r="AUB1492" s="8"/>
      <c r="AUC1492" s="8"/>
      <c r="AUD1492" s="8"/>
      <c r="AUE1492" s="8"/>
      <c r="AUF1492" s="8"/>
      <c r="AUG1492" s="8"/>
      <c r="AUH1492" s="8"/>
      <c r="AUI1492" s="8"/>
      <c r="AUJ1492" s="8"/>
      <c r="AUK1492" s="8"/>
      <c r="AUL1492" s="8"/>
      <c r="AUM1492" s="8"/>
      <c r="AUN1492" s="8"/>
      <c r="AUO1492" s="8"/>
      <c r="AUP1492" s="8"/>
      <c r="AUQ1492" s="8"/>
      <c r="AUR1492" s="8"/>
      <c r="AUS1492" s="8"/>
      <c r="AUT1492" s="8"/>
      <c r="AUU1492" s="8"/>
      <c r="AUV1492" s="8"/>
      <c r="AUW1492" s="8"/>
      <c r="AUX1492" s="8"/>
      <c r="AUY1492" s="8"/>
      <c r="AUZ1492" s="8"/>
      <c r="AVA1492" s="8"/>
      <c r="AVB1492" s="8"/>
      <c r="AVC1492" s="8"/>
      <c r="AVD1492" s="8"/>
      <c r="AVE1492" s="8"/>
      <c r="AVF1492" s="8"/>
      <c r="AVG1492" s="8"/>
      <c r="AVH1492" s="8"/>
      <c r="AVI1492" s="8"/>
      <c r="AVJ1492" s="8"/>
      <c r="AVK1492" s="8"/>
      <c r="AVL1492" s="8"/>
      <c r="AVM1492" s="8"/>
      <c r="AVN1492" s="8"/>
      <c r="AVO1492" s="8"/>
      <c r="AVP1492" s="8"/>
      <c r="AVQ1492" s="8"/>
      <c r="AVR1492" s="8"/>
      <c r="AVS1492" s="8"/>
      <c r="AVT1492" s="8"/>
      <c r="AVU1492" s="8"/>
      <c r="AVV1492" s="8"/>
      <c r="AVW1492" s="8"/>
      <c r="AVX1492" s="8"/>
      <c r="AVY1492" s="8"/>
      <c r="AVZ1492" s="8"/>
      <c r="AWA1492" s="8"/>
      <c r="AWB1492" s="8"/>
      <c r="AWC1492" s="8"/>
      <c r="AWD1492" s="8"/>
      <c r="AWE1492" s="8"/>
      <c r="AWF1492" s="8"/>
      <c r="AWG1492" s="8"/>
      <c r="AWH1492" s="8"/>
      <c r="AWI1492" s="8"/>
      <c r="AWJ1492" s="8"/>
      <c r="AWK1492" s="8"/>
      <c r="AWL1492" s="8"/>
      <c r="AWM1492" s="8"/>
      <c r="AWN1492" s="8"/>
      <c r="AWO1492" s="8"/>
      <c r="AWP1492" s="8"/>
      <c r="AWQ1492" s="8"/>
      <c r="AWR1492" s="8"/>
      <c r="AWS1492" s="8"/>
      <c r="AWT1492" s="8"/>
      <c r="AWU1492" s="8"/>
      <c r="AWV1492" s="8"/>
      <c r="AWW1492" s="8"/>
      <c r="AWX1492" s="8"/>
      <c r="AWY1492" s="8"/>
      <c r="AWZ1492" s="8"/>
      <c r="AXA1492" s="8"/>
      <c r="AXB1492" s="8"/>
      <c r="AXC1492" s="8"/>
      <c r="AXD1492" s="8"/>
      <c r="AXE1492" s="8"/>
      <c r="AXF1492" s="8"/>
      <c r="AXG1492" s="8"/>
      <c r="AXH1492" s="8"/>
      <c r="AXI1492" s="8"/>
      <c r="AXJ1492" s="8"/>
      <c r="AXK1492" s="8"/>
      <c r="AXL1492" s="8"/>
      <c r="AXM1492" s="8"/>
      <c r="AXN1492" s="8"/>
      <c r="AXO1492" s="8"/>
      <c r="AXP1492" s="8"/>
      <c r="AXQ1492" s="8"/>
      <c r="AXR1492" s="8"/>
      <c r="AXS1492" s="8"/>
      <c r="AXT1492" s="8"/>
      <c r="AXU1492" s="8"/>
      <c r="AXV1492" s="8"/>
      <c r="AXW1492" s="8"/>
      <c r="AXX1492" s="8"/>
      <c r="AXY1492" s="8"/>
      <c r="AXZ1492" s="8"/>
      <c r="AYA1492" s="8"/>
      <c r="AYB1492" s="8"/>
      <c r="AYC1492" s="8"/>
      <c r="AYD1492" s="8"/>
      <c r="AYE1492" s="8"/>
      <c r="AYF1492" s="8"/>
      <c r="AYG1492" s="8"/>
      <c r="AYH1492" s="8"/>
      <c r="AYI1492" s="8"/>
      <c r="AYJ1492" s="8"/>
      <c r="AYK1492" s="8"/>
      <c r="AYL1492" s="8"/>
      <c r="AYM1492" s="8"/>
      <c r="AYN1492" s="8"/>
      <c r="AYO1492" s="8"/>
      <c r="AYP1492" s="8"/>
      <c r="AYQ1492" s="8"/>
      <c r="AYR1492" s="8"/>
      <c r="AYS1492" s="8"/>
      <c r="AYT1492" s="8"/>
      <c r="AYU1492" s="8"/>
      <c r="AYV1492" s="8"/>
      <c r="AYW1492" s="8"/>
      <c r="AYX1492" s="8"/>
      <c r="AYY1492" s="8"/>
      <c r="AYZ1492" s="8"/>
      <c r="AZA1492" s="8"/>
      <c r="AZB1492" s="8"/>
      <c r="AZC1492" s="8"/>
      <c r="AZD1492" s="8"/>
      <c r="AZE1492" s="8"/>
      <c r="AZF1492" s="8"/>
      <c r="AZG1492" s="8"/>
      <c r="AZH1492" s="8"/>
      <c r="AZI1492" s="8"/>
      <c r="AZJ1492" s="8"/>
      <c r="AZK1492" s="8"/>
      <c r="AZL1492" s="8"/>
      <c r="AZM1492" s="8"/>
      <c r="AZN1492" s="8"/>
      <c r="AZO1492" s="8"/>
      <c r="AZP1492" s="8"/>
      <c r="AZQ1492" s="8"/>
      <c r="AZR1492" s="8"/>
      <c r="AZS1492" s="8"/>
      <c r="AZT1492" s="8"/>
      <c r="AZU1492" s="8"/>
      <c r="AZV1492" s="8"/>
      <c r="AZW1492" s="8"/>
      <c r="AZX1492" s="8"/>
      <c r="AZY1492" s="8"/>
      <c r="AZZ1492" s="8"/>
      <c r="BAA1492" s="8"/>
      <c r="BAB1492" s="8"/>
      <c r="BAC1492" s="8"/>
      <c r="BAD1492" s="8"/>
      <c r="BAE1492" s="8"/>
      <c r="BAF1492" s="8"/>
      <c r="BAG1492" s="8"/>
      <c r="BAH1492" s="8"/>
      <c r="BAI1492" s="8"/>
      <c r="BAJ1492" s="8"/>
      <c r="BAK1492" s="8"/>
      <c r="BAL1492" s="8"/>
      <c r="BAM1492" s="8"/>
      <c r="BAN1492" s="8"/>
      <c r="BAO1492" s="8"/>
      <c r="BAP1492" s="8"/>
      <c r="BAQ1492" s="8"/>
      <c r="BAR1492" s="8"/>
      <c r="BAS1492" s="8"/>
      <c r="BAT1492" s="8"/>
      <c r="BAU1492" s="8"/>
      <c r="BAV1492" s="8"/>
      <c r="BAW1492" s="8"/>
      <c r="BAX1492" s="8"/>
      <c r="BAY1492" s="8"/>
      <c r="BAZ1492" s="8"/>
      <c r="BBA1492" s="8"/>
      <c r="BBB1492" s="8"/>
      <c r="BBC1492" s="8"/>
      <c r="BBD1492" s="8"/>
      <c r="BBE1492" s="8"/>
      <c r="BBF1492" s="8"/>
      <c r="BBG1492" s="8"/>
      <c r="BBH1492" s="8"/>
      <c r="BBI1492" s="8"/>
      <c r="BBJ1492" s="8"/>
      <c r="BBK1492" s="8"/>
      <c r="BBL1492" s="8"/>
      <c r="BBM1492" s="8"/>
      <c r="BBN1492" s="8"/>
      <c r="BBO1492" s="8"/>
      <c r="BBP1492" s="8"/>
      <c r="BBQ1492" s="8"/>
      <c r="BBR1492" s="8"/>
      <c r="BBS1492" s="8"/>
      <c r="BBT1492" s="8"/>
      <c r="BBU1492" s="8"/>
      <c r="BBV1492" s="8"/>
      <c r="BBW1492" s="8"/>
      <c r="BBX1492" s="8"/>
      <c r="BBY1492" s="8"/>
      <c r="BBZ1492" s="8"/>
      <c r="BCA1492" s="8"/>
      <c r="BCB1492" s="8"/>
      <c r="BCC1492" s="8"/>
      <c r="BCD1492" s="8"/>
      <c r="BCE1492" s="8"/>
      <c r="BCF1492" s="8"/>
      <c r="BCG1492" s="8"/>
      <c r="BCH1492" s="8"/>
      <c r="BCI1492" s="8"/>
      <c r="BCJ1492" s="8"/>
      <c r="BCK1492" s="8"/>
      <c r="BCL1492" s="8"/>
      <c r="BCM1492" s="8"/>
      <c r="BCN1492" s="8"/>
      <c r="BCO1492" s="8"/>
      <c r="BCP1492" s="8"/>
      <c r="BCQ1492" s="8"/>
      <c r="BCR1492" s="8"/>
      <c r="BCS1492" s="8"/>
      <c r="BCT1492" s="8"/>
      <c r="BCU1492" s="8"/>
      <c r="BCV1492" s="8"/>
      <c r="BCW1492" s="8"/>
      <c r="BCX1492" s="8"/>
      <c r="BCY1492" s="8"/>
      <c r="BCZ1492" s="8"/>
      <c r="BDA1492" s="8"/>
      <c r="BDB1492" s="8"/>
      <c r="BDC1492" s="8"/>
      <c r="BDD1492" s="8"/>
      <c r="BDE1492" s="8"/>
      <c r="BDF1492" s="8"/>
      <c r="BDG1492" s="8"/>
      <c r="BDH1492" s="8"/>
      <c r="BDI1492" s="8"/>
      <c r="BDJ1492" s="8"/>
      <c r="BDK1492" s="8"/>
      <c r="BDL1492" s="8"/>
      <c r="BDM1492" s="8"/>
      <c r="BDN1492" s="8"/>
      <c r="BDO1492" s="8"/>
      <c r="BDP1492" s="8"/>
      <c r="BDQ1492" s="8"/>
      <c r="BDR1492" s="8"/>
      <c r="BDS1492" s="8"/>
      <c r="BDT1492" s="8"/>
      <c r="BDU1492" s="8"/>
      <c r="BDV1492" s="8"/>
      <c r="BDW1492" s="8"/>
      <c r="BDX1492" s="8"/>
      <c r="BDY1492" s="8"/>
      <c r="BDZ1492" s="8"/>
      <c r="BEA1492" s="8"/>
      <c r="BEB1492" s="8"/>
      <c r="BEC1492" s="8"/>
      <c r="BED1492" s="8"/>
      <c r="BEE1492" s="8"/>
      <c r="BEF1492" s="8"/>
      <c r="BEG1492" s="8"/>
      <c r="BEH1492" s="8"/>
      <c r="BEI1492" s="8"/>
      <c r="BEJ1492" s="8"/>
      <c r="BEK1492" s="8"/>
      <c r="BEL1492" s="8"/>
      <c r="BEM1492" s="8"/>
      <c r="BEN1492" s="8"/>
      <c r="BEO1492" s="8"/>
      <c r="BEP1492" s="8"/>
      <c r="BEQ1492" s="8"/>
      <c r="BER1492" s="8"/>
      <c r="BES1492" s="8"/>
      <c r="BET1492" s="8"/>
      <c r="BEU1492" s="8"/>
      <c r="BEV1492" s="8"/>
      <c r="BEW1492" s="8"/>
      <c r="BEX1492" s="8"/>
      <c r="BEY1492" s="8"/>
      <c r="BEZ1492" s="8"/>
      <c r="BFA1492" s="8"/>
      <c r="BFB1492" s="8"/>
      <c r="BFC1492" s="8"/>
      <c r="BFD1492" s="8"/>
      <c r="BFE1492" s="8"/>
      <c r="BFF1492" s="8"/>
      <c r="BFG1492" s="8"/>
      <c r="BFH1492" s="8"/>
      <c r="BFI1492" s="8"/>
      <c r="BFJ1492" s="8"/>
      <c r="BFK1492" s="8"/>
      <c r="BFL1492" s="8"/>
      <c r="BFM1492" s="8"/>
      <c r="BFN1492" s="8"/>
      <c r="BFO1492" s="8"/>
      <c r="BFP1492" s="8"/>
      <c r="BFQ1492" s="8"/>
      <c r="BFR1492" s="8"/>
      <c r="BFS1492" s="8"/>
      <c r="BFT1492" s="8"/>
      <c r="BFU1492" s="8"/>
      <c r="BFV1492" s="8"/>
      <c r="BFW1492" s="8"/>
      <c r="BFX1492" s="8"/>
      <c r="BFY1492" s="8"/>
      <c r="BFZ1492" s="8"/>
      <c r="BGA1492" s="8"/>
      <c r="BGB1492" s="8"/>
      <c r="BGC1492" s="8"/>
      <c r="BGD1492" s="8"/>
      <c r="BGE1492" s="8"/>
      <c r="BGF1492" s="8"/>
      <c r="BGG1492" s="8"/>
      <c r="BGH1492" s="8"/>
      <c r="BGI1492" s="8"/>
      <c r="BGJ1492" s="8"/>
      <c r="BGK1492" s="8"/>
      <c r="BGL1492" s="8"/>
      <c r="BGM1492" s="8"/>
      <c r="BGN1492" s="8"/>
      <c r="BGO1492" s="8"/>
      <c r="BGP1492" s="8"/>
      <c r="BGQ1492" s="8"/>
      <c r="BGR1492" s="8"/>
      <c r="BGS1492" s="8"/>
      <c r="BGT1492" s="8"/>
      <c r="BGU1492" s="8"/>
      <c r="BGV1492" s="8"/>
      <c r="BGW1492" s="8"/>
      <c r="BGX1492" s="8"/>
      <c r="BGY1492" s="8"/>
      <c r="BGZ1492" s="8"/>
      <c r="BHA1492" s="8"/>
      <c r="BHB1492" s="8"/>
      <c r="BHC1492" s="8"/>
      <c r="BHD1492" s="8"/>
      <c r="BHE1492" s="8"/>
      <c r="BHF1492" s="8"/>
      <c r="BHG1492" s="8"/>
      <c r="BHH1492" s="8"/>
      <c r="BHI1492" s="8"/>
      <c r="BHJ1492" s="8"/>
      <c r="BHK1492" s="8"/>
      <c r="BHL1492" s="8"/>
      <c r="BHM1492" s="8"/>
      <c r="BHN1492" s="8"/>
      <c r="BHO1492" s="8"/>
      <c r="BHP1492" s="8"/>
      <c r="BHQ1492" s="8"/>
      <c r="BHR1492" s="8"/>
      <c r="BHS1492" s="8"/>
      <c r="BHT1492" s="8"/>
      <c r="BHU1492" s="8"/>
      <c r="BHV1492" s="8"/>
      <c r="BHW1492" s="8"/>
      <c r="BHX1492" s="8"/>
      <c r="BHY1492" s="8"/>
      <c r="BHZ1492" s="8"/>
      <c r="BIA1492" s="8"/>
      <c r="BIB1492" s="8"/>
      <c r="BIC1492" s="8"/>
      <c r="BID1492" s="8"/>
      <c r="BIE1492" s="8"/>
      <c r="BIF1492" s="8"/>
      <c r="BIG1492" s="8"/>
      <c r="BIH1492" s="8"/>
      <c r="BII1492" s="8"/>
      <c r="BIJ1492" s="8"/>
      <c r="BIK1492" s="8"/>
      <c r="BIL1492" s="8"/>
      <c r="BIM1492" s="8"/>
      <c r="BIN1492" s="8"/>
      <c r="BIO1492" s="8"/>
      <c r="BIP1492" s="8"/>
      <c r="BIQ1492" s="8"/>
      <c r="BIR1492" s="8"/>
      <c r="BIS1492" s="8"/>
      <c r="BIT1492" s="8"/>
      <c r="BIU1492" s="8"/>
      <c r="BIV1492" s="8"/>
      <c r="BIW1492" s="8"/>
      <c r="BIX1492" s="8"/>
      <c r="BIY1492" s="8"/>
      <c r="BIZ1492" s="8"/>
      <c r="BJA1492" s="8"/>
      <c r="BJB1492" s="8"/>
      <c r="BJC1492" s="8"/>
      <c r="BJD1492" s="8"/>
      <c r="BJE1492" s="8"/>
      <c r="BJF1492" s="8"/>
      <c r="BJG1492" s="8"/>
      <c r="BJH1492" s="8"/>
      <c r="BJI1492" s="8"/>
      <c r="BJJ1492" s="8"/>
      <c r="BJK1492" s="8"/>
      <c r="BJL1492" s="8"/>
      <c r="BJM1492" s="8"/>
      <c r="BJN1492" s="8"/>
      <c r="BJO1492" s="8"/>
      <c r="BJP1492" s="8"/>
      <c r="BJQ1492" s="8"/>
      <c r="BJR1492" s="8"/>
      <c r="BJS1492" s="8"/>
      <c r="BJT1492" s="8"/>
      <c r="BJU1492" s="8"/>
      <c r="BJV1492" s="8"/>
      <c r="BJW1492" s="8"/>
      <c r="BJX1492" s="8"/>
      <c r="BJY1492" s="8"/>
      <c r="BJZ1492" s="8"/>
      <c r="BKA1492" s="8"/>
      <c r="BKB1492" s="8"/>
      <c r="BKC1492" s="8"/>
      <c r="BKD1492" s="8"/>
      <c r="BKE1492" s="8"/>
      <c r="BKF1492" s="8"/>
      <c r="BKG1492" s="8"/>
      <c r="BKH1492" s="8"/>
      <c r="BKI1492" s="8"/>
      <c r="BKJ1492" s="8"/>
      <c r="BKK1492" s="8"/>
      <c r="BKL1492" s="8"/>
      <c r="BKM1492" s="8"/>
      <c r="BKN1492" s="8"/>
      <c r="BKO1492" s="8"/>
      <c r="BKP1492" s="8"/>
      <c r="BKQ1492" s="8"/>
      <c r="BKR1492" s="8"/>
      <c r="BKS1492" s="8"/>
      <c r="BKT1492" s="8"/>
      <c r="BKU1492" s="8"/>
      <c r="BKV1492" s="8"/>
      <c r="BKW1492" s="8"/>
      <c r="BKX1492" s="8"/>
      <c r="BKY1492" s="8"/>
      <c r="BKZ1492" s="8"/>
      <c r="BLA1492" s="8"/>
      <c r="BLB1492" s="8"/>
      <c r="BLC1492" s="8"/>
      <c r="BLD1492" s="8"/>
      <c r="BLE1492" s="8"/>
      <c r="BLF1492" s="8"/>
      <c r="BLG1492" s="8"/>
      <c r="BLH1492" s="8"/>
      <c r="BLI1492" s="8"/>
      <c r="BLJ1492" s="8"/>
      <c r="BLK1492" s="8"/>
      <c r="BLL1492" s="8"/>
      <c r="BLM1492" s="8"/>
      <c r="BLN1492" s="8"/>
      <c r="BLO1492" s="8"/>
      <c r="BLP1492" s="8"/>
      <c r="BLQ1492" s="8"/>
      <c r="BLR1492" s="8"/>
      <c r="BLS1492" s="8"/>
      <c r="BLT1492" s="8"/>
      <c r="BLU1492" s="8"/>
      <c r="BLV1492" s="8"/>
      <c r="BLW1492" s="8"/>
      <c r="BLX1492" s="8"/>
      <c r="BLY1492" s="8"/>
      <c r="BLZ1492" s="8"/>
      <c r="BMA1492" s="8"/>
      <c r="BMB1492" s="8"/>
      <c r="BMC1492" s="8"/>
      <c r="BMD1492" s="8"/>
      <c r="BME1492" s="8"/>
      <c r="BMF1492" s="8"/>
      <c r="BMG1492" s="8"/>
      <c r="BMH1492" s="8"/>
      <c r="BMI1492" s="8"/>
      <c r="BMJ1492" s="8"/>
      <c r="BMK1492" s="8"/>
      <c r="BML1492" s="8"/>
      <c r="BMM1492" s="8"/>
      <c r="BMN1492" s="8"/>
      <c r="BMO1492" s="8"/>
      <c r="BMP1492" s="8"/>
      <c r="BMQ1492" s="8"/>
      <c r="BMR1492" s="8"/>
      <c r="BMS1492" s="8"/>
      <c r="BMT1492" s="8"/>
      <c r="BMU1492" s="8"/>
      <c r="BMV1492" s="8"/>
      <c r="BMW1492" s="8"/>
      <c r="BMX1492" s="8"/>
      <c r="BMY1492" s="8"/>
      <c r="BMZ1492" s="8"/>
      <c r="BNA1492" s="8"/>
      <c r="BNB1492" s="8"/>
      <c r="BNC1492" s="8"/>
      <c r="BND1492" s="8"/>
      <c r="BNE1492" s="8"/>
      <c r="BNF1492" s="8"/>
      <c r="BNG1492" s="8"/>
      <c r="BNH1492" s="8"/>
      <c r="BNI1492" s="8"/>
      <c r="BNJ1492" s="8"/>
      <c r="BNK1492" s="8"/>
      <c r="BNL1492" s="8"/>
      <c r="BNM1492" s="8"/>
      <c r="BNN1492" s="8"/>
      <c r="BNO1492" s="8"/>
      <c r="BNP1492" s="8"/>
      <c r="BNQ1492" s="8"/>
      <c r="BNR1492" s="8"/>
      <c r="BNS1492" s="8"/>
      <c r="BNT1492" s="8"/>
      <c r="BNU1492" s="8"/>
      <c r="BNV1492" s="8"/>
      <c r="BNW1492" s="8"/>
      <c r="BNX1492" s="8"/>
      <c r="BNY1492" s="8"/>
      <c r="BNZ1492" s="8"/>
      <c r="BOA1492" s="8"/>
      <c r="BOB1492" s="8"/>
      <c r="BOC1492" s="8"/>
      <c r="BOD1492" s="8"/>
      <c r="BOE1492" s="8"/>
      <c r="BOF1492" s="8"/>
      <c r="BOG1492" s="8"/>
      <c r="BOH1492" s="8"/>
      <c r="BOI1492" s="8"/>
      <c r="BOJ1492" s="8"/>
      <c r="BOK1492" s="8"/>
      <c r="BOL1492" s="8"/>
      <c r="BOM1492" s="8"/>
      <c r="BON1492" s="8"/>
      <c r="BOO1492" s="8"/>
      <c r="BOP1492" s="8"/>
      <c r="BOQ1492" s="8"/>
      <c r="BOR1492" s="8"/>
      <c r="BOS1492" s="8"/>
      <c r="BOT1492" s="8"/>
      <c r="BOU1492" s="8"/>
      <c r="BOV1492" s="8"/>
      <c r="BOW1492" s="8"/>
      <c r="BOX1492" s="8"/>
      <c r="BOY1492" s="8"/>
      <c r="BOZ1492" s="8"/>
      <c r="BPA1492" s="8"/>
      <c r="BPB1492" s="8"/>
      <c r="BPC1492" s="8"/>
      <c r="BPD1492" s="8"/>
      <c r="BPE1492" s="8"/>
      <c r="BPF1492" s="8"/>
      <c r="BPG1492" s="8"/>
      <c r="BPH1492" s="8"/>
      <c r="BPI1492" s="8"/>
      <c r="BPJ1492" s="8"/>
      <c r="BPK1492" s="8"/>
      <c r="BPL1492" s="8"/>
      <c r="BPM1492" s="8"/>
      <c r="BPN1492" s="8"/>
      <c r="BPO1492" s="8"/>
      <c r="BPP1492" s="8"/>
      <c r="BPQ1492" s="8"/>
      <c r="BPR1492" s="8"/>
      <c r="BPS1492" s="8"/>
      <c r="BPT1492" s="8"/>
      <c r="BPU1492" s="8"/>
      <c r="BPV1492" s="8"/>
      <c r="BPW1492" s="8"/>
      <c r="BPX1492" s="8"/>
      <c r="BPY1492" s="8"/>
      <c r="BPZ1492" s="8"/>
      <c r="BQA1492" s="8"/>
      <c r="BQB1492" s="8"/>
      <c r="BQC1492" s="8"/>
      <c r="BQD1492" s="8"/>
      <c r="BQE1492" s="8"/>
      <c r="BQF1492" s="8"/>
      <c r="BQG1492" s="8"/>
      <c r="BQH1492" s="8"/>
      <c r="BQI1492" s="8"/>
      <c r="BQJ1492" s="8"/>
      <c r="BQK1492" s="8"/>
      <c r="BQL1492" s="8"/>
      <c r="BQM1492" s="8"/>
      <c r="BQN1492" s="8"/>
      <c r="BQO1492" s="8"/>
      <c r="BQP1492" s="8"/>
      <c r="BQQ1492" s="8"/>
      <c r="BQR1492" s="8"/>
      <c r="BQS1492" s="8"/>
      <c r="BQT1492" s="8"/>
      <c r="BQU1492" s="8"/>
      <c r="BQV1492" s="8"/>
      <c r="BQW1492" s="8"/>
      <c r="BQX1492" s="8"/>
      <c r="BQY1492" s="8"/>
      <c r="BQZ1492" s="8"/>
      <c r="BRA1492" s="8"/>
      <c r="BRB1492" s="8"/>
      <c r="BRC1492" s="8"/>
      <c r="BRD1492" s="8"/>
      <c r="BRE1492" s="8"/>
      <c r="BRF1492" s="8"/>
      <c r="BRG1492" s="8"/>
      <c r="BRH1492" s="8"/>
      <c r="BRI1492" s="8"/>
      <c r="BRJ1492" s="8"/>
      <c r="BRK1492" s="8"/>
      <c r="BRL1492" s="8"/>
      <c r="BRM1492" s="8"/>
      <c r="BRN1492" s="8"/>
      <c r="BRO1492" s="8"/>
      <c r="BRP1492" s="8"/>
      <c r="BRQ1492" s="8"/>
      <c r="BRR1492" s="8"/>
      <c r="BRS1492" s="8"/>
      <c r="BRT1492" s="8"/>
      <c r="BRU1492" s="8"/>
      <c r="BRV1492" s="8"/>
      <c r="BRW1492" s="8"/>
      <c r="BRX1492" s="8"/>
      <c r="BRY1492" s="8"/>
      <c r="BRZ1492" s="8"/>
      <c r="BSA1492" s="8"/>
      <c r="BSB1492" s="8"/>
      <c r="BSC1492" s="8"/>
      <c r="BSD1492" s="8"/>
      <c r="BSE1492" s="8"/>
      <c r="BSF1492" s="8"/>
      <c r="BSG1492" s="8"/>
      <c r="BSH1492" s="8"/>
      <c r="BSI1492" s="8"/>
      <c r="BSJ1492" s="8"/>
      <c r="BSK1492" s="8"/>
      <c r="BSL1492" s="8"/>
      <c r="BSM1492" s="8"/>
      <c r="BSN1492" s="8"/>
      <c r="BSO1492" s="8"/>
      <c r="BSP1492" s="8"/>
      <c r="BSQ1492" s="8"/>
      <c r="BSR1492" s="8"/>
      <c r="BSS1492" s="8"/>
      <c r="BST1492" s="8"/>
      <c r="BSU1492" s="8"/>
      <c r="BSV1492" s="8"/>
      <c r="BSW1492" s="8"/>
      <c r="BSX1492" s="8"/>
      <c r="BSY1492" s="8"/>
      <c r="BSZ1492" s="8"/>
      <c r="BTA1492" s="8"/>
      <c r="BTB1492" s="8"/>
      <c r="BTC1492" s="8"/>
      <c r="BTD1492" s="8"/>
      <c r="BTE1492" s="8"/>
      <c r="BTF1492" s="8"/>
      <c r="BTG1492" s="8"/>
      <c r="BTH1492" s="8"/>
      <c r="BTI1492" s="8"/>
      <c r="BTJ1492" s="8"/>
      <c r="BTK1492" s="8"/>
      <c r="BTL1492" s="8"/>
      <c r="BTM1492" s="8"/>
      <c r="BTN1492" s="8"/>
      <c r="BTO1492" s="8"/>
      <c r="BTP1492" s="8"/>
      <c r="BTQ1492" s="8"/>
      <c r="BTR1492" s="8"/>
      <c r="BTS1492" s="8"/>
      <c r="BTT1492" s="8"/>
      <c r="BTU1492" s="8"/>
      <c r="BTV1492" s="8"/>
      <c r="BTW1492" s="8"/>
      <c r="BTX1492" s="8"/>
      <c r="BTY1492" s="8"/>
      <c r="BTZ1492" s="8"/>
      <c r="BUA1492" s="8"/>
      <c r="BUB1492" s="8"/>
      <c r="BUC1492" s="8"/>
      <c r="BUD1492" s="8"/>
      <c r="BUE1492" s="8"/>
      <c r="BUF1492" s="8"/>
      <c r="BUG1492" s="8"/>
      <c r="BUH1492" s="8"/>
      <c r="BUI1492" s="8"/>
      <c r="BUJ1492" s="8"/>
      <c r="BUK1492" s="8"/>
      <c r="BUL1492" s="8"/>
      <c r="BUM1492" s="8"/>
      <c r="BUN1492" s="8"/>
      <c r="BUO1492" s="8"/>
      <c r="BUP1492" s="8"/>
      <c r="BUQ1492" s="8"/>
      <c r="BUR1492" s="8"/>
      <c r="BUS1492" s="8"/>
      <c r="BUT1492" s="8"/>
      <c r="BUU1492" s="8"/>
      <c r="BUV1492" s="8"/>
      <c r="BUW1492" s="8"/>
      <c r="BUX1492" s="8"/>
      <c r="BUY1492" s="8"/>
      <c r="BUZ1492" s="8"/>
      <c r="BVA1492" s="8"/>
      <c r="BVB1492" s="8"/>
      <c r="BVC1492" s="8"/>
      <c r="BVD1492" s="8"/>
      <c r="BVE1492" s="8"/>
      <c r="BVF1492" s="8"/>
      <c r="BVG1492" s="8"/>
      <c r="BVH1492" s="8"/>
      <c r="BVI1492" s="8"/>
      <c r="BVJ1492" s="8"/>
      <c r="BVK1492" s="8"/>
      <c r="BVL1492" s="8"/>
      <c r="BVM1492" s="8"/>
      <c r="BVN1492" s="8"/>
      <c r="BVO1492" s="8"/>
      <c r="BVP1492" s="8"/>
      <c r="BVQ1492" s="8"/>
      <c r="BVR1492" s="8"/>
      <c r="BVS1492" s="8"/>
      <c r="BVT1492" s="8"/>
      <c r="BVU1492" s="8"/>
      <c r="BVV1492" s="8"/>
      <c r="BVW1492" s="8"/>
      <c r="BVX1492" s="8"/>
      <c r="BVY1492" s="8"/>
      <c r="BVZ1492" s="8"/>
      <c r="BWA1492" s="8"/>
      <c r="BWB1492" s="8"/>
      <c r="BWC1492" s="8"/>
      <c r="BWD1492" s="8"/>
      <c r="BWE1492" s="8"/>
      <c r="BWF1492" s="8"/>
      <c r="BWG1492" s="8"/>
      <c r="BWH1492" s="8"/>
      <c r="BWI1492" s="8"/>
      <c r="BWJ1492" s="8"/>
      <c r="BWK1492" s="8"/>
      <c r="BWL1492" s="8"/>
      <c r="BWM1492" s="8"/>
      <c r="BWN1492" s="8"/>
      <c r="BWO1492" s="8"/>
      <c r="BWP1492" s="8"/>
      <c r="BWQ1492" s="8"/>
      <c r="BWR1492" s="8"/>
      <c r="BWS1492" s="8"/>
      <c r="BWT1492" s="8"/>
      <c r="BWU1492" s="8"/>
      <c r="BWV1492" s="8"/>
      <c r="BWW1492" s="8"/>
      <c r="BWX1492" s="8"/>
      <c r="BWY1492" s="8"/>
      <c r="BWZ1492" s="8"/>
      <c r="BXA1492" s="8"/>
      <c r="BXB1492" s="8"/>
      <c r="BXC1492" s="8"/>
      <c r="BXD1492" s="8"/>
      <c r="BXE1492" s="8"/>
      <c r="BXF1492" s="8"/>
      <c r="BXG1492" s="8"/>
      <c r="BXH1492" s="8"/>
      <c r="BXI1492" s="8"/>
      <c r="BXJ1492" s="8"/>
      <c r="BXK1492" s="8"/>
      <c r="BXL1492" s="8"/>
      <c r="BXM1492" s="8"/>
      <c r="BXN1492" s="8"/>
      <c r="BXO1492" s="8"/>
      <c r="BXP1492" s="8"/>
      <c r="BXQ1492" s="8"/>
      <c r="BXR1492" s="8"/>
      <c r="BXS1492" s="8"/>
      <c r="BXT1492" s="8"/>
      <c r="BXU1492" s="8"/>
      <c r="BXV1492" s="8"/>
      <c r="BXW1492" s="8"/>
      <c r="BXX1492" s="8"/>
      <c r="BXY1492" s="8"/>
      <c r="BXZ1492" s="8"/>
      <c r="BYA1492" s="8"/>
      <c r="BYB1492" s="8"/>
      <c r="BYC1492" s="8"/>
      <c r="BYD1492" s="8"/>
      <c r="BYE1492" s="8"/>
      <c r="BYF1492" s="8"/>
      <c r="BYG1492" s="8"/>
      <c r="BYH1492" s="8"/>
      <c r="BYI1492" s="8"/>
      <c r="BYJ1492" s="8"/>
      <c r="BYK1492" s="8"/>
      <c r="BYL1492" s="8"/>
      <c r="BYM1492" s="8"/>
      <c r="BYN1492" s="8"/>
      <c r="BYO1492" s="8"/>
      <c r="BYP1492" s="8"/>
      <c r="BYQ1492" s="8"/>
      <c r="BYR1492" s="8"/>
      <c r="BYS1492" s="8"/>
      <c r="BYT1492" s="8"/>
      <c r="BYU1492" s="8"/>
      <c r="BYV1492" s="8"/>
      <c r="BYW1492" s="8"/>
      <c r="BYX1492" s="8"/>
      <c r="BYY1492" s="8"/>
      <c r="BYZ1492" s="8"/>
      <c r="BZA1492" s="8"/>
      <c r="BZB1492" s="8"/>
      <c r="BZC1492" s="8"/>
      <c r="BZD1492" s="8"/>
      <c r="BZE1492" s="8"/>
      <c r="BZF1492" s="8"/>
      <c r="BZG1492" s="8"/>
      <c r="BZH1492" s="8"/>
      <c r="BZI1492" s="8"/>
      <c r="BZJ1492" s="8"/>
      <c r="BZK1492" s="8"/>
      <c r="BZL1492" s="8"/>
      <c r="BZM1492" s="8"/>
      <c r="BZN1492" s="8"/>
      <c r="BZO1492" s="8"/>
      <c r="BZP1492" s="8"/>
      <c r="BZQ1492" s="8"/>
      <c r="BZR1492" s="8"/>
      <c r="BZS1492" s="8"/>
      <c r="BZT1492" s="8"/>
      <c r="BZU1492" s="8"/>
      <c r="BZV1492" s="8"/>
      <c r="BZW1492" s="8"/>
      <c r="BZX1492" s="8"/>
      <c r="BZY1492" s="8"/>
      <c r="BZZ1492" s="8"/>
      <c r="CAA1492" s="8"/>
      <c r="CAB1492" s="8"/>
      <c r="CAC1492" s="8"/>
      <c r="CAD1492" s="8"/>
      <c r="CAE1492" s="8"/>
      <c r="CAF1492" s="8"/>
      <c r="CAG1492" s="8"/>
      <c r="CAH1492" s="8"/>
      <c r="CAI1492" s="8"/>
      <c r="CAJ1492" s="8"/>
      <c r="CAK1492" s="8"/>
      <c r="CAL1492" s="8"/>
      <c r="CAM1492" s="8"/>
      <c r="CAN1492" s="8"/>
      <c r="CAO1492" s="8"/>
      <c r="CAP1492" s="8"/>
      <c r="CAQ1492" s="8"/>
      <c r="CAR1492" s="8"/>
      <c r="CAS1492" s="8"/>
      <c r="CAT1492" s="8"/>
      <c r="CAU1492" s="8"/>
      <c r="CAV1492" s="8"/>
      <c r="CAW1492" s="8"/>
      <c r="CAX1492" s="8"/>
      <c r="CAY1492" s="8"/>
      <c r="CAZ1492" s="8"/>
      <c r="CBA1492" s="8"/>
      <c r="CBB1492" s="8"/>
      <c r="CBC1492" s="8"/>
      <c r="CBD1492" s="8"/>
      <c r="CBE1492" s="8"/>
      <c r="CBF1492" s="8"/>
      <c r="CBG1492" s="8"/>
      <c r="CBH1492" s="8"/>
      <c r="CBI1492" s="8"/>
      <c r="CBJ1492" s="8"/>
      <c r="CBK1492" s="8"/>
      <c r="CBL1492" s="8"/>
      <c r="CBM1492" s="8"/>
      <c r="CBN1492" s="8"/>
      <c r="CBO1492" s="8"/>
      <c r="CBP1492" s="8"/>
      <c r="CBQ1492" s="8"/>
      <c r="CBR1492" s="8"/>
      <c r="CBS1492" s="8"/>
      <c r="CBT1492" s="8"/>
      <c r="CBU1492" s="8"/>
      <c r="CBV1492" s="8"/>
      <c r="CBW1492" s="8"/>
      <c r="CBX1492" s="8"/>
      <c r="CBY1492" s="8"/>
      <c r="CBZ1492" s="8"/>
      <c r="CCA1492" s="8"/>
      <c r="CCB1492" s="8"/>
      <c r="CCC1492" s="8"/>
      <c r="CCD1492" s="8"/>
      <c r="CCE1492" s="8"/>
      <c r="CCF1492" s="8"/>
      <c r="CCG1492" s="8"/>
      <c r="CCH1492" s="8"/>
      <c r="CCI1492" s="8"/>
      <c r="CCJ1492" s="8"/>
      <c r="CCK1492" s="8"/>
      <c r="CCL1492" s="8"/>
      <c r="CCM1492" s="8"/>
      <c r="CCN1492" s="8"/>
      <c r="CCO1492" s="8"/>
      <c r="CCP1492" s="8"/>
      <c r="CCQ1492" s="8"/>
      <c r="CCR1492" s="8"/>
      <c r="CCS1492" s="8"/>
      <c r="CCT1492" s="8"/>
      <c r="CCU1492" s="8"/>
      <c r="CCV1492" s="8"/>
      <c r="CCW1492" s="8"/>
      <c r="CCX1492" s="8"/>
      <c r="CCY1492" s="8"/>
      <c r="CCZ1492" s="8"/>
      <c r="CDA1492" s="8"/>
      <c r="CDB1492" s="8"/>
      <c r="CDC1492" s="8"/>
      <c r="CDD1492" s="8"/>
      <c r="CDE1492" s="8"/>
      <c r="CDF1492" s="8"/>
      <c r="CDG1492" s="8"/>
      <c r="CDH1492" s="8"/>
      <c r="CDI1492" s="8"/>
      <c r="CDJ1492" s="8"/>
      <c r="CDK1492" s="8"/>
      <c r="CDL1492" s="8"/>
      <c r="CDM1492" s="8"/>
      <c r="CDN1492" s="8"/>
      <c r="CDO1492" s="8"/>
      <c r="CDP1492" s="8"/>
      <c r="CDQ1492" s="8"/>
      <c r="CDR1492" s="8"/>
      <c r="CDS1492" s="8"/>
      <c r="CDT1492" s="8"/>
      <c r="CDU1492" s="8"/>
      <c r="CDV1492" s="8"/>
      <c r="CDW1492" s="8"/>
      <c r="CDX1492" s="8"/>
      <c r="CDY1492" s="8"/>
      <c r="CDZ1492" s="8"/>
      <c r="CEA1492" s="8"/>
      <c r="CEB1492" s="8"/>
      <c r="CEC1492" s="8"/>
      <c r="CED1492" s="8"/>
      <c r="CEE1492" s="8"/>
      <c r="CEF1492" s="8"/>
      <c r="CEG1492" s="8"/>
      <c r="CEH1492" s="8"/>
      <c r="CEI1492" s="8"/>
      <c r="CEJ1492" s="8"/>
      <c r="CEK1492" s="8"/>
      <c r="CEL1492" s="8"/>
      <c r="CEM1492" s="8"/>
      <c r="CEN1492" s="8"/>
      <c r="CEO1492" s="8"/>
      <c r="CEP1492" s="8"/>
      <c r="CEQ1492" s="8"/>
      <c r="CER1492" s="8"/>
      <c r="CES1492" s="8"/>
      <c r="CET1492" s="8"/>
      <c r="CEU1492" s="8"/>
      <c r="CEV1492" s="8"/>
      <c r="CEW1492" s="8"/>
      <c r="CEX1492" s="8"/>
      <c r="CEY1492" s="8"/>
      <c r="CEZ1492" s="8"/>
      <c r="CFA1492" s="8"/>
      <c r="CFB1492" s="8"/>
      <c r="CFC1492" s="8"/>
      <c r="CFD1492" s="8"/>
      <c r="CFE1492" s="8"/>
      <c r="CFF1492" s="8"/>
      <c r="CFG1492" s="8"/>
      <c r="CFH1492" s="8"/>
      <c r="CFI1492" s="8"/>
      <c r="CFJ1492" s="8"/>
      <c r="CFK1492" s="8"/>
      <c r="CFL1492" s="8"/>
      <c r="CFM1492" s="8"/>
      <c r="CFN1492" s="8"/>
      <c r="CFO1492" s="8"/>
      <c r="CFP1492" s="8"/>
      <c r="CFQ1492" s="8"/>
      <c r="CFR1492" s="8"/>
      <c r="CFS1492" s="8"/>
      <c r="CFT1492" s="8"/>
      <c r="CFU1492" s="8"/>
      <c r="CFV1492" s="8"/>
      <c r="CFW1492" s="8"/>
      <c r="CFX1492" s="8"/>
      <c r="CFY1492" s="8"/>
      <c r="CFZ1492" s="8"/>
      <c r="CGA1492" s="8"/>
      <c r="CGB1492" s="8"/>
      <c r="CGC1492" s="8"/>
      <c r="CGD1492" s="8"/>
      <c r="CGE1492" s="8"/>
      <c r="CGF1492" s="8"/>
      <c r="CGG1492" s="8"/>
      <c r="CGH1492" s="8"/>
      <c r="CGI1492" s="8"/>
      <c r="CGJ1492" s="8"/>
      <c r="CGK1492" s="8"/>
      <c r="CGL1492" s="8"/>
      <c r="CGM1492" s="8"/>
      <c r="CGN1492" s="8"/>
      <c r="CGO1492" s="8"/>
      <c r="CGP1492" s="8"/>
      <c r="CGQ1492" s="8"/>
      <c r="CGR1492" s="8"/>
      <c r="CGS1492" s="8"/>
      <c r="CGT1492" s="8"/>
      <c r="CGU1492" s="8"/>
      <c r="CGV1492" s="8"/>
      <c r="CGW1492" s="8"/>
      <c r="CGX1492" s="8"/>
      <c r="CGY1492" s="8"/>
      <c r="CGZ1492" s="8"/>
      <c r="CHA1492" s="8"/>
      <c r="CHB1492" s="8"/>
      <c r="CHC1492" s="8"/>
      <c r="CHD1492" s="8"/>
      <c r="CHE1492" s="8"/>
      <c r="CHF1492" s="8"/>
      <c r="CHG1492" s="8"/>
      <c r="CHH1492" s="8"/>
      <c r="CHI1492" s="8"/>
      <c r="CHJ1492" s="8"/>
      <c r="CHK1492" s="8"/>
      <c r="CHL1492" s="8"/>
      <c r="CHM1492" s="8"/>
      <c r="CHN1492" s="8"/>
      <c r="CHO1492" s="8"/>
      <c r="CHP1492" s="8"/>
      <c r="CHQ1492" s="8"/>
      <c r="CHR1492" s="8"/>
      <c r="CHS1492" s="8"/>
      <c r="CHT1492" s="8"/>
      <c r="CHU1492" s="8"/>
      <c r="CHV1492" s="8"/>
      <c r="CHW1492" s="8"/>
      <c r="CHX1492" s="8"/>
      <c r="CHY1492" s="8"/>
      <c r="CHZ1492" s="8"/>
      <c r="CIA1492" s="8"/>
      <c r="CIB1492" s="8"/>
      <c r="CIC1492" s="8"/>
      <c r="CID1492" s="8"/>
      <c r="CIE1492" s="8"/>
      <c r="CIF1492" s="8"/>
      <c r="CIG1492" s="8"/>
      <c r="CIH1492" s="8"/>
      <c r="CII1492" s="8"/>
      <c r="CIJ1492" s="8"/>
      <c r="CIK1492" s="8"/>
      <c r="CIL1492" s="8"/>
      <c r="CIM1492" s="8"/>
      <c r="CIN1492" s="8"/>
      <c r="CIO1492" s="8"/>
      <c r="CIP1492" s="8"/>
      <c r="CIQ1492" s="8"/>
      <c r="CIR1492" s="8"/>
      <c r="CIS1492" s="8"/>
      <c r="CIT1492" s="8"/>
      <c r="CIU1492" s="8"/>
      <c r="CIV1492" s="8"/>
      <c r="CIW1492" s="8"/>
      <c r="CIX1492" s="8"/>
      <c r="CIY1492" s="8"/>
      <c r="CIZ1492" s="8"/>
      <c r="CJA1492" s="8"/>
      <c r="CJB1492" s="8"/>
      <c r="CJC1492" s="8"/>
      <c r="CJD1492" s="8"/>
      <c r="CJE1492" s="8"/>
      <c r="CJF1492" s="8"/>
      <c r="CJG1492" s="8"/>
      <c r="CJH1492" s="8"/>
      <c r="CJI1492" s="8"/>
      <c r="CJJ1492" s="8"/>
      <c r="CJK1492" s="8"/>
      <c r="CJL1492" s="8"/>
      <c r="CJM1492" s="8"/>
      <c r="CJN1492" s="8"/>
      <c r="CJO1492" s="8"/>
      <c r="CJP1492" s="8"/>
      <c r="CJQ1492" s="8"/>
      <c r="CJR1492" s="8"/>
      <c r="CJS1492" s="8"/>
      <c r="CJT1492" s="8"/>
      <c r="CJU1492" s="8"/>
      <c r="CJV1492" s="8"/>
      <c r="CJW1492" s="8"/>
      <c r="CJX1492" s="8"/>
      <c r="CJY1492" s="8"/>
      <c r="CJZ1492" s="8"/>
      <c r="CKA1492" s="8"/>
      <c r="CKB1492" s="8"/>
      <c r="CKC1492" s="8"/>
      <c r="CKD1492" s="8"/>
      <c r="CKE1492" s="8"/>
      <c r="CKF1492" s="8"/>
      <c r="CKG1492" s="8"/>
      <c r="CKH1492" s="8"/>
      <c r="CKI1492" s="8"/>
      <c r="CKJ1492" s="8"/>
      <c r="CKK1492" s="8"/>
      <c r="CKL1492" s="8"/>
      <c r="CKM1492" s="8"/>
      <c r="CKN1492" s="8"/>
      <c r="CKO1492" s="8"/>
      <c r="CKP1492" s="8"/>
      <c r="CKQ1492" s="8"/>
      <c r="CKR1492" s="8"/>
      <c r="CKS1492" s="8"/>
      <c r="CKT1492" s="8"/>
      <c r="CKU1492" s="8"/>
      <c r="CKV1492" s="8"/>
      <c r="CKW1492" s="8"/>
      <c r="CKX1492" s="8"/>
      <c r="CKY1492" s="8"/>
      <c r="CKZ1492" s="8"/>
      <c r="CLA1492" s="8"/>
      <c r="CLB1492" s="8"/>
      <c r="CLC1492" s="8"/>
      <c r="CLD1492" s="8"/>
      <c r="CLE1492" s="8"/>
      <c r="CLF1492" s="8"/>
      <c r="CLG1492" s="8"/>
      <c r="CLH1492" s="8"/>
      <c r="CLI1492" s="8"/>
      <c r="CLJ1492" s="8"/>
      <c r="CLK1492" s="8"/>
      <c r="CLL1492" s="8"/>
      <c r="CLM1492" s="8"/>
      <c r="CLN1492" s="8"/>
      <c r="CLO1492" s="8"/>
      <c r="CLP1492" s="8"/>
      <c r="CLQ1492" s="8"/>
      <c r="CLR1492" s="8"/>
      <c r="CLS1492" s="8"/>
      <c r="CLT1492" s="8"/>
      <c r="CLU1492" s="8"/>
      <c r="CLV1492" s="8"/>
      <c r="CLW1492" s="8"/>
      <c r="CLX1492" s="8"/>
      <c r="CLY1492" s="8"/>
      <c r="CLZ1492" s="8"/>
      <c r="CMA1492" s="8"/>
      <c r="CMB1492" s="8"/>
      <c r="CMC1492" s="8"/>
      <c r="CMD1492" s="8"/>
      <c r="CME1492" s="8"/>
      <c r="CMF1492" s="8"/>
      <c r="CMG1492" s="8"/>
      <c r="CMH1492" s="8"/>
      <c r="CMI1492" s="8"/>
      <c r="CMJ1492" s="8"/>
      <c r="CMK1492" s="8"/>
      <c r="CML1492" s="8"/>
      <c r="CMM1492" s="8"/>
      <c r="CMN1492" s="8"/>
      <c r="CMO1492" s="8"/>
      <c r="CMP1492" s="8"/>
      <c r="CMQ1492" s="8"/>
      <c r="CMR1492" s="8"/>
      <c r="CMS1492" s="8"/>
      <c r="CMT1492" s="8"/>
      <c r="CMU1492" s="8"/>
      <c r="CMV1492" s="8"/>
      <c r="CMW1492" s="8"/>
      <c r="CMX1492" s="8"/>
      <c r="CMY1492" s="8"/>
      <c r="CMZ1492" s="8"/>
      <c r="CNA1492" s="8"/>
      <c r="CNB1492" s="8"/>
      <c r="CNC1492" s="8"/>
      <c r="CND1492" s="8"/>
      <c r="CNE1492" s="8"/>
      <c r="CNF1492" s="8"/>
      <c r="CNG1492" s="8"/>
      <c r="CNH1492" s="8"/>
      <c r="CNI1492" s="8"/>
      <c r="CNJ1492" s="8"/>
      <c r="CNK1492" s="8"/>
      <c r="CNL1492" s="8"/>
      <c r="CNM1492" s="8"/>
      <c r="CNN1492" s="8"/>
      <c r="CNO1492" s="8"/>
      <c r="CNP1492" s="8"/>
      <c r="CNQ1492" s="8"/>
      <c r="CNR1492" s="8"/>
      <c r="CNS1492" s="8"/>
      <c r="CNT1492" s="8"/>
      <c r="CNU1492" s="8"/>
      <c r="CNV1492" s="8"/>
      <c r="CNW1492" s="8"/>
      <c r="CNX1492" s="8"/>
      <c r="CNY1492" s="8"/>
      <c r="CNZ1492" s="8"/>
      <c r="COA1492" s="8"/>
      <c r="COB1492" s="8"/>
      <c r="COC1492" s="8"/>
      <c r="COD1492" s="8"/>
      <c r="COE1492" s="8"/>
      <c r="COF1492" s="8"/>
      <c r="COG1492" s="8"/>
      <c r="COH1492" s="8"/>
      <c r="COI1492" s="8"/>
      <c r="COJ1492" s="8"/>
      <c r="COK1492" s="8"/>
      <c r="COL1492" s="8"/>
      <c r="COM1492" s="8"/>
      <c r="CON1492" s="8"/>
      <c r="COO1492" s="8"/>
      <c r="COP1492" s="8"/>
      <c r="COQ1492" s="8"/>
      <c r="COR1492" s="8"/>
      <c r="COS1492" s="8"/>
      <c r="COT1492" s="8"/>
      <c r="COU1492" s="8"/>
      <c r="COV1492" s="8"/>
      <c r="COW1492" s="8"/>
      <c r="COX1492" s="8"/>
      <c r="COY1492" s="8"/>
      <c r="COZ1492" s="8"/>
      <c r="CPA1492" s="8"/>
      <c r="CPB1492" s="8"/>
      <c r="CPC1492" s="8"/>
      <c r="CPD1492" s="8"/>
      <c r="CPE1492" s="8"/>
      <c r="CPF1492" s="8"/>
      <c r="CPG1492" s="8"/>
      <c r="CPH1492" s="8"/>
      <c r="CPI1492" s="8"/>
      <c r="CPJ1492" s="8"/>
      <c r="CPK1492" s="8"/>
      <c r="CPL1492" s="8"/>
      <c r="CPM1492" s="8"/>
      <c r="CPN1492" s="8"/>
      <c r="CPO1492" s="8"/>
      <c r="CPP1492" s="8"/>
      <c r="CPQ1492" s="8"/>
      <c r="CPR1492" s="8"/>
      <c r="CPS1492" s="8"/>
      <c r="CPT1492" s="8"/>
      <c r="CPU1492" s="8"/>
      <c r="CPV1492" s="8"/>
      <c r="CPW1492" s="8"/>
      <c r="CPX1492" s="8"/>
      <c r="CPY1492" s="8"/>
      <c r="CPZ1492" s="8"/>
      <c r="CQA1492" s="8"/>
      <c r="CQB1492" s="8"/>
      <c r="CQC1492" s="8"/>
      <c r="CQD1492" s="8"/>
      <c r="CQE1492" s="8"/>
      <c r="CQF1492" s="8"/>
      <c r="CQG1492" s="8"/>
      <c r="CQH1492" s="8"/>
      <c r="CQI1492" s="8"/>
      <c r="CQJ1492" s="8"/>
      <c r="CQK1492" s="8"/>
      <c r="CQL1492" s="8"/>
      <c r="CQM1492" s="8"/>
      <c r="CQN1492" s="8"/>
      <c r="CQO1492" s="8"/>
      <c r="CQP1492" s="8"/>
      <c r="CQQ1492" s="8"/>
      <c r="CQR1492" s="8"/>
      <c r="CQS1492" s="8"/>
      <c r="CQT1492" s="8"/>
      <c r="CQU1492" s="8"/>
      <c r="CQV1492" s="8"/>
      <c r="CQW1492" s="8"/>
      <c r="CQX1492" s="8"/>
      <c r="CQY1492" s="8"/>
      <c r="CQZ1492" s="8"/>
      <c r="CRA1492" s="8"/>
      <c r="CRB1492" s="8"/>
      <c r="CRC1492" s="8"/>
      <c r="CRD1492" s="8"/>
      <c r="CRE1492" s="8"/>
      <c r="CRF1492" s="8"/>
      <c r="CRG1492" s="8"/>
      <c r="CRH1492" s="8"/>
      <c r="CRI1492" s="8"/>
      <c r="CRJ1492" s="8"/>
      <c r="CRK1492" s="8"/>
      <c r="CRL1492" s="8"/>
      <c r="CRM1492" s="8"/>
      <c r="CRN1492" s="8"/>
      <c r="CRO1492" s="8"/>
      <c r="CRP1492" s="8"/>
      <c r="CRQ1492" s="8"/>
      <c r="CRR1492" s="8"/>
      <c r="CRS1492" s="8"/>
      <c r="CRT1492" s="8"/>
      <c r="CRU1492" s="8"/>
      <c r="CRV1492" s="8"/>
      <c r="CRW1492" s="8"/>
      <c r="CRX1492" s="8"/>
      <c r="CRY1492" s="8"/>
      <c r="CRZ1492" s="8"/>
      <c r="CSA1492" s="8"/>
      <c r="CSB1492" s="8"/>
      <c r="CSC1492" s="8"/>
      <c r="CSD1492" s="8"/>
      <c r="CSE1492" s="8"/>
      <c r="CSF1492" s="8"/>
      <c r="CSG1492" s="8"/>
      <c r="CSH1492" s="8"/>
      <c r="CSI1492" s="8"/>
      <c r="CSJ1492" s="8"/>
      <c r="CSK1492" s="8"/>
      <c r="CSL1492" s="8"/>
      <c r="CSM1492" s="8"/>
      <c r="CSN1492" s="8"/>
      <c r="CSO1492" s="8"/>
      <c r="CSP1492" s="8"/>
      <c r="CSQ1492" s="8"/>
      <c r="CSR1492" s="8"/>
      <c r="CSS1492" s="8"/>
      <c r="CST1492" s="8"/>
      <c r="CSU1492" s="8"/>
      <c r="CSV1492" s="8"/>
      <c r="CSW1492" s="8"/>
      <c r="CSX1492" s="8"/>
      <c r="CSY1492" s="8"/>
      <c r="CSZ1492" s="8"/>
      <c r="CTA1492" s="8"/>
      <c r="CTB1492" s="8"/>
      <c r="CTC1492" s="8"/>
      <c r="CTD1492" s="8"/>
      <c r="CTE1492" s="8"/>
      <c r="CTF1492" s="8"/>
      <c r="CTG1492" s="8"/>
      <c r="CTH1492" s="8"/>
      <c r="CTI1492" s="8"/>
      <c r="CTJ1492" s="8"/>
      <c r="CTK1492" s="8"/>
      <c r="CTL1492" s="8"/>
      <c r="CTM1492" s="8"/>
      <c r="CTN1492" s="8"/>
      <c r="CTO1492" s="8"/>
      <c r="CTP1492" s="8"/>
      <c r="CTQ1492" s="8"/>
      <c r="CTR1492" s="8"/>
      <c r="CTS1492" s="8"/>
      <c r="CTT1492" s="8"/>
      <c r="CTU1492" s="8"/>
      <c r="CTV1492" s="8"/>
      <c r="CTW1492" s="8"/>
      <c r="CTX1492" s="8"/>
      <c r="CTY1492" s="8"/>
      <c r="CTZ1492" s="8"/>
      <c r="CUA1492" s="8"/>
      <c r="CUB1492" s="8"/>
      <c r="CUC1492" s="8"/>
      <c r="CUD1492" s="8"/>
      <c r="CUE1492" s="8"/>
      <c r="CUF1492" s="8"/>
      <c r="CUG1492" s="8"/>
      <c r="CUH1492" s="8"/>
      <c r="CUI1492" s="8"/>
      <c r="CUJ1492" s="8"/>
      <c r="CUK1492" s="8"/>
      <c r="CUL1492" s="8"/>
      <c r="CUM1492" s="8"/>
      <c r="CUN1492" s="8"/>
      <c r="CUO1492" s="8"/>
      <c r="CUP1492" s="8"/>
      <c r="CUQ1492" s="8"/>
      <c r="CUR1492" s="8"/>
      <c r="CUS1492" s="8"/>
      <c r="CUT1492" s="8"/>
      <c r="CUU1492" s="8"/>
      <c r="CUV1492" s="8"/>
      <c r="CUW1492" s="8"/>
      <c r="CUX1492" s="8"/>
      <c r="CUY1492" s="8"/>
      <c r="CUZ1492" s="8"/>
      <c r="CVA1492" s="8"/>
      <c r="CVB1492" s="8"/>
      <c r="CVC1492" s="8"/>
      <c r="CVD1492" s="8"/>
      <c r="CVE1492" s="8"/>
      <c r="CVF1492" s="8"/>
      <c r="CVG1492" s="8"/>
      <c r="CVH1492" s="8"/>
      <c r="CVI1492" s="8"/>
      <c r="CVJ1492" s="8"/>
      <c r="CVK1492" s="8"/>
      <c r="CVL1492" s="8"/>
      <c r="CVM1492" s="8"/>
      <c r="CVN1492" s="8"/>
      <c r="CVO1492" s="8"/>
      <c r="CVP1492" s="8"/>
      <c r="CVQ1492" s="8"/>
      <c r="CVR1492" s="8"/>
      <c r="CVS1492" s="8"/>
      <c r="CVT1492" s="8"/>
      <c r="CVU1492" s="8"/>
      <c r="CVV1492" s="8"/>
      <c r="CVW1492" s="8"/>
      <c r="CVX1492" s="8"/>
      <c r="CVY1492" s="8"/>
      <c r="CVZ1492" s="8"/>
      <c r="CWA1492" s="8"/>
      <c r="CWB1492" s="8"/>
      <c r="CWC1492" s="8"/>
      <c r="CWD1492" s="8"/>
      <c r="CWE1492" s="8"/>
      <c r="CWF1492" s="8"/>
      <c r="CWG1492" s="8"/>
      <c r="CWH1492" s="8"/>
      <c r="CWI1492" s="8"/>
      <c r="CWJ1492" s="8"/>
      <c r="CWK1492" s="8"/>
      <c r="CWL1492" s="8"/>
      <c r="CWM1492" s="8"/>
      <c r="CWN1492" s="8"/>
      <c r="CWO1492" s="8"/>
      <c r="CWP1492" s="8"/>
      <c r="CWQ1492" s="8"/>
      <c r="CWR1492" s="8"/>
      <c r="CWS1492" s="8"/>
      <c r="CWT1492" s="8"/>
      <c r="CWU1492" s="8"/>
      <c r="CWV1492" s="8"/>
      <c r="CWW1492" s="8"/>
      <c r="CWX1492" s="8"/>
      <c r="CWY1492" s="8"/>
      <c r="CWZ1492" s="8"/>
      <c r="CXA1492" s="8"/>
      <c r="CXB1492" s="8"/>
      <c r="CXC1492" s="8"/>
      <c r="CXD1492" s="8"/>
      <c r="CXE1492" s="8"/>
      <c r="CXF1492" s="8"/>
      <c r="CXG1492" s="8"/>
      <c r="CXH1492" s="8"/>
      <c r="CXI1492" s="8"/>
      <c r="CXJ1492" s="8"/>
      <c r="CXK1492" s="8"/>
      <c r="CXL1492" s="8"/>
      <c r="CXM1492" s="8"/>
      <c r="CXN1492" s="8"/>
      <c r="CXO1492" s="8"/>
      <c r="CXP1492" s="8"/>
      <c r="CXQ1492" s="8"/>
      <c r="CXR1492" s="8"/>
      <c r="CXS1492" s="8"/>
      <c r="CXT1492" s="8"/>
      <c r="CXU1492" s="8"/>
      <c r="CXV1492" s="8"/>
      <c r="CXW1492" s="8"/>
      <c r="CXX1492" s="8"/>
      <c r="CXY1492" s="8"/>
      <c r="CXZ1492" s="8"/>
      <c r="CYA1492" s="8"/>
      <c r="CYB1492" s="8"/>
      <c r="CYC1492" s="8"/>
      <c r="CYD1492" s="8"/>
      <c r="CYE1492" s="8"/>
      <c r="CYF1492" s="8"/>
      <c r="CYG1492" s="8"/>
      <c r="CYH1492" s="8"/>
      <c r="CYI1492" s="8"/>
      <c r="CYJ1492" s="8"/>
      <c r="CYK1492" s="8"/>
      <c r="CYL1492" s="8"/>
      <c r="CYM1492" s="8"/>
      <c r="CYN1492" s="8"/>
      <c r="CYO1492" s="8"/>
      <c r="CYP1492" s="8"/>
      <c r="CYQ1492" s="8"/>
      <c r="CYR1492" s="8"/>
      <c r="CYS1492" s="8"/>
      <c r="CYT1492" s="8"/>
      <c r="CYU1492" s="8"/>
      <c r="CYV1492" s="8"/>
      <c r="CYW1492" s="8"/>
      <c r="CYX1492" s="8"/>
      <c r="CYY1492" s="8"/>
      <c r="CYZ1492" s="8"/>
      <c r="CZA1492" s="8"/>
      <c r="CZB1492" s="8"/>
      <c r="CZC1492" s="8"/>
      <c r="CZD1492" s="8"/>
      <c r="CZE1492" s="8"/>
      <c r="CZF1492" s="8"/>
      <c r="CZG1492" s="8"/>
      <c r="CZH1492" s="8"/>
      <c r="CZI1492" s="8"/>
      <c r="CZJ1492" s="8"/>
      <c r="CZK1492" s="8"/>
      <c r="CZL1492" s="8"/>
      <c r="CZM1492" s="8"/>
      <c r="CZN1492" s="8"/>
      <c r="CZO1492" s="8"/>
      <c r="CZP1492" s="8"/>
      <c r="CZQ1492" s="8"/>
      <c r="CZR1492" s="8"/>
      <c r="CZS1492" s="8"/>
      <c r="CZT1492" s="8"/>
      <c r="CZU1492" s="8"/>
      <c r="CZV1492" s="8"/>
      <c r="CZW1492" s="8"/>
      <c r="CZX1492" s="8"/>
      <c r="CZY1492" s="8"/>
      <c r="CZZ1492" s="8"/>
      <c r="DAA1492" s="8"/>
      <c r="DAB1492" s="8"/>
      <c r="DAC1492" s="8"/>
      <c r="DAD1492" s="8"/>
      <c r="DAE1492" s="8"/>
      <c r="DAF1492" s="8"/>
      <c r="DAG1492" s="8"/>
      <c r="DAH1492" s="8"/>
      <c r="DAI1492" s="8"/>
      <c r="DAJ1492" s="8"/>
      <c r="DAK1492" s="8"/>
      <c r="DAL1492" s="8"/>
      <c r="DAM1492" s="8"/>
      <c r="DAN1492" s="8"/>
      <c r="DAO1492" s="8"/>
      <c r="DAP1492" s="8"/>
      <c r="DAQ1492" s="8"/>
      <c r="DAR1492" s="8"/>
      <c r="DAS1492" s="8"/>
      <c r="DAT1492" s="8"/>
      <c r="DAU1492" s="8"/>
      <c r="DAV1492" s="8"/>
      <c r="DAW1492" s="8"/>
      <c r="DAX1492" s="8"/>
      <c r="DAY1492" s="8"/>
      <c r="DAZ1492" s="8"/>
      <c r="DBA1492" s="8"/>
      <c r="DBB1492" s="8"/>
      <c r="DBC1492" s="8"/>
      <c r="DBD1492" s="8"/>
      <c r="DBE1492" s="8"/>
      <c r="DBF1492" s="8"/>
      <c r="DBG1492" s="8"/>
      <c r="DBH1492" s="8"/>
      <c r="DBI1492" s="8"/>
      <c r="DBJ1492" s="8"/>
      <c r="DBK1492" s="8"/>
      <c r="DBL1492" s="8"/>
      <c r="DBM1492" s="8"/>
      <c r="DBN1492" s="8"/>
      <c r="DBO1492" s="8"/>
      <c r="DBP1492" s="8"/>
      <c r="DBQ1492" s="8"/>
      <c r="DBR1492" s="8"/>
      <c r="DBS1492" s="8"/>
      <c r="DBT1492" s="8"/>
      <c r="DBU1492" s="8"/>
      <c r="DBV1492" s="8"/>
      <c r="DBW1492" s="8"/>
      <c r="DBX1492" s="8"/>
      <c r="DBY1492" s="8"/>
      <c r="DBZ1492" s="8"/>
      <c r="DCA1492" s="8"/>
      <c r="DCB1492" s="8"/>
      <c r="DCC1492" s="8"/>
      <c r="DCD1492" s="8"/>
      <c r="DCE1492" s="8"/>
      <c r="DCF1492" s="8"/>
      <c r="DCG1492" s="8"/>
      <c r="DCH1492" s="8"/>
      <c r="DCI1492" s="8"/>
      <c r="DCJ1492" s="8"/>
      <c r="DCK1492" s="8"/>
      <c r="DCL1492" s="8"/>
      <c r="DCM1492" s="8"/>
      <c r="DCN1492" s="8"/>
      <c r="DCO1492" s="8"/>
      <c r="DCP1492" s="8"/>
      <c r="DCQ1492" s="8"/>
      <c r="DCR1492" s="8"/>
      <c r="DCS1492" s="8"/>
      <c r="DCT1492" s="8"/>
      <c r="DCU1492" s="8"/>
      <c r="DCV1492" s="8"/>
      <c r="DCW1492" s="8"/>
      <c r="DCX1492" s="8"/>
      <c r="DCY1492" s="8"/>
      <c r="DCZ1492" s="8"/>
      <c r="DDA1492" s="8"/>
      <c r="DDB1492" s="8"/>
      <c r="DDC1492" s="8"/>
      <c r="DDD1492" s="8"/>
      <c r="DDE1492" s="8"/>
      <c r="DDF1492" s="8"/>
      <c r="DDG1492" s="8"/>
      <c r="DDH1492" s="8"/>
      <c r="DDI1492" s="8"/>
      <c r="DDJ1492" s="8"/>
      <c r="DDK1492" s="8"/>
      <c r="DDL1492" s="8"/>
      <c r="DDM1492" s="8"/>
      <c r="DDN1492" s="8"/>
      <c r="DDO1492" s="8"/>
      <c r="DDP1492" s="8"/>
      <c r="DDQ1492" s="8"/>
      <c r="DDR1492" s="8"/>
      <c r="DDS1492" s="8"/>
      <c r="DDT1492" s="8"/>
      <c r="DDU1492" s="8"/>
      <c r="DDV1492" s="8"/>
      <c r="DDW1492" s="8"/>
      <c r="DDX1492" s="8"/>
      <c r="DDY1492" s="8"/>
      <c r="DDZ1492" s="8"/>
      <c r="DEA1492" s="8"/>
      <c r="DEB1492" s="8"/>
      <c r="DEC1492" s="8"/>
      <c r="DED1492" s="8"/>
      <c r="DEE1492" s="8"/>
      <c r="DEF1492" s="8"/>
      <c r="DEG1492" s="8"/>
      <c r="DEH1492" s="8"/>
      <c r="DEI1492" s="8"/>
      <c r="DEJ1492" s="8"/>
      <c r="DEK1492" s="8"/>
      <c r="DEL1492" s="8"/>
      <c r="DEM1492" s="8"/>
      <c r="DEN1492" s="8"/>
      <c r="DEO1492" s="8"/>
      <c r="DEP1492" s="8"/>
      <c r="DEQ1492" s="8"/>
      <c r="DER1492" s="8"/>
      <c r="DES1492" s="8"/>
      <c r="DET1492" s="8"/>
      <c r="DEU1492" s="8"/>
      <c r="DEV1492" s="8"/>
      <c r="DEW1492" s="8"/>
      <c r="DEX1492" s="8"/>
      <c r="DEY1492" s="8"/>
      <c r="DEZ1492" s="8"/>
      <c r="DFA1492" s="8"/>
      <c r="DFB1492" s="8"/>
      <c r="DFC1492" s="8"/>
      <c r="DFD1492" s="8"/>
      <c r="DFE1492" s="8"/>
      <c r="DFF1492" s="8"/>
      <c r="DFG1492" s="8"/>
      <c r="DFH1492" s="8"/>
      <c r="DFI1492" s="8"/>
      <c r="DFJ1492" s="8"/>
      <c r="DFK1492" s="8"/>
      <c r="DFL1492" s="8"/>
      <c r="DFM1492" s="8"/>
      <c r="DFN1492" s="8"/>
      <c r="DFO1492" s="8"/>
      <c r="DFP1492" s="8"/>
      <c r="DFQ1492" s="8"/>
      <c r="DFR1492" s="8"/>
      <c r="DFS1492" s="8"/>
      <c r="DFT1492" s="8"/>
      <c r="DFU1492" s="8"/>
      <c r="DFV1492" s="8"/>
      <c r="DFW1492" s="8"/>
      <c r="DFX1492" s="8"/>
      <c r="DFY1492" s="8"/>
      <c r="DFZ1492" s="8"/>
      <c r="DGA1492" s="8"/>
      <c r="DGB1492" s="8"/>
      <c r="DGC1492" s="8"/>
      <c r="DGD1492" s="8"/>
      <c r="DGE1492" s="8"/>
      <c r="DGF1492" s="8"/>
      <c r="DGG1492" s="8"/>
      <c r="DGH1492" s="8"/>
      <c r="DGI1492" s="8"/>
      <c r="DGJ1492" s="8"/>
      <c r="DGK1492" s="8"/>
      <c r="DGL1492" s="8"/>
      <c r="DGM1492" s="8"/>
      <c r="DGN1492" s="8"/>
      <c r="DGO1492" s="8"/>
      <c r="DGP1492" s="8"/>
      <c r="DGQ1492" s="8"/>
      <c r="DGR1492" s="8"/>
      <c r="DGS1492" s="8"/>
      <c r="DGT1492" s="8"/>
      <c r="DGU1492" s="8"/>
      <c r="DGV1492" s="8"/>
      <c r="DGW1492" s="8"/>
      <c r="DGX1492" s="8"/>
      <c r="DGY1492" s="8"/>
      <c r="DGZ1492" s="8"/>
      <c r="DHA1492" s="8"/>
      <c r="DHB1492" s="8"/>
      <c r="DHC1492" s="8"/>
      <c r="DHD1492" s="8"/>
      <c r="DHE1492" s="8"/>
      <c r="DHF1492" s="8"/>
      <c r="DHG1492" s="8"/>
      <c r="DHH1492" s="8"/>
      <c r="DHI1492" s="8"/>
      <c r="DHJ1492" s="8"/>
      <c r="DHK1492" s="8"/>
      <c r="DHL1492" s="8"/>
      <c r="DHM1492" s="8"/>
      <c r="DHN1492" s="8"/>
      <c r="DHO1492" s="8"/>
      <c r="DHP1492" s="8"/>
      <c r="DHQ1492" s="8"/>
      <c r="DHR1492" s="8"/>
      <c r="DHS1492" s="8"/>
      <c r="DHT1492" s="8"/>
      <c r="DHU1492" s="8"/>
      <c r="DHV1492" s="8"/>
      <c r="DHW1492" s="8"/>
      <c r="DHX1492" s="8"/>
      <c r="DHY1492" s="8"/>
      <c r="DHZ1492" s="8"/>
      <c r="DIA1492" s="8"/>
      <c r="DIB1492" s="8"/>
      <c r="DIC1492" s="8"/>
      <c r="DID1492" s="8"/>
      <c r="DIE1492" s="8"/>
      <c r="DIF1492" s="8"/>
      <c r="DIG1492" s="8"/>
      <c r="DIH1492" s="8"/>
      <c r="DII1492" s="8"/>
      <c r="DIJ1492" s="8"/>
      <c r="DIK1492" s="8"/>
      <c r="DIL1492" s="8"/>
      <c r="DIM1492" s="8"/>
      <c r="DIN1492" s="8"/>
      <c r="DIO1492" s="8"/>
      <c r="DIP1492" s="8"/>
      <c r="DIQ1492" s="8"/>
      <c r="DIR1492" s="8"/>
      <c r="DIS1492" s="8"/>
      <c r="DIT1492" s="8"/>
      <c r="DIU1492" s="8"/>
      <c r="DIV1492" s="8"/>
      <c r="DIW1492" s="8"/>
      <c r="DIX1492" s="8"/>
      <c r="DIY1492" s="8"/>
      <c r="DIZ1492" s="8"/>
      <c r="DJA1492" s="8"/>
      <c r="DJB1492" s="8"/>
      <c r="DJC1492" s="8"/>
      <c r="DJD1492" s="8"/>
      <c r="DJE1492" s="8"/>
      <c r="DJF1492" s="8"/>
      <c r="DJG1492" s="8"/>
      <c r="DJH1492" s="8"/>
      <c r="DJI1492" s="8"/>
      <c r="DJJ1492" s="8"/>
      <c r="DJK1492" s="8"/>
      <c r="DJL1492" s="8"/>
      <c r="DJM1492" s="8"/>
      <c r="DJN1492" s="8"/>
      <c r="DJO1492" s="8"/>
      <c r="DJP1492" s="8"/>
      <c r="DJQ1492" s="8"/>
      <c r="DJR1492" s="8"/>
      <c r="DJS1492" s="8"/>
      <c r="DJT1492" s="8"/>
      <c r="DJU1492" s="8"/>
      <c r="DJV1492" s="8"/>
      <c r="DJW1492" s="8"/>
      <c r="DJX1492" s="8"/>
      <c r="DJY1492" s="8"/>
      <c r="DJZ1492" s="8"/>
      <c r="DKA1492" s="8"/>
      <c r="DKB1492" s="8"/>
      <c r="DKC1492" s="8"/>
      <c r="DKD1492" s="8"/>
      <c r="DKE1492" s="8"/>
      <c r="DKF1492" s="8"/>
      <c r="DKG1492" s="8"/>
      <c r="DKH1492" s="8"/>
      <c r="DKI1492" s="8"/>
      <c r="DKJ1492" s="8"/>
      <c r="DKK1492" s="8"/>
      <c r="DKL1492" s="8"/>
      <c r="DKM1492" s="8"/>
      <c r="DKN1492" s="8"/>
      <c r="DKO1492" s="8"/>
      <c r="DKP1492" s="8"/>
      <c r="DKQ1492" s="8"/>
      <c r="DKR1492" s="8"/>
      <c r="DKS1492" s="8"/>
      <c r="DKT1492" s="8"/>
      <c r="DKU1492" s="8"/>
      <c r="DKV1492" s="8"/>
      <c r="DKW1492" s="8"/>
      <c r="DKX1492" s="8"/>
      <c r="DKY1492" s="8"/>
      <c r="DKZ1492" s="8"/>
      <c r="DLA1492" s="8"/>
      <c r="DLB1492" s="8"/>
      <c r="DLC1492" s="8"/>
      <c r="DLD1492" s="8"/>
      <c r="DLE1492" s="8"/>
      <c r="DLF1492" s="8"/>
      <c r="DLG1492" s="8"/>
      <c r="DLH1492" s="8"/>
      <c r="DLI1492" s="8"/>
      <c r="DLJ1492" s="8"/>
      <c r="DLK1492" s="8"/>
      <c r="DLL1492" s="8"/>
      <c r="DLM1492" s="8"/>
      <c r="DLN1492" s="8"/>
      <c r="DLO1492" s="8"/>
      <c r="DLP1492" s="8"/>
      <c r="DLQ1492" s="8"/>
      <c r="DLR1492" s="8"/>
      <c r="DLS1492" s="8"/>
      <c r="DLT1492" s="8"/>
      <c r="DLU1492" s="8"/>
      <c r="DLV1492" s="8"/>
      <c r="DLW1492" s="8"/>
      <c r="DLX1492" s="8"/>
      <c r="DLY1492" s="8"/>
      <c r="DLZ1492" s="8"/>
      <c r="DMA1492" s="8"/>
      <c r="DMB1492" s="8"/>
      <c r="DMC1492" s="8"/>
      <c r="DMD1492" s="8"/>
      <c r="DME1492" s="8"/>
      <c r="DMF1492" s="8"/>
      <c r="DMG1492" s="8"/>
      <c r="DMH1492" s="8"/>
      <c r="DMI1492" s="8"/>
      <c r="DMJ1492" s="8"/>
      <c r="DMK1492" s="8"/>
      <c r="DML1492" s="8"/>
      <c r="DMM1492" s="8"/>
      <c r="DMN1492" s="8"/>
      <c r="DMO1492" s="8"/>
      <c r="DMP1492" s="8"/>
      <c r="DMQ1492" s="8"/>
      <c r="DMR1492" s="8"/>
      <c r="DMS1492" s="8"/>
      <c r="DMT1492" s="8"/>
      <c r="DMU1492" s="8"/>
      <c r="DMV1492" s="8"/>
      <c r="DMW1492" s="8"/>
      <c r="DMX1492" s="8"/>
      <c r="DMY1492" s="8"/>
      <c r="DMZ1492" s="8"/>
      <c r="DNA1492" s="8"/>
      <c r="DNB1492" s="8"/>
      <c r="DNC1492" s="8"/>
      <c r="DND1492" s="8"/>
      <c r="DNE1492" s="8"/>
      <c r="DNF1492" s="8"/>
      <c r="DNG1492" s="8"/>
      <c r="DNH1492" s="8"/>
      <c r="DNI1492" s="8"/>
      <c r="DNJ1492" s="8"/>
      <c r="DNK1492" s="8"/>
      <c r="DNL1492" s="8"/>
      <c r="DNM1492" s="8"/>
      <c r="DNN1492" s="8"/>
      <c r="DNO1492" s="8"/>
      <c r="DNP1492" s="8"/>
      <c r="DNQ1492" s="8"/>
      <c r="DNR1492" s="8"/>
      <c r="DNS1492" s="8"/>
      <c r="DNT1492" s="8"/>
      <c r="DNU1492" s="8"/>
      <c r="DNV1492" s="8"/>
      <c r="DNW1492" s="8"/>
      <c r="DNX1492" s="8"/>
      <c r="DNY1492" s="8"/>
      <c r="DNZ1492" s="8"/>
      <c r="DOA1492" s="8"/>
      <c r="DOB1492" s="8"/>
      <c r="DOC1492" s="8"/>
      <c r="DOD1492" s="8"/>
      <c r="DOE1492" s="8"/>
      <c r="DOF1492" s="8"/>
      <c r="DOG1492" s="8"/>
      <c r="DOH1492" s="8"/>
      <c r="DOI1492" s="8"/>
      <c r="DOJ1492" s="8"/>
      <c r="DOK1492" s="8"/>
      <c r="DOL1492" s="8"/>
      <c r="DOM1492" s="8"/>
      <c r="DON1492" s="8"/>
      <c r="DOO1492" s="8"/>
      <c r="DOP1492" s="8"/>
      <c r="DOQ1492" s="8"/>
      <c r="DOR1492" s="8"/>
      <c r="DOS1492" s="8"/>
      <c r="DOT1492" s="8"/>
      <c r="DOU1492" s="8"/>
      <c r="DOV1492" s="8"/>
      <c r="DOW1492" s="8"/>
      <c r="DOX1492" s="8"/>
      <c r="DOY1492" s="8"/>
      <c r="DOZ1492" s="8"/>
      <c r="DPA1492" s="8"/>
      <c r="DPB1492" s="8"/>
      <c r="DPC1492" s="8"/>
      <c r="DPD1492" s="8"/>
      <c r="DPE1492" s="8"/>
      <c r="DPF1492" s="8"/>
      <c r="DPG1492" s="8"/>
      <c r="DPH1492" s="8"/>
      <c r="DPI1492" s="8"/>
      <c r="DPJ1492" s="8"/>
      <c r="DPK1492" s="8"/>
      <c r="DPL1492" s="8"/>
      <c r="DPM1492" s="8"/>
      <c r="DPN1492" s="8"/>
      <c r="DPO1492" s="8"/>
      <c r="DPP1492" s="8"/>
      <c r="DPQ1492" s="8"/>
      <c r="DPR1492" s="8"/>
      <c r="DPS1492" s="8"/>
      <c r="DPT1492" s="8"/>
      <c r="DPU1492" s="8"/>
      <c r="DPV1492" s="8"/>
      <c r="DPW1492" s="8"/>
      <c r="DPX1492" s="8"/>
      <c r="DPY1492" s="8"/>
      <c r="DPZ1492" s="8"/>
      <c r="DQA1492" s="8"/>
      <c r="DQB1492" s="8"/>
      <c r="DQC1492" s="8"/>
      <c r="DQD1492" s="8"/>
      <c r="DQE1492" s="8"/>
      <c r="DQF1492" s="8"/>
      <c r="DQG1492" s="8"/>
      <c r="DQH1492" s="8"/>
      <c r="DQI1492" s="8"/>
      <c r="DQJ1492" s="8"/>
      <c r="DQK1492" s="8"/>
      <c r="DQL1492" s="8"/>
      <c r="DQM1492" s="8"/>
      <c r="DQN1492" s="8"/>
      <c r="DQO1492" s="8"/>
      <c r="DQP1492" s="8"/>
      <c r="DQQ1492" s="8"/>
      <c r="DQR1492" s="8"/>
      <c r="DQS1492" s="8"/>
      <c r="DQT1492" s="8"/>
      <c r="DQU1492" s="8"/>
      <c r="DQV1492" s="8"/>
      <c r="DQW1492" s="8"/>
      <c r="DQX1492" s="8"/>
      <c r="DQY1492" s="8"/>
      <c r="DQZ1492" s="8"/>
      <c r="DRA1492" s="8"/>
      <c r="DRB1492" s="8"/>
      <c r="DRC1492" s="8"/>
      <c r="DRD1492" s="8"/>
      <c r="DRE1492" s="8"/>
      <c r="DRF1492" s="8"/>
      <c r="DRG1492" s="8"/>
      <c r="DRH1492" s="8"/>
      <c r="DRI1492" s="8"/>
      <c r="DRJ1492" s="8"/>
      <c r="DRK1492" s="8"/>
      <c r="DRL1492" s="8"/>
      <c r="DRM1492" s="8"/>
      <c r="DRN1492" s="8"/>
      <c r="DRO1492" s="8"/>
      <c r="DRP1492" s="8"/>
      <c r="DRQ1492" s="8"/>
      <c r="DRR1492" s="8"/>
      <c r="DRS1492" s="8"/>
      <c r="DRT1492" s="8"/>
      <c r="DRU1492" s="8"/>
      <c r="DRV1492" s="8"/>
      <c r="DRW1492" s="8"/>
      <c r="DRX1492" s="8"/>
      <c r="DRY1492" s="8"/>
      <c r="DRZ1492" s="8"/>
      <c r="DSA1492" s="8"/>
      <c r="DSB1492" s="8"/>
      <c r="DSC1492" s="8"/>
      <c r="DSD1492" s="8"/>
      <c r="DSE1492" s="8"/>
      <c r="DSF1492" s="8"/>
      <c r="DSG1492" s="8"/>
      <c r="DSH1492" s="8"/>
      <c r="DSI1492" s="8"/>
      <c r="DSJ1492" s="8"/>
      <c r="DSK1492" s="8"/>
      <c r="DSL1492" s="8"/>
      <c r="DSM1492" s="8"/>
      <c r="DSN1492" s="8"/>
      <c r="DSO1492" s="8"/>
      <c r="DSP1492" s="8"/>
      <c r="DSQ1492" s="8"/>
      <c r="DSR1492" s="8"/>
      <c r="DSS1492" s="8"/>
      <c r="DST1492" s="8"/>
      <c r="DSU1492" s="8"/>
      <c r="DSV1492" s="8"/>
      <c r="DSW1492" s="8"/>
      <c r="DSX1492" s="8"/>
      <c r="DSY1492" s="8"/>
      <c r="DSZ1492" s="8"/>
      <c r="DTA1492" s="8"/>
      <c r="DTB1492" s="8"/>
      <c r="DTC1492" s="8"/>
      <c r="DTD1492" s="8"/>
      <c r="DTE1492" s="8"/>
      <c r="DTF1492" s="8"/>
      <c r="DTG1492" s="8"/>
      <c r="DTH1492" s="8"/>
      <c r="DTI1492" s="8"/>
      <c r="DTJ1492" s="8"/>
      <c r="DTK1492" s="8"/>
      <c r="DTL1492" s="8"/>
      <c r="DTM1492" s="8"/>
      <c r="DTN1492" s="8"/>
      <c r="DTO1492" s="8"/>
      <c r="DTP1492" s="8"/>
      <c r="DTQ1492" s="8"/>
      <c r="DTR1492" s="8"/>
      <c r="DTS1492" s="8"/>
      <c r="DTT1492" s="8"/>
      <c r="DTU1492" s="8"/>
      <c r="DTV1492" s="8"/>
      <c r="DTW1492" s="8"/>
      <c r="DTX1492" s="8"/>
      <c r="DTY1492" s="8"/>
      <c r="DTZ1492" s="8"/>
      <c r="DUA1492" s="8"/>
      <c r="DUB1492" s="8"/>
      <c r="DUC1492" s="8"/>
      <c r="DUD1492" s="8"/>
      <c r="DUE1492" s="8"/>
      <c r="DUF1492" s="8"/>
      <c r="DUG1492" s="8"/>
      <c r="DUH1492" s="8"/>
      <c r="DUI1492" s="8"/>
      <c r="DUJ1492" s="8"/>
      <c r="DUK1492" s="8"/>
      <c r="DUL1492" s="8"/>
      <c r="DUM1492" s="8"/>
      <c r="DUN1492" s="8"/>
      <c r="DUO1492" s="8"/>
      <c r="DUP1492" s="8"/>
      <c r="DUQ1492" s="8"/>
      <c r="DUR1492" s="8"/>
      <c r="DUS1492" s="8"/>
      <c r="DUT1492" s="8"/>
      <c r="DUU1492" s="8"/>
      <c r="DUV1492" s="8"/>
      <c r="DUW1492" s="8"/>
      <c r="DUX1492" s="8"/>
      <c r="DUY1492" s="8"/>
      <c r="DUZ1492" s="8"/>
      <c r="DVA1492" s="8"/>
      <c r="DVB1492" s="8"/>
      <c r="DVC1492" s="8"/>
      <c r="DVD1492" s="8"/>
      <c r="DVE1492" s="8"/>
      <c r="DVF1492" s="8"/>
      <c r="DVG1492" s="8"/>
      <c r="DVH1492" s="8"/>
      <c r="DVI1492" s="8"/>
      <c r="DVJ1492" s="8"/>
      <c r="DVK1492" s="8"/>
      <c r="DVL1492" s="8"/>
      <c r="DVM1492" s="8"/>
      <c r="DVN1492" s="8"/>
      <c r="DVO1492" s="8"/>
      <c r="DVP1492" s="8"/>
      <c r="DVQ1492" s="8"/>
      <c r="DVR1492" s="8"/>
      <c r="DVS1492" s="8"/>
      <c r="DVT1492" s="8"/>
      <c r="DVU1492" s="8"/>
      <c r="DVV1492" s="8"/>
      <c r="DVW1492" s="8"/>
      <c r="DVX1492" s="8"/>
      <c r="DVY1492" s="8"/>
      <c r="DVZ1492" s="8"/>
      <c r="DWA1492" s="8"/>
      <c r="DWB1492" s="8"/>
      <c r="DWC1492" s="8"/>
      <c r="DWD1492" s="8"/>
      <c r="DWE1492" s="8"/>
      <c r="DWF1492" s="8"/>
      <c r="DWG1492" s="8"/>
      <c r="DWH1492" s="8"/>
      <c r="DWI1492" s="8"/>
      <c r="DWJ1492" s="8"/>
      <c r="DWK1492" s="8"/>
      <c r="DWL1492" s="8"/>
      <c r="DWM1492" s="8"/>
      <c r="DWN1492" s="8"/>
      <c r="DWO1492" s="8"/>
      <c r="DWP1492" s="8"/>
      <c r="DWQ1492" s="8"/>
      <c r="DWR1492" s="8"/>
      <c r="DWS1492" s="8"/>
      <c r="DWT1492" s="8"/>
      <c r="DWU1492" s="8"/>
      <c r="DWV1492" s="8"/>
      <c r="DWW1492" s="8"/>
      <c r="DWX1492" s="8"/>
      <c r="DWY1492" s="8"/>
      <c r="DWZ1492" s="8"/>
      <c r="DXA1492" s="8"/>
      <c r="DXB1492" s="8"/>
      <c r="DXC1492" s="8"/>
      <c r="DXD1492" s="8"/>
      <c r="DXE1492" s="8"/>
      <c r="DXF1492" s="8"/>
      <c r="DXG1492" s="8"/>
      <c r="DXH1492" s="8"/>
      <c r="DXI1492" s="8"/>
      <c r="DXJ1492" s="8"/>
      <c r="DXK1492" s="8"/>
      <c r="DXL1492" s="8"/>
      <c r="DXM1492" s="8"/>
      <c r="DXN1492" s="8"/>
      <c r="DXO1492" s="8"/>
      <c r="DXP1492" s="8"/>
      <c r="DXQ1492" s="8"/>
      <c r="DXR1492" s="8"/>
      <c r="DXS1492" s="8"/>
      <c r="DXT1492" s="8"/>
      <c r="DXU1492" s="8"/>
      <c r="DXV1492" s="8"/>
      <c r="DXW1492" s="8"/>
      <c r="DXX1492" s="8"/>
      <c r="DXY1492" s="8"/>
      <c r="DXZ1492" s="8"/>
      <c r="DYA1492" s="8"/>
      <c r="DYB1492" s="8"/>
      <c r="DYC1492" s="8"/>
      <c r="DYD1492" s="8"/>
      <c r="DYE1492" s="8"/>
      <c r="DYF1492" s="8"/>
      <c r="DYG1492" s="8"/>
      <c r="DYH1492" s="8"/>
      <c r="DYI1492" s="8"/>
      <c r="DYJ1492" s="8"/>
      <c r="DYK1492" s="8"/>
      <c r="DYL1492" s="8"/>
      <c r="DYM1492" s="8"/>
      <c r="DYN1492" s="8"/>
      <c r="DYO1492" s="8"/>
      <c r="DYP1492" s="8"/>
      <c r="DYQ1492" s="8"/>
      <c r="DYR1492" s="8"/>
      <c r="DYS1492" s="8"/>
      <c r="DYT1492" s="8"/>
      <c r="DYU1492" s="8"/>
      <c r="DYV1492" s="8"/>
      <c r="DYW1492" s="8"/>
      <c r="DYX1492" s="8"/>
      <c r="DYY1492" s="8"/>
      <c r="DYZ1492" s="8"/>
      <c r="DZA1492" s="8"/>
      <c r="DZB1492" s="8"/>
      <c r="DZC1492" s="8"/>
      <c r="DZD1492" s="8"/>
      <c r="DZE1492" s="8"/>
      <c r="DZF1492" s="8"/>
      <c r="DZG1492" s="8"/>
      <c r="DZH1492" s="8"/>
      <c r="DZI1492" s="8"/>
      <c r="DZJ1492" s="8"/>
      <c r="DZK1492" s="8"/>
      <c r="DZL1492" s="8"/>
      <c r="DZM1492" s="8"/>
      <c r="DZN1492" s="8"/>
      <c r="DZO1492" s="8"/>
      <c r="DZP1492" s="8"/>
      <c r="DZQ1492" s="8"/>
      <c r="DZR1492" s="8"/>
      <c r="DZS1492" s="8"/>
      <c r="DZT1492" s="8"/>
      <c r="DZU1492" s="8"/>
      <c r="DZV1492" s="8"/>
      <c r="DZW1492" s="8"/>
      <c r="DZX1492" s="8"/>
      <c r="DZY1492" s="8"/>
      <c r="DZZ1492" s="8"/>
      <c r="EAA1492" s="8"/>
      <c r="EAB1492" s="8"/>
      <c r="EAC1492" s="8"/>
      <c r="EAD1492" s="8"/>
      <c r="EAE1492" s="8"/>
      <c r="EAF1492" s="8"/>
      <c r="EAG1492" s="8"/>
      <c r="EAH1492" s="8"/>
      <c r="EAI1492" s="8"/>
      <c r="EAJ1492" s="8"/>
      <c r="EAK1492" s="8"/>
      <c r="EAL1492" s="8"/>
      <c r="EAM1492" s="8"/>
      <c r="EAN1492" s="8"/>
      <c r="EAO1492" s="8"/>
      <c r="EAP1492" s="8"/>
      <c r="EAQ1492" s="8"/>
      <c r="EAR1492" s="8"/>
      <c r="EAS1492" s="8"/>
      <c r="EAT1492" s="8"/>
      <c r="EAU1492" s="8"/>
      <c r="EAV1492" s="8"/>
      <c r="EAW1492" s="8"/>
      <c r="EAX1492" s="8"/>
      <c r="EAY1492" s="8"/>
      <c r="EAZ1492" s="8"/>
      <c r="EBA1492" s="8"/>
      <c r="EBB1492" s="8"/>
      <c r="EBC1492" s="8"/>
      <c r="EBD1492" s="8"/>
      <c r="EBE1492" s="8"/>
      <c r="EBF1492" s="8"/>
      <c r="EBG1492" s="8"/>
      <c r="EBH1492" s="8"/>
      <c r="EBI1492" s="8"/>
      <c r="EBJ1492" s="8"/>
      <c r="EBK1492" s="8"/>
      <c r="EBL1492" s="8"/>
      <c r="EBM1492" s="8"/>
      <c r="EBN1492" s="8"/>
      <c r="EBO1492" s="8"/>
      <c r="EBP1492" s="8"/>
      <c r="EBQ1492" s="8"/>
      <c r="EBR1492" s="8"/>
      <c r="EBS1492" s="8"/>
      <c r="EBT1492" s="8"/>
      <c r="EBU1492" s="8"/>
      <c r="EBV1492" s="8"/>
      <c r="EBW1492" s="8"/>
      <c r="EBX1492" s="8"/>
      <c r="EBY1492" s="8"/>
      <c r="EBZ1492" s="8"/>
      <c r="ECA1492" s="8"/>
      <c r="ECB1492" s="8"/>
      <c r="ECC1492" s="8"/>
      <c r="ECD1492" s="8"/>
      <c r="ECE1492" s="8"/>
      <c r="ECF1492" s="8"/>
      <c r="ECG1492" s="8"/>
      <c r="ECH1492" s="8"/>
      <c r="ECI1492" s="8"/>
      <c r="ECJ1492" s="8"/>
      <c r="ECK1492" s="8"/>
      <c r="ECL1492" s="8"/>
      <c r="ECM1492" s="8"/>
      <c r="ECN1492" s="8"/>
      <c r="ECO1492" s="8"/>
      <c r="ECP1492" s="8"/>
      <c r="ECQ1492" s="8"/>
      <c r="ECR1492" s="8"/>
      <c r="ECS1492" s="8"/>
      <c r="ECT1492" s="8"/>
      <c r="ECU1492" s="8"/>
      <c r="ECV1492" s="8"/>
      <c r="ECW1492" s="8"/>
      <c r="ECX1492" s="8"/>
      <c r="ECY1492" s="8"/>
      <c r="ECZ1492" s="8"/>
      <c r="EDA1492" s="8"/>
      <c r="EDB1492" s="8"/>
      <c r="EDC1492" s="8"/>
      <c r="EDD1492" s="8"/>
      <c r="EDE1492" s="8"/>
      <c r="EDF1492" s="8"/>
      <c r="EDG1492" s="8"/>
      <c r="EDH1492" s="8"/>
      <c r="EDI1492" s="8"/>
      <c r="EDJ1492" s="8"/>
      <c r="EDK1492" s="8"/>
      <c r="EDL1492" s="8"/>
      <c r="EDM1492" s="8"/>
      <c r="EDN1492" s="8"/>
      <c r="EDO1492" s="8"/>
      <c r="EDP1492" s="8"/>
      <c r="EDQ1492" s="8"/>
      <c r="EDR1492" s="8"/>
      <c r="EDS1492" s="8"/>
      <c r="EDT1492" s="8"/>
      <c r="EDU1492" s="8"/>
      <c r="EDV1492" s="8"/>
      <c r="EDW1492" s="8"/>
      <c r="EDX1492" s="8"/>
      <c r="EDY1492" s="8"/>
      <c r="EDZ1492" s="8"/>
      <c r="EEA1492" s="8"/>
      <c r="EEB1492" s="8"/>
      <c r="EEC1492" s="8"/>
      <c r="EED1492" s="8"/>
      <c r="EEE1492" s="8"/>
      <c r="EEF1492" s="8"/>
      <c r="EEG1492" s="8"/>
      <c r="EEH1492" s="8"/>
      <c r="EEI1492" s="8"/>
      <c r="EEJ1492" s="8"/>
      <c r="EEK1492" s="8"/>
      <c r="EEL1492" s="8"/>
      <c r="EEM1492" s="8"/>
      <c r="EEN1492" s="8"/>
      <c r="EEO1492" s="8"/>
      <c r="EEP1492" s="8"/>
      <c r="EEQ1492" s="8"/>
      <c r="EER1492" s="8"/>
      <c r="EES1492" s="8"/>
      <c r="EET1492" s="8"/>
      <c r="EEU1492" s="8"/>
      <c r="EEV1492" s="8"/>
      <c r="EEW1492" s="8"/>
      <c r="EEX1492" s="8"/>
      <c r="EEY1492" s="8"/>
      <c r="EEZ1492" s="8"/>
      <c r="EFA1492" s="8"/>
      <c r="EFB1492" s="8"/>
      <c r="EFC1492" s="8"/>
      <c r="EFD1492" s="8"/>
      <c r="EFE1492" s="8"/>
      <c r="EFF1492" s="8"/>
      <c r="EFG1492" s="8"/>
      <c r="EFH1492" s="8"/>
      <c r="EFI1492" s="8"/>
      <c r="EFJ1492" s="8"/>
      <c r="EFK1492" s="8"/>
      <c r="EFL1492" s="8"/>
      <c r="EFM1492" s="8"/>
      <c r="EFN1492" s="8"/>
      <c r="EFO1492" s="8"/>
      <c r="EFP1492" s="8"/>
      <c r="EFQ1492" s="8"/>
      <c r="EFR1492" s="8"/>
      <c r="EFS1492" s="8"/>
      <c r="EFT1492" s="8"/>
      <c r="EFU1492" s="8"/>
      <c r="EFV1492" s="8"/>
      <c r="EFW1492" s="8"/>
      <c r="EFX1492" s="8"/>
      <c r="EFY1492" s="8"/>
      <c r="EFZ1492" s="8"/>
      <c r="EGA1492" s="8"/>
      <c r="EGB1492" s="8"/>
      <c r="EGC1492" s="8"/>
      <c r="EGD1492" s="8"/>
      <c r="EGE1492" s="8"/>
      <c r="EGF1492" s="8"/>
      <c r="EGG1492" s="8"/>
      <c r="EGH1492" s="8"/>
      <c r="EGI1492" s="8"/>
      <c r="EGJ1492" s="8"/>
      <c r="EGK1492" s="8"/>
      <c r="EGL1492" s="8"/>
      <c r="EGM1492" s="8"/>
      <c r="EGN1492" s="8"/>
      <c r="EGO1492" s="8"/>
      <c r="EGP1492" s="8"/>
      <c r="EGQ1492" s="8"/>
      <c r="EGR1492" s="8"/>
      <c r="EGS1492" s="8"/>
      <c r="EGT1492" s="8"/>
      <c r="EGU1492" s="8"/>
      <c r="EGV1492" s="8"/>
      <c r="EGW1492" s="8"/>
      <c r="EGX1492" s="8"/>
      <c r="EGY1492" s="8"/>
      <c r="EGZ1492" s="8"/>
      <c r="EHA1492" s="8"/>
      <c r="EHB1492" s="8"/>
      <c r="EHC1492" s="8"/>
      <c r="EHD1492" s="8"/>
      <c r="EHE1492" s="8"/>
      <c r="EHF1492" s="8"/>
      <c r="EHG1492" s="8"/>
      <c r="EHH1492" s="8"/>
      <c r="EHI1492" s="8"/>
      <c r="EHJ1492" s="8"/>
      <c r="EHK1492" s="8"/>
      <c r="EHL1492" s="8"/>
      <c r="EHM1492" s="8"/>
      <c r="EHN1492" s="8"/>
      <c r="EHO1492" s="8"/>
      <c r="EHP1492" s="8"/>
      <c r="EHQ1492" s="8"/>
      <c r="EHR1492" s="8"/>
      <c r="EHS1492" s="8"/>
      <c r="EHT1492" s="8"/>
      <c r="EHU1492" s="8"/>
      <c r="EHV1492" s="8"/>
      <c r="EHW1492" s="8"/>
      <c r="EHX1492" s="8"/>
      <c r="EHY1492" s="8"/>
      <c r="EHZ1492" s="8"/>
      <c r="EIA1492" s="8"/>
      <c r="EIB1492" s="8"/>
      <c r="EIC1492" s="8"/>
      <c r="EID1492" s="8"/>
      <c r="EIE1492" s="8"/>
      <c r="EIF1492" s="8"/>
      <c r="EIG1492" s="8"/>
      <c r="EIH1492" s="8"/>
      <c r="EII1492" s="8"/>
      <c r="EIJ1492" s="8"/>
      <c r="EIK1492" s="8"/>
      <c r="EIL1492" s="8"/>
      <c r="EIM1492" s="8"/>
      <c r="EIN1492" s="8"/>
      <c r="EIO1492" s="8"/>
      <c r="EIP1492" s="8"/>
      <c r="EIQ1492" s="8"/>
      <c r="EIR1492" s="8"/>
      <c r="EIS1492" s="8"/>
      <c r="EIT1492" s="8"/>
      <c r="EIU1492" s="8"/>
      <c r="EIV1492" s="8"/>
      <c r="EIW1492" s="8"/>
      <c r="EIX1492" s="8"/>
      <c r="EIY1492" s="8"/>
      <c r="EIZ1492" s="8"/>
      <c r="EJA1492" s="8"/>
      <c r="EJB1492" s="8"/>
      <c r="EJC1492" s="8"/>
      <c r="EJD1492" s="8"/>
      <c r="EJE1492" s="8"/>
      <c r="EJF1492" s="8"/>
      <c r="EJG1492" s="8"/>
      <c r="EJH1492" s="8"/>
      <c r="EJI1492" s="8"/>
      <c r="EJJ1492" s="8"/>
      <c r="EJK1492" s="8"/>
      <c r="EJL1492" s="8"/>
      <c r="EJM1492" s="8"/>
      <c r="EJN1492" s="8"/>
      <c r="EJO1492" s="8"/>
      <c r="EJP1492" s="8"/>
      <c r="EJQ1492" s="8"/>
      <c r="EJR1492" s="8"/>
      <c r="EJS1492" s="8"/>
      <c r="EJT1492" s="8"/>
      <c r="EJU1492" s="8"/>
      <c r="EJV1492" s="8"/>
      <c r="EJW1492" s="8"/>
      <c r="EJX1492" s="8"/>
      <c r="EJY1492" s="8"/>
      <c r="EJZ1492" s="8"/>
      <c r="EKA1492" s="8"/>
      <c r="EKB1492" s="8"/>
      <c r="EKC1492" s="8"/>
      <c r="EKD1492" s="8"/>
      <c r="EKE1492" s="8"/>
      <c r="EKF1492" s="8"/>
      <c r="EKG1492" s="8"/>
      <c r="EKH1492" s="8"/>
      <c r="EKI1492" s="8"/>
      <c r="EKJ1492" s="8"/>
      <c r="EKK1492" s="8"/>
      <c r="EKL1492" s="8"/>
      <c r="EKM1492" s="8"/>
      <c r="EKN1492" s="8"/>
      <c r="EKO1492" s="8"/>
      <c r="EKP1492" s="8"/>
      <c r="EKQ1492" s="8"/>
      <c r="EKR1492" s="8"/>
      <c r="EKS1492" s="8"/>
      <c r="EKT1492" s="8"/>
      <c r="EKU1492" s="8"/>
      <c r="EKV1492" s="8"/>
      <c r="EKW1492" s="8"/>
      <c r="EKX1492" s="8"/>
      <c r="EKY1492" s="8"/>
      <c r="EKZ1492" s="8"/>
      <c r="ELA1492" s="8"/>
      <c r="ELB1492" s="8"/>
      <c r="ELC1492" s="8"/>
      <c r="ELD1492" s="8"/>
      <c r="ELE1492" s="8"/>
      <c r="ELF1492" s="8"/>
      <c r="ELG1492" s="8"/>
      <c r="ELH1492" s="8"/>
      <c r="ELI1492" s="8"/>
      <c r="ELJ1492" s="8"/>
      <c r="ELK1492" s="8"/>
      <c r="ELL1492" s="8"/>
      <c r="ELM1492" s="8"/>
      <c r="ELN1492" s="8"/>
      <c r="ELO1492" s="8"/>
      <c r="ELP1492" s="8"/>
      <c r="ELQ1492" s="8"/>
      <c r="ELR1492" s="8"/>
      <c r="ELS1492" s="8"/>
      <c r="ELT1492" s="8"/>
      <c r="ELU1492" s="8"/>
      <c r="ELV1492" s="8"/>
      <c r="ELW1492" s="8"/>
      <c r="ELX1492" s="8"/>
      <c r="ELY1492" s="8"/>
      <c r="ELZ1492" s="8"/>
      <c r="EMA1492" s="8"/>
      <c r="EMB1492" s="8"/>
      <c r="EMC1492" s="8"/>
      <c r="EMD1492" s="8"/>
      <c r="EME1492" s="8"/>
      <c r="EMF1492" s="8"/>
      <c r="EMG1492" s="8"/>
      <c r="EMH1492" s="8"/>
      <c r="EMI1492" s="8"/>
      <c r="EMJ1492" s="8"/>
      <c r="EMK1492" s="8"/>
      <c r="EML1492" s="8"/>
      <c r="EMM1492" s="8"/>
      <c r="EMN1492" s="8"/>
      <c r="EMO1492" s="8"/>
      <c r="EMP1492" s="8"/>
      <c r="EMQ1492" s="8"/>
      <c r="EMR1492" s="8"/>
      <c r="EMS1492" s="8"/>
      <c r="EMT1492" s="8"/>
      <c r="EMU1492" s="8"/>
      <c r="EMV1492" s="8"/>
      <c r="EMW1492" s="8"/>
      <c r="EMX1492" s="8"/>
      <c r="EMY1492" s="8"/>
      <c r="EMZ1492" s="8"/>
      <c r="ENA1492" s="8"/>
      <c r="ENB1492" s="8"/>
      <c r="ENC1492" s="8"/>
      <c r="END1492" s="8"/>
      <c r="ENE1492" s="8"/>
      <c r="ENF1492" s="8"/>
      <c r="ENG1492" s="8"/>
      <c r="ENH1492" s="8"/>
      <c r="ENI1492" s="8"/>
      <c r="ENJ1492" s="8"/>
      <c r="ENK1492" s="8"/>
      <c r="ENL1492" s="8"/>
      <c r="ENM1492" s="8"/>
      <c r="ENN1492" s="8"/>
      <c r="ENO1492" s="8"/>
      <c r="ENP1492" s="8"/>
      <c r="ENQ1492" s="8"/>
      <c r="ENR1492" s="8"/>
      <c r="ENS1492" s="8"/>
      <c r="ENT1492" s="8"/>
      <c r="ENU1492" s="8"/>
      <c r="ENV1492" s="8"/>
      <c r="ENW1492" s="8"/>
      <c r="ENX1492" s="8"/>
      <c r="ENY1492" s="8"/>
      <c r="ENZ1492" s="8"/>
      <c r="EOA1492" s="8"/>
      <c r="EOB1492" s="8"/>
      <c r="EOC1492" s="8"/>
      <c r="EOD1492" s="8"/>
      <c r="EOE1492" s="8"/>
      <c r="EOF1492" s="8"/>
      <c r="EOG1492" s="8"/>
      <c r="EOH1492" s="8"/>
      <c r="EOI1492" s="8"/>
      <c r="EOJ1492" s="8"/>
      <c r="EOK1492" s="8"/>
      <c r="EOL1492" s="8"/>
      <c r="EOM1492" s="8"/>
      <c r="EON1492" s="8"/>
      <c r="EOO1492" s="8"/>
      <c r="EOP1492" s="8"/>
      <c r="EOQ1492" s="8"/>
      <c r="EOR1492" s="8"/>
      <c r="EOS1492" s="8"/>
      <c r="EOT1492" s="8"/>
      <c r="EOU1492" s="8"/>
      <c r="EOV1492" s="8"/>
      <c r="EOW1492" s="8"/>
      <c r="EOX1492" s="8"/>
      <c r="EOY1492" s="8"/>
      <c r="EOZ1492" s="8"/>
      <c r="EPA1492" s="8"/>
      <c r="EPB1492" s="8"/>
      <c r="EPC1492" s="8"/>
      <c r="EPD1492" s="8"/>
      <c r="EPE1492" s="8"/>
      <c r="EPF1492" s="8"/>
      <c r="EPG1492" s="8"/>
      <c r="EPH1492" s="8"/>
      <c r="EPI1492" s="8"/>
      <c r="EPJ1492" s="8"/>
      <c r="EPK1492" s="8"/>
      <c r="EPL1492" s="8"/>
      <c r="EPM1492" s="8"/>
      <c r="EPN1492" s="8"/>
      <c r="EPO1492" s="8"/>
      <c r="EPP1492" s="8"/>
      <c r="EPQ1492" s="8"/>
      <c r="EPR1492" s="8"/>
      <c r="EPS1492" s="8"/>
      <c r="EPT1492" s="8"/>
      <c r="EPU1492" s="8"/>
      <c r="EPV1492" s="8"/>
      <c r="EPW1492" s="8"/>
      <c r="EPX1492" s="8"/>
      <c r="EPY1492" s="8"/>
      <c r="EPZ1492" s="8"/>
      <c r="EQA1492" s="8"/>
      <c r="EQB1492" s="8"/>
      <c r="EQC1492" s="8"/>
      <c r="EQD1492" s="8"/>
      <c r="EQE1492" s="8"/>
      <c r="EQF1492" s="8"/>
      <c r="EQG1492" s="8"/>
      <c r="EQH1492" s="8"/>
      <c r="EQI1492" s="8"/>
      <c r="EQJ1492" s="8"/>
      <c r="EQK1492" s="8"/>
      <c r="EQL1492" s="8"/>
      <c r="EQM1492" s="8"/>
      <c r="EQN1492" s="8"/>
      <c r="EQO1492" s="8"/>
      <c r="EQP1492" s="8"/>
      <c r="EQQ1492" s="8"/>
      <c r="EQR1492" s="8"/>
      <c r="EQS1492" s="8"/>
      <c r="EQT1492" s="8"/>
      <c r="EQU1492" s="8"/>
      <c r="EQV1492" s="8"/>
      <c r="EQW1492" s="8"/>
      <c r="EQX1492" s="8"/>
      <c r="EQY1492" s="8"/>
      <c r="EQZ1492" s="8"/>
      <c r="ERA1492" s="8"/>
      <c r="ERB1492" s="8"/>
      <c r="ERC1492" s="8"/>
      <c r="ERD1492" s="8"/>
      <c r="ERE1492" s="8"/>
      <c r="ERF1492" s="8"/>
      <c r="ERG1492" s="8"/>
      <c r="ERH1492" s="8"/>
      <c r="ERI1492" s="8"/>
      <c r="ERJ1492" s="8"/>
      <c r="ERK1492" s="8"/>
      <c r="ERL1492" s="8"/>
      <c r="ERM1492" s="8"/>
      <c r="ERN1492" s="8"/>
      <c r="ERO1492" s="8"/>
      <c r="ERP1492" s="8"/>
      <c r="ERQ1492" s="8"/>
      <c r="ERR1492" s="8"/>
      <c r="ERS1492" s="8"/>
      <c r="ERT1492" s="8"/>
      <c r="ERU1492" s="8"/>
      <c r="ERV1492" s="8"/>
      <c r="ERW1492" s="8"/>
      <c r="ERX1492" s="8"/>
      <c r="ERY1492" s="8"/>
      <c r="ERZ1492" s="8"/>
      <c r="ESA1492" s="8"/>
      <c r="ESB1492" s="8"/>
      <c r="ESC1492" s="8"/>
      <c r="ESD1492" s="8"/>
      <c r="ESE1492" s="8"/>
      <c r="ESF1492" s="8"/>
      <c r="ESG1492" s="8"/>
      <c r="ESH1492" s="8"/>
      <c r="ESI1492" s="8"/>
      <c r="ESJ1492" s="8"/>
      <c r="ESK1492" s="8"/>
      <c r="ESL1492" s="8"/>
      <c r="ESM1492" s="8"/>
      <c r="ESN1492" s="8"/>
      <c r="ESO1492" s="8"/>
      <c r="ESP1492" s="8"/>
      <c r="ESQ1492" s="8"/>
      <c r="ESR1492" s="8"/>
      <c r="ESS1492" s="8"/>
      <c r="EST1492" s="8"/>
      <c r="ESU1492" s="8"/>
      <c r="ESV1492" s="8"/>
      <c r="ESW1492" s="8"/>
      <c r="ESX1492" s="8"/>
      <c r="ESY1492" s="8"/>
      <c r="ESZ1492" s="8"/>
      <c r="ETA1492" s="8"/>
      <c r="ETB1492" s="8"/>
      <c r="ETC1492" s="8"/>
      <c r="ETD1492" s="8"/>
      <c r="ETE1492" s="8"/>
      <c r="ETF1492" s="8"/>
      <c r="ETG1492" s="8"/>
      <c r="ETH1492" s="8"/>
      <c r="ETI1492" s="8"/>
      <c r="ETJ1492" s="8"/>
      <c r="ETK1492" s="8"/>
      <c r="ETL1492" s="8"/>
      <c r="ETM1492" s="8"/>
      <c r="ETN1492" s="8"/>
      <c r="ETO1492" s="8"/>
      <c r="ETP1492" s="8"/>
      <c r="ETQ1492" s="8"/>
      <c r="ETR1492" s="8"/>
      <c r="ETS1492" s="8"/>
      <c r="ETT1492" s="8"/>
      <c r="ETU1492" s="8"/>
      <c r="ETV1492" s="8"/>
      <c r="ETW1492" s="8"/>
      <c r="ETX1492" s="8"/>
      <c r="ETY1492" s="8"/>
      <c r="ETZ1492" s="8"/>
      <c r="EUA1492" s="8"/>
      <c r="EUB1492" s="8"/>
      <c r="EUC1492" s="8"/>
      <c r="EUD1492" s="8"/>
      <c r="EUE1492" s="8"/>
      <c r="EUF1492" s="8"/>
      <c r="EUG1492" s="8"/>
      <c r="EUH1492" s="8"/>
      <c r="EUI1492" s="8"/>
      <c r="EUJ1492" s="8"/>
      <c r="EUK1492" s="8"/>
      <c r="EUL1492" s="8"/>
      <c r="EUM1492" s="8"/>
      <c r="EUN1492" s="8"/>
      <c r="EUO1492" s="8"/>
      <c r="EUP1492" s="8"/>
      <c r="EUQ1492" s="8"/>
      <c r="EUR1492" s="8"/>
      <c r="EUS1492" s="8"/>
      <c r="EUT1492" s="8"/>
      <c r="EUU1492" s="8"/>
      <c r="EUV1492" s="8"/>
      <c r="EUW1492" s="8"/>
      <c r="EUX1492" s="8"/>
      <c r="EUY1492" s="8"/>
      <c r="EUZ1492" s="8"/>
      <c r="EVA1492" s="8"/>
      <c r="EVB1492" s="8"/>
      <c r="EVC1492" s="8"/>
      <c r="EVD1492" s="8"/>
      <c r="EVE1492" s="8"/>
      <c r="EVF1492" s="8"/>
      <c r="EVG1492" s="8"/>
      <c r="EVH1492" s="8"/>
      <c r="EVI1492" s="8"/>
      <c r="EVJ1492" s="8"/>
      <c r="EVK1492" s="8"/>
      <c r="EVL1492" s="8"/>
      <c r="EVM1492" s="8"/>
      <c r="EVN1492" s="8"/>
      <c r="EVO1492" s="8"/>
      <c r="EVP1492" s="8"/>
      <c r="EVQ1492" s="8"/>
      <c r="EVR1492" s="8"/>
      <c r="EVS1492" s="8"/>
      <c r="EVT1492" s="8"/>
      <c r="EVU1492" s="8"/>
      <c r="EVV1492" s="8"/>
      <c r="EVW1492" s="8"/>
      <c r="EVX1492" s="8"/>
      <c r="EVY1492" s="8"/>
      <c r="EVZ1492" s="8"/>
      <c r="EWA1492" s="8"/>
      <c r="EWB1492" s="8"/>
      <c r="EWC1492" s="8"/>
      <c r="EWD1492" s="8"/>
      <c r="EWE1492" s="8"/>
      <c r="EWF1492" s="8"/>
      <c r="EWG1492" s="8"/>
      <c r="EWH1492" s="8"/>
      <c r="EWI1492" s="8"/>
      <c r="EWJ1492" s="8"/>
      <c r="EWK1492" s="8"/>
      <c r="EWL1492" s="8"/>
      <c r="EWM1492" s="8"/>
      <c r="EWN1492" s="8"/>
      <c r="EWO1492" s="8"/>
      <c r="EWP1492" s="8"/>
      <c r="EWQ1492" s="8"/>
      <c r="EWR1492" s="8"/>
      <c r="EWS1492" s="8"/>
      <c r="EWT1492" s="8"/>
      <c r="EWU1492" s="8"/>
      <c r="EWV1492" s="8"/>
      <c r="EWW1492" s="8"/>
      <c r="EWX1492" s="8"/>
      <c r="EWY1492" s="8"/>
      <c r="EWZ1492" s="8"/>
      <c r="EXA1492" s="8"/>
      <c r="EXB1492" s="8"/>
      <c r="EXC1492" s="8"/>
      <c r="EXD1492" s="8"/>
      <c r="EXE1492" s="8"/>
      <c r="EXF1492" s="8"/>
      <c r="EXG1492" s="8"/>
      <c r="EXH1492" s="8"/>
      <c r="EXI1492" s="8"/>
      <c r="EXJ1492" s="8"/>
      <c r="EXK1492" s="8"/>
      <c r="EXL1492" s="8"/>
      <c r="EXM1492" s="8"/>
      <c r="EXN1492" s="8"/>
      <c r="EXO1492" s="8"/>
      <c r="EXP1492" s="8"/>
      <c r="EXQ1492" s="8"/>
      <c r="EXR1492" s="8"/>
      <c r="EXS1492" s="8"/>
      <c r="EXT1492" s="8"/>
      <c r="EXU1492" s="8"/>
      <c r="EXV1492" s="8"/>
      <c r="EXW1492" s="8"/>
      <c r="EXX1492" s="8"/>
      <c r="EXY1492" s="8"/>
      <c r="EXZ1492" s="8"/>
      <c r="EYA1492" s="8"/>
      <c r="EYB1492" s="8"/>
      <c r="EYC1492" s="8"/>
      <c r="EYD1492" s="8"/>
      <c r="EYE1492" s="8"/>
      <c r="EYF1492" s="8"/>
      <c r="EYG1492" s="8"/>
      <c r="EYH1492" s="8"/>
      <c r="EYI1492" s="8"/>
      <c r="EYJ1492" s="8"/>
      <c r="EYK1492" s="8"/>
      <c r="EYL1492" s="8"/>
      <c r="EYM1492" s="8"/>
      <c r="EYN1492" s="8"/>
      <c r="EYO1492" s="8"/>
      <c r="EYP1492" s="8"/>
      <c r="EYQ1492" s="8"/>
      <c r="EYR1492" s="8"/>
      <c r="EYS1492" s="8"/>
      <c r="EYT1492" s="8"/>
      <c r="EYU1492" s="8"/>
      <c r="EYV1492" s="8"/>
      <c r="EYW1492" s="8"/>
      <c r="EYX1492" s="8"/>
      <c r="EYY1492" s="8"/>
      <c r="EYZ1492" s="8"/>
      <c r="EZA1492" s="8"/>
      <c r="EZB1492" s="8"/>
      <c r="EZC1492" s="8"/>
      <c r="EZD1492" s="8"/>
      <c r="EZE1492" s="8"/>
      <c r="EZF1492" s="8"/>
      <c r="EZG1492" s="8"/>
      <c r="EZH1492" s="8"/>
      <c r="EZI1492" s="8"/>
      <c r="EZJ1492" s="8"/>
      <c r="EZK1492" s="8"/>
      <c r="EZL1492" s="8"/>
      <c r="EZM1492" s="8"/>
      <c r="EZN1492" s="8"/>
      <c r="EZO1492" s="8"/>
      <c r="EZP1492" s="8"/>
      <c r="EZQ1492" s="8"/>
      <c r="EZR1492" s="8"/>
      <c r="EZS1492" s="8"/>
      <c r="EZT1492" s="8"/>
      <c r="EZU1492" s="8"/>
      <c r="EZV1492" s="8"/>
      <c r="EZW1492" s="8"/>
      <c r="EZX1492" s="8"/>
      <c r="EZY1492" s="8"/>
      <c r="EZZ1492" s="8"/>
      <c r="FAA1492" s="8"/>
      <c r="FAB1492" s="8"/>
      <c r="FAC1492" s="8"/>
      <c r="FAD1492" s="8"/>
      <c r="FAE1492" s="8"/>
      <c r="FAF1492" s="8"/>
      <c r="FAG1492" s="8"/>
      <c r="FAH1492" s="8"/>
      <c r="FAI1492" s="8"/>
      <c r="FAJ1492" s="8"/>
      <c r="FAK1492" s="8"/>
      <c r="FAL1492" s="8"/>
      <c r="FAM1492" s="8"/>
      <c r="FAN1492" s="8"/>
      <c r="FAO1492" s="8"/>
      <c r="FAP1492" s="8"/>
      <c r="FAQ1492" s="8"/>
      <c r="FAR1492" s="8"/>
      <c r="FAS1492" s="8"/>
      <c r="FAT1492" s="8"/>
      <c r="FAU1492" s="8"/>
      <c r="FAV1492" s="8"/>
      <c r="FAW1492" s="8"/>
      <c r="FAX1492" s="8"/>
      <c r="FAY1492" s="8"/>
      <c r="FAZ1492" s="8"/>
      <c r="FBA1492" s="8"/>
      <c r="FBB1492" s="8"/>
      <c r="FBC1492" s="8"/>
      <c r="FBD1492" s="8"/>
      <c r="FBE1492" s="8"/>
      <c r="FBF1492" s="8"/>
      <c r="FBG1492" s="8"/>
      <c r="FBH1492" s="8"/>
      <c r="FBI1492" s="8"/>
      <c r="FBJ1492" s="8"/>
      <c r="FBK1492" s="8"/>
      <c r="FBL1492" s="8"/>
      <c r="FBM1492" s="8"/>
      <c r="FBN1492" s="8"/>
      <c r="FBO1492" s="8"/>
      <c r="FBP1492" s="8"/>
      <c r="FBQ1492" s="8"/>
      <c r="FBR1492" s="8"/>
      <c r="FBS1492" s="8"/>
      <c r="FBT1492" s="8"/>
      <c r="FBU1492" s="8"/>
      <c r="FBV1492" s="8"/>
      <c r="FBW1492" s="8"/>
      <c r="FBX1492" s="8"/>
      <c r="FBY1492" s="8"/>
      <c r="FBZ1492" s="8"/>
      <c r="FCA1492" s="8"/>
      <c r="FCB1492" s="8"/>
      <c r="FCC1492" s="8"/>
      <c r="FCD1492" s="8"/>
      <c r="FCE1492" s="8"/>
      <c r="FCF1492" s="8"/>
      <c r="FCG1492" s="8"/>
      <c r="FCH1492" s="8"/>
      <c r="FCI1492" s="8"/>
      <c r="FCJ1492" s="8"/>
      <c r="FCK1492" s="8"/>
      <c r="FCL1492" s="8"/>
      <c r="FCM1492" s="8"/>
      <c r="FCN1492" s="8"/>
      <c r="FCO1492" s="8"/>
      <c r="FCP1492" s="8"/>
      <c r="FCQ1492" s="8"/>
      <c r="FCR1492" s="8"/>
      <c r="FCS1492" s="8"/>
      <c r="FCT1492" s="8"/>
      <c r="FCU1492" s="8"/>
      <c r="FCV1492" s="8"/>
      <c r="FCW1492" s="8"/>
      <c r="FCX1492" s="8"/>
      <c r="FCY1492" s="8"/>
      <c r="FCZ1492" s="8"/>
      <c r="FDA1492" s="8"/>
      <c r="FDB1492" s="8"/>
      <c r="FDC1492" s="8"/>
      <c r="FDD1492" s="8"/>
      <c r="FDE1492" s="8"/>
      <c r="FDF1492" s="8"/>
      <c r="FDG1492" s="8"/>
      <c r="FDH1492" s="8"/>
      <c r="FDI1492" s="8"/>
      <c r="FDJ1492" s="8"/>
      <c r="FDK1492" s="8"/>
      <c r="FDL1492" s="8"/>
      <c r="FDM1492" s="8"/>
      <c r="FDN1492" s="8"/>
      <c r="FDO1492" s="8"/>
      <c r="FDP1492" s="8"/>
      <c r="FDQ1492" s="8"/>
      <c r="FDR1492" s="8"/>
      <c r="FDS1492" s="8"/>
      <c r="FDT1492" s="8"/>
      <c r="FDU1492" s="8"/>
      <c r="FDV1492" s="8"/>
      <c r="FDW1492" s="8"/>
      <c r="FDX1492" s="8"/>
      <c r="FDY1492" s="8"/>
      <c r="FDZ1492" s="8"/>
      <c r="FEA1492" s="8"/>
      <c r="FEB1492" s="8"/>
      <c r="FEC1492" s="8"/>
      <c r="FED1492" s="8"/>
      <c r="FEE1492" s="8"/>
      <c r="FEF1492" s="8"/>
      <c r="FEG1492" s="8"/>
      <c r="FEH1492" s="8"/>
      <c r="FEI1492" s="8"/>
      <c r="FEJ1492" s="8"/>
      <c r="FEK1492" s="8"/>
      <c r="FEL1492" s="8"/>
      <c r="FEM1492" s="8"/>
      <c r="FEN1492" s="8"/>
      <c r="FEO1492" s="8"/>
      <c r="FEP1492" s="8"/>
      <c r="FEQ1492" s="8"/>
      <c r="FER1492" s="8"/>
      <c r="FES1492" s="8"/>
      <c r="FET1492" s="8"/>
      <c r="FEU1492" s="8"/>
      <c r="FEV1492" s="8"/>
      <c r="FEW1492" s="8"/>
      <c r="FEX1492" s="8"/>
      <c r="FEY1492" s="8"/>
      <c r="FEZ1492" s="8"/>
      <c r="FFA1492" s="8"/>
      <c r="FFB1492" s="8"/>
      <c r="FFC1492" s="8"/>
      <c r="FFD1492" s="8"/>
      <c r="FFE1492" s="8"/>
      <c r="FFF1492" s="8"/>
      <c r="FFG1492" s="8"/>
      <c r="FFH1492" s="8"/>
      <c r="FFI1492" s="8"/>
      <c r="FFJ1492" s="8"/>
      <c r="FFK1492" s="8"/>
      <c r="FFL1492" s="8"/>
      <c r="FFM1492" s="8"/>
      <c r="FFN1492" s="8"/>
      <c r="FFO1492" s="8"/>
      <c r="FFP1492" s="8"/>
      <c r="FFQ1492" s="8"/>
      <c r="FFR1492" s="8"/>
      <c r="FFS1492" s="8"/>
      <c r="FFT1492" s="8"/>
      <c r="FFU1492" s="8"/>
      <c r="FFV1492" s="8"/>
      <c r="FFW1492" s="8"/>
      <c r="FFX1492" s="8"/>
      <c r="FFY1492" s="8"/>
      <c r="FFZ1492" s="8"/>
      <c r="FGA1492" s="8"/>
      <c r="FGB1492" s="8"/>
      <c r="FGC1492" s="8"/>
      <c r="FGD1492" s="8"/>
      <c r="FGE1492" s="8"/>
      <c r="FGF1492" s="8"/>
      <c r="FGG1492" s="8"/>
      <c r="FGH1492" s="8"/>
      <c r="FGI1492" s="8"/>
      <c r="FGJ1492" s="8"/>
      <c r="FGK1492" s="8"/>
      <c r="FGL1492" s="8"/>
      <c r="FGM1492" s="8"/>
      <c r="FGN1492" s="8"/>
      <c r="FGO1492" s="8"/>
      <c r="FGP1492" s="8"/>
      <c r="FGQ1492" s="8"/>
      <c r="FGR1492" s="8"/>
      <c r="FGS1492" s="8"/>
      <c r="FGT1492" s="8"/>
      <c r="FGU1492" s="8"/>
      <c r="FGV1492" s="8"/>
      <c r="FGW1492" s="8"/>
      <c r="FGX1492" s="8"/>
      <c r="FGY1492" s="8"/>
      <c r="FGZ1492" s="8"/>
      <c r="FHA1492" s="8"/>
      <c r="FHB1492" s="8"/>
      <c r="FHC1492" s="8"/>
      <c r="FHD1492" s="8"/>
      <c r="FHE1492" s="8"/>
      <c r="FHF1492" s="8"/>
      <c r="FHG1492" s="8"/>
      <c r="FHH1492" s="8"/>
      <c r="FHI1492" s="8"/>
      <c r="FHJ1492" s="8"/>
      <c r="FHK1492" s="8"/>
      <c r="FHL1492" s="8"/>
      <c r="FHM1492" s="8"/>
      <c r="FHN1492" s="8"/>
      <c r="FHO1492" s="8"/>
      <c r="FHP1492" s="8"/>
      <c r="FHQ1492" s="8"/>
      <c r="FHR1492" s="8"/>
      <c r="FHS1492" s="8"/>
      <c r="FHT1492" s="8"/>
      <c r="FHU1492" s="8"/>
      <c r="FHV1492" s="8"/>
      <c r="FHW1492" s="8"/>
      <c r="FHX1492" s="8"/>
      <c r="FHY1492" s="8"/>
      <c r="FHZ1492" s="8"/>
      <c r="FIA1492" s="8"/>
      <c r="FIB1492" s="8"/>
      <c r="FIC1492" s="8"/>
      <c r="FID1492" s="8"/>
      <c r="FIE1492" s="8"/>
      <c r="FIF1492" s="8"/>
      <c r="FIG1492" s="8"/>
      <c r="FIH1492" s="8"/>
      <c r="FII1492" s="8"/>
      <c r="FIJ1492" s="8"/>
      <c r="FIK1492" s="8"/>
      <c r="FIL1492" s="8"/>
      <c r="FIM1492" s="8"/>
      <c r="FIN1492" s="8"/>
      <c r="FIO1492" s="8"/>
      <c r="FIP1492" s="8"/>
      <c r="FIQ1492" s="8"/>
      <c r="FIR1492" s="8"/>
      <c r="FIS1492" s="8"/>
      <c r="FIT1492" s="8"/>
      <c r="FIU1492" s="8"/>
      <c r="FIV1492" s="8"/>
      <c r="FIW1492" s="8"/>
      <c r="FIX1492" s="8"/>
      <c r="FIY1492" s="8"/>
      <c r="FIZ1492" s="8"/>
      <c r="FJA1492" s="8"/>
      <c r="FJB1492" s="8"/>
      <c r="FJC1492" s="8"/>
      <c r="FJD1492" s="8"/>
      <c r="FJE1492" s="8"/>
      <c r="FJF1492" s="8"/>
      <c r="FJG1492" s="8"/>
      <c r="FJH1492" s="8"/>
      <c r="FJI1492" s="8"/>
      <c r="FJJ1492" s="8"/>
      <c r="FJK1492" s="8"/>
      <c r="FJL1492" s="8"/>
      <c r="FJM1492" s="8"/>
      <c r="FJN1492" s="8"/>
      <c r="FJO1492" s="8"/>
      <c r="FJP1492" s="8"/>
      <c r="FJQ1492" s="8"/>
      <c r="FJR1492" s="8"/>
      <c r="FJS1492" s="8"/>
      <c r="FJT1492" s="8"/>
      <c r="FJU1492" s="8"/>
      <c r="FJV1492" s="8"/>
      <c r="FJW1492" s="8"/>
      <c r="FJX1492" s="8"/>
      <c r="FJY1492" s="8"/>
      <c r="FJZ1492" s="8"/>
      <c r="FKA1492" s="8"/>
      <c r="FKB1492" s="8"/>
      <c r="FKC1492" s="8"/>
      <c r="FKD1492" s="8"/>
      <c r="FKE1492" s="8"/>
      <c r="FKF1492" s="8"/>
      <c r="FKG1492" s="8"/>
      <c r="FKH1492" s="8"/>
      <c r="FKI1492" s="8"/>
      <c r="FKJ1492" s="8"/>
      <c r="FKK1492" s="8"/>
      <c r="FKL1492" s="8"/>
      <c r="FKM1492" s="8"/>
      <c r="FKN1492" s="8"/>
      <c r="FKO1492" s="8"/>
      <c r="FKP1492" s="8"/>
      <c r="FKQ1492" s="8"/>
      <c r="FKR1492" s="8"/>
      <c r="FKS1492" s="8"/>
      <c r="FKT1492" s="8"/>
      <c r="FKU1492" s="8"/>
      <c r="FKV1492" s="8"/>
      <c r="FKW1492" s="8"/>
      <c r="FKX1492" s="8"/>
      <c r="FKY1492" s="8"/>
      <c r="FKZ1492" s="8"/>
      <c r="FLA1492" s="8"/>
      <c r="FLB1492" s="8"/>
      <c r="FLC1492" s="8"/>
      <c r="FLD1492" s="8"/>
      <c r="FLE1492" s="8"/>
      <c r="FLF1492" s="8"/>
      <c r="FLG1492" s="8"/>
      <c r="FLH1492" s="8"/>
      <c r="FLI1492" s="8"/>
      <c r="FLJ1492" s="8"/>
      <c r="FLK1492" s="8"/>
      <c r="FLL1492" s="8"/>
      <c r="FLM1492" s="8"/>
      <c r="FLN1492" s="8"/>
      <c r="FLO1492" s="8"/>
      <c r="FLP1492" s="8"/>
      <c r="FLQ1492" s="8"/>
      <c r="FLR1492" s="8"/>
      <c r="FLS1492" s="8"/>
      <c r="FLT1492" s="8"/>
      <c r="FLU1492" s="8"/>
      <c r="FLV1492" s="8"/>
      <c r="FLW1492" s="8"/>
      <c r="FLX1492" s="8"/>
      <c r="FLY1492" s="8"/>
      <c r="FLZ1492" s="8"/>
      <c r="FMA1492" s="8"/>
      <c r="FMB1492" s="8"/>
      <c r="FMC1492" s="8"/>
      <c r="FMD1492" s="8"/>
      <c r="FME1492" s="8"/>
      <c r="FMF1492" s="8"/>
      <c r="FMG1492" s="8"/>
      <c r="FMH1492" s="8"/>
      <c r="FMI1492" s="8"/>
      <c r="FMJ1492" s="8"/>
      <c r="FMK1492" s="8"/>
      <c r="FML1492" s="8"/>
      <c r="FMM1492" s="8"/>
      <c r="FMN1492" s="8"/>
      <c r="FMO1492" s="8"/>
      <c r="FMP1492" s="8"/>
      <c r="FMQ1492" s="8"/>
      <c r="FMR1492" s="8"/>
      <c r="FMS1492" s="8"/>
      <c r="FMT1492" s="8"/>
      <c r="FMU1492" s="8"/>
      <c r="FMV1492" s="8"/>
      <c r="FMW1492" s="8"/>
      <c r="FMX1492" s="8"/>
      <c r="FMY1492" s="8"/>
      <c r="FMZ1492" s="8"/>
      <c r="FNA1492" s="8"/>
      <c r="FNB1492" s="8"/>
      <c r="FNC1492" s="8"/>
      <c r="FND1492" s="8"/>
      <c r="FNE1492" s="8"/>
      <c r="FNF1492" s="8"/>
      <c r="FNG1492" s="8"/>
      <c r="FNH1492" s="8"/>
      <c r="FNI1492" s="8"/>
      <c r="FNJ1492" s="8"/>
      <c r="FNK1492" s="8"/>
      <c r="FNL1492" s="8"/>
      <c r="FNM1492" s="8"/>
      <c r="FNN1492" s="8"/>
      <c r="FNO1492" s="8"/>
      <c r="FNP1492" s="8"/>
      <c r="FNQ1492" s="8"/>
      <c r="FNR1492" s="8"/>
      <c r="FNS1492" s="8"/>
      <c r="FNT1492" s="8"/>
      <c r="FNU1492" s="8"/>
      <c r="FNV1492" s="8"/>
      <c r="FNW1492" s="8"/>
      <c r="FNX1492" s="8"/>
      <c r="FNY1492" s="8"/>
      <c r="FNZ1492" s="8"/>
      <c r="FOA1492" s="8"/>
      <c r="FOB1492" s="8"/>
      <c r="FOC1492" s="8"/>
      <c r="FOD1492" s="8"/>
      <c r="FOE1492" s="8"/>
      <c r="FOF1492" s="8"/>
      <c r="FOG1492" s="8"/>
      <c r="FOH1492" s="8"/>
      <c r="FOI1492" s="8"/>
      <c r="FOJ1492" s="8"/>
      <c r="FOK1492" s="8"/>
      <c r="FOL1492" s="8"/>
      <c r="FOM1492" s="8"/>
      <c r="FON1492" s="8"/>
      <c r="FOO1492" s="8"/>
      <c r="FOP1492" s="8"/>
      <c r="FOQ1492" s="8"/>
      <c r="FOR1492" s="8"/>
      <c r="FOS1492" s="8"/>
      <c r="FOT1492" s="8"/>
      <c r="FOU1492" s="8"/>
      <c r="FOV1492" s="8"/>
      <c r="FOW1492" s="8"/>
      <c r="FOX1492" s="8"/>
      <c r="FOY1492" s="8"/>
      <c r="FOZ1492" s="8"/>
      <c r="FPA1492" s="8"/>
      <c r="FPB1492" s="8"/>
      <c r="FPC1492" s="8"/>
      <c r="FPD1492" s="8"/>
      <c r="FPE1492" s="8"/>
      <c r="FPF1492" s="8"/>
      <c r="FPG1492" s="8"/>
      <c r="FPH1492" s="8"/>
      <c r="FPI1492" s="8"/>
      <c r="FPJ1492" s="8"/>
      <c r="FPK1492" s="8"/>
      <c r="FPL1492" s="8"/>
      <c r="FPM1492" s="8"/>
      <c r="FPN1492" s="8"/>
      <c r="FPO1492" s="8"/>
      <c r="FPP1492" s="8"/>
      <c r="FPQ1492" s="8"/>
      <c r="FPR1492" s="8"/>
      <c r="FPS1492" s="8"/>
      <c r="FPT1492" s="8"/>
      <c r="FPU1492" s="8"/>
      <c r="FPV1492" s="8"/>
      <c r="FPW1492" s="8"/>
      <c r="FPX1492" s="8"/>
      <c r="FPY1492" s="8"/>
      <c r="FPZ1492" s="8"/>
      <c r="FQA1492" s="8"/>
      <c r="FQB1492" s="8"/>
      <c r="FQC1492" s="8"/>
      <c r="FQD1492" s="8"/>
      <c r="FQE1492" s="8"/>
      <c r="FQF1492" s="8"/>
      <c r="FQG1492" s="8"/>
      <c r="FQH1492" s="8"/>
      <c r="FQI1492" s="8"/>
      <c r="FQJ1492" s="8"/>
      <c r="FQK1492" s="8"/>
      <c r="FQL1492" s="8"/>
      <c r="FQM1492" s="8"/>
      <c r="FQN1492" s="8"/>
      <c r="FQO1492" s="8"/>
      <c r="FQP1492" s="8"/>
      <c r="FQQ1492" s="8"/>
      <c r="FQR1492" s="8"/>
      <c r="FQS1492" s="8"/>
      <c r="FQT1492" s="8"/>
      <c r="FQU1492" s="8"/>
      <c r="FQV1492" s="8"/>
      <c r="FQW1492" s="8"/>
      <c r="FQX1492" s="8"/>
      <c r="FQY1492" s="8"/>
      <c r="FQZ1492" s="8"/>
      <c r="FRA1492" s="8"/>
      <c r="FRB1492" s="8"/>
      <c r="FRC1492" s="8"/>
      <c r="FRD1492" s="8"/>
      <c r="FRE1492" s="8"/>
      <c r="FRF1492" s="8"/>
      <c r="FRG1492" s="8"/>
      <c r="FRH1492" s="8"/>
      <c r="FRI1492" s="8"/>
      <c r="FRJ1492" s="8"/>
      <c r="FRK1492" s="8"/>
      <c r="FRL1492" s="8"/>
      <c r="FRM1492" s="8"/>
      <c r="FRN1492" s="8"/>
      <c r="FRO1492" s="8"/>
      <c r="FRP1492" s="8"/>
      <c r="FRQ1492" s="8"/>
      <c r="FRR1492" s="8"/>
      <c r="FRS1492" s="8"/>
      <c r="FRT1492" s="8"/>
      <c r="FRU1492" s="8"/>
      <c r="FRV1492" s="8"/>
      <c r="FRW1492" s="8"/>
      <c r="FRX1492" s="8"/>
      <c r="FRY1492" s="8"/>
      <c r="FRZ1492" s="8"/>
      <c r="FSA1492" s="8"/>
      <c r="FSB1492" s="8"/>
      <c r="FSC1492" s="8"/>
      <c r="FSD1492" s="8"/>
      <c r="FSE1492" s="8"/>
      <c r="FSF1492" s="8"/>
      <c r="FSG1492" s="8"/>
      <c r="FSH1492" s="8"/>
      <c r="FSI1492" s="8"/>
      <c r="FSJ1492" s="8"/>
      <c r="FSK1492" s="8"/>
      <c r="FSL1492" s="8"/>
      <c r="FSM1492" s="8"/>
      <c r="FSN1492" s="8"/>
      <c r="FSO1492" s="8"/>
      <c r="FSP1492" s="8"/>
      <c r="FSQ1492" s="8"/>
      <c r="FSR1492" s="8"/>
      <c r="FSS1492" s="8"/>
      <c r="FST1492" s="8"/>
      <c r="FSU1492" s="8"/>
      <c r="FSV1492" s="8"/>
      <c r="FSW1492" s="8"/>
      <c r="FSX1492" s="8"/>
      <c r="FSY1492" s="8"/>
      <c r="FSZ1492" s="8"/>
      <c r="FTA1492" s="8"/>
      <c r="FTB1492" s="8"/>
      <c r="FTC1492" s="8"/>
      <c r="FTD1492" s="8"/>
      <c r="FTE1492" s="8"/>
      <c r="FTF1492" s="8"/>
      <c r="FTG1492" s="8"/>
      <c r="FTH1492" s="8"/>
      <c r="FTI1492" s="8"/>
      <c r="FTJ1492" s="8"/>
      <c r="FTK1492" s="8"/>
      <c r="FTL1492" s="8"/>
      <c r="FTM1492" s="8"/>
      <c r="FTN1492" s="8"/>
      <c r="FTO1492" s="8"/>
      <c r="FTP1492" s="8"/>
      <c r="FTQ1492" s="8"/>
      <c r="FTR1492" s="8"/>
      <c r="FTS1492" s="8"/>
      <c r="FTT1492" s="8"/>
      <c r="FTU1492" s="8"/>
      <c r="FTV1492" s="8"/>
      <c r="FTW1492" s="8"/>
      <c r="FTX1492" s="8"/>
      <c r="FTY1492" s="8"/>
      <c r="FTZ1492" s="8"/>
      <c r="FUA1492" s="8"/>
      <c r="FUB1492" s="8"/>
      <c r="FUC1492" s="8"/>
      <c r="FUD1492" s="8"/>
      <c r="FUE1492" s="8"/>
      <c r="FUF1492" s="8"/>
      <c r="FUG1492" s="8"/>
      <c r="FUH1492" s="8"/>
      <c r="FUI1492" s="8"/>
      <c r="FUJ1492" s="8"/>
      <c r="FUK1492" s="8"/>
      <c r="FUL1492" s="8"/>
      <c r="FUM1492" s="8"/>
      <c r="FUN1492" s="8"/>
      <c r="FUO1492" s="8"/>
      <c r="FUP1492" s="8"/>
      <c r="FUQ1492" s="8"/>
      <c r="FUR1492" s="8"/>
      <c r="FUS1492" s="8"/>
      <c r="FUT1492" s="8"/>
      <c r="FUU1492" s="8"/>
      <c r="FUV1492" s="8"/>
      <c r="FUW1492" s="8"/>
      <c r="FUX1492" s="8"/>
      <c r="FUY1492" s="8"/>
      <c r="FUZ1492" s="8"/>
      <c r="FVA1492" s="8"/>
      <c r="FVB1492" s="8"/>
      <c r="FVC1492" s="8"/>
      <c r="FVD1492" s="8"/>
      <c r="FVE1492" s="8"/>
      <c r="FVF1492" s="8"/>
      <c r="FVG1492" s="8"/>
      <c r="FVH1492" s="8"/>
      <c r="FVI1492" s="8"/>
      <c r="FVJ1492" s="8"/>
      <c r="FVK1492" s="8"/>
      <c r="FVL1492" s="8"/>
      <c r="FVM1492" s="8"/>
      <c r="FVN1492" s="8"/>
      <c r="FVO1492" s="8"/>
      <c r="FVP1492" s="8"/>
      <c r="FVQ1492" s="8"/>
      <c r="FVR1492" s="8"/>
      <c r="FVS1492" s="8"/>
      <c r="FVT1492" s="8"/>
      <c r="FVU1492" s="8"/>
      <c r="FVV1492" s="8"/>
      <c r="FVW1492" s="8"/>
      <c r="FVX1492" s="8"/>
      <c r="FVY1492" s="8"/>
      <c r="FVZ1492" s="8"/>
      <c r="FWA1492" s="8"/>
      <c r="FWB1492" s="8"/>
      <c r="FWC1492" s="8"/>
      <c r="FWD1492" s="8"/>
      <c r="FWE1492" s="8"/>
      <c r="FWF1492" s="8"/>
      <c r="FWG1492" s="8"/>
      <c r="FWH1492" s="8"/>
      <c r="FWI1492" s="8"/>
      <c r="FWJ1492" s="8"/>
      <c r="FWK1492" s="8"/>
      <c r="FWL1492" s="8"/>
      <c r="FWM1492" s="8"/>
      <c r="FWN1492" s="8"/>
      <c r="FWO1492" s="8"/>
      <c r="FWP1492" s="8"/>
      <c r="FWQ1492" s="8"/>
      <c r="FWR1492" s="8"/>
      <c r="FWS1492" s="8"/>
      <c r="FWT1492" s="8"/>
      <c r="FWU1492" s="8"/>
      <c r="FWV1492" s="8"/>
      <c r="FWW1492" s="8"/>
      <c r="FWX1492" s="8"/>
      <c r="FWY1492" s="8"/>
      <c r="FWZ1492" s="8"/>
      <c r="FXA1492" s="8"/>
      <c r="FXB1492" s="8"/>
      <c r="FXC1492" s="8"/>
      <c r="FXD1492" s="8"/>
      <c r="FXE1492" s="8"/>
      <c r="FXF1492" s="8"/>
      <c r="FXG1492" s="8"/>
      <c r="FXH1492" s="8"/>
      <c r="FXI1492" s="8"/>
      <c r="FXJ1492" s="8"/>
      <c r="FXK1492" s="8"/>
      <c r="FXL1492" s="8"/>
      <c r="FXM1492" s="8"/>
      <c r="FXN1492" s="8"/>
      <c r="FXO1492" s="8"/>
      <c r="FXP1492" s="8"/>
      <c r="FXQ1492" s="8"/>
      <c r="FXR1492" s="8"/>
      <c r="FXS1492" s="8"/>
      <c r="FXT1492" s="8"/>
      <c r="FXU1492" s="8"/>
      <c r="FXV1492" s="8"/>
      <c r="FXW1492" s="8"/>
      <c r="FXX1492" s="8"/>
      <c r="FXY1492" s="8"/>
      <c r="FXZ1492" s="8"/>
      <c r="FYA1492" s="8"/>
      <c r="FYB1492" s="8"/>
      <c r="FYC1492" s="8"/>
      <c r="FYD1492" s="8"/>
      <c r="FYE1492" s="8"/>
      <c r="FYF1492" s="8"/>
      <c r="FYG1492" s="8"/>
      <c r="FYH1492" s="8"/>
      <c r="FYI1492" s="8"/>
      <c r="FYJ1492" s="8"/>
      <c r="FYK1492" s="8"/>
      <c r="FYL1492" s="8"/>
      <c r="FYM1492" s="8"/>
      <c r="FYN1492" s="8"/>
      <c r="FYO1492" s="8"/>
      <c r="FYP1492" s="8"/>
      <c r="FYQ1492" s="8"/>
      <c r="FYR1492" s="8"/>
      <c r="FYS1492" s="8"/>
      <c r="FYT1492" s="8"/>
      <c r="FYU1492" s="8"/>
      <c r="FYV1492" s="8"/>
      <c r="FYW1492" s="8"/>
      <c r="FYX1492" s="8"/>
      <c r="FYY1492" s="8"/>
      <c r="FYZ1492" s="8"/>
      <c r="FZA1492" s="8"/>
      <c r="FZB1492" s="8"/>
      <c r="FZC1492" s="8"/>
      <c r="FZD1492" s="8"/>
      <c r="FZE1492" s="8"/>
      <c r="FZF1492" s="8"/>
      <c r="FZG1492" s="8"/>
      <c r="FZH1492" s="8"/>
      <c r="FZI1492" s="8"/>
      <c r="FZJ1492" s="8"/>
      <c r="FZK1492" s="8"/>
      <c r="FZL1492" s="8"/>
      <c r="FZM1492" s="8"/>
      <c r="FZN1492" s="8"/>
      <c r="FZO1492" s="8"/>
      <c r="FZP1492" s="8"/>
      <c r="FZQ1492" s="8"/>
      <c r="FZR1492" s="8"/>
      <c r="FZS1492" s="8"/>
      <c r="FZT1492" s="8"/>
      <c r="FZU1492" s="8"/>
      <c r="FZV1492" s="8"/>
      <c r="FZW1492" s="8"/>
      <c r="FZX1492" s="8"/>
      <c r="FZY1492" s="8"/>
      <c r="FZZ1492" s="8"/>
      <c r="GAA1492" s="8"/>
      <c r="GAB1492" s="8"/>
      <c r="GAC1492" s="8"/>
      <c r="GAD1492" s="8"/>
      <c r="GAE1492" s="8"/>
      <c r="GAF1492" s="8"/>
      <c r="GAG1492" s="8"/>
      <c r="GAH1492" s="8"/>
      <c r="GAI1492" s="8"/>
      <c r="GAJ1492" s="8"/>
      <c r="GAK1492" s="8"/>
      <c r="GAL1492" s="8"/>
      <c r="GAM1492" s="8"/>
      <c r="GAN1492" s="8"/>
      <c r="GAO1492" s="8"/>
      <c r="GAP1492" s="8"/>
      <c r="GAQ1492" s="8"/>
      <c r="GAR1492" s="8"/>
      <c r="GAS1492" s="8"/>
      <c r="GAT1492" s="8"/>
      <c r="GAU1492" s="8"/>
      <c r="GAV1492" s="8"/>
      <c r="GAW1492" s="8"/>
      <c r="GAX1492" s="8"/>
      <c r="GAY1492" s="8"/>
      <c r="GAZ1492" s="8"/>
      <c r="GBA1492" s="8"/>
      <c r="GBB1492" s="8"/>
      <c r="GBC1492" s="8"/>
      <c r="GBD1492" s="8"/>
      <c r="GBE1492" s="8"/>
      <c r="GBF1492" s="8"/>
      <c r="GBG1492" s="8"/>
      <c r="GBH1492" s="8"/>
      <c r="GBI1492" s="8"/>
      <c r="GBJ1492" s="8"/>
      <c r="GBK1492" s="8"/>
      <c r="GBL1492" s="8"/>
      <c r="GBM1492" s="8"/>
      <c r="GBN1492" s="8"/>
      <c r="GBO1492" s="8"/>
      <c r="GBP1492" s="8"/>
      <c r="GBQ1492" s="8"/>
      <c r="GBR1492" s="8"/>
      <c r="GBS1492" s="8"/>
      <c r="GBT1492" s="8"/>
      <c r="GBU1492" s="8"/>
      <c r="GBV1492" s="8"/>
      <c r="GBW1492" s="8"/>
      <c r="GBX1492" s="8"/>
      <c r="GBY1492" s="8"/>
      <c r="GBZ1492" s="8"/>
      <c r="GCA1492" s="8"/>
      <c r="GCB1492" s="8"/>
      <c r="GCC1492" s="8"/>
      <c r="GCD1492" s="8"/>
      <c r="GCE1492" s="8"/>
      <c r="GCF1492" s="8"/>
      <c r="GCG1492" s="8"/>
      <c r="GCH1492" s="8"/>
      <c r="GCI1492" s="8"/>
      <c r="GCJ1492" s="8"/>
      <c r="GCK1492" s="8"/>
      <c r="GCL1492" s="8"/>
      <c r="GCM1492" s="8"/>
      <c r="GCN1492" s="8"/>
      <c r="GCO1492" s="8"/>
      <c r="GCP1492" s="8"/>
      <c r="GCQ1492" s="8"/>
      <c r="GCR1492" s="8"/>
      <c r="GCS1492" s="8"/>
      <c r="GCT1492" s="8"/>
      <c r="GCU1492" s="8"/>
      <c r="GCV1492" s="8"/>
      <c r="GCW1492" s="8"/>
      <c r="GCX1492" s="8"/>
      <c r="GCY1492" s="8"/>
      <c r="GCZ1492" s="8"/>
      <c r="GDA1492" s="8"/>
      <c r="GDB1492" s="8"/>
      <c r="GDC1492" s="8"/>
      <c r="GDD1492" s="8"/>
      <c r="GDE1492" s="8"/>
      <c r="GDF1492" s="8"/>
      <c r="GDG1492" s="8"/>
      <c r="GDH1492" s="8"/>
      <c r="GDI1492" s="8"/>
      <c r="GDJ1492" s="8"/>
      <c r="GDK1492" s="8"/>
      <c r="GDL1492" s="8"/>
      <c r="GDM1492" s="8"/>
      <c r="GDN1492" s="8"/>
      <c r="GDO1492" s="8"/>
      <c r="GDP1492" s="8"/>
      <c r="GDQ1492" s="8"/>
      <c r="GDR1492" s="8"/>
      <c r="GDS1492" s="8"/>
      <c r="GDT1492" s="8"/>
      <c r="GDU1492" s="8"/>
      <c r="GDV1492" s="8"/>
      <c r="GDW1492" s="8"/>
      <c r="GDX1492" s="8"/>
      <c r="GDY1492" s="8"/>
      <c r="GDZ1492" s="8"/>
      <c r="GEA1492" s="8"/>
      <c r="GEB1492" s="8"/>
      <c r="GEC1492" s="8"/>
      <c r="GED1492" s="8"/>
      <c r="GEE1492" s="8"/>
      <c r="GEF1492" s="8"/>
      <c r="GEG1492" s="8"/>
      <c r="GEH1492" s="8"/>
      <c r="GEI1492" s="8"/>
      <c r="GEJ1492" s="8"/>
      <c r="GEK1492" s="8"/>
      <c r="GEL1492" s="8"/>
      <c r="GEM1492" s="8"/>
      <c r="GEN1492" s="8"/>
      <c r="GEO1492" s="8"/>
      <c r="GEP1492" s="8"/>
      <c r="GEQ1492" s="8"/>
      <c r="GER1492" s="8"/>
      <c r="GES1492" s="8"/>
      <c r="GET1492" s="8"/>
      <c r="GEU1492" s="8"/>
      <c r="GEV1492" s="8"/>
      <c r="GEW1492" s="8"/>
      <c r="GEX1492" s="8"/>
      <c r="GEY1492" s="8"/>
      <c r="GEZ1492" s="8"/>
      <c r="GFA1492" s="8"/>
      <c r="GFB1492" s="8"/>
      <c r="GFC1492" s="8"/>
      <c r="GFD1492" s="8"/>
      <c r="GFE1492" s="8"/>
      <c r="GFF1492" s="8"/>
      <c r="GFG1492" s="8"/>
      <c r="GFH1492" s="8"/>
      <c r="GFI1492" s="8"/>
      <c r="GFJ1492" s="8"/>
      <c r="GFK1492" s="8"/>
      <c r="GFL1492" s="8"/>
      <c r="GFM1492" s="8"/>
      <c r="GFN1492" s="8"/>
      <c r="GFO1492" s="8"/>
      <c r="GFP1492" s="8"/>
      <c r="GFQ1492" s="8"/>
      <c r="GFR1492" s="8"/>
      <c r="GFS1492" s="8"/>
      <c r="GFT1492" s="8"/>
      <c r="GFU1492" s="8"/>
      <c r="GFV1492" s="8"/>
      <c r="GFW1492" s="8"/>
      <c r="GFX1492" s="8"/>
      <c r="GFY1492" s="8"/>
      <c r="GFZ1492" s="8"/>
      <c r="GGA1492" s="8"/>
      <c r="GGB1492" s="8"/>
      <c r="GGC1492" s="8"/>
      <c r="GGD1492" s="8"/>
      <c r="GGE1492" s="8"/>
      <c r="GGF1492" s="8"/>
      <c r="GGG1492" s="8"/>
      <c r="GGH1492" s="8"/>
      <c r="GGI1492" s="8"/>
      <c r="GGJ1492" s="8"/>
      <c r="GGK1492" s="8"/>
      <c r="GGL1492" s="8"/>
      <c r="GGM1492" s="8"/>
      <c r="GGN1492" s="8"/>
      <c r="GGO1492" s="8"/>
      <c r="GGP1492" s="8"/>
      <c r="GGQ1492" s="8"/>
      <c r="GGR1492" s="8"/>
      <c r="GGS1492" s="8"/>
      <c r="GGT1492" s="8"/>
      <c r="GGU1492" s="8"/>
      <c r="GGV1492" s="8"/>
      <c r="GGW1492" s="8"/>
      <c r="GGX1492" s="8"/>
      <c r="GGY1492" s="8"/>
      <c r="GGZ1492" s="8"/>
      <c r="GHA1492" s="8"/>
      <c r="GHB1492" s="8"/>
      <c r="GHC1492" s="8"/>
      <c r="GHD1492" s="8"/>
      <c r="GHE1492" s="8"/>
      <c r="GHF1492" s="8"/>
      <c r="GHG1492" s="8"/>
      <c r="GHH1492" s="8"/>
      <c r="GHI1492" s="8"/>
      <c r="GHJ1492" s="8"/>
      <c r="GHK1492" s="8"/>
      <c r="GHL1492" s="8"/>
      <c r="GHM1492" s="8"/>
      <c r="GHN1492" s="8"/>
      <c r="GHO1492" s="8"/>
      <c r="GHP1492" s="8"/>
      <c r="GHQ1492" s="8"/>
      <c r="GHR1492" s="8"/>
      <c r="GHS1492" s="8"/>
      <c r="GHT1492" s="8"/>
      <c r="GHU1492" s="8"/>
      <c r="GHV1492" s="8"/>
      <c r="GHW1492" s="8"/>
      <c r="GHX1492" s="8"/>
      <c r="GHY1492" s="8"/>
      <c r="GHZ1492" s="8"/>
      <c r="GIA1492" s="8"/>
      <c r="GIB1492" s="8"/>
      <c r="GIC1492" s="8"/>
      <c r="GID1492" s="8"/>
      <c r="GIE1492" s="8"/>
      <c r="GIF1492" s="8"/>
      <c r="GIG1492" s="8"/>
      <c r="GIH1492" s="8"/>
      <c r="GII1492" s="8"/>
      <c r="GIJ1492" s="8"/>
      <c r="GIK1492" s="8"/>
      <c r="GIL1492" s="8"/>
      <c r="GIM1492" s="8"/>
      <c r="GIN1492" s="8"/>
      <c r="GIO1492" s="8"/>
      <c r="GIP1492" s="8"/>
      <c r="GIQ1492" s="8"/>
      <c r="GIR1492" s="8"/>
      <c r="GIS1492" s="8"/>
      <c r="GIT1492" s="8"/>
      <c r="GIU1492" s="8"/>
      <c r="GIV1492" s="8"/>
      <c r="GIW1492" s="8"/>
      <c r="GIX1492" s="8"/>
      <c r="GIY1492" s="8"/>
      <c r="GIZ1492" s="8"/>
      <c r="GJA1492" s="8"/>
      <c r="GJB1492" s="8"/>
      <c r="GJC1492" s="8"/>
      <c r="GJD1492" s="8"/>
      <c r="GJE1492" s="8"/>
      <c r="GJF1492" s="8"/>
      <c r="GJG1492" s="8"/>
      <c r="GJH1492" s="8"/>
      <c r="GJI1492" s="8"/>
      <c r="GJJ1492" s="8"/>
      <c r="GJK1492" s="8"/>
      <c r="GJL1492" s="8"/>
      <c r="GJM1492" s="8"/>
      <c r="GJN1492" s="8"/>
      <c r="GJO1492" s="8"/>
      <c r="GJP1492" s="8"/>
      <c r="GJQ1492" s="8"/>
      <c r="GJR1492" s="8"/>
      <c r="GJS1492" s="8"/>
      <c r="GJT1492" s="8"/>
      <c r="GJU1492" s="8"/>
      <c r="GJV1492" s="8"/>
      <c r="GJW1492" s="8"/>
      <c r="GJX1492" s="8"/>
      <c r="GJY1492" s="8"/>
      <c r="GJZ1492" s="8"/>
      <c r="GKA1492" s="8"/>
      <c r="GKB1492" s="8"/>
      <c r="GKC1492" s="8"/>
      <c r="GKD1492" s="8"/>
      <c r="GKE1492" s="8"/>
      <c r="GKF1492" s="8"/>
      <c r="GKG1492" s="8"/>
      <c r="GKH1492" s="8"/>
      <c r="GKI1492" s="8"/>
      <c r="GKJ1492" s="8"/>
      <c r="GKK1492" s="8"/>
      <c r="GKL1492" s="8"/>
      <c r="GKM1492" s="8"/>
      <c r="GKN1492" s="8"/>
      <c r="GKO1492" s="8"/>
      <c r="GKP1492" s="8"/>
      <c r="GKQ1492" s="8"/>
      <c r="GKR1492" s="8"/>
      <c r="GKS1492" s="8"/>
      <c r="GKT1492" s="8"/>
      <c r="GKU1492" s="8"/>
      <c r="GKV1492" s="8"/>
      <c r="GKW1492" s="8"/>
      <c r="GKX1492" s="8"/>
      <c r="GKY1492" s="8"/>
      <c r="GKZ1492" s="8"/>
      <c r="GLA1492" s="8"/>
      <c r="GLB1492" s="8"/>
      <c r="GLC1492" s="8"/>
      <c r="GLD1492" s="8"/>
      <c r="GLE1492" s="8"/>
      <c r="GLF1492" s="8"/>
      <c r="GLG1492" s="8"/>
      <c r="GLH1492" s="8"/>
      <c r="GLI1492" s="8"/>
      <c r="GLJ1492" s="8"/>
      <c r="GLK1492" s="8"/>
      <c r="GLL1492" s="8"/>
      <c r="GLM1492" s="8"/>
      <c r="GLN1492" s="8"/>
      <c r="GLO1492" s="8"/>
      <c r="GLP1492" s="8"/>
      <c r="GLQ1492" s="8"/>
      <c r="GLR1492" s="8"/>
      <c r="GLS1492" s="8"/>
      <c r="GLT1492" s="8"/>
      <c r="GLU1492" s="8"/>
      <c r="GLV1492" s="8"/>
      <c r="GLW1492" s="8"/>
      <c r="GLX1492" s="8"/>
      <c r="GLY1492" s="8"/>
      <c r="GLZ1492" s="8"/>
      <c r="GMA1492" s="8"/>
      <c r="GMB1492" s="8"/>
      <c r="GMC1492" s="8"/>
      <c r="GMD1492" s="8"/>
      <c r="GME1492" s="8"/>
      <c r="GMF1492" s="8"/>
      <c r="GMG1492" s="8"/>
      <c r="GMH1492" s="8"/>
      <c r="GMI1492" s="8"/>
      <c r="GMJ1492" s="8"/>
      <c r="GMK1492" s="8"/>
      <c r="GML1492" s="8"/>
      <c r="GMM1492" s="8"/>
      <c r="GMN1492" s="8"/>
      <c r="GMO1492" s="8"/>
      <c r="GMP1492" s="8"/>
      <c r="GMQ1492" s="8"/>
      <c r="GMR1492" s="8"/>
      <c r="GMS1492" s="8"/>
      <c r="GMT1492" s="8"/>
      <c r="GMU1492" s="8"/>
      <c r="GMV1492" s="8"/>
      <c r="GMW1492" s="8"/>
      <c r="GMX1492" s="8"/>
      <c r="GMY1492" s="8"/>
      <c r="GMZ1492" s="8"/>
      <c r="GNA1492" s="8"/>
      <c r="GNB1492" s="8"/>
      <c r="GNC1492" s="8"/>
      <c r="GND1492" s="8"/>
      <c r="GNE1492" s="8"/>
      <c r="GNF1492" s="8"/>
      <c r="GNG1492" s="8"/>
      <c r="GNH1492" s="8"/>
      <c r="GNI1492" s="8"/>
      <c r="GNJ1492" s="8"/>
      <c r="GNK1492" s="8"/>
      <c r="GNL1492" s="8"/>
      <c r="GNM1492" s="8"/>
      <c r="GNN1492" s="8"/>
      <c r="GNO1492" s="8"/>
      <c r="GNP1492" s="8"/>
      <c r="GNQ1492" s="8"/>
      <c r="GNR1492" s="8"/>
      <c r="GNS1492" s="8"/>
      <c r="GNT1492" s="8"/>
      <c r="GNU1492" s="8"/>
      <c r="GNV1492" s="8"/>
      <c r="GNW1492" s="8"/>
      <c r="GNX1492" s="8"/>
      <c r="GNY1492" s="8"/>
      <c r="GNZ1492" s="8"/>
      <c r="GOA1492" s="8"/>
      <c r="GOB1492" s="8"/>
      <c r="GOC1492" s="8"/>
      <c r="GOD1492" s="8"/>
      <c r="GOE1492" s="8"/>
      <c r="GOF1492" s="8"/>
      <c r="GOG1492" s="8"/>
      <c r="GOH1492" s="8"/>
      <c r="GOI1492" s="8"/>
      <c r="GOJ1492" s="8"/>
      <c r="GOK1492" s="8"/>
      <c r="GOL1492" s="8"/>
      <c r="GOM1492" s="8"/>
      <c r="GON1492" s="8"/>
      <c r="GOO1492" s="8"/>
      <c r="GOP1492" s="8"/>
      <c r="GOQ1492" s="8"/>
      <c r="GOR1492" s="8"/>
      <c r="GOS1492" s="8"/>
      <c r="GOT1492" s="8"/>
      <c r="GOU1492" s="8"/>
      <c r="GOV1492" s="8"/>
      <c r="GOW1492" s="8"/>
      <c r="GOX1492" s="8"/>
      <c r="GOY1492" s="8"/>
      <c r="GOZ1492" s="8"/>
      <c r="GPA1492" s="8"/>
      <c r="GPB1492" s="8"/>
      <c r="GPC1492" s="8"/>
      <c r="GPD1492" s="8"/>
      <c r="GPE1492" s="8"/>
      <c r="GPF1492" s="8"/>
      <c r="GPG1492" s="8"/>
      <c r="GPH1492" s="8"/>
      <c r="GPI1492" s="8"/>
      <c r="GPJ1492" s="8"/>
      <c r="GPK1492" s="8"/>
      <c r="GPL1492" s="8"/>
      <c r="GPM1492" s="8"/>
      <c r="GPN1492" s="8"/>
      <c r="GPO1492" s="8"/>
      <c r="GPP1492" s="8"/>
      <c r="GPQ1492" s="8"/>
      <c r="GPR1492" s="8"/>
      <c r="GPS1492" s="8"/>
      <c r="GPT1492" s="8"/>
      <c r="GPU1492" s="8"/>
      <c r="GPV1492" s="8"/>
      <c r="GPW1492" s="8"/>
      <c r="GPX1492" s="8"/>
      <c r="GPY1492" s="8"/>
      <c r="GPZ1492" s="8"/>
      <c r="GQA1492" s="8"/>
      <c r="GQB1492" s="8"/>
      <c r="GQC1492" s="8"/>
      <c r="GQD1492" s="8"/>
      <c r="GQE1492" s="8"/>
      <c r="GQF1492" s="8"/>
      <c r="GQG1492" s="8"/>
      <c r="GQH1492" s="8"/>
      <c r="GQI1492" s="8"/>
      <c r="GQJ1492" s="8"/>
      <c r="GQK1492" s="8"/>
      <c r="GQL1492" s="8"/>
      <c r="GQM1492" s="8"/>
      <c r="GQN1492" s="8"/>
      <c r="GQO1492" s="8"/>
      <c r="GQP1492" s="8"/>
      <c r="GQQ1492" s="8"/>
      <c r="GQR1492" s="8"/>
      <c r="GQS1492" s="8"/>
      <c r="GQT1492" s="8"/>
      <c r="GQU1492" s="8"/>
      <c r="GQV1492" s="8"/>
      <c r="GQW1492" s="8"/>
      <c r="GQX1492" s="8"/>
      <c r="GQY1492" s="8"/>
      <c r="GQZ1492" s="8"/>
      <c r="GRA1492" s="8"/>
      <c r="GRB1492" s="8"/>
      <c r="GRC1492" s="8"/>
      <c r="GRD1492" s="8"/>
      <c r="GRE1492" s="8"/>
      <c r="GRF1492" s="8"/>
      <c r="GRG1492" s="8"/>
      <c r="GRH1492" s="8"/>
      <c r="GRI1492" s="8"/>
      <c r="GRJ1492" s="8"/>
      <c r="GRK1492" s="8"/>
      <c r="GRL1492" s="8"/>
      <c r="GRM1492" s="8"/>
      <c r="GRN1492" s="8"/>
      <c r="GRO1492" s="8"/>
      <c r="GRP1492" s="8"/>
      <c r="GRQ1492" s="8"/>
      <c r="GRR1492" s="8"/>
      <c r="GRS1492" s="8"/>
      <c r="GRT1492" s="8"/>
      <c r="GRU1492" s="8"/>
      <c r="GRV1492" s="8"/>
      <c r="GRW1492" s="8"/>
      <c r="GRX1492" s="8"/>
      <c r="GRY1492" s="8"/>
      <c r="GRZ1492" s="8"/>
      <c r="GSA1492" s="8"/>
      <c r="GSB1492" s="8"/>
      <c r="GSC1492" s="8"/>
      <c r="GSD1492" s="8"/>
      <c r="GSE1492" s="8"/>
      <c r="GSF1492" s="8"/>
      <c r="GSG1492" s="8"/>
      <c r="GSH1492" s="8"/>
      <c r="GSI1492" s="8"/>
      <c r="GSJ1492" s="8"/>
      <c r="GSK1492" s="8"/>
      <c r="GSL1492" s="8"/>
      <c r="GSM1492" s="8"/>
      <c r="GSN1492" s="8"/>
      <c r="GSO1492" s="8"/>
      <c r="GSP1492" s="8"/>
      <c r="GSQ1492" s="8"/>
      <c r="GSR1492" s="8"/>
      <c r="GSS1492" s="8"/>
      <c r="GST1492" s="8"/>
      <c r="GSU1492" s="8"/>
      <c r="GSV1492" s="8"/>
      <c r="GSW1492" s="8"/>
      <c r="GSX1492" s="8"/>
      <c r="GSY1492" s="8"/>
      <c r="GSZ1492" s="8"/>
      <c r="GTA1492" s="8"/>
      <c r="GTB1492" s="8"/>
      <c r="GTC1492" s="8"/>
      <c r="GTD1492" s="8"/>
      <c r="GTE1492" s="8"/>
      <c r="GTF1492" s="8"/>
      <c r="GTG1492" s="8"/>
      <c r="GTH1492" s="8"/>
      <c r="GTI1492" s="8"/>
      <c r="GTJ1492" s="8"/>
      <c r="GTK1492" s="8"/>
      <c r="GTL1492" s="8"/>
      <c r="GTM1492" s="8"/>
      <c r="GTN1492" s="8"/>
      <c r="GTO1492" s="8"/>
      <c r="GTP1492" s="8"/>
      <c r="GTQ1492" s="8"/>
      <c r="GTR1492" s="8"/>
      <c r="GTS1492" s="8"/>
      <c r="GTT1492" s="8"/>
      <c r="GTU1492" s="8"/>
      <c r="GTV1492" s="8"/>
      <c r="GTW1492" s="8"/>
      <c r="GTX1492" s="8"/>
      <c r="GTY1492" s="8"/>
      <c r="GTZ1492" s="8"/>
      <c r="GUA1492" s="8"/>
      <c r="GUB1492" s="8"/>
      <c r="GUC1492" s="8"/>
      <c r="GUD1492" s="8"/>
      <c r="GUE1492" s="8"/>
      <c r="GUF1492" s="8"/>
      <c r="GUG1492" s="8"/>
      <c r="GUH1492" s="8"/>
      <c r="GUI1492" s="8"/>
      <c r="GUJ1492" s="8"/>
      <c r="GUK1492" s="8"/>
      <c r="GUL1492" s="8"/>
      <c r="GUM1492" s="8"/>
      <c r="GUN1492" s="8"/>
      <c r="GUO1492" s="8"/>
      <c r="GUP1492" s="8"/>
      <c r="GUQ1492" s="8"/>
      <c r="GUR1492" s="8"/>
      <c r="GUS1492" s="8"/>
      <c r="GUT1492" s="8"/>
      <c r="GUU1492" s="8"/>
      <c r="GUV1492" s="8"/>
      <c r="GUW1492" s="8"/>
      <c r="GUX1492" s="8"/>
      <c r="GUY1492" s="8"/>
      <c r="GUZ1492" s="8"/>
      <c r="GVA1492" s="8"/>
      <c r="GVB1492" s="8"/>
      <c r="GVC1492" s="8"/>
      <c r="GVD1492" s="8"/>
      <c r="GVE1492" s="8"/>
      <c r="GVF1492" s="8"/>
      <c r="GVG1492" s="8"/>
      <c r="GVH1492" s="8"/>
      <c r="GVI1492" s="8"/>
      <c r="GVJ1492" s="8"/>
      <c r="GVK1492" s="8"/>
      <c r="GVL1492" s="8"/>
      <c r="GVM1492" s="8"/>
      <c r="GVN1492" s="8"/>
      <c r="GVO1492" s="8"/>
      <c r="GVP1492" s="8"/>
      <c r="GVQ1492" s="8"/>
      <c r="GVR1492" s="8"/>
      <c r="GVS1492" s="8"/>
      <c r="GVT1492" s="8"/>
      <c r="GVU1492" s="8"/>
      <c r="GVV1492" s="8"/>
      <c r="GVW1492" s="8"/>
      <c r="GVX1492" s="8"/>
      <c r="GVY1492" s="8"/>
      <c r="GVZ1492" s="8"/>
      <c r="GWA1492" s="8"/>
      <c r="GWB1492" s="8"/>
      <c r="GWC1492" s="8"/>
      <c r="GWD1492" s="8"/>
      <c r="GWE1492" s="8"/>
      <c r="GWF1492" s="8"/>
      <c r="GWG1492" s="8"/>
      <c r="GWH1492" s="8"/>
      <c r="GWI1492" s="8"/>
      <c r="GWJ1492" s="8"/>
      <c r="GWK1492" s="8"/>
      <c r="GWL1492" s="8"/>
      <c r="GWM1492" s="8"/>
      <c r="GWN1492" s="8"/>
      <c r="GWO1492" s="8"/>
      <c r="GWP1492" s="8"/>
      <c r="GWQ1492" s="8"/>
      <c r="GWR1492" s="8"/>
      <c r="GWS1492" s="8"/>
      <c r="GWT1492" s="8"/>
      <c r="GWU1492" s="8"/>
      <c r="GWV1492" s="8"/>
      <c r="GWW1492" s="8"/>
      <c r="GWX1492" s="8"/>
      <c r="GWY1492" s="8"/>
      <c r="GWZ1492" s="8"/>
      <c r="GXA1492" s="8"/>
      <c r="GXB1492" s="8"/>
      <c r="GXC1492" s="8"/>
      <c r="GXD1492" s="8"/>
      <c r="GXE1492" s="8"/>
      <c r="GXF1492" s="8"/>
      <c r="GXG1492" s="8"/>
      <c r="GXH1492" s="8"/>
      <c r="GXI1492" s="8"/>
      <c r="GXJ1492" s="8"/>
      <c r="GXK1492" s="8"/>
      <c r="GXL1492" s="8"/>
      <c r="GXM1492" s="8"/>
      <c r="GXN1492" s="8"/>
      <c r="GXO1492" s="8"/>
      <c r="GXP1492" s="8"/>
      <c r="GXQ1492" s="8"/>
      <c r="GXR1492" s="8"/>
      <c r="GXS1492" s="8"/>
      <c r="GXT1492" s="8"/>
      <c r="GXU1492" s="8"/>
      <c r="GXV1492" s="8"/>
      <c r="GXW1492" s="8"/>
      <c r="GXX1492" s="8"/>
      <c r="GXY1492" s="8"/>
      <c r="GXZ1492" s="8"/>
      <c r="GYA1492" s="8"/>
      <c r="GYB1492" s="8"/>
      <c r="GYC1492" s="8"/>
      <c r="GYD1492" s="8"/>
      <c r="GYE1492" s="8"/>
      <c r="GYF1492" s="8"/>
      <c r="GYG1492" s="8"/>
      <c r="GYH1492" s="8"/>
      <c r="GYI1492" s="8"/>
      <c r="GYJ1492" s="8"/>
      <c r="GYK1492" s="8"/>
      <c r="GYL1492" s="8"/>
      <c r="GYM1492" s="8"/>
      <c r="GYN1492" s="8"/>
      <c r="GYO1492" s="8"/>
      <c r="GYP1492" s="8"/>
      <c r="GYQ1492" s="8"/>
      <c r="GYR1492" s="8"/>
      <c r="GYS1492" s="8"/>
      <c r="GYT1492" s="8"/>
      <c r="GYU1492" s="8"/>
      <c r="GYV1492" s="8"/>
      <c r="GYW1492" s="8"/>
      <c r="GYX1492" s="8"/>
      <c r="GYY1492" s="8"/>
      <c r="GYZ1492" s="8"/>
      <c r="GZA1492" s="8"/>
      <c r="GZB1492" s="8"/>
      <c r="GZC1492" s="8"/>
      <c r="GZD1492" s="8"/>
      <c r="GZE1492" s="8"/>
      <c r="GZF1492" s="8"/>
      <c r="GZG1492" s="8"/>
      <c r="GZH1492" s="8"/>
      <c r="GZI1492" s="8"/>
      <c r="GZJ1492" s="8"/>
      <c r="GZK1492" s="8"/>
      <c r="GZL1492" s="8"/>
      <c r="GZM1492" s="8"/>
      <c r="GZN1492" s="8"/>
      <c r="GZO1492" s="8"/>
      <c r="GZP1492" s="8"/>
      <c r="GZQ1492" s="8"/>
      <c r="GZR1492" s="8"/>
      <c r="GZS1492" s="8"/>
      <c r="GZT1492" s="8"/>
      <c r="GZU1492" s="8"/>
      <c r="GZV1492" s="8"/>
      <c r="GZW1492" s="8"/>
      <c r="GZX1492" s="8"/>
      <c r="GZY1492" s="8"/>
      <c r="GZZ1492" s="8"/>
      <c r="HAA1492" s="8"/>
      <c r="HAB1492" s="8"/>
      <c r="HAC1492" s="8"/>
      <c r="HAD1492" s="8"/>
      <c r="HAE1492" s="8"/>
      <c r="HAF1492" s="8"/>
      <c r="HAG1492" s="8"/>
      <c r="HAH1492" s="8"/>
      <c r="HAI1492" s="8"/>
      <c r="HAJ1492" s="8"/>
      <c r="HAK1492" s="8"/>
      <c r="HAL1492" s="8"/>
      <c r="HAM1492" s="8"/>
      <c r="HAN1492" s="8"/>
      <c r="HAO1492" s="8"/>
      <c r="HAP1492" s="8"/>
      <c r="HAQ1492" s="8"/>
      <c r="HAR1492" s="8"/>
      <c r="HAS1492" s="8"/>
      <c r="HAT1492" s="8"/>
      <c r="HAU1492" s="8"/>
      <c r="HAV1492" s="8"/>
      <c r="HAW1492" s="8"/>
      <c r="HAX1492" s="8"/>
      <c r="HAY1492" s="8"/>
      <c r="HAZ1492" s="8"/>
      <c r="HBA1492" s="8"/>
      <c r="HBB1492" s="8"/>
      <c r="HBC1492" s="8"/>
      <c r="HBD1492" s="8"/>
      <c r="HBE1492" s="8"/>
      <c r="HBF1492" s="8"/>
      <c r="HBG1492" s="8"/>
      <c r="HBH1492" s="8"/>
      <c r="HBI1492" s="8"/>
      <c r="HBJ1492" s="8"/>
      <c r="HBK1492" s="8"/>
      <c r="HBL1492" s="8"/>
      <c r="HBM1492" s="8"/>
      <c r="HBN1492" s="8"/>
      <c r="HBO1492" s="8"/>
      <c r="HBP1492" s="8"/>
      <c r="HBQ1492" s="8"/>
      <c r="HBR1492" s="8"/>
      <c r="HBS1492" s="8"/>
      <c r="HBT1492" s="8"/>
      <c r="HBU1492" s="8"/>
      <c r="HBV1492" s="8"/>
      <c r="HBW1492" s="8"/>
      <c r="HBX1492" s="8"/>
      <c r="HBY1492" s="8"/>
      <c r="HBZ1492" s="8"/>
      <c r="HCA1492" s="8"/>
      <c r="HCB1492" s="8"/>
      <c r="HCC1492" s="8"/>
      <c r="HCD1492" s="8"/>
      <c r="HCE1492" s="8"/>
      <c r="HCF1492" s="8"/>
      <c r="HCG1492" s="8"/>
      <c r="HCH1492" s="8"/>
      <c r="HCI1492" s="8"/>
      <c r="HCJ1492" s="8"/>
      <c r="HCK1492" s="8"/>
      <c r="HCL1492" s="8"/>
      <c r="HCM1492" s="8"/>
      <c r="HCN1492" s="8"/>
      <c r="HCO1492" s="8"/>
      <c r="HCP1492" s="8"/>
      <c r="HCQ1492" s="8"/>
      <c r="HCR1492" s="8"/>
      <c r="HCS1492" s="8"/>
      <c r="HCT1492" s="8"/>
      <c r="HCU1492" s="8"/>
      <c r="HCV1492" s="8"/>
      <c r="HCW1492" s="8"/>
      <c r="HCX1492" s="8"/>
      <c r="HCY1492" s="8"/>
      <c r="HCZ1492" s="8"/>
      <c r="HDA1492" s="8"/>
      <c r="HDB1492" s="8"/>
      <c r="HDC1492" s="8"/>
      <c r="HDD1492" s="8"/>
      <c r="HDE1492" s="8"/>
      <c r="HDF1492" s="8"/>
      <c r="HDG1492" s="8"/>
      <c r="HDH1492" s="8"/>
      <c r="HDI1492" s="8"/>
      <c r="HDJ1492" s="8"/>
      <c r="HDK1492" s="8"/>
      <c r="HDL1492" s="8"/>
      <c r="HDM1492" s="8"/>
      <c r="HDN1492" s="8"/>
      <c r="HDO1492" s="8"/>
      <c r="HDP1492" s="8"/>
      <c r="HDQ1492" s="8"/>
      <c r="HDR1492" s="8"/>
      <c r="HDS1492" s="8"/>
      <c r="HDT1492" s="8"/>
      <c r="HDU1492" s="8"/>
      <c r="HDV1492" s="8"/>
      <c r="HDW1492" s="8"/>
      <c r="HDX1492" s="8"/>
      <c r="HDY1492" s="8"/>
      <c r="HDZ1492" s="8"/>
      <c r="HEA1492" s="8"/>
      <c r="HEB1492" s="8"/>
      <c r="HEC1492" s="8"/>
      <c r="HED1492" s="8"/>
      <c r="HEE1492" s="8"/>
      <c r="HEF1492" s="8"/>
      <c r="HEG1492" s="8"/>
      <c r="HEH1492" s="8"/>
      <c r="HEI1492" s="8"/>
      <c r="HEJ1492" s="8"/>
      <c r="HEK1492" s="8"/>
      <c r="HEL1492" s="8"/>
      <c r="HEM1492" s="8"/>
      <c r="HEN1492" s="8"/>
      <c r="HEO1492" s="8"/>
      <c r="HEP1492" s="8"/>
      <c r="HEQ1492" s="8"/>
      <c r="HER1492" s="8"/>
      <c r="HES1492" s="8"/>
      <c r="HET1492" s="8"/>
      <c r="HEU1492" s="8"/>
      <c r="HEV1492" s="8"/>
      <c r="HEW1492" s="8"/>
      <c r="HEX1492" s="8"/>
      <c r="HEY1492" s="8"/>
      <c r="HEZ1492" s="8"/>
      <c r="HFA1492" s="8"/>
      <c r="HFB1492" s="8"/>
      <c r="HFC1492" s="8"/>
      <c r="HFD1492" s="8"/>
      <c r="HFE1492" s="8"/>
      <c r="HFF1492" s="8"/>
      <c r="HFG1492" s="8"/>
      <c r="HFH1492" s="8"/>
      <c r="HFI1492" s="8"/>
      <c r="HFJ1492" s="8"/>
      <c r="HFK1492" s="8"/>
      <c r="HFL1492" s="8"/>
      <c r="HFM1492" s="8"/>
      <c r="HFN1492" s="8"/>
      <c r="HFO1492" s="8"/>
      <c r="HFP1492" s="8"/>
      <c r="HFQ1492" s="8"/>
      <c r="HFR1492" s="8"/>
      <c r="HFS1492" s="8"/>
      <c r="HFT1492" s="8"/>
      <c r="HFU1492" s="8"/>
      <c r="HFV1492" s="8"/>
      <c r="HFW1492" s="8"/>
      <c r="HFX1492" s="8"/>
      <c r="HFY1492" s="8"/>
      <c r="HFZ1492" s="8"/>
      <c r="HGA1492" s="8"/>
      <c r="HGB1492" s="8"/>
      <c r="HGC1492" s="8"/>
      <c r="HGD1492" s="8"/>
      <c r="HGE1492" s="8"/>
      <c r="HGF1492" s="8"/>
      <c r="HGG1492" s="8"/>
      <c r="HGH1492" s="8"/>
      <c r="HGI1492" s="8"/>
      <c r="HGJ1492" s="8"/>
      <c r="HGK1492" s="8"/>
      <c r="HGL1492" s="8"/>
      <c r="HGM1492" s="8"/>
      <c r="HGN1492" s="8"/>
      <c r="HGO1492" s="8"/>
      <c r="HGP1492" s="8"/>
      <c r="HGQ1492" s="8"/>
      <c r="HGR1492" s="8"/>
      <c r="HGS1492" s="8"/>
      <c r="HGT1492" s="8"/>
      <c r="HGU1492" s="8"/>
      <c r="HGV1492" s="8"/>
      <c r="HGW1492" s="8"/>
      <c r="HGX1492" s="8"/>
      <c r="HGY1492" s="8"/>
      <c r="HGZ1492" s="8"/>
      <c r="HHA1492" s="8"/>
      <c r="HHB1492" s="8"/>
      <c r="HHC1492" s="8"/>
      <c r="HHD1492" s="8"/>
      <c r="HHE1492" s="8"/>
      <c r="HHF1492" s="8"/>
      <c r="HHG1492" s="8"/>
      <c r="HHH1492" s="8"/>
      <c r="HHI1492" s="8"/>
      <c r="HHJ1492" s="8"/>
      <c r="HHK1492" s="8"/>
      <c r="HHL1492" s="8"/>
      <c r="HHM1492" s="8"/>
      <c r="HHN1492" s="8"/>
      <c r="HHO1492" s="8"/>
      <c r="HHP1492" s="8"/>
      <c r="HHQ1492" s="8"/>
      <c r="HHR1492" s="8"/>
      <c r="HHS1492" s="8"/>
      <c r="HHT1492" s="8"/>
      <c r="HHU1492" s="8"/>
      <c r="HHV1492" s="8"/>
      <c r="HHW1492" s="8"/>
      <c r="HHX1492" s="8"/>
      <c r="HHY1492" s="8"/>
      <c r="HHZ1492" s="8"/>
      <c r="HIA1492" s="8"/>
      <c r="HIB1492" s="8"/>
      <c r="HIC1492" s="8"/>
      <c r="HID1492" s="8"/>
      <c r="HIE1492" s="8"/>
      <c r="HIF1492" s="8"/>
      <c r="HIG1492" s="8"/>
      <c r="HIH1492" s="8"/>
      <c r="HII1492" s="8"/>
      <c r="HIJ1492" s="8"/>
      <c r="HIK1492" s="8"/>
      <c r="HIL1492" s="8"/>
      <c r="HIM1492" s="8"/>
      <c r="HIN1492" s="8"/>
      <c r="HIO1492" s="8"/>
      <c r="HIP1492" s="8"/>
      <c r="HIQ1492" s="8"/>
      <c r="HIR1492" s="8"/>
      <c r="HIS1492" s="8"/>
      <c r="HIT1492" s="8"/>
      <c r="HIU1492" s="8"/>
      <c r="HIV1492" s="8"/>
      <c r="HIW1492" s="8"/>
      <c r="HIX1492" s="8"/>
      <c r="HIY1492" s="8"/>
      <c r="HIZ1492" s="8"/>
      <c r="HJA1492" s="8"/>
      <c r="HJB1492" s="8"/>
      <c r="HJC1492" s="8"/>
      <c r="HJD1492" s="8"/>
      <c r="HJE1492" s="8"/>
      <c r="HJF1492" s="8"/>
      <c r="HJG1492" s="8"/>
      <c r="HJH1492" s="8"/>
      <c r="HJI1492" s="8"/>
      <c r="HJJ1492" s="8"/>
      <c r="HJK1492" s="8"/>
      <c r="HJL1492" s="8"/>
      <c r="HJM1492" s="8"/>
      <c r="HJN1492" s="8"/>
      <c r="HJO1492" s="8"/>
      <c r="HJP1492" s="8"/>
      <c r="HJQ1492" s="8"/>
      <c r="HJR1492" s="8"/>
      <c r="HJS1492" s="8"/>
      <c r="HJT1492" s="8"/>
      <c r="HJU1492" s="8"/>
      <c r="HJV1492" s="8"/>
      <c r="HJW1492" s="8"/>
      <c r="HJX1492" s="8"/>
      <c r="HJY1492" s="8"/>
      <c r="HJZ1492" s="8"/>
      <c r="HKA1492" s="8"/>
      <c r="HKB1492" s="8"/>
      <c r="HKC1492" s="8"/>
      <c r="HKD1492" s="8"/>
      <c r="HKE1492" s="8"/>
      <c r="HKF1492" s="8"/>
      <c r="HKG1492" s="8"/>
      <c r="HKH1492" s="8"/>
      <c r="HKI1492" s="8"/>
      <c r="HKJ1492" s="8"/>
      <c r="HKK1492" s="8"/>
      <c r="HKL1492" s="8"/>
      <c r="HKM1492" s="8"/>
      <c r="HKN1492" s="8"/>
      <c r="HKO1492" s="8"/>
      <c r="HKP1492" s="8"/>
      <c r="HKQ1492" s="8"/>
      <c r="HKR1492" s="8"/>
      <c r="HKS1492" s="8"/>
      <c r="HKT1492" s="8"/>
      <c r="HKU1492" s="8"/>
      <c r="HKV1492" s="8"/>
      <c r="HKW1492" s="8"/>
      <c r="HKX1492" s="8"/>
      <c r="HKY1492" s="8"/>
      <c r="HKZ1492" s="8"/>
      <c r="HLA1492" s="8"/>
      <c r="HLB1492" s="8"/>
      <c r="HLC1492" s="8"/>
      <c r="HLD1492" s="8"/>
      <c r="HLE1492" s="8"/>
      <c r="HLF1492" s="8"/>
      <c r="HLG1492" s="8"/>
      <c r="HLH1492" s="8"/>
      <c r="HLI1492" s="8"/>
      <c r="HLJ1492" s="8"/>
      <c r="HLK1492" s="8"/>
      <c r="HLL1492" s="8"/>
      <c r="HLM1492" s="8"/>
      <c r="HLN1492" s="8"/>
      <c r="HLO1492" s="8"/>
      <c r="HLP1492" s="8"/>
      <c r="HLQ1492" s="8"/>
      <c r="HLR1492" s="8"/>
      <c r="HLS1492" s="8"/>
      <c r="HLT1492" s="8"/>
      <c r="HLU1492" s="8"/>
      <c r="HLV1492" s="8"/>
      <c r="HLW1492" s="8"/>
      <c r="HLX1492" s="8"/>
      <c r="HLY1492" s="8"/>
      <c r="HLZ1492" s="8"/>
      <c r="HMA1492" s="8"/>
      <c r="HMB1492" s="8"/>
      <c r="HMC1492" s="8"/>
      <c r="HMD1492" s="8"/>
      <c r="HME1492" s="8"/>
      <c r="HMF1492" s="8"/>
      <c r="HMG1492" s="8"/>
      <c r="HMH1492" s="8"/>
      <c r="HMI1492" s="8"/>
      <c r="HMJ1492" s="8"/>
      <c r="HMK1492" s="8"/>
      <c r="HML1492" s="8"/>
      <c r="HMM1492" s="8"/>
      <c r="HMN1492" s="8"/>
      <c r="HMO1492" s="8"/>
      <c r="HMP1492" s="8"/>
      <c r="HMQ1492" s="8"/>
      <c r="HMR1492" s="8"/>
      <c r="HMS1492" s="8"/>
      <c r="HMT1492" s="8"/>
      <c r="HMU1492" s="8"/>
      <c r="HMV1492" s="8"/>
      <c r="HMW1492" s="8"/>
      <c r="HMX1492" s="8"/>
      <c r="HMY1492" s="8"/>
      <c r="HMZ1492" s="8"/>
      <c r="HNA1492" s="8"/>
      <c r="HNB1492" s="8"/>
      <c r="HNC1492" s="8"/>
      <c r="HND1492" s="8"/>
      <c r="HNE1492" s="8"/>
      <c r="HNF1492" s="8"/>
      <c r="HNG1492" s="8"/>
      <c r="HNH1492" s="8"/>
      <c r="HNI1492" s="8"/>
      <c r="HNJ1492" s="8"/>
      <c r="HNK1492" s="8"/>
      <c r="HNL1492" s="8"/>
      <c r="HNM1492" s="8"/>
      <c r="HNN1492" s="8"/>
      <c r="HNO1492" s="8"/>
      <c r="HNP1492" s="8"/>
      <c r="HNQ1492" s="8"/>
      <c r="HNR1492" s="8"/>
      <c r="HNS1492" s="8"/>
      <c r="HNT1492" s="8"/>
      <c r="HNU1492" s="8"/>
      <c r="HNV1492" s="8"/>
      <c r="HNW1492" s="8"/>
      <c r="HNX1492" s="8"/>
      <c r="HNY1492" s="8"/>
      <c r="HNZ1492" s="8"/>
      <c r="HOA1492" s="8"/>
      <c r="HOB1492" s="8"/>
      <c r="HOC1492" s="8"/>
      <c r="HOD1492" s="8"/>
      <c r="HOE1492" s="8"/>
      <c r="HOF1492" s="8"/>
      <c r="HOG1492" s="8"/>
      <c r="HOH1492" s="8"/>
      <c r="HOI1492" s="8"/>
      <c r="HOJ1492" s="8"/>
      <c r="HOK1492" s="8"/>
      <c r="HOL1492" s="8"/>
      <c r="HOM1492" s="8"/>
      <c r="HON1492" s="8"/>
      <c r="HOO1492" s="8"/>
      <c r="HOP1492" s="8"/>
      <c r="HOQ1492" s="8"/>
      <c r="HOR1492" s="8"/>
      <c r="HOS1492" s="8"/>
      <c r="HOT1492" s="8"/>
      <c r="HOU1492" s="8"/>
      <c r="HOV1492" s="8"/>
      <c r="HOW1492" s="8"/>
      <c r="HOX1492" s="8"/>
      <c r="HOY1492" s="8"/>
      <c r="HOZ1492" s="8"/>
      <c r="HPA1492" s="8"/>
      <c r="HPB1492" s="8"/>
      <c r="HPC1492" s="8"/>
      <c r="HPD1492" s="8"/>
      <c r="HPE1492" s="8"/>
      <c r="HPF1492" s="8"/>
      <c r="HPG1492" s="8"/>
      <c r="HPH1492" s="8"/>
      <c r="HPI1492" s="8"/>
      <c r="HPJ1492" s="8"/>
      <c r="HPK1492" s="8"/>
      <c r="HPL1492" s="8"/>
      <c r="HPM1492" s="8"/>
      <c r="HPN1492" s="8"/>
      <c r="HPO1492" s="8"/>
      <c r="HPP1492" s="8"/>
      <c r="HPQ1492" s="8"/>
      <c r="HPR1492" s="8"/>
      <c r="HPS1492" s="8"/>
      <c r="HPT1492" s="8"/>
      <c r="HPU1492" s="8"/>
      <c r="HPV1492" s="8"/>
      <c r="HPW1492" s="8"/>
      <c r="HPX1492" s="8"/>
      <c r="HPY1492" s="8"/>
      <c r="HPZ1492" s="8"/>
      <c r="HQA1492" s="8"/>
      <c r="HQB1492" s="8"/>
      <c r="HQC1492" s="8"/>
      <c r="HQD1492" s="8"/>
      <c r="HQE1492" s="8"/>
      <c r="HQF1492" s="8"/>
      <c r="HQG1492" s="8"/>
      <c r="HQH1492" s="8"/>
      <c r="HQI1492" s="8"/>
      <c r="HQJ1492" s="8"/>
      <c r="HQK1492" s="8"/>
      <c r="HQL1492" s="8"/>
      <c r="HQM1492" s="8"/>
      <c r="HQN1492" s="8"/>
      <c r="HQO1492" s="8"/>
      <c r="HQP1492" s="8"/>
      <c r="HQQ1492" s="8"/>
      <c r="HQR1492" s="8"/>
      <c r="HQS1492" s="8"/>
      <c r="HQT1492" s="8"/>
      <c r="HQU1492" s="8"/>
      <c r="HQV1492" s="8"/>
      <c r="HQW1492" s="8"/>
      <c r="HQX1492" s="8"/>
      <c r="HQY1492" s="8"/>
      <c r="HQZ1492" s="8"/>
      <c r="HRA1492" s="8"/>
      <c r="HRB1492" s="8"/>
      <c r="HRC1492" s="8"/>
      <c r="HRD1492" s="8"/>
      <c r="HRE1492" s="8"/>
      <c r="HRF1492" s="8"/>
      <c r="HRG1492" s="8"/>
      <c r="HRH1492" s="8"/>
      <c r="HRI1492" s="8"/>
      <c r="HRJ1492" s="8"/>
      <c r="HRK1492" s="8"/>
      <c r="HRL1492" s="8"/>
      <c r="HRM1492" s="8"/>
      <c r="HRN1492" s="8"/>
      <c r="HRO1492" s="8"/>
      <c r="HRP1492" s="8"/>
      <c r="HRQ1492" s="8"/>
      <c r="HRR1492" s="8"/>
      <c r="HRS1492" s="8"/>
      <c r="HRT1492" s="8"/>
      <c r="HRU1492" s="8"/>
      <c r="HRV1492" s="8"/>
      <c r="HRW1492" s="8"/>
      <c r="HRX1492" s="8"/>
      <c r="HRY1492" s="8"/>
      <c r="HRZ1492" s="8"/>
      <c r="HSA1492" s="8"/>
      <c r="HSB1492" s="8"/>
      <c r="HSC1492" s="8"/>
      <c r="HSD1492" s="8"/>
      <c r="HSE1492" s="8"/>
      <c r="HSF1492" s="8"/>
      <c r="HSG1492" s="8"/>
      <c r="HSH1492" s="8"/>
      <c r="HSI1492" s="8"/>
      <c r="HSJ1492" s="8"/>
      <c r="HSK1492" s="8"/>
      <c r="HSL1492" s="8"/>
      <c r="HSM1492" s="8"/>
      <c r="HSN1492" s="8"/>
      <c r="HSO1492" s="8"/>
      <c r="HSP1492" s="8"/>
      <c r="HSQ1492" s="8"/>
      <c r="HSR1492" s="8"/>
      <c r="HSS1492" s="8"/>
      <c r="HST1492" s="8"/>
      <c r="HSU1492" s="8"/>
      <c r="HSV1492" s="8"/>
      <c r="HSW1492" s="8"/>
      <c r="HSX1492" s="8"/>
      <c r="HSY1492" s="8"/>
      <c r="HSZ1492" s="8"/>
      <c r="HTA1492" s="8"/>
      <c r="HTB1492" s="8"/>
      <c r="HTC1492" s="8"/>
      <c r="HTD1492" s="8"/>
      <c r="HTE1492" s="8"/>
      <c r="HTF1492" s="8"/>
      <c r="HTG1492" s="8"/>
      <c r="HTH1492" s="8"/>
      <c r="HTI1492" s="8"/>
      <c r="HTJ1492" s="8"/>
      <c r="HTK1492" s="8"/>
      <c r="HTL1492" s="8"/>
      <c r="HTM1492" s="8"/>
      <c r="HTN1492" s="8"/>
      <c r="HTO1492" s="8"/>
      <c r="HTP1492" s="8"/>
      <c r="HTQ1492" s="8"/>
      <c r="HTR1492" s="8"/>
      <c r="HTS1492" s="8"/>
      <c r="HTT1492" s="8"/>
      <c r="HTU1492" s="8"/>
      <c r="HTV1492" s="8"/>
      <c r="HTW1492" s="8"/>
      <c r="HTX1492" s="8"/>
      <c r="HTY1492" s="8"/>
      <c r="HTZ1492" s="8"/>
      <c r="HUA1492" s="8"/>
      <c r="HUB1492" s="8"/>
      <c r="HUC1492" s="8"/>
      <c r="HUD1492" s="8"/>
      <c r="HUE1492" s="8"/>
      <c r="HUF1492" s="8"/>
      <c r="HUG1492" s="8"/>
      <c r="HUH1492" s="8"/>
      <c r="HUI1492" s="8"/>
      <c r="HUJ1492" s="8"/>
      <c r="HUK1492" s="8"/>
      <c r="HUL1492" s="8"/>
      <c r="HUM1492" s="8"/>
      <c r="HUN1492" s="8"/>
      <c r="HUO1492" s="8"/>
      <c r="HUP1492" s="8"/>
      <c r="HUQ1492" s="8"/>
      <c r="HUR1492" s="8"/>
      <c r="HUS1492" s="8"/>
      <c r="HUT1492" s="8"/>
      <c r="HUU1492" s="8"/>
      <c r="HUV1492" s="8"/>
      <c r="HUW1492" s="8"/>
      <c r="HUX1492" s="8"/>
      <c r="HUY1492" s="8"/>
      <c r="HUZ1492" s="8"/>
      <c r="HVA1492" s="8"/>
      <c r="HVB1492" s="8"/>
      <c r="HVC1492" s="8"/>
      <c r="HVD1492" s="8"/>
      <c r="HVE1492" s="8"/>
      <c r="HVF1492" s="8"/>
      <c r="HVG1492" s="8"/>
      <c r="HVH1492" s="8"/>
      <c r="HVI1492" s="8"/>
      <c r="HVJ1492" s="8"/>
      <c r="HVK1492" s="8"/>
      <c r="HVL1492" s="8"/>
      <c r="HVM1492" s="8"/>
      <c r="HVN1492" s="8"/>
      <c r="HVO1492" s="8"/>
      <c r="HVP1492" s="8"/>
      <c r="HVQ1492" s="8"/>
      <c r="HVR1492" s="8"/>
      <c r="HVS1492" s="8"/>
      <c r="HVT1492" s="8"/>
      <c r="HVU1492" s="8"/>
      <c r="HVV1492" s="8"/>
      <c r="HVW1492" s="8"/>
      <c r="HVX1492" s="8"/>
      <c r="HVY1492" s="8"/>
      <c r="HVZ1492" s="8"/>
      <c r="HWA1492" s="8"/>
      <c r="HWB1492" s="8"/>
      <c r="HWC1492" s="8"/>
      <c r="HWD1492" s="8"/>
      <c r="HWE1492" s="8"/>
      <c r="HWF1492" s="8"/>
      <c r="HWG1492" s="8"/>
      <c r="HWH1492" s="8"/>
      <c r="HWI1492" s="8"/>
      <c r="HWJ1492" s="8"/>
      <c r="HWK1492" s="8"/>
      <c r="HWL1492" s="8"/>
      <c r="HWM1492" s="8"/>
      <c r="HWN1492" s="8"/>
      <c r="HWO1492" s="8"/>
      <c r="HWP1492" s="8"/>
      <c r="HWQ1492" s="8"/>
      <c r="HWR1492" s="8"/>
      <c r="HWS1492" s="8"/>
      <c r="HWT1492" s="8"/>
      <c r="HWU1492" s="8"/>
      <c r="HWV1492" s="8"/>
      <c r="HWW1492" s="8"/>
      <c r="HWX1492" s="8"/>
      <c r="HWY1492" s="8"/>
      <c r="HWZ1492" s="8"/>
      <c r="HXA1492" s="8"/>
      <c r="HXB1492" s="8"/>
      <c r="HXC1492" s="8"/>
      <c r="HXD1492" s="8"/>
      <c r="HXE1492" s="8"/>
      <c r="HXF1492" s="8"/>
      <c r="HXG1492" s="8"/>
      <c r="HXH1492" s="8"/>
      <c r="HXI1492" s="8"/>
      <c r="HXJ1492" s="8"/>
      <c r="HXK1492" s="8"/>
      <c r="HXL1492" s="8"/>
      <c r="HXM1492" s="8"/>
      <c r="HXN1492" s="8"/>
      <c r="HXO1492" s="8"/>
      <c r="HXP1492" s="8"/>
      <c r="HXQ1492" s="8"/>
      <c r="HXR1492" s="8"/>
      <c r="HXS1492" s="8"/>
      <c r="HXT1492" s="8"/>
      <c r="HXU1492" s="8"/>
      <c r="HXV1492" s="8"/>
      <c r="HXW1492" s="8"/>
      <c r="HXX1492" s="8"/>
      <c r="HXY1492" s="8"/>
      <c r="HXZ1492" s="8"/>
      <c r="HYA1492" s="8"/>
      <c r="HYB1492" s="8"/>
      <c r="HYC1492" s="8"/>
      <c r="HYD1492" s="8"/>
      <c r="HYE1492" s="8"/>
      <c r="HYF1492" s="8"/>
      <c r="HYG1492" s="8"/>
      <c r="HYH1492" s="8"/>
      <c r="HYI1492" s="8"/>
      <c r="HYJ1492" s="8"/>
      <c r="HYK1492" s="8"/>
      <c r="HYL1492" s="8"/>
      <c r="HYM1492" s="8"/>
      <c r="HYN1492" s="8"/>
      <c r="HYO1492" s="8"/>
      <c r="HYP1492" s="8"/>
      <c r="HYQ1492" s="8"/>
      <c r="HYR1492" s="8"/>
      <c r="HYS1492" s="8"/>
      <c r="HYT1492" s="8"/>
      <c r="HYU1492" s="8"/>
      <c r="HYV1492" s="8"/>
      <c r="HYW1492" s="8"/>
      <c r="HYX1492" s="8"/>
      <c r="HYY1492" s="8"/>
      <c r="HYZ1492" s="8"/>
      <c r="HZA1492" s="8"/>
      <c r="HZB1492" s="8"/>
      <c r="HZC1492" s="8"/>
      <c r="HZD1492" s="8"/>
      <c r="HZE1492" s="8"/>
      <c r="HZF1492" s="8"/>
      <c r="HZG1492" s="8"/>
      <c r="HZH1492" s="8"/>
      <c r="HZI1492" s="8"/>
      <c r="HZJ1492" s="8"/>
      <c r="HZK1492" s="8"/>
      <c r="HZL1492" s="8"/>
      <c r="HZM1492" s="8"/>
      <c r="HZN1492" s="8"/>
      <c r="HZO1492" s="8"/>
      <c r="HZP1492" s="8"/>
      <c r="HZQ1492" s="8"/>
      <c r="HZR1492" s="8"/>
      <c r="HZS1492" s="8"/>
      <c r="HZT1492" s="8"/>
      <c r="HZU1492" s="8"/>
      <c r="HZV1492" s="8"/>
      <c r="HZW1492" s="8"/>
      <c r="HZX1492" s="8"/>
      <c r="HZY1492" s="8"/>
      <c r="HZZ1492" s="8"/>
      <c r="IAA1492" s="8"/>
      <c r="IAB1492" s="8"/>
      <c r="IAC1492" s="8"/>
      <c r="IAD1492" s="8"/>
      <c r="IAE1492" s="8"/>
      <c r="IAF1492" s="8"/>
      <c r="IAG1492" s="8"/>
      <c r="IAH1492" s="8"/>
      <c r="IAI1492" s="8"/>
      <c r="IAJ1492" s="8"/>
      <c r="IAK1492" s="8"/>
      <c r="IAL1492" s="8"/>
      <c r="IAM1492" s="8"/>
      <c r="IAN1492" s="8"/>
      <c r="IAO1492" s="8"/>
      <c r="IAP1492" s="8"/>
      <c r="IAQ1492" s="8"/>
      <c r="IAR1492" s="8"/>
      <c r="IAS1492" s="8"/>
      <c r="IAT1492" s="8"/>
      <c r="IAU1492" s="8"/>
      <c r="IAV1492" s="8"/>
      <c r="IAW1492" s="8"/>
      <c r="IAX1492" s="8"/>
      <c r="IAY1492" s="8"/>
      <c r="IAZ1492" s="8"/>
      <c r="IBA1492" s="8"/>
      <c r="IBB1492" s="8"/>
      <c r="IBC1492" s="8"/>
      <c r="IBD1492" s="8"/>
      <c r="IBE1492" s="8"/>
      <c r="IBF1492" s="8"/>
      <c r="IBG1492" s="8"/>
      <c r="IBH1492" s="8"/>
      <c r="IBI1492" s="8"/>
      <c r="IBJ1492" s="8"/>
      <c r="IBK1492" s="8"/>
      <c r="IBL1492" s="8"/>
      <c r="IBM1492" s="8"/>
      <c r="IBN1492" s="8"/>
      <c r="IBO1492" s="8"/>
      <c r="IBP1492" s="8"/>
      <c r="IBQ1492" s="8"/>
      <c r="IBR1492" s="8"/>
      <c r="IBS1492" s="8"/>
      <c r="IBT1492" s="8"/>
      <c r="IBU1492" s="8"/>
      <c r="IBV1492" s="8"/>
      <c r="IBW1492" s="8"/>
      <c r="IBX1492" s="8"/>
      <c r="IBY1492" s="8"/>
      <c r="IBZ1492" s="8"/>
      <c r="ICA1492" s="8"/>
      <c r="ICB1492" s="8"/>
      <c r="ICC1492" s="8"/>
      <c r="ICD1492" s="8"/>
      <c r="ICE1492" s="8"/>
      <c r="ICF1492" s="8"/>
      <c r="ICG1492" s="8"/>
      <c r="ICH1492" s="8"/>
      <c r="ICI1492" s="8"/>
      <c r="ICJ1492" s="8"/>
      <c r="ICK1492" s="8"/>
      <c r="ICL1492" s="8"/>
      <c r="ICM1492" s="8"/>
      <c r="ICN1492" s="8"/>
      <c r="ICO1492" s="8"/>
      <c r="ICP1492" s="8"/>
      <c r="ICQ1492" s="8"/>
      <c r="ICR1492" s="8"/>
      <c r="ICS1492" s="8"/>
      <c r="ICT1492" s="8"/>
      <c r="ICU1492" s="8"/>
      <c r="ICV1492" s="8"/>
      <c r="ICW1492" s="8"/>
      <c r="ICX1492" s="8"/>
      <c r="ICY1492" s="8"/>
      <c r="ICZ1492" s="8"/>
      <c r="IDA1492" s="8"/>
      <c r="IDB1492" s="8"/>
      <c r="IDC1492" s="8"/>
      <c r="IDD1492" s="8"/>
      <c r="IDE1492" s="8"/>
      <c r="IDF1492" s="8"/>
      <c r="IDG1492" s="8"/>
      <c r="IDH1492" s="8"/>
      <c r="IDI1492" s="8"/>
      <c r="IDJ1492" s="8"/>
      <c r="IDK1492" s="8"/>
      <c r="IDL1492" s="8"/>
      <c r="IDM1492" s="8"/>
      <c r="IDN1492" s="8"/>
      <c r="IDO1492" s="8"/>
      <c r="IDP1492" s="8"/>
      <c r="IDQ1492" s="8"/>
      <c r="IDR1492" s="8"/>
      <c r="IDS1492" s="8"/>
      <c r="IDT1492" s="8"/>
      <c r="IDU1492" s="8"/>
      <c r="IDV1492" s="8"/>
      <c r="IDW1492" s="8"/>
      <c r="IDX1492" s="8"/>
      <c r="IDY1492" s="8"/>
      <c r="IDZ1492" s="8"/>
      <c r="IEA1492" s="8"/>
      <c r="IEB1492" s="8"/>
      <c r="IEC1492" s="8"/>
      <c r="IED1492" s="8"/>
      <c r="IEE1492" s="8"/>
      <c r="IEF1492" s="8"/>
      <c r="IEG1492" s="8"/>
      <c r="IEH1492" s="8"/>
      <c r="IEI1492" s="8"/>
      <c r="IEJ1492" s="8"/>
      <c r="IEK1492" s="8"/>
      <c r="IEL1492" s="8"/>
      <c r="IEM1492" s="8"/>
      <c r="IEN1492" s="8"/>
      <c r="IEO1492" s="8"/>
      <c r="IEP1492" s="8"/>
      <c r="IEQ1492" s="8"/>
      <c r="IER1492" s="8"/>
      <c r="IES1492" s="8"/>
      <c r="IET1492" s="8"/>
      <c r="IEU1492" s="8"/>
      <c r="IEV1492" s="8"/>
      <c r="IEW1492" s="8"/>
      <c r="IEX1492" s="8"/>
      <c r="IEY1492" s="8"/>
      <c r="IEZ1492" s="8"/>
      <c r="IFA1492" s="8"/>
      <c r="IFB1492" s="8"/>
      <c r="IFC1492" s="8"/>
      <c r="IFD1492" s="8"/>
      <c r="IFE1492" s="8"/>
      <c r="IFF1492" s="8"/>
      <c r="IFG1492" s="8"/>
      <c r="IFH1492" s="8"/>
      <c r="IFI1492" s="8"/>
      <c r="IFJ1492" s="8"/>
      <c r="IFK1492" s="8"/>
      <c r="IFL1492" s="8"/>
      <c r="IFM1492" s="8"/>
      <c r="IFN1492" s="8"/>
      <c r="IFO1492" s="8"/>
      <c r="IFP1492" s="8"/>
      <c r="IFQ1492" s="8"/>
      <c r="IFR1492" s="8"/>
      <c r="IFS1492" s="8"/>
      <c r="IFT1492" s="8"/>
      <c r="IFU1492" s="8"/>
      <c r="IFV1492" s="8"/>
      <c r="IFW1492" s="8"/>
      <c r="IFX1492" s="8"/>
      <c r="IFY1492" s="8"/>
      <c r="IFZ1492" s="8"/>
      <c r="IGA1492" s="8"/>
      <c r="IGB1492" s="8"/>
      <c r="IGC1492" s="8"/>
      <c r="IGD1492" s="8"/>
      <c r="IGE1492" s="8"/>
      <c r="IGF1492" s="8"/>
      <c r="IGG1492" s="8"/>
      <c r="IGH1492" s="8"/>
      <c r="IGI1492" s="8"/>
      <c r="IGJ1492" s="8"/>
      <c r="IGK1492" s="8"/>
      <c r="IGL1492" s="8"/>
      <c r="IGM1492" s="8"/>
      <c r="IGN1492" s="8"/>
      <c r="IGO1492" s="8"/>
      <c r="IGP1492" s="8"/>
      <c r="IGQ1492" s="8"/>
      <c r="IGR1492" s="8"/>
      <c r="IGS1492" s="8"/>
      <c r="IGT1492" s="8"/>
      <c r="IGU1492" s="8"/>
      <c r="IGV1492" s="8"/>
      <c r="IGW1492" s="8"/>
      <c r="IGX1492" s="8"/>
      <c r="IGY1492" s="8"/>
      <c r="IGZ1492" s="8"/>
      <c r="IHA1492" s="8"/>
      <c r="IHB1492" s="8"/>
      <c r="IHC1492" s="8"/>
      <c r="IHD1492" s="8"/>
      <c r="IHE1492" s="8"/>
      <c r="IHF1492" s="8"/>
      <c r="IHG1492" s="8"/>
      <c r="IHH1492" s="8"/>
      <c r="IHI1492" s="8"/>
      <c r="IHJ1492" s="8"/>
      <c r="IHK1492" s="8"/>
      <c r="IHL1492" s="8"/>
      <c r="IHM1492" s="8"/>
      <c r="IHN1492" s="8"/>
      <c r="IHO1492" s="8"/>
      <c r="IHP1492" s="8"/>
      <c r="IHQ1492" s="8"/>
      <c r="IHR1492" s="8"/>
      <c r="IHS1492" s="8"/>
      <c r="IHT1492" s="8"/>
      <c r="IHU1492" s="8"/>
      <c r="IHV1492" s="8"/>
      <c r="IHW1492" s="8"/>
      <c r="IHX1492" s="8"/>
      <c r="IHY1492" s="8"/>
      <c r="IHZ1492" s="8"/>
      <c r="IIA1492" s="8"/>
      <c r="IIB1492" s="8"/>
      <c r="IIC1492" s="8"/>
      <c r="IID1492" s="8"/>
      <c r="IIE1492" s="8"/>
      <c r="IIF1492" s="8"/>
      <c r="IIG1492" s="8"/>
      <c r="IIH1492" s="8"/>
      <c r="III1492" s="8"/>
      <c r="IIJ1492" s="8"/>
      <c r="IIK1492" s="8"/>
      <c r="IIL1492" s="8"/>
      <c r="IIM1492" s="8"/>
      <c r="IIN1492" s="8"/>
      <c r="IIO1492" s="8"/>
      <c r="IIP1492" s="8"/>
      <c r="IIQ1492" s="8"/>
      <c r="IIR1492" s="8"/>
      <c r="IIS1492" s="8"/>
      <c r="IIT1492" s="8"/>
      <c r="IIU1492" s="8"/>
      <c r="IIV1492" s="8"/>
      <c r="IIW1492" s="8"/>
      <c r="IIX1492" s="8"/>
      <c r="IIY1492" s="8"/>
      <c r="IIZ1492" s="8"/>
      <c r="IJA1492" s="8"/>
      <c r="IJB1492" s="8"/>
      <c r="IJC1492" s="8"/>
      <c r="IJD1492" s="8"/>
      <c r="IJE1492" s="8"/>
      <c r="IJF1492" s="8"/>
      <c r="IJG1492" s="8"/>
      <c r="IJH1492" s="8"/>
      <c r="IJI1492" s="8"/>
      <c r="IJJ1492" s="8"/>
      <c r="IJK1492" s="8"/>
      <c r="IJL1492" s="8"/>
      <c r="IJM1492" s="8"/>
      <c r="IJN1492" s="8"/>
      <c r="IJO1492" s="8"/>
      <c r="IJP1492" s="8"/>
      <c r="IJQ1492" s="8"/>
      <c r="IJR1492" s="8"/>
      <c r="IJS1492" s="8"/>
      <c r="IJT1492" s="8"/>
      <c r="IJU1492" s="8"/>
      <c r="IJV1492" s="8"/>
      <c r="IJW1492" s="8"/>
      <c r="IJX1492" s="8"/>
      <c r="IJY1492" s="8"/>
      <c r="IJZ1492" s="8"/>
      <c r="IKA1492" s="8"/>
      <c r="IKB1492" s="8"/>
      <c r="IKC1492" s="8"/>
      <c r="IKD1492" s="8"/>
      <c r="IKE1492" s="8"/>
      <c r="IKF1492" s="8"/>
      <c r="IKG1492" s="8"/>
      <c r="IKH1492" s="8"/>
      <c r="IKI1492" s="8"/>
      <c r="IKJ1492" s="8"/>
      <c r="IKK1492" s="8"/>
      <c r="IKL1492" s="8"/>
      <c r="IKM1492" s="8"/>
      <c r="IKN1492" s="8"/>
      <c r="IKO1492" s="8"/>
      <c r="IKP1492" s="8"/>
      <c r="IKQ1492" s="8"/>
      <c r="IKR1492" s="8"/>
      <c r="IKS1492" s="8"/>
      <c r="IKT1492" s="8"/>
      <c r="IKU1492" s="8"/>
      <c r="IKV1492" s="8"/>
      <c r="IKW1492" s="8"/>
      <c r="IKX1492" s="8"/>
      <c r="IKY1492" s="8"/>
      <c r="IKZ1492" s="8"/>
      <c r="ILA1492" s="8"/>
      <c r="ILB1492" s="8"/>
      <c r="ILC1492" s="8"/>
      <c r="ILD1492" s="8"/>
      <c r="ILE1492" s="8"/>
      <c r="ILF1492" s="8"/>
      <c r="ILG1492" s="8"/>
      <c r="ILH1492" s="8"/>
      <c r="ILI1492" s="8"/>
      <c r="ILJ1492" s="8"/>
      <c r="ILK1492" s="8"/>
      <c r="ILL1492" s="8"/>
      <c r="ILM1492" s="8"/>
      <c r="ILN1492" s="8"/>
      <c r="ILO1492" s="8"/>
      <c r="ILP1492" s="8"/>
      <c r="ILQ1492" s="8"/>
      <c r="ILR1492" s="8"/>
      <c r="ILS1492" s="8"/>
      <c r="ILT1492" s="8"/>
      <c r="ILU1492" s="8"/>
      <c r="ILV1492" s="8"/>
      <c r="ILW1492" s="8"/>
      <c r="ILX1492" s="8"/>
      <c r="ILY1492" s="8"/>
      <c r="ILZ1492" s="8"/>
      <c r="IMA1492" s="8"/>
      <c r="IMB1492" s="8"/>
      <c r="IMC1492" s="8"/>
      <c r="IMD1492" s="8"/>
      <c r="IME1492" s="8"/>
      <c r="IMF1492" s="8"/>
      <c r="IMG1492" s="8"/>
      <c r="IMH1492" s="8"/>
      <c r="IMI1492" s="8"/>
      <c r="IMJ1492" s="8"/>
      <c r="IMK1492" s="8"/>
      <c r="IML1492" s="8"/>
      <c r="IMM1492" s="8"/>
      <c r="IMN1492" s="8"/>
      <c r="IMO1492" s="8"/>
      <c r="IMP1492" s="8"/>
      <c r="IMQ1492" s="8"/>
      <c r="IMR1492" s="8"/>
      <c r="IMS1492" s="8"/>
      <c r="IMT1492" s="8"/>
      <c r="IMU1492" s="8"/>
      <c r="IMV1492" s="8"/>
      <c r="IMW1492" s="8"/>
      <c r="IMX1492" s="8"/>
      <c r="IMY1492" s="8"/>
      <c r="IMZ1492" s="8"/>
      <c r="INA1492" s="8"/>
      <c r="INB1492" s="8"/>
      <c r="INC1492" s="8"/>
      <c r="IND1492" s="8"/>
      <c r="INE1492" s="8"/>
      <c r="INF1492" s="8"/>
      <c r="ING1492" s="8"/>
      <c r="INH1492" s="8"/>
      <c r="INI1492" s="8"/>
      <c r="INJ1492" s="8"/>
      <c r="INK1492" s="8"/>
      <c r="INL1492" s="8"/>
      <c r="INM1492" s="8"/>
      <c r="INN1492" s="8"/>
      <c r="INO1492" s="8"/>
      <c r="INP1492" s="8"/>
      <c r="INQ1492" s="8"/>
      <c r="INR1492" s="8"/>
      <c r="INS1492" s="8"/>
      <c r="INT1492" s="8"/>
      <c r="INU1492" s="8"/>
      <c r="INV1492" s="8"/>
      <c r="INW1492" s="8"/>
      <c r="INX1492" s="8"/>
      <c r="INY1492" s="8"/>
      <c r="INZ1492" s="8"/>
      <c r="IOA1492" s="8"/>
      <c r="IOB1492" s="8"/>
      <c r="IOC1492" s="8"/>
      <c r="IOD1492" s="8"/>
      <c r="IOE1492" s="8"/>
      <c r="IOF1492" s="8"/>
      <c r="IOG1492" s="8"/>
      <c r="IOH1492" s="8"/>
      <c r="IOI1492" s="8"/>
      <c r="IOJ1492" s="8"/>
      <c r="IOK1492" s="8"/>
      <c r="IOL1492" s="8"/>
      <c r="IOM1492" s="8"/>
      <c r="ION1492" s="8"/>
      <c r="IOO1492" s="8"/>
      <c r="IOP1492" s="8"/>
      <c r="IOQ1492" s="8"/>
      <c r="IOR1492" s="8"/>
      <c r="IOS1492" s="8"/>
      <c r="IOT1492" s="8"/>
      <c r="IOU1492" s="8"/>
      <c r="IOV1492" s="8"/>
      <c r="IOW1492" s="8"/>
      <c r="IOX1492" s="8"/>
      <c r="IOY1492" s="8"/>
      <c r="IOZ1492" s="8"/>
      <c r="IPA1492" s="8"/>
      <c r="IPB1492" s="8"/>
      <c r="IPC1492" s="8"/>
      <c r="IPD1492" s="8"/>
      <c r="IPE1492" s="8"/>
      <c r="IPF1492" s="8"/>
      <c r="IPG1492" s="8"/>
      <c r="IPH1492" s="8"/>
      <c r="IPI1492" s="8"/>
      <c r="IPJ1492" s="8"/>
      <c r="IPK1492" s="8"/>
      <c r="IPL1492" s="8"/>
      <c r="IPM1492" s="8"/>
      <c r="IPN1492" s="8"/>
      <c r="IPO1492" s="8"/>
      <c r="IPP1492" s="8"/>
      <c r="IPQ1492" s="8"/>
      <c r="IPR1492" s="8"/>
      <c r="IPS1492" s="8"/>
      <c r="IPT1492" s="8"/>
      <c r="IPU1492" s="8"/>
      <c r="IPV1492" s="8"/>
      <c r="IPW1492" s="8"/>
      <c r="IPX1492" s="8"/>
      <c r="IPY1492" s="8"/>
      <c r="IPZ1492" s="8"/>
      <c r="IQA1492" s="8"/>
      <c r="IQB1492" s="8"/>
      <c r="IQC1492" s="8"/>
      <c r="IQD1492" s="8"/>
      <c r="IQE1492" s="8"/>
      <c r="IQF1492" s="8"/>
      <c r="IQG1492" s="8"/>
      <c r="IQH1492" s="8"/>
      <c r="IQI1492" s="8"/>
      <c r="IQJ1492" s="8"/>
      <c r="IQK1492" s="8"/>
      <c r="IQL1492" s="8"/>
      <c r="IQM1492" s="8"/>
      <c r="IQN1492" s="8"/>
      <c r="IQO1492" s="8"/>
      <c r="IQP1492" s="8"/>
      <c r="IQQ1492" s="8"/>
      <c r="IQR1492" s="8"/>
      <c r="IQS1492" s="8"/>
      <c r="IQT1492" s="8"/>
      <c r="IQU1492" s="8"/>
      <c r="IQV1492" s="8"/>
      <c r="IQW1492" s="8"/>
      <c r="IQX1492" s="8"/>
      <c r="IQY1492" s="8"/>
      <c r="IQZ1492" s="8"/>
      <c r="IRA1492" s="8"/>
      <c r="IRB1492" s="8"/>
      <c r="IRC1492" s="8"/>
      <c r="IRD1492" s="8"/>
      <c r="IRE1492" s="8"/>
      <c r="IRF1492" s="8"/>
      <c r="IRG1492" s="8"/>
      <c r="IRH1492" s="8"/>
      <c r="IRI1492" s="8"/>
      <c r="IRJ1492" s="8"/>
      <c r="IRK1492" s="8"/>
      <c r="IRL1492" s="8"/>
      <c r="IRM1492" s="8"/>
      <c r="IRN1492" s="8"/>
      <c r="IRO1492" s="8"/>
      <c r="IRP1492" s="8"/>
      <c r="IRQ1492" s="8"/>
      <c r="IRR1492" s="8"/>
      <c r="IRS1492" s="8"/>
      <c r="IRT1492" s="8"/>
      <c r="IRU1492" s="8"/>
      <c r="IRV1492" s="8"/>
      <c r="IRW1492" s="8"/>
      <c r="IRX1492" s="8"/>
      <c r="IRY1492" s="8"/>
      <c r="IRZ1492" s="8"/>
      <c r="ISA1492" s="8"/>
      <c r="ISB1492" s="8"/>
      <c r="ISC1492" s="8"/>
      <c r="ISD1492" s="8"/>
      <c r="ISE1492" s="8"/>
      <c r="ISF1492" s="8"/>
      <c r="ISG1492" s="8"/>
      <c r="ISH1492" s="8"/>
      <c r="ISI1492" s="8"/>
      <c r="ISJ1492" s="8"/>
      <c r="ISK1492" s="8"/>
      <c r="ISL1492" s="8"/>
      <c r="ISM1492" s="8"/>
      <c r="ISN1492" s="8"/>
      <c r="ISO1492" s="8"/>
      <c r="ISP1492" s="8"/>
      <c r="ISQ1492" s="8"/>
      <c r="ISR1492" s="8"/>
      <c r="ISS1492" s="8"/>
      <c r="IST1492" s="8"/>
      <c r="ISU1492" s="8"/>
      <c r="ISV1492" s="8"/>
      <c r="ISW1492" s="8"/>
      <c r="ISX1492" s="8"/>
      <c r="ISY1492" s="8"/>
      <c r="ISZ1492" s="8"/>
      <c r="ITA1492" s="8"/>
      <c r="ITB1492" s="8"/>
      <c r="ITC1492" s="8"/>
      <c r="ITD1492" s="8"/>
      <c r="ITE1492" s="8"/>
      <c r="ITF1492" s="8"/>
      <c r="ITG1492" s="8"/>
      <c r="ITH1492" s="8"/>
      <c r="ITI1492" s="8"/>
      <c r="ITJ1492" s="8"/>
      <c r="ITK1492" s="8"/>
      <c r="ITL1492" s="8"/>
      <c r="ITM1492" s="8"/>
      <c r="ITN1492" s="8"/>
      <c r="ITO1492" s="8"/>
      <c r="ITP1492" s="8"/>
      <c r="ITQ1492" s="8"/>
      <c r="ITR1492" s="8"/>
      <c r="ITS1492" s="8"/>
      <c r="ITT1492" s="8"/>
      <c r="ITU1492" s="8"/>
      <c r="ITV1492" s="8"/>
      <c r="ITW1492" s="8"/>
      <c r="ITX1492" s="8"/>
      <c r="ITY1492" s="8"/>
      <c r="ITZ1492" s="8"/>
      <c r="IUA1492" s="8"/>
      <c r="IUB1492" s="8"/>
      <c r="IUC1492" s="8"/>
      <c r="IUD1492" s="8"/>
      <c r="IUE1492" s="8"/>
      <c r="IUF1492" s="8"/>
      <c r="IUG1492" s="8"/>
      <c r="IUH1492" s="8"/>
      <c r="IUI1492" s="8"/>
      <c r="IUJ1492" s="8"/>
      <c r="IUK1492" s="8"/>
      <c r="IUL1492" s="8"/>
      <c r="IUM1492" s="8"/>
      <c r="IUN1492" s="8"/>
      <c r="IUO1492" s="8"/>
      <c r="IUP1492" s="8"/>
      <c r="IUQ1492" s="8"/>
      <c r="IUR1492" s="8"/>
      <c r="IUS1492" s="8"/>
      <c r="IUT1492" s="8"/>
      <c r="IUU1492" s="8"/>
      <c r="IUV1492" s="8"/>
      <c r="IUW1492" s="8"/>
      <c r="IUX1492" s="8"/>
      <c r="IUY1492" s="8"/>
      <c r="IUZ1492" s="8"/>
      <c r="IVA1492" s="8"/>
      <c r="IVB1492" s="8"/>
      <c r="IVC1492" s="8"/>
      <c r="IVD1492" s="8"/>
      <c r="IVE1492" s="8"/>
      <c r="IVF1492" s="8"/>
      <c r="IVG1492" s="8"/>
      <c r="IVH1492" s="8"/>
      <c r="IVI1492" s="8"/>
      <c r="IVJ1492" s="8"/>
      <c r="IVK1492" s="8"/>
      <c r="IVL1492" s="8"/>
      <c r="IVM1492" s="8"/>
      <c r="IVN1492" s="8"/>
      <c r="IVO1492" s="8"/>
      <c r="IVP1492" s="8"/>
      <c r="IVQ1492" s="8"/>
      <c r="IVR1492" s="8"/>
      <c r="IVS1492" s="8"/>
      <c r="IVT1492" s="8"/>
      <c r="IVU1492" s="8"/>
      <c r="IVV1492" s="8"/>
      <c r="IVW1492" s="8"/>
      <c r="IVX1492" s="8"/>
      <c r="IVY1492" s="8"/>
      <c r="IVZ1492" s="8"/>
      <c r="IWA1492" s="8"/>
      <c r="IWB1492" s="8"/>
      <c r="IWC1492" s="8"/>
      <c r="IWD1492" s="8"/>
      <c r="IWE1492" s="8"/>
      <c r="IWF1492" s="8"/>
      <c r="IWG1492" s="8"/>
      <c r="IWH1492" s="8"/>
      <c r="IWI1492" s="8"/>
      <c r="IWJ1492" s="8"/>
      <c r="IWK1492" s="8"/>
      <c r="IWL1492" s="8"/>
      <c r="IWM1492" s="8"/>
      <c r="IWN1492" s="8"/>
      <c r="IWO1492" s="8"/>
      <c r="IWP1492" s="8"/>
      <c r="IWQ1492" s="8"/>
      <c r="IWR1492" s="8"/>
      <c r="IWS1492" s="8"/>
      <c r="IWT1492" s="8"/>
      <c r="IWU1492" s="8"/>
      <c r="IWV1492" s="8"/>
      <c r="IWW1492" s="8"/>
      <c r="IWX1492" s="8"/>
      <c r="IWY1492" s="8"/>
      <c r="IWZ1492" s="8"/>
      <c r="IXA1492" s="8"/>
      <c r="IXB1492" s="8"/>
      <c r="IXC1492" s="8"/>
      <c r="IXD1492" s="8"/>
      <c r="IXE1492" s="8"/>
      <c r="IXF1492" s="8"/>
      <c r="IXG1492" s="8"/>
      <c r="IXH1492" s="8"/>
      <c r="IXI1492" s="8"/>
      <c r="IXJ1492" s="8"/>
      <c r="IXK1492" s="8"/>
      <c r="IXL1492" s="8"/>
      <c r="IXM1492" s="8"/>
      <c r="IXN1492" s="8"/>
      <c r="IXO1492" s="8"/>
      <c r="IXP1492" s="8"/>
      <c r="IXQ1492" s="8"/>
      <c r="IXR1492" s="8"/>
      <c r="IXS1492" s="8"/>
      <c r="IXT1492" s="8"/>
      <c r="IXU1492" s="8"/>
      <c r="IXV1492" s="8"/>
      <c r="IXW1492" s="8"/>
      <c r="IXX1492" s="8"/>
      <c r="IXY1492" s="8"/>
      <c r="IXZ1492" s="8"/>
      <c r="IYA1492" s="8"/>
      <c r="IYB1492" s="8"/>
      <c r="IYC1492" s="8"/>
      <c r="IYD1492" s="8"/>
      <c r="IYE1492" s="8"/>
      <c r="IYF1492" s="8"/>
      <c r="IYG1492" s="8"/>
      <c r="IYH1492" s="8"/>
      <c r="IYI1492" s="8"/>
      <c r="IYJ1492" s="8"/>
      <c r="IYK1492" s="8"/>
      <c r="IYL1492" s="8"/>
      <c r="IYM1492" s="8"/>
      <c r="IYN1492" s="8"/>
      <c r="IYO1492" s="8"/>
      <c r="IYP1492" s="8"/>
      <c r="IYQ1492" s="8"/>
      <c r="IYR1492" s="8"/>
      <c r="IYS1492" s="8"/>
      <c r="IYT1492" s="8"/>
      <c r="IYU1492" s="8"/>
      <c r="IYV1492" s="8"/>
      <c r="IYW1492" s="8"/>
      <c r="IYX1492" s="8"/>
      <c r="IYY1492" s="8"/>
      <c r="IYZ1492" s="8"/>
      <c r="IZA1492" s="8"/>
      <c r="IZB1492" s="8"/>
      <c r="IZC1492" s="8"/>
      <c r="IZD1492" s="8"/>
      <c r="IZE1492" s="8"/>
      <c r="IZF1492" s="8"/>
      <c r="IZG1492" s="8"/>
      <c r="IZH1492" s="8"/>
      <c r="IZI1492" s="8"/>
      <c r="IZJ1492" s="8"/>
      <c r="IZK1492" s="8"/>
      <c r="IZL1492" s="8"/>
      <c r="IZM1492" s="8"/>
      <c r="IZN1492" s="8"/>
      <c r="IZO1492" s="8"/>
      <c r="IZP1492" s="8"/>
      <c r="IZQ1492" s="8"/>
      <c r="IZR1492" s="8"/>
      <c r="IZS1492" s="8"/>
      <c r="IZT1492" s="8"/>
      <c r="IZU1492" s="8"/>
      <c r="IZV1492" s="8"/>
      <c r="IZW1492" s="8"/>
      <c r="IZX1492" s="8"/>
      <c r="IZY1492" s="8"/>
      <c r="IZZ1492" s="8"/>
      <c r="JAA1492" s="8"/>
      <c r="JAB1492" s="8"/>
      <c r="JAC1492" s="8"/>
      <c r="JAD1492" s="8"/>
      <c r="JAE1492" s="8"/>
      <c r="JAF1492" s="8"/>
      <c r="JAG1492" s="8"/>
      <c r="JAH1492" s="8"/>
      <c r="JAI1492" s="8"/>
      <c r="JAJ1492" s="8"/>
      <c r="JAK1492" s="8"/>
      <c r="JAL1492" s="8"/>
      <c r="JAM1492" s="8"/>
      <c r="JAN1492" s="8"/>
      <c r="JAO1492" s="8"/>
      <c r="JAP1492" s="8"/>
      <c r="JAQ1492" s="8"/>
      <c r="JAR1492" s="8"/>
      <c r="JAS1492" s="8"/>
      <c r="JAT1492" s="8"/>
      <c r="JAU1492" s="8"/>
      <c r="JAV1492" s="8"/>
      <c r="JAW1492" s="8"/>
      <c r="JAX1492" s="8"/>
      <c r="JAY1492" s="8"/>
      <c r="JAZ1492" s="8"/>
      <c r="JBA1492" s="8"/>
      <c r="JBB1492" s="8"/>
      <c r="JBC1492" s="8"/>
      <c r="JBD1492" s="8"/>
      <c r="JBE1492" s="8"/>
      <c r="JBF1492" s="8"/>
      <c r="JBG1492" s="8"/>
      <c r="JBH1492" s="8"/>
      <c r="JBI1492" s="8"/>
      <c r="JBJ1492" s="8"/>
      <c r="JBK1492" s="8"/>
      <c r="JBL1492" s="8"/>
      <c r="JBM1492" s="8"/>
      <c r="JBN1492" s="8"/>
      <c r="JBO1492" s="8"/>
      <c r="JBP1492" s="8"/>
      <c r="JBQ1492" s="8"/>
      <c r="JBR1492" s="8"/>
      <c r="JBS1492" s="8"/>
      <c r="JBT1492" s="8"/>
      <c r="JBU1492" s="8"/>
      <c r="JBV1492" s="8"/>
      <c r="JBW1492" s="8"/>
      <c r="JBX1492" s="8"/>
      <c r="JBY1492" s="8"/>
      <c r="JBZ1492" s="8"/>
      <c r="JCA1492" s="8"/>
      <c r="JCB1492" s="8"/>
      <c r="JCC1492" s="8"/>
      <c r="JCD1492" s="8"/>
      <c r="JCE1492" s="8"/>
      <c r="JCF1492" s="8"/>
      <c r="JCG1492" s="8"/>
      <c r="JCH1492" s="8"/>
      <c r="JCI1492" s="8"/>
      <c r="JCJ1492" s="8"/>
      <c r="JCK1492" s="8"/>
      <c r="JCL1492" s="8"/>
      <c r="JCM1492" s="8"/>
      <c r="JCN1492" s="8"/>
      <c r="JCO1492" s="8"/>
      <c r="JCP1492" s="8"/>
      <c r="JCQ1492" s="8"/>
      <c r="JCR1492" s="8"/>
      <c r="JCS1492" s="8"/>
      <c r="JCT1492" s="8"/>
      <c r="JCU1492" s="8"/>
      <c r="JCV1492" s="8"/>
      <c r="JCW1492" s="8"/>
      <c r="JCX1492" s="8"/>
      <c r="JCY1492" s="8"/>
      <c r="JCZ1492" s="8"/>
      <c r="JDA1492" s="8"/>
      <c r="JDB1492" s="8"/>
      <c r="JDC1492" s="8"/>
      <c r="JDD1492" s="8"/>
      <c r="JDE1492" s="8"/>
      <c r="JDF1492" s="8"/>
      <c r="JDG1492" s="8"/>
      <c r="JDH1492" s="8"/>
      <c r="JDI1492" s="8"/>
      <c r="JDJ1492" s="8"/>
      <c r="JDK1492" s="8"/>
      <c r="JDL1492" s="8"/>
      <c r="JDM1492" s="8"/>
      <c r="JDN1492" s="8"/>
      <c r="JDO1492" s="8"/>
      <c r="JDP1492" s="8"/>
      <c r="JDQ1492" s="8"/>
      <c r="JDR1492" s="8"/>
      <c r="JDS1492" s="8"/>
      <c r="JDT1492" s="8"/>
      <c r="JDU1492" s="8"/>
      <c r="JDV1492" s="8"/>
      <c r="JDW1492" s="8"/>
      <c r="JDX1492" s="8"/>
      <c r="JDY1492" s="8"/>
      <c r="JDZ1492" s="8"/>
      <c r="JEA1492" s="8"/>
      <c r="JEB1492" s="8"/>
      <c r="JEC1492" s="8"/>
      <c r="JED1492" s="8"/>
      <c r="JEE1492" s="8"/>
      <c r="JEF1492" s="8"/>
      <c r="JEG1492" s="8"/>
      <c r="JEH1492" s="8"/>
      <c r="JEI1492" s="8"/>
      <c r="JEJ1492" s="8"/>
      <c r="JEK1492" s="8"/>
      <c r="JEL1492" s="8"/>
      <c r="JEM1492" s="8"/>
      <c r="JEN1492" s="8"/>
      <c r="JEO1492" s="8"/>
      <c r="JEP1492" s="8"/>
      <c r="JEQ1492" s="8"/>
      <c r="JER1492" s="8"/>
      <c r="JES1492" s="8"/>
      <c r="JET1492" s="8"/>
      <c r="JEU1492" s="8"/>
      <c r="JEV1492" s="8"/>
      <c r="JEW1492" s="8"/>
      <c r="JEX1492" s="8"/>
      <c r="JEY1492" s="8"/>
      <c r="JEZ1492" s="8"/>
      <c r="JFA1492" s="8"/>
      <c r="JFB1492" s="8"/>
      <c r="JFC1492" s="8"/>
      <c r="JFD1492" s="8"/>
      <c r="JFE1492" s="8"/>
      <c r="JFF1492" s="8"/>
      <c r="JFG1492" s="8"/>
      <c r="JFH1492" s="8"/>
      <c r="JFI1492" s="8"/>
      <c r="JFJ1492" s="8"/>
      <c r="JFK1492" s="8"/>
      <c r="JFL1492" s="8"/>
      <c r="JFM1492" s="8"/>
      <c r="JFN1492" s="8"/>
      <c r="JFO1492" s="8"/>
      <c r="JFP1492" s="8"/>
      <c r="JFQ1492" s="8"/>
      <c r="JFR1492" s="8"/>
      <c r="JFS1492" s="8"/>
      <c r="JFT1492" s="8"/>
      <c r="JFU1492" s="8"/>
      <c r="JFV1492" s="8"/>
      <c r="JFW1492" s="8"/>
      <c r="JFX1492" s="8"/>
      <c r="JFY1492" s="8"/>
      <c r="JFZ1492" s="8"/>
      <c r="JGA1492" s="8"/>
      <c r="JGB1492" s="8"/>
      <c r="JGC1492" s="8"/>
      <c r="JGD1492" s="8"/>
      <c r="JGE1492" s="8"/>
      <c r="JGF1492" s="8"/>
      <c r="JGG1492" s="8"/>
      <c r="JGH1492" s="8"/>
      <c r="JGI1492" s="8"/>
      <c r="JGJ1492" s="8"/>
      <c r="JGK1492" s="8"/>
      <c r="JGL1492" s="8"/>
      <c r="JGM1492" s="8"/>
      <c r="JGN1492" s="8"/>
      <c r="JGO1492" s="8"/>
      <c r="JGP1492" s="8"/>
      <c r="JGQ1492" s="8"/>
      <c r="JGR1492" s="8"/>
      <c r="JGS1492" s="8"/>
      <c r="JGT1492" s="8"/>
      <c r="JGU1492" s="8"/>
      <c r="JGV1492" s="8"/>
      <c r="JGW1492" s="8"/>
      <c r="JGX1492" s="8"/>
      <c r="JGY1492" s="8"/>
      <c r="JGZ1492" s="8"/>
      <c r="JHA1492" s="8"/>
      <c r="JHB1492" s="8"/>
      <c r="JHC1492" s="8"/>
      <c r="JHD1492" s="8"/>
      <c r="JHE1492" s="8"/>
      <c r="JHF1492" s="8"/>
      <c r="JHG1492" s="8"/>
      <c r="JHH1492" s="8"/>
      <c r="JHI1492" s="8"/>
      <c r="JHJ1492" s="8"/>
      <c r="JHK1492" s="8"/>
      <c r="JHL1492" s="8"/>
      <c r="JHM1492" s="8"/>
      <c r="JHN1492" s="8"/>
      <c r="JHO1492" s="8"/>
      <c r="JHP1492" s="8"/>
      <c r="JHQ1492" s="8"/>
      <c r="JHR1492" s="8"/>
      <c r="JHS1492" s="8"/>
      <c r="JHT1492" s="8"/>
      <c r="JHU1492" s="8"/>
      <c r="JHV1492" s="8"/>
      <c r="JHW1492" s="8"/>
      <c r="JHX1492" s="8"/>
      <c r="JHY1492" s="8"/>
      <c r="JHZ1492" s="8"/>
      <c r="JIA1492" s="8"/>
      <c r="JIB1492" s="8"/>
      <c r="JIC1492" s="8"/>
      <c r="JID1492" s="8"/>
      <c r="JIE1492" s="8"/>
      <c r="JIF1492" s="8"/>
      <c r="JIG1492" s="8"/>
      <c r="JIH1492" s="8"/>
      <c r="JII1492" s="8"/>
      <c r="JIJ1492" s="8"/>
      <c r="JIK1492" s="8"/>
      <c r="JIL1492" s="8"/>
      <c r="JIM1492" s="8"/>
      <c r="JIN1492" s="8"/>
      <c r="JIO1492" s="8"/>
      <c r="JIP1492" s="8"/>
      <c r="JIQ1492" s="8"/>
      <c r="JIR1492" s="8"/>
      <c r="JIS1492" s="8"/>
      <c r="JIT1492" s="8"/>
      <c r="JIU1492" s="8"/>
      <c r="JIV1492" s="8"/>
      <c r="JIW1492" s="8"/>
      <c r="JIX1492" s="8"/>
      <c r="JIY1492" s="8"/>
      <c r="JIZ1492" s="8"/>
      <c r="JJA1492" s="8"/>
      <c r="JJB1492" s="8"/>
      <c r="JJC1492" s="8"/>
      <c r="JJD1492" s="8"/>
      <c r="JJE1492" s="8"/>
      <c r="JJF1492" s="8"/>
      <c r="JJG1492" s="8"/>
      <c r="JJH1492" s="8"/>
      <c r="JJI1492" s="8"/>
      <c r="JJJ1492" s="8"/>
      <c r="JJK1492" s="8"/>
      <c r="JJL1492" s="8"/>
      <c r="JJM1492" s="8"/>
      <c r="JJN1492" s="8"/>
      <c r="JJO1492" s="8"/>
      <c r="JJP1492" s="8"/>
      <c r="JJQ1492" s="8"/>
      <c r="JJR1492" s="8"/>
      <c r="JJS1492" s="8"/>
      <c r="JJT1492" s="8"/>
      <c r="JJU1492" s="8"/>
      <c r="JJV1492" s="8"/>
      <c r="JJW1492" s="8"/>
      <c r="JJX1492" s="8"/>
      <c r="JJY1492" s="8"/>
      <c r="JJZ1492" s="8"/>
      <c r="JKA1492" s="8"/>
      <c r="JKB1492" s="8"/>
      <c r="JKC1492" s="8"/>
      <c r="JKD1492" s="8"/>
      <c r="JKE1492" s="8"/>
      <c r="JKF1492" s="8"/>
      <c r="JKG1492" s="8"/>
      <c r="JKH1492" s="8"/>
      <c r="JKI1492" s="8"/>
      <c r="JKJ1492" s="8"/>
      <c r="JKK1492" s="8"/>
      <c r="JKL1492" s="8"/>
      <c r="JKM1492" s="8"/>
      <c r="JKN1492" s="8"/>
      <c r="JKO1492" s="8"/>
      <c r="JKP1492" s="8"/>
      <c r="JKQ1492" s="8"/>
      <c r="JKR1492" s="8"/>
      <c r="JKS1492" s="8"/>
      <c r="JKT1492" s="8"/>
      <c r="JKU1492" s="8"/>
      <c r="JKV1492" s="8"/>
      <c r="JKW1492" s="8"/>
      <c r="JKX1492" s="8"/>
      <c r="JKY1492" s="8"/>
      <c r="JKZ1492" s="8"/>
      <c r="JLA1492" s="8"/>
      <c r="JLB1492" s="8"/>
      <c r="JLC1492" s="8"/>
      <c r="JLD1492" s="8"/>
      <c r="JLE1492" s="8"/>
      <c r="JLF1492" s="8"/>
      <c r="JLG1492" s="8"/>
      <c r="JLH1492" s="8"/>
      <c r="JLI1492" s="8"/>
      <c r="JLJ1492" s="8"/>
      <c r="JLK1492" s="8"/>
      <c r="JLL1492" s="8"/>
      <c r="JLM1492" s="8"/>
      <c r="JLN1492" s="8"/>
      <c r="JLO1492" s="8"/>
      <c r="JLP1492" s="8"/>
      <c r="JLQ1492" s="8"/>
      <c r="JLR1492" s="8"/>
      <c r="JLS1492" s="8"/>
      <c r="JLT1492" s="8"/>
      <c r="JLU1492" s="8"/>
      <c r="JLV1492" s="8"/>
      <c r="JLW1492" s="8"/>
      <c r="JLX1492" s="8"/>
      <c r="JLY1492" s="8"/>
      <c r="JLZ1492" s="8"/>
      <c r="JMA1492" s="8"/>
      <c r="JMB1492" s="8"/>
      <c r="JMC1492" s="8"/>
      <c r="JMD1492" s="8"/>
      <c r="JME1492" s="8"/>
      <c r="JMF1492" s="8"/>
      <c r="JMG1492" s="8"/>
      <c r="JMH1492" s="8"/>
      <c r="JMI1492" s="8"/>
      <c r="JMJ1492" s="8"/>
      <c r="JMK1492" s="8"/>
      <c r="JML1492" s="8"/>
      <c r="JMM1492" s="8"/>
      <c r="JMN1492" s="8"/>
      <c r="JMO1492" s="8"/>
      <c r="JMP1492" s="8"/>
      <c r="JMQ1492" s="8"/>
      <c r="JMR1492" s="8"/>
      <c r="JMS1492" s="8"/>
      <c r="JMT1492" s="8"/>
      <c r="JMU1492" s="8"/>
      <c r="JMV1492" s="8"/>
      <c r="JMW1492" s="8"/>
      <c r="JMX1492" s="8"/>
      <c r="JMY1492" s="8"/>
      <c r="JMZ1492" s="8"/>
      <c r="JNA1492" s="8"/>
      <c r="JNB1492" s="8"/>
      <c r="JNC1492" s="8"/>
      <c r="JND1492" s="8"/>
      <c r="JNE1492" s="8"/>
      <c r="JNF1492" s="8"/>
      <c r="JNG1492" s="8"/>
      <c r="JNH1492" s="8"/>
      <c r="JNI1492" s="8"/>
      <c r="JNJ1492" s="8"/>
      <c r="JNK1492" s="8"/>
      <c r="JNL1492" s="8"/>
      <c r="JNM1492" s="8"/>
      <c r="JNN1492" s="8"/>
      <c r="JNO1492" s="8"/>
      <c r="JNP1492" s="8"/>
      <c r="JNQ1492" s="8"/>
      <c r="JNR1492" s="8"/>
      <c r="JNS1492" s="8"/>
      <c r="JNT1492" s="8"/>
      <c r="JNU1492" s="8"/>
      <c r="JNV1492" s="8"/>
      <c r="JNW1492" s="8"/>
      <c r="JNX1492" s="8"/>
      <c r="JNY1492" s="8"/>
      <c r="JNZ1492" s="8"/>
      <c r="JOA1492" s="8"/>
      <c r="JOB1492" s="8"/>
      <c r="JOC1492" s="8"/>
      <c r="JOD1492" s="8"/>
      <c r="JOE1492" s="8"/>
      <c r="JOF1492" s="8"/>
      <c r="JOG1492" s="8"/>
      <c r="JOH1492" s="8"/>
      <c r="JOI1492" s="8"/>
      <c r="JOJ1492" s="8"/>
      <c r="JOK1492" s="8"/>
      <c r="JOL1492" s="8"/>
      <c r="JOM1492" s="8"/>
      <c r="JON1492" s="8"/>
      <c r="JOO1492" s="8"/>
      <c r="JOP1492" s="8"/>
      <c r="JOQ1492" s="8"/>
      <c r="JOR1492" s="8"/>
      <c r="JOS1492" s="8"/>
      <c r="JOT1492" s="8"/>
      <c r="JOU1492" s="8"/>
      <c r="JOV1492" s="8"/>
      <c r="JOW1492" s="8"/>
      <c r="JOX1492" s="8"/>
      <c r="JOY1492" s="8"/>
      <c r="JOZ1492" s="8"/>
      <c r="JPA1492" s="8"/>
      <c r="JPB1492" s="8"/>
      <c r="JPC1492" s="8"/>
      <c r="JPD1492" s="8"/>
      <c r="JPE1492" s="8"/>
      <c r="JPF1492" s="8"/>
      <c r="JPG1492" s="8"/>
      <c r="JPH1492" s="8"/>
      <c r="JPI1492" s="8"/>
      <c r="JPJ1492" s="8"/>
      <c r="JPK1492" s="8"/>
      <c r="JPL1492" s="8"/>
      <c r="JPM1492" s="8"/>
      <c r="JPN1492" s="8"/>
      <c r="JPO1492" s="8"/>
      <c r="JPP1492" s="8"/>
      <c r="JPQ1492" s="8"/>
      <c r="JPR1492" s="8"/>
      <c r="JPS1492" s="8"/>
      <c r="JPT1492" s="8"/>
      <c r="JPU1492" s="8"/>
      <c r="JPV1492" s="8"/>
      <c r="JPW1492" s="8"/>
      <c r="JPX1492" s="8"/>
      <c r="JPY1492" s="8"/>
      <c r="JPZ1492" s="8"/>
      <c r="JQA1492" s="8"/>
      <c r="JQB1492" s="8"/>
      <c r="JQC1492" s="8"/>
      <c r="JQD1492" s="8"/>
      <c r="JQE1492" s="8"/>
      <c r="JQF1492" s="8"/>
      <c r="JQG1492" s="8"/>
      <c r="JQH1492" s="8"/>
      <c r="JQI1492" s="8"/>
      <c r="JQJ1492" s="8"/>
      <c r="JQK1492" s="8"/>
      <c r="JQL1492" s="8"/>
      <c r="JQM1492" s="8"/>
      <c r="JQN1492" s="8"/>
      <c r="JQO1492" s="8"/>
      <c r="JQP1492" s="8"/>
      <c r="JQQ1492" s="8"/>
      <c r="JQR1492" s="8"/>
      <c r="JQS1492" s="8"/>
      <c r="JQT1492" s="8"/>
      <c r="JQU1492" s="8"/>
      <c r="JQV1492" s="8"/>
      <c r="JQW1492" s="8"/>
      <c r="JQX1492" s="8"/>
      <c r="JQY1492" s="8"/>
      <c r="JQZ1492" s="8"/>
      <c r="JRA1492" s="8"/>
      <c r="JRB1492" s="8"/>
      <c r="JRC1492" s="8"/>
      <c r="JRD1492" s="8"/>
      <c r="JRE1492" s="8"/>
      <c r="JRF1492" s="8"/>
      <c r="JRG1492" s="8"/>
      <c r="JRH1492" s="8"/>
      <c r="JRI1492" s="8"/>
      <c r="JRJ1492" s="8"/>
      <c r="JRK1492" s="8"/>
      <c r="JRL1492" s="8"/>
      <c r="JRM1492" s="8"/>
      <c r="JRN1492" s="8"/>
      <c r="JRO1492" s="8"/>
      <c r="JRP1492" s="8"/>
      <c r="JRQ1492" s="8"/>
      <c r="JRR1492" s="8"/>
      <c r="JRS1492" s="8"/>
      <c r="JRT1492" s="8"/>
      <c r="JRU1492" s="8"/>
      <c r="JRV1492" s="8"/>
      <c r="JRW1492" s="8"/>
      <c r="JRX1492" s="8"/>
      <c r="JRY1492" s="8"/>
      <c r="JRZ1492" s="8"/>
      <c r="JSA1492" s="8"/>
      <c r="JSB1492" s="8"/>
      <c r="JSC1492" s="8"/>
      <c r="JSD1492" s="8"/>
      <c r="JSE1492" s="8"/>
      <c r="JSF1492" s="8"/>
      <c r="JSG1492" s="8"/>
      <c r="JSH1492" s="8"/>
      <c r="JSI1492" s="8"/>
      <c r="JSJ1492" s="8"/>
      <c r="JSK1492" s="8"/>
      <c r="JSL1492" s="8"/>
      <c r="JSM1492" s="8"/>
      <c r="JSN1492" s="8"/>
      <c r="JSO1492" s="8"/>
      <c r="JSP1492" s="8"/>
      <c r="JSQ1492" s="8"/>
      <c r="JSR1492" s="8"/>
      <c r="JSS1492" s="8"/>
      <c r="JST1492" s="8"/>
      <c r="JSU1492" s="8"/>
      <c r="JSV1492" s="8"/>
      <c r="JSW1492" s="8"/>
      <c r="JSX1492" s="8"/>
      <c r="JSY1492" s="8"/>
      <c r="JSZ1492" s="8"/>
      <c r="JTA1492" s="8"/>
      <c r="JTB1492" s="8"/>
      <c r="JTC1492" s="8"/>
      <c r="JTD1492" s="8"/>
      <c r="JTE1492" s="8"/>
      <c r="JTF1492" s="8"/>
      <c r="JTG1492" s="8"/>
      <c r="JTH1492" s="8"/>
      <c r="JTI1492" s="8"/>
      <c r="JTJ1492" s="8"/>
      <c r="JTK1492" s="8"/>
      <c r="JTL1492" s="8"/>
      <c r="JTM1492" s="8"/>
      <c r="JTN1492" s="8"/>
      <c r="JTO1492" s="8"/>
      <c r="JTP1492" s="8"/>
      <c r="JTQ1492" s="8"/>
      <c r="JTR1492" s="8"/>
      <c r="JTS1492" s="8"/>
      <c r="JTT1492" s="8"/>
      <c r="JTU1492" s="8"/>
      <c r="JTV1492" s="8"/>
      <c r="JTW1492" s="8"/>
      <c r="JTX1492" s="8"/>
      <c r="JTY1492" s="8"/>
      <c r="JTZ1492" s="8"/>
      <c r="JUA1492" s="8"/>
      <c r="JUB1492" s="8"/>
      <c r="JUC1492" s="8"/>
      <c r="JUD1492" s="8"/>
      <c r="JUE1492" s="8"/>
      <c r="JUF1492" s="8"/>
      <c r="JUG1492" s="8"/>
      <c r="JUH1492" s="8"/>
      <c r="JUI1492" s="8"/>
      <c r="JUJ1492" s="8"/>
      <c r="JUK1492" s="8"/>
      <c r="JUL1492" s="8"/>
      <c r="JUM1492" s="8"/>
      <c r="JUN1492" s="8"/>
      <c r="JUO1492" s="8"/>
      <c r="JUP1492" s="8"/>
      <c r="JUQ1492" s="8"/>
      <c r="JUR1492" s="8"/>
      <c r="JUS1492" s="8"/>
      <c r="JUT1492" s="8"/>
      <c r="JUU1492" s="8"/>
      <c r="JUV1492" s="8"/>
      <c r="JUW1492" s="8"/>
      <c r="JUX1492" s="8"/>
      <c r="JUY1492" s="8"/>
      <c r="JUZ1492" s="8"/>
      <c r="JVA1492" s="8"/>
      <c r="JVB1492" s="8"/>
      <c r="JVC1492" s="8"/>
      <c r="JVD1492" s="8"/>
      <c r="JVE1492" s="8"/>
      <c r="JVF1492" s="8"/>
      <c r="JVG1492" s="8"/>
      <c r="JVH1492" s="8"/>
      <c r="JVI1492" s="8"/>
      <c r="JVJ1492" s="8"/>
      <c r="JVK1492" s="8"/>
      <c r="JVL1492" s="8"/>
      <c r="JVM1492" s="8"/>
      <c r="JVN1492" s="8"/>
      <c r="JVO1492" s="8"/>
      <c r="JVP1492" s="8"/>
      <c r="JVQ1492" s="8"/>
      <c r="JVR1492" s="8"/>
      <c r="JVS1492" s="8"/>
      <c r="JVT1492" s="8"/>
      <c r="JVU1492" s="8"/>
      <c r="JVV1492" s="8"/>
      <c r="JVW1492" s="8"/>
      <c r="JVX1492" s="8"/>
      <c r="JVY1492" s="8"/>
      <c r="JVZ1492" s="8"/>
      <c r="JWA1492" s="8"/>
      <c r="JWB1492" s="8"/>
      <c r="JWC1492" s="8"/>
      <c r="JWD1492" s="8"/>
      <c r="JWE1492" s="8"/>
      <c r="JWF1492" s="8"/>
      <c r="JWG1492" s="8"/>
      <c r="JWH1492" s="8"/>
      <c r="JWI1492" s="8"/>
      <c r="JWJ1492" s="8"/>
      <c r="JWK1492" s="8"/>
      <c r="JWL1492" s="8"/>
      <c r="JWM1492" s="8"/>
      <c r="JWN1492" s="8"/>
      <c r="JWO1492" s="8"/>
      <c r="JWP1492" s="8"/>
      <c r="JWQ1492" s="8"/>
      <c r="JWR1492" s="8"/>
      <c r="JWS1492" s="8"/>
      <c r="JWT1492" s="8"/>
      <c r="JWU1492" s="8"/>
      <c r="JWV1492" s="8"/>
      <c r="JWW1492" s="8"/>
      <c r="JWX1492" s="8"/>
      <c r="JWY1492" s="8"/>
      <c r="JWZ1492" s="8"/>
      <c r="JXA1492" s="8"/>
      <c r="JXB1492" s="8"/>
      <c r="JXC1492" s="8"/>
      <c r="JXD1492" s="8"/>
      <c r="JXE1492" s="8"/>
      <c r="JXF1492" s="8"/>
      <c r="JXG1492" s="8"/>
      <c r="JXH1492" s="8"/>
      <c r="JXI1492" s="8"/>
      <c r="JXJ1492" s="8"/>
      <c r="JXK1492" s="8"/>
      <c r="JXL1492" s="8"/>
      <c r="JXM1492" s="8"/>
      <c r="JXN1492" s="8"/>
      <c r="JXO1492" s="8"/>
      <c r="JXP1492" s="8"/>
      <c r="JXQ1492" s="8"/>
      <c r="JXR1492" s="8"/>
      <c r="JXS1492" s="8"/>
      <c r="JXT1492" s="8"/>
      <c r="JXU1492" s="8"/>
      <c r="JXV1492" s="8"/>
      <c r="JXW1492" s="8"/>
      <c r="JXX1492" s="8"/>
      <c r="JXY1492" s="8"/>
      <c r="JXZ1492" s="8"/>
      <c r="JYA1492" s="8"/>
      <c r="JYB1492" s="8"/>
      <c r="JYC1492" s="8"/>
      <c r="JYD1492" s="8"/>
      <c r="JYE1492" s="8"/>
      <c r="JYF1492" s="8"/>
      <c r="JYG1492" s="8"/>
      <c r="JYH1492" s="8"/>
      <c r="JYI1492" s="8"/>
      <c r="JYJ1492" s="8"/>
      <c r="JYK1492" s="8"/>
      <c r="JYL1492" s="8"/>
      <c r="JYM1492" s="8"/>
      <c r="JYN1492" s="8"/>
      <c r="JYO1492" s="8"/>
      <c r="JYP1492" s="8"/>
      <c r="JYQ1492" s="8"/>
      <c r="JYR1492" s="8"/>
      <c r="JYS1492" s="8"/>
      <c r="JYT1492" s="8"/>
      <c r="JYU1492" s="8"/>
      <c r="JYV1492" s="8"/>
      <c r="JYW1492" s="8"/>
      <c r="JYX1492" s="8"/>
      <c r="JYY1492" s="8"/>
      <c r="JYZ1492" s="8"/>
      <c r="JZA1492" s="8"/>
      <c r="JZB1492" s="8"/>
      <c r="JZC1492" s="8"/>
      <c r="JZD1492" s="8"/>
      <c r="JZE1492" s="8"/>
      <c r="JZF1492" s="8"/>
      <c r="JZG1492" s="8"/>
      <c r="JZH1492" s="8"/>
      <c r="JZI1492" s="8"/>
      <c r="JZJ1492" s="8"/>
      <c r="JZK1492" s="8"/>
      <c r="JZL1492" s="8"/>
      <c r="JZM1492" s="8"/>
      <c r="JZN1492" s="8"/>
      <c r="JZO1492" s="8"/>
      <c r="JZP1492" s="8"/>
      <c r="JZQ1492" s="8"/>
      <c r="JZR1492" s="8"/>
      <c r="JZS1492" s="8"/>
      <c r="JZT1492" s="8"/>
      <c r="JZU1492" s="8"/>
      <c r="JZV1492" s="8"/>
      <c r="JZW1492" s="8"/>
      <c r="JZX1492" s="8"/>
      <c r="JZY1492" s="8"/>
      <c r="JZZ1492" s="8"/>
      <c r="KAA1492" s="8"/>
      <c r="KAB1492" s="8"/>
      <c r="KAC1492" s="8"/>
      <c r="KAD1492" s="8"/>
      <c r="KAE1492" s="8"/>
      <c r="KAF1492" s="8"/>
      <c r="KAG1492" s="8"/>
      <c r="KAH1492" s="8"/>
      <c r="KAI1492" s="8"/>
      <c r="KAJ1492" s="8"/>
      <c r="KAK1492" s="8"/>
      <c r="KAL1492" s="8"/>
      <c r="KAM1492" s="8"/>
      <c r="KAN1492" s="8"/>
      <c r="KAO1492" s="8"/>
      <c r="KAP1492" s="8"/>
      <c r="KAQ1492" s="8"/>
      <c r="KAR1492" s="8"/>
      <c r="KAS1492" s="8"/>
      <c r="KAT1492" s="8"/>
      <c r="KAU1492" s="8"/>
      <c r="KAV1492" s="8"/>
      <c r="KAW1492" s="8"/>
      <c r="KAX1492" s="8"/>
      <c r="KAY1492" s="8"/>
      <c r="KAZ1492" s="8"/>
      <c r="KBA1492" s="8"/>
      <c r="KBB1492" s="8"/>
      <c r="KBC1492" s="8"/>
      <c r="KBD1492" s="8"/>
      <c r="KBE1492" s="8"/>
      <c r="KBF1492" s="8"/>
      <c r="KBG1492" s="8"/>
      <c r="KBH1492" s="8"/>
      <c r="KBI1492" s="8"/>
      <c r="KBJ1492" s="8"/>
      <c r="KBK1492" s="8"/>
      <c r="KBL1492" s="8"/>
      <c r="KBM1492" s="8"/>
      <c r="KBN1492" s="8"/>
      <c r="KBO1492" s="8"/>
      <c r="KBP1492" s="8"/>
      <c r="KBQ1492" s="8"/>
      <c r="KBR1492" s="8"/>
      <c r="KBS1492" s="8"/>
      <c r="KBT1492" s="8"/>
      <c r="KBU1492" s="8"/>
      <c r="KBV1492" s="8"/>
      <c r="KBW1492" s="8"/>
      <c r="KBX1492" s="8"/>
      <c r="KBY1492" s="8"/>
      <c r="KBZ1492" s="8"/>
      <c r="KCA1492" s="8"/>
      <c r="KCB1492" s="8"/>
      <c r="KCC1492" s="8"/>
      <c r="KCD1492" s="8"/>
      <c r="KCE1492" s="8"/>
      <c r="KCF1492" s="8"/>
      <c r="KCG1492" s="8"/>
      <c r="KCH1492" s="8"/>
      <c r="KCI1492" s="8"/>
      <c r="KCJ1492" s="8"/>
      <c r="KCK1492" s="8"/>
      <c r="KCL1492" s="8"/>
      <c r="KCM1492" s="8"/>
      <c r="KCN1492" s="8"/>
      <c r="KCO1492" s="8"/>
      <c r="KCP1492" s="8"/>
      <c r="KCQ1492" s="8"/>
      <c r="KCR1492" s="8"/>
      <c r="KCS1492" s="8"/>
      <c r="KCT1492" s="8"/>
      <c r="KCU1492" s="8"/>
      <c r="KCV1492" s="8"/>
      <c r="KCW1492" s="8"/>
      <c r="KCX1492" s="8"/>
      <c r="KCY1492" s="8"/>
      <c r="KCZ1492" s="8"/>
      <c r="KDA1492" s="8"/>
      <c r="KDB1492" s="8"/>
      <c r="KDC1492" s="8"/>
      <c r="KDD1492" s="8"/>
      <c r="KDE1492" s="8"/>
      <c r="KDF1492" s="8"/>
      <c r="KDG1492" s="8"/>
      <c r="KDH1492" s="8"/>
      <c r="KDI1492" s="8"/>
      <c r="KDJ1492" s="8"/>
      <c r="KDK1492" s="8"/>
      <c r="KDL1492" s="8"/>
      <c r="KDM1492" s="8"/>
      <c r="KDN1492" s="8"/>
      <c r="KDO1492" s="8"/>
      <c r="KDP1492" s="8"/>
      <c r="KDQ1492" s="8"/>
      <c r="KDR1492" s="8"/>
      <c r="KDS1492" s="8"/>
      <c r="KDT1492" s="8"/>
      <c r="KDU1492" s="8"/>
      <c r="KDV1492" s="8"/>
      <c r="KDW1492" s="8"/>
      <c r="KDX1492" s="8"/>
      <c r="KDY1492" s="8"/>
      <c r="KDZ1492" s="8"/>
      <c r="KEA1492" s="8"/>
      <c r="KEB1492" s="8"/>
      <c r="KEC1492" s="8"/>
      <c r="KED1492" s="8"/>
      <c r="KEE1492" s="8"/>
      <c r="KEF1492" s="8"/>
      <c r="KEG1492" s="8"/>
      <c r="KEH1492" s="8"/>
      <c r="KEI1492" s="8"/>
      <c r="KEJ1492" s="8"/>
      <c r="KEK1492" s="8"/>
      <c r="KEL1492" s="8"/>
      <c r="KEM1492" s="8"/>
      <c r="KEN1492" s="8"/>
      <c r="KEO1492" s="8"/>
      <c r="KEP1492" s="8"/>
      <c r="KEQ1492" s="8"/>
      <c r="KER1492" s="8"/>
      <c r="KES1492" s="8"/>
      <c r="KET1492" s="8"/>
      <c r="KEU1492" s="8"/>
      <c r="KEV1492" s="8"/>
      <c r="KEW1492" s="8"/>
      <c r="KEX1492" s="8"/>
      <c r="KEY1492" s="8"/>
      <c r="KEZ1492" s="8"/>
      <c r="KFA1492" s="8"/>
      <c r="KFB1492" s="8"/>
      <c r="KFC1492" s="8"/>
      <c r="KFD1492" s="8"/>
      <c r="KFE1492" s="8"/>
      <c r="KFF1492" s="8"/>
      <c r="KFG1492" s="8"/>
      <c r="KFH1492" s="8"/>
      <c r="KFI1492" s="8"/>
      <c r="KFJ1492" s="8"/>
      <c r="KFK1492" s="8"/>
      <c r="KFL1492" s="8"/>
      <c r="KFM1492" s="8"/>
      <c r="KFN1492" s="8"/>
      <c r="KFO1492" s="8"/>
      <c r="KFP1492" s="8"/>
      <c r="KFQ1492" s="8"/>
      <c r="KFR1492" s="8"/>
      <c r="KFS1492" s="8"/>
      <c r="KFT1492" s="8"/>
      <c r="KFU1492" s="8"/>
      <c r="KFV1492" s="8"/>
      <c r="KFW1492" s="8"/>
      <c r="KFX1492" s="8"/>
      <c r="KFY1492" s="8"/>
      <c r="KFZ1492" s="8"/>
      <c r="KGA1492" s="8"/>
      <c r="KGB1492" s="8"/>
      <c r="KGC1492" s="8"/>
      <c r="KGD1492" s="8"/>
      <c r="KGE1492" s="8"/>
      <c r="KGF1492" s="8"/>
      <c r="KGG1492" s="8"/>
      <c r="KGH1492" s="8"/>
      <c r="KGI1492" s="8"/>
      <c r="KGJ1492" s="8"/>
      <c r="KGK1492" s="8"/>
      <c r="KGL1492" s="8"/>
      <c r="KGM1492" s="8"/>
      <c r="KGN1492" s="8"/>
      <c r="KGO1492" s="8"/>
      <c r="KGP1492" s="8"/>
      <c r="KGQ1492" s="8"/>
      <c r="KGR1492" s="8"/>
      <c r="KGS1492" s="8"/>
      <c r="KGT1492" s="8"/>
      <c r="KGU1492" s="8"/>
      <c r="KGV1492" s="8"/>
      <c r="KGW1492" s="8"/>
      <c r="KGX1492" s="8"/>
      <c r="KGY1492" s="8"/>
      <c r="KGZ1492" s="8"/>
      <c r="KHA1492" s="8"/>
      <c r="KHB1492" s="8"/>
      <c r="KHC1492" s="8"/>
      <c r="KHD1492" s="8"/>
      <c r="KHE1492" s="8"/>
      <c r="KHF1492" s="8"/>
      <c r="KHG1492" s="8"/>
      <c r="KHH1492" s="8"/>
      <c r="KHI1492" s="8"/>
      <c r="KHJ1492" s="8"/>
      <c r="KHK1492" s="8"/>
      <c r="KHL1492" s="8"/>
      <c r="KHM1492" s="8"/>
      <c r="KHN1492" s="8"/>
      <c r="KHO1492" s="8"/>
      <c r="KHP1492" s="8"/>
      <c r="KHQ1492" s="8"/>
      <c r="KHR1492" s="8"/>
      <c r="KHS1492" s="8"/>
      <c r="KHT1492" s="8"/>
      <c r="KHU1492" s="8"/>
      <c r="KHV1492" s="8"/>
      <c r="KHW1492" s="8"/>
      <c r="KHX1492" s="8"/>
      <c r="KHY1492" s="8"/>
      <c r="KHZ1492" s="8"/>
      <c r="KIA1492" s="8"/>
      <c r="KIB1492" s="8"/>
      <c r="KIC1492" s="8"/>
      <c r="KID1492" s="8"/>
      <c r="KIE1492" s="8"/>
      <c r="KIF1492" s="8"/>
      <c r="KIG1492" s="8"/>
      <c r="KIH1492" s="8"/>
      <c r="KII1492" s="8"/>
      <c r="KIJ1492" s="8"/>
      <c r="KIK1492" s="8"/>
      <c r="KIL1492" s="8"/>
      <c r="KIM1492" s="8"/>
      <c r="KIN1492" s="8"/>
      <c r="KIO1492" s="8"/>
      <c r="KIP1492" s="8"/>
      <c r="KIQ1492" s="8"/>
      <c r="KIR1492" s="8"/>
      <c r="KIS1492" s="8"/>
      <c r="KIT1492" s="8"/>
      <c r="KIU1492" s="8"/>
      <c r="KIV1492" s="8"/>
      <c r="KIW1492" s="8"/>
      <c r="KIX1492" s="8"/>
      <c r="KIY1492" s="8"/>
      <c r="KIZ1492" s="8"/>
      <c r="KJA1492" s="8"/>
      <c r="KJB1492" s="8"/>
      <c r="KJC1492" s="8"/>
      <c r="KJD1492" s="8"/>
      <c r="KJE1492" s="8"/>
      <c r="KJF1492" s="8"/>
      <c r="KJG1492" s="8"/>
      <c r="KJH1492" s="8"/>
      <c r="KJI1492" s="8"/>
      <c r="KJJ1492" s="8"/>
      <c r="KJK1492" s="8"/>
      <c r="KJL1492" s="8"/>
      <c r="KJM1492" s="8"/>
      <c r="KJN1492" s="8"/>
      <c r="KJO1492" s="8"/>
      <c r="KJP1492" s="8"/>
      <c r="KJQ1492" s="8"/>
      <c r="KJR1492" s="8"/>
      <c r="KJS1492" s="8"/>
      <c r="KJT1492" s="8"/>
      <c r="KJU1492" s="8"/>
      <c r="KJV1492" s="8"/>
      <c r="KJW1492" s="8"/>
      <c r="KJX1492" s="8"/>
      <c r="KJY1492" s="8"/>
      <c r="KJZ1492" s="8"/>
      <c r="KKA1492" s="8"/>
      <c r="KKB1492" s="8"/>
      <c r="KKC1492" s="8"/>
      <c r="KKD1492" s="8"/>
      <c r="KKE1492" s="8"/>
      <c r="KKF1492" s="8"/>
      <c r="KKG1492" s="8"/>
      <c r="KKH1492" s="8"/>
      <c r="KKI1492" s="8"/>
      <c r="KKJ1492" s="8"/>
      <c r="KKK1492" s="8"/>
      <c r="KKL1492" s="8"/>
      <c r="KKM1492" s="8"/>
      <c r="KKN1492" s="8"/>
      <c r="KKO1492" s="8"/>
      <c r="KKP1492" s="8"/>
      <c r="KKQ1492" s="8"/>
      <c r="KKR1492" s="8"/>
      <c r="KKS1492" s="8"/>
      <c r="KKT1492" s="8"/>
      <c r="KKU1492" s="8"/>
      <c r="KKV1492" s="8"/>
      <c r="KKW1492" s="8"/>
      <c r="KKX1492" s="8"/>
      <c r="KKY1492" s="8"/>
      <c r="KKZ1492" s="8"/>
      <c r="KLA1492" s="8"/>
      <c r="KLB1492" s="8"/>
      <c r="KLC1492" s="8"/>
      <c r="KLD1492" s="8"/>
      <c r="KLE1492" s="8"/>
      <c r="KLF1492" s="8"/>
      <c r="KLG1492" s="8"/>
      <c r="KLH1492" s="8"/>
      <c r="KLI1492" s="8"/>
      <c r="KLJ1492" s="8"/>
      <c r="KLK1492" s="8"/>
      <c r="KLL1492" s="8"/>
      <c r="KLM1492" s="8"/>
      <c r="KLN1492" s="8"/>
      <c r="KLO1492" s="8"/>
      <c r="KLP1492" s="8"/>
      <c r="KLQ1492" s="8"/>
      <c r="KLR1492" s="8"/>
      <c r="KLS1492" s="8"/>
      <c r="KLT1492" s="8"/>
      <c r="KLU1492" s="8"/>
      <c r="KLV1492" s="8"/>
      <c r="KLW1492" s="8"/>
      <c r="KLX1492" s="8"/>
      <c r="KLY1492" s="8"/>
      <c r="KLZ1492" s="8"/>
      <c r="KMA1492" s="8"/>
      <c r="KMB1492" s="8"/>
      <c r="KMC1492" s="8"/>
      <c r="KMD1492" s="8"/>
      <c r="KME1492" s="8"/>
      <c r="KMF1492" s="8"/>
      <c r="KMG1492" s="8"/>
      <c r="KMH1492" s="8"/>
      <c r="KMI1492" s="8"/>
      <c r="KMJ1492" s="8"/>
      <c r="KMK1492" s="8"/>
      <c r="KML1492" s="8"/>
      <c r="KMM1492" s="8"/>
      <c r="KMN1492" s="8"/>
      <c r="KMO1492" s="8"/>
      <c r="KMP1492" s="8"/>
      <c r="KMQ1492" s="8"/>
      <c r="KMR1492" s="8"/>
      <c r="KMS1492" s="8"/>
      <c r="KMT1492" s="8"/>
      <c r="KMU1492" s="8"/>
      <c r="KMV1492" s="8"/>
      <c r="KMW1492" s="8"/>
      <c r="KMX1492" s="8"/>
      <c r="KMY1492" s="8"/>
      <c r="KMZ1492" s="8"/>
      <c r="KNA1492" s="8"/>
      <c r="KNB1492" s="8"/>
      <c r="KNC1492" s="8"/>
      <c r="KND1492" s="8"/>
      <c r="KNE1492" s="8"/>
      <c r="KNF1492" s="8"/>
      <c r="KNG1492" s="8"/>
      <c r="KNH1492" s="8"/>
      <c r="KNI1492" s="8"/>
      <c r="KNJ1492" s="8"/>
      <c r="KNK1492" s="8"/>
      <c r="KNL1492" s="8"/>
      <c r="KNM1492" s="8"/>
      <c r="KNN1492" s="8"/>
      <c r="KNO1492" s="8"/>
      <c r="KNP1492" s="8"/>
      <c r="KNQ1492" s="8"/>
      <c r="KNR1492" s="8"/>
      <c r="KNS1492" s="8"/>
      <c r="KNT1492" s="8"/>
      <c r="KNU1492" s="8"/>
      <c r="KNV1492" s="8"/>
      <c r="KNW1492" s="8"/>
      <c r="KNX1492" s="8"/>
      <c r="KNY1492" s="8"/>
      <c r="KNZ1492" s="8"/>
      <c r="KOA1492" s="8"/>
      <c r="KOB1492" s="8"/>
      <c r="KOC1492" s="8"/>
      <c r="KOD1492" s="8"/>
      <c r="KOE1492" s="8"/>
      <c r="KOF1492" s="8"/>
      <c r="KOG1492" s="8"/>
      <c r="KOH1492" s="8"/>
      <c r="KOI1492" s="8"/>
      <c r="KOJ1492" s="8"/>
      <c r="KOK1492" s="8"/>
      <c r="KOL1492" s="8"/>
      <c r="KOM1492" s="8"/>
      <c r="KON1492" s="8"/>
      <c r="KOO1492" s="8"/>
      <c r="KOP1492" s="8"/>
      <c r="KOQ1492" s="8"/>
      <c r="KOR1492" s="8"/>
      <c r="KOS1492" s="8"/>
      <c r="KOT1492" s="8"/>
      <c r="KOU1492" s="8"/>
      <c r="KOV1492" s="8"/>
      <c r="KOW1492" s="8"/>
      <c r="KOX1492" s="8"/>
      <c r="KOY1492" s="8"/>
      <c r="KOZ1492" s="8"/>
      <c r="KPA1492" s="8"/>
      <c r="KPB1492" s="8"/>
      <c r="KPC1492" s="8"/>
      <c r="KPD1492" s="8"/>
      <c r="KPE1492" s="8"/>
      <c r="KPF1492" s="8"/>
      <c r="KPG1492" s="8"/>
      <c r="KPH1492" s="8"/>
      <c r="KPI1492" s="8"/>
      <c r="KPJ1492" s="8"/>
      <c r="KPK1492" s="8"/>
      <c r="KPL1492" s="8"/>
      <c r="KPM1492" s="8"/>
      <c r="KPN1492" s="8"/>
      <c r="KPO1492" s="8"/>
      <c r="KPP1492" s="8"/>
      <c r="KPQ1492" s="8"/>
      <c r="KPR1492" s="8"/>
      <c r="KPS1492" s="8"/>
      <c r="KPT1492" s="8"/>
      <c r="KPU1492" s="8"/>
      <c r="KPV1492" s="8"/>
      <c r="KPW1492" s="8"/>
      <c r="KPX1492" s="8"/>
      <c r="KPY1492" s="8"/>
      <c r="KPZ1492" s="8"/>
      <c r="KQA1492" s="8"/>
      <c r="KQB1492" s="8"/>
      <c r="KQC1492" s="8"/>
      <c r="KQD1492" s="8"/>
      <c r="KQE1492" s="8"/>
      <c r="KQF1492" s="8"/>
      <c r="KQG1492" s="8"/>
      <c r="KQH1492" s="8"/>
      <c r="KQI1492" s="8"/>
      <c r="KQJ1492" s="8"/>
      <c r="KQK1492" s="8"/>
      <c r="KQL1492" s="8"/>
      <c r="KQM1492" s="8"/>
      <c r="KQN1492" s="8"/>
      <c r="KQO1492" s="8"/>
      <c r="KQP1492" s="8"/>
      <c r="KQQ1492" s="8"/>
      <c r="KQR1492" s="8"/>
      <c r="KQS1492" s="8"/>
      <c r="KQT1492" s="8"/>
      <c r="KQU1492" s="8"/>
      <c r="KQV1492" s="8"/>
      <c r="KQW1492" s="8"/>
      <c r="KQX1492" s="8"/>
      <c r="KQY1492" s="8"/>
      <c r="KQZ1492" s="8"/>
      <c r="KRA1492" s="8"/>
      <c r="KRB1492" s="8"/>
      <c r="KRC1492" s="8"/>
      <c r="KRD1492" s="8"/>
      <c r="KRE1492" s="8"/>
      <c r="KRF1492" s="8"/>
      <c r="KRG1492" s="8"/>
      <c r="KRH1492" s="8"/>
      <c r="KRI1492" s="8"/>
      <c r="KRJ1492" s="8"/>
      <c r="KRK1492" s="8"/>
      <c r="KRL1492" s="8"/>
      <c r="KRM1492" s="8"/>
      <c r="KRN1492" s="8"/>
      <c r="KRO1492" s="8"/>
      <c r="KRP1492" s="8"/>
      <c r="KRQ1492" s="8"/>
      <c r="KRR1492" s="8"/>
      <c r="KRS1492" s="8"/>
      <c r="KRT1492" s="8"/>
      <c r="KRU1492" s="8"/>
      <c r="KRV1492" s="8"/>
      <c r="KRW1492" s="8"/>
      <c r="KRX1492" s="8"/>
      <c r="KRY1492" s="8"/>
      <c r="KRZ1492" s="8"/>
      <c r="KSA1492" s="8"/>
      <c r="KSB1492" s="8"/>
      <c r="KSC1492" s="8"/>
      <c r="KSD1492" s="8"/>
      <c r="KSE1492" s="8"/>
      <c r="KSF1492" s="8"/>
      <c r="KSG1492" s="8"/>
      <c r="KSH1492" s="8"/>
      <c r="KSI1492" s="8"/>
      <c r="KSJ1492" s="8"/>
      <c r="KSK1492" s="8"/>
      <c r="KSL1492" s="8"/>
      <c r="KSM1492" s="8"/>
      <c r="KSN1492" s="8"/>
      <c r="KSO1492" s="8"/>
      <c r="KSP1492" s="8"/>
      <c r="KSQ1492" s="8"/>
      <c r="KSR1492" s="8"/>
      <c r="KSS1492" s="8"/>
      <c r="KST1492" s="8"/>
      <c r="KSU1492" s="8"/>
      <c r="KSV1492" s="8"/>
      <c r="KSW1492" s="8"/>
      <c r="KSX1492" s="8"/>
      <c r="KSY1492" s="8"/>
      <c r="KSZ1492" s="8"/>
      <c r="KTA1492" s="8"/>
      <c r="KTB1492" s="8"/>
      <c r="KTC1492" s="8"/>
      <c r="KTD1492" s="8"/>
      <c r="KTE1492" s="8"/>
      <c r="KTF1492" s="8"/>
      <c r="KTG1492" s="8"/>
      <c r="KTH1492" s="8"/>
      <c r="KTI1492" s="8"/>
      <c r="KTJ1492" s="8"/>
      <c r="KTK1492" s="8"/>
      <c r="KTL1492" s="8"/>
      <c r="KTM1492" s="8"/>
      <c r="KTN1492" s="8"/>
      <c r="KTO1492" s="8"/>
      <c r="KTP1492" s="8"/>
      <c r="KTQ1492" s="8"/>
      <c r="KTR1492" s="8"/>
      <c r="KTS1492" s="8"/>
      <c r="KTT1492" s="8"/>
      <c r="KTU1492" s="8"/>
      <c r="KTV1492" s="8"/>
      <c r="KTW1492" s="8"/>
      <c r="KTX1492" s="8"/>
      <c r="KTY1492" s="8"/>
      <c r="KTZ1492" s="8"/>
      <c r="KUA1492" s="8"/>
      <c r="KUB1492" s="8"/>
      <c r="KUC1492" s="8"/>
      <c r="KUD1492" s="8"/>
      <c r="KUE1492" s="8"/>
      <c r="KUF1492" s="8"/>
      <c r="KUG1492" s="8"/>
      <c r="KUH1492" s="8"/>
      <c r="KUI1492" s="8"/>
      <c r="KUJ1492" s="8"/>
      <c r="KUK1492" s="8"/>
      <c r="KUL1492" s="8"/>
      <c r="KUM1492" s="8"/>
      <c r="KUN1492" s="8"/>
      <c r="KUO1492" s="8"/>
      <c r="KUP1492" s="8"/>
      <c r="KUQ1492" s="8"/>
      <c r="KUR1492" s="8"/>
      <c r="KUS1492" s="8"/>
      <c r="KUT1492" s="8"/>
      <c r="KUU1492" s="8"/>
      <c r="KUV1492" s="8"/>
      <c r="KUW1492" s="8"/>
      <c r="KUX1492" s="8"/>
      <c r="KUY1492" s="8"/>
      <c r="KUZ1492" s="8"/>
      <c r="KVA1492" s="8"/>
      <c r="KVB1492" s="8"/>
      <c r="KVC1492" s="8"/>
      <c r="KVD1492" s="8"/>
      <c r="KVE1492" s="8"/>
      <c r="KVF1492" s="8"/>
      <c r="KVG1492" s="8"/>
      <c r="KVH1492" s="8"/>
      <c r="KVI1492" s="8"/>
      <c r="KVJ1492" s="8"/>
      <c r="KVK1492" s="8"/>
      <c r="KVL1492" s="8"/>
      <c r="KVM1492" s="8"/>
      <c r="KVN1492" s="8"/>
      <c r="KVO1492" s="8"/>
      <c r="KVP1492" s="8"/>
      <c r="KVQ1492" s="8"/>
      <c r="KVR1492" s="8"/>
      <c r="KVS1492" s="8"/>
      <c r="KVT1492" s="8"/>
      <c r="KVU1492" s="8"/>
      <c r="KVV1492" s="8"/>
      <c r="KVW1492" s="8"/>
      <c r="KVX1492" s="8"/>
      <c r="KVY1492" s="8"/>
      <c r="KVZ1492" s="8"/>
      <c r="KWA1492" s="8"/>
      <c r="KWB1492" s="8"/>
      <c r="KWC1492" s="8"/>
      <c r="KWD1492" s="8"/>
      <c r="KWE1492" s="8"/>
      <c r="KWF1492" s="8"/>
      <c r="KWG1492" s="8"/>
      <c r="KWH1492" s="8"/>
      <c r="KWI1492" s="8"/>
      <c r="KWJ1492" s="8"/>
      <c r="KWK1492" s="8"/>
      <c r="KWL1492" s="8"/>
      <c r="KWM1492" s="8"/>
      <c r="KWN1492" s="8"/>
      <c r="KWO1492" s="8"/>
      <c r="KWP1492" s="8"/>
      <c r="KWQ1492" s="8"/>
      <c r="KWR1492" s="8"/>
      <c r="KWS1492" s="8"/>
      <c r="KWT1492" s="8"/>
      <c r="KWU1492" s="8"/>
      <c r="KWV1492" s="8"/>
      <c r="KWW1492" s="8"/>
      <c r="KWX1492" s="8"/>
      <c r="KWY1492" s="8"/>
      <c r="KWZ1492" s="8"/>
      <c r="KXA1492" s="8"/>
      <c r="KXB1492" s="8"/>
      <c r="KXC1492" s="8"/>
      <c r="KXD1492" s="8"/>
      <c r="KXE1492" s="8"/>
      <c r="KXF1492" s="8"/>
      <c r="KXG1492" s="8"/>
      <c r="KXH1492" s="8"/>
      <c r="KXI1492" s="8"/>
      <c r="KXJ1492" s="8"/>
      <c r="KXK1492" s="8"/>
      <c r="KXL1492" s="8"/>
      <c r="KXM1492" s="8"/>
      <c r="KXN1492" s="8"/>
      <c r="KXO1492" s="8"/>
      <c r="KXP1492" s="8"/>
      <c r="KXQ1492" s="8"/>
      <c r="KXR1492" s="8"/>
      <c r="KXS1492" s="8"/>
      <c r="KXT1492" s="8"/>
      <c r="KXU1492" s="8"/>
      <c r="KXV1492" s="8"/>
      <c r="KXW1492" s="8"/>
      <c r="KXX1492" s="8"/>
      <c r="KXY1492" s="8"/>
      <c r="KXZ1492" s="8"/>
      <c r="KYA1492" s="8"/>
      <c r="KYB1492" s="8"/>
      <c r="KYC1492" s="8"/>
      <c r="KYD1492" s="8"/>
      <c r="KYE1492" s="8"/>
      <c r="KYF1492" s="8"/>
      <c r="KYG1492" s="8"/>
      <c r="KYH1492" s="8"/>
      <c r="KYI1492" s="8"/>
      <c r="KYJ1492" s="8"/>
      <c r="KYK1492" s="8"/>
      <c r="KYL1492" s="8"/>
      <c r="KYM1492" s="8"/>
      <c r="KYN1492" s="8"/>
      <c r="KYO1492" s="8"/>
      <c r="KYP1492" s="8"/>
      <c r="KYQ1492" s="8"/>
      <c r="KYR1492" s="8"/>
      <c r="KYS1492" s="8"/>
      <c r="KYT1492" s="8"/>
      <c r="KYU1492" s="8"/>
      <c r="KYV1492" s="8"/>
      <c r="KYW1492" s="8"/>
      <c r="KYX1492" s="8"/>
      <c r="KYY1492" s="8"/>
      <c r="KYZ1492" s="8"/>
      <c r="KZA1492" s="8"/>
      <c r="KZB1492" s="8"/>
      <c r="KZC1492" s="8"/>
      <c r="KZD1492" s="8"/>
      <c r="KZE1492" s="8"/>
      <c r="KZF1492" s="8"/>
      <c r="KZG1492" s="8"/>
      <c r="KZH1492" s="8"/>
      <c r="KZI1492" s="8"/>
      <c r="KZJ1492" s="8"/>
      <c r="KZK1492" s="8"/>
      <c r="KZL1492" s="8"/>
      <c r="KZM1492" s="8"/>
      <c r="KZN1492" s="8"/>
      <c r="KZO1492" s="8"/>
      <c r="KZP1492" s="8"/>
      <c r="KZQ1492" s="8"/>
      <c r="KZR1492" s="8"/>
      <c r="KZS1492" s="8"/>
      <c r="KZT1492" s="8"/>
      <c r="KZU1492" s="8"/>
      <c r="KZV1492" s="8"/>
      <c r="KZW1492" s="8"/>
      <c r="KZX1492" s="8"/>
      <c r="KZY1492" s="8"/>
      <c r="KZZ1492" s="8"/>
      <c r="LAA1492" s="8"/>
      <c r="LAB1492" s="8"/>
      <c r="LAC1492" s="8"/>
      <c r="LAD1492" s="8"/>
      <c r="LAE1492" s="8"/>
      <c r="LAF1492" s="8"/>
      <c r="LAG1492" s="8"/>
      <c r="LAH1492" s="8"/>
      <c r="LAI1492" s="8"/>
      <c r="LAJ1492" s="8"/>
      <c r="LAK1492" s="8"/>
      <c r="LAL1492" s="8"/>
      <c r="LAM1492" s="8"/>
      <c r="LAN1492" s="8"/>
      <c r="LAO1492" s="8"/>
      <c r="LAP1492" s="8"/>
      <c r="LAQ1492" s="8"/>
      <c r="LAR1492" s="8"/>
      <c r="LAS1492" s="8"/>
      <c r="LAT1492" s="8"/>
      <c r="LAU1492" s="8"/>
      <c r="LAV1492" s="8"/>
      <c r="LAW1492" s="8"/>
      <c r="LAX1492" s="8"/>
      <c r="LAY1492" s="8"/>
      <c r="LAZ1492" s="8"/>
      <c r="LBA1492" s="8"/>
      <c r="LBB1492" s="8"/>
      <c r="LBC1492" s="8"/>
      <c r="LBD1492" s="8"/>
      <c r="LBE1492" s="8"/>
      <c r="LBF1492" s="8"/>
      <c r="LBG1492" s="8"/>
      <c r="LBH1492" s="8"/>
      <c r="LBI1492" s="8"/>
      <c r="LBJ1492" s="8"/>
      <c r="LBK1492" s="8"/>
      <c r="LBL1492" s="8"/>
      <c r="LBM1492" s="8"/>
      <c r="LBN1492" s="8"/>
      <c r="LBO1492" s="8"/>
      <c r="LBP1492" s="8"/>
      <c r="LBQ1492" s="8"/>
      <c r="LBR1492" s="8"/>
      <c r="LBS1492" s="8"/>
      <c r="LBT1492" s="8"/>
      <c r="LBU1492" s="8"/>
      <c r="LBV1492" s="8"/>
      <c r="LBW1492" s="8"/>
      <c r="LBX1492" s="8"/>
      <c r="LBY1492" s="8"/>
      <c r="LBZ1492" s="8"/>
      <c r="LCA1492" s="8"/>
      <c r="LCB1492" s="8"/>
      <c r="LCC1492" s="8"/>
      <c r="LCD1492" s="8"/>
      <c r="LCE1492" s="8"/>
      <c r="LCF1492" s="8"/>
      <c r="LCG1492" s="8"/>
      <c r="LCH1492" s="8"/>
      <c r="LCI1492" s="8"/>
      <c r="LCJ1492" s="8"/>
      <c r="LCK1492" s="8"/>
      <c r="LCL1492" s="8"/>
      <c r="LCM1492" s="8"/>
      <c r="LCN1492" s="8"/>
      <c r="LCO1492" s="8"/>
      <c r="LCP1492" s="8"/>
      <c r="LCQ1492" s="8"/>
      <c r="LCR1492" s="8"/>
      <c r="LCS1492" s="8"/>
      <c r="LCT1492" s="8"/>
      <c r="LCU1492" s="8"/>
      <c r="LCV1492" s="8"/>
      <c r="LCW1492" s="8"/>
      <c r="LCX1492" s="8"/>
      <c r="LCY1492" s="8"/>
      <c r="LCZ1492" s="8"/>
      <c r="LDA1492" s="8"/>
      <c r="LDB1492" s="8"/>
      <c r="LDC1492" s="8"/>
      <c r="LDD1492" s="8"/>
      <c r="LDE1492" s="8"/>
      <c r="LDF1492" s="8"/>
      <c r="LDG1492" s="8"/>
      <c r="LDH1492" s="8"/>
      <c r="LDI1492" s="8"/>
      <c r="LDJ1492" s="8"/>
      <c r="LDK1492" s="8"/>
      <c r="LDL1492" s="8"/>
      <c r="LDM1492" s="8"/>
      <c r="LDN1492" s="8"/>
      <c r="LDO1492" s="8"/>
      <c r="LDP1492" s="8"/>
      <c r="LDQ1492" s="8"/>
      <c r="LDR1492" s="8"/>
      <c r="LDS1492" s="8"/>
      <c r="LDT1492" s="8"/>
      <c r="LDU1492" s="8"/>
      <c r="LDV1492" s="8"/>
      <c r="LDW1492" s="8"/>
      <c r="LDX1492" s="8"/>
      <c r="LDY1492" s="8"/>
      <c r="LDZ1492" s="8"/>
      <c r="LEA1492" s="8"/>
      <c r="LEB1492" s="8"/>
      <c r="LEC1492" s="8"/>
      <c r="LED1492" s="8"/>
      <c r="LEE1492" s="8"/>
      <c r="LEF1492" s="8"/>
      <c r="LEG1492" s="8"/>
      <c r="LEH1492" s="8"/>
      <c r="LEI1492" s="8"/>
      <c r="LEJ1492" s="8"/>
      <c r="LEK1492" s="8"/>
      <c r="LEL1492" s="8"/>
      <c r="LEM1492" s="8"/>
      <c r="LEN1492" s="8"/>
      <c r="LEO1492" s="8"/>
      <c r="LEP1492" s="8"/>
      <c r="LEQ1492" s="8"/>
      <c r="LER1492" s="8"/>
      <c r="LES1492" s="8"/>
      <c r="LET1492" s="8"/>
      <c r="LEU1492" s="8"/>
      <c r="LEV1492" s="8"/>
      <c r="LEW1492" s="8"/>
      <c r="LEX1492" s="8"/>
      <c r="LEY1492" s="8"/>
      <c r="LEZ1492" s="8"/>
      <c r="LFA1492" s="8"/>
      <c r="LFB1492" s="8"/>
      <c r="LFC1492" s="8"/>
      <c r="LFD1492" s="8"/>
      <c r="LFE1492" s="8"/>
      <c r="LFF1492" s="8"/>
      <c r="LFG1492" s="8"/>
      <c r="LFH1492" s="8"/>
      <c r="LFI1492" s="8"/>
      <c r="LFJ1492" s="8"/>
      <c r="LFK1492" s="8"/>
      <c r="LFL1492" s="8"/>
      <c r="LFM1492" s="8"/>
      <c r="LFN1492" s="8"/>
      <c r="LFO1492" s="8"/>
      <c r="LFP1492" s="8"/>
      <c r="LFQ1492" s="8"/>
      <c r="LFR1492" s="8"/>
      <c r="LFS1492" s="8"/>
      <c r="LFT1492" s="8"/>
      <c r="LFU1492" s="8"/>
      <c r="LFV1492" s="8"/>
      <c r="LFW1492" s="8"/>
      <c r="LFX1492" s="8"/>
      <c r="LFY1492" s="8"/>
      <c r="LFZ1492" s="8"/>
      <c r="LGA1492" s="8"/>
      <c r="LGB1492" s="8"/>
      <c r="LGC1492" s="8"/>
      <c r="LGD1492" s="8"/>
      <c r="LGE1492" s="8"/>
      <c r="LGF1492" s="8"/>
      <c r="LGG1492" s="8"/>
      <c r="LGH1492" s="8"/>
      <c r="LGI1492" s="8"/>
      <c r="LGJ1492" s="8"/>
      <c r="LGK1492" s="8"/>
      <c r="LGL1492" s="8"/>
      <c r="LGM1492" s="8"/>
      <c r="LGN1492" s="8"/>
      <c r="LGO1492" s="8"/>
      <c r="LGP1492" s="8"/>
      <c r="LGQ1492" s="8"/>
      <c r="LGR1492" s="8"/>
      <c r="LGS1492" s="8"/>
      <c r="LGT1492" s="8"/>
      <c r="LGU1492" s="8"/>
      <c r="LGV1492" s="8"/>
      <c r="LGW1492" s="8"/>
      <c r="LGX1492" s="8"/>
      <c r="LGY1492" s="8"/>
      <c r="LGZ1492" s="8"/>
      <c r="LHA1492" s="8"/>
      <c r="LHB1492" s="8"/>
      <c r="LHC1492" s="8"/>
      <c r="LHD1492" s="8"/>
      <c r="LHE1492" s="8"/>
      <c r="LHF1492" s="8"/>
      <c r="LHG1492" s="8"/>
      <c r="LHH1492" s="8"/>
      <c r="LHI1492" s="8"/>
      <c r="LHJ1492" s="8"/>
      <c r="LHK1492" s="8"/>
      <c r="LHL1492" s="8"/>
      <c r="LHM1492" s="8"/>
      <c r="LHN1492" s="8"/>
      <c r="LHO1492" s="8"/>
      <c r="LHP1492" s="8"/>
      <c r="LHQ1492" s="8"/>
      <c r="LHR1492" s="8"/>
      <c r="LHS1492" s="8"/>
      <c r="LHT1492" s="8"/>
      <c r="LHU1492" s="8"/>
      <c r="LHV1492" s="8"/>
      <c r="LHW1492" s="8"/>
      <c r="LHX1492" s="8"/>
      <c r="LHY1492" s="8"/>
      <c r="LHZ1492" s="8"/>
      <c r="LIA1492" s="8"/>
      <c r="LIB1492" s="8"/>
      <c r="LIC1492" s="8"/>
      <c r="LID1492" s="8"/>
      <c r="LIE1492" s="8"/>
      <c r="LIF1492" s="8"/>
      <c r="LIG1492" s="8"/>
      <c r="LIH1492" s="8"/>
      <c r="LII1492" s="8"/>
      <c r="LIJ1492" s="8"/>
      <c r="LIK1492" s="8"/>
      <c r="LIL1492" s="8"/>
      <c r="LIM1492" s="8"/>
      <c r="LIN1492" s="8"/>
      <c r="LIO1492" s="8"/>
      <c r="LIP1492" s="8"/>
      <c r="LIQ1492" s="8"/>
      <c r="LIR1492" s="8"/>
      <c r="LIS1492" s="8"/>
      <c r="LIT1492" s="8"/>
      <c r="LIU1492" s="8"/>
      <c r="LIV1492" s="8"/>
      <c r="LIW1492" s="8"/>
      <c r="LIX1492" s="8"/>
      <c r="LIY1492" s="8"/>
      <c r="LIZ1492" s="8"/>
      <c r="LJA1492" s="8"/>
      <c r="LJB1492" s="8"/>
      <c r="LJC1492" s="8"/>
      <c r="LJD1492" s="8"/>
      <c r="LJE1492" s="8"/>
      <c r="LJF1492" s="8"/>
      <c r="LJG1492" s="8"/>
      <c r="LJH1492" s="8"/>
      <c r="LJI1492" s="8"/>
      <c r="LJJ1492" s="8"/>
      <c r="LJK1492" s="8"/>
      <c r="LJL1492" s="8"/>
      <c r="LJM1492" s="8"/>
      <c r="LJN1492" s="8"/>
      <c r="LJO1492" s="8"/>
      <c r="LJP1492" s="8"/>
      <c r="LJQ1492" s="8"/>
      <c r="LJR1492" s="8"/>
      <c r="LJS1492" s="8"/>
      <c r="LJT1492" s="8"/>
      <c r="LJU1492" s="8"/>
      <c r="LJV1492" s="8"/>
      <c r="LJW1492" s="8"/>
      <c r="LJX1492" s="8"/>
      <c r="LJY1492" s="8"/>
      <c r="LJZ1492" s="8"/>
      <c r="LKA1492" s="8"/>
      <c r="LKB1492" s="8"/>
      <c r="LKC1492" s="8"/>
      <c r="LKD1492" s="8"/>
      <c r="LKE1492" s="8"/>
      <c r="LKF1492" s="8"/>
      <c r="LKG1492" s="8"/>
      <c r="LKH1492" s="8"/>
      <c r="LKI1492" s="8"/>
      <c r="LKJ1492" s="8"/>
      <c r="LKK1492" s="8"/>
      <c r="LKL1492" s="8"/>
      <c r="LKM1492" s="8"/>
      <c r="LKN1492" s="8"/>
      <c r="LKO1492" s="8"/>
      <c r="LKP1492" s="8"/>
      <c r="LKQ1492" s="8"/>
      <c r="LKR1492" s="8"/>
      <c r="LKS1492" s="8"/>
      <c r="LKT1492" s="8"/>
      <c r="LKU1492" s="8"/>
      <c r="LKV1492" s="8"/>
      <c r="LKW1492" s="8"/>
      <c r="LKX1492" s="8"/>
      <c r="LKY1492" s="8"/>
      <c r="LKZ1492" s="8"/>
      <c r="LLA1492" s="8"/>
      <c r="LLB1492" s="8"/>
      <c r="LLC1492" s="8"/>
      <c r="LLD1492" s="8"/>
      <c r="LLE1492" s="8"/>
      <c r="LLF1492" s="8"/>
      <c r="LLG1492" s="8"/>
      <c r="LLH1492" s="8"/>
      <c r="LLI1492" s="8"/>
      <c r="LLJ1492" s="8"/>
      <c r="LLK1492" s="8"/>
      <c r="LLL1492" s="8"/>
      <c r="LLM1492" s="8"/>
      <c r="LLN1492" s="8"/>
      <c r="LLO1492" s="8"/>
      <c r="LLP1492" s="8"/>
      <c r="LLQ1492" s="8"/>
      <c r="LLR1492" s="8"/>
      <c r="LLS1492" s="8"/>
      <c r="LLT1492" s="8"/>
      <c r="LLU1492" s="8"/>
      <c r="LLV1492" s="8"/>
      <c r="LLW1492" s="8"/>
      <c r="LLX1492" s="8"/>
      <c r="LLY1492" s="8"/>
      <c r="LLZ1492" s="8"/>
      <c r="LMA1492" s="8"/>
      <c r="LMB1492" s="8"/>
      <c r="LMC1492" s="8"/>
      <c r="LMD1492" s="8"/>
      <c r="LME1492" s="8"/>
      <c r="LMF1492" s="8"/>
      <c r="LMG1492" s="8"/>
      <c r="LMH1492" s="8"/>
      <c r="LMI1492" s="8"/>
      <c r="LMJ1492" s="8"/>
      <c r="LMK1492" s="8"/>
      <c r="LML1492" s="8"/>
      <c r="LMM1492" s="8"/>
      <c r="LMN1492" s="8"/>
      <c r="LMO1492" s="8"/>
      <c r="LMP1492" s="8"/>
      <c r="LMQ1492" s="8"/>
      <c r="LMR1492" s="8"/>
      <c r="LMS1492" s="8"/>
      <c r="LMT1492" s="8"/>
      <c r="LMU1492" s="8"/>
      <c r="LMV1492" s="8"/>
      <c r="LMW1492" s="8"/>
      <c r="LMX1492" s="8"/>
      <c r="LMY1492" s="8"/>
      <c r="LMZ1492" s="8"/>
      <c r="LNA1492" s="8"/>
      <c r="LNB1492" s="8"/>
      <c r="LNC1492" s="8"/>
      <c r="LND1492" s="8"/>
      <c r="LNE1492" s="8"/>
      <c r="LNF1492" s="8"/>
      <c r="LNG1492" s="8"/>
      <c r="LNH1492" s="8"/>
      <c r="LNI1492" s="8"/>
      <c r="LNJ1492" s="8"/>
      <c r="LNK1492" s="8"/>
      <c r="LNL1492" s="8"/>
      <c r="LNM1492" s="8"/>
      <c r="LNN1492" s="8"/>
      <c r="LNO1492" s="8"/>
      <c r="LNP1492" s="8"/>
      <c r="LNQ1492" s="8"/>
      <c r="LNR1492" s="8"/>
      <c r="LNS1492" s="8"/>
      <c r="LNT1492" s="8"/>
      <c r="LNU1492" s="8"/>
      <c r="LNV1492" s="8"/>
      <c r="LNW1492" s="8"/>
      <c r="LNX1492" s="8"/>
      <c r="LNY1492" s="8"/>
      <c r="LNZ1492" s="8"/>
      <c r="LOA1492" s="8"/>
      <c r="LOB1492" s="8"/>
      <c r="LOC1492" s="8"/>
      <c r="LOD1492" s="8"/>
      <c r="LOE1492" s="8"/>
      <c r="LOF1492" s="8"/>
      <c r="LOG1492" s="8"/>
      <c r="LOH1492" s="8"/>
      <c r="LOI1492" s="8"/>
      <c r="LOJ1492" s="8"/>
      <c r="LOK1492" s="8"/>
      <c r="LOL1492" s="8"/>
      <c r="LOM1492" s="8"/>
      <c r="LON1492" s="8"/>
      <c r="LOO1492" s="8"/>
      <c r="LOP1492" s="8"/>
      <c r="LOQ1492" s="8"/>
      <c r="LOR1492" s="8"/>
      <c r="LOS1492" s="8"/>
      <c r="LOT1492" s="8"/>
      <c r="LOU1492" s="8"/>
      <c r="LOV1492" s="8"/>
      <c r="LOW1492" s="8"/>
      <c r="LOX1492" s="8"/>
      <c r="LOY1492" s="8"/>
      <c r="LOZ1492" s="8"/>
      <c r="LPA1492" s="8"/>
      <c r="LPB1492" s="8"/>
      <c r="LPC1492" s="8"/>
      <c r="LPD1492" s="8"/>
      <c r="LPE1492" s="8"/>
      <c r="LPF1492" s="8"/>
      <c r="LPG1492" s="8"/>
      <c r="LPH1492" s="8"/>
      <c r="LPI1492" s="8"/>
      <c r="LPJ1492" s="8"/>
      <c r="LPK1492" s="8"/>
      <c r="LPL1492" s="8"/>
      <c r="LPM1492" s="8"/>
      <c r="LPN1492" s="8"/>
      <c r="LPO1492" s="8"/>
      <c r="LPP1492" s="8"/>
      <c r="LPQ1492" s="8"/>
      <c r="LPR1492" s="8"/>
      <c r="LPS1492" s="8"/>
      <c r="LPT1492" s="8"/>
      <c r="LPU1492" s="8"/>
      <c r="LPV1492" s="8"/>
      <c r="LPW1492" s="8"/>
      <c r="LPX1492" s="8"/>
      <c r="LPY1492" s="8"/>
      <c r="LPZ1492" s="8"/>
      <c r="LQA1492" s="8"/>
      <c r="LQB1492" s="8"/>
      <c r="LQC1492" s="8"/>
      <c r="LQD1492" s="8"/>
      <c r="LQE1492" s="8"/>
      <c r="LQF1492" s="8"/>
      <c r="LQG1492" s="8"/>
      <c r="LQH1492" s="8"/>
      <c r="LQI1492" s="8"/>
      <c r="LQJ1492" s="8"/>
      <c r="LQK1492" s="8"/>
      <c r="LQL1492" s="8"/>
      <c r="LQM1492" s="8"/>
      <c r="LQN1492" s="8"/>
      <c r="LQO1492" s="8"/>
      <c r="LQP1492" s="8"/>
      <c r="LQQ1492" s="8"/>
      <c r="LQR1492" s="8"/>
      <c r="LQS1492" s="8"/>
      <c r="LQT1492" s="8"/>
      <c r="LQU1492" s="8"/>
      <c r="LQV1492" s="8"/>
      <c r="LQW1492" s="8"/>
      <c r="LQX1492" s="8"/>
      <c r="LQY1492" s="8"/>
      <c r="LQZ1492" s="8"/>
      <c r="LRA1492" s="8"/>
      <c r="LRB1492" s="8"/>
      <c r="LRC1492" s="8"/>
      <c r="LRD1492" s="8"/>
      <c r="LRE1492" s="8"/>
      <c r="LRF1492" s="8"/>
      <c r="LRG1492" s="8"/>
      <c r="LRH1492" s="8"/>
      <c r="LRI1492" s="8"/>
      <c r="LRJ1492" s="8"/>
      <c r="LRK1492" s="8"/>
      <c r="LRL1492" s="8"/>
      <c r="LRM1492" s="8"/>
      <c r="LRN1492" s="8"/>
      <c r="LRO1492" s="8"/>
      <c r="LRP1492" s="8"/>
      <c r="LRQ1492" s="8"/>
      <c r="LRR1492" s="8"/>
      <c r="LRS1492" s="8"/>
      <c r="LRT1492" s="8"/>
      <c r="LRU1492" s="8"/>
      <c r="LRV1492" s="8"/>
      <c r="LRW1492" s="8"/>
      <c r="LRX1492" s="8"/>
      <c r="LRY1492" s="8"/>
      <c r="LRZ1492" s="8"/>
      <c r="LSA1492" s="8"/>
      <c r="LSB1492" s="8"/>
      <c r="LSC1492" s="8"/>
      <c r="LSD1492" s="8"/>
      <c r="LSE1492" s="8"/>
      <c r="LSF1492" s="8"/>
      <c r="LSG1492" s="8"/>
      <c r="LSH1492" s="8"/>
      <c r="LSI1492" s="8"/>
      <c r="LSJ1492" s="8"/>
      <c r="LSK1492" s="8"/>
      <c r="LSL1492" s="8"/>
      <c r="LSM1492" s="8"/>
      <c r="LSN1492" s="8"/>
      <c r="LSO1492" s="8"/>
      <c r="LSP1492" s="8"/>
      <c r="LSQ1492" s="8"/>
      <c r="LSR1492" s="8"/>
      <c r="LSS1492" s="8"/>
      <c r="LST1492" s="8"/>
      <c r="LSU1492" s="8"/>
      <c r="LSV1492" s="8"/>
      <c r="LSW1492" s="8"/>
      <c r="LSX1492" s="8"/>
      <c r="LSY1492" s="8"/>
      <c r="LSZ1492" s="8"/>
      <c r="LTA1492" s="8"/>
      <c r="LTB1492" s="8"/>
      <c r="LTC1492" s="8"/>
      <c r="LTD1492" s="8"/>
      <c r="LTE1492" s="8"/>
      <c r="LTF1492" s="8"/>
      <c r="LTG1492" s="8"/>
      <c r="LTH1492" s="8"/>
      <c r="LTI1492" s="8"/>
      <c r="LTJ1492" s="8"/>
      <c r="LTK1492" s="8"/>
      <c r="LTL1492" s="8"/>
      <c r="LTM1492" s="8"/>
      <c r="LTN1492" s="8"/>
      <c r="LTO1492" s="8"/>
      <c r="LTP1492" s="8"/>
      <c r="LTQ1492" s="8"/>
      <c r="LTR1492" s="8"/>
      <c r="LTS1492" s="8"/>
      <c r="LTT1492" s="8"/>
      <c r="LTU1492" s="8"/>
      <c r="LTV1492" s="8"/>
      <c r="LTW1492" s="8"/>
      <c r="LTX1492" s="8"/>
      <c r="LTY1492" s="8"/>
      <c r="LTZ1492" s="8"/>
      <c r="LUA1492" s="8"/>
      <c r="LUB1492" s="8"/>
      <c r="LUC1492" s="8"/>
      <c r="LUD1492" s="8"/>
      <c r="LUE1492" s="8"/>
      <c r="LUF1492" s="8"/>
      <c r="LUG1492" s="8"/>
      <c r="LUH1492" s="8"/>
      <c r="LUI1492" s="8"/>
      <c r="LUJ1492" s="8"/>
      <c r="LUK1492" s="8"/>
      <c r="LUL1492" s="8"/>
      <c r="LUM1492" s="8"/>
      <c r="LUN1492" s="8"/>
      <c r="LUO1492" s="8"/>
      <c r="LUP1492" s="8"/>
      <c r="LUQ1492" s="8"/>
      <c r="LUR1492" s="8"/>
      <c r="LUS1492" s="8"/>
      <c r="LUT1492" s="8"/>
      <c r="LUU1492" s="8"/>
      <c r="LUV1492" s="8"/>
      <c r="LUW1492" s="8"/>
      <c r="LUX1492" s="8"/>
      <c r="LUY1492" s="8"/>
      <c r="LUZ1492" s="8"/>
      <c r="LVA1492" s="8"/>
      <c r="LVB1492" s="8"/>
      <c r="LVC1492" s="8"/>
      <c r="LVD1492" s="8"/>
      <c r="LVE1492" s="8"/>
      <c r="LVF1492" s="8"/>
      <c r="LVG1492" s="8"/>
      <c r="LVH1492" s="8"/>
      <c r="LVI1492" s="8"/>
      <c r="LVJ1492" s="8"/>
      <c r="LVK1492" s="8"/>
      <c r="LVL1492" s="8"/>
      <c r="LVM1492" s="8"/>
      <c r="LVN1492" s="8"/>
      <c r="LVO1492" s="8"/>
      <c r="LVP1492" s="8"/>
      <c r="LVQ1492" s="8"/>
      <c r="LVR1492" s="8"/>
      <c r="LVS1492" s="8"/>
      <c r="LVT1492" s="8"/>
      <c r="LVU1492" s="8"/>
      <c r="LVV1492" s="8"/>
      <c r="LVW1492" s="8"/>
      <c r="LVX1492" s="8"/>
      <c r="LVY1492" s="8"/>
      <c r="LVZ1492" s="8"/>
      <c r="LWA1492" s="8"/>
      <c r="LWB1492" s="8"/>
      <c r="LWC1492" s="8"/>
      <c r="LWD1492" s="8"/>
      <c r="LWE1492" s="8"/>
      <c r="LWF1492" s="8"/>
      <c r="LWG1492" s="8"/>
      <c r="LWH1492" s="8"/>
      <c r="LWI1492" s="8"/>
      <c r="LWJ1492" s="8"/>
      <c r="LWK1492" s="8"/>
      <c r="LWL1492" s="8"/>
      <c r="LWM1492" s="8"/>
      <c r="LWN1492" s="8"/>
      <c r="LWO1492" s="8"/>
      <c r="LWP1492" s="8"/>
      <c r="LWQ1492" s="8"/>
      <c r="LWR1492" s="8"/>
      <c r="LWS1492" s="8"/>
      <c r="LWT1492" s="8"/>
      <c r="LWU1492" s="8"/>
      <c r="LWV1492" s="8"/>
      <c r="LWW1492" s="8"/>
      <c r="LWX1492" s="8"/>
      <c r="LWY1492" s="8"/>
      <c r="LWZ1492" s="8"/>
      <c r="LXA1492" s="8"/>
      <c r="LXB1492" s="8"/>
      <c r="LXC1492" s="8"/>
      <c r="LXD1492" s="8"/>
      <c r="LXE1492" s="8"/>
      <c r="LXF1492" s="8"/>
      <c r="LXG1492" s="8"/>
      <c r="LXH1492" s="8"/>
      <c r="LXI1492" s="8"/>
      <c r="LXJ1492" s="8"/>
      <c r="LXK1492" s="8"/>
      <c r="LXL1492" s="8"/>
      <c r="LXM1492" s="8"/>
      <c r="LXN1492" s="8"/>
      <c r="LXO1492" s="8"/>
      <c r="LXP1492" s="8"/>
      <c r="LXQ1492" s="8"/>
      <c r="LXR1492" s="8"/>
      <c r="LXS1492" s="8"/>
      <c r="LXT1492" s="8"/>
      <c r="LXU1492" s="8"/>
      <c r="LXV1492" s="8"/>
      <c r="LXW1492" s="8"/>
      <c r="LXX1492" s="8"/>
      <c r="LXY1492" s="8"/>
      <c r="LXZ1492" s="8"/>
      <c r="LYA1492" s="8"/>
      <c r="LYB1492" s="8"/>
      <c r="LYC1492" s="8"/>
      <c r="LYD1492" s="8"/>
      <c r="LYE1492" s="8"/>
      <c r="LYF1492" s="8"/>
      <c r="LYG1492" s="8"/>
      <c r="LYH1492" s="8"/>
      <c r="LYI1492" s="8"/>
      <c r="LYJ1492" s="8"/>
      <c r="LYK1492" s="8"/>
      <c r="LYL1492" s="8"/>
      <c r="LYM1492" s="8"/>
      <c r="LYN1492" s="8"/>
      <c r="LYO1492" s="8"/>
      <c r="LYP1492" s="8"/>
      <c r="LYQ1492" s="8"/>
      <c r="LYR1492" s="8"/>
      <c r="LYS1492" s="8"/>
      <c r="LYT1492" s="8"/>
      <c r="LYU1492" s="8"/>
      <c r="LYV1492" s="8"/>
      <c r="LYW1492" s="8"/>
      <c r="LYX1492" s="8"/>
      <c r="LYY1492" s="8"/>
      <c r="LYZ1492" s="8"/>
      <c r="LZA1492" s="8"/>
      <c r="LZB1492" s="8"/>
      <c r="LZC1492" s="8"/>
      <c r="LZD1492" s="8"/>
      <c r="LZE1492" s="8"/>
      <c r="LZF1492" s="8"/>
      <c r="LZG1492" s="8"/>
      <c r="LZH1492" s="8"/>
      <c r="LZI1492" s="8"/>
      <c r="LZJ1492" s="8"/>
      <c r="LZK1492" s="8"/>
      <c r="LZL1492" s="8"/>
      <c r="LZM1492" s="8"/>
      <c r="LZN1492" s="8"/>
      <c r="LZO1492" s="8"/>
      <c r="LZP1492" s="8"/>
      <c r="LZQ1492" s="8"/>
      <c r="LZR1492" s="8"/>
      <c r="LZS1492" s="8"/>
      <c r="LZT1492" s="8"/>
      <c r="LZU1492" s="8"/>
      <c r="LZV1492" s="8"/>
      <c r="LZW1492" s="8"/>
      <c r="LZX1492" s="8"/>
      <c r="LZY1492" s="8"/>
      <c r="LZZ1492" s="8"/>
      <c r="MAA1492" s="8"/>
      <c r="MAB1492" s="8"/>
      <c r="MAC1492" s="8"/>
      <c r="MAD1492" s="8"/>
      <c r="MAE1492" s="8"/>
      <c r="MAF1492" s="8"/>
      <c r="MAG1492" s="8"/>
      <c r="MAH1492" s="8"/>
      <c r="MAI1492" s="8"/>
      <c r="MAJ1492" s="8"/>
      <c r="MAK1492" s="8"/>
      <c r="MAL1492" s="8"/>
      <c r="MAM1492" s="8"/>
      <c r="MAN1492" s="8"/>
      <c r="MAO1492" s="8"/>
      <c r="MAP1492" s="8"/>
      <c r="MAQ1492" s="8"/>
      <c r="MAR1492" s="8"/>
      <c r="MAS1492" s="8"/>
      <c r="MAT1492" s="8"/>
      <c r="MAU1492" s="8"/>
      <c r="MAV1492" s="8"/>
      <c r="MAW1492" s="8"/>
      <c r="MAX1492" s="8"/>
      <c r="MAY1492" s="8"/>
      <c r="MAZ1492" s="8"/>
      <c r="MBA1492" s="8"/>
      <c r="MBB1492" s="8"/>
      <c r="MBC1492" s="8"/>
      <c r="MBD1492" s="8"/>
      <c r="MBE1492" s="8"/>
      <c r="MBF1492" s="8"/>
      <c r="MBG1492" s="8"/>
      <c r="MBH1492" s="8"/>
      <c r="MBI1492" s="8"/>
      <c r="MBJ1492" s="8"/>
      <c r="MBK1492" s="8"/>
      <c r="MBL1492" s="8"/>
      <c r="MBM1492" s="8"/>
      <c r="MBN1492" s="8"/>
      <c r="MBO1492" s="8"/>
      <c r="MBP1492" s="8"/>
      <c r="MBQ1492" s="8"/>
      <c r="MBR1492" s="8"/>
      <c r="MBS1492" s="8"/>
      <c r="MBT1492" s="8"/>
      <c r="MBU1492" s="8"/>
      <c r="MBV1492" s="8"/>
      <c r="MBW1492" s="8"/>
      <c r="MBX1492" s="8"/>
      <c r="MBY1492" s="8"/>
      <c r="MBZ1492" s="8"/>
      <c r="MCA1492" s="8"/>
      <c r="MCB1492" s="8"/>
      <c r="MCC1492" s="8"/>
      <c r="MCD1492" s="8"/>
      <c r="MCE1492" s="8"/>
      <c r="MCF1492" s="8"/>
      <c r="MCG1492" s="8"/>
      <c r="MCH1492" s="8"/>
      <c r="MCI1492" s="8"/>
      <c r="MCJ1492" s="8"/>
      <c r="MCK1492" s="8"/>
      <c r="MCL1492" s="8"/>
      <c r="MCM1492" s="8"/>
      <c r="MCN1492" s="8"/>
      <c r="MCO1492" s="8"/>
      <c r="MCP1492" s="8"/>
      <c r="MCQ1492" s="8"/>
      <c r="MCR1492" s="8"/>
      <c r="MCS1492" s="8"/>
      <c r="MCT1492" s="8"/>
      <c r="MCU1492" s="8"/>
      <c r="MCV1492" s="8"/>
      <c r="MCW1492" s="8"/>
      <c r="MCX1492" s="8"/>
      <c r="MCY1492" s="8"/>
      <c r="MCZ1492" s="8"/>
      <c r="MDA1492" s="8"/>
      <c r="MDB1492" s="8"/>
      <c r="MDC1492" s="8"/>
      <c r="MDD1492" s="8"/>
      <c r="MDE1492" s="8"/>
      <c r="MDF1492" s="8"/>
      <c r="MDG1492" s="8"/>
      <c r="MDH1492" s="8"/>
      <c r="MDI1492" s="8"/>
      <c r="MDJ1492" s="8"/>
      <c r="MDK1492" s="8"/>
      <c r="MDL1492" s="8"/>
      <c r="MDM1492" s="8"/>
      <c r="MDN1492" s="8"/>
      <c r="MDO1492" s="8"/>
      <c r="MDP1492" s="8"/>
      <c r="MDQ1492" s="8"/>
      <c r="MDR1492" s="8"/>
      <c r="MDS1492" s="8"/>
      <c r="MDT1492" s="8"/>
      <c r="MDU1492" s="8"/>
      <c r="MDV1492" s="8"/>
      <c r="MDW1492" s="8"/>
      <c r="MDX1492" s="8"/>
      <c r="MDY1492" s="8"/>
      <c r="MDZ1492" s="8"/>
      <c r="MEA1492" s="8"/>
      <c r="MEB1492" s="8"/>
      <c r="MEC1492" s="8"/>
      <c r="MED1492" s="8"/>
      <c r="MEE1492" s="8"/>
      <c r="MEF1492" s="8"/>
      <c r="MEG1492" s="8"/>
      <c r="MEH1492" s="8"/>
      <c r="MEI1492" s="8"/>
      <c r="MEJ1492" s="8"/>
      <c r="MEK1492" s="8"/>
      <c r="MEL1492" s="8"/>
      <c r="MEM1492" s="8"/>
      <c r="MEN1492" s="8"/>
      <c r="MEO1492" s="8"/>
      <c r="MEP1492" s="8"/>
      <c r="MEQ1492" s="8"/>
      <c r="MER1492" s="8"/>
      <c r="MES1492" s="8"/>
      <c r="MET1492" s="8"/>
      <c r="MEU1492" s="8"/>
      <c r="MEV1492" s="8"/>
      <c r="MEW1492" s="8"/>
      <c r="MEX1492" s="8"/>
      <c r="MEY1492" s="8"/>
      <c r="MEZ1492" s="8"/>
      <c r="MFA1492" s="8"/>
      <c r="MFB1492" s="8"/>
      <c r="MFC1492" s="8"/>
      <c r="MFD1492" s="8"/>
      <c r="MFE1492" s="8"/>
      <c r="MFF1492" s="8"/>
      <c r="MFG1492" s="8"/>
      <c r="MFH1492" s="8"/>
      <c r="MFI1492" s="8"/>
      <c r="MFJ1492" s="8"/>
      <c r="MFK1492" s="8"/>
      <c r="MFL1492" s="8"/>
      <c r="MFM1492" s="8"/>
      <c r="MFN1492" s="8"/>
      <c r="MFO1492" s="8"/>
      <c r="MFP1492" s="8"/>
      <c r="MFQ1492" s="8"/>
      <c r="MFR1492" s="8"/>
      <c r="MFS1492" s="8"/>
      <c r="MFT1492" s="8"/>
      <c r="MFU1492" s="8"/>
      <c r="MFV1492" s="8"/>
      <c r="MFW1492" s="8"/>
      <c r="MFX1492" s="8"/>
      <c r="MFY1492" s="8"/>
      <c r="MFZ1492" s="8"/>
      <c r="MGA1492" s="8"/>
      <c r="MGB1492" s="8"/>
      <c r="MGC1492" s="8"/>
      <c r="MGD1492" s="8"/>
      <c r="MGE1492" s="8"/>
      <c r="MGF1492" s="8"/>
      <c r="MGG1492" s="8"/>
      <c r="MGH1492" s="8"/>
      <c r="MGI1492" s="8"/>
      <c r="MGJ1492" s="8"/>
      <c r="MGK1492" s="8"/>
      <c r="MGL1492" s="8"/>
      <c r="MGM1492" s="8"/>
      <c r="MGN1492" s="8"/>
      <c r="MGO1492" s="8"/>
      <c r="MGP1492" s="8"/>
      <c r="MGQ1492" s="8"/>
      <c r="MGR1492" s="8"/>
      <c r="MGS1492" s="8"/>
      <c r="MGT1492" s="8"/>
      <c r="MGU1492" s="8"/>
      <c r="MGV1492" s="8"/>
      <c r="MGW1492" s="8"/>
      <c r="MGX1492" s="8"/>
      <c r="MGY1492" s="8"/>
      <c r="MGZ1492" s="8"/>
      <c r="MHA1492" s="8"/>
      <c r="MHB1492" s="8"/>
      <c r="MHC1492" s="8"/>
      <c r="MHD1492" s="8"/>
      <c r="MHE1492" s="8"/>
      <c r="MHF1492" s="8"/>
      <c r="MHG1492" s="8"/>
      <c r="MHH1492" s="8"/>
      <c r="MHI1492" s="8"/>
      <c r="MHJ1492" s="8"/>
      <c r="MHK1492" s="8"/>
      <c r="MHL1492" s="8"/>
      <c r="MHM1492" s="8"/>
      <c r="MHN1492" s="8"/>
      <c r="MHO1492" s="8"/>
      <c r="MHP1492" s="8"/>
      <c r="MHQ1492" s="8"/>
      <c r="MHR1492" s="8"/>
      <c r="MHS1492" s="8"/>
      <c r="MHT1492" s="8"/>
      <c r="MHU1492" s="8"/>
      <c r="MHV1492" s="8"/>
      <c r="MHW1492" s="8"/>
      <c r="MHX1492" s="8"/>
      <c r="MHY1492" s="8"/>
      <c r="MHZ1492" s="8"/>
      <c r="MIA1492" s="8"/>
      <c r="MIB1492" s="8"/>
      <c r="MIC1492" s="8"/>
      <c r="MID1492" s="8"/>
      <c r="MIE1492" s="8"/>
      <c r="MIF1492" s="8"/>
      <c r="MIG1492" s="8"/>
      <c r="MIH1492" s="8"/>
      <c r="MII1492" s="8"/>
      <c r="MIJ1492" s="8"/>
      <c r="MIK1492" s="8"/>
      <c r="MIL1492" s="8"/>
      <c r="MIM1492" s="8"/>
      <c r="MIN1492" s="8"/>
      <c r="MIO1492" s="8"/>
      <c r="MIP1492" s="8"/>
      <c r="MIQ1492" s="8"/>
      <c r="MIR1492" s="8"/>
      <c r="MIS1492" s="8"/>
      <c r="MIT1492" s="8"/>
      <c r="MIU1492" s="8"/>
      <c r="MIV1492" s="8"/>
      <c r="MIW1492" s="8"/>
      <c r="MIX1492" s="8"/>
      <c r="MIY1492" s="8"/>
      <c r="MIZ1492" s="8"/>
      <c r="MJA1492" s="8"/>
      <c r="MJB1492" s="8"/>
      <c r="MJC1492" s="8"/>
      <c r="MJD1492" s="8"/>
      <c r="MJE1492" s="8"/>
      <c r="MJF1492" s="8"/>
      <c r="MJG1492" s="8"/>
      <c r="MJH1492" s="8"/>
      <c r="MJI1492" s="8"/>
      <c r="MJJ1492" s="8"/>
      <c r="MJK1492" s="8"/>
      <c r="MJL1492" s="8"/>
      <c r="MJM1492" s="8"/>
      <c r="MJN1492" s="8"/>
      <c r="MJO1492" s="8"/>
      <c r="MJP1492" s="8"/>
      <c r="MJQ1492" s="8"/>
      <c r="MJR1492" s="8"/>
      <c r="MJS1492" s="8"/>
      <c r="MJT1492" s="8"/>
      <c r="MJU1492" s="8"/>
      <c r="MJV1492" s="8"/>
      <c r="MJW1492" s="8"/>
      <c r="MJX1492" s="8"/>
      <c r="MJY1492" s="8"/>
      <c r="MJZ1492" s="8"/>
      <c r="MKA1492" s="8"/>
      <c r="MKB1492" s="8"/>
      <c r="MKC1492" s="8"/>
      <c r="MKD1492" s="8"/>
      <c r="MKE1492" s="8"/>
      <c r="MKF1492" s="8"/>
      <c r="MKG1492" s="8"/>
      <c r="MKH1492" s="8"/>
      <c r="MKI1492" s="8"/>
      <c r="MKJ1492" s="8"/>
      <c r="MKK1492" s="8"/>
      <c r="MKL1492" s="8"/>
      <c r="MKM1492" s="8"/>
      <c r="MKN1492" s="8"/>
      <c r="MKO1492" s="8"/>
      <c r="MKP1492" s="8"/>
      <c r="MKQ1492" s="8"/>
      <c r="MKR1492" s="8"/>
      <c r="MKS1492" s="8"/>
      <c r="MKT1492" s="8"/>
      <c r="MKU1492" s="8"/>
      <c r="MKV1492" s="8"/>
      <c r="MKW1492" s="8"/>
      <c r="MKX1492" s="8"/>
      <c r="MKY1492" s="8"/>
      <c r="MKZ1492" s="8"/>
      <c r="MLA1492" s="8"/>
      <c r="MLB1492" s="8"/>
      <c r="MLC1492" s="8"/>
      <c r="MLD1492" s="8"/>
      <c r="MLE1492" s="8"/>
      <c r="MLF1492" s="8"/>
      <c r="MLG1492" s="8"/>
      <c r="MLH1492" s="8"/>
      <c r="MLI1492" s="8"/>
      <c r="MLJ1492" s="8"/>
      <c r="MLK1492" s="8"/>
      <c r="MLL1492" s="8"/>
      <c r="MLM1492" s="8"/>
      <c r="MLN1492" s="8"/>
      <c r="MLO1492" s="8"/>
      <c r="MLP1492" s="8"/>
      <c r="MLQ1492" s="8"/>
      <c r="MLR1492" s="8"/>
      <c r="MLS1492" s="8"/>
      <c r="MLT1492" s="8"/>
      <c r="MLU1492" s="8"/>
      <c r="MLV1492" s="8"/>
      <c r="MLW1492" s="8"/>
      <c r="MLX1492" s="8"/>
      <c r="MLY1492" s="8"/>
      <c r="MLZ1492" s="8"/>
      <c r="MMA1492" s="8"/>
      <c r="MMB1492" s="8"/>
      <c r="MMC1492" s="8"/>
      <c r="MMD1492" s="8"/>
      <c r="MME1492" s="8"/>
      <c r="MMF1492" s="8"/>
      <c r="MMG1492" s="8"/>
      <c r="MMH1492" s="8"/>
      <c r="MMI1492" s="8"/>
      <c r="MMJ1492" s="8"/>
      <c r="MMK1492" s="8"/>
      <c r="MML1492" s="8"/>
      <c r="MMM1492" s="8"/>
      <c r="MMN1492" s="8"/>
      <c r="MMO1492" s="8"/>
      <c r="MMP1492" s="8"/>
      <c r="MMQ1492" s="8"/>
      <c r="MMR1492" s="8"/>
      <c r="MMS1492" s="8"/>
      <c r="MMT1492" s="8"/>
      <c r="MMU1492" s="8"/>
      <c r="MMV1492" s="8"/>
      <c r="MMW1492" s="8"/>
      <c r="MMX1492" s="8"/>
      <c r="MMY1492" s="8"/>
      <c r="MMZ1492" s="8"/>
      <c r="MNA1492" s="8"/>
      <c r="MNB1492" s="8"/>
      <c r="MNC1492" s="8"/>
      <c r="MND1492" s="8"/>
      <c r="MNE1492" s="8"/>
      <c r="MNF1492" s="8"/>
      <c r="MNG1492" s="8"/>
      <c r="MNH1492" s="8"/>
      <c r="MNI1492" s="8"/>
      <c r="MNJ1492" s="8"/>
      <c r="MNK1492" s="8"/>
      <c r="MNL1492" s="8"/>
      <c r="MNM1492" s="8"/>
      <c r="MNN1492" s="8"/>
      <c r="MNO1492" s="8"/>
      <c r="MNP1492" s="8"/>
      <c r="MNQ1492" s="8"/>
      <c r="MNR1492" s="8"/>
      <c r="MNS1492" s="8"/>
      <c r="MNT1492" s="8"/>
      <c r="MNU1492" s="8"/>
      <c r="MNV1492" s="8"/>
      <c r="MNW1492" s="8"/>
      <c r="MNX1492" s="8"/>
      <c r="MNY1492" s="8"/>
      <c r="MNZ1492" s="8"/>
      <c r="MOA1492" s="8"/>
      <c r="MOB1492" s="8"/>
      <c r="MOC1492" s="8"/>
      <c r="MOD1492" s="8"/>
      <c r="MOE1492" s="8"/>
      <c r="MOF1492" s="8"/>
      <c r="MOG1492" s="8"/>
      <c r="MOH1492" s="8"/>
      <c r="MOI1492" s="8"/>
      <c r="MOJ1492" s="8"/>
      <c r="MOK1492" s="8"/>
      <c r="MOL1492" s="8"/>
      <c r="MOM1492" s="8"/>
      <c r="MON1492" s="8"/>
      <c r="MOO1492" s="8"/>
      <c r="MOP1492" s="8"/>
      <c r="MOQ1492" s="8"/>
      <c r="MOR1492" s="8"/>
      <c r="MOS1492" s="8"/>
      <c r="MOT1492" s="8"/>
      <c r="MOU1492" s="8"/>
      <c r="MOV1492" s="8"/>
      <c r="MOW1492" s="8"/>
      <c r="MOX1492" s="8"/>
      <c r="MOY1492" s="8"/>
      <c r="MOZ1492" s="8"/>
      <c r="MPA1492" s="8"/>
      <c r="MPB1492" s="8"/>
      <c r="MPC1492" s="8"/>
      <c r="MPD1492" s="8"/>
      <c r="MPE1492" s="8"/>
      <c r="MPF1492" s="8"/>
      <c r="MPG1492" s="8"/>
      <c r="MPH1492" s="8"/>
      <c r="MPI1492" s="8"/>
      <c r="MPJ1492" s="8"/>
      <c r="MPK1492" s="8"/>
      <c r="MPL1492" s="8"/>
      <c r="MPM1492" s="8"/>
      <c r="MPN1492" s="8"/>
      <c r="MPO1492" s="8"/>
      <c r="MPP1492" s="8"/>
      <c r="MPQ1492" s="8"/>
      <c r="MPR1492" s="8"/>
      <c r="MPS1492" s="8"/>
      <c r="MPT1492" s="8"/>
      <c r="MPU1492" s="8"/>
      <c r="MPV1492" s="8"/>
      <c r="MPW1492" s="8"/>
      <c r="MPX1492" s="8"/>
      <c r="MPY1492" s="8"/>
      <c r="MPZ1492" s="8"/>
      <c r="MQA1492" s="8"/>
      <c r="MQB1492" s="8"/>
      <c r="MQC1492" s="8"/>
      <c r="MQD1492" s="8"/>
      <c r="MQE1492" s="8"/>
      <c r="MQF1492" s="8"/>
      <c r="MQG1492" s="8"/>
      <c r="MQH1492" s="8"/>
      <c r="MQI1492" s="8"/>
      <c r="MQJ1492" s="8"/>
      <c r="MQK1492" s="8"/>
      <c r="MQL1492" s="8"/>
      <c r="MQM1492" s="8"/>
      <c r="MQN1492" s="8"/>
      <c r="MQO1492" s="8"/>
      <c r="MQP1492" s="8"/>
      <c r="MQQ1492" s="8"/>
      <c r="MQR1492" s="8"/>
      <c r="MQS1492" s="8"/>
      <c r="MQT1492" s="8"/>
      <c r="MQU1492" s="8"/>
      <c r="MQV1492" s="8"/>
      <c r="MQW1492" s="8"/>
      <c r="MQX1492" s="8"/>
      <c r="MQY1492" s="8"/>
      <c r="MQZ1492" s="8"/>
      <c r="MRA1492" s="8"/>
      <c r="MRB1492" s="8"/>
      <c r="MRC1492" s="8"/>
      <c r="MRD1492" s="8"/>
      <c r="MRE1492" s="8"/>
      <c r="MRF1492" s="8"/>
      <c r="MRG1492" s="8"/>
      <c r="MRH1492" s="8"/>
      <c r="MRI1492" s="8"/>
      <c r="MRJ1492" s="8"/>
      <c r="MRK1492" s="8"/>
      <c r="MRL1492" s="8"/>
      <c r="MRM1492" s="8"/>
      <c r="MRN1492" s="8"/>
      <c r="MRO1492" s="8"/>
      <c r="MRP1492" s="8"/>
      <c r="MRQ1492" s="8"/>
      <c r="MRR1492" s="8"/>
      <c r="MRS1492" s="8"/>
      <c r="MRT1492" s="8"/>
      <c r="MRU1492" s="8"/>
      <c r="MRV1492" s="8"/>
      <c r="MRW1492" s="8"/>
      <c r="MRX1492" s="8"/>
      <c r="MRY1492" s="8"/>
      <c r="MRZ1492" s="8"/>
      <c r="MSA1492" s="8"/>
      <c r="MSB1492" s="8"/>
      <c r="MSC1492" s="8"/>
      <c r="MSD1492" s="8"/>
      <c r="MSE1492" s="8"/>
      <c r="MSF1492" s="8"/>
      <c r="MSG1492" s="8"/>
      <c r="MSH1492" s="8"/>
      <c r="MSI1492" s="8"/>
      <c r="MSJ1492" s="8"/>
      <c r="MSK1492" s="8"/>
      <c r="MSL1492" s="8"/>
      <c r="MSM1492" s="8"/>
      <c r="MSN1492" s="8"/>
      <c r="MSO1492" s="8"/>
      <c r="MSP1492" s="8"/>
      <c r="MSQ1492" s="8"/>
      <c r="MSR1492" s="8"/>
      <c r="MSS1492" s="8"/>
      <c r="MST1492" s="8"/>
      <c r="MSU1492" s="8"/>
      <c r="MSV1492" s="8"/>
      <c r="MSW1492" s="8"/>
      <c r="MSX1492" s="8"/>
      <c r="MSY1492" s="8"/>
      <c r="MSZ1492" s="8"/>
      <c r="MTA1492" s="8"/>
      <c r="MTB1492" s="8"/>
      <c r="MTC1492" s="8"/>
      <c r="MTD1492" s="8"/>
      <c r="MTE1492" s="8"/>
      <c r="MTF1492" s="8"/>
      <c r="MTG1492" s="8"/>
      <c r="MTH1492" s="8"/>
      <c r="MTI1492" s="8"/>
      <c r="MTJ1492" s="8"/>
      <c r="MTK1492" s="8"/>
      <c r="MTL1492" s="8"/>
      <c r="MTM1492" s="8"/>
      <c r="MTN1492" s="8"/>
      <c r="MTO1492" s="8"/>
      <c r="MTP1492" s="8"/>
      <c r="MTQ1492" s="8"/>
      <c r="MTR1492" s="8"/>
      <c r="MTS1492" s="8"/>
      <c r="MTT1492" s="8"/>
      <c r="MTU1492" s="8"/>
      <c r="MTV1492" s="8"/>
      <c r="MTW1492" s="8"/>
      <c r="MTX1492" s="8"/>
      <c r="MTY1492" s="8"/>
      <c r="MTZ1492" s="8"/>
      <c r="MUA1492" s="8"/>
      <c r="MUB1492" s="8"/>
      <c r="MUC1492" s="8"/>
      <c r="MUD1492" s="8"/>
      <c r="MUE1492" s="8"/>
      <c r="MUF1492" s="8"/>
      <c r="MUG1492" s="8"/>
      <c r="MUH1492" s="8"/>
      <c r="MUI1492" s="8"/>
      <c r="MUJ1492" s="8"/>
      <c r="MUK1492" s="8"/>
      <c r="MUL1492" s="8"/>
      <c r="MUM1492" s="8"/>
      <c r="MUN1492" s="8"/>
      <c r="MUO1492" s="8"/>
      <c r="MUP1492" s="8"/>
      <c r="MUQ1492" s="8"/>
      <c r="MUR1492" s="8"/>
      <c r="MUS1492" s="8"/>
      <c r="MUT1492" s="8"/>
      <c r="MUU1492" s="8"/>
      <c r="MUV1492" s="8"/>
      <c r="MUW1492" s="8"/>
      <c r="MUX1492" s="8"/>
      <c r="MUY1492" s="8"/>
      <c r="MUZ1492" s="8"/>
      <c r="MVA1492" s="8"/>
      <c r="MVB1492" s="8"/>
      <c r="MVC1492" s="8"/>
      <c r="MVD1492" s="8"/>
      <c r="MVE1492" s="8"/>
      <c r="MVF1492" s="8"/>
      <c r="MVG1492" s="8"/>
      <c r="MVH1492" s="8"/>
      <c r="MVI1492" s="8"/>
      <c r="MVJ1492" s="8"/>
      <c r="MVK1492" s="8"/>
      <c r="MVL1492" s="8"/>
      <c r="MVM1492" s="8"/>
      <c r="MVN1492" s="8"/>
      <c r="MVO1492" s="8"/>
      <c r="MVP1492" s="8"/>
      <c r="MVQ1492" s="8"/>
      <c r="MVR1492" s="8"/>
      <c r="MVS1492" s="8"/>
      <c r="MVT1492" s="8"/>
      <c r="MVU1492" s="8"/>
      <c r="MVV1492" s="8"/>
      <c r="MVW1492" s="8"/>
      <c r="MVX1492" s="8"/>
      <c r="MVY1492" s="8"/>
      <c r="MVZ1492" s="8"/>
      <c r="MWA1492" s="8"/>
      <c r="MWB1492" s="8"/>
      <c r="MWC1492" s="8"/>
      <c r="MWD1492" s="8"/>
      <c r="MWE1492" s="8"/>
      <c r="MWF1492" s="8"/>
      <c r="MWG1492" s="8"/>
      <c r="MWH1492" s="8"/>
      <c r="MWI1492" s="8"/>
      <c r="MWJ1492" s="8"/>
      <c r="MWK1492" s="8"/>
      <c r="MWL1492" s="8"/>
      <c r="MWM1492" s="8"/>
      <c r="MWN1492" s="8"/>
      <c r="MWO1492" s="8"/>
      <c r="MWP1492" s="8"/>
      <c r="MWQ1492" s="8"/>
      <c r="MWR1492" s="8"/>
      <c r="MWS1492" s="8"/>
      <c r="MWT1492" s="8"/>
      <c r="MWU1492" s="8"/>
      <c r="MWV1492" s="8"/>
      <c r="MWW1492" s="8"/>
      <c r="MWX1492" s="8"/>
      <c r="MWY1492" s="8"/>
      <c r="MWZ1492" s="8"/>
      <c r="MXA1492" s="8"/>
      <c r="MXB1492" s="8"/>
      <c r="MXC1492" s="8"/>
      <c r="MXD1492" s="8"/>
      <c r="MXE1492" s="8"/>
      <c r="MXF1492" s="8"/>
      <c r="MXG1492" s="8"/>
      <c r="MXH1492" s="8"/>
      <c r="MXI1492" s="8"/>
      <c r="MXJ1492" s="8"/>
      <c r="MXK1492" s="8"/>
      <c r="MXL1492" s="8"/>
      <c r="MXM1492" s="8"/>
      <c r="MXN1492" s="8"/>
      <c r="MXO1492" s="8"/>
      <c r="MXP1492" s="8"/>
      <c r="MXQ1492" s="8"/>
      <c r="MXR1492" s="8"/>
      <c r="MXS1492" s="8"/>
      <c r="MXT1492" s="8"/>
      <c r="MXU1492" s="8"/>
      <c r="MXV1492" s="8"/>
      <c r="MXW1492" s="8"/>
      <c r="MXX1492" s="8"/>
      <c r="MXY1492" s="8"/>
      <c r="MXZ1492" s="8"/>
      <c r="MYA1492" s="8"/>
      <c r="MYB1492" s="8"/>
      <c r="MYC1492" s="8"/>
      <c r="MYD1492" s="8"/>
      <c r="MYE1492" s="8"/>
      <c r="MYF1492" s="8"/>
      <c r="MYG1492" s="8"/>
      <c r="MYH1492" s="8"/>
      <c r="MYI1492" s="8"/>
      <c r="MYJ1492" s="8"/>
      <c r="MYK1492" s="8"/>
      <c r="MYL1492" s="8"/>
      <c r="MYM1492" s="8"/>
      <c r="MYN1492" s="8"/>
      <c r="MYO1492" s="8"/>
      <c r="MYP1492" s="8"/>
      <c r="MYQ1492" s="8"/>
      <c r="MYR1492" s="8"/>
      <c r="MYS1492" s="8"/>
      <c r="MYT1492" s="8"/>
      <c r="MYU1492" s="8"/>
      <c r="MYV1492" s="8"/>
      <c r="MYW1492" s="8"/>
      <c r="MYX1492" s="8"/>
      <c r="MYY1492" s="8"/>
      <c r="MYZ1492" s="8"/>
      <c r="MZA1492" s="8"/>
      <c r="MZB1492" s="8"/>
      <c r="MZC1492" s="8"/>
      <c r="MZD1492" s="8"/>
      <c r="MZE1492" s="8"/>
      <c r="MZF1492" s="8"/>
      <c r="MZG1492" s="8"/>
      <c r="MZH1492" s="8"/>
      <c r="MZI1492" s="8"/>
      <c r="MZJ1492" s="8"/>
      <c r="MZK1492" s="8"/>
      <c r="MZL1492" s="8"/>
      <c r="MZM1492" s="8"/>
      <c r="MZN1492" s="8"/>
      <c r="MZO1492" s="8"/>
      <c r="MZP1492" s="8"/>
      <c r="MZQ1492" s="8"/>
      <c r="MZR1492" s="8"/>
      <c r="MZS1492" s="8"/>
      <c r="MZT1492" s="8"/>
      <c r="MZU1492" s="8"/>
      <c r="MZV1492" s="8"/>
      <c r="MZW1492" s="8"/>
      <c r="MZX1492" s="8"/>
      <c r="MZY1492" s="8"/>
      <c r="MZZ1492" s="8"/>
      <c r="NAA1492" s="8"/>
      <c r="NAB1492" s="8"/>
      <c r="NAC1492" s="8"/>
      <c r="NAD1492" s="8"/>
      <c r="NAE1492" s="8"/>
      <c r="NAF1492" s="8"/>
      <c r="NAG1492" s="8"/>
      <c r="NAH1492" s="8"/>
      <c r="NAI1492" s="8"/>
      <c r="NAJ1492" s="8"/>
      <c r="NAK1492" s="8"/>
      <c r="NAL1492" s="8"/>
      <c r="NAM1492" s="8"/>
      <c r="NAN1492" s="8"/>
      <c r="NAO1492" s="8"/>
      <c r="NAP1492" s="8"/>
      <c r="NAQ1492" s="8"/>
      <c r="NAR1492" s="8"/>
      <c r="NAS1492" s="8"/>
      <c r="NAT1492" s="8"/>
      <c r="NAU1492" s="8"/>
      <c r="NAV1492" s="8"/>
      <c r="NAW1492" s="8"/>
      <c r="NAX1492" s="8"/>
      <c r="NAY1492" s="8"/>
      <c r="NAZ1492" s="8"/>
      <c r="NBA1492" s="8"/>
      <c r="NBB1492" s="8"/>
      <c r="NBC1492" s="8"/>
      <c r="NBD1492" s="8"/>
      <c r="NBE1492" s="8"/>
      <c r="NBF1492" s="8"/>
      <c r="NBG1492" s="8"/>
      <c r="NBH1492" s="8"/>
      <c r="NBI1492" s="8"/>
      <c r="NBJ1492" s="8"/>
      <c r="NBK1492" s="8"/>
      <c r="NBL1492" s="8"/>
      <c r="NBM1492" s="8"/>
      <c r="NBN1492" s="8"/>
      <c r="NBO1492" s="8"/>
      <c r="NBP1492" s="8"/>
      <c r="NBQ1492" s="8"/>
      <c r="NBR1492" s="8"/>
      <c r="NBS1492" s="8"/>
      <c r="NBT1492" s="8"/>
      <c r="NBU1492" s="8"/>
      <c r="NBV1492" s="8"/>
      <c r="NBW1492" s="8"/>
      <c r="NBX1492" s="8"/>
      <c r="NBY1492" s="8"/>
      <c r="NBZ1492" s="8"/>
      <c r="NCA1492" s="8"/>
      <c r="NCB1492" s="8"/>
      <c r="NCC1492" s="8"/>
      <c r="NCD1492" s="8"/>
      <c r="NCE1492" s="8"/>
      <c r="NCF1492" s="8"/>
      <c r="NCG1492" s="8"/>
      <c r="NCH1492" s="8"/>
      <c r="NCI1492" s="8"/>
      <c r="NCJ1492" s="8"/>
      <c r="NCK1492" s="8"/>
      <c r="NCL1492" s="8"/>
      <c r="NCM1492" s="8"/>
      <c r="NCN1492" s="8"/>
      <c r="NCO1492" s="8"/>
      <c r="NCP1492" s="8"/>
      <c r="NCQ1492" s="8"/>
      <c r="NCR1492" s="8"/>
      <c r="NCS1492" s="8"/>
      <c r="NCT1492" s="8"/>
      <c r="NCU1492" s="8"/>
      <c r="NCV1492" s="8"/>
      <c r="NCW1492" s="8"/>
      <c r="NCX1492" s="8"/>
      <c r="NCY1492" s="8"/>
      <c r="NCZ1492" s="8"/>
      <c r="NDA1492" s="8"/>
      <c r="NDB1492" s="8"/>
      <c r="NDC1492" s="8"/>
      <c r="NDD1492" s="8"/>
      <c r="NDE1492" s="8"/>
      <c r="NDF1492" s="8"/>
      <c r="NDG1492" s="8"/>
      <c r="NDH1492" s="8"/>
      <c r="NDI1492" s="8"/>
      <c r="NDJ1492" s="8"/>
      <c r="NDK1492" s="8"/>
      <c r="NDL1492" s="8"/>
      <c r="NDM1492" s="8"/>
      <c r="NDN1492" s="8"/>
      <c r="NDO1492" s="8"/>
      <c r="NDP1492" s="8"/>
      <c r="NDQ1492" s="8"/>
      <c r="NDR1492" s="8"/>
      <c r="NDS1492" s="8"/>
      <c r="NDT1492" s="8"/>
      <c r="NDU1492" s="8"/>
      <c r="NDV1492" s="8"/>
      <c r="NDW1492" s="8"/>
      <c r="NDX1492" s="8"/>
      <c r="NDY1492" s="8"/>
      <c r="NDZ1492" s="8"/>
      <c r="NEA1492" s="8"/>
      <c r="NEB1492" s="8"/>
      <c r="NEC1492" s="8"/>
      <c r="NED1492" s="8"/>
      <c r="NEE1492" s="8"/>
      <c r="NEF1492" s="8"/>
      <c r="NEG1492" s="8"/>
      <c r="NEH1492" s="8"/>
      <c r="NEI1492" s="8"/>
      <c r="NEJ1492" s="8"/>
      <c r="NEK1492" s="8"/>
      <c r="NEL1492" s="8"/>
      <c r="NEM1492" s="8"/>
      <c r="NEN1492" s="8"/>
      <c r="NEO1492" s="8"/>
      <c r="NEP1492" s="8"/>
      <c r="NEQ1492" s="8"/>
      <c r="NER1492" s="8"/>
      <c r="NES1492" s="8"/>
      <c r="NET1492" s="8"/>
      <c r="NEU1492" s="8"/>
      <c r="NEV1492" s="8"/>
      <c r="NEW1492" s="8"/>
      <c r="NEX1492" s="8"/>
      <c r="NEY1492" s="8"/>
      <c r="NEZ1492" s="8"/>
      <c r="NFA1492" s="8"/>
      <c r="NFB1492" s="8"/>
      <c r="NFC1492" s="8"/>
      <c r="NFD1492" s="8"/>
      <c r="NFE1492" s="8"/>
      <c r="NFF1492" s="8"/>
      <c r="NFG1492" s="8"/>
      <c r="NFH1492" s="8"/>
      <c r="NFI1492" s="8"/>
      <c r="NFJ1492" s="8"/>
      <c r="NFK1492" s="8"/>
      <c r="NFL1492" s="8"/>
      <c r="NFM1492" s="8"/>
      <c r="NFN1492" s="8"/>
      <c r="NFO1492" s="8"/>
      <c r="NFP1492" s="8"/>
      <c r="NFQ1492" s="8"/>
      <c r="NFR1492" s="8"/>
      <c r="NFS1492" s="8"/>
      <c r="NFT1492" s="8"/>
      <c r="NFU1492" s="8"/>
      <c r="NFV1492" s="8"/>
      <c r="NFW1492" s="8"/>
      <c r="NFX1492" s="8"/>
      <c r="NFY1492" s="8"/>
      <c r="NFZ1492" s="8"/>
      <c r="NGA1492" s="8"/>
      <c r="NGB1492" s="8"/>
      <c r="NGC1492" s="8"/>
      <c r="NGD1492" s="8"/>
      <c r="NGE1492" s="8"/>
      <c r="NGF1492" s="8"/>
      <c r="NGG1492" s="8"/>
      <c r="NGH1492" s="8"/>
      <c r="NGI1492" s="8"/>
      <c r="NGJ1492" s="8"/>
      <c r="NGK1492" s="8"/>
      <c r="NGL1492" s="8"/>
      <c r="NGM1492" s="8"/>
      <c r="NGN1492" s="8"/>
      <c r="NGO1492" s="8"/>
      <c r="NGP1492" s="8"/>
      <c r="NGQ1492" s="8"/>
      <c r="NGR1492" s="8"/>
      <c r="NGS1492" s="8"/>
      <c r="NGT1492" s="8"/>
      <c r="NGU1492" s="8"/>
      <c r="NGV1492" s="8"/>
      <c r="NGW1492" s="8"/>
      <c r="NGX1492" s="8"/>
      <c r="NGY1492" s="8"/>
      <c r="NGZ1492" s="8"/>
      <c r="NHA1492" s="8"/>
      <c r="NHB1492" s="8"/>
      <c r="NHC1492" s="8"/>
      <c r="NHD1492" s="8"/>
      <c r="NHE1492" s="8"/>
      <c r="NHF1492" s="8"/>
      <c r="NHG1492" s="8"/>
      <c r="NHH1492" s="8"/>
      <c r="NHI1492" s="8"/>
      <c r="NHJ1492" s="8"/>
      <c r="NHK1492" s="8"/>
      <c r="NHL1492" s="8"/>
      <c r="NHM1492" s="8"/>
      <c r="NHN1492" s="8"/>
      <c r="NHO1492" s="8"/>
      <c r="NHP1492" s="8"/>
      <c r="NHQ1492" s="8"/>
      <c r="NHR1492" s="8"/>
      <c r="NHS1492" s="8"/>
      <c r="NHT1492" s="8"/>
      <c r="NHU1492" s="8"/>
      <c r="NHV1492" s="8"/>
      <c r="NHW1492" s="8"/>
      <c r="NHX1492" s="8"/>
      <c r="NHY1492" s="8"/>
      <c r="NHZ1492" s="8"/>
      <c r="NIA1492" s="8"/>
      <c r="NIB1492" s="8"/>
      <c r="NIC1492" s="8"/>
      <c r="NID1492" s="8"/>
      <c r="NIE1492" s="8"/>
      <c r="NIF1492" s="8"/>
      <c r="NIG1492" s="8"/>
      <c r="NIH1492" s="8"/>
      <c r="NII1492" s="8"/>
      <c r="NIJ1492" s="8"/>
      <c r="NIK1492" s="8"/>
      <c r="NIL1492" s="8"/>
      <c r="NIM1492" s="8"/>
      <c r="NIN1492" s="8"/>
      <c r="NIO1492" s="8"/>
      <c r="NIP1492" s="8"/>
      <c r="NIQ1492" s="8"/>
      <c r="NIR1492" s="8"/>
      <c r="NIS1492" s="8"/>
      <c r="NIT1492" s="8"/>
      <c r="NIU1492" s="8"/>
      <c r="NIV1492" s="8"/>
      <c r="NIW1492" s="8"/>
      <c r="NIX1492" s="8"/>
      <c r="NIY1492" s="8"/>
      <c r="NIZ1492" s="8"/>
      <c r="NJA1492" s="8"/>
      <c r="NJB1492" s="8"/>
      <c r="NJC1492" s="8"/>
      <c r="NJD1492" s="8"/>
      <c r="NJE1492" s="8"/>
      <c r="NJF1492" s="8"/>
      <c r="NJG1492" s="8"/>
      <c r="NJH1492" s="8"/>
      <c r="NJI1492" s="8"/>
      <c r="NJJ1492" s="8"/>
      <c r="NJK1492" s="8"/>
      <c r="NJL1492" s="8"/>
      <c r="NJM1492" s="8"/>
      <c r="NJN1492" s="8"/>
      <c r="NJO1492" s="8"/>
      <c r="NJP1492" s="8"/>
      <c r="NJQ1492" s="8"/>
      <c r="NJR1492" s="8"/>
      <c r="NJS1492" s="8"/>
      <c r="NJT1492" s="8"/>
      <c r="NJU1492" s="8"/>
      <c r="NJV1492" s="8"/>
      <c r="NJW1492" s="8"/>
      <c r="NJX1492" s="8"/>
      <c r="NJY1492" s="8"/>
      <c r="NJZ1492" s="8"/>
      <c r="NKA1492" s="8"/>
      <c r="NKB1492" s="8"/>
      <c r="NKC1492" s="8"/>
      <c r="NKD1492" s="8"/>
      <c r="NKE1492" s="8"/>
      <c r="NKF1492" s="8"/>
      <c r="NKG1492" s="8"/>
      <c r="NKH1492" s="8"/>
      <c r="NKI1492" s="8"/>
      <c r="NKJ1492" s="8"/>
      <c r="NKK1492" s="8"/>
      <c r="NKL1492" s="8"/>
      <c r="NKM1492" s="8"/>
      <c r="NKN1492" s="8"/>
      <c r="NKO1492" s="8"/>
      <c r="NKP1492" s="8"/>
      <c r="NKQ1492" s="8"/>
      <c r="NKR1492" s="8"/>
      <c r="NKS1492" s="8"/>
      <c r="NKT1492" s="8"/>
      <c r="NKU1492" s="8"/>
      <c r="NKV1492" s="8"/>
      <c r="NKW1492" s="8"/>
      <c r="NKX1492" s="8"/>
      <c r="NKY1492" s="8"/>
      <c r="NKZ1492" s="8"/>
      <c r="NLA1492" s="8"/>
      <c r="NLB1492" s="8"/>
      <c r="NLC1492" s="8"/>
      <c r="NLD1492" s="8"/>
      <c r="NLE1492" s="8"/>
      <c r="NLF1492" s="8"/>
      <c r="NLG1492" s="8"/>
      <c r="NLH1492" s="8"/>
      <c r="NLI1492" s="8"/>
      <c r="NLJ1492" s="8"/>
      <c r="NLK1492" s="8"/>
      <c r="NLL1492" s="8"/>
      <c r="NLM1492" s="8"/>
      <c r="NLN1492" s="8"/>
      <c r="NLO1492" s="8"/>
      <c r="NLP1492" s="8"/>
      <c r="NLQ1492" s="8"/>
      <c r="NLR1492" s="8"/>
      <c r="NLS1492" s="8"/>
      <c r="NLT1492" s="8"/>
      <c r="NLU1492" s="8"/>
      <c r="NLV1492" s="8"/>
      <c r="NLW1492" s="8"/>
      <c r="NLX1492" s="8"/>
      <c r="NLY1492" s="8"/>
      <c r="NLZ1492" s="8"/>
      <c r="NMA1492" s="8"/>
      <c r="NMB1492" s="8"/>
      <c r="NMC1492" s="8"/>
      <c r="NMD1492" s="8"/>
      <c r="NME1492" s="8"/>
      <c r="NMF1492" s="8"/>
      <c r="NMG1492" s="8"/>
      <c r="NMH1492" s="8"/>
      <c r="NMI1492" s="8"/>
      <c r="NMJ1492" s="8"/>
      <c r="NMK1492" s="8"/>
      <c r="NML1492" s="8"/>
      <c r="NMM1492" s="8"/>
      <c r="NMN1492" s="8"/>
      <c r="NMO1492" s="8"/>
      <c r="NMP1492" s="8"/>
      <c r="NMQ1492" s="8"/>
      <c r="NMR1492" s="8"/>
      <c r="NMS1492" s="8"/>
      <c r="NMT1492" s="8"/>
      <c r="NMU1492" s="8"/>
      <c r="NMV1492" s="8"/>
      <c r="NMW1492" s="8"/>
      <c r="NMX1492" s="8"/>
      <c r="NMY1492" s="8"/>
      <c r="NMZ1492" s="8"/>
      <c r="NNA1492" s="8"/>
      <c r="NNB1492" s="8"/>
      <c r="NNC1492" s="8"/>
      <c r="NND1492" s="8"/>
      <c r="NNE1492" s="8"/>
      <c r="NNF1492" s="8"/>
      <c r="NNG1492" s="8"/>
      <c r="NNH1492" s="8"/>
      <c r="NNI1492" s="8"/>
      <c r="NNJ1492" s="8"/>
      <c r="NNK1492" s="8"/>
      <c r="NNL1492" s="8"/>
      <c r="NNM1492" s="8"/>
      <c r="NNN1492" s="8"/>
      <c r="NNO1492" s="8"/>
      <c r="NNP1492" s="8"/>
      <c r="NNQ1492" s="8"/>
      <c r="NNR1492" s="8"/>
      <c r="NNS1492" s="8"/>
      <c r="NNT1492" s="8"/>
      <c r="NNU1492" s="8"/>
      <c r="NNV1492" s="8"/>
      <c r="NNW1492" s="8"/>
      <c r="NNX1492" s="8"/>
      <c r="NNY1492" s="8"/>
      <c r="NNZ1492" s="8"/>
      <c r="NOA1492" s="8"/>
      <c r="NOB1492" s="8"/>
      <c r="NOC1492" s="8"/>
      <c r="NOD1492" s="8"/>
      <c r="NOE1492" s="8"/>
      <c r="NOF1492" s="8"/>
      <c r="NOG1492" s="8"/>
      <c r="NOH1492" s="8"/>
      <c r="NOI1492" s="8"/>
      <c r="NOJ1492" s="8"/>
      <c r="NOK1492" s="8"/>
      <c r="NOL1492" s="8"/>
      <c r="NOM1492" s="8"/>
      <c r="NON1492" s="8"/>
      <c r="NOO1492" s="8"/>
      <c r="NOP1492" s="8"/>
      <c r="NOQ1492" s="8"/>
      <c r="NOR1492" s="8"/>
      <c r="NOS1492" s="8"/>
      <c r="NOT1492" s="8"/>
      <c r="NOU1492" s="8"/>
      <c r="NOV1492" s="8"/>
      <c r="NOW1492" s="8"/>
      <c r="NOX1492" s="8"/>
      <c r="NOY1492" s="8"/>
      <c r="NOZ1492" s="8"/>
      <c r="NPA1492" s="8"/>
      <c r="NPB1492" s="8"/>
      <c r="NPC1492" s="8"/>
      <c r="NPD1492" s="8"/>
      <c r="NPE1492" s="8"/>
      <c r="NPF1492" s="8"/>
      <c r="NPG1492" s="8"/>
      <c r="NPH1492" s="8"/>
      <c r="NPI1492" s="8"/>
      <c r="NPJ1492" s="8"/>
      <c r="NPK1492" s="8"/>
      <c r="NPL1492" s="8"/>
      <c r="NPM1492" s="8"/>
      <c r="NPN1492" s="8"/>
      <c r="NPO1492" s="8"/>
      <c r="NPP1492" s="8"/>
      <c r="NPQ1492" s="8"/>
      <c r="NPR1492" s="8"/>
      <c r="NPS1492" s="8"/>
      <c r="NPT1492" s="8"/>
      <c r="NPU1492" s="8"/>
      <c r="NPV1492" s="8"/>
      <c r="NPW1492" s="8"/>
      <c r="NPX1492" s="8"/>
      <c r="NPY1492" s="8"/>
      <c r="NPZ1492" s="8"/>
      <c r="NQA1492" s="8"/>
      <c r="NQB1492" s="8"/>
      <c r="NQC1492" s="8"/>
      <c r="NQD1492" s="8"/>
      <c r="NQE1492" s="8"/>
      <c r="NQF1492" s="8"/>
      <c r="NQG1492" s="8"/>
      <c r="NQH1492" s="8"/>
      <c r="NQI1492" s="8"/>
      <c r="NQJ1492" s="8"/>
      <c r="NQK1492" s="8"/>
      <c r="NQL1492" s="8"/>
      <c r="NQM1492" s="8"/>
      <c r="NQN1492" s="8"/>
      <c r="NQO1492" s="8"/>
      <c r="NQP1492" s="8"/>
      <c r="NQQ1492" s="8"/>
      <c r="NQR1492" s="8"/>
      <c r="NQS1492" s="8"/>
      <c r="NQT1492" s="8"/>
      <c r="NQU1492" s="8"/>
      <c r="NQV1492" s="8"/>
      <c r="NQW1492" s="8"/>
      <c r="NQX1492" s="8"/>
      <c r="NQY1492" s="8"/>
      <c r="NQZ1492" s="8"/>
      <c r="NRA1492" s="8"/>
      <c r="NRB1492" s="8"/>
      <c r="NRC1492" s="8"/>
      <c r="NRD1492" s="8"/>
      <c r="NRE1492" s="8"/>
      <c r="NRF1492" s="8"/>
      <c r="NRG1492" s="8"/>
      <c r="NRH1492" s="8"/>
      <c r="NRI1492" s="8"/>
      <c r="NRJ1492" s="8"/>
      <c r="NRK1492" s="8"/>
      <c r="NRL1492" s="8"/>
      <c r="NRM1492" s="8"/>
      <c r="NRN1492" s="8"/>
      <c r="NRO1492" s="8"/>
      <c r="NRP1492" s="8"/>
      <c r="NRQ1492" s="8"/>
      <c r="NRR1492" s="8"/>
      <c r="NRS1492" s="8"/>
      <c r="NRT1492" s="8"/>
      <c r="NRU1492" s="8"/>
      <c r="NRV1492" s="8"/>
      <c r="NRW1492" s="8"/>
      <c r="NRX1492" s="8"/>
      <c r="NRY1492" s="8"/>
      <c r="NRZ1492" s="8"/>
      <c r="NSA1492" s="8"/>
      <c r="NSB1492" s="8"/>
      <c r="NSC1492" s="8"/>
      <c r="NSD1492" s="8"/>
      <c r="NSE1492" s="8"/>
      <c r="NSF1492" s="8"/>
      <c r="NSG1492" s="8"/>
      <c r="NSH1492" s="8"/>
      <c r="NSI1492" s="8"/>
      <c r="NSJ1492" s="8"/>
      <c r="NSK1492" s="8"/>
      <c r="NSL1492" s="8"/>
      <c r="NSM1492" s="8"/>
      <c r="NSN1492" s="8"/>
      <c r="NSO1492" s="8"/>
      <c r="NSP1492" s="8"/>
      <c r="NSQ1492" s="8"/>
      <c r="NSR1492" s="8"/>
      <c r="NSS1492" s="8"/>
      <c r="NST1492" s="8"/>
      <c r="NSU1492" s="8"/>
      <c r="NSV1492" s="8"/>
      <c r="NSW1492" s="8"/>
      <c r="NSX1492" s="8"/>
      <c r="NSY1492" s="8"/>
      <c r="NSZ1492" s="8"/>
      <c r="NTA1492" s="8"/>
      <c r="NTB1492" s="8"/>
      <c r="NTC1492" s="8"/>
      <c r="NTD1492" s="8"/>
      <c r="NTE1492" s="8"/>
      <c r="NTF1492" s="8"/>
      <c r="NTG1492" s="8"/>
      <c r="NTH1492" s="8"/>
      <c r="NTI1492" s="8"/>
      <c r="NTJ1492" s="8"/>
      <c r="NTK1492" s="8"/>
      <c r="NTL1492" s="8"/>
      <c r="NTM1492" s="8"/>
      <c r="NTN1492" s="8"/>
      <c r="NTO1492" s="8"/>
      <c r="NTP1492" s="8"/>
      <c r="NTQ1492" s="8"/>
      <c r="NTR1492" s="8"/>
      <c r="NTS1492" s="8"/>
      <c r="NTT1492" s="8"/>
      <c r="NTU1492" s="8"/>
      <c r="NTV1492" s="8"/>
      <c r="NTW1492" s="8"/>
      <c r="NTX1492" s="8"/>
      <c r="NTY1492" s="8"/>
      <c r="NTZ1492" s="8"/>
      <c r="NUA1492" s="8"/>
      <c r="NUB1492" s="8"/>
      <c r="NUC1492" s="8"/>
      <c r="NUD1492" s="8"/>
      <c r="NUE1492" s="8"/>
      <c r="NUF1492" s="8"/>
      <c r="NUG1492" s="8"/>
      <c r="NUH1492" s="8"/>
      <c r="NUI1492" s="8"/>
      <c r="NUJ1492" s="8"/>
      <c r="NUK1492" s="8"/>
      <c r="NUL1492" s="8"/>
      <c r="NUM1492" s="8"/>
      <c r="NUN1492" s="8"/>
      <c r="NUO1492" s="8"/>
      <c r="NUP1492" s="8"/>
      <c r="NUQ1492" s="8"/>
      <c r="NUR1492" s="8"/>
      <c r="NUS1492" s="8"/>
      <c r="NUT1492" s="8"/>
      <c r="NUU1492" s="8"/>
      <c r="NUV1492" s="8"/>
      <c r="NUW1492" s="8"/>
      <c r="NUX1492" s="8"/>
      <c r="NUY1492" s="8"/>
      <c r="NUZ1492" s="8"/>
      <c r="NVA1492" s="8"/>
      <c r="NVB1492" s="8"/>
      <c r="NVC1492" s="8"/>
      <c r="NVD1492" s="8"/>
      <c r="NVE1492" s="8"/>
      <c r="NVF1492" s="8"/>
      <c r="NVG1492" s="8"/>
      <c r="NVH1492" s="8"/>
      <c r="NVI1492" s="8"/>
      <c r="NVJ1492" s="8"/>
      <c r="NVK1492" s="8"/>
      <c r="NVL1492" s="8"/>
      <c r="NVM1492" s="8"/>
      <c r="NVN1492" s="8"/>
      <c r="NVO1492" s="8"/>
      <c r="NVP1492" s="8"/>
      <c r="NVQ1492" s="8"/>
      <c r="NVR1492" s="8"/>
      <c r="NVS1492" s="8"/>
      <c r="NVT1492" s="8"/>
      <c r="NVU1492" s="8"/>
      <c r="NVV1492" s="8"/>
      <c r="NVW1492" s="8"/>
      <c r="NVX1492" s="8"/>
      <c r="NVY1492" s="8"/>
      <c r="NVZ1492" s="8"/>
      <c r="NWA1492" s="8"/>
      <c r="NWB1492" s="8"/>
      <c r="NWC1492" s="8"/>
      <c r="NWD1492" s="8"/>
      <c r="NWE1492" s="8"/>
      <c r="NWF1492" s="8"/>
      <c r="NWG1492" s="8"/>
      <c r="NWH1492" s="8"/>
      <c r="NWI1492" s="8"/>
      <c r="NWJ1492" s="8"/>
      <c r="NWK1492" s="8"/>
      <c r="NWL1492" s="8"/>
      <c r="NWM1492" s="8"/>
      <c r="NWN1492" s="8"/>
      <c r="NWO1492" s="8"/>
      <c r="NWP1492" s="8"/>
      <c r="NWQ1492" s="8"/>
      <c r="NWR1492" s="8"/>
      <c r="NWS1492" s="8"/>
      <c r="NWT1492" s="8"/>
      <c r="NWU1492" s="8"/>
      <c r="NWV1492" s="8"/>
      <c r="NWW1492" s="8"/>
      <c r="NWX1492" s="8"/>
      <c r="NWY1492" s="8"/>
      <c r="NWZ1492" s="8"/>
      <c r="NXA1492" s="8"/>
      <c r="NXB1492" s="8"/>
      <c r="NXC1492" s="8"/>
      <c r="NXD1492" s="8"/>
      <c r="NXE1492" s="8"/>
      <c r="NXF1492" s="8"/>
      <c r="NXG1492" s="8"/>
      <c r="NXH1492" s="8"/>
      <c r="NXI1492" s="8"/>
      <c r="NXJ1492" s="8"/>
      <c r="NXK1492" s="8"/>
      <c r="NXL1492" s="8"/>
      <c r="NXM1492" s="8"/>
      <c r="NXN1492" s="8"/>
      <c r="NXO1492" s="8"/>
      <c r="NXP1492" s="8"/>
      <c r="NXQ1492" s="8"/>
      <c r="NXR1492" s="8"/>
      <c r="NXS1492" s="8"/>
      <c r="NXT1492" s="8"/>
      <c r="NXU1492" s="8"/>
      <c r="NXV1492" s="8"/>
      <c r="NXW1492" s="8"/>
      <c r="NXX1492" s="8"/>
      <c r="NXY1492" s="8"/>
      <c r="NXZ1492" s="8"/>
      <c r="NYA1492" s="8"/>
      <c r="NYB1492" s="8"/>
      <c r="NYC1492" s="8"/>
      <c r="NYD1492" s="8"/>
      <c r="NYE1492" s="8"/>
      <c r="NYF1492" s="8"/>
      <c r="NYG1492" s="8"/>
      <c r="NYH1492" s="8"/>
      <c r="NYI1492" s="8"/>
      <c r="NYJ1492" s="8"/>
      <c r="NYK1492" s="8"/>
      <c r="NYL1492" s="8"/>
      <c r="NYM1492" s="8"/>
      <c r="NYN1492" s="8"/>
      <c r="NYO1492" s="8"/>
      <c r="NYP1492" s="8"/>
      <c r="NYQ1492" s="8"/>
      <c r="NYR1492" s="8"/>
      <c r="NYS1492" s="8"/>
      <c r="NYT1492" s="8"/>
      <c r="NYU1492" s="8"/>
      <c r="NYV1492" s="8"/>
      <c r="NYW1492" s="8"/>
      <c r="NYX1492" s="8"/>
      <c r="NYY1492" s="8"/>
      <c r="NYZ1492" s="8"/>
      <c r="NZA1492" s="8"/>
      <c r="NZB1492" s="8"/>
      <c r="NZC1492" s="8"/>
      <c r="NZD1492" s="8"/>
      <c r="NZE1492" s="8"/>
      <c r="NZF1492" s="8"/>
      <c r="NZG1492" s="8"/>
      <c r="NZH1492" s="8"/>
      <c r="NZI1492" s="8"/>
      <c r="NZJ1492" s="8"/>
      <c r="NZK1492" s="8"/>
      <c r="NZL1492" s="8"/>
      <c r="NZM1492" s="8"/>
      <c r="NZN1492" s="8"/>
      <c r="NZO1492" s="8"/>
      <c r="NZP1492" s="8"/>
      <c r="NZQ1492" s="8"/>
      <c r="NZR1492" s="8"/>
      <c r="NZS1492" s="8"/>
      <c r="NZT1492" s="8"/>
      <c r="NZU1492" s="8"/>
      <c r="NZV1492" s="8"/>
      <c r="NZW1492" s="8"/>
      <c r="NZX1492" s="8"/>
      <c r="NZY1492" s="8"/>
      <c r="NZZ1492" s="8"/>
      <c r="OAA1492" s="8"/>
      <c r="OAB1492" s="8"/>
      <c r="OAC1492" s="8"/>
      <c r="OAD1492" s="8"/>
      <c r="OAE1492" s="8"/>
      <c r="OAF1492" s="8"/>
      <c r="OAG1492" s="8"/>
      <c r="OAH1492" s="8"/>
      <c r="OAI1492" s="8"/>
      <c r="OAJ1492" s="8"/>
      <c r="OAK1492" s="8"/>
      <c r="OAL1492" s="8"/>
      <c r="OAM1492" s="8"/>
      <c r="OAN1492" s="8"/>
      <c r="OAO1492" s="8"/>
      <c r="OAP1492" s="8"/>
      <c r="OAQ1492" s="8"/>
      <c r="OAR1492" s="8"/>
      <c r="OAS1492" s="8"/>
      <c r="OAT1492" s="8"/>
      <c r="OAU1492" s="8"/>
      <c r="OAV1492" s="8"/>
      <c r="OAW1492" s="8"/>
      <c r="OAX1492" s="8"/>
      <c r="OAY1492" s="8"/>
      <c r="OAZ1492" s="8"/>
      <c r="OBA1492" s="8"/>
      <c r="OBB1492" s="8"/>
      <c r="OBC1492" s="8"/>
      <c r="OBD1492" s="8"/>
      <c r="OBE1492" s="8"/>
      <c r="OBF1492" s="8"/>
      <c r="OBG1492" s="8"/>
      <c r="OBH1492" s="8"/>
      <c r="OBI1492" s="8"/>
      <c r="OBJ1492" s="8"/>
      <c r="OBK1492" s="8"/>
      <c r="OBL1492" s="8"/>
      <c r="OBM1492" s="8"/>
      <c r="OBN1492" s="8"/>
      <c r="OBO1492" s="8"/>
      <c r="OBP1492" s="8"/>
      <c r="OBQ1492" s="8"/>
      <c r="OBR1492" s="8"/>
      <c r="OBS1492" s="8"/>
      <c r="OBT1492" s="8"/>
      <c r="OBU1492" s="8"/>
      <c r="OBV1492" s="8"/>
      <c r="OBW1492" s="8"/>
      <c r="OBX1492" s="8"/>
      <c r="OBY1492" s="8"/>
      <c r="OBZ1492" s="8"/>
      <c r="OCA1492" s="8"/>
      <c r="OCB1492" s="8"/>
      <c r="OCC1492" s="8"/>
      <c r="OCD1492" s="8"/>
      <c r="OCE1492" s="8"/>
      <c r="OCF1492" s="8"/>
      <c r="OCG1492" s="8"/>
      <c r="OCH1492" s="8"/>
      <c r="OCI1492" s="8"/>
      <c r="OCJ1492" s="8"/>
      <c r="OCK1492" s="8"/>
      <c r="OCL1492" s="8"/>
      <c r="OCM1492" s="8"/>
      <c r="OCN1492" s="8"/>
      <c r="OCO1492" s="8"/>
      <c r="OCP1492" s="8"/>
      <c r="OCQ1492" s="8"/>
      <c r="OCR1492" s="8"/>
      <c r="OCS1492" s="8"/>
      <c r="OCT1492" s="8"/>
      <c r="OCU1492" s="8"/>
      <c r="OCV1492" s="8"/>
      <c r="OCW1492" s="8"/>
      <c r="OCX1492" s="8"/>
      <c r="OCY1492" s="8"/>
      <c r="OCZ1492" s="8"/>
      <c r="ODA1492" s="8"/>
      <c r="ODB1492" s="8"/>
      <c r="ODC1492" s="8"/>
      <c r="ODD1492" s="8"/>
      <c r="ODE1492" s="8"/>
      <c r="ODF1492" s="8"/>
      <c r="ODG1492" s="8"/>
      <c r="ODH1492" s="8"/>
      <c r="ODI1492" s="8"/>
      <c r="ODJ1492" s="8"/>
      <c r="ODK1492" s="8"/>
      <c r="ODL1492" s="8"/>
      <c r="ODM1492" s="8"/>
      <c r="ODN1492" s="8"/>
      <c r="ODO1492" s="8"/>
      <c r="ODP1492" s="8"/>
      <c r="ODQ1492" s="8"/>
      <c r="ODR1492" s="8"/>
      <c r="ODS1492" s="8"/>
      <c r="ODT1492" s="8"/>
      <c r="ODU1492" s="8"/>
      <c r="ODV1492" s="8"/>
      <c r="ODW1492" s="8"/>
      <c r="ODX1492" s="8"/>
      <c r="ODY1492" s="8"/>
      <c r="ODZ1492" s="8"/>
      <c r="OEA1492" s="8"/>
      <c r="OEB1492" s="8"/>
      <c r="OEC1492" s="8"/>
      <c r="OED1492" s="8"/>
      <c r="OEE1492" s="8"/>
      <c r="OEF1492" s="8"/>
      <c r="OEG1492" s="8"/>
      <c r="OEH1492" s="8"/>
      <c r="OEI1492" s="8"/>
      <c r="OEJ1492" s="8"/>
      <c r="OEK1492" s="8"/>
      <c r="OEL1492" s="8"/>
      <c r="OEM1492" s="8"/>
      <c r="OEN1492" s="8"/>
      <c r="OEO1492" s="8"/>
      <c r="OEP1492" s="8"/>
      <c r="OEQ1492" s="8"/>
      <c r="OER1492" s="8"/>
      <c r="OES1492" s="8"/>
      <c r="OET1492" s="8"/>
      <c r="OEU1492" s="8"/>
      <c r="OEV1492" s="8"/>
      <c r="OEW1492" s="8"/>
      <c r="OEX1492" s="8"/>
      <c r="OEY1492" s="8"/>
      <c r="OEZ1492" s="8"/>
      <c r="OFA1492" s="8"/>
      <c r="OFB1492" s="8"/>
      <c r="OFC1492" s="8"/>
      <c r="OFD1492" s="8"/>
      <c r="OFE1492" s="8"/>
      <c r="OFF1492" s="8"/>
      <c r="OFG1492" s="8"/>
      <c r="OFH1492" s="8"/>
      <c r="OFI1492" s="8"/>
      <c r="OFJ1492" s="8"/>
      <c r="OFK1492" s="8"/>
      <c r="OFL1492" s="8"/>
      <c r="OFM1492" s="8"/>
      <c r="OFN1492" s="8"/>
      <c r="OFO1492" s="8"/>
      <c r="OFP1492" s="8"/>
      <c r="OFQ1492" s="8"/>
      <c r="OFR1492" s="8"/>
      <c r="OFS1492" s="8"/>
      <c r="OFT1492" s="8"/>
      <c r="OFU1492" s="8"/>
      <c r="OFV1492" s="8"/>
      <c r="OFW1492" s="8"/>
      <c r="OFX1492" s="8"/>
      <c r="OFY1492" s="8"/>
      <c r="OFZ1492" s="8"/>
      <c r="OGA1492" s="8"/>
      <c r="OGB1492" s="8"/>
      <c r="OGC1492" s="8"/>
      <c r="OGD1492" s="8"/>
      <c r="OGE1492" s="8"/>
      <c r="OGF1492" s="8"/>
      <c r="OGG1492" s="8"/>
      <c r="OGH1492" s="8"/>
      <c r="OGI1492" s="8"/>
      <c r="OGJ1492" s="8"/>
      <c r="OGK1492" s="8"/>
      <c r="OGL1492" s="8"/>
      <c r="OGM1492" s="8"/>
      <c r="OGN1492" s="8"/>
      <c r="OGO1492" s="8"/>
      <c r="OGP1492" s="8"/>
      <c r="OGQ1492" s="8"/>
      <c r="OGR1492" s="8"/>
      <c r="OGS1492" s="8"/>
      <c r="OGT1492" s="8"/>
      <c r="OGU1492" s="8"/>
      <c r="OGV1492" s="8"/>
      <c r="OGW1492" s="8"/>
      <c r="OGX1492" s="8"/>
      <c r="OGY1492" s="8"/>
      <c r="OGZ1492" s="8"/>
      <c r="OHA1492" s="8"/>
      <c r="OHB1492" s="8"/>
      <c r="OHC1492" s="8"/>
      <c r="OHD1492" s="8"/>
      <c r="OHE1492" s="8"/>
      <c r="OHF1492" s="8"/>
      <c r="OHG1492" s="8"/>
      <c r="OHH1492" s="8"/>
      <c r="OHI1492" s="8"/>
      <c r="OHJ1492" s="8"/>
      <c r="OHK1492" s="8"/>
      <c r="OHL1492" s="8"/>
      <c r="OHM1492" s="8"/>
      <c r="OHN1492" s="8"/>
      <c r="OHO1492" s="8"/>
      <c r="OHP1492" s="8"/>
      <c r="OHQ1492" s="8"/>
      <c r="OHR1492" s="8"/>
      <c r="OHS1492" s="8"/>
      <c r="OHT1492" s="8"/>
      <c r="OHU1492" s="8"/>
      <c r="OHV1492" s="8"/>
      <c r="OHW1492" s="8"/>
      <c r="OHX1492" s="8"/>
      <c r="OHY1492" s="8"/>
      <c r="OHZ1492" s="8"/>
      <c r="OIA1492" s="8"/>
      <c r="OIB1492" s="8"/>
      <c r="OIC1492" s="8"/>
      <c r="OID1492" s="8"/>
      <c r="OIE1492" s="8"/>
      <c r="OIF1492" s="8"/>
      <c r="OIG1492" s="8"/>
      <c r="OIH1492" s="8"/>
      <c r="OII1492" s="8"/>
      <c r="OIJ1492" s="8"/>
      <c r="OIK1492" s="8"/>
      <c r="OIL1492" s="8"/>
      <c r="OIM1492" s="8"/>
      <c r="OIN1492" s="8"/>
      <c r="OIO1492" s="8"/>
      <c r="OIP1492" s="8"/>
      <c r="OIQ1492" s="8"/>
      <c r="OIR1492" s="8"/>
      <c r="OIS1492" s="8"/>
      <c r="OIT1492" s="8"/>
      <c r="OIU1492" s="8"/>
      <c r="OIV1492" s="8"/>
      <c r="OIW1492" s="8"/>
      <c r="OIX1492" s="8"/>
      <c r="OIY1492" s="8"/>
      <c r="OIZ1492" s="8"/>
      <c r="OJA1492" s="8"/>
      <c r="OJB1492" s="8"/>
      <c r="OJC1492" s="8"/>
      <c r="OJD1492" s="8"/>
      <c r="OJE1492" s="8"/>
      <c r="OJF1492" s="8"/>
      <c r="OJG1492" s="8"/>
      <c r="OJH1492" s="8"/>
      <c r="OJI1492" s="8"/>
      <c r="OJJ1492" s="8"/>
      <c r="OJK1492" s="8"/>
      <c r="OJL1492" s="8"/>
      <c r="OJM1492" s="8"/>
      <c r="OJN1492" s="8"/>
      <c r="OJO1492" s="8"/>
      <c r="OJP1492" s="8"/>
      <c r="OJQ1492" s="8"/>
      <c r="OJR1492" s="8"/>
      <c r="OJS1492" s="8"/>
      <c r="OJT1492" s="8"/>
      <c r="OJU1492" s="8"/>
      <c r="OJV1492" s="8"/>
      <c r="OJW1492" s="8"/>
      <c r="OJX1492" s="8"/>
      <c r="OJY1492" s="8"/>
      <c r="OJZ1492" s="8"/>
      <c r="OKA1492" s="8"/>
      <c r="OKB1492" s="8"/>
      <c r="OKC1492" s="8"/>
      <c r="OKD1492" s="8"/>
      <c r="OKE1492" s="8"/>
      <c r="OKF1492" s="8"/>
      <c r="OKG1492" s="8"/>
      <c r="OKH1492" s="8"/>
      <c r="OKI1492" s="8"/>
      <c r="OKJ1492" s="8"/>
      <c r="OKK1492" s="8"/>
      <c r="OKL1492" s="8"/>
      <c r="OKM1492" s="8"/>
      <c r="OKN1492" s="8"/>
      <c r="OKO1492" s="8"/>
      <c r="OKP1492" s="8"/>
      <c r="OKQ1492" s="8"/>
      <c r="OKR1492" s="8"/>
      <c r="OKS1492" s="8"/>
      <c r="OKT1492" s="8"/>
      <c r="OKU1492" s="8"/>
      <c r="OKV1492" s="8"/>
      <c r="OKW1492" s="8"/>
      <c r="OKX1492" s="8"/>
      <c r="OKY1492" s="8"/>
      <c r="OKZ1492" s="8"/>
      <c r="OLA1492" s="8"/>
      <c r="OLB1492" s="8"/>
      <c r="OLC1492" s="8"/>
      <c r="OLD1492" s="8"/>
      <c r="OLE1492" s="8"/>
      <c r="OLF1492" s="8"/>
      <c r="OLG1492" s="8"/>
      <c r="OLH1492" s="8"/>
      <c r="OLI1492" s="8"/>
      <c r="OLJ1492" s="8"/>
      <c r="OLK1492" s="8"/>
      <c r="OLL1492" s="8"/>
      <c r="OLM1492" s="8"/>
      <c r="OLN1492" s="8"/>
      <c r="OLO1492" s="8"/>
      <c r="OLP1492" s="8"/>
      <c r="OLQ1492" s="8"/>
      <c r="OLR1492" s="8"/>
      <c r="OLS1492" s="8"/>
      <c r="OLT1492" s="8"/>
      <c r="OLU1492" s="8"/>
      <c r="OLV1492" s="8"/>
      <c r="OLW1492" s="8"/>
      <c r="OLX1492" s="8"/>
      <c r="OLY1492" s="8"/>
      <c r="OLZ1492" s="8"/>
      <c r="OMA1492" s="8"/>
      <c r="OMB1492" s="8"/>
      <c r="OMC1492" s="8"/>
      <c r="OMD1492" s="8"/>
      <c r="OME1492" s="8"/>
      <c r="OMF1492" s="8"/>
      <c r="OMG1492" s="8"/>
      <c r="OMH1492" s="8"/>
      <c r="OMI1492" s="8"/>
      <c r="OMJ1492" s="8"/>
      <c r="OMK1492" s="8"/>
      <c r="OML1492" s="8"/>
      <c r="OMM1492" s="8"/>
      <c r="OMN1492" s="8"/>
      <c r="OMO1492" s="8"/>
      <c r="OMP1492" s="8"/>
      <c r="OMQ1492" s="8"/>
      <c r="OMR1492" s="8"/>
      <c r="OMS1492" s="8"/>
      <c r="OMT1492" s="8"/>
      <c r="OMU1492" s="8"/>
      <c r="OMV1492" s="8"/>
      <c r="OMW1492" s="8"/>
      <c r="OMX1492" s="8"/>
      <c r="OMY1492" s="8"/>
      <c r="OMZ1492" s="8"/>
      <c r="ONA1492" s="8"/>
      <c r="ONB1492" s="8"/>
      <c r="ONC1492" s="8"/>
      <c r="OND1492" s="8"/>
      <c r="ONE1492" s="8"/>
      <c r="ONF1492" s="8"/>
      <c r="ONG1492" s="8"/>
      <c r="ONH1492" s="8"/>
      <c r="ONI1492" s="8"/>
      <c r="ONJ1492" s="8"/>
      <c r="ONK1492" s="8"/>
      <c r="ONL1492" s="8"/>
      <c r="ONM1492" s="8"/>
      <c r="ONN1492" s="8"/>
      <c r="ONO1492" s="8"/>
      <c r="ONP1492" s="8"/>
      <c r="ONQ1492" s="8"/>
      <c r="ONR1492" s="8"/>
      <c r="ONS1492" s="8"/>
      <c r="ONT1492" s="8"/>
      <c r="ONU1492" s="8"/>
      <c r="ONV1492" s="8"/>
      <c r="ONW1492" s="8"/>
      <c r="ONX1492" s="8"/>
      <c r="ONY1492" s="8"/>
      <c r="ONZ1492" s="8"/>
      <c r="OOA1492" s="8"/>
      <c r="OOB1492" s="8"/>
      <c r="OOC1492" s="8"/>
      <c r="OOD1492" s="8"/>
      <c r="OOE1492" s="8"/>
      <c r="OOF1492" s="8"/>
      <c r="OOG1492" s="8"/>
      <c r="OOH1492" s="8"/>
      <c r="OOI1492" s="8"/>
      <c r="OOJ1492" s="8"/>
      <c r="OOK1492" s="8"/>
      <c r="OOL1492" s="8"/>
      <c r="OOM1492" s="8"/>
      <c r="OON1492" s="8"/>
      <c r="OOO1492" s="8"/>
      <c r="OOP1492" s="8"/>
      <c r="OOQ1492" s="8"/>
      <c r="OOR1492" s="8"/>
      <c r="OOS1492" s="8"/>
      <c r="OOT1492" s="8"/>
      <c r="OOU1492" s="8"/>
      <c r="OOV1492" s="8"/>
      <c r="OOW1492" s="8"/>
      <c r="OOX1492" s="8"/>
      <c r="OOY1492" s="8"/>
      <c r="OOZ1492" s="8"/>
      <c r="OPA1492" s="8"/>
      <c r="OPB1492" s="8"/>
      <c r="OPC1492" s="8"/>
      <c r="OPD1492" s="8"/>
      <c r="OPE1492" s="8"/>
      <c r="OPF1492" s="8"/>
      <c r="OPG1492" s="8"/>
      <c r="OPH1492" s="8"/>
      <c r="OPI1492" s="8"/>
      <c r="OPJ1492" s="8"/>
      <c r="OPK1492" s="8"/>
      <c r="OPL1492" s="8"/>
      <c r="OPM1492" s="8"/>
      <c r="OPN1492" s="8"/>
      <c r="OPO1492" s="8"/>
      <c r="OPP1492" s="8"/>
      <c r="OPQ1492" s="8"/>
      <c r="OPR1492" s="8"/>
      <c r="OPS1492" s="8"/>
      <c r="OPT1492" s="8"/>
      <c r="OPU1492" s="8"/>
      <c r="OPV1492" s="8"/>
      <c r="OPW1492" s="8"/>
      <c r="OPX1492" s="8"/>
      <c r="OPY1492" s="8"/>
      <c r="OPZ1492" s="8"/>
      <c r="OQA1492" s="8"/>
      <c r="OQB1492" s="8"/>
      <c r="OQC1492" s="8"/>
      <c r="OQD1492" s="8"/>
      <c r="OQE1492" s="8"/>
      <c r="OQF1492" s="8"/>
      <c r="OQG1492" s="8"/>
      <c r="OQH1492" s="8"/>
      <c r="OQI1492" s="8"/>
      <c r="OQJ1492" s="8"/>
      <c r="OQK1492" s="8"/>
      <c r="OQL1492" s="8"/>
      <c r="OQM1492" s="8"/>
      <c r="OQN1492" s="8"/>
      <c r="OQO1492" s="8"/>
      <c r="OQP1492" s="8"/>
      <c r="OQQ1492" s="8"/>
      <c r="OQR1492" s="8"/>
      <c r="OQS1492" s="8"/>
      <c r="OQT1492" s="8"/>
      <c r="OQU1492" s="8"/>
      <c r="OQV1492" s="8"/>
      <c r="OQW1492" s="8"/>
      <c r="OQX1492" s="8"/>
      <c r="OQY1492" s="8"/>
      <c r="OQZ1492" s="8"/>
      <c r="ORA1492" s="8"/>
      <c r="ORB1492" s="8"/>
      <c r="ORC1492" s="8"/>
      <c r="ORD1492" s="8"/>
      <c r="ORE1492" s="8"/>
      <c r="ORF1492" s="8"/>
      <c r="ORG1492" s="8"/>
      <c r="ORH1492" s="8"/>
      <c r="ORI1492" s="8"/>
      <c r="ORJ1492" s="8"/>
      <c r="ORK1492" s="8"/>
      <c r="ORL1492" s="8"/>
      <c r="ORM1492" s="8"/>
      <c r="ORN1492" s="8"/>
      <c r="ORO1492" s="8"/>
      <c r="ORP1492" s="8"/>
      <c r="ORQ1492" s="8"/>
      <c r="ORR1492" s="8"/>
      <c r="ORS1492" s="8"/>
      <c r="ORT1492" s="8"/>
      <c r="ORU1492" s="8"/>
      <c r="ORV1492" s="8"/>
      <c r="ORW1492" s="8"/>
      <c r="ORX1492" s="8"/>
      <c r="ORY1492" s="8"/>
      <c r="ORZ1492" s="8"/>
      <c r="OSA1492" s="8"/>
      <c r="OSB1492" s="8"/>
      <c r="OSC1492" s="8"/>
      <c r="OSD1492" s="8"/>
      <c r="OSE1492" s="8"/>
      <c r="OSF1492" s="8"/>
      <c r="OSG1492" s="8"/>
      <c r="OSH1492" s="8"/>
      <c r="OSI1492" s="8"/>
      <c r="OSJ1492" s="8"/>
      <c r="OSK1492" s="8"/>
      <c r="OSL1492" s="8"/>
      <c r="OSM1492" s="8"/>
      <c r="OSN1492" s="8"/>
      <c r="OSO1492" s="8"/>
      <c r="OSP1492" s="8"/>
      <c r="OSQ1492" s="8"/>
      <c r="OSR1492" s="8"/>
      <c r="OSS1492" s="8"/>
      <c r="OST1492" s="8"/>
      <c r="OSU1492" s="8"/>
      <c r="OSV1492" s="8"/>
      <c r="OSW1492" s="8"/>
      <c r="OSX1492" s="8"/>
      <c r="OSY1492" s="8"/>
      <c r="OSZ1492" s="8"/>
      <c r="OTA1492" s="8"/>
      <c r="OTB1492" s="8"/>
      <c r="OTC1492" s="8"/>
      <c r="OTD1492" s="8"/>
      <c r="OTE1492" s="8"/>
      <c r="OTF1492" s="8"/>
      <c r="OTG1492" s="8"/>
      <c r="OTH1492" s="8"/>
      <c r="OTI1492" s="8"/>
      <c r="OTJ1492" s="8"/>
      <c r="OTK1492" s="8"/>
      <c r="OTL1492" s="8"/>
      <c r="OTM1492" s="8"/>
      <c r="OTN1492" s="8"/>
      <c r="OTO1492" s="8"/>
      <c r="OTP1492" s="8"/>
      <c r="OTQ1492" s="8"/>
      <c r="OTR1492" s="8"/>
      <c r="OTS1492" s="8"/>
      <c r="OTT1492" s="8"/>
      <c r="OTU1492" s="8"/>
      <c r="OTV1492" s="8"/>
      <c r="OTW1492" s="8"/>
      <c r="OTX1492" s="8"/>
      <c r="OTY1492" s="8"/>
      <c r="OTZ1492" s="8"/>
      <c r="OUA1492" s="8"/>
      <c r="OUB1492" s="8"/>
      <c r="OUC1492" s="8"/>
      <c r="OUD1492" s="8"/>
      <c r="OUE1492" s="8"/>
      <c r="OUF1492" s="8"/>
      <c r="OUG1492" s="8"/>
      <c r="OUH1492" s="8"/>
      <c r="OUI1492" s="8"/>
      <c r="OUJ1492" s="8"/>
      <c r="OUK1492" s="8"/>
      <c r="OUL1492" s="8"/>
      <c r="OUM1492" s="8"/>
      <c r="OUN1492" s="8"/>
      <c r="OUO1492" s="8"/>
      <c r="OUP1492" s="8"/>
      <c r="OUQ1492" s="8"/>
      <c r="OUR1492" s="8"/>
      <c r="OUS1492" s="8"/>
      <c r="OUT1492" s="8"/>
      <c r="OUU1492" s="8"/>
      <c r="OUV1492" s="8"/>
      <c r="OUW1492" s="8"/>
      <c r="OUX1492" s="8"/>
      <c r="OUY1492" s="8"/>
      <c r="OUZ1492" s="8"/>
      <c r="OVA1492" s="8"/>
      <c r="OVB1492" s="8"/>
      <c r="OVC1492" s="8"/>
      <c r="OVD1492" s="8"/>
      <c r="OVE1492" s="8"/>
      <c r="OVF1492" s="8"/>
      <c r="OVG1492" s="8"/>
      <c r="OVH1492" s="8"/>
      <c r="OVI1492" s="8"/>
      <c r="OVJ1492" s="8"/>
      <c r="OVK1492" s="8"/>
      <c r="OVL1492" s="8"/>
      <c r="OVM1492" s="8"/>
      <c r="OVN1492" s="8"/>
      <c r="OVO1492" s="8"/>
      <c r="OVP1492" s="8"/>
      <c r="OVQ1492" s="8"/>
      <c r="OVR1492" s="8"/>
      <c r="OVS1492" s="8"/>
      <c r="OVT1492" s="8"/>
      <c r="OVU1492" s="8"/>
      <c r="OVV1492" s="8"/>
      <c r="OVW1492" s="8"/>
      <c r="OVX1492" s="8"/>
      <c r="OVY1492" s="8"/>
      <c r="OVZ1492" s="8"/>
      <c r="OWA1492" s="8"/>
      <c r="OWB1492" s="8"/>
      <c r="OWC1492" s="8"/>
      <c r="OWD1492" s="8"/>
      <c r="OWE1492" s="8"/>
      <c r="OWF1492" s="8"/>
      <c r="OWG1492" s="8"/>
      <c r="OWH1492" s="8"/>
      <c r="OWI1492" s="8"/>
      <c r="OWJ1492" s="8"/>
      <c r="OWK1492" s="8"/>
      <c r="OWL1492" s="8"/>
      <c r="OWM1492" s="8"/>
      <c r="OWN1492" s="8"/>
      <c r="OWO1492" s="8"/>
      <c r="OWP1492" s="8"/>
      <c r="OWQ1492" s="8"/>
      <c r="OWR1492" s="8"/>
      <c r="OWS1492" s="8"/>
      <c r="OWT1492" s="8"/>
      <c r="OWU1492" s="8"/>
      <c r="OWV1492" s="8"/>
      <c r="OWW1492" s="8"/>
      <c r="OWX1492" s="8"/>
      <c r="OWY1492" s="8"/>
      <c r="OWZ1492" s="8"/>
      <c r="OXA1492" s="8"/>
      <c r="OXB1492" s="8"/>
      <c r="OXC1492" s="8"/>
      <c r="OXD1492" s="8"/>
      <c r="OXE1492" s="8"/>
      <c r="OXF1492" s="8"/>
      <c r="OXG1492" s="8"/>
      <c r="OXH1492" s="8"/>
      <c r="OXI1492" s="8"/>
      <c r="OXJ1492" s="8"/>
      <c r="OXK1492" s="8"/>
      <c r="OXL1492" s="8"/>
      <c r="OXM1492" s="8"/>
      <c r="OXN1492" s="8"/>
      <c r="OXO1492" s="8"/>
      <c r="OXP1492" s="8"/>
      <c r="OXQ1492" s="8"/>
      <c r="OXR1492" s="8"/>
      <c r="OXS1492" s="8"/>
      <c r="OXT1492" s="8"/>
      <c r="OXU1492" s="8"/>
      <c r="OXV1492" s="8"/>
      <c r="OXW1492" s="8"/>
      <c r="OXX1492" s="8"/>
      <c r="OXY1492" s="8"/>
      <c r="OXZ1492" s="8"/>
      <c r="OYA1492" s="8"/>
      <c r="OYB1492" s="8"/>
      <c r="OYC1492" s="8"/>
      <c r="OYD1492" s="8"/>
      <c r="OYE1492" s="8"/>
      <c r="OYF1492" s="8"/>
      <c r="OYG1492" s="8"/>
      <c r="OYH1492" s="8"/>
      <c r="OYI1492" s="8"/>
      <c r="OYJ1492" s="8"/>
      <c r="OYK1492" s="8"/>
      <c r="OYL1492" s="8"/>
      <c r="OYM1492" s="8"/>
      <c r="OYN1492" s="8"/>
      <c r="OYO1492" s="8"/>
      <c r="OYP1492" s="8"/>
      <c r="OYQ1492" s="8"/>
      <c r="OYR1492" s="8"/>
      <c r="OYS1492" s="8"/>
      <c r="OYT1492" s="8"/>
      <c r="OYU1492" s="8"/>
      <c r="OYV1492" s="8"/>
      <c r="OYW1492" s="8"/>
      <c r="OYX1492" s="8"/>
      <c r="OYY1492" s="8"/>
      <c r="OYZ1492" s="8"/>
      <c r="OZA1492" s="8"/>
      <c r="OZB1492" s="8"/>
      <c r="OZC1492" s="8"/>
      <c r="OZD1492" s="8"/>
      <c r="OZE1492" s="8"/>
      <c r="OZF1492" s="8"/>
      <c r="OZG1492" s="8"/>
      <c r="OZH1492" s="8"/>
      <c r="OZI1492" s="8"/>
      <c r="OZJ1492" s="8"/>
      <c r="OZK1492" s="8"/>
      <c r="OZL1492" s="8"/>
      <c r="OZM1492" s="8"/>
      <c r="OZN1492" s="8"/>
      <c r="OZO1492" s="8"/>
      <c r="OZP1492" s="8"/>
      <c r="OZQ1492" s="8"/>
      <c r="OZR1492" s="8"/>
      <c r="OZS1492" s="8"/>
      <c r="OZT1492" s="8"/>
      <c r="OZU1492" s="8"/>
      <c r="OZV1492" s="8"/>
      <c r="OZW1492" s="8"/>
      <c r="OZX1492" s="8"/>
      <c r="OZY1492" s="8"/>
      <c r="OZZ1492" s="8"/>
      <c r="PAA1492" s="8"/>
      <c r="PAB1492" s="8"/>
      <c r="PAC1492" s="8"/>
      <c r="PAD1492" s="8"/>
      <c r="PAE1492" s="8"/>
      <c r="PAF1492" s="8"/>
      <c r="PAG1492" s="8"/>
      <c r="PAH1492" s="8"/>
      <c r="PAI1492" s="8"/>
      <c r="PAJ1492" s="8"/>
      <c r="PAK1492" s="8"/>
      <c r="PAL1492" s="8"/>
      <c r="PAM1492" s="8"/>
      <c r="PAN1492" s="8"/>
      <c r="PAO1492" s="8"/>
      <c r="PAP1492" s="8"/>
      <c r="PAQ1492" s="8"/>
      <c r="PAR1492" s="8"/>
      <c r="PAS1492" s="8"/>
      <c r="PAT1492" s="8"/>
      <c r="PAU1492" s="8"/>
      <c r="PAV1492" s="8"/>
      <c r="PAW1492" s="8"/>
      <c r="PAX1492" s="8"/>
      <c r="PAY1492" s="8"/>
      <c r="PAZ1492" s="8"/>
      <c r="PBA1492" s="8"/>
      <c r="PBB1492" s="8"/>
      <c r="PBC1492" s="8"/>
      <c r="PBD1492" s="8"/>
      <c r="PBE1492" s="8"/>
      <c r="PBF1492" s="8"/>
      <c r="PBG1492" s="8"/>
      <c r="PBH1492" s="8"/>
      <c r="PBI1492" s="8"/>
      <c r="PBJ1492" s="8"/>
      <c r="PBK1492" s="8"/>
      <c r="PBL1492" s="8"/>
      <c r="PBM1492" s="8"/>
      <c r="PBN1492" s="8"/>
      <c r="PBO1492" s="8"/>
      <c r="PBP1492" s="8"/>
      <c r="PBQ1492" s="8"/>
      <c r="PBR1492" s="8"/>
      <c r="PBS1492" s="8"/>
      <c r="PBT1492" s="8"/>
      <c r="PBU1492" s="8"/>
      <c r="PBV1492" s="8"/>
      <c r="PBW1492" s="8"/>
      <c r="PBX1492" s="8"/>
      <c r="PBY1492" s="8"/>
      <c r="PBZ1492" s="8"/>
      <c r="PCA1492" s="8"/>
      <c r="PCB1492" s="8"/>
      <c r="PCC1492" s="8"/>
      <c r="PCD1492" s="8"/>
      <c r="PCE1492" s="8"/>
      <c r="PCF1492" s="8"/>
      <c r="PCG1492" s="8"/>
      <c r="PCH1492" s="8"/>
      <c r="PCI1492" s="8"/>
      <c r="PCJ1492" s="8"/>
      <c r="PCK1492" s="8"/>
      <c r="PCL1492" s="8"/>
      <c r="PCM1492" s="8"/>
      <c r="PCN1492" s="8"/>
      <c r="PCO1492" s="8"/>
      <c r="PCP1492" s="8"/>
      <c r="PCQ1492" s="8"/>
      <c r="PCR1492" s="8"/>
      <c r="PCS1492" s="8"/>
      <c r="PCT1492" s="8"/>
      <c r="PCU1492" s="8"/>
      <c r="PCV1492" s="8"/>
      <c r="PCW1492" s="8"/>
      <c r="PCX1492" s="8"/>
      <c r="PCY1492" s="8"/>
      <c r="PCZ1492" s="8"/>
      <c r="PDA1492" s="8"/>
      <c r="PDB1492" s="8"/>
      <c r="PDC1492" s="8"/>
      <c r="PDD1492" s="8"/>
      <c r="PDE1492" s="8"/>
      <c r="PDF1492" s="8"/>
      <c r="PDG1492" s="8"/>
      <c r="PDH1492" s="8"/>
      <c r="PDI1492" s="8"/>
      <c r="PDJ1492" s="8"/>
      <c r="PDK1492" s="8"/>
      <c r="PDL1492" s="8"/>
      <c r="PDM1492" s="8"/>
      <c r="PDN1492" s="8"/>
      <c r="PDO1492" s="8"/>
      <c r="PDP1492" s="8"/>
      <c r="PDQ1492" s="8"/>
      <c r="PDR1492" s="8"/>
      <c r="PDS1492" s="8"/>
      <c r="PDT1492" s="8"/>
      <c r="PDU1492" s="8"/>
      <c r="PDV1492" s="8"/>
      <c r="PDW1492" s="8"/>
      <c r="PDX1492" s="8"/>
      <c r="PDY1492" s="8"/>
      <c r="PDZ1492" s="8"/>
      <c r="PEA1492" s="8"/>
      <c r="PEB1492" s="8"/>
      <c r="PEC1492" s="8"/>
      <c r="PED1492" s="8"/>
      <c r="PEE1492" s="8"/>
      <c r="PEF1492" s="8"/>
      <c r="PEG1492" s="8"/>
      <c r="PEH1492" s="8"/>
      <c r="PEI1492" s="8"/>
      <c r="PEJ1492" s="8"/>
      <c r="PEK1492" s="8"/>
      <c r="PEL1492" s="8"/>
      <c r="PEM1492" s="8"/>
      <c r="PEN1492" s="8"/>
      <c r="PEO1492" s="8"/>
      <c r="PEP1492" s="8"/>
      <c r="PEQ1492" s="8"/>
      <c r="PER1492" s="8"/>
      <c r="PES1492" s="8"/>
      <c r="PET1492" s="8"/>
      <c r="PEU1492" s="8"/>
      <c r="PEV1492" s="8"/>
      <c r="PEW1492" s="8"/>
      <c r="PEX1492" s="8"/>
      <c r="PEY1492" s="8"/>
      <c r="PEZ1492" s="8"/>
      <c r="PFA1492" s="8"/>
      <c r="PFB1492" s="8"/>
      <c r="PFC1492" s="8"/>
      <c r="PFD1492" s="8"/>
      <c r="PFE1492" s="8"/>
      <c r="PFF1492" s="8"/>
      <c r="PFG1492" s="8"/>
      <c r="PFH1492" s="8"/>
      <c r="PFI1492" s="8"/>
      <c r="PFJ1492" s="8"/>
      <c r="PFK1492" s="8"/>
      <c r="PFL1492" s="8"/>
      <c r="PFM1492" s="8"/>
      <c r="PFN1492" s="8"/>
      <c r="PFO1492" s="8"/>
      <c r="PFP1492" s="8"/>
      <c r="PFQ1492" s="8"/>
      <c r="PFR1492" s="8"/>
      <c r="PFS1492" s="8"/>
      <c r="PFT1492" s="8"/>
      <c r="PFU1492" s="8"/>
      <c r="PFV1492" s="8"/>
      <c r="PFW1492" s="8"/>
      <c r="PFX1492" s="8"/>
      <c r="PFY1492" s="8"/>
      <c r="PFZ1492" s="8"/>
      <c r="PGA1492" s="8"/>
      <c r="PGB1492" s="8"/>
      <c r="PGC1492" s="8"/>
      <c r="PGD1492" s="8"/>
      <c r="PGE1492" s="8"/>
      <c r="PGF1492" s="8"/>
      <c r="PGG1492" s="8"/>
      <c r="PGH1492" s="8"/>
      <c r="PGI1492" s="8"/>
      <c r="PGJ1492" s="8"/>
      <c r="PGK1492" s="8"/>
      <c r="PGL1492" s="8"/>
      <c r="PGM1492" s="8"/>
      <c r="PGN1492" s="8"/>
      <c r="PGO1492" s="8"/>
      <c r="PGP1492" s="8"/>
      <c r="PGQ1492" s="8"/>
      <c r="PGR1492" s="8"/>
      <c r="PGS1492" s="8"/>
      <c r="PGT1492" s="8"/>
      <c r="PGU1492" s="8"/>
      <c r="PGV1492" s="8"/>
      <c r="PGW1492" s="8"/>
      <c r="PGX1492" s="8"/>
      <c r="PGY1492" s="8"/>
      <c r="PGZ1492" s="8"/>
      <c r="PHA1492" s="8"/>
      <c r="PHB1492" s="8"/>
      <c r="PHC1492" s="8"/>
      <c r="PHD1492" s="8"/>
      <c r="PHE1492" s="8"/>
      <c r="PHF1492" s="8"/>
      <c r="PHG1492" s="8"/>
      <c r="PHH1492" s="8"/>
      <c r="PHI1492" s="8"/>
      <c r="PHJ1492" s="8"/>
      <c r="PHK1492" s="8"/>
      <c r="PHL1492" s="8"/>
      <c r="PHM1492" s="8"/>
      <c r="PHN1492" s="8"/>
      <c r="PHO1492" s="8"/>
      <c r="PHP1492" s="8"/>
      <c r="PHQ1492" s="8"/>
      <c r="PHR1492" s="8"/>
      <c r="PHS1492" s="8"/>
      <c r="PHT1492" s="8"/>
      <c r="PHU1492" s="8"/>
      <c r="PHV1492" s="8"/>
      <c r="PHW1492" s="8"/>
      <c r="PHX1492" s="8"/>
      <c r="PHY1492" s="8"/>
      <c r="PHZ1492" s="8"/>
      <c r="PIA1492" s="8"/>
      <c r="PIB1492" s="8"/>
      <c r="PIC1492" s="8"/>
      <c r="PID1492" s="8"/>
      <c r="PIE1492" s="8"/>
      <c r="PIF1492" s="8"/>
      <c r="PIG1492" s="8"/>
      <c r="PIH1492" s="8"/>
      <c r="PII1492" s="8"/>
      <c r="PIJ1492" s="8"/>
      <c r="PIK1492" s="8"/>
      <c r="PIL1492" s="8"/>
      <c r="PIM1492" s="8"/>
      <c r="PIN1492" s="8"/>
      <c r="PIO1492" s="8"/>
      <c r="PIP1492" s="8"/>
      <c r="PIQ1492" s="8"/>
      <c r="PIR1492" s="8"/>
      <c r="PIS1492" s="8"/>
      <c r="PIT1492" s="8"/>
      <c r="PIU1492" s="8"/>
      <c r="PIV1492" s="8"/>
      <c r="PIW1492" s="8"/>
      <c r="PIX1492" s="8"/>
      <c r="PIY1492" s="8"/>
      <c r="PIZ1492" s="8"/>
      <c r="PJA1492" s="8"/>
      <c r="PJB1492" s="8"/>
      <c r="PJC1492" s="8"/>
      <c r="PJD1492" s="8"/>
      <c r="PJE1492" s="8"/>
      <c r="PJF1492" s="8"/>
      <c r="PJG1492" s="8"/>
      <c r="PJH1492" s="8"/>
      <c r="PJI1492" s="8"/>
      <c r="PJJ1492" s="8"/>
      <c r="PJK1492" s="8"/>
      <c r="PJL1492" s="8"/>
      <c r="PJM1492" s="8"/>
      <c r="PJN1492" s="8"/>
      <c r="PJO1492" s="8"/>
      <c r="PJP1492" s="8"/>
      <c r="PJQ1492" s="8"/>
      <c r="PJR1492" s="8"/>
      <c r="PJS1492" s="8"/>
      <c r="PJT1492" s="8"/>
      <c r="PJU1492" s="8"/>
      <c r="PJV1492" s="8"/>
      <c r="PJW1492" s="8"/>
      <c r="PJX1492" s="8"/>
      <c r="PJY1492" s="8"/>
      <c r="PJZ1492" s="8"/>
      <c r="PKA1492" s="8"/>
      <c r="PKB1492" s="8"/>
      <c r="PKC1492" s="8"/>
      <c r="PKD1492" s="8"/>
      <c r="PKE1492" s="8"/>
      <c r="PKF1492" s="8"/>
      <c r="PKG1492" s="8"/>
      <c r="PKH1492" s="8"/>
      <c r="PKI1492" s="8"/>
      <c r="PKJ1492" s="8"/>
      <c r="PKK1492" s="8"/>
      <c r="PKL1492" s="8"/>
      <c r="PKM1492" s="8"/>
      <c r="PKN1492" s="8"/>
      <c r="PKO1492" s="8"/>
      <c r="PKP1492" s="8"/>
      <c r="PKQ1492" s="8"/>
      <c r="PKR1492" s="8"/>
      <c r="PKS1492" s="8"/>
      <c r="PKT1492" s="8"/>
      <c r="PKU1492" s="8"/>
      <c r="PKV1492" s="8"/>
      <c r="PKW1492" s="8"/>
      <c r="PKX1492" s="8"/>
      <c r="PKY1492" s="8"/>
      <c r="PKZ1492" s="8"/>
      <c r="PLA1492" s="8"/>
      <c r="PLB1492" s="8"/>
      <c r="PLC1492" s="8"/>
      <c r="PLD1492" s="8"/>
      <c r="PLE1492" s="8"/>
      <c r="PLF1492" s="8"/>
      <c r="PLG1492" s="8"/>
      <c r="PLH1492" s="8"/>
      <c r="PLI1492" s="8"/>
      <c r="PLJ1492" s="8"/>
      <c r="PLK1492" s="8"/>
      <c r="PLL1492" s="8"/>
      <c r="PLM1492" s="8"/>
      <c r="PLN1492" s="8"/>
      <c r="PLO1492" s="8"/>
      <c r="PLP1492" s="8"/>
      <c r="PLQ1492" s="8"/>
      <c r="PLR1492" s="8"/>
      <c r="PLS1492" s="8"/>
      <c r="PLT1492" s="8"/>
      <c r="PLU1492" s="8"/>
      <c r="PLV1492" s="8"/>
      <c r="PLW1492" s="8"/>
      <c r="PLX1492" s="8"/>
      <c r="PLY1492" s="8"/>
      <c r="PLZ1492" s="8"/>
      <c r="PMA1492" s="8"/>
      <c r="PMB1492" s="8"/>
      <c r="PMC1492" s="8"/>
      <c r="PMD1492" s="8"/>
      <c r="PME1492" s="8"/>
      <c r="PMF1492" s="8"/>
      <c r="PMG1492" s="8"/>
      <c r="PMH1492" s="8"/>
      <c r="PMI1492" s="8"/>
      <c r="PMJ1492" s="8"/>
      <c r="PMK1492" s="8"/>
      <c r="PML1492" s="8"/>
      <c r="PMM1492" s="8"/>
      <c r="PMN1492" s="8"/>
      <c r="PMO1492" s="8"/>
      <c r="PMP1492" s="8"/>
      <c r="PMQ1492" s="8"/>
      <c r="PMR1492" s="8"/>
      <c r="PMS1492" s="8"/>
      <c r="PMT1492" s="8"/>
      <c r="PMU1492" s="8"/>
      <c r="PMV1492" s="8"/>
      <c r="PMW1492" s="8"/>
      <c r="PMX1492" s="8"/>
      <c r="PMY1492" s="8"/>
      <c r="PMZ1492" s="8"/>
      <c r="PNA1492" s="8"/>
      <c r="PNB1492" s="8"/>
      <c r="PNC1492" s="8"/>
      <c r="PND1492" s="8"/>
      <c r="PNE1492" s="8"/>
      <c r="PNF1492" s="8"/>
      <c r="PNG1492" s="8"/>
      <c r="PNH1492" s="8"/>
      <c r="PNI1492" s="8"/>
      <c r="PNJ1492" s="8"/>
      <c r="PNK1492" s="8"/>
      <c r="PNL1492" s="8"/>
      <c r="PNM1492" s="8"/>
      <c r="PNN1492" s="8"/>
      <c r="PNO1492" s="8"/>
      <c r="PNP1492" s="8"/>
      <c r="PNQ1492" s="8"/>
      <c r="PNR1492" s="8"/>
      <c r="PNS1492" s="8"/>
      <c r="PNT1492" s="8"/>
      <c r="PNU1492" s="8"/>
      <c r="PNV1492" s="8"/>
      <c r="PNW1492" s="8"/>
      <c r="PNX1492" s="8"/>
      <c r="PNY1492" s="8"/>
      <c r="PNZ1492" s="8"/>
      <c r="POA1492" s="8"/>
      <c r="POB1492" s="8"/>
      <c r="POC1492" s="8"/>
      <c r="POD1492" s="8"/>
      <c r="POE1492" s="8"/>
      <c r="POF1492" s="8"/>
      <c r="POG1492" s="8"/>
      <c r="POH1492" s="8"/>
      <c r="POI1492" s="8"/>
      <c r="POJ1492" s="8"/>
      <c r="POK1492" s="8"/>
      <c r="POL1492" s="8"/>
      <c r="POM1492" s="8"/>
      <c r="PON1492" s="8"/>
      <c r="POO1492" s="8"/>
      <c r="POP1492" s="8"/>
      <c r="POQ1492" s="8"/>
      <c r="POR1492" s="8"/>
      <c r="POS1492" s="8"/>
      <c r="POT1492" s="8"/>
      <c r="POU1492" s="8"/>
      <c r="POV1492" s="8"/>
      <c r="POW1492" s="8"/>
      <c r="POX1492" s="8"/>
      <c r="POY1492" s="8"/>
      <c r="POZ1492" s="8"/>
      <c r="PPA1492" s="8"/>
      <c r="PPB1492" s="8"/>
      <c r="PPC1492" s="8"/>
      <c r="PPD1492" s="8"/>
      <c r="PPE1492" s="8"/>
      <c r="PPF1492" s="8"/>
      <c r="PPG1492" s="8"/>
      <c r="PPH1492" s="8"/>
      <c r="PPI1492" s="8"/>
      <c r="PPJ1492" s="8"/>
      <c r="PPK1492" s="8"/>
      <c r="PPL1492" s="8"/>
      <c r="PPM1492" s="8"/>
      <c r="PPN1492" s="8"/>
      <c r="PPO1492" s="8"/>
      <c r="PPP1492" s="8"/>
      <c r="PPQ1492" s="8"/>
      <c r="PPR1492" s="8"/>
      <c r="PPS1492" s="8"/>
      <c r="PPT1492" s="8"/>
      <c r="PPU1492" s="8"/>
      <c r="PPV1492" s="8"/>
      <c r="PPW1492" s="8"/>
      <c r="PPX1492" s="8"/>
      <c r="PPY1492" s="8"/>
      <c r="PPZ1492" s="8"/>
      <c r="PQA1492" s="8"/>
      <c r="PQB1492" s="8"/>
      <c r="PQC1492" s="8"/>
      <c r="PQD1492" s="8"/>
      <c r="PQE1492" s="8"/>
      <c r="PQF1492" s="8"/>
      <c r="PQG1492" s="8"/>
      <c r="PQH1492" s="8"/>
      <c r="PQI1492" s="8"/>
      <c r="PQJ1492" s="8"/>
      <c r="PQK1492" s="8"/>
      <c r="PQL1492" s="8"/>
      <c r="PQM1492" s="8"/>
      <c r="PQN1492" s="8"/>
      <c r="PQO1492" s="8"/>
      <c r="PQP1492" s="8"/>
      <c r="PQQ1492" s="8"/>
      <c r="PQR1492" s="8"/>
      <c r="PQS1492" s="8"/>
      <c r="PQT1492" s="8"/>
      <c r="PQU1492" s="8"/>
      <c r="PQV1492" s="8"/>
      <c r="PQW1492" s="8"/>
      <c r="PQX1492" s="8"/>
      <c r="PQY1492" s="8"/>
      <c r="PQZ1492" s="8"/>
      <c r="PRA1492" s="8"/>
      <c r="PRB1492" s="8"/>
      <c r="PRC1492" s="8"/>
      <c r="PRD1492" s="8"/>
      <c r="PRE1492" s="8"/>
      <c r="PRF1492" s="8"/>
      <c r="PRG1492" s="8"/>
      <c r="PRH1492" s="8"/>
      <c r="PRI1492" s="8"/>
      <c r="PRJ1492" s="8"/>
      <c r="PRK1492" s="8"/>
      <c r="PRL1492" s="8"/>
      <c r="PRM1492" s="8"/>
      <c r="PRN1492" s="8"/>
      <c r="PRO1492" s="8"/>
      <c r="PRP1492" s="8"/>
      <c r="PRQ1492" s="8"/>
      <c r="PRR1492" s="8"/>
      <c r="PRS1492" s="8"/>
      <c r="PRT1492" s="8"/>
      <c r="PRU1492" s="8"/>
      <c r="PRV1492" s="8"/>
      <c r="PRW1492" s="8"/>
      <c r="PRX1492" s="8"/>
      <c r="PRY1492" s="8"/>
      <c r="PRZ1492" s="8"/>
      <c r="PSA1492" s="8"/>
      <c r="PSB1492" s="8"/>
      <c r="PSC1492" s="8"/>
      <c r="PSD1492" s="8"/>
      <c r="PSE1492" s="8"/>
      <c r="PSF1492" s="8"/>
      <c r="PSG1492" s="8"/>
      <c r="PSH1492" s="8"/>
      <c r="PSI1492" s="8"/>
      <c r="PSJ1492" s="8"/>
      <c r="PSK1492" s="8"/>
      <c r="PSL1492" s="8"/>
      <c r="PSM1492" s="8"/>
      <c r="PSN1492" s="8"/>
      <c r="PSO1492" s="8"/>
      <c r="PSP1492" s="8"/>
      <c r="PSQ1492" s="8"/>
      <c r="PSR1492" s="8"/>
      <c r="PSS1492" s="8"/>
      <c r="PST1492" s="8"/>
      <c r="PSU1492" s="8"/>
      <c r="PSV1492" s="8"/>
      <c r="PSW1492" s="8"/>
      <c r="PSX1492" s="8"/>
      <c r="PSY1492" s="8"/>
      <c r="PSZ1492" s="8"/>
      <c r="PTA1492" s="8"/>
      <c r="PTB1492" s="8"/>
      <c r="PTC1492" s="8"/>
      <c r="PTD1492" s="8"/>
      <c r="PTE1492" s="8"/>
      <c r="PTF1492" s="8"/>
      <c r="PTG1492" s="8"/>
      <c r="PTH1492" s="8"/>
      <c r="PTI1492" s="8"/>
      <c r="PTJ1492" s="8"/>
      <c r="PTK1492" s="8"/>
      <c r="PTL1492" s="8"/>
      <c r="PTM1492" s="8"/>
      <c r="PTN1492" s="8"/>
      <c r="PTO1492" s="8"/>
      <c r="PTP1492" s="8"/>
      <c r="PTQ1492" s="8"/>
      <c r="PTR1492" s="8"/>
      <c r="PTS1492" s="8"/>
      <c r="PTT1492" s="8"/>
      <c r="PTU1492" s="8"/>
      <c r="PTV1492" s="8"/>
      <c r="PTW1492" s="8"/>
      <c r="PTX1492" s="8"/>
      <c r="PTY1492" s="8"/>
      <c r="PTZ1492" s="8"/>
      <c r="PUA1492" s="8"/>
      <c r="PUB1492" s="8"/>
      <c r="PUC1492" s="8"/>
      <c r="PUD1492" s="8"/>
      <c r="PUE1492" s="8"/>
      <c r="PUF1492" s="8"/>
      <c r="PUG1492" s="8"/>
      <c r="PUH1492" s="8"/>
      <c r="PUI1492" s="8"/>
      <c r="PUJ1492" s="8"/>
      <c r="PUK1492" s="8"/>
      <c r="PUL1492" s="8"/>
      <c r="PUM1492" s="8"/>
      <c r="PUN1492" s="8"/>
      <c r="PUO1492" s="8"/>
      <c r="PUP1492" s="8"/>
      <c r="PUQ1492" s="8"/>
      <c r="PUR1492" s="8"/>
      <c r="PUS1492" s="8"/>
      <c r="PUT1492" s="8"/>
      <c r="PUU1492" s="8"/>
      <c r="PUV1492" s="8"/>
      <c r="PUW1492" s="8"/>
      <c r="PUX1492" s="8"/>
      <c r="PUY1492" s="8"/>
      <c r="PUZ1492" s="8"/>
      <c r="PVA1492" s="8"/>
      <c r="PVB1492" s="8"/>
      <c r="PVC1492" s="8"/>
      <c r="PVD1492" s="8"/>
      <c r="PVE1492" s="8"/>
      <c r="PVF1492" s="8"/>
      <c r="PVG1492" s="8"/>
      <c r="PVH1492" s="8"/>
      <c r="PVI1492" s="8"/>
      <c r="PVJ1492" s="8"/>
      <c r="PVK1492" s="8"/>
      <c r="PVL1492" s="8"/>
      <c r="PVM1492" s="8"/>
      <c r="PVN1492" s="8"/>
      <c r="PVO1492" s="8"/>
      <c r="PVP1492" s="8"/>
      <c r="PVQ1492" s="8"/>
      <c r="PVR1492" s="8"/>
      <c r="PVS1492" s="8"/>
      <c r="PVT1492" s="8"/>
      <c r="PVU1492" s="8"/>
      <c r="PVV1492" s="8"/>
      <c r="PVW1492" s="8"/>
      <c r="PVX1492" s="8"/>
      <c r="PVY1492" s="8"/>
      <c r="PVZ1492" s="8"/>
      <c r="PWA1492" s="8"/>
      <c r="PWB1492" s="8"/>
      <c r="PWC1492" s="8"/>
      <c r="PWD1492" s="8"/>
      <c r="PWE1492" s="8"/>
      <c r="PWF1492" s="8"/>
      <c r="PWG1492" s="8"/>
      <c r="PWH1492" s="8"/>
      <c r="PWI1492" s="8"/>
      <c r="PWJ1492" s="8"/>
      <c r="PWK1492" s="8"/>
      <c r="PWL1492" s="8"/>
      <c r="PWM1492" s="8"/>
      <c r="PWN1492" s="8"/>
      <c r="PWO1492" s="8"/>
      <c r="PWP1492" s="8"/>
      <c r="PWQ1492" s="8"/>
      <c r="PWR1492" s="8"/>
      <c r="PWS1492" s="8"/>
      <c r="PWT1492" s="8"/>
      <c r="PWU1492" s="8"/>
      <c r="PWV1492" s="8"/>
      <c r="PWW1492" s="8"/>
      <c r="PWX1492" s="8"/>
      <c r="PWY1492" s="8"/>
      <c r="PWZ1492" s="8"/>
      <c r="PXA1492" s="8"/>
      <c r="PXB1492" s="8"/>
      <c r="PXC1492" s="8"/>
      <c r="PXD1492" s="8"/>
      <c r="PXE1492" s="8"/>
      <c r="PXF1492" s="8"/>
      <c r="PXG1492" s="8"/>
      <c r="PXH1492" s="8"/>
      <c r="PXI1492" s="8"/>
      <c r="PXJ1492" s="8"/>
      <c r="PXK1492" s="8"/>
      <c r="PXL1492" s="8"/>
      <c r="PXM1492" s="8"/>
      <c r="PXN1492" s="8"/>
      <c r="PXO1492" s="8"/>
      <c r="PXP1492" s="8"/>
      <c r="PXQ1492" s="8"/>
      <c r="PXR1492" s="8"/>
      <c r="PXS1492" s="8"/>
      <c r="PXT1492" s="8"/>
      <c r="PXU1492" s="8"/>
      <c r="PXV1492" s="8"/>
      <c r="PXW1492" s="8"/>
      <c r="PXX1492" s="8"/>
      <c r="PXY1492" s="8"/>
      <c r="PXZ1492" s="8"/>
      <c r="PYA1492" s="8"/>
      <c r="PYB1492" s="8"/>
      <c r="PYC1492" s="8"/>
      <c r="PYD1492" s="8"/>
      <c r="PYE1492" s="8"/>
      <c r="PYF1492" s="8"/>
      <c r="PYG1492" s="8"/>
      <c r="PYH1492" s="8"/>
      <c r="PYI1492" s="8"/>
      <c r="PYJ1492" s="8"/>
      <c r="PYK1492" s="8"/>
      <c r="PYL1492" s="8"/>
      <c r="PYM1492" s="8"/>
      <c r="PYN1492" s="8"/>
      <c r="PYO1492" s="8"/>
      <c r="PYP1492" s="8"/>
      <c r="PYQ1492" s="8"/>
      <c r="PYR1492" s="8"/>
      <c r="PYS1492" s="8"/>
      <c r="PYT1492" s="8"/>
      <c r="PYU1492" s="8"/>
      <c r="PYV1492" s="8"/>
      <c r="PYW1492" s="8"/>
      <c r="PYX1492" s="8"/>
      <c r="PYY1492" s="8"/>
      <c r="PYZ1492" s="8"/>
      <c r="PZA1492" s="8"/>
      <c r="PZB1492" s="8"/>
      <c r="PZC1492" s="8"/>
      <c r="PZD1492" s="8"/>
      <c r="PZE1492" s="8"/>
      <c r="PZF1492" s="8"/>
      <c r="PZG1492" s="8"/>
      <c r="PZH1492" s="8"/>
      <c r="PZI1492" s="8"/>
      <c r="PZJ1492" s="8"/>
      <c r="PZK1492" s="8"/>
      <c r="PZL1492" s="8"/>
      <c r="PZM1492" s="8"/>
      <c r="PZN1492" s="8"/>
      <c r="PZO1492" s="8"/>
      <c r="PZP1492" s="8"/>
      <c r="PZQ1492" s="8"/>
      <c r="PZR1492" s="8"/>
      <c r="PZS1492" s="8"/>
      <c r="PZT1492" s="8"/>
      <c r="PZU1492" s="8"/>
      <c r="PZV1492" s="8"/>
      <c r="PZW1492" s="8"/>
      <c r="PZX1492" s="8"/>
      <c r="PZY1492" s="8"/>
      <c r="PZZ1492" s="8"/>
      <c r="QAA1492" s="8"/>
      <c r="QAB1492" s="8"/>
      <c r="QAC1492" s="8"/>
      <c r="QAD1492" s="8"/>
      <c r="QAE1492" s="8"/>
      <c r="QAF1492" s="8"/>
      <c r="QAG1492" s="8"/>
      <c r="QAH1492" s="8"/>
      <c r="QAI1492" s="8"/>
      <c r="QAJ1492" s="8"/>
      <c r="QAK1492" s="8"/>
      <c r="QAL1492" s="8"/>
      <c r="QAM1492" s="8"/>
      <c r="QAN1492" s="8"/>
      <c r="QAO1492" s="8"/>
      <c r="QAP1492" s="8"/>
      <c r="QAQ1492" s="8"/>
      <c r="QAR1492" s="8"/>
      <c r="QAS1492" s="8"/>
      <c r="QAT1492" s="8"/>
      <c r="QAU1492" s="8"/>
      <c r="QAV1492" s="8"/>
      <c r="QAW1492" s="8"/>
      <c r="QAX1492" s="8"/>
      <c r="QAY1492" s="8"/>
      <c r="QAZ1492" s="8"/>
      <c r="QBA1492" s="8"/>
      <c r="QBB1492" s="8"/>
      <c r="QBC1492" s="8"/>
      <c r="QBD1492" s="8"/>
      <c r="QBE1492" s="8"/>
      <c r="QBF1492" s="8"/>
      <c r="QBG1492" s="8"/>
      <c r="QBH1492" s="8"/>
      <c r="QBI1492" s="8"/>
      <c r="QBJ1492" s="8"/>
      <c r="QBK1492" s="8"/>
      <c r="QBL1492" s="8"/>
      <c r="QBM1492" s="8"/>
      <c r="QBN1492" s="8"/>
      <c r="QBO1492" s="8"/>
      <c r="QBP1492" s="8"/>
      <c r="QBQ1492" s="8"/>
      <c r="QBR1492" s="8"/>
      <c r="QBS1492" s="8"/>
      <c r="QBT1492" s="8"/>
      <c r="QBU1492" s="8"/>
      <c r="QBV1492" s="8"/>
      <c r="QBW1492" s="8"/>
      <c r="QBX1492" s="8"/>
      <c r="QBY1492" s="8"/>
      <c r="QBZ1492" s="8"/>
      <c r="QCA1492" s="8"/>
      <c r="QCB1492" s="8"/>
      <c r="QCC1492" s="8"/>
      <c r="QCD1492" s="8"/>
      <c r="QCE1492" s="8"/>
      <c r="QCF1492" s="8"/>
      <c r="QCG1492" s="8"/>
      <c r="QCH1492" s="8"/>
      <c r="QCI1492" s="8"/>
      <c r="QCJ1492" s="8"/>
      <c r="QCK1492" s="8"/>
      <c r="QCL1492" s="8"/>
      <c r="QCM1492" s="8"/>
      <c r="QCN1492" s="8"/>
      <c r="QCO1492" s="8"/>
      <c r="QCP1492" s="8"/>
      <c r="QCQ1492" s="8"/>
      <c r="QCR1492" s="8"/>
      <c r="QCS1492" s="8"/>
      <c r="QCT1492" s="8"/>
      <c r="QCU1492" s="8"/>
      <c r="QCV1492" s="8"/>
      <c r="QCW1492" s="8"/>
      <c r="QCX1492" s="8"/>
      <c r="QCY1492" s="8"/>
      <c r="QCZ1492" s="8"/>
      <c r="QDA1492" s="8"/>
      <c r="QDB1492" s="8"/>
      <c r="QDC1492" s="8"/>
      <c r="QDD1492" s="8"/>
      <c r="QDE1492" s="8"/>
      <c r="QDF1492" s="8"/>
      <c r="QDG1492" s="8"/>
      <c r="QDH1492" s="8"/>
      <c r="QDI1492" s="8"/>
      <c r="QDJ1492" s="8"/>
      <c r="QDK1492" s="8"/>
      <c r="QDL1492" s="8"/>
      <c r="QDM1492" s="8"/>
      <c r="QDN1492" s="8"/>
      <c r="QDO1492" s="8"/>
      <c r="QDP1492" s="8"/>
      <c r="QDQ1492" s="8"/>
      <c r="QDR1492" s="8"/>
      <c r="QDS1492" s="8"/>
      <c r="QDT1492" s="8"/>
      <c r="QDU1492" s="8"/>
      <c r="QDV1492" s="8"/>
      <c r="QDW1492" s="8"/>
      <c r="QDX1492" s="8"/>
      <c r="QDY1492" s="8"/>
      <c r="QDZ1492" s="8"/>
      <c r="QEA1492" s="8"/>
      <c r="QEB1492" s="8"/>
      <c r="QEC1492" s="8"/>
      <c r="QED1492" s="8"/>
      <c r="QEE1492" s="8"/>
      <c r="QEF1492" s="8"/>
      <c r="QEG1492" s="8"/>
      <c r="QEH1492" s="8"/>
      <c r="QEI1492" s="8"/>
      <c r="QEJ1492" s="8"/>
      <c r="QEK1492" s="8"/>
      <c r="QEL1492" s="8"/>
      <c r="QEM1492" s="8"/>
      <c r="QEN1492" s="8"/>
      <c r="QEO1492" s="8"/>
      <c r="QEP1492" s="8"/>
      <c r="QEQ1492" s="8"/>
      <c r="QER1492" s="8"/>
      <c r="QES1492" s="8"/>
      <c r="QET1492" s="8"/>
      <c r="QEU1492" s="8"/>
      <c r="QEV1492" s="8"/>
      <c r="QEW1492" s="8"/>
      <c r="QEX1492" s="8"/>
      <c r="QEY1492" s="8"/>
      <c r="QEZ1492" s="8"/>
      <c r="QFA1492" s="8"/>
      <c r="QFB1492" s="8"/>
      <c r="QFC1492" s="8"/>
      <c r="QFD1492" s="8"/>
      <c r="QFE1492" s="8"/>
      <c r="QFF1492" s="8"/>
      <c r="QFG1492" s="8"/>
      <c r="QFH1492" s="8"/>
      <c r="QFI1492" s="8"/>
      <c r="QFJ1492" s="8"/>
      <c r="QFK1492" s="8"/>
      <c r="QFL1492" s="8"/>
      <c r="QFM1492" s="8"/>
      <c r="QFN1492" s="8"/>
      <c r="QFO1492" s="8"/>
      <c r="QFP1492" s="8"/>
      <c r="QFQ1492" s="8"/>
      <c r="QFR1492" s="8"/>
      <c r="QFS1492" s="8"/>
      <c r="QFT1492" s="8"/>
      <c r="QFU1492" s="8"/>
      <c r="QFV1492" s="8"/>
      <c r="QFW1492" s="8"/>
      <c r="QFX1492" s="8"/>
      <c r="QFY1492" s="8"/>
      <c r="QFZ1492" s="8"/>
      <c r="QGA1492" s="8"/>
      <c r="QGB1492" s="8"/>
      <c r="QGC1492" s="8"/>
      <c r="QGD1492" s="8"/>
      <c r="QGE1492" s="8"/>
      <c r="QGF1492" s="8"/>
      <c r="QGG1492" s="8"/>
      <c r="QGH1492" s="8"/>
      <c r="QGI1492" s="8"/>
      <c r="QGJ1492" s="8"/>
      <c r="QGK1492" s="8"/>
      <c r="QGL1492" s="8"/>
      <c r="QGM1492" s="8"/>
      <c r="QGN1492" s="8"/>
      <c r="QGO1492" s="8"/>
      <c r="QGP1492" s="8"/>
      <c r="QGQ1492" s="8"/>
      <c r="QGR1492" s="8"/>
      <c r="QGS1492" s="8"/>
      <c r="QGT1492" s="8"/>
      <c r="QGU1492" s="8"/>
      <c r="QGV1492" s="8"/>
      <c r="QGW1492" s="8"/>
      <c r="QGX1492" s="8"/>
      <c r="QGY1492" s="8"/>
      <c r="QGZ1492" s="8"/>
      <c r="QHA1492" s="8"/>
      <c r="QHB1492" s="8"/>
      <c r="QHC1492" s="8"/>
      <c r="QHD1492" s="8"/>
      <c r="QHE1492" s="8"/>
      <c r="QHF1492" s="8"/>
      <c r="QHG1492" s="8"/>
      <c r="QHH1492" s="8"/>
      <c r="QHI1492" s="8"/>
      <c r="QHJ1492" s="8"/>
      <c r="QHK1492" s="8"/>
      <c r="QHL1492" s="8"/>
      <c r="QHM1492" s="8"/>
      <c r="QHN1492" s="8"/>
      <c r="QHO1492" s="8"/>
      <c r="QHP1492" s="8"/>
      <c r="QHQ1492" s="8"/>
      <c r="QHR1492" s="8"/>
      <c r="QHS1492" s="8"/>
      <c r="QHT1492" s="8"/>
      <c r="QHU1492" s="8"/>
      <c r="QHV1492" s="8"/>
      <c r="QHW1492" s="8"/>
      <c r="QHX1492" s="8"/>
      <c r="QHY1492" s="8"/>
      <c r="QHZ1492" s="8"/>
      <c r="QIA1492" s="8"/>
      <c r="QIB1492" s="8"/>
      <c r="QIC1492" s="8"/>
      <c r="QID1492" s="8"/>
      <c r="QIE1492" s="8"/>
      <c r="QIF1492" s="8"/>
      <c r="QIG1492" s="8"/>
      <c r="QIH1492" s="8"/>
      <c r="QII1492" s="8"/>
      <c r="QIJ1492" s="8"/>
      <c r="QIK1492" s="8"/>
      <c r="QIL1492" s="8"/>
      <c r="QIM1492" s="8"/>
      <c r="QIN1492" s="8"/>
      <c r="QIO1492" s="8"/>
      <c r="QIP1492" s="8"/>
      <c r="QIQ1492" s="8"/>
      <c r="QIR1492" s="8"/>
      <c r="QIS1492" s="8"/>
      <c r="QIT1492" s="8"/>
      <c r="QIU1492" s="8"/>
      <c r="QIV1492" s="8"/>
      <c r="QIW1492" s="8"/>
      <c r="QIX1492" s="8"/>
      <c r="QIY1492" s="8"/>
      <c r="QIZ1492" s="8"/>
      <c r="QJA1492" s="8"/>
      <c r="QJB1492" s="8"/>
      <c r="QJC1492" s="8"/>
      <c r="QJD1492" s="8"/>
      <c r="QJE1492" s="8"/>
      <c r="QJF1492" s="8"/>
      <c r="QJG1492" s="8"/>
      <c r="QJH1492" s="8"/>
      <c r="QJI1492" s="8"/>
      <c r="QJJ1492" s="8"/>
      <c r="QJK1492" s="8"/>
      <c r="QJL1492" s="8"/>
      <c r="QJM1492" s="8"/>
      <c r="QJN1492" s="8"/>
      <c r="QJO1492" s="8"/>
      <c r="QJP1492" s="8"/>
      <c r="QJQ1492" s="8"/>
      <c r="QJR1492" s="8"/>
      <c r="QJS1492" s="8"/>
      <c r="QJT1492" s="8"/>
      <c r="QJU1492" s="8"/>
      <c r="QJV1492" s="8"/>
      <c r="QJW1492" s="8"/>
      <c r="QJX1492" s="8"/>
      <c r="QJY1492" s="8"/>
      <c r="QJZ1492" s="8"/>
      <c r="QKA1492" s="8"/>
      <c r="QKB1492" s="8"/>
      <c r="QKC1492" s="8"/>
      <c r="QKD1492" s="8"/>
      <c r="QKE1492" s="8"/>
      <c r="QKF1492" s="8"/>
      <c r="QKG1492" s="8"/>
      <c r="QKH1492" s="8"/>
      <c r="QKI1492" s="8"/>
      <c r="QKJ1492" s="8"/>
      <c r="QKK1492" s="8"/>
      <c r="QKL1492" s="8"/>
      <c r="QKM1492" s="8"/>
      <c r="QKN1492" s="8"/>
      <c r="QKO1492" s="8"/>
      <c r="QKP1492" s="8"/>
      <c r="QKQ1492" s="8"/>
      <c r="QKR1492" s="8"/>
      <c r="QKS1492" s="8"/>
      <c r="QKT1492" s="8"/>
      <c r="QKU1492" s="8"/>
      <c r="QKV1492" s="8"/>
      <c r="QKW1492" s="8"/>
      <c r="QKX1492" s="8"/>
      <c r="QKY1492" s="8"/>
      <c r="QKZ1492" s="8"/>
      <c r="QLA1492" s="8"/>
      <c r="QLB1492" s="8"/>
      <c r="QLC1492" s="8"/>
      <c r="QLD1492" s="8"/>
      <c r="QLE1492" s="8"/>
      <c r="QLF1492" s="8"/>
      <c r="QLG1492" s="8"/>
      <c r="QLH1492" s="8"/>
      <c r="QLI1492" s="8"/>
      <c r="QLJ1492" s="8"/>
      <c r="QLK1492" s="8"/>
      <c r="QLL1492" s="8"/>
      <c r="QLM1492" s="8"/>
      <c r="QLN1492" s="8"/>
      <c r="QLO1492" s="8"/>
      <c r="QLP1492" s="8"/>
      <c r="QLQ1492" s="8"/>
      <c r="QLR1492" s="8"/>
      <c r="QLS1492" s="8"/>
      <c r="QLT1492" s="8"/>
      <c r="QLU1492" s="8"/>
      <c r="QLV1492" s="8"/>
      <c r="QLW1492" s="8"/>
      <c r="QLX1492" s="8"/>
      <c r="QLY1492" s="8"/>
      <c r="QLZ1492" s="8"/>
      <c r="QMA1492" s="8"/>
      <c r="QMB1492" s="8"/>
      <c r="QMC1492" s="8"/>
      <c r="QMD1492" s="8"/>
      <c r="QME1492" s="8"/>
      <c r="QMF1492" s="8"/>
      <c r="QMG1492" s="8"/>
      <c r="QMH1492" s="8"/>
      <c r="QMI1492" s="8"/>
      <c r="QMJ1492" s="8"/>
      <c r="QMK1492" s="8"/>
      <c r="QML1492" s="8"/>
      <c r="QMM1492" s="8"/>
      <c r="QMN1492" s="8"/>
      <c r="QMO1492" s="8"/>
      <c r="QMP1492" s="8"/>
      <c r="QMQ1492" s="8"/>
      <c r="QMR1492" s="8"/>
      <c r="QMS1492" s="8"/>
      <c r="QMT1492" s="8"/>
      <c r="QMU1492" s="8"/>
      <c r="QMV1492" s="8"/>
      <c r="QMW1492" s="8"/>
      <c r="QMX1492" s="8"/>
      <c r="QMY1492" s="8"/>
      <c r="QMZ1492" s="8"/>
      <c r="QNA1492" s="8"/>
      <c r="QNB1492" s="8"/>
      <c r="QNC1492" s="8"/>
      <c r="QND1492" s="8"/>
      <c r="QNE1492" s="8"/>
      <c r="QNF1492" s="8"/>
      <c r="QNG1492" s="8"/>
      <c r="QNH1492" s="8"/>
      <c r="QNI1492" s="8"/>
      <c r="QNJ1492" s="8"/>
      <c r="QNK1492" s="8"/>
      <c r="QNL1492" s="8"/>
      <c r="QNM1492" s="8"/>
      <c r="QNN1492" s="8"/>
      <c r="QNO1492" s="8"/>
      <c r="QNP1492" s="8"/>
      <c r="QNQ1492" s="8"/>
      <c r="QNR1492" s="8"/>
      <c r="QNS1492" s="8"/>
      <c r="QNT1492" s="8"/>
      <c r="QNU1492" s="8"/>
      <c r="QNV1492" s="8"/>
      <c r="QNW1492" s="8"/>
      <c r="QNX1492" s="8"/>
      <c r="QNY1492" s="8"/>
      <c r="QNZ1492" s="8"/>
      <c r="QOA1492" s="8"/>
      <c r="QOB1492" s="8"/>
      <c r="QOC1492" s="8"/>
      <c r="QOD1492" s="8"/>
      <c r="QOE1492" s="8"/>
      <c r="QOF1492" s="8"/>
      <c r="QOG1492" s="8"/>
      <c r="QOH1492" s="8"/>
      <c r="QOI1492" s="8"/>
      <c r="QOJ1492" s="8"/>
      <c r="QOK1492" s="8"/>
      <c r="QOL1492" s="8"/>
      <c r="QOM1492" s="8"/>
      <c r="QON1492" s="8"/>
      <c r="QOO1492" s="8"/>
      <c r="QOP1492" s="8"/>
      <c r="QOQ1492" s="8"/>
      <c r="QOR1492" s="8"/>
      <c r="QOS1492" s="8"/>
      <c r="QOT1492" s="8"/>
      <c r="QOU1492" s="8"/>
      <c r="QOV1492" s="8"/>
      <c r="QOW1492" s="8"/>
      <c r="QOX1492" s="8"/>
      <c r="QOY1492" s="8"/>
      <c r="QOZ1492" s="8"/>
      <c r="QPA1492" s="8"/>
      <c r="QPB1492" s="8"/>
      <c r="QPC1492" s="8"/>
      <c r="QPD1492" s="8"/>
      <c r="QPE1492" s="8"/>
      <c r="QPF1492" s="8"/>
      <c r="QPG1492" s="8"/>
      <c r="QPH1492" s="8"/>
      <c r="QPI1492" s="8"/>
      <c r="QPJ1492" s="8"/>
      <c r="QPK1492" s="8"/>
      <c r="QPL1492" s="8"/>
      <c r="QPM1492" s="8"/>
      <c r="QPN1492" s="8"/>
      <c r="QPO1492" s="8"/>
      <c r="QPP1492" s="8"/>
      <c r="QPQ1492" s="8"/>
      <c r="QPR1492" s="8"/>
      <c r="QPS1492" s="8"/>
      <c r="QPT1492" s="8"/>
      <c r="QPU1492" s="8"/>
      <c r="QPV1492" s="8"/>
      <c r="QPW1492" s="8"/>
      <c r="QPX1492" s="8"/>
      <c r="QPY1492" s="8"/>
      <c r="QPZ1492" s="8"/>
      <c r="QQA1492" s="8"/>
      <c r="QQB1492" s="8"/>
      <c r="QQC1492" s="8"/>
      <c r="QQD1492" s="8"/>
      <c r="QQE1492" s="8"/>
      <c r="QQF1492" s="8"/>
      <c r="QQG1492" s="8"/>
      <c r="QQH1492" s="8"/>
      <c r="QQI1492" s="8"/>
      <c r="QQJ1492" s="8"/>
      <c r="QQK1492" s="8"/>
      <c r="QQL1492" s="8"/>
      <c r="QQM1492" s="8"/>
      <c r="QQN1492" s="8"/>
      <c r="QQO1492" s="8"/>
      <c r="QQP1492" s="8"/>
      <c r="QQQ1492" s="8"/>
      <c r="QQR1492" s="8"/>
      <c r="QQS1492" s="8"/>
      <c r="QQT1492" s="8"/>
      <c r="QQU1492" s="8"/>
      <c r="QQV1492" s="8"/>
      <c r="QQW1492" s="8"/>
      <c r="QQX1492" s="8"/>
      <c r="QQY1492" s="8"/>
      <c r="QQZ1492" s="8"/>
      <c r="QRA1492" s="8"/>
      <c r="QRB1492" s="8"/>
      <c r="QRC1492" s="8"/>
      <c r="QRD1492" s="8"/>
      <c r="QRE1492" s="8"/>
      <c r="QRF1492" s="8"/>
      <c r="QRG1492" s="8"/>
      <c r="QRH1492" s="8"/>
      <c r="QRI1492" s="8"/>
      <c r="QRJ1492" s="8"/>
      <c r="QRK1492" s="8"/>
      <c r="QRL1492" s="8"/>
      <c r="QRM1492" s="8"/>
      <c r="QRN1492" s="8"/>
      <c r="QRO1492" s="8"/>
      <c r="QRP1492" s="8"/>
      <c r="QRQ1492" s="8"/>
      <c r="QRR1492" s="8"/>
      <c r="QRS1492" s="8"/>
      <c r="QRT1492" s="8"/>
      <c r="QRU1492" s="8"/>
      <c r="QRV1492" s="8"/>
      <c r="QRW1492" s="8"/>
      <c r="QRX1492" s="8"/>
      <c r="QRY1492" s="8"/>
      <c r="QRZ1492" s="8"/>
      <c r="QSA1492" s="8"/>
      <c r="QSB1492" s="8"/>
      <c r="QSC1492" s="8"/>
      <c r="QSD1492" s="8"/>
      <c r="QSE1492" s="8"/>
      <c r="QSF1492" s="8"/>
      <c r="QSG1492" s="8"/>
      <c r="QSH1492" s="8"/>
      <c r="QSI1492" s="8"/>
      <c r="QSJ1492" s="8"/>
      <c r="QSK1492" s="8"/>
      <c r="QSL1492" s="8"/>
      <c r="QSM1492" s="8"/>
      <c r="QSN1492" s="8"/>
      <c r="QSO1492" s="8"/>
      <c r="QSP1492" s="8"/>
      <c r="QSQ1492" s="8"/>
      <c r="QSR1492" s="8"/>
      <c r="QSS1492" s="8"/>
      <c r="QST1492" s="8"/>
      <c r="QSU1492" s="8"/>
      <c r="QSV1492" s="8"/>
      <c r="QSW1492" s="8"/>
      <c r="QSX1492" s="8"/>
      <c r="QSY1492" s="8"/>
      <c r="QSZ1492" s="8"/>
      <c r="QTA1492" s="8"/>
      <c r="QTB1492" s="8"/>
      <c r="QTC1492" s="8"/>
      <c r="QTD1492" s="8"/>
      <c r="QTE1492" s="8"/>
      <c r="QTF1492" s="8"/>
      <c r="QTG1492" s="8"/>
      <c r="QTH1492" s="8"/>
      <c r="QTI1492" s="8"/>
      <c r="QTJ1492" s="8"/>
      <c r="QTK1492" s="8"/>
      <c r="QTL1492" s="8"/>
      <c r="QTM1492" s="8"/>
      <c r="QTN1492" s="8"/>
      <c r="QTO1492" s="8"/>
      <c r="QTP1492" s="8"/>
      <c r="QTQ1492" s="8"/>
      <c r="QTR1492" s="8"/>
      <c r="QTS1492" s="8"/>
      <c r="QTT1492" s="8"/>
      <c r="QTU1492" s="8"/>
      <c r="QTV1492" s="8"/>
      <c r="QTW1492" s="8"/>
      <c r="QTX1492" s="8"/>
      <c r="QTY1492" s="8"/>
      <c r="QTZ1492" s="8"/>
      <c r="QUA1492" s="8"/>
      <c r="QUB1492" s="8"/>
      <c r="QUC1492" s="8"/>
      <c r="QUD1492" s="8"/>
      <c r="QUE1492" s="8"/>
      <c r="QUF1492" s="8"/>
      <c r="QUG1492" s="8"/>
      <c r="QUH1492" s="8"/>
      <c r="QUI1492" s="8"/>
      <c r="QUJ1492" s="8"/>
      <c r="QUK1492" s="8"/>
      <c r="QUL1492" s="8"/>
      <c r="QUM1492" s="8"/>
      <c r="QUN1492" s="8"/>
      <c r="QUO1492" s="8"/>
      <c r="QUP1492" s="8"/>
      <c r="QUQ1492" s="8"/>
      <c r="QUR1492" s="8"/>
      <c r="QUS1492" s="8"/>
      <c r="QUT1492" s="8"/>
      <c r="QUU1492" s="8"/>
      <c r="QUV1492" s="8"/>
      <c r="QUW1492" s="8"/>
      <c r="QUX1492" s="8"/>
      <c r="QUY1492" s="8"/>
      <c r="QUZ1492" s="8"/>
      <c r="QVA1492" s="8"/>
      <c r="QVB1492" s="8"/>
      <c r="QVC1492" s="8"/>
      <c r="QVD1492" s="8"/>
      <c r="QVE1492" s="8"/>
      <c r="QVF1492" s="8"/>
      <c r="QVG1492" s="8"/>
      <c r="QVH1492" s="8"/>
      <c r="QVI1492" s="8"/>
      <c r="QVJ1492" s="8"/>
      <c r="QVK1492" s="8"/>
      <c r="QVL1492" s="8"/>
      <c r="QVM1492" s="8"/>
      <c r="QVN1492" s="8"/>
      <c r="QVO1492" s="8"/>
      <c r="QVP1492" s="8"/>
      <c r="QVQ1492" s="8"/>
      <c r="QVR1492" s="8"/>
      <c r="QVS1492" s="8"/>
      <c r="QVT1492" s="8"/>
      <c r="QVU1492" s="8"/>
      <c r="QVV1492" s="8"/>
      <c r="QVW1492" s="8"/>
      <c r="QVX1492" s="8"/>
      <c r="QVY1492" s="8"/>
      <c r="QVZ1492" s="8"/>
      <c r="QWA1492" s="8"/>
      <c r="QWB1492" s="8"/>
      <c r="QWC1492" s="8"/>
      <c r="QWD1492" s="8"/>
      <c r="QWE1492" s="8"/>
      <c r="QWF1492" s="8"/>
      <c r="QWG1492" s="8"/>
      <c r="QWH1492" s="8"/>
      <c r="QWI1492" s="8"/>
      <c r="QWJ1492" s="8"/>
      <c r="QWK1492" s="8"/>
      <c r="QWL1492" s="8"/>
      <c r="QWM1492" s="8"/>
      <c r="QWN1492" s="8"/>
      <c r="QWO1492" s="8"/>
      <c r="QWP1492" s="8"/>
      <c r="QWQ1492" s="8"/>
      <c r="QWR1492" s="8"/>
      <c r="QWS1492" s="8"/>
      <c r="QWT1492" s="8"/>
      <c r="QWU1492" s="8"/>
      <c r="QWV1492" s="8"/>
      <c r="QWW1492" s="8"/>
      <c r="QWX1492" s="8"/>
      <c r="QWY1492" s="8"/>
      <c r="QWZ1492" s="8"/>
      <c r="QXA1492" s="8"/>
      <c r="QXB1492" s="8"/>
      <c r="QXC1492" s="8"/>
      <c r="QXD1492" s="8"/>
      <c r="QXE1492" s="8"/>
      <c r="QXF1492" s="8"/>
      <c r="QXG1492" s="8"/>
      <c r="QXH1492" s="8"/>
      <c r="QXI1492" s="8"/>
      <c r="QXJ1492" s="8"/>
      <c r="QXK1492" s="8"/>
      <c r="QXL1492" s="8"/>
      <c r="QXM1492" s="8"/>
      <c r="QXN1492" s="8"/>
      <c r="QXO1492" s="8"/>
      <c r="QXP1492" s="8"/>
      <c r="QXQ1492" s="8"/>
      <c r="QXR1492" s="8"/>
      <c r="QXS1492" s="8"/>
      <c r="QXT1492" s="8"/>
      <c r="QXU1492" s="8"/>
      <c r="QXV1492" s="8"/>
      <c r="QXW1492" s="8"/>
      <c r="QXX1492" s="8"/>
      <c r="QXY1492" s="8"/>
      <c r="QXZ1492" s="8"/>
      <c r="QYA1492" s="8"/>
      <c r="QYB1492" s="8"/>
      <c r="QYC1492" s="8"/>
      <c r="QYD1492" s="8"/>
      <c r="QYE1492" s="8"/>
      <c r="QYF1492" s="8"/>
      <c r="QYG1492" s="8"/>
      <c r="QYH1492" s="8"/>
      <c r="QYI1492" s="8"/>
      <c r="QYJ1492" s="8"/>
      <c r="QYK1492" s="8"/>
      <c r="QYL1492" s="8"/>
      <c r="QYM1492" s="8"/>
      <c r="QYN1492" s="8"/>
      <c r="QYO1492" s="8"/>
      <c r="QYP1492" s="8"/>
      <c r="QYQ1492" s="8"/>
      <c r="QYR1492" s="8"/>
      <c r="QYS1492" s="8"/>
      <c r="QYT1492" s="8"/>
      <c r="QYU1492" s="8"/>
      <c r="QYV1492" s="8"/>
      <c r="QYW1492" s="8"/>
      <c r="QYX1492" s="8"/>
      <c r="QYY1492" s="8"/>
      <c r="QYZ1492" s="8"/>
      <c r="QZA1492" s="8"/>
      <c r="QZB1492" s="8"/>
      <c r="QZC1492" s="8"/>
      <c r="QZD1492" s="8"/>
      <c r="QZE1492" s="8"/>
      <c r="QZF1492" s="8"/>
      <c r="QZG1492" s="8"/>
      <c r="QZH1492" s="8"/>
      <c r="QZI1492" s="8"/>
      <c r="QZJ1492" s="8"/>
      <c r="QZK1492" s="8"/>
      <c r="QZL1492" s="8"/>
      <c r="QZM1492" s="8"/>
      <c r="QZN1492" s="8"/>
      <c r="QZO1492" s="8"/>
      <c r="QZP1492" s="8"/>
      <c r="QZQ1492" s="8"/>
      <c r="QZR1492" s="8"/>
      <c r="QZS1492" s="8"/>
      <c r="QZT1492" s="8"/>
      <c r="QZU1492" s="8"/>
      <c r="QZV1492" s="8"/>
      <c r="QZW1492" s="8"/>
      <c r="QZX1492" s="8"/>
      <c r="QZY1492" s="8"/>
      <c r="QZZ1492" s="8"/>
      <c r="RAA1492" s="8"/>
      <c r="RAB1492" s="8"/>
      <c r="RAC1492" s="8"/>
      <c r="RAD1492" s="8"/>
      <c r="RAE1492" s="8"/>
      <c r="RAF1492" s="8"/>
      <c r="RAG1492" s="8"/>
      <c r="RAH1492" s="8"/>
      <c r="RAI1492" s="8"/>
      <c r="RAJ1492" s="8"/>
      <c r="RAK1492" s="8"/>
      <c r="RAL1492" s="8"/>
      <c r="RAM1492" s="8"/>
      <c r="RAN1492" s="8"/>
      <c r="RAO1492" s="8"/>
      <c r="RAP1492" s="8"/>
      <c r="RAQ1492" s="8"/>
      <c r="RAR1492" s="8"/>
      <c r="RAS1492" s="8"/>
      <c r="RAT1492" s="8"/>
      <c r="RAU1492" s="8"/>
      <c r="RAV1492" s="8"/>
      <c r="RAW1492" s="8"/>
      <c r="RAX1492" s="8"/>
      <c r="RAY1492" s="8"/>
      <c r="RAZ1492" s="8"/>
      <c r="RBA1492" s="8"/>
      <c r="RBB1492" s="8"/>
      <c r="RBC1492" s="8"/>
      <c r="RBD1492" s="8"/>
      <c r="RBE1492" s="8"/>
      <c r="RBF1492" s="8"/>
      <c r="RBG1492" s="8"/>
      <c r="RBH1492" s="8"/>
      <c r="RBI1492" s="8"/>
      <c r="RBJ1492" s="8"/>
      <c r="RBK1492" s="8"/>
      <c r="RBL1492" s="8"/>
      <c r="RBM1492" s="8"/>
      <c r="RBN1492" s="8"/>
      <c r="RBO1492" s="8"/>
      <c r="RBP1492" s="8"/>
      <c r="RBQ1492" s="8"/>
      <c r="RBR1492" s="8"/>
      <c r="RBS1492" s="8"/>
      <c r="RBT1492" s="8"/>
      <c r="RBU1492" s="8"/>
      <c r="RBV1492" s="8"/>
      <c r="RBW1492" s="8"/>
      <c r="RBX1492" s="8"/>
      <c r="RBY1492" s="8"/>
      <c r="RBZ1492" s="8"/>
      <c r="RCA1492" s="8"/>
      <c r="RCB1492" s="8"/>
      <c r="RCC1492" s="8"/>
      <c r="RCD1492" s="8"/>
      <c r="RCE1492" s="8"/>
      <c r="RCF1492" s="8"/>
      <c r="RCG1492" s="8"/>
      <c r="RCH1492" s="8"/>
      <c r="RCI1492" s="8"/>
      <c r="RCJ1492" s="8"/>
      <c r="RCK1492" s="8"/>
      <c r="RCL1492" s="8"/>
      <c r="RCM1492" s="8"/>
      <c r="RCN1492" s="8"/>
      <c r="RCO1492" s="8"/>
      <c r="RCP1492" s="8"/>
      <c r="RCQ1492" s="8"/>
      <c r="RCR1492" s="8"/>
      <c r="RCS1492" s="8"/>
      <c r="RCT1492" s="8"/>
      <c r="RCU1492" s="8"/>
      <c r="RCV1492" s="8"/>
      <c r="RCW1492" s="8"/>
      <c r="RCX1492" s="8"/>
      <c r="RCY1492" s="8"/>
      <c r="RCZ1492" s="8"/>
      <c r="RDA1492" s="8"/>
      <c r="RDB1492" s="8"/>
      <c r="RDC1492" s="8"/>
      <c r="RDD1492" s="8"/>
      <c r="RDE1492" s="8"/>
      <c r="RDF1492" s="8"/>
      <c r="RDG1492" s="8"/>
      <c r="RDH1492" s="8"/>
      <c r="RDI1492" s="8"/>
      <c r="RDJ1492" s="8"/>
      <c r="RDK1492" s="8"/>
      <c r="RDL1492" s="8"/>
      <c r="RDM1492" s="8"/>
      <c r="RDN1492" s="8"/>
      <c r="RDO1492" s="8"/>
      <c r="RDP1492" s="8"/>
      <c r="RDQ1492" s="8"/>
      <c r="RDR1492" s="8"/>
      <c r="RDS1492" s="8"/>
      <c r="RDT1492" s="8"/>
      <c r="RDU1492" s="8"/>
      <c r="RDV1492" s="8"/>
      <c r="RDW1492" s="8"/>
      <c r="RDX1492" s="8"/>
      <c r="RDY1492" s="8"/>
      <c r="RDZ1492" s="8"/>
      <c r="REA1492" s="8"/>
      <c r="REB1492" s="8"/>
      <c r="REC1492" s="8"/>
      <c r="RED1492" s="8"/>
      <c r="REE1492" s="8"/>
      <c r="REF1492" s="8"/>
      <c r="REG1492" s="8"/>
      <c r="REH1492" s="8"/>
      <c r="REI1492" s="8"/>
      <c r="REJ1492" s="8"/>
      <c r="REK1492" s="8"/>
      <c r="REL1492" s="8"/>
      <c r="REM1492" s="8"/>
      <c r="REN1492" s="8"/>
      <c r="REO1492" s="8"/>
      <c r="REP1492" s="8"/>
      <c r="REQ1492" s="8"/>
      <c r="RER1492" s="8"/>
      <c r="RES1492" s="8"/>
      <c r="RET1492" s="8"/>
      <c r="REU1492" s="8"/>
      <c r="REV1492" s="8"/>
      <c r="REW1492" s="8"/>
      <c r="REX1492" s="8"/>
      <c r="REY1492" s="8"/>
      <c r="REZ1492" s="8"/>
      <c r="RFA1492" s="8"/>
      <c r="RFB1492" s="8"/>
      <c r="RFC1492" s="8"/>
      <c r="RFD1492" s="8"/>
      <c r="RFE1492" s="8"/>
      <c r="RFF1492" s="8"/>
      <c r="RFG1492" s="8"/>
      <c r="RFH1492" s="8"/>
      <c r="RFI1492" s="8"/>
      <c r="RFJ1492" s="8"/>
      <c r="RFK1492" s="8"/>
      <c r="RFL1492" s="8"/>
      <c r="RFM1492" s="8"/>
      <c r="RFN1492" s="8"/>
      <c r="RFO1492" s="8"/>
      <c r="RFP1492" s="8"/>
      <c r="RFQ1492" s="8"/>
      <c r="RFR1492" s="8"/>
      <c r="RFS1492" s="8"/>
      <c r="RFT1492" s="8"/>
      <c r="RFU1492" s="8"/>
      <c r="RFV1492" s="8"/>
      <c r="RFW1492" s="8"/>
      <c r="RFX1492" s="8"/>
      <c r="RFY1492" s="8"/>
      <c r="RFZ1492" s="8"/>
      <c r="RGA1492" s="8"/>
      <c r="RGB1492" s="8"/>
      <c r="RGC1492" s="8"/>
      <c r="RGD1492" s="8"/>
      <c r="RGE1492" s="8"/>
      <c r="RGF1492" s="8"/>
      <c r="RGG1492" s="8"/>
      <c r="RGH1492" s="8"/>
      <c r="RGI1492" s="8"/>
      <c r="RGJ1492" s="8"/>
      <c r="RGK1492" s="8"/>
      <c r="RGL1492" s="8"/>
      <c r="RGM1492" s="8"/>
      <c r="RGN1492" s="8"/>
      <c r="RGO1492" s="8"/>
      <c r="RGP1492" s="8"/>
      <c r="RGQ1492" s="8"/>
      <c r="RGR1492" s="8"/>
      <c r="RGS1492" s="8"/>
      <c r="RGT1492" s="8"/>
      <c r="RGU1492" s="8"/>
      <c r="RGV1492" s="8"/>
      <c r="RGW1492" s="8"/>
      <c r="RGX1492" s="8"/>
      <c r="RGY1492" s="8"/>
      <c r="RGZ1492" s="8"/>
      <c r="RHA1492" s="8"/>
      <c r="RHB1492" s="8"/>
      <c r="RHC1492" s="8"/>
      <c r="RHD1492" s="8"/>
      <c r="RHE1492" s="8"/>
      <c r="RHF1492" s="8"/>
      <c r="RHG1492" s="8"/>
      <c r="RHH1492" s="8"/>
      <c r="RHI1492" s="8"/>
      <c r="RHJ1492" s="8"/>
      <c r="RHK1492" s="8"/>
      <c r="RHL1492" s="8"/>
      <c r="RHM1492" s="8"/>
      <c r="RHN1492" s="8"/>
      <c r="RHO1492" s="8"/>
      <c r="RHP1492" s="8"/>
      <c r="RHQ1492" s="8"/>
      <c r="RHR1492" s="8"/>
      <c r="RHS1492" s="8"/>
      <c r="RHT1492" s="8"/>
      <c r="RHU1492" s="8"/>
      <c r="RHV1492" s="8"/>
      <c r="RHW1492" s="8"/>
      <c r="RHX1492" s="8"/>
      <c r="RHY1492" s="8"/>
      <c r="RHZ1492" s="8"/>
      <c r="RIA1492" s="8"/>
      <c r="RIB1492" s="8"/>
      <c r="RIC1492" s="8"/>
      <c r="RID1492" s="8"/>
      <c r="RIE1492" s="8"/>
      <c r="RIF1492" s="8"/>
      <c r="RIG1492" s="8"/>
      <c r="RIH1492" s="8"/>
      <c r="RII1492" s="8"/>
      <c r="RIJ1492" s="8"/>
      <c r="RIK1492" s="8"/>
      <c r="RIL1492" s="8"/>
      <c r="RIM1492" s="8"/>
      <c r="RIN1492" s="8"/>
      <c r="RIO1492" s="8"/>
      <c r="RIP1492" s="8"/>
      <c r="RIQ1492" s="8"/>
      <c r="RIR1492" s="8"/>
      <c r="RIS1492" s="8"/>
      <c r="RIT1492" s="8"/>
      <c r="RIU1492" s="8"/>
      <c r="RIV1492" s="8"/>
      <c r="RIW1492" s="8"/>
      <c r="RIX1492" s="8"/>
      <c r="RIY1492" s="8"/>
      <c r="RIZ1492" s="8"/>
      <c r="RJA1492" s="8"/>
      <c r="RJB1492" s="8"/>
      <c r="RJC1492" s="8"/>
      <c r="RJD1492" s="8"/>
      <c r="RJE1492" s="8"/>
      <c r="RJF1492" s="8"/>
      <c r="RJG1492" s="8"/>
      <c r="RJH1492" s="8"/>
      <c r="RJI1492" s="8"/>
      <c r="RJJ1492" s="8"/>
      <c r="RJK1492" s="8"/>
      <c r="RJL1492" s="8"/>
      <c r="RJM1492" s="8"/>
      <c r="RJN1492" s="8"/>
      <c r="RJO1492" s="8"/>
      <c r="RJP1492" s="8"/>
      <c r="RJQ1492" s="8"/>
      <c r="RJR1492" s="8"/>
      <c r="RJS1492" s="8"/>
      <c r="RJT1492" s="8"/>
      <c r="RJU1492" s="8"/>
      <c r="RJV1492" s="8"/>
      <c r="RJW1492" s="8"/>
      <c r="RJX1492" s="8"/>
      <c r="RJY1492" s="8"/>
      <c r="RJZ1492" s="8"/>
      <c r="RKA1492" s="8"/>
      <c r="RKB1492" s="8"/>
      <c r="RKC1492" s="8"/>
      <c r="RKD1492" s="8"/>
      <c r="RKE1492" s="8"/>
      <c r="RKF1492" s="8"/>
      <c r="RKG1492" s="8"/>
      <c r="RKH1492" s="8"/>
      <c r="RKI1492" s="8"/>
      <c r="RKJ1492" s="8"/>
      <c r="RKK1492" s="8"/>
      <c r="RKL1492" s="8"/>
      <c r="RKM1492" s="8"/>
      <c r="RKN1492" s="8"/>
      <c r="RKO1492" s="8"/>
      <c r="RKP1492" s="8"/>
      <c r="RKQ1492" s="8"/>
      <c r="RKR1492" s="8"/>
      <c r="RKS1492" s="8"/>
      <c r="RKT1492" s="8"/>
      <c r="RKU1492" s="8"/>
      <c r="RKV1492" s="8"/>
      <c r="RKW1492" s="8"/>
      <c r="RKX1492" s="8"/>
      <c r="RKY1492" s="8"/>
      <c r="RKZ1492" s="8"/>
      <c r="RLA1492" s="8"/>
      <c r="RLB1492" s="8"/>
      <c r="RLC1492" s="8"/>
      <c r="RLD1492" s="8"/>
      <c r="RLE1492" s="8"/>
      <c r="RLF1492" s="8"/>
      <c r="RLG1492" s="8"/>
      <c r="RLH1492" s="8"/>
      <c r="RLI1492" s="8"/>
      <c r="RLJ1492" s="8"/>
      <c r="RLK1492" s="8"/>
      <c r="RLL1492" s="8"/>
      <c r="RLM1492" s="8"/>
      <c r="RLN1492" s="8"/>
      <c r="RLO1492" s="8"/>
      <c r="RLP1492" s="8"/>
      <c r="RLQ1492" s="8"/>
      <c r="RLR1492" s="8"/>
      <c r="RLS1492" s="8"/>
      <c r="RLT1492" s="8"/>
      <c r="RLU1492" s="8"/>
      <c r="RLV1492" s="8"/>
      <c r="RLW1492" s="8"/>
      <c r="RLX1492" s="8"/>
      <c r="RLY1492" s="8"/>
      <c r="RLZ1492" s="8"/>
      <c r="RMA1492" s="8"/>
      <c r="RMB1492" s="8"/>
      <c r="RMC1492" s="8"/>
      <c r="RMD1492" s="8"/>
      <c r="RME1492" s="8"/>
      <c r="RMF1492" s="8"/>
      <c r="RMG1492" s="8"/>
      <c r="RMH1492" s="8"/>
      <c r="RMI1492" s="8"/>
      <c r="RMJ1492" s="8"/>
      <c r="RMK1492" s="8"/>
      <c r="RML1492" s="8"/>
      <c r="RMM1492" s="8"/>
      <c r="RMN1492" s="8"/>
      <c r="RMO1492" s="8"/>
      <c r="RMP1492" s="8"/>
      <c r="RMQ1492" s="8"/>
      <c r="RMR1492" s="8"/>
      <c r="RMS1492" s="8"/>
      <c r="RMT1492" s="8"/>
      <c r="RMU1492" s="8"/>
      <c r="RMV1492" s="8"/>
      <c r="RMW1492" s="8"/>
      <c r="RMX1492" s="8"/>
      <c r="RMY1492" s="8"/>
      <c r="RMZ1492" s="8"/>
      <c r="RNA1492" s="8"/>
      <c r="RNB1492" s="8"/>
      <c r="RNC1492" s="8"/>
      <c r="RND1492" s="8"/>
      <c r="RNE1492" s="8"/>
      <c r="RNF1492" s="8"/>
      <c r="RNG1492" s="8"/>
      <c r="RNH1492" s="8"/>
      <c r="RNI1492" s="8"/>
      <c r="RNJ1492" s="8"/>
      <c r="RNK1492" s="8"/>
      <c r="RNL1492" s="8"/>
      <c r="RNM1492" s="8"/>
      <c r="RNN1492" s="8"/>
      <c r="RNO1492" s="8"/>
      <c r="RNP1492" s="8"/>
      <c r="RNQ1492" s="8"/>
      <c r="RNR1492" s="8"/>
      <c r="RNS1492" s="8"/>
      <c r="RNT1492" s="8"/>
      <c r="RNU1492" s="8"/>
      <c r="RNV1492" s="8"/>
      <c r="RNW1492" s="8"/>
      <c r="RNX1492" s="8"/>
      <c r="RNY1492" s="8"/>
      <c r="RNZ1492" s="8"/>
      <c r="ROA1492" s="8"/>
      <c r="ROB1492" s="8"/>
      <c r="ROC1492" s="8"/>
      <c r="ROD1492" s="8"/>
      <c r="ROE1492" s="8"/>
      <c r="ROF1492" s="8"/>
      <c r="ROG1492" s="8"/>
      <c r="ROH1492" s="8"/>
      <c r="ROI1492" s="8"/>
      <c r="ROJ1492" s="8"/>
      <c r="ROK1492" s="8"/>
      <c r="ROL1492" s="8"/>
      <c r="ROM1492" s="8"/>
      <c r="RON1492" s="8"/>
      <c r="ROO1492" s="8"/>
      <c r="ROP1492" s="8"/>
      <c r="ROQ1492" s="8"/>
      <c r="ROR1492" s="8"/>
      <c r="ROS1492" s="8"/>
      <c r="ROT1492" s="8"/>
      <c r="ROU1492" s="8"/>
      <c r="ROV1492" s="8"/>
      <c r="ROW1492" s="8"/>
      <c r="ROX1492" s="8"/>
      <c r="ROY1492" s="8"/>
      <c r="ROZ1492" s="8"/>
      <c r="RPA1492" s="8"/>
      <c r="RPB1492" s="8"/>
      <c r="RPC1492" s="8"/>
      <c r="RPD1492" s="8"/>
      <c r="RPE1492" s="8"/>
      <c r="RPF1492" s="8"/>
      <c r="RPG1492" s="8"/>
      <c r="RPH1492" s="8"/>
      <c r="RPI1492" s="8"/>
      <c r="RPJ1492" s="8"/>
      <c r="RPK1492" s="8"/>
      <c r="RPL1492" s="8"/>
      <c r="RPM1492" s="8"/>
      <c r="RPN1492" s="8"/>
      <c r="RPO1492" s="8"/>
      <c r="RPP1492" s="8"/>
      <c r="RPQ1492" s="8"/>
      <c r="RPR1492" s="8"/>
      <c r="RPS1492" s="8"/>
      <c r="RPT1492" s="8"/>
      <c r="RPU1492" s="8"/>
      <c r="RPV1492" s="8"/>
      <c r="RPW1492" s="8"/>
      <c r="RPX1492" s="8"/>
      <c r="RPY1492" s="8"/>
      <c r="RPZ1492" s="8"/>
      <c r="RQA1492" s="8"/>
      <c r="RQB1492" s="8"/>
      <c r="RQC1492" s="8"/>
      <c r="RQD1492" s="8"/>
      <c r="RQE1492" s="8"/>
      <c r="RQF1492" s="8"/>
      <c r="RQG1492" s="8"/>
      <c r="RQH1492" s="8"/>
      <c r="RQI1492" s="8"/>
      <c r="RQJ1492" s="8"/>
      <c r="RQK1492" s="8"/>
      <c r="RQL1492" s="8"/>
      <c r="RQM1492" s="8"/>
      <c r="RQN1492" s="8"/>
      <c r="RQO1492" s="8"/>
      <c r="RQP1492" s="8"/>
      <c r="RQQ1492" s="8"/>
      <c r="RQR1492" s="8"/>
      <c r="RQS1492" s="8"/>
      <c r="RQT1492" s="8"/>
      <c r="RQU1492" s="8"/>
      <c r="RQV1492" s="8"/>
      <c r="RQW1492" s="8"/>
      <c r="RQX1492" s="8"/>
      <c r="RQY1492" s="8"/>
      <c r="RQZ1492" s="8"/>
      <c r="RRA1492" s="8"/>
      <c r="RRB1492" s="8"/>
      <c r="RRC1492" s="8"/>
      <c r="RRD1492" s="8"/>
      <c r="RRE1492" s="8"/>
      <c r="RRF1492" s="8"/>
      <c r="RRG1492" s="8"/>
      <c r="RRH1492" s="8"/>
      <c r="RRI1492" s="8"/>
      <c r="RRJ1492" s="8"/>
      <c r="RRK1492" s="8"/>
      <c r="RRL1492" s="8"/>
      <c r="RRM1492" s="8"/>
      <c r="RRN1492" s="8"/>
      <c r="RRO1492" s="8"/>
      <c r="RRP1492" s="8"/>
      <c r="RRQ1492" s="8"/>
      <c r="RRR1492" s="8"/>
      <c r="RRS1492" s="8"/>
      <c r="RRT1492" s="8"/>
      <c r="RRU1492" s="8"/>
      <c r="RRV1492" s="8"/>
      <c r="RRW1492" s="8"/>
      <c r="RRX1492" s="8"/>
      <c r="RRY1492" s="8"/>
      <c r="RRZ1492" s="8"/>
      <c r="RSA1492" s="8"/>
      <c r="RSB1492" s="8"/>
      <c r="RSC1492" s="8"/>
      <c r="RSD1492" s="8"/>
      <c r="RSE1492" s="8"/>
      <c r="RSF1492" s="8"/>
      <c r="RSG1492" s="8"/>
      <c r="RSH1492" s="8"/>
      <c r="RSI1492" s="8"/>
      <c r="RSJ1492" s="8"/>
      <c r="RSK1492" s="8"/>
      <c r="RSL1492" s="8"/>
      <c r="RSM1492" s="8"/>
      <c r="RSN1492" s="8"/>
      <c r="RSO1492" s="8"/>
      <c r="RSP1492" s="8"/>
      <c r="RSQ1492" s="8"/>
      <c r="RSR1492" s="8"/>
      <c r="RSS1492" s="8"/>
      <c r="RST1492" s="8"/>
      <c r="RSU1492" s="8"/>
      <c r="RSV1492" s="8"/>
      <c r="RSW1492" s="8"/>
      <c r="RSX1492" s="8"/>
      <c r="RSY1492" s="8"/>
      <c r="RSZ1492" s="8"/>
      <c r="RTA1492" s="8"/>
      <c r="RTB1492" s="8"/>
      <c r="RTC1492" s="8"/>
      <c r="RTD1492" s="8"/>
      <c r="RTE1492" s="8"/>
      <c r="RTF1492" s="8"/>
      <c r="RTG1492" s="8"/>
      <c r="RTH1492" s="8"/>
      <c r="RTI1492" s="8"/>
      <c r="RTJ1492" s="8"/>
      <c r="RTK1492" s="8"/>
      <c r="RTL1492" s="8"/>
      <c r="RTM1492" s="8"/>
      <c r="RTN1492" s="8"/>
      <c r="RTO1492" s="8"/>
      <c r="RTP1492" s="8"/>
      <c r="RTQ1492" s="8"/>
      <c r="RTR1492" s="8"/>
      <c r="RTS1492" s="8"/>
      <c r="RTT1492" s="8"/>
      <c r="RTU1492" s="8"/>
      <c r="RTV1492" s="8"/>
      <c r="RTW1492" s="8"/>
      <c r="RTX1492" s="8"/>
      <c r="RTY1492" s="8"/>
      <c r="RTZ1492" s="8"/>
      <c r="RUA1492" s="8"/>
      <c r="RUB1492" s="8"/>
      <c r="RUC1492" s="8"/>
      <c r="RUD1492" s="8"/>
      <c r="RUE1492" s="8"/>
      <c r="RUF1492" s="8"/>
      <c r="RUG1492" s="8"/>
      <c r="RUH1492" s="8"/>
      <c r="RUI1492" s="8"/>
      <c r="RUJ1492" s="8"/>
      <c r="RUK1492" s="8"/>
      <c r="RUL1492" s="8"/>
      <c r="RUM1492" s="8"/>
      <c r="RUN1492" s="8"/>
      <c r="RUO1492" s="8"/>
      <c r="RUP1492" s="8"/>
      <c r="RUQ1492" s="8"/>
      <c r="RUR1492" s="8"/>
      <c r="RUS1492" s="8"/>
      <c r="RUT1492" s="8"/>
      <c r="RUU1492" s="8"/>
      <c r="RUV1492" s="8"/>
      <c r="RUW1492" s="8"/>
      <c r="RUX1492" s="8"/>
      <c r="RUY1492" s="8"/>
      <c r="RUZ1492" s="8"/>
      <c r="RVA1492" s="8"/>
      <c r="RVB1492" s="8"/>
      <c r="RVC1492" s="8"/>
      <c r="RVD1492" s="8"/>
      <c r="RVE1492" s="8"/>
      <c r="RVF1492" s="8"/>
      <c r="RVG1492" s="8"/>
      <c r="RVH1492" s="8"/>
      <c r="RVI1492" s="8"/>
      <c r="RVJ1492" s="8"/>
      <c r="RVK1492" s="8"/>
      <c r="RVL1492" s="8"/>
      <c r="RVM1492" s="8"/>
      <c r="RVN1492" s="8"/>
      <c r="RVO1492" s="8"/>
      <c r="RVP1492" s="8"/>
      <c r="RVQ1492" s="8"/>
      <c r="RVR1492" s="8"/>
      <c r="RVS1492" s="8"/>
      <c r="RVT1492" s="8"/>
      <c r="RVU1492" s="8"/>
      <c r="RVV1492" s="8"/>
      <c r="RVW1492" s="8"/>
      <c r="RVX1492" s="8"/>
      <c r="RVY1492" s="8"/>
      <c r="RVZ1492" s="8"/>
      <c r="RWA1492" s="8"/>
      <c r="RWB1492" s="8"/>
      <c r="RWC1492" s="8"/>
      <c r="RWD1492" s="8"/>
      <c r="RWE1492" s="8"/>
      <c r="RWF1492" s="8"/>
      <c r="RWG1492" s="8"/>
      <c r="RWH1492" s="8"/>
      <c r="RWI1492" s="8"/>
      <c r="RWJ1492" s="8"/>
      <c r="RWK1492" s="8"/>
      <c r="RWL1492" s="8"/>
      <c r="RWM1492" s="8"/>
      <c r="RWN1492" s="8"/>
      <c r="RWO1492" s="8"/>
      <c r="RWP1492" s="8"/>
      <c r="RWQ1492" s="8"/>
      <c r="RWR1492" s="8"/>
      <c r="RWS1492" s="8"/>
      <c r="RWT1492" s="8"/>
      <c r="RWU1492" s="8"/>
      <c r="RWV1492" s="8"/>
      <c r="RWW1492" s="8"/>
      <c r="RWX1492" s="8"/>
      <c r="RWY1492" s="8"/>
      <c r="RWZ1492" s="8"/>
      <c r="RXA1492" s="8"/>
      <c r="RXB1492" s="8"/>
      <c r="RXC1492" s="8"/>
      <c r="RXD1492" s="8"/>
      <c r="RXE1492" s="8"/>
      <c r="RXF1492" s="8"/>
      <c r="RXG1492" s="8"/>
      <c r="RXH1492" s="8"/>
      <c r="RXI1492" s="8"/>
      <c r="RXJ1492" s="8"/>
      <c r="RXK1492" s="8"/>
      <c r="RXL1492" s="8"/>
      <c r="RXM1492" s="8"/>
      <c r="RXN1492" s="8"/>
      <c r="RXO1492" s="8"/>
      <c r="RXP1492" s="8"/>
      <c r="RXQ1492" s="8"/>
      <c r="RXR1492" s="8"/>
      <c r="RXS1492" s="8"/>
      <c r="RXT1492" s="8"/>
      <c r="RXU1492" s="8"/>
      <c r="RXV1492" s="8"/>
      <c r="RXW1492" s="8"/>
      <c r="RXX1492" s="8"/>
      <c r="RXY1492" s="8"/>
      <c r="RXZ1492" s="8"/>
      <c r="RYA1492" s="8"/>
      <c r="RYB1492" s="8"/>
      <c r="RYC1492" s="8"/>
      <c r="RYD1492" s="8"/>
      <c r="RYE1492" s="8"/>
      <c r="RYF1492" s="8"/>
      <c r="RYG1492" s="8"/>
      <c r="RYH1492" s="8"/>
      <c r="RYI1492" s="8"/>
      <c r="RYJ1492" s="8"/>
      <c r="RYK1492" s="8"/>
      <c r="RYL1492" s="8"/>
      <c r="RYM1492" s="8"/>
      <c r="RYN1492" s="8"/>
      <c r="RYO1492" s="8"/>
      <c r="RYP1492" s="8"/>
      <c r="RYQ1492" s="8"/>
      <c r="RYR1492" s="8"/>
      <c r="RYS1492" s="8"/>
      <c r="RYT1492" s="8"/>
      <c r="RYU1492" s="8"/>
      <c r="RYV1492" s="8"/>
      <c r="RYW1492" s="8"/>
      <c r="RYX1492" s="8"/>
      <c r="RYY1492" s="8"/>
      <c r="RYZ1492" s="8"/>
      <c r="RZA1492" s="8"/>
      <c r="RZB1492" s="8"/>
      <c r="RZC1492" s="8"/>
      <c r="RZD1492" s="8"/>
      <c r="RZE1492" s="8"/>
      <c r="RZF1492" s="8"/>
      <c r="RZG1492" s="8"/>
      <c r="RZH1492" s="8"/>
      <c r="RZI1492" s="8"/>
      <c r="RZJ1492" s="8"/>
      <c r="RZK1492" s="8"/>
      <c r="RZL1492" s="8"/>
      <c r="RZM1492" s="8"/>
      <c r="RZN1492" s="8"/>
      <c r="RZO1492" s="8"/>
      <c r="RZP1492" s="8"/>
      <c r="RZQ1492" s="8"/>
      <c r="RZR1492" s="8"/>
      <c r="RZS1492" s="8"/>
      <c r="RZT1492" s="8"/>
      <c r="RZU1492" s="8"/>
      <c r="RZV1492" s="8"/>
      <c r="RZW1492" s="8"/>
      <c r="RZX1492" s="8"/>
      <c r="RZY1492" s="8"/>
      <c r="RZZ1492" s="8"/>
      <c r="SAA1492" s="8"/>
      <c r="SAB1492" s="8"/>
      <c r="SAC1492" s="8"/>
      <c r="SAD1492" s="8"/>
      <c r="SAE1492" s="8"/>
      <c r="SAF1492" s="8"/>
      <c r="SAG1492" s="8"/>
      <c r="SAH1492" s="8"/>
      <c r="SAI1492" s="8"/>
      <c r="SAJ1492" s="8"/>
      <c r="SAK1492" s="8"/>
      <c r="SAL1492" s="8"/>
      <c r="SAM1492" s="8"/>
      <c r="SAN1492" s="8"/>
      <c r="SAO1492" s="8"/>
      <c r="SAP1492" s="8"/>
      <c r="SAQ1492" s="8"/>
      <c r="SAR1492" s="8"/>
      <c r="SAS1492" s="8"/>
      <c r="SAT1492" s="8"/>
      <c r="SAU1492" s="8"/>
      <c r="SAV1492" s="8"/>
      <c r="SAW1492" s="8"/>
      <c r="SAX1492" s="8"/>
      <c r="SAY1492" s="8"/>
      <c r="SAZ1492" s="8"/>
      <c r="SBA1492" s="8"/>
      <c r="SBB1492" s="8"/>
      <c r="SBC1492" s="8"/>
      <c r="SBD1492" s="8"/>
      <c r="SBE1492" s="8"/>
      <c r="SBF1492" s="8"/>
      <c r="SBG1492" s="8"/>
      <c r="SBH1492" s="8"/>
      <c r="SBI1492" s="8"/>
      <c r="SBJ1492" s="8"/>
      <c r="SBK1492" s="8"/>
      <c r="SBL1492" s="8"/>
      <c r="SBM1492" s="8"/>
      <c r="SBN1492" s="8"/>
      <c r="SBO1492" s="8"/>
      <c r="SBP1492" s="8"/>
      <c r="SBQ1492" s="8"/>
      <c r="SBR1492" s="8"/>
      <c r="SBS1492" s="8"/>
      <c r="SBT1492" s="8"/>
      <c r="SBU1492" s="8"/>
      <c r="SBV1492" s="8"/>
      <c r="SBW1492" s="8"/>
      <c r="SBX1492" s="8"/>
      <c r="SBY1492" s="8"/>
      <c r="SBZ1492" s="8"/>
      <c r="SCA1492" s="8"/>
      <c r="SCB1492" s="8"/>
      <c r="SCC1492" s="8"/>
      <c r="SCD1492" s="8"/>
      <c r="SCE1492" s="8"/>
      <c r="SCF1492" s="8"/>
      <c r="SCG1492" s="8"/>
      <c r="SCH1492" s="8"/>
      <c r="SCI1492" s="8"/>
      <c r="SCJ1492" s="8"/>
      <c r="SCK1492" s="8"/>
      <c r="SCL1492" s="8"/>
      <c r="SCM1492" s="8"/>
      <c r="SCN1492" s="8"/>
      <c r="SCO1492" s="8"/>
      <c r="SCP1492" s="8"/>
      <c r="SCQ1492" s="8"/>
      <c r="SCR1492" s="8"/>
      <c r="SCS1492" s="8"/>
      <c r="SCT1492" s="8"/>
      <c r="SCU1492" s="8"/>
      <c r="SCV1492" s="8"/>
      <c r="SCW1492" s="8"/>
      <c r="SCX1492" s="8"/>
      <c r="SCY1492" s="8"/>
      <c r="SCZ1492" s="8"/>
      <c r="SDA1492" s="8"/>
      <c r="SDB1492" s="8"/>
      <c r="SDC1492" s="8"/>
      <c r="SDD1492" s="8"/>
      <c r="SDE1492" s="8"/>
      <c r="SDF1492" s="8"/>
      <c r="SDG1492" s="8"/>
      <c r="SDH1492" s="8"/>
      <c r="SDI1492" s="8"/>
      <c r="SDJ1492" s="8"/>
      <c r="SDK1492" s="8"/>
      <c r="SDL1492" s="8"/>
      <c r="SDM1492" s="8"/>
      <c r="SDN1492" s="8"/>
      <c r="SDO1492" s="8"/>
      <c r="SDP1492" s="8"/>
      <c r="SDQ1492" s="8"/>
      <c r="SDR1492" s="8"/>
      <c r="SDS1492" s="8"/>
      <c r="SDT1492" s="8"/>
      <c r="SDU1492" s="8"/>
      <c r="SDV1492" s="8"/>
      <c r="SDW1492" s="8"/>
      <c r="SDX1492" s="8"/>
      <c r="SDY1492" s="8"/>
      <c r="SDZ1492" s="8"/>
      <c r="SEA1492" s="8"/>
      <c r="SEB1492" s="8"/>
      <c r="SEC1492" s="8"/>
      <c r="SED1492" s="8"/>
      <c r="SEE1492" s="8"/>
      <c r="SEF1492" s="8"/>
      <c r="SEG1492" s="8"/>
      <c r="SEH1492" s="8"/>
      <c r="SEI1492" s="8"/>
      <c r="SEJ1492" s="8"/>
      <c r="SEK1492" s="8"/>
      <c r="SEL1492" s="8"/>
      <c r="SEM1492" s="8"/>
      <c r="SEN1492" s="8"/>
      <c r="SEO1492" s="8"/>
      <c r="SEP1492" s="8"/>
      <c r="SEQ1492" s="8"/>
      <c r="SER1492" s="8"/>
      <c r="SES1492" s="8"/>
      <c r="SET1492" s="8"/>
      <c r="SEU1492" s="8"/>
      <c r="SEV1492" s="8"/>
      <c r="SEW1492" s="8"/>
      <c r="SEX1492" s="8"/>
      <c r="SEY1492" s="8"/>
      <c r="SEZ1492" s="8"/>
      <c r="SFA1492" s="8"/>
      <c r="SFB1492" s="8"/>
      <c r="SFC1492" s="8"/>
      <c r="SFD1492" s="8"/>
      <c r="SFE1492" s="8"/>
      <c r="SFF1492" s="8"/>
      <c r="SFG1492" s="8"/>
      <c r="SFH1492" s="8"/>
      <c r="SFI1492" s="8"/>
      <c r="SFJ1492" s="8"/>
      <c r="SFK1492" s="8"/>
      <c r="SFL1492" s="8"/>
      <c r="SFM1492" s="8"/>
      <c r="SFN1492" s="8"/>
      <c r="SFO1492" s="8"/>
      <c r="SFP1492" s="8"/>
      <c r="SFQ1492" s="8"/>
      <c r="SFR1492" s="8"/>
      <c r="SFS1492" s="8"/>
      <c r="SFT1492" s="8"/>
      <c r="SFU1492" s="8"/>
      <c r="SFV1492" s="8"/>
      <c r="SFW1492" s="8"/>
      <c r="SFX1492" s="8"/>
      <c r="SFY1492" s="8"/>
      <c r="SFZ1492" s="8"/>
      <c r="SGA1492" s="8"/>
      <c r="SGB1492" s="8"/>
      <c r="SGC1492" s="8"/>
      <c r="SGD1492" s="8"/>
      <c r="SGE1492" s="8"/>
      <c r="SGF1492" s="8"/>
      <c r="SGG1492" s="8"/>
      <c r="SGH1492" s="8"/>
      <c r="SGI1492" s="8"/>
      <c r="SGJ1492" s="8"/>
      <c r="SGK1492" s="8"/>
      <c r="SGL1492" s="8"/>
      <c r="SGM1492" s="8"/>
      <c r="SGN1492" s="8"/>
      <c r="SGO1492" s="8"/>
      <c r="SGP1492" s="8"/>
      <c r="SGQ1492" s="8"/>
      <c r="SGR1492" s="8"/>
      <c r="SGS1492" s="8"/>
      <c r="SGT1492" s="8"/>
      <c r="SGU1492" s="8"/>
      <c r="SGV1492" s="8"/>
      <c r="SGW1492" s="8"/>
      <c r="SGX1492" s="8"/>
      <c r="SGY1492" s="8"/>
      <c r="SGZ1492" s="8"/>
      <c r="SHA1492" s="8"/>
      <c r="SHB1492" s="8"/>
      <c r="SHC1492" s="8"/>
      <c r="SHD1492" s="8"/>
      <c r="SHE1492" s="8"/>
      <c r="SHF1492" s="8"/>
      <c r="SHG1492" s="8"/>
      <c r="SHH1492" s="8"/>
      <c r="SHI1492" s="8"/>
      <c r="SHJ1492" s="8"/>
      <c r="SHK1492" s="8"/>
      <c r="SHL1492" s="8"/>
      <c r="SHM1492" s="8"/>
      <c r="SHN1492" s="8"/>
      <c r="SHO1492" s="8"/>
      <c r="SHP1492" s="8"/>
      <c r="SHQ1492" s="8"/>
      <c r="SHR1492" s="8"/>
      <c r="SHS1492" s="8"/>
      <c r="SHT1492" s="8"/>
      <c r="SHU1492" s="8"/>
      <c r="SHV1492" s="8"/>
      <c r="SHW1492" s="8"/>
      <c r="SHX1492" s="8"/>
      <c r="SHY1492" s="8"/>
      <c r="SHZ1492" s="8"/>
      <c r="SIA1492" s="8"/>
      <c r="SIB1492" s="8"/>
      <c r="SIC1492" s="8"/>
      <c r="SID1492" s="8"/>
      <c r="SIE1492" s="8"/>
      <c r="SIF1492" s="8"/>
      <c r="SIG1492" s="8"/>
      <c r="SIH1492" s="8"/>
      <c r="SII1492" s="8"/>
      <c r="SIJ1492" s="8"/>
      <c r="SIK1492" s="8"/>
      <c r="SIL1492" s="8"/>
      <c r="SIM1492" s="8"/>
      <c r="SIN1492" s="8"/>
      <c r="SIO1492" s="8"/>
      <c r="SIP1492" s="8"/>
      <c r="SIQ1492" s="8"/>
      <c r="SIR1492" s="8"/>
      <c r="SIS1492" s="8"/>
      <c r="SIT1492" s="8"/>
      <c r="SIU1492" s="8"/>
      <c r="SIV1492" s="8"/>
      <c r="SIW1492" s="8"/>
      <c r="SIX1492" s="8"/>
      <c r="SIY1492" s="8"/>
      <c r="SIZ1492" s="8"/>
      <c r="SJA1492" s="8"/>
      <c r="SJB1492" s="8"/>
      <c r="SJC1492" s="8"/>
      <c r="SJD1492" s="8"/>
      <c r="SJE1492" s="8"/>
      <c r="SJF1492" s="8"/>
      <c r="SJG1492" s="8"/>
      <c r="SJH1492" s="8"/>
      <c r="SJI1492" s="8"/>
      <c r="SJJ1492" s="8"/>
      <c r="SJK1492" s="8"/>
      <c r="SJL1492" s="8"/>
      <c r="SJM1492" s="8"/>
      <c r="SJN1492" s="8"/>
      <c r="SJO1492" s="8"/>
      <c r="SJP1492" s="8"/>
      <c r="SJQ1492" s="8"/>
      <c r="SJR1492" s="8"/>
      <c r="SJS1492" s="8"/>
      <c r="SJT1492" s="8"/>
      <c r="SJU1492" s="8"/>
      <c r="SJV1492" s="8"/>
      <c r="SJW1492" s="8"/>
      <c r="SJX1492" s="8"/>
      <c r="SJY1492" s="8"/>
      <c r="SJZ1492" s="8"/>
      <c r="SKA1492" s="8"/>
      <c r="SKB1492" s="8"/>
      <c r="SKC1492" s="8"/>
      <c r="SKD1492" s="8"/>
      <c r="SKE1492" s="8"/>
      <c r="SKF1492" s="8"/>
      <c r="SKG1492" s="8"/>
      <c r="SKH1492" s="8"/>
      <c r="SKI1492" s="8"/>
      <c r="SKJ1492" s="8"/>
      <c r="SKK1492" s="8"/>
      <c r="SKL1492" s="8"/>
      <c r="SKM1492" s="8"/>
      <c r="SKN1492" s="8"/>
      <c r="SKO1492" s="8"/>
      <c r="SKP1492" s="8"/>
      <c r="SKQ1492" s="8"/>
      <c r="SKR1492" s="8"/>
      <c r="SKS1492" s="8"/>
      <c r="SKT1492" s="8"/>
      <c r="SKU1492" s="8"/>
      <c r="SKV1492" s="8"/>
      <c r="SKW1492" s="8"/>
      <c r="SKX1492" s="8"/>
      <c r="SKY1492" s="8"/>
      <c r="SKZ1492" s="8"/>
      <c r="SLA1492" s="8"/>
      <c r="SLB1492" s="8"/>
      <c r="SLC1492" s="8"/>
      <c r="SLD1492" s="8"/>
      <c r="SLE1492" s="8"/>
      <c r="SLF1492" s="8"/>
      <c r="SLG1492" s="8"/>
      <c r="SLH1492" s="8"/>
      <c r="SLI1492" s="8"/>
      <c r="SLJ1492" s="8"/>
      <c r="SLK1492" s="8"/>
      <c r="SLL1492" s="8"/>
      <c r="SLM1492" s="8"/>
      <c r="SLN1492" s="8"/>
      <c r="SLO1492" s="8"/>
      <c r="SLP1492" s="8"/>
      <c r="SLQ1492" s="8"/>
      <c r="SLR1492" s="8"/>
      <c r="SLS1492" s="8"/>
      <c r="SLT1492" s="8"/>
      <c r="SLU1492" s="8"/>
      <c r="SLV1492" s="8"/>
      <c r="SLW1492" s="8"/>
      <c r="SLX1492" s="8"/>
      <c r="SLY1492" s="8"/>
      <c r="SLZ1492" s="8"/>
      <c r="SMA1492" s="8"/>
      <c r="SMB1492" s="8"/>
      <c r="SMC1492" s="8"/>
      <c r="SMD1492" s="8"/>
      <c r="SME1492" s="8"/>
      <c r="SMF1492" s="8"/>
      <c r="SMG1492" s="8"/>
      <c r="SMH1492" s="8"/>
      <c r="SMI1492" s="8"/>
      <c r="SMJ1492" s="8"/>
      <c r="SMK1492" s="8"/>
      <c r="SML1492" s="8"/>
      <c r="SMM1492" s="8"/>
      <c r="SMN1492" s="8"/>
      <c r="SMO1492" s="8"/>
      <c r="SMP1492" s="8"/>
      <c r="SMQ1492" s="8"/>
      <c r="SMR1492" s="8"/>
      <c r="SMS1492" s="8"/>
      <c r="SMT1492" s="8"/>
      <c r="SMU1492" s="8"/>
      <c r="SMV1492" s="8"/>
      <c r="SMW1492" s="8"/>
      <c r="SMX1492" s="8"/>
      <c r="SMY1492" s="8"/>
      <c r="SMZ1492" s="8"/>
      <c r="SNA1492" s="8"/>
      <c r="SNB1492" s="8"/>
      <c r="SNC1492" s="8"/>
      <c r="SND1492" s="8"/>
      <c r="SNE1492" s="8"/>
      <c r="SNF1492" s="8"/>
      <c r="SNG1492" s="8"/>
      <c r="SNH1492" s="8"/>
      <c r="SNI1492" s="8"/>
      <c r="SNJ1492" s="8"/>
      <c r="SNK1492" s="8"/>
      <c r="SNL1492" s="8"/>
      <c r="SNM1492" s="8"/>
      <c r="SNN1492" s="8"/>
      <c r="SNO1492" s="8"/>
      <c r="SNP1492" s="8"/>
      <c r="SNQ1492" s="8"/>
      <c r="SNR1492" s="8"/>
      <c r="SNS1492" s="8"/>
      <c r="SNT1492" s="8"/>
      <c r="SNU1492" s="8"/>
      <c r="SNV1492" s="8"/>
      <c r="SNW1492" s="8"/>
      <c r="SNX1492" s="8"/>
      <c r="SNY1492" s="8"/>
      <c r="SNZ1492" s="8"/>
      <c r="SOA1492" s="8"/>
      <c r="SOB1492" s="8"/>
      <c r="SOC1492" s="8"/>
      <c r="SOD1492" s="8"/>
      <c r="SOE1492" s="8"/>
      <c r="SOF1492" s="8"/>
      <c r="SOG1492" s="8"/>
      <c r="SOH1492" s="8"/>
      <c r="SOI1492" s="8"/>
      <c r="SOJ1492" s="8"/>
      <c r="SOK1492" s="8"/>
      <c r="SOL1492" s="8"/>
      <c r="SOM1492" s="8"/>
      <c r="SON1492" s="8"/>
      <c r="SOO1492" s="8"/>
      <c r="SOP1492" s="8"/>
      <c r="SOQ1492" s="8"/>
      <c r="SOR1492" s="8"/>
      <c r="SOS1492" s="8"/>
      <c r="SOT1492" s="8"/>
      <c r="SOU1492" s="8"/>
      <c r="SOV1492" s="8"/>
      <c r="SOW1492" s="8"/>
      <c r="SOX1492" s="8"/>
      <c r="SOY1492" s="8"/>
      <c r="SOZ1492" s="8"/>
      <c r="SPA1492" s="8"/>
      <c r="SPB1492" s="8"/>
      <c r="SPC1492" s="8"/>
      <c r="SPD1492" s="8"/>
      <c r="SPE1492" s="8"/>
      <c r="SPF1492" s="8"/>
      <c r="SPG1492" s="8"/>
      <c r="SPH1492" s="8"/>
      <c r="SPI1492" s="8"/>
      <c r="SPJ1492" s="8"/>
      <c r="SPK1492" s="8"/>
      <c r="SPL1492" s="8"/>
      <c r="SPM1492" s="8"/>
      <c r="SPN1492" s="8"/>
      <c r="SPO1492" s="8"/>
      <c r="SPP1492" s="8"/>
      <c r="SPQ1492" s="8"/>
      <c r="SPR1492" s="8"/>
      <c r="SPS1492" s="8"/>
      <c r="SPT1492" s="8"/>
      <c r="SPU1492" s="8"/>
      <c r="SPV1492" s="8"/>
      <c r="SPW1492" s="8"/>
      <c r="SPX1492" s="8"/>
      <c r="SPY1492" s="8"/>
      <c r="SPZ1492" s="8"/>
      <c r="SQA1492" s="8"/>
      <c r="SQB1492" s="8"/>
      <c r="SQC1492" s="8"/>
      <c r="SQD1492" s="8"/>
      <c r="SQE1492" s="8"/>
      <c r="SQF1492" s="8"/>
      <c r="SQG1492" s="8"/>
      <c r="SQH1492" s="8"/>
      <c r="SQI1492" s="8"/>
      <c r="SQJ1492" s="8"/>
      <c r="SQK1492" s="8"/>
      <c r="SQL1492" s="8"/>
      <c r="SQM1492" s="8"/>
      <c r="SQN1492" s="8"/>
      <c r="SQO1492" s="8"/>
      <c r="SQP1492" s="8"/>
      <c r="SQQ1492" s="8"/>
      <c r="SQR1492" s="8"/>
      <c r="SQS1492" s="8"/>
      <c r="SQT1492" s="8"/>
      <c r="SQU1492" s="8"/>
      <c r="SQV1492" s="8"/>
      <c r="SQW1492" s="8"/>
      <c r="SQX1492" s="8"/>
      <c r="SQY1492" s="8"/>
      <c r="SQZ1492" s="8"/>
      <c r="SRA1492" s="8"/>
      <c r="SRB1492" s="8"/>
      <c r="SRC1492" s="8"/>
      <c r="SRD1492" s="8"/>
      <c r="SRE1492" s="8"/>
      <c r="SRF1492" s="8"/>
      <c r="SRG1492" s="8"/>
      <c r="SRH1492" s="8"/>
      <c r="SRI1492" s="8"/>
      <c r="SRJ1492" s="8"/>
      <c r="SRK1492" s="8"/>
      <c r="SRL1492" s="8"/>
      <c r="SRM1492" s="8"/>
      <c r="SRN1492" s="8"/>
      <c r="SRO1492" s="8"/>
      <c r="SRP1492" s="8"/>
      <c r="SRQ1492" s="8"/>
      <c r="SRR1492" s="8"/>
      <c r="SRS1492" s="8"/>
      <c r="SRT1492" s="8"/>
      <c r="SRU1492" s="8"/>
      <c r="SRV1492" s="8"/>
      <c r="SRW1492" s="8"/>
      <c r="SRX1492" s="8"/>
      <c r="SRY1492" s="8"/>
      <c r="SRZ1492" s="8"/>
      <c r="SSA1492" s="8"/>
      <c r="SSB1492" s="8"/>
      <c r="SSC1492" s="8"/>
      <c r="SSD1492" s="8"/>
      <c r="SSE1492" s="8"/>
      <c r="SSF1492" s="8"/>
      <c r="SSG1492" s="8"/>
      <c r="SSH1492" s="8"/>
      <c r="SSI1492" s="8"/>
      <c r="SSJ1492" s="8"/>
      <c r="SSK1492" s="8"/>
      <c r="SSL1492" s="8"/>
      <c r="SSM1492" s="8"/>
      <c r="SSN1492" s="8"/>
      <c r="SSO1492" s="8"/>
      <c r="SSP1492" s="8"/>
      <c r="SSQ1492" s="8"/>
      <c r="SSR1492" s="8"/>
      <c r="SSS1492" s="8"/>
      <c r="SST1492" s="8"/>
      <c r="SSU1492" s="8"/>
      <c r="SSV1492" s="8"/>
      <c r="SSW1492" s="8"/>
      <c r="SSX1492" s="8"/>
      <c r="SSY1492" s="8"/>
      <c r="SSZ1492" s="8"/>
      <c r="STA1492" s="8"/>
      <c r="STB1492" s="8"/>
      <c r="STC1492" s="8"/>
      <c r="STD1492" s="8"/>
      <c r="STE1492" s="8"/>
      <c r="STF1492" s="8"/>
      <c r="STG1492" s="8"/>
      <c r="STH1492" s="8"/>
      <c r="STI1492" s="8"/>
      <c r="STJ1492" s="8"/>
      <c r="STK1492" s="8"/>
      <c r="STL1492" s="8"/>
      <c r="STM1492" s="8"/>
      <c r="STN1492" s="8"/>
      <c r="STO1492" s="8"/>
      <c r="STP1492" s="8"/>
      <c r="STQ1492" s="8"/>
      <c r="STR1492" s="8"/>
      <c r="STS1492" s="8"/>
      <c r="STT1492" s="8"/>
      <c r="STU1492" s="8"/>
      <c r="STV1492" s="8"/>
      <c r="STW1492" s="8"/>
      <c r="STX1492" s="8"/>
      <c r="STY1492" s="8"/>
      <c r="STZ1492" s="8"/>
      <c r="SUA1492" s="8"/>
      <c r="SUB1492" s="8"/>
      <c r="SUC1492" s="8"/>
      <c r="SUD1492" s="8"/>
      <c r="SUE1492" s="8"/>
      <c r="SUF1492" s="8"/>
      <c r="SUG1492" s="8"/>
      <c r="SUH1492" s="8"/>
      <c r="SUI1492" s="8"/>
      <c r="SUJ1492" s="8"/>
      <c r="SUK1492" s="8"/>
      <c r="SUL1492" s="8"/>
      <c r="SUM1492" s="8"/>
      <c r="SUN1492" s="8"/>
      <c r="SUO1492" s="8"/>
      <c r="SUP1492" s="8"/>
      <c r="SUQ1492" s="8"/>
      <c r="SUR1492" s="8"/>
      <c r="SUS1492" s="8"/>
      <c r="SUT1492" s="8"/>
      <c r="SUU1492" s="8"/>
      <c r="SUV1492" s="8"/>
      <c r="SUW1492" s="8"/>
      <c r="SUX1492" s="8"/>
      <c r="SUY1492" s="8"/>
      <c r="SUZ1492" s="8"/>
      <c r="SVA1492" s="8"/>
      <c r="SVB1492" s="8"/>
      <c r="SVC1492" s="8"/>
      <c r="SVD1492" s="8"/>
      <c r="SVE1492" s="8"/>
      <c r="SVF1492" s="8"/>
      <c r="SVG1492" s="8"/>
      <c r="SVH1492" s="8"/>
      <c r="SVI1492" s="8"/>
      <c r="SVJ1492" s="8"/>
      <c r="SVK1492" s="8"/>
      <c r="SVL1492" s="8"/>
      <c r="SVM1492" s="8"/>
      <c r="SVN1492" s="8"/>
      <c r="SVO1492" s="8"/>
      <c r="SVP1492" s="8"/>
      <c r="SVQ1492" s="8"/>
      <c r="SVR1492" s="8"/>
      <c r="SVS1492" s="8"/>
      <c r="SVT1492" s="8"/>
      <c r="SVU1492" s="8"/>
      <c r="SVV1492" s="8"/>
      <c r="SVW1492" s="8"/>
      <c r="SVX1492" s="8"/>
      <c r="SVY1492" s="8"/>
      <c r="SVZ1492" s="8"/>
      <c r="SWA1492" s="8"/>
      <c r="SWB1492" s="8"/>
      <c r="SWC1492" s="8"/>
      <c r="SWD1492" s="8"/>
      <c r="SWE1492" s="8"/>
      <c r="SWF1492" s="8"/>
      <c r="SWG1492" s="8"/>
      <c r="SWH1492" s="8"/>
      <c r="SWI1492" s="8"/>
      <c r="SWJ1492" s="8"/>
      <c r="SWK1492" s="8"/>
      <c r="SWL1492" s="8"/>
      <c r="SWM1492" s="8"/>
      <c r="SWN1492" s="8"/>
      <c r="SWO1492" s="8"/>
      <c r="SWP1492" s="8"/>
      <c r="SWQ1492" s="8"/>
      <c r="SWR1492" s="8"/>
      <c r="SWS1492" s="8"/>
      <c r="SWT1492" s="8"/>
      <c r="SWU1492" s="8"/>
      <c r="SWV1492" s="8"/>
      <c r="SWW1492" s="8"/>
      <c r="SWX1492" s="8"/>
      <c r="SWY1492" s="8"/>
      <c r="SWZ1492" s="8"/>
      <c r="SXA1492" s="8"/>
      <c r="SXB1492" s="8"/>
      <c r="SXC1492" s="8"/>
      <c r="SXD1492" s="8"/>
      <c r="SXE1492" s="8"/>
      <c r="SXF1492" s="8"/>
      <c r="SXG1492" s="8"/>
      <c r="SXH1492" s="8"/>
      <c r="SXI1492" s="8"/>
      <c r="SXJ1492" s="8"/>
      <c r="SXK1492" s="8"/>
      <c r="SXL1492" s="8"/>
      <c r="SXM1492" s="8"/>
      <c r="SXN1492" s="8"/>
      <c r="SXO1492" s="8"/>
      <c r="SXP1492" s="8"/>
      <c r="SXQ1492" s="8"/>
      <c r="SXR1492" s="8"/>
      <c r="SXS1492" s="8"/>
      <c r="SXT1492" s="8"/>
      <c r="SXU1492" s="8"/>
      <c r="SXV1492" s="8"/>
      <c r="SXW1492" s="8"/>
      <c r="SXX1492" s="8"/>
      <c r="SXY1492" s="8"/>
      <c r="SXZ1492" s="8"/>
      <c r="SYA1492" s="8"/>
      <c r="SYB1492" s="8"/>
      <c r="SYC1492" s="8"/>
      <c r="SYD1492" s="8"/>
      <c r="SYE1492" s="8"/>
      <c r="SYF1492" s="8"/>
      <c r="SYG1492" s="8"/>
      <c r="SYH1492" s="8"/>
      <c r="SYI1492" s="8"/>
      <c r="SYJ1492" s="8"/>
      <c r="SYK1492" s="8"/>
      <c r="SYL1492" s="8"/>
      <c r="SYM1492" s="8"/>
      <c r="SYN1492" s="8"/>
      <c r="SYO1492" s="8"/>
      <c r="SYP1492" s="8"/>
      <c r="SYQ1492" s="8"/>
      <c r="SYR1492" s="8"/>
      <c r="SYS1492" s="8"/>
      <c r="SYT1492" s="8"/>
      <c r="SYU1492" s="8"/>
      <c r="SYV1492" s="8"/>
      <c r="SYW1492" s="8"/>
      <c r="SYX1492" s="8"/>
      <c r="SYY1492" s="8"/>
      <c r="SYZ1492" s="8"/>
      <c r="SZA1492" s="8"/>
      <c r="SZB1492" s="8"/>
      <c r="SZC1492" s="8"/>
      <c r="SZD1492" s="8"/>
      <c r="SZE1492" s="8"/>
      <c r="SZF1492" s="8"/>
      <c r="SZG1492" s="8"/>
      <c r="SZH1492" s="8"/>
      <c r="SZI1492" s="8"/>
      <c r="SZJ1492" s="8"/>
      <c r="SZK1492" s="8"/>
      <c r="SZL1492" s="8"/>
      <c r="SZM1492" s="8"/>
      <c r="SZN1492" s="8"/>
      <c r="SZO1492" s="8"/>
      <c r="SZP1492" s="8"/>
      <c r="SZQ1492" s="8"/>
      <c r="SZR1492" s="8"/>
      <c r="SZS1492" s="8"/>
      <c r="SZT1492" s="8"/>
      <c r="SZU1492" s="8"/>
      <c r="SZV1492" s="8"/>
      <c r="SZW1492" s="8"/>
      <c r="SZX1492" s="8"/>
      <c r="SZY1492" s="8"/>
      <c r="SZZ1492" s="8"/>
      <c r="TAA1492" s="8"/>
      <c r="TAB1492" s="8"/>
      <c r="TAC1492" s="8"/>
      <c r="TAD1492" s="8"/>
      <c r="TAE1492" s="8"/>
      <c r="TAF1492" s="8"/>
      <c r="TAG1492" s="8"/>
      <c r="TAH1492" s="8"/>
      <c r="TAI1492" s="8"/>
      <c r="TAJ1492" s="8"/>
      <c r="TAK1492" s="8"/>
      <c r="TAL1492" s="8"/>
      <c r="TAM1492" s="8"/>
      <c r="TAN1492" s="8"/>
      <c r="TAO1492" s="8"/>
      <c r="TAP1492" s="8"/>
      <c r="TAQ1492" s="8"/>
      <c r="TAR1492" s="8"/>
      <c r="TAS1492" s="8"/>
      <c r="TAT1492" s="8"/>
      <c r="TAU1492" s="8"/>
      <c r="TAV1492" s="8"/>
      <c r="TAW1492" s="8"/>
      <c r="TAX1492" s="8"/>
      <c r="TAY1492" s="8"/>
      <c r="TAZ1492" s="8"/>
      <c r="TBA1492" s="8"/>
      <c r="TBB1492" s="8"/>
      <c r="TBC1492" s="8"/>
      <c r="TBD1492" s="8"/>
      <c r="TBE1492" s="8"/>
      <c r="TBF1492" s="8"/>
      <c r="TBG1492" s="8"/>
      <c r="TBH1492" s="8"/>
      <c r="TBI1492" s="8"/>
      <c r="TBJ1492" s="8"/>
      <c r="TBK1492" s="8"/>
      <c r="TBL1492" s="8"/>
      <c r="TBM1492" s="8"/>
      <c r="TBN1492" s="8"/>
      <c r="TBO1492" s="8"/>
      <c r="TBP1492" s="8"/>
      <c r="TBQ1492" s="8"/>
      <c r="TBR1492" s="8"/>
      <c r="TBS1492" s="8"/>
      <c r="TBT1492" s="8"/>
      <c r="TBU1492" s="8"/>
      <c r="TBV1492" s="8"/>
      <c r="TBW1492" s="8"/>
      <c r="TBX1492" s="8"/>
      <c r="TBY1492" s="8"/>
      <c r="TBZ1492" s="8"/>
      <c r="TCA1492" s="8"/>
      <c r="TCB1492" s="8"/>
      <c r="TCC1492" s="8"/>
      <c r="TCD1492" s="8"/>
      <c r="TCE1492" s="8"/>
      <c r="TCF1492" s="8"/>
      <c r="TCG1492" s="8"/>
      <c r="TCH1492" s="8"/>
      <c r="TCI1492" s="8"/>
      <c r="TCJ1492" s="8"/>
      <c r="TCK1492" s="8"/>
      <c r="TCL1492" s="8"/>
      <c r="TCM1492" s="8"/>
      <c r="TCN1492" s="8"/>
      <c r="TCO1492" s="8"/>
      <c r="TCP1492" s="8"/>
      <c r="TCQ1492" s="8"/>
      <c r="TCR1492" s="8"/>
      <c r="TCS1492" s="8"/>
      <c r="TCT1492" s="8"/>
      <c r="TCU1492" s="8"/>
      <c r="TCV1492" s="8"/>
      <c r="TCW1492" s="8"/>
      <c r="TCX1492" s="8"/>
      <c r="TCY1492" s="8"/>
      <c r="TCZ1492" s="8"/>
      <c r="TDA1492" s="8"/>
      <c r="TDB1492" s="8"/>
      <c r="TDC1492" s="8"/>
      <c r="TDD1492" s="8"/>
      <c r="TDE1492" s="8"/>
      <c r="TDF1492" s="8"/>
      <c r="TDG1492" s="8"/>
      <c r="TDH1492" s="8"/>
      <c r="TDI1492" s="8"/>
      <c r="TDJ1492" s="8"/>
      <c r="TDK1492" s="8"/>
      <c r="TDL1492" s="8"/>
      <c r="TDM1492" s="8"/>
      <c r="TDN1492" s="8"/>
      <c r="TDO1492" s="8"/>
      <c r="TDP1492" s="8"/>
      <c r="TDQ1492" s="8"/>
      <c r="TDR1492" s="8"/>
      <c r="TDS1492" s="8"/>
      <c r="TDT1492" s="8"/>
      <c r="TDU1492" s="8"/>
      <c r="TDV1492" s="8"/>
      <c r="TDW1492" s="8"/>
      <c r="TDX1492" s="8"/>
      <c r="TDY1492" s="8"/>
      <c r="TDZ1492" s="8"/>
      <c r="TEA1492" s="8"/>
      <c r="TEB1492" s="8"/>
      <c r="TEC1492" s="8"/>
      <c r="TED1492" s="8"/>
      <c r="TEE1492" s="8"/>
      <c r="TEF1492" s="8"/>
      <c r="TEG1492" s="8"/>
      <c r="TEH1492" s="8"/>
      <c r="TEI1492" s="8"/>
      <c r="TEJ1492" s="8"/>
      <c r="TEK1492" s="8"/>
      <c r="TEL1492" s="8"/>
      <c r="TEM1492" s="8"/>
      <c r="TEN1492" s="8"/>
      <c r="TEO1492" s="8"/>
      <c r="TEP1492" s="8"/>
      <c r="TEQ1492" s="8"/>
      <c r="TER1492" s="8"/>
      <c r="TES1492" s="8"/>
      <c r="TET1492" s="8"/>
      <c r="TEU1492" s="8"/>
      <c r="TEV1492" s="8"/>
      <c r="TEW1492" s="8"/>
      <c r="TEX1492" s="8"/>
      <c r="TEY1492" s="8"/>
      <c r="TEZ1492" s="8"/>
      <c r="TFA1492" s="8"/>
      <c r="TFB1492" s="8"/>
      <c r="TFC1492" s="8"/>
      <c r="TFD1492" s="8"/>
      <c r="TFE1492" s="8"/>
      <c r="TFF1492" s="8"/>
      <c r="TFG1492" s="8"/>
      <c r="TFH1492" s="8"/>
      <c r="TFI1492" s="8"/>
      <c r="TFJ1492" s="8"/>
      <c r="TFK1492" s="8"/>
      <c r="TFL1492" s="8"/>
      <c r="TFM1492" s="8"/>
      <c r="TFN1492" s="8"/>
      <c r="TFO1492" s="8"/>
      <c r="TFP1492" s="8"/>
      <c r="TFQ1492" s="8"/>
      <c r="TFR1492" s="8"/>
      <c r="TFS1492" s="8"/>
      <c r="TFT1492" s="8"/>
      <c r="TFU1492" s="8"/>
      <c r="TFV1492" s="8"/>
      <c r="TFW1492" s="8"/>
      <c r="TFX1492" s="8"/>
      <c r="TFY1492" s="8"/>
      <c r="TFZ1492" s="8"/>
      <c r="TGA1492" s="8"/>
      <c r="TGB1492" s="8"/>
      <c r="TGC1492" s="8"/>
      <c r="TGD1492" s="8"/>
      <c r="TGE1492" s="8"/>
      <c r="TGF1492" s="8"/>
      <c r="TGG1492" s="8"/>
      <c r="TGH1492" s="8"/>
      <c r="TGI1492" s="8"/>
      <c r="TGJ1492" s="8"/>
      <c r="TGK1492" s="8"/>
      <c r="TGL1492" s="8"/>
      <c r="TGM1492" s="8"/>
      <c r="TGN1492" s="8"/>
      <c r="TGO1492" s="8"/>
      <c r="TGP1492" s="8"/>
      <c r="TGQ1492" s="8"/>
      <c r="TGR1492" s="8"/>
      <c r="TGS1492" s="8"/>
      <c r="TGT1492" s="8"/>
      <c r="TGU1492" s="8"/>
      <c r="TGV1492" s="8"/>
      <c r="TGW1492" s="8"/>
      <c r="TGX1492" s="8"/>
      <c r="TGY1492" s="8"/>
      <c r="TGZ1492" s="8"/>
      <c r="THA1492" s="8"/>
      <c r="THB1492" s="8"/>
      <c r="THC1492" s="8"/>
      <c r="THD1492" s="8"/>
      <c r="THE1492" s="8"/>
      <c r="THF1492" s="8"/>
      <c r="THG1492" s="8"/>
      <c r="THH1492" s="8"/>
      <c r="THI1492" s="8"/>
      <c r="THJ1492" s="8"/>
      <c r="THK1492" s="8"/>
      <c r="THL1492" s="8"/>
      <c r="THM1492" s="8"/>
      <c r="THN1492" s="8"/>
      <c r="THO1492" s="8"/>
      <c r="THP1492" s="8"/>
      <c r="THQ1492" s="8"/>
      <c r="THR1492" s="8"/>
      <c r="THS1492" s="8"/>
      <c r="THT1492" s="8"/>
      <c r="THU1492" s="8"/>
      <c r="THV1492" s="8"/>
      <c r="THW1492" s="8"/>
      <c r="THX1492" s="8"/>
      <c r="THY1492" s="8"/>
      <c r="THZ1492" s="8"/>
      <c r="TIA1492" s="8"/>
      <c r="TIB1492" s="8"/>
      <c r="TIC1492" s="8"/>
      <c r="TID1492" s="8"/>
      <c r="TIE1492" s="8"/>
      <c r="TIF1492" s="8"/>
      <c r="TIG1492" s="8"/>
      <c r="TIH1492" s="8"/>
      <c r="TII1492" s="8"/>
      <c r="TIJ1492" s="8"/>
      <c r="TIK1492" s="8"/>
      <c r="TIL1492" s="8"/>
      <c r="TIM1492" s="8"/>
      <c r="TIN1492" s="8"/>
      <c r="TIO1492" s="8"/>
      <c r="TIP1492" s="8"/>
      <c r="TIQ1492" s="8"/>
      <c r="TIR1492" s="8"/>
      <c r="TIS1492" s="8"/>
      <c r="TIT1492" s="8"/>
      <c r="TIU1492" s="8"/>
      <c r="TIV1492" s="8"/>
      <c r="TIW1492" s="8"/>
      <c r="TIX1492" s="8"/>
      <c r="TIY1492" s="8"/>
      <c r="TIZ1492" s="8"/>
      <c r="TJA1492" s="8"/>
      <c r="TJB1492" s="8"/>
      <c r="TJC1492" s="8"/>
      <c r="TJD1492" s="8"/>
      <c r="TJE1492" s="8"/>
      <c r="TJF1492" s="8"/>
      <c r="TJG1492" s="8"/>
      <c r="TJH1492" s="8"/>
      <c r="TJI1492" s="8"/>
      <c r="TJJ1492" s="8"/>
      <c r="TJK1492" s="8"/>
      <c r="TJL1492" s="8"/>
      <c r="TJM1492" s="8"/>
      <c r="TJN1492" s="8"/>
      <c r="TJO1492" s="8"/>
      <c r="TJP1492" s="8"/>
      <c r="TJQ1492" s="8"/>
      <c r="TJR1492" s="8"/>
      <c r="TJS1492" s="8"/>
      <c r="TJT1492" s="8"/>
      <c r="TJU1492" s="8"/>
      <c r="TJV1492" s="8"/>
      <c r="TJW1492" s="8"/>
      <c r="TJX1492" s="8"/>
      <c r="TJY1492" s="8"/>
      <c r="TJZ1492" s="8"/>
      <c r="TKA1492" s="8"/>
      <c r="TKB1492" s="8"/>
      <c r="TKC1492" s="8"/>
      <c r="TKD1492" s="8"/>
      <c r="TKE1492" s="8"/>
      <c r="TKF1492" s="8"/>
      <c r="TKG1492" s="8"/>
      <c r="TKH1492" s="8"/>
      <c r="TKI1492" s="8"/>
      <c r="TKJ1492" s="8"/>
      <c r="TKK1492" s="8"/>
      <c r="TKL1492" s="8"/>
      <c r="TKM1492" s="8"/>
      <c r="TKN1492" s="8"/>
      <c r="TKO1492" s="8"/>
      <c r="TKP1492" s="8"/>
      <c r="TKQ1492" s="8"/>
      <c r="TKR1492" s="8"/>
      <c r="TKS1492" s="8"/>
      <c r="TKT1492" s="8"/>
      <c r="TKU1492" s="8"/>
      <c r="TKV1492" s="8"/>
      <c r="TKW1492" s="8"/>
      <c r="TKX1492" s="8"/>
      <c r="TKY1492" s="8"/>
      <c r="TKZ1492" s="8"/>
      <c r="TLA1492" s="8"/>
      <c r="TLB1492" s="8"/>
      <c r="TLC1492" s="8"/>
      <c r="TLD1492" s="8"/>
      <c r="TLE1492" s="8"/>
      <c r="TLF1492" s="8"/>
      <c r="TLG1492" s="8"/>
      <c r="TLH1492" s="8"/>
      <c r="TLI1492" s="8"/>
      <c r="TLJ1492" s="8"/>
      <c r="TLK1492" s="8"/>
      <c r="TLL1492" s="8"/>
      <c r="TLM1492" s="8"/>
      <c r="TLN1492" s="8"/>
      <c r="TLO1492" s="8"/>
      <c r="TLP1492" s="8"/>
      <c r="TLQ1492" s="8"/>
      <c r="TLR1492" s="8"/>
      <c r="TLS1492" s="8"/>
      <c r="TLT1492" s="8"/>
      <c r="TLU1492" s="8"/>
      <c r="TLV1492" s="8"/>
      <c r="TLW1492" s="8"/>
      <c r="TLX1492" s="8"/>
      <c r="TLY1492" s="8"/>
      <c r="TLZ1492" s="8"/>
      <c r="TMA1492" s="8"/>
      <c r="TMB1492" s="8"/>
      <c r="TMC1492" s="8"/>
      <c r="TMD1492" s="8"/>
      <c r="TME1492" s="8"/>
      <c r="TMF1492" s="8"/>
      <c r="TMG1492" s="8"/>
      <c r="TMH1492" s="8"/>
      <c r="TMI1492" s="8"/>
      <c r="TMJ1492" s="8"/>
      <c r="TMK1492" s="8"/>
      <c r="TML1492" s="8"/>
      <c r="TMM1492" s="8"/>
      <c r="TMN1492" s="8"/>
      <c r="TMO1492" s="8"/>
      <c r="TMP1492" s="8"/>
      <c r="TMQ1492" s="8"/>
      <c r="TMR1492" s="8"/>
      <c r="TMS1492" s="8"/>
      <c r="TMT1492" s="8"/>
      <c r="TMU1492" s="8"/>
      <c r="TMV1492" s="8"/>
      <c r="TMW1492" s="8"/>
      <c r="TMX1492" s="8"/>
      <c r="TMY1492" s="8"/>
      <c r="TMZ1492" s="8"/>
      <c r="TNA1492" s="8"/>
      <c r="TNB1492" s="8"/>
      <c r="TNC1492" s="8"/>
      <c r="TND1492" s="8"/>
      <c r="TNE1492" s="8"/>
      <c r="TNF1492" s="8"/>
      <c r="TNG1492" s="8"/>
      <c r="TNH1492" s="8"/>
      <c r="TNI1492" s="8"/>
      <c r="TNJ1492" s="8"/>
      <c r="TNK1492" s="8"/>
      <c r="TNL1492" s="8"/>
      <c r="TNM1492" s="8"/>
      <c r="TNN1492" s="8"/>
      <c r="TNO1492" s="8"/>
      <c r="TNP1492" s="8"/>
      <c r="TNQ1492" s="8"/>
      <c r="TNR1492" s="8"/>
      <c r="TNS1492" s="8"/>
      <c r="TNT1492" s="8"/>
      <c r="TNU1492" s="8"/>
      <c r="TNV1492" s="8"/>
      <c r="TNW1492" s="8"/>
      <c r="TNX1492" s="8"/>
      <c r="TNY1492" s="8"/>
      <c r="TNZ1492" s="8"/>
      <c r="TOA1492" s="8"/>
      <c r="TOB1492" s="8"/>
      <c r="TOC1492" s="8"/>
      <c r="TOD1492" s="8"/>
      <c r="TOE1492" s="8"/>
      <c r="TOF1492" s="8"/>
      <c r="TOG1492" s="8"/>
      <c r="TOH1492" s="8"/>
      <c r="TOI1492" s="8"/>
      <c r="TOJ1492" s="8"/>
      <c r="TOK1492" s="8"/>
      <c r="TOL1492" s="8"/>
      <c r="TOM1492" s="8"/>
      <c r="TON1492" s="8"/>
      <c r="TOO1492" s="8"/>
      <c r="TOP1492" s="8"/>
      <c r="TOQ1492" s="8"/>
      <c r="TOR1492" s="8"/>
      <c r="TOS1492" s="8"/>
      <c r="TOT1492" s="8"/>
      <c r="TOU1492" s="8"/>
      <c r="TOV1492" s="8"/>
      <c r="TOW1492" s="8"/>
      <c r="TOX1492" s="8"/>
      <c r="TOY1492" s="8"/>
      <c r="TOZ1492" s="8"/>
      <c r="TPA1492" s="8"/>
      <c r="TPB1492" s="8"/>
      <c r="TPC1492" s="8"/>
      <c r="TPD1492" s="8"/>
      <c r="TPE1492" s="8"/>
      <c r="TPF1492" s="8"/>
      <c r="TPG1492" s="8"/>
      <c r="TPH1492" s="8"/>
      <c r="TPI1492" s="8"/>
      <c r="TPJ1492" s="8"/>
      <c r="TPK1492" s="8"/>
      <c r="TPL1492" s="8"/>
      <c r="TPM1492" s="8"/>
      <c r="TPN1492" s="8"/>
      <c r="TPO1492" s="8"/>
      <c r="TPP1492" s="8"/>
      <c r="TPQ1492" s="8"/>
      <c r="TPR1492" s="8"/>
      <c r="TPS1492" s="8"/>
      <c r="TPT1492" s="8"/>
      <c r="TPU1492" s="8"/>
      <c r="TPV1492" s="8"/>
      <c r="TPW1492" s="8"/>
      <c r="TPX1492" s="8"/>
      <c r="TPY1492" s="8"/>
      <c r="TPZ1492" s="8"/>
      <c r="TQA1492" s="8"/>
      <c r="TQB1492" s="8"/>
      <c r="TQC1492" s="8"/>
      <c r="TQD1492" s="8"/>
      <c r="TQE1492" s="8"/>
      <c r="TQF1492" s="8"/>
      <c r="TQG1492" s="8"/>
      <c r="TQH1492" s="8"/>
      <c r="TQI1492" s="8"/>
      <c r="TQJ1492" s="8"/>
      <c r="TQK1492" s="8"/>
      <c r="TQL1492" s="8"/>
      <c r="TQM1492" s="8"/>
      <c r="TQN1492" s="8"/>
      <c r="TQO1492" s="8"/>
      <c r="TQP1492" s="8"/>
      <c r="TQQ1492" s="8"/>
      <c r="TQR1492" s="8"/>
      <c r="TQS1492" s="8"/>
      <c r="TQT1492" s="8"/>
      <c r="TQU1492" s="8"/>
      <c r="TQV1492" s="8"/>
      <c r="TQW1492" s="8"/>
      <c r="TQX1492" s="8"/>
      <c r="TQY1492" s="8"/>
      <c r="TQZ1492" s="8"/>
      <c r="TRA1492" s="8"/>
      <c r="TRB1492" s="8"/>
      <c r="TRC1492" s="8"/>
      <c r="TRD1492" s="8"/>
      <c r="TRE1492" s="8"/>
      <c r="TRF1492" s="8"/>
      <c r="TRG1492" s="8"/>
      <c r="TRH1492" s="8"/>
      <c r="TRI1492" s="8"/>
      <c r="TRJ1492" s="8"/>
      <c r="TRK1492" s="8"/>
      <c r="TRL1492" s="8"/>
      <c r="TRM1492" s="8"/>
      <c r="TRN1492" s="8"/>
      <c r="TRO1492" s="8"/>
      <c r="TRP1492" s="8"/>
      <c r="TRQ1492" s="8"/>
      <c r="TRR1492" s="8"/>
      <c r="TRS1492" s="8"/>
      <c r="TRT1492" s="8"/>
      <c r="TRU1492" s="8"/>
      <c r="TRV1492" s="8"/>
      <c r="TRW1492" s="8"/>
      <c r="TRX1492" s="8"/>
      <c r="TRY1492" s="8"/>
      <c r="TRZ1492" s="8"/>
      <c r="TSA1492" s="8"/>
      <c r="TSB1492" s="8"/>
      <c r="TSC1492" s="8"/>
      <c r="TSD1492" s="8"/>
      <c r="TSE1492" s="8"/>
      <c r="TSF1492" s="8"/>
      <c r="TSG1492" s="8"/>
      <c r="TSH1492" s="8"/>
      <c r="TSI1492" s="8"/>
      <c r="TSJ1492" s="8"/>
      <c r="TSK1492" s="8"/>
      <c r="TSL1492" s="8"/>
      <c r="TSM1492" s="8"/>
      <c r="TSN1492" s="8"/>
      <c r="TSO1492" s="8"/>
      <c r="TSP1492" s="8"/>
      <c r="TSQ1492" s="8"/>
      <c r="TSR1492" s="8"/>
      <c r="TSS1492" s="8"/>
      <c r="TST1492" s="8"/>
      <c r="TSU1492" s="8"/>
      <c r="TSV1492" s="8"/>
      <c r="TSW1492" s="8"/>
      <c r="TSX1492" s="8"/>
      <c r="TSY1492" s="8"/>
      <c r="TSZ1492" s="8"/>
      <c r="TTA1492" s="8"/>
      <c r="TTB1492" s="8"/>
      <c r="TTC1492" s="8"/>
      <c r="TTD1492" s="8"/>
      <c r="TTE1492" s="8"/>
      <c r="TTF1492" s="8"/>
      <c r="TTG1492" s="8"/>
      <c r="TTH1492" s="8"/>
      <c r="TTI1492" s="8"/>
      <c r="TTJ1492" s="8"/>
      <c r="TTK1492" s="8"/>
      <c r="TTL1492" s="8"/>
      <c r="TTM1492" s="8"/>
      <c r="TTN1492" s="8"/>
      <c r="TTO1492" s="8"/>
      <c r="TTP1492" s="8"/>
      <c r="TTQ1492" s="8"/>
      <c r="TTR1492" s="8"/>
      <c r="TTS1492" s="8"/>
      <c r="TTT1492" s="8"/>
      <c r="TTU1492" s="8"/>
      <c r="TTV1492" s="8"/>
      <c r="TTW1492" s="8"/>
      <c r="TTX1492" s="8"/>
      <c r="TTY1492" s="8"/>
      <c r="TTZ1492" s="8"/>
      <c r="TUA1492" s="8"/>
      <c r="TUB1492" s="8"/>
      <c r="TUC1492" s="8"/>
      <c r="TUD1492" s="8"/>
      <c r="TUE1492" s="8"/>
      <c r="TUF1492" s="8"/>
      <c r="TUG1492" s="8"/>
      <c r="TUH1492" s="8"/>
      <c r="TUI1492" s="8"/>
      <c r="TUJ1492" s="8"/>
      <c r="TUK1492" s="8"/>
      <c r="TUL1492" s="8"/>
      <c r="TUM1492" s="8"/>
      <c r="TUN1492" s="8"/>
      <c r="TUO1492" s="8"/>
      <c r="TUP1492" s="8"/>
      <c r="TUQ1492" s="8"/>
      <c r="TUR1492" s="8"/>
      <c r="TUS1492" s="8"/>
      <c r="TUT1492" s="8"/>
      <c r="TUU1492" s="8"/>
      <c r="TUV1492" s="8"/>
      <c r="TUW1492" s="8"/>
      <c r="TUX1492" s="8"/>
      <c r="TUY1492" s="8"/>
      <c r="TUZ1492" s="8"/>
      <c r="TVA1492" s="8"/>
      <c r="TVB1492" s="8"/>
      <c r="TVC1492" s="8"/>
      <c r="TVD1492" s="8"/>
      <c r="TVE1492" s="8"/>
      <c r="TVF1492" s="8"/>
      <c r="TVG1492" s="8"/>
      <c r="TVH1492" s="8"/>
      <c r="TVI1492" s="8"/>
      <c r="TVJ1492" s="8"/>
      <c r="TVK1492" s="8"/>
      <c r="TVL1492" s="8"/>
      <c r="TVM1492" s="8"/>
      <c r="TVN1492" s="8"/>
      <c r="TVO1492" s="8"/>
      <c r="TVP1492" s="8"/>
      <c r="TVQ1492" s="8"/>
      <c r="TVR1492" s="8"/>
      <c r="TVS1492" s="8"/>
      <c r="TVT1492" s="8"/>
      <c r="TVU1492" s="8"/>
      <c r="TVV1492" s="8"/>
      <c r="TVW1492" s="8"/>
      <c r="TVX1492" s="8"/>
      <c r="TVY1492" s="8"/>
      <c r="TVZ1492" s="8"/>
      <c r="TWA1492" s="8"/>
      <c r="TWB1492" s="8"/>
      <c r="TWC1492" s="8"/>
      <c r="TWD1492" s="8"/>
      <c r="TWE1492" s="8"/>
      <c r="TWF1492" s="8"/>
      <c r="TWG1492" s="8"/>
      <c r="TWH1492" s="8"/>
      <c r="TWI1492" s="8"/>
      <c r="TWJ1492" s="8"/>
      <c r="TWK1492" s="8"/>
      <c r="TWL1492" s="8"/>
      <c r="TWM1492" s="8"/>
      <c r="TWN1492" s="8"/>
      <c r="TWO1492" s="8"/>
      <c r="TWP1492" s="8"/>
      <c r="TWQ1492" s="8"/>
      <c r="TWR1492" s="8"/>
      <c r="TWS1492" s="8"/>
      <c r="TWT1492" s="8"/>
      <c r="TWU1492" s="8"/>
      <c r="TWV1492" s="8"/>
      <c r="TWW1492" s="8"/>
      <c r="TWX1492" s="8"/>
      <c r="TWY1492" s="8"/>
      <c r="TWZ1492" s="8"/>
      <c r="TXA1492" s="8"/>
      <c r="TXB1492" s="8"/>
      <c r="TXC1492" s="8"/>
      <c r="TXD1492" s="8"/>
      <c r="TXE1492" s="8"/>
      <c r="TXF1492" s="8"/>
      <c r="TXG1492" s="8"/>
      <c r="TXH1492" s="8"/>
      <c r="TXI1492" s="8"/>
      <c r="TXJ1492" s="8"/>
      <c r="TXK1492" s="8"/>
      <c r="TXL1492" s="8"/>
      <c r="TXM1492" s="8"/>
      <c r="TXN1492" s="8"/>
      <c r="TXO1492" s="8"/>
      <c r="TXP1492" s="8"/>
      <c r="TXQ1492" s="8"/>
      <c r="TXR1492" s="8"/>
      <c r="TXS1492" s="8"/>
      <c r="TXT1492" s="8"/>
      <c r="TXU1492" s="8"/>
      <c r="TXV1492" s="8"/>
      <c r="TXW1492" s="8"/>
      <c r="TXX1492" s="8"/>
      <c r="TXY1492" s="8"/>
      <c r="TXZ1492" s="8"/>
      <c r="TYA1492" s="8"/>
      <c r="TYB1492" s="8"/>
      <c r="TYC1492" s="8"/>
      <c r="TYD1492" s="8"/>
      <c r="TYE1492" s="8"/>
      <c r="TYF1492" s="8"/>
      <c r="TYG1492" s="8"/>
      <c r="TYH1492" s="8"/>
      <c r="TYI1492" s="8"/>
      <c r="TYJ1492" s="8"/>
      <c r="TYK1492" s="8"/>
      <c r="TYL1492" s="8"/>
      <c r="TYM1492" s="8"/>
      <c r="TYN1492" s="8"/>
      <c r="TYO1492" s="8"/>
      <c r="TYP1492" s="8"/>
      <c r="TYQ1492" s="8"/>
      <c r="TYR1492" s="8"/>
      <c r="TYS1492" s="8"/>
      <c r="TYT1492" s="8"/>
      <c r="TYU1492" s="8"/>
      <c r="TYV1492" s="8"/>
      <c r="TYW1492" s="8"/>
      <c r="TYX1492" s="8"/>
      <c r="TYY1492" s="8"/>
      <c r="TYZ1492" s="8"/>
      <c r="TZA1492" s="8"/>
      <c r="TZB1492" s="8"/>
      <c r="TZC1492" s="8"/>
      <c r="TZD1492" s="8"/>
      <c r="TZE1492" s="8"/>
      <c r="TZF1492" s="8"/>
      <c r="TZG1492" s="8"/>
      <c r="TZH1492" s="8"/>
      <c r="TZI1492" s="8"/>
      <c r="TZJ1492" s="8"/>
      <c r="TZK1492" s="8"/>
      <c r="TZL1492" s="8"/>
      <c r="TZM1492" s="8"/>
      <c r="TZN1492" s="8"/>
      <c r="TZO1492" s="8"/>
      <c r="TZP1492" s="8"/>
      <c r="TZQ1492" s="8"/>
      <c r="TZR1492" s="8"/>
      <c r="TZS1492" s="8"/>
      <c r="TZT1492" s="8"/>
      <c r="TZU1492" s="8"/>
      <c r="TZV1492" s="8"/>
      <c r="TZW1492" s="8"/>
      <c r="TZX1492" s="8"/>
      <c r="TZY1492" s="8"/>
      <c r="TZZ1492" s="8"/>
      <c r="UAA1492" s="8"/>
      <c r="UAB1492" s="8"/>
      <c r="UAC1492" s="8"/>
      <c r="UAD1492" s="8"/>
      <c r="UAE1492" s="8"/>
      <c r="UAF1492" s="8"/>
      <c r="UAG1492" s="8"/>
      <c r="UAH1492" s="8"/>
      <c r="UAI1492" s="8"/>
      <c r="UAJ1492" s="8"/>
      <c r="UAK1492" s="8"/>
      <c r="UAL1492" s="8"/>
      <c r="UAM1492" s="8"/>
      <c r="UAN1492" s="8"/>
      <c r="UAO1492" s="8"/>
      <c r="UAP1492" s="8"/>
      <c r="UAQ1492" s="8"/>
      <c r="UAR1492" s="8"/>
      <c r="UAS1492" s="8"/>
      <c r="UAT1492" s="8"/>
      <c r="UAU1492" s="8"/>
      <c r="UAV1492" s="8"/>
      <c r="UAW1492" s="8"/>
      <c r="UAX1492" s="8"/>
      <c r="UAY1492" s="8"/>
      <c r="UAZ1492" s="8"/>
      <c r="UBA1492" s="8"/>
      <c r="UBB1492" s="8"/>
      <c r="UBC1492" s="8"/>
      <c r="UBD1492" s="8"/>
      <c r="UBE1492" s="8"/>
      <c r="UBF1492" s="8"/>
      <c r="UBG1492" s="8"/>
      <c r="UBH1492" s="8"/>
      <c r="UBI1492" s="8"/>
      <c r="UBJ1492" s="8"/>
      <c r="UBK1492" s="8"/>
      <c r="UBL1492" s="8"/>
      <c r="UBM1492" s="8"/>
      <c r="UBN1492" s="8"/>
      <c r="UBO1492" s="8"/>
      <c r="UBP1492" s="8"/>
      <c r="UBQ1492" s="8"/>
      <c r="UBR1492" s="8"/>
      <c r="UBS1492" s="8"/>
      <c r="UBT1492" s="8"/>
      <c r="UBU1492" s="8"/>
      <c r="UBV1492" s="8"/>
      <c r="UBW1492" s="8"/>
      <c r="UBX1492" s="8"/>
      <c r="UBY1492" s="8"/>
      <c r="UBZ1492" s="8"/>
      <c r="UCA1492" s="8"/>
      <c r="UCB1492" s="8"/>
      <c r="UCC1492" s="8"/>
      <c r="UCD1492" s="8"/>
      <c r="UCE1492" s="8"/>
      <c r="UCF1492" s="8"/>
      <c r="UCG1492" s="8"/>
      <c r="UCH1492" s="8"/>
      <c r="UCI1492" s="8"/>
      <c r="UCJ1492" s="8"/>
      <c r="UCK1492" s="8"/>
      <c r="UCL1492" s="8"/>
      <c r="UCM1492" s="8"/>
      <c r="UCN1492" s="8"/>
      <c r="UCO1492" s="8"/>
      <c r="UCP1492" s="8"/>
      <c r="UCQ1492" s="8"/>
      <c r="UCR1492" s="8"/>
      <c r="UCS1492" s="8"/>
      <c r="UCT1492" s="8"/>
      <c r="UCU1492" s="8"/>
      <c r="UCV1492" s="8"/>
      <c r="UCW1492" s="8"/>
      <c r="UCX1492" s="8"/>
      <c r="UCY1492" s="8"/>
      <c r="UCZ1492" s="8"/>
      <c r="UDA1492" s="8"/>
      <c r="UDB1492" s="8"/>
      <c r="UDC1492" s="8"/>
      <c r="UDD1492" s="8"/>
      <c r="UDE1492" s="8"/>
      <c r="UDF1492" s="8"/>
      <c r="UDG1492" s="8"/>
      <c r="UDH1492" s="8"/>
      <c r="UDI1492" s="8"/>
      <c r="UDJ1492" s="8"/>
      <c r="UDK1492" s="8"/>
      <c r="UDL1492" s="8"/>
      <c r="UDM1492" s="8"/>
      <c r="UDN1492" s="8"/>
      <c r="UDO1492" s="8"/>
      <c r="UDP1492" s="8"/>
      <c r="UDQ1492" s="8"/>
      <c r="UDR1492" s="8"/>
      <c r="UDS1492" s="8"/>
      <c r="UDT1492" s="8"/>
      <c r="UDU1492" s="8"/>
      <c r="UDV1492" s="8"/>
      <c r="UDW1492" s="8"/>
      <c r="UDX1492" s="8"/>
      <c r="UDY1492" s="8"/>
      <c r="UDZ1492" s="8"/>
      <c r="UEA1492" s="8"/>
      <c r="UEB1492" s="8"/>
      <c r="UEC1492" s="8"/>
      <c r="UED1492" s="8"/>
      <c r="UEE1492" s="8"/>
      <c r="UEF1492" s="8"/>
      <c r="UEG1492" s="8"/>
      <c r="UEH1492" s="8"/>
      <c r="UEI1492" s="8"/>
      <c r="UEJ1492" s="8"/>
      <c r="UEK1492" s="8"/>
      <c r="UEL1492" s="8"/>
      <c r="UEM1492" s="8"/>
      <c r="UEN1492" s="8"/>
      <c r="UEO1492" s="8"/>
      <c r="UEP1492" s="8"/>
      <c r="UEQ1492" s="8"/>
      <c r="UER1492" s="8"/>
      <c r="UES1492" s="8"/>
      <c r="UET1492" s="8"/>
      <c r="UEU1492" s="8"/>
      <c r="UEV1492" s="8"/>
      <c r="UEW1492" s="8"/>
      <c r="UEX1492" s="8"/>
      <c r="UEY1492" s="8"/>
      <c r="UEZ1492" s="8"/>
      <c r="UFA1492" s="8"/>
      <c r="UFB1492" s="8"/>
      <c r="UFC1492" s="8"/>
      <c r="UFD1492" s="8"/>
      <c r="UFE1492" s="8"/>
      <c r="UFF1492" s="8"/>
      <c r="UFG1492" s="8"/>
      <c r="UFH1492" s="8"/>
      <c r="UFI1492" s="8"/>
      <c r="UFJ1492" s="8"/>
      <c r="UFK1492" s="8"/>
      <c r="UFL1492" s="8"/>
      <c r="UFM1492" s="8"/>
      <c r="UFN1492" s="8"/>
      <c r="UFO1492" s="8"/>
      <c r="UFP1492" s="8"/>
      <c r="UFQ1492" s="8"/>
      <c r="UFR1492" s="8"/>
      <c r="UFS1492" s="8"/>
      <c r="UFT1492" s="8"/>
      <c r="UFU1492" s="8"/>
      <c r="UFV1492" s="8"/>
      <c r="UFW1492" s="8"/>
      <c r="UFX1492" s="8"/>
      <c r="UFY1492" s="8"/>
      <c r="UFZ1492" s="8"/>
      <c r="UGA1492" s="8"/>
      <c r="UGB1492" s="8"/>
      <c r="UGC1492" s="8"/>
      <c r="UGD1492" s="8"/>
      <c r="UGE1492" s="8"/>
      <c r="UGF1492" s="8"/>
      <c r="UGG1492" s="8"/>
      <c r="UGH1492" s="8"/>
      <c r="UGI1492" s="8"/>
      <c r="UGJ1492" s="8"/>
      <c r="UGK1492" s="8"/>
      <c r="UGL1492" s="8"/>
      <c r="UGM1492" s="8"/>
      <c r="UGN1492" s="8"/>
      <c r="UGO1492" s="8"/>
      <c r="UGP1492" s="8"/>
      <c r="UGQ1492" s="8"/>
      <c r="UGR1492" s="8"/>
      <c r="UGS1492" s="8"/>
      <c r="UGT1492" s="8"/>
      <c r="UGU1492" s="8"/>
      <c r="UGV1492" s="8"/>
      <c r="UGW1492" s="8"/>
      <c r="UGX1492" s="8"/>
      <c r="UGY1492" s="8"/>
      <c r="UGZ1492" s="8"/>
      <c r="UHA1492" s="8"/>
      <c r="UHB1492" s="8"/>
      <c r="UHC1492" s="8"/>
      <c r="UHD1492" s="8"/>
      <c r="UHE1492" s="8"/>
      <c r="UHF1492" s="8"/>
      <c r="UHG1492" s="8"/>
      <c r="UHH1492" s="8"/>
      <c r="UHI1492" s="8"/>
      <c r="UHJ1492" s="8"/>
      <c r="UHK1492" s="8"/>
      <c r="UHL1492" s="8"/>
      <c r="UHM1492" s="8"/>
      <c r="UHN1492" s="8"/>
      <c r="UHO1492" s="8"/>
      <c r="UHP1492" s="8"/>
      <c r="UHQ1492" s="8"/>
      <c r="UHR1492" s="8"/>
      <c r="UHS1492" s="8"/>
      <c r="UHT1492" s="8"/>
      <c r="UHU1492" s="8"/>
      <c r="UHV1492" s="8"/>
      <c r="UHW1492" s="8"/>
      <c r="UHX1492" s="8"/>
      <c r="UHY1492" s="8"/>
      <c r="UHZ1492" s="8"/>
      <c r="UIA1492" s="8"/>
      <c r="UIB1492" s="8"/>
      <c r="UIC1492" s="8"/>
      <c r="UID1492" s="8"/>
      <c r="UIE1492" s="8"/>
      <c r="UIF1492" s="8"/>
      <c r="UIG1492" s="8"/>
      <c r="UIH1492" s="8"/>
      <c r="UII1492" s="8"/>
      <c r="UIJ1492" s="8"/>
      <c r="UIK1492" s="8"/>
      <c r="UIL1492" s="8"/>
      <c r="UIM1492" s="8"/>
      <c r="UIN1492" s="8"/>
      <c r="UIO1492" s="8"/>
      <c r="UIP1492" s="8"/>
      <c r="UIQ1492" s="8"/>
      <c r="UIR1492" s="8"/>
      <c r="UIS1492" s="8"/>
      <c r="UIT1492" s="8"/>
      <c r="UIU1492" s="8"/>
      <c r="UIV1492" s="8"/>
      <c r="UIW1492" s="8"/>
      <c r="UIX1492" s="8"/>
      <c r="UIY1492" s="8"/>
      <c r="UIZ1492" s="8"/>
      <c r="UJA1492" s="8"/>
      <c r="UJB1492" s="8"/>
      <c r="UJC1492" s="8"/>
      <c r="UJD1492" s="8"/>
      <c r="UJE1492" s="8"/>
      <c r="UJF1492" s="8"/>
      <c r="UJG1492" s="8"/>
      <c r="UJH1492" s="8"/>
      <c r="UJI1492" s="8"/>
      <c r="UJJ1492" s="8"/>
      <c r="UJK1492" s="8"/>
      <c r="UJL1492" s="8"/>
      <c r="UJM1492" s="8"/>
      <c r="UJN1492" s="8"/>
      <c r="UJO1492" s="8"/>
      <c r="UJP1492" s="8"/>
      <c r="UJQ1492" s="8"/>
      <c r="UJR1492" s="8"/>
      <c r="UJS1492" s="8"/>
      <c r="UJT1492" s="8"/>
      <c r="UJU1492" s="8"/>
      <c r="UJV1492" s="8"/>
      <c r="UJW1492" s="8"/>
      <c r="UJX1492" s="8"/>
      <c r="UJY1492" s="8"/>
      <c r="UJZ1492" s="8"/>
      <c r="UKA1492" s="8"/>
      <c r="UKB1492" s="8"/>
      <c r="UKC1492" s="8"/>
      <c r="UKD1492" s="8"/>
      <c r="UKE1492" s="8"/>
      <c r="UKF1492" s="8"/>
      <c r="UKG1492" s="8"/>
      <c r="UKH1492" s="8"/>
      <c r="UKI1492" s="8"/>
      <c r="UKJ1492" s="8"/>
      <c r="UKK1492" s="8"/>
      <c r="UKL1492" s="8"/>
      <c r="UKM1492" s="8"/>
      <c r="UKN1492" s="8"/>
      <c r="UKO1492" s="8"/>
      <c r="UKP1492" s="8"/>
      <c r="UKQ1492" s="8"/>
      <c r="UKR1492" s="8"/>
      <c r="UKS1492" s="8"/>
      <c r="UKT1492" s="8"/>
      <c r="UKU1492" s="8"/>
      <c r="UKV1492" s="8"/>
      <c r="UKW1492" s="8"/>
      <c r="UKX1492" s="8"/>
      <c r="UKY1492" s="8"/>
      <c r="UKZ1492" s="8"/>
      <c r="ULA1492" s="8"/>
      <c r="ULB1492" s="8"/>
      <c r="ULC1492" s="8"/>
      <c r="ULD1492" s="8"/>
      <c r="ULE1492" s="8"/>
      <c r="ULF1492" s="8"/>
      <c r="ULG1492" s="8"/>
      <c r="ULH1492" s="8"/>
      <c r="ULI1492" s="8"/>
      <c r="ULJ1492" s="8"/>
      <c r="ULK1492" s="8"/>
      <c r="ULL1492" s="8"/>
      <c r="ULM1492" s="8"/>
      <c r="ULN1492" s="8"/>
      <c r="ULO1492" s="8"/>
      <c r="ULP1492" s="8"/>
      <c r="ULQ1492" s="8"/>
      <c r="ULR1492" s="8"/>
      <c r="ULS1492" s="8"/>
      <c r="ULT1492" s="8"/>
      <c r="ULU1492" s="8"/>
      <c r="ULV1492" s="8"/>
      <c r="ULW1492" s="8"/>
      <c r="ULX1492" s="8"/>
      <c r="ULY1492" s="8"/>
      <c r="ULZ1492" s="8"/>
      <c r="UMA1492" s="8"/>
      <c r="UMB1492" s="8"/>
      <c r="UMC1492" s="8"/>
      <c r="UMD1492" s="8"/>
      <c r="UME1492" s="8"/>
      <c r="UMF1492" s="8"/>
      <c r="UMG1492" s="8"/>
      <c r="UMH1492" s="8"/>
      <c r="UMI1492" s="8"/>
      <c r="UMJ1492" s="8"/>
      <c r="UMK1492" s="8"/>
      <c r="UML1492" s="8"/>
      <c r="UMM1492" s="8"/>
      <c r="UMN1492" s="8"/>
      <c r="UMO1492" s="8"/>
      <c r="UMP1492" s="8"/>
      <c r="UMQ1492" s="8"/>
      <c r="UMR1492" s="8"/>
      <c r="UMS1492" s="8"/>
      <c r="UMT1492" s="8"/>
      <c r="UMU1492" s="8"/>
      <c r="UMV1492" s="8"/>
      <c r="UMW1492" s="8"/>
      <c r="UMX1492" s="8"/>
      <c r="UMY1492" s="8"/>
      <c r="UMZ1492" s="8"/>
      <c r="UNA1492" s="8"/>
      <c r="UNB1492" s="8"/>
      <c r="UNC1492" s="8"/>
      <c r="UND1492" s="8"/>
      <c r="UNE1492" s="8"/>
      <c r="UNF1492" s="8"/>
      <c r="UNG1492" s="8"/>
      <c r="UNH1492" s="8"/>
      <c r="UNI1492" s="8"/>
      <c r="UNJ1492" s="8"/>
      <c r="UNK1492" s="8"/>
      <c r="UNL1492" s="8"/>
      <c r="UNM1492" s="8"/>
      <c r="UNN1492" s="8"/>
      <c r="UNO1492" s="8"/>
      <c r="UNP1492" s="8"/>
      <c r="UNQ1492" s="8"/>
      <c r="UNR1492" s="8"/>
      <c r="UNS1492" s="8"/>
      <c r="UNT1492" s="8"/>
      <c r="UNU1492" s="8"/>
      <c r="UNV1492" s="8"/>
      <c r="UNW1492" s="8"/>
      <c r="UNX1492" s="8"/>
      <c r="UNY1492" s="8"/>
      <c r="UNZ1492" s="8"/>
      <c r="UOA1492" s="8"/>
      <c r="UOB1492" s="8"/>
      <c r="UOC1492" s="8"/>
      <c r="UOD1492" s="8"/>
      <c r="UOE1492" s="8"/>
      <c r="UOF1492" s="8"/>
      <c r="UOG1492" s="8"/>
      <c r="UOH1492" s="8"/>
      <c r="UOI1492" s="8"/>
      <c r="UOJ1492" s="8"/>
      <c r="UOK1492" s="8"/>
      <c r="UOL1492" s="8"/>
      <c r="UOM1492" s="8"/>
      <c r="UON1492" s="8"/>
      <c r="UOO1492" s="8"/>
      <c r="UOP1492" s="8"/>
      <c r="UOQ1492" s="8"/>
      <c r="UOR1492" s="8"/>
      <c r="UOS1492" s="8"/>
      <c r="UOT1492" s="8"/>
      <c r="UOU1492" s="8"/>
      <c r="UOV1492" s="8"/>
      <c r="UOW1492" s="8"/>
      <c r="UOX1492" s="8"/>
      <c r="UOY1492" s="8"/>
      <c r="UOZ1492" s="8"/>
      <c r="UPA1492" s="8"/>
      <c r="UPB1492" s="8"/>
      <c r="UPC1492" s="8"/>
      <c r="UPD1492" s="8"/>
      <c r="UPE1492" s="8"/>
      <c r="UPF1492" s="8"/>
      <c r="UPG1492" s="8"/>
      <c r="UPH1492" s="8"/>
      <c r="UPI1492" s="8"/>
      <c r="UPJ1492" s="8"/>
      <c r="UPK1492" s="8"/>
      <c r="UPL1492" s="8"/>
      <c r="UPM1492" s="8"/>
      <c r="UPN1492" s="8"/>
      <c r="UPO1492" s="8"/>
      <c r="UPP1492" s="8"/>
      <c r="UPQ1492" s="8"/>
      <c r="UPR1492" s="8"/>
      <c r="UPS1492" s="8"/>
      <c r="UPT1492" s="8"/>
      <c r="UPU1492" s="8"/>
      <c r="UPV1492" s="8"/>
      <c r="UPW1492" s="8"/>
      <c r="UPX1492" s="8"/>
      <c r="UPY1492" s="8"/>
      <c r="UPZ1492" s="8"/>
      <c r="UQA1492" s="8"/>
      <c r="UQB1492" s="8"/>
      <c r="UQC1492" s="8"/>
      <c r="UQD1492" s="8"/>
      <c r="UQE1492" s="8"/>
      <c r="UQF1492" s="8"/>
      <c r="UQG1492" s="8"/>
      <c r="UQH1492" s="8"/>
      <c r="UQI1492" s="8"/>
      <c r="UQJ1492" s="8"/>
      <c r="UQK1492" s="8"/>
      <c r="UQL1492" s="8"/>
      <c r="UQM1492" s="8"/>
      <c r="UQN1492" s="8"/>
      <c r="UQO1492" s="8"/>
      <c r="UQP1492" s="8"/>
      <c r="UQQ1492" s="8"/>
      <c r="UQR1492" s="8"/>
      <c r="UQS1492" s="8"/>
      <c r="UQT1492" s="8"/>
      <c r="UQU1492" s="8"/>
      <c r="UQV1492" s="8"/>
      <c r="UQW1492" s="8"/>
      <c r="UQX1492" s="8"/>
      <c r="UQY1492" s="8"/>
      <c r="UQZ1492" s="8"/>
      <c r="URA1492" s="8"/>
      <c r="URB1492" s="8"/>
      <c r="URC1492" s="8"/>
      <c r="URD1492" s="8"/>
      <c r="URE1492" s="8"/>
      <c r="URF1492" s="8"/>
      <c r="URG1492" s="8"/>
      <c r="URH1492" s="8"/>
      <c r="URI1492" s="8"/>
      <c r="URJ1492" s="8"/>
      <c r="URK1492" s="8"/>
      <c r="URL1492" s="8"/>
      <c r="URM1492" s="8"/>
      <c r="URN1492" s="8"/>
      <c r="URO1492" s="8"/>
      <c r="URP1492" s="8"/>
      <c r="URQ1492" s="8"/>
      <c r="URR1492" s="8"/>
      <c r="URS1492" s="8"/>
      <c r="URT1492" s="8"/>
      <c r="URU1492" s="8"/>
      <c r="URV1492" s="8"/>
      <c r="URW1492" s="8"/>
      <c r="URX1492" s="8"/>
      <c r="URY1492" s="8"/>
      <c r="URZ1492" s="8"/>
      <c r="USA1492" s="8"/>
      <c r="USB1492" s="8"/>
      <c r="USC1492" s="8"/>
      <c r="USD1492" s="8"/>
      <c r="USE1492" s="8"/>
      <c r="USF1492" s="8"/>
      <c r="USG1492" s="8"/>
      <c r="USH1492" s="8"/>
      <c r="USI1492" s="8"/>
      <c r="USJ1492" s="8"/>
      <c r="USK1492" s="8"/>
      <c r="USL1492" s="8"/>
      <c r="USM1492" s="8"/>
      <c r="USN1492" s="8"/>
      <c r="USO1492" s="8"/>
      <c r="USP1492" s="8"/>
      <c r="USQ1492" s="8"/>
      <c r="USR1492" s="8"/>
      <c r="USS1492" s="8"/>
      <c r="UST1492" s="8"/>
      <c r="USU1492" s="8"/>
      <c r="USV1492" s="8"/>
      <c r="USW1492" s="8"/>
      <c r="USX1492" s="8"/>
      <c r="USY1492" s="8"/>
      <c r="USZ1492" s="8"/>
      <c r="UTA1492" s="8"/>
      <c r="UTB1492" s="8"/>
      <c r="UTC1492" s="8"/>
      <c r="UTD1492" s="8"/>
      <c r="UTE1492" s="8"/>
      <c r="UTF1492" s="8"/>
      <c r="UTG1492" s="8"/>
      <c r="UTH1492" s="8"/>
      <c r="UTI1492" s="8"/>
      <c r="UTJ1492" s="8"/>
      <c r="UTK1492" s="8"/>
      <c r="UTL1492" s="8"/>
      <c r="UTM1492" s="8"/>
      <c r="UTN1492" s="8"/>
      <c r="UTO1492" s="8"/>
      <c r="UTP1492" s="8"/>
      <c r="UTQ1492" s="8"/>
      <c r="UTR1492" s="8"/>
      <c r="UTS1492" s="8"/>
      <c r="UTT1492" s="8"/>
      <c r="UTU1492" s="8"/>
      <c r="UTV1492" s="8"/>
      <c r="UTW1492" s="8"/>
      <c r="UTX1492" s="8"/>
      <c r="UTY1492" s="8"/>
      <c r="UTZ1492" s="8"/>
      <c r="UUA1492" s="8"/>
      <c r="UUB1492" s="8"/>
      <c r="UUC1492" s="8"/>
      <c r="UUD1492" s="8"/>
      <c r="UUE1492" s="8"/>
      <c r="UUF1492" s="8"/>
      <c r="UUG1492" s="8"/>
      <c r="UUH1492" s="8"/>
      <c r="UUI1492" s="8"/>
      <c r="UUJ1492" s="8"/>
      <c r="UUK1492" s="8"/>
      <c r="UUL1492" s="8"/>
      <c r="UUM1492" s="8"/>
      <c r="UUN1492" s="8"/>
      <c r="UUO1492" s="8"/>
      <c r="UUP1492" s="8"/>
      <c r="UUQ1492" s="8"/>
      <c r="UUR1492" s="8"/>
      <c r="UUS1492" s="8"/>
      <c r="UUT1492" s="8"/>
      <c r="UUU1492" s="8"/>
      <c r="UUV1492" s="8"/>
      <c r="UUW1492" s="8"/>
      <c r="UUX1492" s="8"/>
      <c r="UUY1492" s="8"/>
      <c r="UUZ1492" s="8"/>
      <c r="UVA1492" s="8"/>
      <c r="UVB1492" s="8"/>
      <c r="UVC1492" s="8"/>
      <c r="UVD1492" s="8"/>
      <c r="UVE1492" s="8"/>
      <c r="UVF1492" s="8"/>
      <c r="UVG1492" s="8"/>
      <c r="UVH1492" s="8"/>
      <c r="UVI1492" s="8"/>
      <c r="UVJ1492" s="8"/>
      <c r="UVK1492" s="8"/>
      <c r="UVL1492" s="8"/>
      <c r="UVM1492" s="8"/>
      <c r="UVN1492" s="8"/>
      <c r="UVO1492" s="8"/>
      <c r="UVP1492" s="8"/>
      <c r="UVQ1492" s="8"/>
      <c r="UVR1492" s="8"/>
      <c r="UVS1492" s="8"/>
      <c r="UVT1492" s="8"/>
      <c r="UVU1492" s="8"/>
      <c r="UVV1492" s="8"/>
      <c r="UVW1492" s="8"/>
      <c r="UVX1492" s="8"/>
      <c r="UVY1492" s="8"/>
      <c r="UVZ1492" s="8"/>
      <c r="UWA1492" s="8"/>
      <c r="UWB1492" s="8"/>
      <c r="UWC1492" s="8"/>
      <c r="UWD1492" s="8"/>
      <c r="UWE1492" s="8"/>
      <c r="UWF1492" s="8"/>
      <c r="UWG1492" s="8"/>
      <c r="UWH1492" s="8"/>
      <c r="UWI1492" s="8"/>
      <c r="UWJ1492" s="8"/>
      <c r="UWK1492" s="8"/>
      <c r="UWL1492" s="8"/>
      <c r="UWM1492" s="8"/>
      <c r="UWN1492" s="8"/>
      <c r="UWO1492" s="8"/>
      <c r="UWP1492" s="8"/>
      <c r="UWQ1492" s="8"/>
      <c r="UWR1492" s="8"/>
      <c r="UWS1492" s="8"/>
      <c r="UWT1492" s="8"/>
      <c r="UWU1492" s="8"/>
      <c r="UWV1492" s="8"/>
      <c r="UWW1492" s="8"/>
      <c r="UWX1492" s="8"/>
      <c r="UWY1492" s="8"/>
      <c r="UWZ1492" s="8"/>
      <c r="UXA1492" s="8"/>
      <c r="UXB1492" s="8"/>
      <c r="UXC1492" s="8"/>
      <c r="UXD1492" s="8"/>
      <c r="UXE1492" s="8"/>
      <c r="UXF1492" s="8"/>
      <c r="UXG1492" s="8"/>
      <c r="UXH1492" s="8"/>
      <c r="UXI1492" s="8"/>
      <c r="UXJ1492" s="8"/>
      <c r="UXK1492" s="8"/>
      <c r="UXL1492" s="8"/>
      <c r="UXM1492" s="8"/>
      <c r="UXN1492" s="8"/>
      <c r="UXO1492" s="8"/>
      <c r="UXP1492" s="8"/>
      <c r="UXQ1492" s="8"/>
      <c r="UXR1492" s="8"/>
      <c r="UXS1492" s="8"/>
      <c r="UXT1492" s="8"/>
      <c r="UXU1492" s="8"/>
      <c r="UXV1492" s="8"/>
      <c r="UXW1492" s="8"/>
      <c r="UXX1492" s="8"/>
      <c r="UXY1492" s="8"/>
      <c r="UXZ1492" s="8"/>
      <c r="UYA1492" s="8"/>
      <c r="UYB1492" s="8"/>
      <c r="UYC1492" s="8"/>
      <c r="UYD1492" s="8"/>
      <c r="UYE1492" s="8"/>
      <c r="UYF1492" s="8"/>
      <c r="UYG1492" s="8"/>
      <c r="UYH1492" s="8"/>
      <c r="UYI1492" s="8"/>
      <c r="UYJ1492" s="8"/>
      <c r="UYK1492" s="8"/>
      <c r="UYL1492" s="8"/>
      <c r="UYM1492" s="8"/>
      <c r="UYN1492" s="8"/>
      <c r="UYO1492" s="8"/>
      <c r="UYP1492" s="8"/>
      <c r="UYQ1492" s="8"/>
      <c r="UYR1492" s="8"/>
      <c r="UYS1492" s="8"/>
      <c r="UYT1492" s="8"/>
      <c r="UYU1492" s="8"/>
      <c r="UYV1492" s="8"/>
      <c r="UYW1492" s="8"/>
      <c r="UYX1492" s="8"/>
      <c r="UYY1492" s="8"/>
      <c r="UYZ1492" s="8"/>
      <c r="UZA1492" s="8"/>
      <c r="UZB1492" s="8"/>
      <c r="UZC1492" s="8"/>
      <c r="UZD1492" s="8"/>
      <c r="UZE1492" s="8"/>
      <c r="UZF1492" s="8"/>
      <c r="UZG1492" s="8"/>
      <c r="UZH1492" s="8"/>
      <c r="UZI1492" s="8"/>
      <c r="UZJ1492" s="8"/>
      <c r="UZK1492" s="8"/>
      <c r="UZL1492" s="8"/>
      <c r="UZM1492" s="8"/>
      <c r="UZN1492" s="8"/>
      <c r="UZO1492" s="8"/>
      <c r="UZP1492" s="8"/>
      <c r="UZQ1492" s="8"/>
      <c r="UZR1492" s="8"/>
      <c r="UZS1492" s="8"/>
      <c r="UZT1492" s="8"/>
      <c r="UZU1492" s="8"/>
      <c r="UZV1492" s="8"/>
      <c r="UZW1492" s="8"/>
      <c r="UZX1492" s="8"/>
      <c r="UZY1492" s="8"/>
      <c r="UZZ1492" s="8"/>
      <c r="VAA1492" s="8"/>
      <c r="VAB1492" s="8"/>
      <c r="VAC1492" s="8"/>
      <c r="VAD1492" s="8"/>
      <c r="VAE1492" s="8"/>
      <c r="VAF1492" s="8"/>
      <c r="VAG1492" s="8"/>
      <c r="VAH1492" s="8"/>
      <c r="VAI1492" s="8"/>
      <c r="VAJ1492" s="8"/>
      <c r="VAK1492" s="8"/>
      <c r="VAL1492" s="8"/>
      <c r="VAM1492" s="8"/>
      <c r="VAN1492" s="8"/>
      <c r="VAO1492" s="8"/>
      <c r="VAP1492" s="8"/>
      <c r="VAQ1492" s="8"/>
      <c r="VAR1492" s="8"/>
      <c r="VAS1492" s="8"/>
      <c r="VAT1492" s="8"/>
      <c r="VAU1492" s="8"/>
      <c r="VAV1492" s="8"/>
      <c r="VAW1492" s="8"/>
      <c r="VAX1492" s="8"/>
      <c r="VAY1492" s="8"/>
      <c r="VAZ1492" s="8"/>
      <c r="VBA1492" s="8"/>
      <c r="VBB1492" s="8"/>
      <c r="VBC1492" s="8"/>
      <c r="VBD1492" s="8"/>
      <c r="VBE1492" s="8"/>
      <c r="VBF1492" s="8"/>
      <c r="VBG1492" s="8"/>
      <c r="VBH1492" s="8"/>
      <c r="VBI1492" s="8"/>
      <c r="VBJ1492" s="8"/>
      <c r="VBK1492" s="8"/>
      <c r="VBL1492" s="8"/>
      <c r="VBM1492" s="8"/>
      <c r="VBN1492" s="8"/>
      <c r="VBO1492" s="8"/>
      <c r="VBP1492" s="8"/>
      <c r="VBQ1492" s="8"/>
      <c r="VBR1492" s="8"/>
      <c r="VBS1492" s="8"/>
      <c r="VBT1492" s="8"/>
      <c r="VBU1492" s="8"/>
      <c r="VBV1492" s="8"/>
      <c r="VBW1492" s="8"/>
      <c r="VBX1492" s="8"/>
      <c r="VBY1492" s="8"/>
      <c r="VBZ1492" s="8"/>
      <c r="VCA1492" s="8"/>
      <c r="VCB1492" s="8"/>
      <c r="VCC1492" s="8"/>
      <c r="VCD1492" s="8"/>
      <c r="VCE1492" s="8"/>
      <c r="VCF1492" s="8"/>
      <c r="VCG1492" s="8"/>
      <c r="VCH1492" s="8"/>
      <c r="VCI1492" s="8"/>
      <c r="VCJ1492" s="8"/>
      <c r="VCK1492" s="8"/>
      <c r="VCL1492" s="8"/>
      <c r="VCM1492" s="8"/>
      <c r="VCN1492" s="8"/>
      <c r="VCO1492" s="8"/>
      <c r="VCP1492" s="8"/>
      <c r="VCQ1492" s="8"/>
      <c r="VCR1492" s="8"/>
      <c r="VCS1492" s="8"/>
      <c r="VCT1492" s="8"/>
      <c r="VCU1492" s="8"/>
      <c r="VCV1492" s="8"/>
      <c r="VCW1492" s="8"/>
      <c r="VCX1492" s="8"/>
      <c r="VCY1492" s="8"/>
      <c r="VCZ1492" s="8"/>
      <c r="VDA1492" s="8"/>
      <c r="VDB1492" s="8"/>
      <c r="VDC1492" s="8"/>
      <c r="VDD1492" s="8"/>
      <c r="VDE1492" s="8"/>
      <c r="VDF1492" s="8"/>
      <c r="VDG1492" s="8"/>
      <c r="VDH1492" s="8"/>
      <c r="VDI1492" s="8"/>
      <c r="VDJ1492" s="8"/>
      <c r="VDK1492" s="8"/>
      <c r="VDL1492" s="8"/>
      <c r="VDM1492" s="8"/>
      <c r="VDN1492" s="8"/>
      <c r="VDO1492" s="8"/>
      <c r="VDP1492" s="8"/>
      <c r="VDQ1492" s="8"/>
      <c r="VDR1492" s="8"/>
      <c r="VDS1492" s="8"/>
      <c r="VDT1492" s="8"/>
      <c r="VDU1492" s="8"/>
      <c r="VDV1492" s="8"/>
      <c r="VDW1492" s="8"/>
      <c r="VDX1492" s="8"/>
      <c r="VDY1492" s="8"/>
      <c r="VDZ1492" s="8"/>
      <c r="VEA1492" s="8"/>
      <c r="VEB1492" s="8"/>
      <c r="VEC1492" s="8"/>
      <c r="VED1492" s="8"/>
      <c r="VEE1492" s="8"/>
      <c r="VEF1492" s="8"/>
      <c r="VEG1492" s="8"/>
      <c r="VEH1492" s="8"/>
      <c r="VEI1492" s="8"/>
      <c r="VEJ1492" s="8"/>
      <c r="VEK1492" s="8"/>
      <c r="VEL1492" s="8"/>
      <c r="VEM1492" s="8"/>
      <c r="VEN1492" s="8"/>
      <c r="VEO1492" s="8"/>
      <c r="VEP1492" s="8"/>
      <c r="VEQ1492" s="8"/>
      <c r="VER1492" s="8"/>
      <c r="VES1492" s="8"/>
      <c r="VET1492" s="8"/>
      <c r="VEU1492" s="8"/>
      <c r="VEV1492" s="8"/>
      <c r="VEW1492" s="8"/>
      <c r="VEX1492" s="8"/>
      <c r="VEY1492" s="8"/>
      <c r="VEZ1492" s="8"/>
      <c r="VFA1492" s="8"/>
      <c r="VFB1492" s="8"/>
      <c r="VFC1492" s="8"/>
      <c r="VFD1492" s="8"/>
      <c r="VFE1492" s="8"/>
      <c r="VFF1492" s="8"/>
      <c r="VFG1492" s="8"/>
      <c r="VFH1492" s="8"/>
      <c r="VFI1492" s="8"/>
      <c r="VFJ1492" s="8"/>
      <c r="VFK1492" s="8"/>
      <c r="VFL1492" s="8"/>
      <c r="VFM1492" s="8"/>
      <c r="VFN1492" s="8"/>
      <c r="VFO1492" s="8"/>
      <c r="VFP1492" s="8"/>
      <c r="VFQ1492" s="8"/>
      <c r="VFR1492" s="8"/>
      <c r="VFS1492" s="8"/>
      <c r="VFT1492" s="8"/>
      <c r="VFU1492" s="8"/>
      <c r="VFV1492" s="8"/>
      <c r="VFW1492" s="8"/>
      <c r="VFX1492" s="8"/>
      <c r="VFY1492" s="8"/>
      <c r="VFZ1492" s="8"/>
      <c r="VGA1492" s="8"/>
      <c r="VGB1492" s="8"/>
      <c r="VGC1492" s="8"/>
      <c r="VGD1492" s="8"/>
      <c r="VGE1492" s="8"/>
      <c r="VGF1492" s="8"/>
      <c r="VGG1492" s="8"/>
      <c r="VGH1492" s="8"/>
      <c r="VGI1492" s="8"/>
      <c r="VGJ1492" s="8"/>
      <c r="VGK1492" s="8"/>
      <c r="VGL1492" s="8"/>
      <c r="VGM1492" s="8"/>
      <c r="VGN1492" s="8"/>
      <c r="VGO1492" s="8"/>
      <c r="VGP1492" s="8"/>
      <c r="VGQ1492" s="8"/>
      <c r="VGR1492" s="8"/>
      <c r="VGS1492" s="8"/>
      <c r="VGT1492" s="8"/>
      <c r="VGU1492" s="8"/>
      <c r="VGV1492" s="8"/>
      <c r="VGW1492" s="8"/>
      <c r="VGX1492" s="8"/>
      <c r="VGY1492" s="8"/>
      <c r="VGZ1492" s="8"/>
      <c r="VHA1492" s="8"/>
      <c r="VHB1492" s="8"/>
      <c r="VHC1492" s="8"/>
      <c r="VHD1492" s="8"/>
      <c r="VHE1492" s="8"/>
      <c r="VHF1492" s="8"/>
      <c r="VHG1492" s="8"/>
      <c r="VHH1492" s="8"/>
      <c r="VHI1492" s="8"/>
      <c r="VHJ1492" s="8"/>
      <c r="VHK1492" s="8"/>
      <c r="VHL1492" s="8"/>
      <c r="VHM1492" s="8"/>
      <c r="VHN1492" s="8"/>
      <c r="VHO1492" s="8"/>
      <c r="VHP1492" s="8"/>
      <c r="VHQ1492" s="8"/>
      <c r="VHR1492" s="8"/>
      <c r="VHS1492" s="8"/>
      <c r="VHT1492" s="8"/>
      <c r="VHU1492" s="8"/>
      <c r="VHV1492" s="8"/>
      <c r="VHW1492" s="8"/>
      <c r="VHX1492" s="8"/>
      <c r="VHY1492" s="8"/>
      <c r="VHZ1492" s="8"/>
      <c r="VIA1492" s="8"/>
      <c r="VIB1492" s="8"/>
      <c r="VIC1492" s="8"/>
      <c r="VID1492" s="8"/>
      <c r="VIE1492" s="8"/>
      <c r="VIF1492" s="8"/>
      <c r="VIG1492" s="8"/>
      <c r="VIH1492" s="8"/>
      <c r="VII1492" s="8"/>
      <c r="VIJ1492" s="8"/>
      <c r="VIK1492" s="8"/>
      <c r="VIL1492" s="8"/>
      <c r="VIM1492" s="8"/>
      <c r="VIN1492" s="8"/>
      <c r="VIO1492" s="8"/>
      <c r="VIP1492" s="8"/>
      <c r="VIQ1492" s="8"/>
      <c r="VIR1492" s="8"/>
      <c r="VIS1492" s="8"/>
      <c r="VIT1492" s="8"/>
      <c r="VIU1492" s="8"/>
      <c r="VIV1492" s="8"/>
      <c r="VIW1492" s="8"/>
      <c r="VIX1492" s="8"/>
      <c r="VIY1492" s="8"/>
      <c r="VIZ1492" s="8"/>
      <c r="VJA1492" s="8"/>
      <c r="VJB1492" s="8"/>
      <c r="VJC1492" s="8"/>
      <c r="VJD1492" s="8"/>
      <c r="VJE1492" s="8"/>
      <c r="VJF1492" s="8"/>
      <c r="VJG1492" s="8"/>
      <c r="VJH1492" s="8"/>
      <c r="VJI1492" s="8"/>
      <c r="VJJ1492" s="8"/>
      <c r="VJK1492" s="8"/>
      <c r="VJL1492" s="8"/>
      <c r="VJM1492" s="8"/>
      <c r="VJN1492" s="8"/>
      <c r="VJO1492" s="8"/>
      <c r="VJP1492" s="8"/>
      <c r="VJQ1492" s="8"/>
      <c r="VJR1492" s="8"/>
      <c r="VJS1492" s="8"/>
      <c r="VJT1492" s="8"/>
      <c r="VJU1492" s="8"/>
      <c r="VJV1492" s="8"/>
      <c r="VJW1492" s="8"/>
      <c r="VJX1492" s="8"/>
      <c r="VJY1492" s="8"/>
      <c r="VJZ1492" s="8"/>
      <c r="VKA1492" s="8"/>
      <c r="VKB1492" s="8"/>
      <c r="VKC1492" s="8"/>
      <c r="VKD1492" s="8"/>
      <c r="VKE1492" s="8"/>
      <c r="VKF1492" s="8"/>
      <c r="VKG1492" s="8"/>
      <c r="VKH1492" s="8"/>
      <c r="VKI1492" s="8"/>
      <c r="VKJ1492" s="8"/>
      <c r="VKK1492" s="8"/>
      <c r="VKL1492" s="8"/>
      <c r="VKM1492" s="8"/>
      <c r="VKN1492" s="8"/>
      <c r="VKO1492" s="8"/>
      <c r="VKP1492" s="8"/>
      <c r="VKQ1492" s="8"/>
      <c r="VKR1492" s="8"/>
      <c r="VKS1492" s="8"/>
      <c r="VKT1492" s="8"/>
      <c r="VKU1492" s="8"/>
      <c r="VKV1492" s="8"/>
      <c r="VKW1492" s="8"/>
      <c r="VKX1492" s="8"/>
      <c r="VKY1492" s="8"/>
      <c r="VKZ1492" s="8"/>
      <c r="VLA1492" s="8"/>
      <c r="VLB1492" s="8"/>
      <c r="VLC1492" s="8"/>
      <c r="VLD1492" s="8"/>
      <c r="VLE1492" s="8"/>
      <c r="VLF1492" s="8"/>
      <c r="VLG1492" s="8"/>
      <c r="VLH1492" s="8"/>
      <c r="VLI1492" s="8"/>
      <c r="VLJ1492" s="8"/>
      <c r="VLK1492" s="8"/>
      <c r="VLL1492" s="8"/>
      <c r="VLM1492" s="8"/>
      <c r="VLN1492" s="8"/>
      <c r="VLO1492" s="8"/>
      <c r="VLP1492" s="8"/>
      <c r="VLQ1492" s="8"/>
      <c r="VLR1492" s="8"/>
      <c r="VLS1492" s="8"/>
      <c r="VLT1492" s="8"/>
      <c r="VLU1492" s="8"/>
      <c r="VLV1492" s="8"/>
      <c r="VLW1492" s="8"/>
      <c r="VLX1492" s="8"/>
      <c r="VLY1492" s="8"/>
      <c r="VLZ1492" s="8"/>
      <c r="VMA1492" s="8"/>
      <c r="VMB1492" s="8"/>
      <c r="VMC1492" s="8"/>
      <c r="VMD1492" s="8"/>
      <c r="VME1492" s="8"/>
      <c r="VMF1492" s="8"/>
      <c r="VMG1492" s="8"/>
      <c r="VMH1492" s="8"/>
      <c r="VMI1492" s="8"/>
      <c r="VMJ1492" s="8"/>
      <c r="VMK1492" s="8"/>
      <c r="VML1492" s="8"/>
      <c r="VMM1492" s="8"/>
      <c r="VMN1492" s="8"/>
      <c r="VMO1492" s="8"/>
      <c r="VMP1492" s="8"/>
      <c r="VMQ1492" s="8"/>
      <c r="VMR1492" s="8"/>
      <c r="VMS1492" s="8"/>
      <c r="VMT1492" s="8"/>
      <c r="VMU1492" s="8"/>
      <c r="VMV1492" s="8"/>
      <c r="VMW1492" s="8"/>
      <c r="VMX1492" s="8"/>
      <c r="VMY1492" s="8"/>
      <c r="VMZ1492" s="8"/>
      <c r="VNA1492" s="8"/>
      <c r="VNB1492" s="8"/>
      <c r="VNC1492" s="8"/>
      <c r="VND1492" s="8"/>
      <c r="VNE1492" s="8"/>
      <c r="VNF1492" s="8"/>
      <c r="VNG1492" s="8"/>
      <c r="VNH1492" s="8"/>
      <c r="VNI1492" s="8"/>
      <c r="VNJ1492" s="8"/>
      <c r="VNK1492" s="8"/>
      <c r="VNL1492" s="8"/>
      <c r="VNM1492" s="8"/>
      <c r="VNN1492" s="8"/>
      <c r="VNO1492" s="8"/>
      <c r="VNP1492" s="8"/>
      <c r="VNQ1492" s="8"/>
      <c r="VNR1492" s="8"/>
      <c r="VNS1492" s="8"/>
      <c r="VNT1492" s="8"/>
      <c r="VNU1492" s="8"/>
      <c r="VNV1492" s="8"/>
      <c r="VNW1492" s="8"/>
      <c r="VNX1492" s="8"/>
      <c r="VNY1492" s="8"/>
      <c r="VNZ1492" s="8"/>
      <c r="VOA1492" s="8"/>
      <c r="VOB1492" s="8"/>
      <c r="VOC1492" s="8"/>
      <c r="VOD1492" s="8"/>
      <c r="VOE1492" s="8"/>
      <c r="VOF1492" s="8"/>
      <c r="VOG1492" s="8"/>
      <c r="VOH1492" s="8"/>
      <c r="VOI1492" s="8"/>
      <c r="VOJ1492" s="8"/>
      <c r="VOK1492" s="8"/>
      <c r="VOL1492" s="8"/>
      <c r="VOM1492" s="8"/>
      <c r="VON1492" s="8"/>
      <c r="VOO1492" s="8"/>
      <c r="VOP1492" s="8"/>
      <c r="VOQ1492" s="8"/>
      <c r="VOR1492" s="8"/>
      <c r="VOS1492" s="8"/>
      <c r="VOT1492" s="8"/>
      <c r="VOU1492" s="8"/>
      <c r="VOV1492" s="8"/>
      <c r="VOW1492" s="8"/>
      <c r="VOX1492" s="8"/>
      <c r="VOY1492" s="8"/>
      <c r="VOZ1492" s="8"/>
      <c r="VPA1492" s="8"/>
      <c r="VPB1492" s="8"/>
      <c r="VPC1492" s="8"/>
      <c r="VPD1492" s="8"/>
      <c r="VPE1492" s="8"/>
      <c r="VPF1492" s="8"/>
      <c r="VPG1492" s="8"/>
      <c r="VPH1492" s="8"/>
      <c r="VPI1492" s="8"/>
      <c r="VPJ1492" s="8"/>
      <c r="VPK1492" s="8"/>
      <c r="VPL1492" s="8"/>
      <c r="VPM1492" s="8"/>
      <c r="VPN1492" s="8"/>
      <c r="VPO1492" s="8"/>
      <c r="VPP1492" s="8"/>
      <c r="VPQ1492" s="8"/>
      <c r="VPR1492" s="8"/>
      <c r="VPS1492" s="8"/>
      <c r="VPT1492" s="8"/>
      <c r="VPU1492" s="8"/>
      <c r="VPV1492" s="8"/>
      <c r="VPW1492" s="8"/>
      <c r="VPX1492" s="8"/>
      <c r="VPY1492" s="8"/>
      <c r="VPZ1492" s="8"/>
      <c r="VQA1492" s="8"/>
      <c r="VQB1492" s="8"/>
      <c r="VQC1492" s="8"/>
      <c r="VQD1492" s="8"/>
      <c r="VQE1492" s="8"/>
      <c r="VQF1492" s="8"/>
      <c r="VQG1492" s="8"/>
      <c r="VQH1492" s="8"/>
      <c r="VQI1492" s="8"/>
      <c r="VQJ1492" s="8"/>
      <c r="VQK1492" s="8"/>
      <c r="VQL1492" s="8"/>
      <c r="VQM1492" s="8"/>
      <c r="VQN1492" s="8"/>
      <c r="VQO1492" s="8"/>
      <c r="VQP1492" s="8"/>
      <c r="VQQ1492" s="8"/>
      <c r="VQR1492" s="8"/>
      <c r="VQS1492" s="8"/>
      <c r="VQT1492" s="8"/>
      <c r="VQU1492" s="8"/>
      <c r="VQV1492" s="8"/>
      <c r="VQW1492" s="8"/>
      <c r="VQX1492" s="8"/>
      <c r="VQY1492" s="8"/>
      <c r="VQZ1492" s="8"/>
      <c r="VRA1492" s="8"/>
      <c r="VRB1492" s="8"/>
      <c r="VRC1492" s="8"/>
      <c r="VRD1492" s="8"/>
      <c r="VRE1492" s="8"/>
      <c r="VRF1492" s="8"/>
      <c r="VRG1492" s="8"/>
      <c r="VRH1492" s="8"/>
      <c r="VRI1492" s="8"/>
      <c r="VRJ1492" s="8"/>
      <c r="VRK1492" s="8"/>
      <c r="VRL1492" s="8"/>
      <c r="VRM1492" s="8"/>
      <c r="VRN1492" s="8"/>
      <c r="VRO1492" s="8"/>
      <c r="VRP1492" s="8"/>
      <c r="VRQ1492" s="8"/>
      <c r="VRR1492" s="8"/>
      <c r="VRS1492" s="8"/>
      <c r="VRT1492" s="8"/>
      <c r="VRU1492" s="8"/>
      <c r="VRV1492" s="8"/>
      <c r="VRW1492" s="8"/>
      <c r="VRX1492" s="8"/>
      <c r="VRY1492" s="8"/>
      <c r="VRZ1492" s="8"/>
      <c r="VSA1492" s="8"/>
      <c r="VSB1492" s="8"/>
      <c r="VSC1492" s="8"/>
      <c r="VSD1492" s="8"/>
      <c r="VSE1492" s="8"/>
      <c r="VSF1492" s="8"/>
      <c r="VSG1492" s="8"/>
      <c r="VSH1492" s="8"/>
      <c r="VSI1492" s="8"/>
      <c r="VSJ1492" s="8"/>
      <c r="VSK1492" s="8"/>
      <c r="VSL1492" s="8"/>
      <c r="VSM1492" s="8"/>
      <c r="VSN1492" s="8"/>
      <c r="VSO1492" s="8"/>
      <c r="VSP1492" s="8"/>
      <c r="VSQ1492" s="8"/>
      <c r="VSR1492" s="8"/>
      <c r="VSS1492" s="8"/>
      <c r="VST1492" s="8"/>
      <c r="VSU1492" s="8"/>
      <c r="VSV1492" s="8"/>
      <c r="VSW1492" s="8"/>
      <c r="VSX1492" s="8"/>
      <c r="VSY1492" s="8"/>
      <c r="VSZ1492" s="8"/>
      <c r="VTA1492" s="8"/>
      <c r="VTB1492" s="8"/>
      <c r="VTC1492" s="8"/>
      <c r="VTD1492" s="8"/>
      <c r="VTE1492" s="8"/>
      <c r="VTF1492" s="8"/>
      <c r="VTG1492" s="8"/>
      <c r="VTH1492" s="8"/>
      <c r="VTI1492" s="8"/>
      <c r="VTJ1492" s="8"/>
      <c r="VTK1492" s="8"/>
      <c r="VTL1492" s="8"/>
      <c r="VTM1492" s="8"/>
      <c r="VTN1492" s="8"/>
      <c r="VTO1492" s="8"/>
      <c r="VTP1492" s="8"/>
      <c r="VTQ1492" s="8"/>
      <c r="VTR1492" s="8"/>
      <c r="VTS1492" s="8"/>
      <c r="VTT1492" s="8"/>
      <c r="VTU1492" s="8"/>
      <c r="VTV1492" s="8"/>
      <c r="VTW1492" s="8"/>
      <c r="VTX1492" s="8"/>
      <c r="VTY1492" s="8"/>
      <c r="VTZ1492" s="8"/>
      <c r="VUA1492" s="8"/>
      <c r="VUB1492" s="8"/>
      <c r="VUC1492" s="8"/>
      <c r="VUD1492" s="8"/>
      <c r="VUE1492" s="8"/>
      <c r="VUF1492" s="8"/>
      <c r="VUG1492" s="8"/>
      <c r="VUH1492" s="8"/>
      <c r="VUI1492" s="8"/>
      <c r="VUJ1492" s="8"/>
      <c r="VUK1492" s="8"/>
      <c r="VUL1492" s="8"/>
      <c r="VUM1492" s="8"/>
      <c r="VUN1492" s="8"/>
      <c r="VUO1492" s="8"/>
      <c r="VUP1492" s="8"/>
      <c r="VUQ1492" s="8"/>
      <c r="VUR1492" s="8"/>
      <c r="VUS1492" s="8"/>
      <c r="VUT1492" s="8"/>
      <c r="VUU1492" s="8"/>
      <c r="VUV1492" s="8"/>
      <c r="VUW1492" s="8"/>
      <c r="VUX1492" s="8"/>
      <c r="VUY1492" s="8"/>
      <c r="VUZ1492" s="8"/>
      <c r="VVA1492" s="8"/>
      <c r="VVB1492" s="8"/>
      <c r="VVC1492" s="8"/>
      <c r="VVD1492" s="8"/>
      <c r="VVE1492" s="8"/>
      <c r="VVF1492" s="8"/>
      <c r="VVG1492" s="8"/>
      <c r="VVH1492" s="8"/>
      <c r="VVI1492" s="8"/>
      <c r="VVJ1492" s="8"/>
      <c r="VVK1492" s="8"/>
      <c r="VVL1492" s="8"/>
      <c r="VVM1492" s="8"/>
      <c r="VVN1492" s="8"/>
      <c r="VVO1492" s="8"/>
      <c r="VVP1492" s="8"/>
      <c r="VVQ1492" s="8"/>
      <c r="VVR1492" s="8"/>
      <c r="VVS1492" s="8"/>
      <c r="VVT1492" s="8"/>
      <c r="VVU1492" s="8"/>
      <c r="VVV1492" s="8"/>
      <c r="VVW1492" s="8"/>
      <c r="VVX1492" s="8"/>
      <c r="VVY1492" s="8"/>
      <c r="VVZ1492" s="8"/>
      <c r="VWA1492" s="8"/>
      <c r="VWB1492" s="8"/>
      <c r="VWC1492" s="8"/>
      <c r="VWD1492" s="8"/>
      <c r="VWE1492" s="8"/>
      <c r="VWF1492" s="8"/>
      <c r="VWG1492" s="8"/>
      <c r="VWH1492" s="8"/>
      <c r="VWI1492" s="8"/>
      <c r="VWJ1492" s="8"/>
      <c r="VWK1492" s="8"/>
      <c r="VWL1492" s="8"/>
      <c r="VWM1492" s="8"/>
      <c r="VWN1492" s="8"/>
      <c r="VWO1492" s="8"/>
      <c r="VWP1492" s="8"/>
      <c r="VWQ1492" s="8"/>
      <c r="VWR1492" s="8"/>
      <c r="VWS1492" s="8"/>
      <c r="VWT1492" s="8"/>
      <c r="VWU1492" s="8"/>
      <c r="VWV1492" s="8"/>
      <c r="VWW1492" s="8"/>
      <c r="VWX1492" s="8"/>
      <c r="VWY1492" s="8"/>
      <c r="VWZ1492" s="8"/>
      <c r="VXA1492" s="8"/>
      <c r="VXB1492" s="8"/>
      <c r="VXC1492" s="8"/>
      <c r="VXD1492" s="8"/>
      <c r="VXE1492" s="8"/>
      <c r="VXF1492" s="8"/>
      <c r="VXG1492" s="8"/>
      <c r="VXH1492" s="8"/>
      <c r="VXI1492" s="8"/>
      <c r="VXJ1492" s="8"/>
      <c r="VXK1492" s="8"/>
      <c r="VXL1492" s="8"/>
      <c r="VXM1492" s="8"/>
      <c r="VXN1492" s="8"/>
      <c r="VXO1492" s="8"/>
      <c r="VXP1492" s="8"/>
      <c r="VXQ1492" s="8"/>
      <c r="VXR1492" s="8"/>
      <c r="VXS1492" s="8"/>
      <c r="VXT1492" s="8"/>
      <c r="VXU1492" s="8"/>
      <c r="VXV1492" s="8"/>
      <c r="VXW1492" s="8"/>
      <c r="VXX1492" s="8"/>
      <c r="VXY1492" s="8"/>
      <c r="VXZ1492" s="8"/>
      <c r="VYA1492" s="8"/>
      <c r="VYB1492" s="8"/>
      <c r="VYC1492" s="8"/>
      <c r="VYD1492" s="8"/>
      <c r="VYE1492" s="8"/>
      <c r="VYF1492" s="8"/>
      <c r="VYG1492" s="8"/>
      <c r="VYH1492" s="8"/>
      <c r="VYI1492" s="8"/>
      <c r="VYJ1492" s="8"/>
      <c r="VYK1492" s="8"/>
      <c r="VYL1492" s="8"/>
      <c r="VYM1492" s="8"/>
      <c r="VYN1492" s="8"/>
      <c r="VYO1492" s="8"/>
      <c r="VYP1492" s="8"/>
      <c r="VYQ1492" s="8"/>
      <c r="VYR1492" s="8"/>
      <c r="VYS1492" s="8"/>
      <c r="VYT1492" s="8"/>
      <c r="VYU1492" s="8"/>
      <c r="VYV1492" s="8"/>
      <c r="VYW1492" s="8"/>
      <c r="VYX1492" s="8"/>
      <c r="VYY1492" s="8"/>
      <c r="VYZ1492" s="8"/>
      <c r="VZA1492" s="8"/>
      <c r="VZB1492" s="8"/>
      <c r="VZC1492" s="8"/>
      <c r="VZD1492" s="8"/>
      <c r="VZE1492" s="8"/>
      <c r="VZF1492" s="8"/>
      <c r="VZG1492" s="8"/>
      <c r="VZH1492" s="8"/>
      <c r="VZI1492" s="8"/>
      <c r="VZJ1492" s="8"/>
      <c r="VZK1492" s="8"/>
      <c r="VZL1492" s="8"/>
      <c r="VZM1492" s="8"/>
      <c r="VZN1492" s="8"/>
      <c r="VZO1492" s="8"/>
      <c r="VZP1492" s="8"/>
      <c r="VZQ1492" s="8"/>
      <c r="VZR1492" s="8"/>
      <c r="VZS1492" s="8"/>
      <c r="VZT1492" s="8"/>
      <c r="VZU1492" s="8"/>
      <c r="VZV1492" s="8"/>
      <c r="VZW1492" s="8"/>
      <c r="VZX1492" s="8"/>
      <c r="VZY1492" s="8"/>
      <c r="VZZ1492" s="8"/>
      <c r="WAA1492" s="8"/>
      <c r="WAB1492" s="8"/>
      <c r="WAC1492" s="8"/>
      <c r="WAD1492" s="8"/>
      <c r="WAE1492" s="8"/>
      <c r="WAF1492" s="8"/>
      <c r="WAG1492" s="8"/>
      <c r="WAH1492" s="8"/>
      <c r="WAI1492" s="8"/>
      <c r="WAJ1492" s="8"/>
      <c r="WAK1492" s="8"/>
      <c r="WAL1492" s="8"/>
      <c r="WAM1492" s="8"/>
      <c r="WAN1492" s="8"/>
      <c r="WAO1492" s="8"/>
      <c r="WAP1492" s="8"/>
      <c r="WAQ1492" s="8"/>
      <c r="WAR1492" s="8"/>
      <c r="WAS1492" s="8"/>
      <c r="WAT1492" s="8"/>
      <c r="WAU1492" s="8"/>
      <c r="WAV1492" s="8"/>
      <c r="WAW1492" s="8"/>
      <c r="WAX1492" s="8"/>
      <c r="WAY1492" s="8"/>
      <c r="WAZ1492" s="8"/>
      <c r="WBA1492" s="8"/>
      <c r="WBB1492" s="8"/>
      <c r="WBC1492" s="8"/>
      <c r="WBD1492" s="8"/>
      <c r="WBE1492" s="8"/>
      <c r="WBF1492" s="8"/>
      <c r="WBG1492" s="8"/>
      <c r="WBH1492" s="8"/>
      <c r="WBI1492" s="8"/>
      <c r="WBJ1492" s="8"/>
      <c r="WBK1492" s="8"/>
      <c r="WBL1492" s="8"/>
      <c r="WBM1492" s="8"/>
      <c r="WBN1492" s="8"/>
      <c r="WBO1492" s="8"/>
      <c r="WBP1492" s="8"/>
      <c r="WBQ1492" s="8"/>
      <c r="WBR1492" s="8"/>
      <c r="WBS1492" s="8"/>
      <c r="WBT1492" s="8"/>
      <c r="WBU1492" s="8"/>
      <c r="WBV1492" s="8"/>
      <c r="WBW1492" s="8"/>
      <c r="WBX1492" s="8"/>
      <c r="WBY1492" s="8"/>
      <c r="WBZ1492" s="8"/>
      <c r="WCA1492" s="8"/>
      <c r="WCB1492" s="8"/>
      <c r="WCC1492" s="8"/>
      <c r="WCD1492" s="8"/>
      <c r="WCE1492" s="8"/>
      <c r="WCF1492" s="8"/>
      <c r="WCG1492" s="8"/>
      <c r="WCH1492" s="8"/>
      <c r="WCI1492" s="8"/>
      <c r="WCJ1492" s="8"/>
      <c r="WCK1492" s="8"/>
      <c r="WCL1492" s="8"/>
      <c r="WCM1492" s="8"/>
      <c r="WCN1492" s="8"/>
      <c r="WCO1492" s="8"/>
      <c r="WCP1492" s="8"/>
      <c r="WCQ1492" s="8"/>
      <c r="WCR1492" s="8"/>
      <c r="WCS1492" s="8"/>
      <c r="WCT1492" s="8"/>
      <c r="WCU1492" s="8"/>
      <c r="WCV1492" s="8"/>
      <c r="WCW1492" s="8"/>
      <c r="WCX1492" s="8"/>
      <c r="WCY1492" s="8"/>
      <c r="WCZ1492" s="8"/>
      <c r="WDA1492" s="8"/>
      <c r="WDB1492" s="8"/>
      <c r="WDC1492" s="8"/>
      <c r="WDD1492" s="8"/>
      <c r="WDE1492" s="8"/>
      <c r="WDF1492" s="8"/>
      <c r="WDG1492" s="8"/>
      <c r="WDH1492" s="8"/>
      <c r="WDI1492" s="8"/>
      <c r="WDJ1492" s="8"/>
      <c r="WDK1492" s="8"/>
      <c r="WDL1492" s="8"/>
      <c r="WDM1492" s="8"/>
      <c r="WDN1492" s="8"/>
      <c r="WDO1492" s="8"/>
      <c r="WDP1492" s="8"/>
      <c r="WDQ1492" s="8"/>
      <c r="WDR1492" s="8"/>
      <c r="WDS1492" s="8"/>
      <c r="WDT1492" s="8"/>
      <c r="WDU1492" s="8"/>
      <c r="WDV1492" s="8"/>
      <c r="WDW1492" s="8"/>
      <c r="WDX1492" s="8"/>
      <c r="WDY1492" s="8"/>
      <c r="WDZ1492" s="8"/>
      <c r="WEA1492" s="8"/>
      <c r="WEB1492" s="8"/>
      <c r="WEC1492" s="8"/>
      <c r="WED1492" s="8"/>
      <c r="WEE1492" s="8"/>
      <c r="WEF1492" s="8"/>
      <c r="WEG1492" s="8"/>
      <c r="WEH1492" s="8"/>
      <c r="WEI1492" s="8"/>
      <c r="WEJ1492" s="8"/>
      <c r="WEK1492" s="8"/>
      <c r="WEL1492" s="8"/>
      <c r="WEM1492" s="8"/>
      <c r="WEN1492" s="8"/>
      <c r="WEO1492" s="8"/>
      <c r="WEP1492" s="8"/>
      <c r="WEQ1492" s="8"/>
      <c r="WER1492" s="8"/>
      <c r="WES1492" s="8"/>
      <c r="WET1492" s="8"/>
      <c r="WEU1492" s="8"/>
      <c r="WEV1492" s="8"/>
      <c r="WEW1492" s="8"/>
      <c r="WEX1492" s="8"/>
      <c r="WEY1492" s="8"/>
      <c r="WEZ1492" s="8"/>
      <c r="WFA1492" s="8"/>
      <c r="WFB1492" s="8"/>
      <c r="WFC1492" s="8"/>
      <c r="WFD1492" s="8"/>
      <c r="WFE1492" s="8"/>
      <c r="WFF1492" s="8"/>
      <c r="WFG1492" s="8"/>
      <c r="WFH1492" s="8"/>
      <c r="WFI1492" s="8"/>
      <c r="WFJ1492" s="8"/>
      <c r="WFK1492" s="8"/>
      <c r="WFL1492" s="8"/>
      <c r="WFM1492" s="8"/>
      <c r="WFN1492" s="8"/>
      <c r="WFO1492" s="8"/>
      <c r="WFP1492" s="8"/>
      <c r="WFQ1492" s="8"/>
      <c r="WFR1492" s="8"/>
      <c r="WFS1492" s="8"/>
      <c r="WFT1492" s="8"/>
      <c r="WFU1492" s="8"/>
      <c r="WFV1492" s="8"/>
      <c r="WFW1492" s="8"/>
      <c r="WFX1492" s="8"/>
      <c r="WFY1492" s="8"/>
      <c r="WFZ1492" s="8"/>
      <c r="WGA1492" s="8"/>
      <c r="WGB1492" s="8"/>
      <c r="WGC1492" s="8"/>
      <c r="WGD1492" s="8"/>
      <c r="WGE1492" s="8"/>
      <c r="WGF1492" s="8"/>
      <c r="WGG1492" s="8"/>
      <c r="WGH1492" s="8"/>
      <c r="WGI1492" s="8"/>
      <c r="WGJ1492" s="8"/>
      <c r="WGK1492" s="8"/>
      <c r="WGL1492" s="8"/>
      <c r="WGM1492" s="8"/>
      <c r="WGN1492" s="8"/>
      <c r="WGO1492" s="8"/>
      <c r="WGP1492" s="8"/>
      <c r="WGQ1492" s="8"/>
      <c r="WGR1492" s="8"/>
      <c r="WGS1492" s="8"/>
      <c r="WGT1492" s="8"/>
      <c r="WGU1492" s="8"/>
      <c r="WGV1492" s="8"/>
      <c r="WGW1492" s="8"/>
      <c r="WGX1492" s="8"/>
      <c r="WGY1492" s="8"/>
      <c r="WGZ1492" s="8"/>
      <c r="WHA1492" s="8"/>
      <c r="WHB1492" s="8"/>
      <c r="WHC1492" s="8"/>
      <c r="WHD1492" s="8"/>
      <c r="WHE1492" s="8"/>
      <c r="WHF1492" s="8"/>
      <c r="WHG1492" s="8"/>
      <c r="WHH1492" s="8"/>
      <c r="WHI1492" s="8"/>
      <c r="WHJ1492" s="8"/>
      <c r="WHK1492" s="8"/>
      <c r="WHL1492" s="8"/>
      <c r="WHM1492" s="8"/>
      <c r="WHN1492" s="8"/>
      <c r="WHO1492" s="8"/>
      <c r="WHP1492" s="8"/>
      <c r="WHQ1492" s="8"/>
      <c r="WHR1492" s="8"/>
      <c r="WHS1492" s="8"/>
      <c r="WHT1492" s="8"/>
      <c r="WHU1492" s="8"/>
      <c r="WHV1492" s="8"/>
      <c r="WHW1492" s="8"/>
      <c r="WHX1492" s="8"/>
      <c r="WHY1492" s="8"/>
      <c r="WHZ1492" s="8"/>
      <c r="WIA1492" s="8"/>
      <c r="WIB1492" s="8"/>
      <c r="WIC1492" s="8"/>
      <c r="WID1492" s="8"/>
      <c r="WIE1492" s="8"/>
      <c r="WIF1492" s="8"/>
      <c r="WIG1492" s="8"/>
      <c r="WIH1492" s="8"/>
      <c r="WII1492" s="8"/>
      <c r="WIJ1492" s="8"/>
      <c r="WIK1492" s="8"/>
      <c r="WIL1492" s="8"/>
      <c r="WIM1492" s="8"/>
      <c r="WIN1492" s="8"/>
      <c r="WIO1492" s="8"/>
      <c r="WIP1492" s="8"/>
      <c r="WIQ1492" s="8"/>
      <c r="WIR1492" s="8"/>
      <c r="WIS1492" s="8"/>
      <c r="WIT1492" s="8"/>
      <c r="WIU1492" s="8"/>
      <c r="WIV1492" s="8"/>
      <c r="WIW1492" s="8"/>
      <c r="WIX1492" s="8"/>
      <c r="WIY1492" s="8"/>
      <c r="WIZ1492" s="8"/>
      <c r="WJA1492" s="8"/>
      <c r="WJB1492" s="8"/>
      <c r="WJC1492" s="8"/>
      <c r="WJD1492" s="8"/>
      <c r="WJE1492" s="8"/>
      <c r="WJF1492" s="8"/>
      <c r="WJG1492" s="8"/>
      <c r="WJH1492" s="8"/>
      <c r="WJI1492" s="8"/>
      <c r="WJJ1492" s="8"/>
      <c r="WJK1492" s="8"/>
      <c r="WJL1492" s="8"/>
      <c r="WJM1492" s="8"/>
      <c r="WJN1492" s="8"/>
      <c r="WJO1492" s="8"/>
      <c r="WJP1492" s="8"/>
      <c r="WJQ1492" s="8"/>
      <c r="WJR1492" s="8"/>
      <c r="WJS1492" s="8"/>
      <c r="WJT1492" s="8"/>
      <c r="WJU1492" s="8"/>
      <c r="WJV1492" s="8"/>
      <c r="WJW1492" s="8"/>
      <c r="WJX1492" s="8"/>
      <c r="WJY1492" s="8"/>
      <c r="WJZ1492" s="8"/>
      <c r="WKA1492" s="8"/>
      <c r="WKB1492" s="8"/>
      <c r="WKC1492" s="8"/>
      <c r="WKD1492" s="8"/>
      <c r="WKE1492" s="8"/>
      <c r="WKF1492" s="8"/>
      <c r="WKG1492" s="8"/>
      <c r="WKH1492" s="8"/>
      <c r="WKI1492" s="8"/>
      <c r="WKJ1492" s="8"/>
      <c r="WKK1492" s="8"/>
      <c r="WKL1492" s="8"/>
      <c r="WKM1492" s="8"/>
      <c r="WKN1492" s="8"/>
      <c r="WKO1492" s="8"/>
      <c r="WKP1492" s="8"/>
      <c r="WKQ1492" s="8"/>
      <c r="WKR1492" s="8"/>
      <c r="WKS1492" s="8"/>
      <c r="WKT1492" s="8"/>
      <c r="WKU1492" s="8"/>
      <c r="WKV1492" s="8"/>
      <c r="WKW1492" s="8"/>
      <c r="WKX1492" s="8"/>
      <c r="WKY1492" s="8"/>
      <c r="WKZ1492" s="8"/>
      <c r="WLA1492" s="8"/>
      <c r="WLB1492" s="8"/>
      <c r="WLC1492" s="8"/>
      <c r="WLD1492" s="8"/>
      <c r="WLE1492" s="8"/>
      <c r="WLF1492" s="8"/>
      <c r="WLG1492" s="8"/>
      <c r="WLH1492" s="8"/>
      <c r="WLI1492" s="8"/>
      <c r="WLJ1492" s="8"/>
      <c r="WLK1492" s="8"/>
      <c r="WLL1492" s="8"/>
      <c r="WLM1492" s="8"/>
      <c r="WLN1492" s="8"/>
      <c r="WLO1492" s="8"/>
      <c r="WLP1492" s="8"/>
      <c r="WLQ1492" s="8"/>
      <c r="WLR1492" s="8"/>
      <c r="WLS1492" s="8"/>
      <c r="WLT1492" s="8"/>
      <c r="WLU1492" s="8"/>
      <c r="WLV1492" s="8"/>
      <c r="WLW1492" s="8"/>
      <c r="WLX1492" s="8"/>
      <c r="WLY1492" s="8"/>
      <c r="WLZ1492" s="8"/>
      <c r="WMA1492" s="8"/>
      <c r="WMB1492" s="8"/>
      <c r="WMC1492" s="8"/>
      <c r="WMD1492" s="8"/>
      <c r="WME1492" s="8"/>
      <c r="WMF1492" s="8"/>
      <c r="WMG1492" s="8"/>
      <c r="WMH1492" s="8"/>
      <c r="WMI1492" s="8"/>
      <c r="WMJ1492" s="8"/>
      <c r="WMK1492" s="8"/>
      <c r="WML1492" s="8"/>
      <c r="WMM1492" s="8"/>
      <c r="WMN1492" s="8"/>
      <c r="WMO1492" s="8"/>
      <c r="WMP1492" s="8"/>
      <c r="WMQ1492" s="8"/>
      <c r="WMR1492" s="8"/>
      <c r="WMS1492" s="8"/>
      <c r="WMT1492" s="8"/>
      <c r="WMU1492" s="8"/>
      <c r="WMV1492" s="8"/>
      <c r="WMW1492" s="8"/>
      <c r="WMX1492" s="8"/>
      <c r="WMY1492" s="8"/>
      <c r="WMZ1492" s="8"/>
      <c r="WNA1492" s="8"/>
      <c r="WNB1492" s="8"/>
      <c r="WNC1492" s="8"/>
      <c r="WND1492" s="8"/>
      <c r="WNE1492" s="8"/>
      <c r="WNF1492" s="8"/>
      <c r="WNG1492" s="8"/>
      <c r="WNH1492" s="8"/>
      <c r="WNI1492" s="8"/>
      <c r="WNJ1492" s="8"/>
      <c r="WNK1492" s="8"/>
      <c r="WNL1492" s="8"/>
      <c r="WNM1492" s="8"/>
      <c r="WNN1492" s="8"/>
      <c r="WNO1492" s="8"/>
      <c r="WNP1492" s="8"/>
      <c r="WNQ1492" s="8"/>
      <c r="WNR1492" s="8"/>
      <c r="WNS1492" s="8"/>
      <c r="WNT1492" s="8"/>
      <c r="WNU1492" s="8"/>
      <c r="WNV1492" s="8"/>
      <c r="WNW1492" s="8"/>
      <c r="WNX1492" s="8"/>
      <c r="WNY1492" s="8"/>
      <c r="WNZ1492" s="8"/>
      <c r="WOA1492" s="8"/>
      <c r="WOB1492" s="8"/>
      <c r="WOC1492" s="8"/>
      <c r="WOD1492" s="8"/>
      <c r="WOE1492" s="8"/>
      <c r="WOF1492" s="8"/>
      <c r="WOG1492" s="8"/>
      <c r="WOH1492" s="8"/>
      <c r="WOI1492" s="8"/>
      <c r="WOJ1492" s="8"/>
      <c r="WOK1492" s="8"/>
      <c r="WOL1492" s="8"/>
      <c r="WOM1492" s="8"/>
      <c r="WON1492" s="8"/>
      <c r="WOO1492" s="8"/>
      <c r="WOP1492" s="8"/>
      <c r="WOQ1492" s="8"/>
      <c r="WOR1492" s="8"/>
      <c r="WOS1492" s="8"/>
      <c r="WOT1492" s="8"/>
      <c r="WOU1492" s="8"/>
      <c r="WOV1492" s="8"/>
      <c r="WOW1492" s="8"/>
      <c r="WOX1492" s="8"/>
      <c r="WOY1492" s="8"/>
      <c r="WOZ1492" s="8"/>
      <c r="WPA1492" s="8"/>
      <c r="WPB1492" s="8"/>
      <c r="WPC1492" s="8"/>
      <c r="WPD1492" s="8"/>
      <c r="WPE1492" s="8"/>
      <c r="WPF1492" s="8"/>
      <c r="WPG1492" s="8"/>
      <c r="WPH1492" s="8"/>
      <c r="WPI1492" s="8"/>
      <c r="WPJ1492" s="8"/>
      <c r="WPK1492" s="8"/>
      <c r="WPL1492" s="8"/>
      <c r="WPM1492" s="8"/>
      <c r="WPN1492" s="8"/>
      <c r="WPO1492" s="8"/>
      <c r="WPP1492" s="8"/>
      <c r="WPQ1492" s="8"/>
      <c r="WPR1492" s="8"/>
      <c r="WPS1492" s="8"/>
      <c r="WPT1492" s="8"/>
      <c r="WPU1492" s="8"/>
      <c r="WPV1492" s="8"/>
      <c r="WPW1492" s="8"/>
      <c r="WPX1492" s="8"/>
      <c r="WPY1492" s="8"/>
      <c r="WPZ1492" s="8"/>
      <c r="WQA1492" s="8"/>
      <c r="WQB1492" s="8"/>
      <c r="WQC1492" s="8"/>
      <c r="WQD1492" s="8"/>
      <c r="WQE1492" s="8"/>
      <c r="WQF1492" s="8"/>
      <c r="WQG1492" s="8"/>
      <c r="WQH1492" s="8"/>
      <c r="WQI1492" s="8"/>
      <c r="WQJ1492" s="8"/>
      <c r="WQK1492" s="8"/>
      <c r="WQL1492" s="8"/>
      <c r="WQM1492" s="8"/>
      <c r="WQN1492" s="8"/>
      <c r="WQO1492" s="8"/>
      <c r="WQP1492" s="8"/>
      <c r="WQQ1492" s="8"/>
      <c r="WQR1492" s="8"/>
      <c r="WQS1492" s="8"/>
      <c r="WQT1492" s="8"/>
      <c r="WQU1492" s="8"/>
      <c r="WQV1492" s="8"/>
      <c r="WQW1492" s="8"/>
      <c r="WQX1492" s="8"/>
      <c r="WQY1492" s="8"/>
      <c r="WQZ1492" s="8"/>
      <c r="WRA1492" s="8"/>
      <c r="WRB1492" s="8"/>
      <c r="WRC1492" s="8"/>
      <c r="WRD1492" s="8"/>
      <c r="WRE1492" s="8"/>
      <c r="WRF1492" s="8"/>
      <c r="WRG1492" s="8"/>
      <c r="WRH1492" s="8"/>
      <c r="WRI1492" s="8"/>
      <c r="WRJ1492" s="8"/>
      <c r="WRK1492" s="8"/>
      <c r="WRL1492" s="8"/>
      <c r="WRM1492" s="8"/>
      <c r="WRN1492" s="8"/>
      <c r="WRO1492" s="8"/>
      <c r="WRP1492" s="8"/>
      <c r="WRQ1492" s="8"/>
      <c r="WRR1492" s="8"/>
      <c r="WRS1492" s="8"/>
      <c r="WRT1492" s="8"/>
      <c r="WRU1492" s="8"/>
      <c r="WRV1492" s="8"/>
      <c r="WRW1492" s="8"/>
      <c r="WRX1492" s="8"/>
      <c r="WRY1492" s="8"/>
      <c r="WRZ1492" s="8"/>
      <c r="WSA1492" s="8"/>
      <c r="WSB1492" s="8"/>
    </row>
    <row r="1493" spans="1:16044" s="7" customFormat="1" x14ac:dyDescent="0.35">
      <c r="A1493" s="43">
        <v>1</v>
      </c>
      <c r="B1493" s="46">
        <v>4200</v>
      </c>
      <c r="C1493" s="44" t="s">
        <v>10</v>
      </c>
      <c r="D1493" s="46" t="s">
        <v>3386</v>
      </c>
      <c r="E1493" s="46">
        <v>440001450</v>
      </c>
      <c r="F1493" s="46" t="s">
        <v>3387</v>
      </c>
      <c r="G1493" s="46" t="s">
        <v>1124</v>
      </c>
      <c r="H1493" s="44" t="s">
        <v>3388</v>
      </c>
      <c r="I1493" s="37">
        <v>3145258.97</v>
      </c>
      <c r="J1493" s="47">
        <v>43915</v>
      </c>
      <c r="K1493" s="54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  <c r="IK1493" s="8"/>
      <c r="IL1493" s="8"/>
      <c r="IM1493" s="8"/>
      <c r="IN1493" s="8"/>
      <c r="IO1493" s="8"/>
      <c r="IP1493" s="8"/>
      <c r="IQ1493" s="8"/>
      <c r="IR1493" s="8"/>
      <c r="IS1493" s="8"/>
      <c r="IT1493" s="8"/>
      <c r="IU1493" s="8"/>
      <c r="IV1493" s="8"/>
      <c r="IW1493" s="8"/>
      <c r="IX1493" s="8"/>
      <c r="IY1493" s="8"/>
      <c r="IZ1493" s="8"/>
      <c r="JA1493" s="8"/>
      <c r="JB1493" s="8"/>
      <c r="JC1493" s="8"/>
      <c r="JD1493" s="8"/>
      <c r="JE1493" s="8"/>
      <c r="JF1493" s="8"/>
      <c r="JG1493" s="8"/>
      <c r="JH1493" s="8"/>
      <c r="JI1493" s="8"/>
      <c r="JJ1493" s="8"/>
      <c r="JK1493" s="8"/>
      <c r="JL1493" s="8"/>
      <c r="JM1493" s="8"/>
      <c r="JN1493" s="8"/>
      <c r="JO1493" s="8"/>
      <c r="JP1493" s="8"/>
      <c r="JQ1493" s="8"/>
      <c r="JR1493" s="8"/>
      <c r="JS1493" s="8"/>
      <c r="JT1493" s="8"/>
      <c r="JU1493" s="8"/>
      <c r="JV1493" s="8"/>
      <c r="JW1493" s="8"/>
      <c r="JX1493" s="8"/>
      <c r="JY1493" s="8"/>
      <c r="JZ1493" s="8"/>
      <c r="KA1493" s="8"/>
      <c r="KB1493" s="8"/>
      <c r="KC1493" s="8"/>
      <c r="KD1493" s="8"/>
      <c r="KE1493" s="8"/>
      <c r="KF1493" s="8"/>
      <c r="KG1493" s="8"/>
      <c r="KH1493" s="8"/>
      <c r="KI1493" s="8"/>
      <c r="KJ1493" s="8"/>
      <c r="KK1493" s="8"/>
      <c r="KL1493" s="8"/>
      <c r="KM1493" s="8"/>
      <c r="KN1493" s="8"/>
      <c r="KO1493" s="8"/>
      <c r="KP1493" s="8"/>
      <c r="KQ1493" s="8"/>
      <c r="KR1493" s="8"/>
      <c r="KS1493" s="8"/>
      <c r="KT1493" s="8"/>
      <c r="KU1493" s="8"/>
      <c r="KV1493" s="8"/>
      <c r="KW1493" s="8"/>
      <c r="KX1493" s="8"/>
      <c r="KY1493" s="8"/>
      <c r="KZ1493" s="8"/>
      <c r="LA1493" s="8"/>
      <c r="LB1493" s="8"/>
      <c r="LC1493" s="8"/>
      <c r="LD1493" s="8"/>
      <c r="LE1493" s="8"/>
      <c r="LF1493" s="8"/>
      <c r="LG1493" s="8"/>
      <c r="LH1493" s="8"/>
      <c r="LI1493" s="8"/>
      <c r="LJ1493" s="8"/>
      <c r="LK1493" s="8"/>
      <c r="LL1493" s="8"/>
      <c r="LM1493" s="8"/>
      <c r="LN1493" s="8"/>
      <c r="LO1493" s="8"/>
      <c r="LP1493" s="8"/>
      <c r="LQ1493" s="8"/>
      <c r="LR1493" s="8"/>
      <c r="LS1493" s="8"/>
      <c r="LT1493" s="8"/>
      <c r="LU1493" s="8"/>
      <c r="LV1493" s="8"/>
      <c r="LW1493" s="8"/>
      <c r="LX1493" s="8"/>
      <c r="LY1493" s="8"/>
      <c r="LZ1493" s="8"/>
      <c r="MA1493" s="8"/>
      <c r="MB1493" s="8"/>
      <c r="MC1493" s="8"/>
      <c r="MD1493" s="8"/>
      <c r="ME1493" s="8"/>
      <c r="MF1493" s="8"/>
      <c r="MG1493" s="8"/>
      <c r="MH1493" s="8"/>
      <c r="MI1493" s="8"/>
      <c r="MJ1493" s="8"/>
      <c r="MK1493" s="8"/>
      <c r="ML1493" s="8"/>
      <c r="MM1493" s="8"/>
      <c r="MN1493" s="8"/>
      <c r="MO1493" s="8"/>
      <c r="MP1493" s="8"/>
      <c r="MQ1493" s="8"/>
      <c r="MR1493" s="8"/>
      <c r="MS1493" s="8"/>
      <c r="MT1493" s="8"/>
      <c r="MU1493" s="8"/>
      <c r="MV1493" s="8"/>
      <c r="MW1493" s="8"/>
      <c r="MX1493" s="8"/>
      <c r="MY1493" s="8"/>
      <c r="MZ1493" s="8"/>
      <c r="NA1493" s="8"/>
      <c r="NB1493" s="8"/>
      <c r="NC1493" s="8"/>
      <c r="ND1493" s="8"/>
      <c r="NE1493" s="8"/>
      <c r="NF1493" s="8"/>
      <c r="NG1493" s="8"/>
      <c r="NH1493" s="8"/>
      <c r="NI1493" s="8"/>
      <c r="NJ1493" s="8"/>
      <c r="NK1493" s="8"/>
      <c r="NL1493" s="8"/>
      <c r="NM1493" s="8"/>
      <c r="NN1493" s="8"/>
      <c r="NO1493" s="8"/>
      <c r="NP1493" s="8"/>
      <c r="NQ1493" s="8"/>
      <c r="NR1493" s="8"/>
      <c r="NS1493" s="8"/>
      <c r="NT1493" s="8"/>
      <c r="NU1493" s="8"/>
      <c r="NV1493" s="8"/>
      <c r="NW1493" s="8"/>
      <c r="NX1493" s="8"/>
      <c r="NY1493" s="8"/>
      <c r="NZ1493" s="8"/>
      <c r="OA1493" s="8"/>
      <c r="OB1493" s="8"/>
      <c r="OC1493" s="8"/>
      <c r="OD1493" s="8"/>
      <c r="OE1493" s="8"/>
      <c r="OF1493" s="8"/>
      <c r="OG1493" s="8"/>
      <c r="OH1493" s="8"/>
      <c r="OI1493" s="8"/>
      <c r="OJ1493" s="8"/>
      <c r="OK1493" s="8"/>
      <c r="OL1493" s="8"/>
      <c r="OM1493" s="8"/>
      <c r="ON1493" s="8"/>
      <c r="OO1493" s="8"/>
      <c r="OP1493" s="8"/>
      <c r="OQ1493" s="8"/>
      <c r="OR1493" s="8"/>
      <c r="OS1493" s="8"/>
      <c r="OT1493" s="8"/>
      <c r="OU1493" s="8"/>
      <c r="OV1493" s="8"/>
      <c r="OW1493" s="8"/>
      <c r="OX1493" s="8"/>
      <c r="OY1493" s="8"/>
      <c r="OZ1493" s="8"/>
      <c r="PA1493" s="8"/>
      <c r="PB1493" s="8"/>
      <c r="PC1493" s="8"/>
      <c r="PD1493" s="8"/>
      <c r="PE1493" s="8"/>
      <c r="PF1493" s="8"/>
      <c r="PG1493" s="8"/>
      <c r="PH1493" s="8"/>
      <c r="PI1493" s="8"/>
      <c r="PJ1493" s="8"/>
      <c r="PK1493" s="8"/>
      <c r="PL1493" s="8"/>
      <c r="PM1493" s="8"/>
      <c r="PN1493" s="8"/>
      <c r="PO1493" s="8"/>
      <c r="PP1493" s="8"/>
      <c r="PQ1493" s="8"/>
      <c r="PR1493" s="8"/>
      <c r="PS1493" s="8"/>
      <c r="PT1493" s="8"/>
      <c r="PU1493" s="8"/>
      <c r="PV1493" s="8"/>
      <c r="PW1493" s="8"/>
      <c r="PX1493" s="8"/>
      <c r="PY1493" s="8"/>
      <c r="PZ1493" s="8"/>
      <c r="QA1493" s="8"/>
      <c r="QB1493" s="8"/>
      <c r="QC1493" s="8"/>
      <c r="QD1493" s="8"/>
      <c r="QE1493" s="8"/>
      <c r="QF1493" s="8"/>
      <c r="QG1493" s="8"/>
      <c r="QH1493" s="8"/>
      <c r="QI1493" s="8"/>
      <c r="QJ1493" s="8"/>
      <c r="QK1493" s="8"/>
      <c r="QL1493" s="8"/>
      <c r="QM1493" s="8"/>
      <c r="QN1493" s="8"/>
      <c r="QO1493" s="8"/>
      <c r="QP1493" s="8"/>
      <c r="QQ1493" s="8"/>
      <c r="QR1493" s="8"/>
      <c r="QS1493" s="8"/>
      <c r="QT1493" s="8"/>
      <c r="QU1493" s="8"/>
      <c r="QV1493" s="8"/>
      <c r="QW1493" s="8"/>
      <c r="QX1493" s="8"/>
      <c r="QY1493" s="8"/>
      <c r="QZ1493" s="8"/>
      <c r="RA1493" s="8"/>
      <c r="RB1493" s="8"/>
      <c r="RC1493" s="8"/>
      <c r="RD1493" s="8"/>
      <c r="RE1493" s="8"/>
      <c r="RF1493" s="8"/>
      <c r="RG1493" s="8"/>
      <c r="RH1493" s="8"/>
      <c r="RI1493" s="8"/>
      <c r="RJ1493" s="8"/>
      <c r="RK1493" s="8"/>
      <c r="RL1493" s="8"/>
      <c r="RM1493" s="8"/>
      <c r="RN1493" s="8"/>
      <c r="RO1493" s="8"/>
      <c r="RP1493" s="8"/>
      <c r="RQ1493" s="8"/>
      <c r="RR1493" s="8"/>
      <c r="RS1493" s="8"/>
      <c r="RT1493" s="8"/>
      <c r="RU1493" s="8"/>
      <c r="RV1493" s="8"/>
      <c r="RW1493" s="8"/>
      <c r="RX1493" s="8"/>
      <c r="RY1493" s="8"/>
      <c r="RZ1493" s="8"/>
      <c r="SA1493" s="8"/>
      <c r="SB1493" s="8"/>
      <c r="SC1493" s="8"/>
      <c r="SD1493" s="8"/>
      <c r="SE1493" s="8"/>
      <c r="SF1493" s="8"/>
      <c r="SG1493" s="8"/>
      <c r="SH1493" s="8"/>
      <c r="SI1493" s="8"/>
      <c r="SJ1493" s="8"/>
      <c r="SK1493" s="8"/>
      <c r="SL1493" s="8"/>
      <c r="SM1493" s="8"/>
      <c r="SN1493" s="8"/>
      <c r="SO1493" s="8"/>
      <c r="SP1493" s="8"/>
      <c r="SQ1493" s="8"/>
      <c r="SR1493" s="8"/>
      <c r="SS1493" s="8"/>
      <c r="ST1493" s="8"/>
      <c r="SU1493" s="8"/>
      <c r="SV1493" s="8"/>
      <c r="SW1493" s="8"/>
      <c r="SX1493" s="8"/>
      <c r="SY1493" s="8"/>
      <c r="SZ1493" s="8"/>
      <c r="TA1493" s="8"/>
      <c r="TB1493" s="8"/>
      <c r="TC1493" s="8"/>
      <c r="TD1493" s="8"/>
      <c r="TE1493" s="8"/>
      <c r="TF1493" s="8"/>
      <c r="TG1493" s="8"/>
      <c r="TH1493" s="8"/>
      <c r="TI1493" s="8"/>
      <c r="TJ1493" s="8"/>
      <c r="TK1493" s="8"/>
      <c r="TL1493" s="8"/>
      <c r="TM1493" s="8"/>
      <c r="TN1493" s="8"/>
      <c r="TO1493" s="8"/>
      <c r="TP1493" s="8"/>
      <c r="TQ1493" s="8"/>
      <c r="TR1493" s="8"/>
      <c r="TS1493" s="8"/>
      <c r="TT1493" s="8"/>
      <c r="TU1493" s="8"/>
      <c r="TV1493" s="8"/>
      <c r="TW1493" s="8"/>
      <c r="TX1493" s="8"/>
      <c r="TY1493" s="8"/>
      <c r="TZ1493" s="8"/>
      <c r="UA1493" s="8"/>
      <c r="UB1493" s="8"/>
      <c r="UC1493" s="8"/>
      <c r="UD1493" s="8"/>
      <c r="UE1493" s="8"/>
      <c r="UF1493" s="8"/>
      <c r="UG1493" s="8"/>
      <c r="UH1493" s="8"/>
      <c r="UI1493" s="8"/>
      <c r="UJ1493" s="8"/>
      <c r="UK1493" s="8"/>
      <c r="UL1493" s="8"/>
      <c r="UM1493" s="8"/>
      <c r="UN1493" s="8"/>
      <c r="UO1493" s="8"/>
      <c r="UP1493" s="8"/>
      <c r="UQ1493" s="8"/>
      <c r="UR1493" s="8"/>
      <c r="US1493" s="8"/>
      <c r="UT1493" s="8"/>
      <c r="UU1493" s="8"/>
      <c r="UV1493" s="8"/>
      <c r="UW1493" s="8"/>
      <c r="UX1493" s="8"/>
      <c r="UY1493" s="8"/>
      <c r="UZ1493" s="8"/>
      <c r="VA1493" s="8"/>
      <c r="VB1493" s="8"/>
      <c r="VC1493" s="8"/>
      <c r="VD1493" s="8"/>
      <c r="VE1493" s="8"/>
      <c r="VF1493" s="8"/>
      <c r="VG1493" s="8"/>
      <c r="VH1493" s="8"/>
      <c r="VI1493" s="8"/>
      <c r="VJ1493" s="8"/>
      <c r="VK1493" s="8"/>
      <c r="VL1493" s="8"/>
      <c r="VM1493" s="8"/>
      <c r="VN1493" s="8"/>
      <c r="VO1493" s="8"/>
      <c r="VP1493" s="8"/>
      <c r="VQ1493" s="8"/>
      <c r="VR1493" s="8"/>
      <c r="VS1493" s="8"/>
      <c r="VT1493" s="8"/>
      <c r="VU1493" s="8"/>
      <c r="VV1493" s="8"/>
      <c r="VW1493" s="8"/>
      <c r="VX1493" s="8"/>
      <c r="VY1493" s="8"/>
      <c r="VZ1493" s="8"/>
      <c r="WA1493" s="8"/>
      <c r="WB1493" s="8"/>
      <c r="WC1493" s="8"/>
      <c r="WD1493" s="8"/>
      <c r="WE1493" s="8"/>
      <c r="WF1493" s="8"/>
      <c r="WG1493" s="8"/>
      <c r="WH1493" s="8"/>
      <c r="WI1493" s="8"/>
      <c r="WJ1493" s="8"/>
      <c r="WK1493" s="8"/>
      <c r="WL1493" s="8"/>
      <c r="WM1493" s="8"/>
      <c r="WN1493" s="8"/>
      <c r="WO1493" s="8"/>
      <c r="WP1493" s="8"/>
      <c r="WQ1493" s="8"/>
      <c r="WR1493" s="8"/>
      <c r="WS1493" s="8"/>
      <c r="WT1493" s="8"/>
      <c r="WU1493" s="8"/>
      <c r="WV1493" s="8"/>
      <c r="WW1493" s="8"/>
      <c r="WX1493" s="8"/>
      <c r="WY1493" s="8"/>
      <c r="WZ1493" s="8"/>
      <c r="XA1493" s="8"/>
      <c r="XB1493" s="8"/>
      <c r="XC1493" s="8"/>
      <c r="XD1493" s="8"/>
      <c r="XE1493" s="8"/>
      <c r="XF1493" s="8"/>
      <c r="XG1493" s="8"/>
      <c r="XH1493" s="8"/>
      <c r="XI1493" s="8"/>
      <c r="XJ1493" s="8"/>
      <c r="XK1493" s="8"/>
      <c r="XL1493" s="8"/>
      <c r="XM1493" s="8"/>
      <c r="XN1493" s="8"/>
      <c r="XO1493" s="8"/>
      <c r="XP1493" s="8"/>
      <c r="XQ1493" s="8"/>
      <c r="XR1493" s="8"/>
      <c r="XS1493" s="8"/>
      <c r="XT1493" s="8"/>
      <c r="XU1493" s="8"/>
      <c r="XV1493" s="8"/>
      <c r="XW1493" s="8"/>
      <c r="XX1493" s="8"/>
      <c r="XY1493" s="8"/>
      <c r="XZ1493" s="8"/>
      <c r="YA1493" s="8"/>
      <c r="YB1493" s="8"/>
      <c r="YC1493" s="8"/>
      <c r="YD1493" s="8"/>
      <c r="YE1493" s="8"/>
      <c r="YF1493" s="8"/>
      <c r="YG1493" s="8"/>
      <c r="YH1493" s="8"/>
      <c r="YI1493" s="8"/>
      <c r="YJ1493" s="8"/>
      <c r="YK1493" s="8"/>
      <c r="YL1493" s="8"/>
      <c r="YM1493" s="8"/>
      <c r="YN1493" s="8"/>
      <c r="YO1493" s="8"/>
      <c r="YP1493" s="8"/>
      <c r="YQ1493" s="8"/>
      <c r="YR1493" s="8"/>
      <c r="YS1493" s="8"/>
      <c r="YT1493" s="8"/>
      <c r="YU1493" s="8"/>
      <c r="YV1493" s="8"/>
      <c r="YW1493" s="8"/>
      <c r="YX1493" s="8"/>
      <c r="YY1493" s="8"/>
      <c r="YZ1493" s="8"/>
      <c r="ZA1493" s="8"/>
      <c r="ZB1493" s="8"/>
      <c r="ZC1493" s="8"/>
      <c r="ZD1493" s="8"/>
      <c r="ZE1493" s="8"/>
      <c r="ZF1493" s="8"/>
      <c r="ZG1493" s="8"/>
      <c r="ZH1493" s="8"/>
      <c r="ZI1493" s="8"/>
      <c r="ZJ1493" s="8"/>
      <c r="ZK1493" s="8"/>
      <c r="ZL1493" s="8"/>
      <c r="ZM1493" s="8"/>
      <c r="ZN1493" s="8"/>
      <c r="ZO1493" s="8"/>
      <c r="ZP1493" s="8"/>
      <c r="ZQ1493" s="8"/>
      <c r="ZR1493" s="8"/>
      <c r="ZS1493" s="8"/>
      <c r="ZT1493" s="8"/>
      <c r="ZU1493" s="8"/>
      <c r="ZV1493" s="8"/>
      <c r="ZW1493" s="8"/>
      <c r="ZX1493" s="8"/>
      <c r="ZY1493" s="8"/>
      <c r="ZZ1493" s="8"/>
      <c r="AAA1493" s="8"/>
      <c r="AAB1493" s="8"/>
      <c r="AAC1493" s="8"/>
      <c r="AAD1493" s="8"/>
      <c r="AAE1493" s="8"/>
      <c r="AAF1493" s="8"/>
      <c r="AAG1493" s="8"/>
      <c r="AAH1493" s="8"/>
      <c r="AAI1493" s="8"/>
      <c r="AAJ1493" s="8"/>
      <c r="AAK1493" s="8"/>
      <c r="AAL1493" s="8"/>
      <c r="AAM1493" s="8"/>
      <c r="AAN1493" s="8"/>
      <c r="AAO1493" s="8"/>
      <c r="AAP1493" s="8"/>
      <c r="AAQ1493" s="8"/>
      <c r="AAR1493" s="8"/>
      <c r="AAS1493" s="8"/>
      <c r="AAT1493" s="8"/>
      <c r="AAU1493" s="8"/>
      <c r="AAV1493" s="8"/>
      <c r="AAW1493" s="8"/>
      <c r="AAX1493" s="8"/>
      <c r="AAY1493" s="8"/>
      <c r="AAZ1493" s="8"/>
      <c r="ABA1493" s="8"/>
      <c r="ABB1493" s="8"/>
      <c r="ABC1493" s="8"/>
      <c r="ABD1493" s="8"/>
      <c r="ABE1493" s="8"/>
      <c r="ABF1493" s="8"/>
      <c r="ABG1493" s="8"/>
      <c r="ABH1493" s="8"/>
      <c r="ABI1493" s="8"/>
      <c r="ABJ1493" s="8"/>
      <c r="ABK1493" s="8"/>
      <c r="ABL1493" s="8"/>
      <c r="ABM1493" s="8"/>
      <c r="ABN1493" s="8"/>
      <c r="ABO1493" s="8"/>
      <c r="ABP1493" s="8"/>
      <c r="ABQ1493" s="8"/>
      <c r="ABR1493" s="8"/>
      <c r="ABS1493" s="8"/>
      <c r="ABT1493" s="8"/>
      <c r="ABU1493" s="8"/>
      <c r="ABV1493" s="8"/>
      <c r="ABW1493" s="8"/>
      <c r="ABX1493" s="8"/>
      <c r="ABY1493" s="8"/>
      <c r="ABZ1493" s="8"/>
      <c r="ACA1493" s="8"/>
      <c r="ACB1493" s="8"/>
      <c r="ACC1493" s="8"/>
      <c r="ACD1493" s="8"/>
      <c r="ACE1493" s="8"/>
      <c r="ACF1493" s="8"/>
      <c r="ACG1493" s="8"/>
      <c r="ACH1493" s="8"/>
      <c r="ACI1493" s="8"/>
      <c r="ACJ1493" s="8"/>
      <c r="ACK1493" s="8"/>
      <c r="ACL1493" s="8"/>
      <c r="ACM1493" s="8"/>
      <c r="ACN1493" s="8"/>
      <c r="ACO1493" s="8"/>
      <c r="ACP1493" s="8"/>
      <c r="ACQ1493" s="8"/>
      <c r="ACR1493" s="8"/>
      <c r="ACS1493" s="8"/>
      <c r="ACT1493" s="8"/>
      <c r="ACU1493" s="8"/>
      <c r="ACV1493" s="8"/>
      <c r="ACW1493" s="8"/>
      <c r="ACX1493" s="8"/>
      <c r="ACY1493" s="8"/>
      <c r="ACZ1493" s="8"/>
      <c r="ADA1493" s="8"/>
      <c r="ADB1493" s="8"/>
      <c r="ADC1493" s="8"/>
      <c r="ADD1493" s="8"/>
      <c r="ADE1493" s="8"/>
      <c r="ADF1493" s="8"/>
      <c r="ADG1493" s="8"/>
      <c r="ADH1493" s="8"/>
      <c r="ADI1493" s="8"/>
      <c r="ADJ1493" s="8"/>
      <c r="ADK1493" s="8"/>
      <c r="ADL1493" s="8"/>
      <c r="ADM1493" s="8"/>
      <c r="ADN1493" s="8"/>
      <c r="ADO1493" s="8"/>
      <c r="ADP1493" s="8"/>
      <c r="ADQ1493" s="8"/>
      <c r="ADR1493" s="8"/>
      <c r="ADS1493" s="8"/>
      <c r="ADT1493" s="8"/>
      <c r="ADU1493" s="8"/>
      <c r="ADV1493" s="8"/>
      <c r="ADW1493" s="8"/>
      <c r="ADX1493" s="8"/>
      <c r="ADY1493" s="8"/>
      <c r="ADZ1493" s="8"/>
      <c r="AEA1493" s="8"/>
      <c r="AEB1493" s="8"/>
      <c r="AEC1493" s="8"/>
      <c r="AED1493" s="8"/>
      <c r="AEE1493" s="8"/>
      <c r="AEF1493" s="8"/>
      <c r="AEG1493" s="8"/>
      <c r="AEH1493" s="8"/>
      <c r="AEI1493" s="8"/>
      <c r="AEJ1493" s="8"/>
      <c r="AEK1493" s="8"/>
      <c r="AEL1493" s="8"/>
      <c r="AEM1493" s="8"/>
      <c r="AEN1493" s="8"/>
      <c r="AEO1493" s="8"/>
      <c r="AEP1493" s="8"/>
      <c r="AEQ1493" s="8"/>
      <c r="AER1493" s="8"/>
      <c r="AES1493" s="8"/>
      <c r="AET1493" s="8"/>
      <c r="AEU1493" s="8"/>
      <c r="AEV1493" s="8"/>
      <c r="AEW1493" s="8"/>
      <c r="AEX1493" s="8"/>
      <c r="AEY1493" s="8"/>
      <c r="AEZ1493" s="8"/>
      <c r="AFA1493" s="8"/>
      <c r="AFB1493" s="8"/>
      <c r="AFC1493" s="8"/>
      <c r="AFD1493" s="8"/>
      <c r="AFE1493" s="8"/>
      <c r="AFF1493" s="8"/>
      <c r="AFG1493" s="8"/>
      <c r="AFH1493" s="8"/>
      <c r="AFI1493" s="8"/>
      <c r="AFJ1493" s="8"/>
      <c r="AFK1493" s="8"/>
      <c r="AFL1493" s="8"/>
      <c r="AFM1493" s="8"/>
      <c r="AFN1493" s="8"/>
      <c r="AFO1493" s="8"/>
      <c r="AFP1493" s="8"/>
      <c r="AFQ1493" s="8"/>
      <c r="AFR1493" s="8"/>
      <c r="AFS1493" s="8"/>
      <c r="AFT1493" s="8"/>
      <c r="AFU1493" s="8"/>
      <c r="AFV1493" s="8"/>
      <c r="AFW1493" s="8"/>
      <c r="AFX1493" s="8"/>
      <c r="AFY1493" s="8"/>
      <c r="AFZ1493" s="8"/>
      <c r="AGA1493" s="8"/>
      <c r="AGB1493" s="8"/>
      <c r="AGC1493" s="8"/>
      <c r="AGD1493" s="8"/>
      <c r="AGE1493" s="8"/>
      <c r="AGF1493" s="8"/>
      <c r="AGG1493" s="8"/>
      <c r="AGH1493" s="8"/>
      <c r="AGI1493" s="8"/>
      <c r="AGJ1493" s="8"/>
      <c r="AGK1493" s="8"/>
      <c r="AGL1493" s="8"/>
      <c r="AGM1493" s="8"/>
      <c r="AGN1493" s="8"/>
      <c r="AGO1493" s="8"/>
      <c r="AGP1493" s="8"/>
      <c r="AGQ1493" s="8"/>
      <c r="AGR1493" s="8"/>
      <c r="AGS1493" s="8"/>
      <c r="AGT1493" s="8"/>
      <c r="AGU1493" s="8"/>
      <c r="AGV1493" s="8"/>
      <c r="AGW1493" s="8"/>
      <c r="AGX1493" s="8"/>
      <c r="AGY1493" s="8"/>
      <c r="AGZ1493" s="8"/>
      <c r="AHA1493" s="8"/>
      <c r="AHB1493" s="8"/>
      <c r="AHC1493" s="8"/>
      <c r="AHD1493" s="8"/>
      <c r="AHE1493" s="8"/>
      <c r="AHF1493" s="8"/>
      <c r="AHG1493" s="8"/>
      <c r="AHH1493" s="8"/>
      <c r="AHI1493" s="8"/>
      <c r="AHJ1493" s="8"/>
      <c r="AHK1493" s="8"/>
      <c r="AHL1493" s="8"/>
      <c r="AHM1493" s="8"/>
      <c r="AHN1493" s="8"/>
      <c r="AHO1493" s="8"/>
      <c r="AHP1493" s="8"/>
      <c r="AHQ1493" s="8"/>
      <c r="AHR1493" s="8"/>
      <c r="AHS1493" s="8"/>
      <c r="AHT1493" s="8"/>
      <c r="AHU1493" s="8"/>
      <c r="AHV1493" s="8"/>
      <c r="AHW1493" s="8"/>
      <c r="AHX1493" s="8"/>
      <c r="AHY1493" s="8"/>
      <c r="AHZ1493" s="8"/>
      <c r="AIA1493" s="8"/>
      <c r="AIB1493" s="8"/>
      <c r="AIC1493" s="8"/>
      <c r="AID1493" s="8"/>
      <c r="AIE1493" s="8"/>
      <c r="AIF1493" s="8"/>
      <c r="AIG1493" s="8"/>
      <c r="AIH1493" s="8"/>
      <c r="AII1493" s="8"/>
      <c r="AIJ1493" s="8"/>
      <c r="AIK1493" s="8"/>
      <c r="AIL1493" s="8"/>
      <c r="AIM1493" s="8"/>
      <c r="AIN1493" s="8"/>
      <c r="AIO1493" s="8"/>
      <c r="AIP1493" s="8"/>
      <c r="AIQ1493" s="8"/>
      <c r="AIR1493" s="8"/>
      <c r="AIS1493" s="8"/>
      <c r="AIT1493" s="8"/>
      <c r="AIU1493" s="8"/>
      <c r="AIV1493" s="8"/>
      <c r="AIW1493" s="8"/>
      <c r="AIX1493" s="8"/>
      <c r="AIY1493" s="8"/>
      <c r="AIZ1493" s="8"/>
      <c r="AJA1493" s="8"/>
      <c r="AJB1493" s="8"/>
      <c r="AJC1493" s="8"/>
      <c r="AJD1493" s="8"/>
      <c r="AJE1493" s="8"/>
      <c r="AJF1493" s="8"/>
      <c r="AJG1493" s="8"/>
      <c r="AJH1493" s="8"/>
      <c r="AJI1493" s="8"/>
      <c r="AJJ1493" s="8"/>
      <c r="AJK1493" s="8"/>
      <c r="AJL1493" s="8"/>
      <c r="AJM1493" s="8"/>
      <c r="AJN1493" s="8"/>
      <c r="AJO1493" s="8"/>
      <c r="AJP1493" s="8"/>
      <c r="AJQ1493" s="8"/>
      <c r="AJR1493" s="8"/>
      <c r="AJS1493" s="8"/>
      <c r="AJT1493" s="8"/>
      <c r="AJU1493" s="8"/>
      <c r="AJV1493" s="8"/>
      <c r="AJW1493" s="8"/>
      <c r="AJX1493" s="8"/>
      <c r="AJY1493" s="8"/>
      <c r="AJZ1493" s="8"/>
      <c r="AKA1493" s="8"/>
      <c r="AKB1493" s="8"/>
      <c r="AKC1493" s="8"/>
      <c r="AKD1493" s="8"/>
      <c r="AKE1493" s="8"/>
      <c r="AKF1493" s="8"/>
      <c r="AKG1493" s="8"/>
      <c r="AKH1493" s="8"/>
      <c r="AKI1493" s="8"/>
      <c r="AKJ1493" s="8"/>
      <c r="AKK1493" s="8"/>
      <c r="AKL1493" s="8"/>
      <c r="AKM1493" s="8"/>
      <c r="AKN1493" s="8"/>
      <c r="AKO1493" s="8"/>
      <c r="AKP1493" s="8"/>
      <c r="AKQ1493" s="8"/>
      <c r="AKR1493" s="8"/>
      <c r="AKS1493" s="8"/>
      <c r="AKT1493" s="8"/>
      <c r="AKU1493" s="8"/>
      <c r="AKV1493" s="8"/>
      <c r="AKW1493" s="8"/>
      <c r="AKX1493" s="8"/>
      <c r="AKY1493" s="8"/>
      <c r="AKZ1493" s="8"/>
      <c r="ALA1493" s="8"/>
      <c r="ALB1493" s="8"/>
      <c r="ALC1493" s="8"/>
      <c r="ALD1493" s="8"/>
      <c r="ALE1493" s="8"/>
      <c r="ALF1493" s="8"/>
      <c r="ALG1493" s="8"/>
      <c r="ALH1493" s="8"/>
      <c r="ALI1493" s="8"/>
      <c r="ALJ1493" s="8"/>
      <c r="ALK1493" s="8"/>
      <c r="ALL1493" s="8"/>
      <c r="ALM1493" s="8"/>
      <c r="ALN1493" s="8"/>
      <c r="ALO1493" s="8"/>
      <c r="ALP1493" s="8"/>
      <c r="ALQ1493" s="8"/>
      <c r="ALR1493" s="8"/>
      <c r="ALS1493" s="8"/>
      <c r="ALT1493" s="8"/>
      <c r="ALU1493" s="8"/>
      <c r="ALV1493" s="8"/>
      <c r="ALW1493" s="8"/>
      <c r="ALX1493" s="8"/>
      <c r="ALY1493" s="8"/>
      <c r="ALZ1493" s="8"/>
      <c r="AMA1493" s="8"/>
      <c r="AMB1493" s="8"/>
      <c r="AMC1493" s="8"/>
      <c r="AMD1493" s="8"/>
      <c r="AME1493" s="8"/>
      <c r="AMF1493" s="8"/>
      <c r="AMG1493" s="8"/>
      <c r="AMH1493" s="8"/>
      <c r="AMI1493" s="8"/>
      <c r="AMJ1493" s="8"/>
      <c r="AMK1493" s="8"/>
      <c r="AML1493" s="8"/>
      <c r="AMM1493" s="8"/>
      <c r="AMN1493" s="8"/>
      <c r="AMO1493" s="8"/>
      <c r="AMP1493" s="8"/>
      <c r="AMQ1493" s="8"/>
      <c r="AMR1493" s="8"/>
      <c r="AMS1493" s="8"/>
      <c r="AMT1493" s="8"/>
      <c r="AMU1493" s="8"/>
      <c r="AMV1493" s="8"/>
      <c r="AMW1493" s="8"/>
      <c r="AMX1493" s="8"/>
      <c r="AMY1493" s="8"/>
      <c r="AMZ1493" s="8"/>
      <c r="ANA1493" s="8"/>
      <c r="ANB1493" s="8"/>
      <c r="ANC1493" s="8"/>
      <c r="AND1493" s="8"/>
      <c r="ANE1493" s="8"/>
      <c r="ANF1493" s="8"/>
      <c r="ANG1493" s="8"/>
      <c r="ANH1493" s="8"/>
      <c r="ANI1493" s="8"/>
      <c r="ANJ1493" s="8"/>
      <c r="ANK1493" s="8"/>
      <c r="ANL1493" s="8"/>
      <c r="ANM1493" s="8"/>
      <c r="ANN1493" s="8"/>
      <c r="ANO1493" s="8"/>
      <c r="ANP1493" s="8"/>
      <c r="ANQ1493" s="8"/>
      <c r="ANR1493" s="8"/>
      <c r="ANS1493" s="8"/>
      <c r="ANT1493" s="8"/>
      <c r="ANU1493" s="8"/>
      <c r="ANV1493" s="8"/>
      <c r="ANW1493" s="8"/>
      <c r="ANX1493" s="8"/>
      <c r="ANY1493" s="8"/>
      <c r="ANZ1493" s="8"/>
      <c r="AOA1493" s="8"/>
      <c r="AOB1493" s="8"/>
      <c r="AOC1493" s="8"/>
      <c r="AOD1493" s="8"/>
      <c r="AOE1493" s="8"/>
      <c r="AOF1493" s="8"/>
      <c r="AOG1493" s="8"/>
      <c r="AOH1493" s="8"/>
      <c r="AOI1493" s="8"/>
      <c r="AOJ1493" s="8"/>
      <c r="AOK1493" s="8"/>
      <c r="AOL1493" s="8"/>
      <c r="AOM1493" s="8"/>
      <c r="AON1493" s="8"/>
      <c r="AOO1493" s="8"/>
      <c r="AOP1493" s="8"/>
      <c r="AOQ1493" s="8"/>
      <c r="AOR1493" s="8"/>
      <c r="AOS1493" s="8"/>
      <c r="AOT1493" s="8"/>
      <c r="AOU1493" s="8"/>
      <c r="AOV1493" s="8"/>
      <c r="AOW1493" s="8"/>
      <c r="AOX1493" s="8"/>
      <c r="AOY1493" s="8"/>
      <c r="AOZ1493" s="8"/>
      <c r="APA1493" s="8"/>
      <c r="APB1493" s="8"/>
      <c r="APC1493" s="8"/>
      <c r="APD1493" s="8"/>
      <c r="APE1493" s="8"/>
      <c r="APF1493" s="8"/>
      <c r="APG1493" s="8"/>
      <c r="APH1493" s="8"/>
      <c r="API1493" s="8"/>
      <c r="APJ1493" s="8"/>
      <c r="APK1493" s="8"/>
      <c r="APL1493" s="8"/>
      <c r="APM1493" s="8"/>
      <c r="APN1493" s="8"/>
      <c r="APO1493" s="8"/>
      <c r="APP1493" s="8"/>
      <c r="APQ1493" s="8"/>
      <c r="APR1493" s="8"/>
      <c r="APS1493" s="8"/>
      <c r="APT1493" s="8"/>
      <c r="APU1493" s="8"/>
      <c r="APV1493" s="8"/>
      <c r="APW1493" s="8"/>
      <c r="APX1493" s="8"/>
      <c r="APY1493" s="8"/>
      <c r="APZ1493" s="8"/>
      <c r="AQA1493" s="8"/>
      <c r="AQB1493" s="8"/>
      <c r="AQC1493" s="8"/>
      <c r="AQD1493" s="8"/>
      <c r="AQE1493" s="8"/>
      <c r="AQF1493" s="8"/>
      <c r="AQG1493" s="8"/>
      <c r="AQH1493" s="8"/>
      <c r="AQI1493" s="8"/>
      <c r="AQJ1493" s="8"/>
      <c r="AQK1493" s="8"/>
      <c r="AQL1493" s="8"/>
      <c r="AQM1493" s="8"/>
      <c r="AQN1493" s="8"/>
      <c r="AQO1493" s="8"/>
      <c r="AQP1493" s="8"/>
      <c r="AQQ1493" s="8"/>
      <c r="AQR1493" s="8"/>
      <c r="AQS1493" s="8"/>
      <c r="AQT1493" s="8"/>
      <c r="AQU1493" s="8"/>
      <c r="AQV1493" s="8"/>
      <c r="AQW1493" s="8"/>
      <c r="AQX1493" s="8"/>
      <c r="AQY1493" s="8"/>
      <c r="AQZ1493" s="8"/>
      <c r="ARA1493" s="8"/>
      <c r="ARB1493" s="8"/>
      <c r="ARC1493" s="8"/>
      <c r="ARD1493" s="8"/>
      <c r="ARE1493" s="8"/>
      <c r="ARF1493" s="8"/>
      <c r="ARG1493" s="8"/>
      <c r="ARH1493" s="8"/>
      <c r="ARI1493" s="8"/>
      <c r="ARJ1493" s="8"/>
      <c r="ARK1493" s="8"/>
      <c r="ARL1493" s="8"/>
      <c r="ARM1493" s="8"/>
      <c r="ARN1493" s="8"/>
      <c r="ARO1493" s="8"/>
      <c r="ARP1493" s="8"/>
      <c r="ARQ1493" s="8"/>
      <c r="ARR1493" s="8"/>
      <c r="ARS1493" s="8"/>
      <c r="ART1493" s="8"/>
      <c r="ARU1493" s="8"/>
      <c r="ARV1493" s="8"/>
      <c r="ARW1493" s="8"/>
      <c r="ARX1493" s="8"/>
      <c r="ARY1493" s="8"/>
      <c r="ARZ1493" s="8"/>
      <c r="ASA1493" s="8"/>
      <c r="ASB1493" s="8"/>
      <c r="ASC1493" s="8"/>
      <c r="ASD1493" s="8"/>
      <c r="ASE1493" s="8"/>
      <c r="ASF1493" s="8"/>
      <c r="ASG1493" s="8"/>
      <c r="ASH1493" s="8"/>
      <c r="ASI1493" s="8"/>
      <c r="ASJ1493" s="8"/>
      <c r="ASK1493" s="8"/>
      <c r="ASL1493" s="8"/>
      <c r="ASM1493" s="8"/>
      <c r="ASN1493" s="8"/>
      <c r="ASO1493" s="8"/>
      <c r="ASP1493" s="8"/>
      <c r="ASQ1493" s="8"/>
      <c r="ASR1493" s="8"/>
      <c r="ASS1493" s="8"/>
      <c r="AST1493" s="8"/>
      <c r="ASU1493" s="8"/>
      <c r="ASV1493" s="8"/>
      <c r="ASW1493" s="8"/>
      <c r="ASX1493" s="8"/>
      <c r="ASY1493" s="8"/>
      <c r="ASZ1493" s="8"/>
      <c r="ATA1493" s="8"/>
      <c r="ATB1493" s="8"/>
      <c r="ATC1493" s="8"/>
      <c r="ATD1493" s="8"/>
      <c r="ATE1493" s="8"/>
      <c r="ATF1493" s="8"/>
      <c r="ATG1493" s="8"/>
      <c r="ATH1493" s="8"/>
      <c r="ATI1493" s="8"/>
      <c r="ATJ1493" s="8"/>
      <c r="ATK1493" s="8"/>
      <c r="ATL1493" s="8"/>
      <c r="ATM1493" s="8"/>
      <c r="ATN1493" s="8"/>
      <c r="ATO1493" s="8"/>
      <c r="ATP1493" s="8"/>
      <c r="ATQ1493" s="8"/>
      <c r="ATR1493" s="8"/>
      <c r="ATS1493" s="8"/>
      <c r="ATT1493" s="8"/>
      <c r="ATU1493" s="8"/>
      <c r="ATV1493" s="8"/>
      <c r="ATW1493" s="8"/>
      <c r="ATX1493" s="8"/>
      <c r="ATY1493" s="8"/>
      <c r="ATZ1493" s="8"/>
      <c r="AUA1493" s="8"/>
      <c r="AUB1493" s="8"/>
      <c r="AUC1493" s="8"/>
      <c r="AUD1493" s="8"/>
      <c r="AUE1493" s="8"/>
      <c r="AUF1493" s="8"/>
      <c r="AUG1493" s="8"/>
      <c r="AUH1493" s="8"/>
      <c r="AUI1493" s="8"/>
      <c r="AUJ1493" s="8"/>
      <c r="AUK1493" s="8"/>
      <c r="AUL1493" s="8"/>
      <c r="AUM1493" s="8"/>
      <c r="AUN1493" s="8"/>
      <c r="AUO1493" s="8"/>
      <c r="AUP1493" s="8"/>
      <c r="AUQ1493" s="8"/>
      <c r="AUR1493" s="8"/>
      <c r="AUS1493" s="8"/>
      <c r="AUT1493" s="8"/>
      <c r="AUU1493" s="8"/>
      <c r="AUV1493" s="8"/>
      <c r="AUW1493" s="8"/>
      <c r="AUX1493" s="8"/>
      <c r="AUY1493" s="8"/>
      <c r="AUZ1493" s="8"/>
      <c r="AVA1493" s="8"/>
      <c r="AVB1493" s="8"/>
      <c r="AVC1493" s="8"/>
      <c r="AVD1493" s="8"/>
      <c r="AVE1493" s="8"/>
      <c r="AVF1493" s="8"/>
      <c r="AVG1493" s="8"/>
      <c r="AVH1493" s="8"/>
      <c r="AVI1493" s="8"/>
      <c r="AVJ1493" s="8"/>
      <c r="AVK1493" s="8"/>
      <c r="AVL1493" s="8"/>
      <c r="AVM1493" s="8"/>
      <c r="AVN1493" s="8"/>
      <c r="AVO1493" s="8"/>
      <c r="AVP1493" s="8"/>
      <c r="AVQ1493" s="8"/>
      <c r="AVR1493" s="8"/>
      <c r="AVS1493" s="8"/>
      <c r="AVT1493" s="8"/>
      <c r="AVU1493" s="8"/>
      <c r="AVV1493" s="8"/>
      <c r="AVW1493" s="8"/>
      <c r="AVX1493" s="8"/>
      <c r="AVY1493" s="8"/>
      <c r="AVZ1493" s="8"/>
      <c r="AWA1493" s="8"/>
      <c r="AWB1493" s="8"/>
      <c r="AWC1493" s="8"/>
      <c r="AWD1493" s="8"/>
      <c r="AWE1493" s="8"/>
      <c r="AWF1493" s="8"/>
      <c r="AWG1493" s="8"/>
      <c r="AWH1493" s="8"/>
      <c r="AWI1493" s="8"/>
      <c r="AWJ1493" s="8"/>
      <c r="AWK1493" s="8"/>
      <c r="AWL1493" s="8"/>
      <c r="AWM1493" s="8"/>
      <c r="AWN1493" s="8"/>
      <c r="AWO1493" s="8"/>
      <c r="AWP1493" s="8"/>
      <c r="AWQ1493" s="8"/>
      <c r="AWR1493" s="8"/>
      <c r="AWS1493" s="8"/>
      <c r="AWT1493" s="8"/>
      <c r="AWU1493" s="8"/>
      <c r="AWV1493" s="8"/>
      <c r="AWW1493" s="8"/>
      <c r="AWX1493" s="8"/>
      <c r="AWY1493" s="8"/>
      <c r="AWZ1493" s="8"/>
      <c r="AXA1493" s="8"/>
      <c r="AXB1493" s="8"/>
      <c r="AXC1493" s="8"/>
      <c r="AXD1493" s="8"/>
      <c r="AXE1493" s="8"/>
      <c r="AXF1493" s="8"/>
      <c r="AXG1493" s="8"/>
      <c r="AXH1493" s="8"/>
      <c r="AXI1493" s="8"/>
      <c r="AXJ1493" s="8"/>
      <c r="AXK1493" s="8"/>
      <c r="AXL1493" s="8"/>
      <c r="AXM1493" s="8"/>
      <c r="AXN1493" s="8"/>
      <c r="AXO1493" s="8"/>
      <c r="AXP1493" s="8"/>
      <c r="AXQ1493" s="8"/>
      <c r="AXR1493" s="8"/>
      <c r="AXS1493" s="8"/>
      <c r="AXT1493" s="8"/>
      <c r="AXU1493" s="8"/>
      <c r="AXV1493" s="8"/>
      <c r="AXW1493" s="8"/>
      <c r="AXX1493" s="8"/>
      <c r="AXY1493" s="8"/>
      <c r="AXZ1493" s="8"/>
      <c r="AYA1493" s="8"/>
      <c r="AYB1493" s="8"/>
      <c r="AYC1493" s="8"/>
      <c r="AYD1493" s="8"/>
      <c r="AYE1493" s="8"/>
      <c r="AYF1493" s="8"/>
      <c r="AYG1493" s="8"/>
      <c r="AYH1493" s="8"/>
      <c r="AYI1493" s="8"/>
      <c r="AYJ1493" s="8"/>
      <c r="AYK1493" s="8"/>
      <c r="AYL1493" s="8"/>
      <c r="AYM1493" s="8"/>
      <c r="AYN1493" s="8"/>
      <c r="AYO1493" s="8"/>
      <c r="AYP1493" s="8"/>
      <c r="AYQ1493" s="8"/>
      <c r="AYR1493" s="8"/>
      <c r="AYS1493" s="8"/>
      <c r="AYT1493" s="8"/>
      <c r="AYU1493" s="8"/>
      <c r="AYV1493" s="8"/>
      <c r="AYW1493" s="8"/>
      <c r="AYX1493" s="8"/>
      <c r="AYY1493" s="8"/>
      <c r="AYZ1493" s="8"/>
      <c r="AZA1493" s="8"/>
      <c r="AZB1493" s="8"/>
      <c r="AZC1493" s="8"/>
      <c r="AZD1493" s="8"/>
      <c r="AZE1493" s="8"/>
      <c r="AZF1493" s="8"/>
      <c r="AZG1493" s="8"/>
      <c r="AZH1493" s="8"/>
      <c r="AZI1493" s="8"/>
      <c r="AZJ1493" s="8"/>
      <c r="AZK1493" s="8"/>
      <c r="AZL1493" s="8"/>
      <c r="AZM1493" s="8"/>
      <c r="AZN1493" s="8"/>
      <c r="AZO1493" s="8"/>
      <c r="AZP1493" s="8"/>
      <c r="AZQ1493" s="8"/>
      <c r="AZR1493" s="8"/>
      <c r="AZS1493" s="8"/>
      <c r="AZT1493" s="8"/>
      <c r="AZU1493" s="8"/>
      <c r="AZV1493" s="8"/>
      <c r="AZW1493" s="8"/>
      <c r="AZX1493" s="8"/>
      <c r="AZY1493" s="8"/>
      <c r="AZZ1493" s="8"/>
      <c r="BAA1493" s="8"/>
      <c r="BAB1493" s="8"/>
      <c r="BAC1493" s="8"/>
      <c r="BAD1493" s="8"/>
      <c r="BAE1493" s="8"/>
      <c r="BAF1493" s="8"/>
      <c r="BAG1493" s="8"/>
      <c r="BAH1493" s="8"/>
      <c r="BAI1493" s="8"/>
      <c r="BAJ1493" s="8"/>
      <c r="BAK1493" s="8"/>
      <c r="BAL1493" s="8"/>
      <c r="BAM1493" s="8"/>
      <c r="BAN1493" s="8"/>
      <c r="BAO1493" s="8"/>
      <c r="BAP1493" s="8"/>
      <c r="BAQ1493" s="8"/>
      <c r="BAR1493" s="8"/>
      <c r="BAS1493" s="8"/>
      <c r="BAT1493" s="8"/>
      <c r="BAU1493" s="8"/>
      <c r="BAV1493" s="8"/>
      <c r="BAW1493" s="8"/>
      <c r="BAX1493" s="8"/>
      <c r="BAY1493" s="8"/>
      <c r="BAZ1493" s="8"/>
      <c r="BBA1493" s="8"/>
      <c r="BBB1493" s="8"/>
      <c r="BBC1493" s="8"/>
      <c r="BBD1493" s="8"/>
      <c r="BBE1493" s="8"/>
      <c r="BBF1493" s="8"/>
      <c r="BBG1493" s="8"/>
      <c r="BBH1493" s="8"/>
      <c r="BBI1493" s="8"/>
      <c r="BBJ1493" s="8"/>
      <c r="BBK1493" s="8"/>
      <c r="BBL1493" s="8"/>
      <c r="BBM1493" s="8"/>
      <c r="BBN1493" s="8"/>
      <c r="BBO1493" s="8"/>
      <c r="BBP1493" s="8"/>
      <c r="BBQ1493" s="8"/>
      <c r="BBR1493" s="8"/>
      <c r="BBS1493" s="8"/>
      <c r="BBT1493" s="8"/>
      <c r="BBU1493" s="8"/>
      <c r="BBV1493" s="8"/>
      <c r="BBW1493" s="8"/>
      <c r="BBX1493" s="8"/>
      <c r="BBY1493" s="8"/>
      <c r="BBZ1493" s="8"/>
      <c r="BCA1493" s="8"/>
      <c r="BCB1493" s="8"/>
      <c r="BCC1493" s="8"/>
      <c r="BCD1493" s="8"/>
      <c r="BCE1493" s="8"/>
      <c r="BCF1493" s="8"/>
      <c r="BCG1493" s="8"/>
      <c r="BCH1493" s="8"/>
      <c r="BCI1493" s="8"/>
      <c r="BCJ1493" s="8"/>
      <c r="BCK1493" s="8"/>
      <c r="BCL1493" s="8"/>
      <c r="BCM1493" s="8"/>
      <c r="BCN1493" s="8"/>
      <c r="BCO1493" s="8"/>
      <c r="BCP1493" s="8"/>
      <c r="BCQ1493" s="8"/>
      <c r="BCR1493" s="8"/>
      <c r="BCS1493" s="8"/>
      <c r="BCT1493" s="8"/>
      <c r="BCU1493" s="8"/>
      <c r="BCV1493" s="8"/>
      <c r="BCW1493" s="8"/>
      <c r="BCX1493" s="8"/>
      <c r="BCY1493" s="8"/>
      <c r="BCZ1493" s="8"/>
      <c r="BDA1493" s="8"/>
      <c r="BDB1493" s="8"/>
      <c r="BDC1493" s="8"/>
      <c r="BDD1493" s="8"/>
      <c r="BDE1493" s="8"/>
      <c r="BDF1493" s="8"/>
      <c r="BDG1493" s="8"/>
      <c r="BDH1493" s="8"/>
      <c r="BDI1493" s="8"/>
      <c r="BDJ1493" s="8"/>
      <c r="BDK1493" s="8"/>
      <c r="BDL1493" s="8"/>
      <c r="BDM1493" s="8"/>
      <c r="BDN1493" s="8"/>
      <c r="BDO1493" s="8"/>
      <c r="BDP1493" s="8"/>
      <c r="BDQ1493" s="8"/>
      <c r="BDR1493" s="8"/>
      <c r="BDS1493" s="8"/>
      <c r="BDT1493" s="8"/>
      <c r="BDU1493" s="8"/>
      <c r="BDV1493" s="8"/>
      <c r="BDW1493" s="8"/>
      <c r="BDX1493" s="8"/>
      <c r="BDY1493" s="8"/>
      <c r="BDZ1493" s="8"/>
      <c r="BEA1493" s="8"/>
      <c r="BEB1493" s="8"/>
      <c r="BEC1493" s="8"/>
      <c r="BED1493" s="8"/>
      <c r="BEE1493" s="8"/>
      <c r="BEF1493" s="8"/>
      <c r="BEG1493" s="8"/>
      <c r="BEH1493" s="8"/>
      <c r="BEI1493" s="8"/>
      <c r="BEJ1493" s="8"/>
      <c r="BEK1493" s="8"/>
      <c r="BEL1493" s="8"/>
      <c r="BEM1493" s="8"/>
      <c r="BEN1493" s="8"/>
      <c r="BEO1493" s="8"/>
      <c r="BEP1493" s="8"/>
      <c r="BEQ1493" s="8"/>
      <c r="BER1493" s="8"/>
      <c r="BES1493" s="8"/>
      <c r="BET1493" s="8"/>
      <c r="BEU1493" s="8"/>
      <c r="BEV1493" s="8"/>
      <c r="BEW1493" s="8"/>
      <c r="BEX1493" s="8"/>
      <c r="BEY1493" s="8"/>
      <c r="BEZ1493" s="8"/>
      <c r="BFA1493" s="8"/>
      <c r="BFB1493" s="8"/>
      <c r="BFC1493" s="8"/>
      <c r="BFD1493" s="8"/>
      <c r="BFE1493" s="8"/>
      <c r="BFF1493" s="8"/>
      <c r="BFG1493" s="8"/>
      <c r="BFH1493" s="8"/>
      <c r="BFI1493" s="8"/>
      <c r="BFJ1493" s="8"/>
      <c r="BFK1493" s="8"/>
      <c r="BFL1493" s="8"/>
      <c r="BFM1493" s="8"/>
      <c r="BFN1493" s="8"/>
      <c r="BFO1493" s="8"/>
      <c r="BFP1493" s="8"/>
      <c r="BFQ1493" s="8"/>
      <c r="BFR1493" s="8"/>
      <c r="BFS1493" s="8"/>
      <c r="BFT1493" s="8"/>
      <c r="BFU1493" s="8"/>
      <c r="BFV1493" s="8"/>
      <c r="BFW1493" s="8"/>
      <c r="BFX1493" s="8"/>
      <c r="BFY1493" s="8"/>
      <c r="BFZ1493" s="8"/>
      <c r="BGA1493" s="8"/>
      <c r="BGB1493" s="8"/>
      <c r="BGC1493" s="8"/>
      <c r="BGD1493" s="8"/>
      <c r="BGE1493" s="8"/>
      <c r="BGF1493" s="8"/>
      <c r="BGG1493" s="8"/>
      <c r="BGH1493" s="8"/>
      <c r="BGI1493" s="8"/>
      <c r="BGJ1493" s="8"/>
      <c r="BGK1493" s="8"/>
      <c r="BGL1493" s="8"/>
      <c r="BGM1493" s="8"/>
      <c r="BGN1493" s="8"/>
      <c r="BGO1493" s="8"/>
      <c r="BGP1493" s="8"/>
      <c r="BGQ1493" s="8"/>
      <c r="BGR1493" s="8"/>
      <c r="BGS1493" s="8"/>
      <c r="BGT1493" s="8"/>
      <c r="BGU1493" s="8"/>
      <c r="BGV1493" s="8"/>
      <c r="BGW1493" s="8"/>
      <c r="BGX1493" s="8"/>
      <c r="BGY1493" s="8"/>
      <c r="BGZ1493" s="8"/>
      <c r="BHA1493" s="8"/>
      <c r="BHB1493" s="8"/>
      <c r="BHC1493" s="8"/>
      <c r="BHD1493" s="8"/>
      <c r="BHE1493" s="8"/>
      <c r="BHF1493" s="8"/>
      <c r="BHG1493" s="8"/>
      <c r="BHH1493" s="8"/>
      <c r="BHI1493" s="8"/>
      <c r="BHJ1493" s="8"/>
      <c r="BHK1493" s="8"/>
      <c r="BHL1493" s="8"/>
      <c r="BHM1493" s="8"/>
      <c r="BHN1493" s="8"/>
      <c r="BHO1493" s="8"/>
      <c r="BHP1493" s="8"/>
      <c r="BHQ1493" s="8"/>
      <c r="BHR1493" s="8"/>
      <c r="BHS1493" s="8"/>
      <c r="BHT1493" s="8"/>
      <c r="BHU1493" s="8"/>
      <c r="BHV1493" s="8"/>
      <c r="BHW1493" s="8"/>
      <c r="BHX1493" s="8"/>
      <c r="BHY1493" s="8"/>
      <c r="BHZ1493" s="8"/>
      <c r="BIA1493" s="8"/>
      <c r="BIB1493" s="8"/>
      <c r="BIC1493" s="8"/>
      <c r="BID1493" s="8"/>
      <c r="BIE1493" s="8"/>
      <c r="BIF1493" s="8"/>
      <c r="BIG1493" s="8"/>
      <c r="BIH1493" s="8"/>
      <c r="BII1493" s="8"/>
      <c r="BIJ1493" s="8"/>
      <c r="BIK1493" s="8"/>
      <c r="BIL1493" s="8"/>
      <c r="BIM1493" s="8"/>
      <c r="BIN1493" s="8"/>
      <c r="BIO1493" s="8"/>
      <c r="BIP1493" s="8"/>
      <c r="BIQ1493" s="8"/>
      <c r="BIR1493" s="8"/>
      <c r="BIS1493" s="8"/>
      <c r="BIT1493" s="8"/>
      <c r="BIU1493" s="8"/>
      <c r="BIV1493" s="8"/>
      <c r="BIW1493" s="8"/>
      <c r="BIX1493" s="8"/>
      <c r="BIY1493" s="8"/>
      <c r="BIZ1493" s="8"/>
      <c r="BJA1493" s="8"/>
      <c r="BJB1493" s="8"/>
      <c r="BJC1493" s="8"/>
      <c r="BJD1493" s="8"/>
      <c r="BJE1493" s="8"/>
      <c r="BJF1493" s="8"/>
      <c r="BJG1493" s="8"/>
      <c r="BJH1493" s="8"/>
      <c r="BJI1493" s="8"/>
      <c r="BJJ1493" s="8"/>
      <c r="BJK1493" s="8"/>
      <c r="BJL1493" s="8"/>
      <c r="BJM1493" s="8"/>
      <c r="BJN1493" s="8"/>
      <c r="BJO1493" s="8"/>
      <c r="BJP1493" s="8"/>
      <c r="BJQ1493" s="8"/>
      <c r="BJR1493" s="8"/>
      <c r="BJS1493" s="8"/>
      <c r="BJT1493" s="8"/>
      <c r="BJU1493" s="8"/>
      <c r="BJV1493" s="8"/>
      <c r="BJW1493" s="8"/>
      <c r="BJX1493" s="8"/>
      <c r="BJY1493" s="8"/>
      <c r="BJZ1493" s="8"/>
      <c r="BKA1493" s="8"/>
      <c r="BKB1493" s="8"/>
      <c r="BKC1493" s="8"/>
      <c r="BKD1493" s="8"/>
      <c r="BKE1493" s="8"/>
      <c r="BKF1493" s="8"/>
      <c r="BKG1493" s="8"/>
      <c r="BKH1493" s="8"/>
      <c r="BKI1493" s="8"/>
      <c r="BKJ1493" s="8"/>
      <c r="BKK1493" s="8"/>
      <c r="BKL1493" s="8"/>
      <c r="BKM1493" s="8"/>
      <c r="BKN1493" s="8"/>
      <c r="BKO1493" s="8"/>
      <c r="BKP1493" s="8"/>
      <c r="BKQ1493" s="8"/>
      <c r="BKR1493" s="8"/>
      <c r="BKS1493" s="8"/>
      <c r="BKT1493" s="8"/>
      <c r="BKU1493" s="8"/>
      <c r="BKV1493" s="8"/>
      <c r="BKW1493" s="8"/>
      <c r="BKX1493" s="8"/>
      <c r="BKY1493" s="8"/>
      <c r="BKZ1493" s="8"/>
      <c r="BLA1493" s="8"/>
      <c r="BLB1493" s="8"/>
      <c r="BLC1493" s="8"/>
      <c r="BLD1493" s="8"/>
      <c r="BLE1493" s="8"/>
      <c r="BLF1493" s="8"/>
      <c r="BLG1493" s="8"/>
      <c r="BLH1493" s="8"/>
      <c r="BLI1493" s="8"/>
      <c r="BLJ1493" s="8"/>
      <c r="BLK1493" s="8"/>
      <c r="BLL1493" s="8"/>
      <c r="BLM1493" s="8"/>
      <c r="BLN1493" s="8"/>
      <c r="BLO1493" s="8"/>
      <c r="BLP1493" s="8"/>
      <c r="BLQ1493" s="8"/>
      <c r="BLR1493" s="8"/>
      <c r="BLS1493" s="8"/>
      <c r="BLT1493" s="8"/>
      <c r="BLU1493" s="8"/>
      <c r="BLV1493" s="8"/>
      <c r="BLW1493" s="8"/>
      <c r="BLX1493" s="8"/>
      <c r="BLY1493" s="8"/>
      <c r="BLZ1493" s="8"/>
      <c r="BMA1493" s="8"/>
      <c r="BMB1493" s="8"/>
      <c r="BMC1493" s="8"/>
      <c r="BMD1493" s="8"/>
      <c r="BME1493" s="8"/>
      <c r="BMF1493" s="8"/>
      <c r="BMG1493" s="8"/>
      <c r="BMH1493" s="8"/>
      <c r="BMI1493" s="8"/>
      <c r="BMJ1493" s="8"/>
      <c r="BMK1493" s="8"/>
      <c r="BML1493" s="8"/>
      <c r="BMM1493" s="8"/>
      <c r="BMN1493" s="8"/>
      <c r="BMO1493" s="8"/>
      <c r="BMP1493" s="8"/>
      <c r="BMQ1493" s="8"/>
      <c r="BMR1493" s="8"/>
      <c r="BMS1493" s="8"/>
      <c r="BMT1493" s="8"/>
      <c r="BMU1493" s="8"/>
      <c r="BMV1493" s="8"/>
      <c r="BMW1493" s="8"/>
      <c r="BMX1493" s="8"/>
      <c r="BMY1493" s="8"/>
      <c r="BMZ1493" s="8"/>
      <c r="BNA1493" s="8"/>
      <c r="BNB1493" s="8"/>
      <c r="BNC1493" s="8"/>
      <c r="BND1493" s="8"/>
      <c r="BNE1493" s="8"/>
      <c r="BNF1493" s="8"/>
      <c r="BNG1493" s="8"/>
      <c r="BNH1493" s="8"/>
      <c r="BNI1493" s="8"/>
      <c r="BNJ1493" s="8"/>
      <c r="BNK1493" s="8"/>
      <c r="BNL1493" s="8"/>
      <c r="BNM1493" s="8"/>
      <c r="BNN1493" s="8"/>
      <c r="BNO1493" s="8"/>
      <c r="BNP1493" s="8"/>
      <c r="BNQ1493" s="8"/>
      <c r="BNR1493" s="8"/>
      <c r="BNS1493" s="8"/>
      <c r="BNT1493" s="8"/>
      <c r="BNU1493" s="8"/>
      <c r="BNV1493" s="8"/>
      <c r="BNW1493" s="8"/>
      <c r="BNX1493" s="8"/>
      <c r="BNY1493" s="8"/>
      <c r="BNZ1493" s="8"/>
      <c r="BOA1493" s="8"/>
      <c r="BOB1493" s="8"/>
      <c r="BOC1493" s="8"/>
      <c r="BOD1493" s="8"/>
      <c r="BOE1493" s="8"/>
      <c r="BOF1493" s="8"/>
      <c r="BOG1493" s="8"/>
      <c r="BOH1493" s="8"/>
      <c r="BOI1493" s="8"/>
      <c r="BOJ1493" s="8"/>
      <c r="BOK1493" s="8"/>
      <c r="BOL1493" s="8"/>
      <c r="BOM1493" s="8"/>
      <c r="BON1493" s="8"/>
      <c r="BOO1493" s="8"/>
      <c r="BOP1493" s="8"/>
      <c r="BOQ1493" s="8"/>
      <c r="BOR1493" s="8"/>
      <c r="BOS1493" s="8"/>
      <c r="BOT1493" s="8"/>
      <c r="BOU1493" s="8"/>
      <c r="BOV1493" s="8"/>
      <c r="BOW1493" s="8"/>
      <c r="BOX1493" s="8"/>
      <c r="BOY1493" s="8"/>
      <c r="BOZ1493" s="8"/>
      <c r="BPA1493" s="8"/>
      <c r="BPB1493" s="8"/>
      <c r="BPC1493" s="8"/>
      <c r="BPD1493" s="8"/>
      <c r="BPE1493" s="8"/>
      <c r="BPF1493" s="8"/>
      <c r="BPG1493" s="8"/>
      <c r="BPH1493" s="8"/>
      <c r="BPI1493" s="8"/>
      <c r="BPJ1493" s="8"/>
      <c r="BPK1493" s="8"/>
      <c r="BPL1493" s="8"/>
      <c r="BPM1493" s="8"/>
      <c r="BPN1493" s="8"/>
      <c r="BPO1493" s="8"/>
      <c r="BPP1493" s="8"/>
      <c r="BPQ1493" s="8"/>
      <c r="BPR1493" s="8"/>
      <c r="BPS1493" s="8"/>
      <c r="BPT1493" s="8"/>
      <c r="BPU1493" s="8"/>
      <c r="BPV1493" s="8"/>
      <c r="BPW1493" s="8"/>
      <c r="BPX1493" s="8"/>
      <c r="BPY1493" s="8"/>
      <c r="BPZ1493" s="8"/>
      <c r="BQA1493" s="8"/>
      <c r="BQB1493" s="8"/>
      <c r="BQC1493" s="8"/>
      <c r="BQD1493" s="8"/>
      <c r="BQE1493" s="8"/>
      <c r="BQF1493" s="8"/>
      <c r="BQG1493" s="8"/>
      <c r="BQH1493" s="8"/>
      <c r="BQI1493" s="8"/>
      <c r="BQJ1493" s="8"/>
      <c r="BQK1493" s="8"/>
      <c r="BQL1493" s="8"/>
      <c r="BQM1493" s="8"/>
      <c r="BQN1493" s="8"/>
      <c r="BQO1493" s="8"/>
      <c r="BQP1493" s="8"/>
      <c r="BQQ1493" s="8"/>
      <c r="BQR1493" s="8"/>
      <c r="BQS1493" s="8"/>
      <c r="BQT1493" s="8"/>
      <c r="BQU1493" s="8"/>
      <c r="BQV1493" s="8"/>
      <c r="BQW1493" s="8"/>
      <c r="BQX1493" s="8"/>
      <c r="BQY1493" s="8"/>
      <c r="BQZ1493" s="8"/>
      <c r="BRA1493" s="8"/>
      <c r="BRB1493" s="8"/>
      <c r="BRC1493" s="8"/>
      <c r="BRD1493" s="8"/>
      <c r="BRE1493" s="8"/>
      <c r="BRF1493" s="8"/>
      <c r="BRG1493" s="8"/>
      <c r="BRH1493" s="8"/>
      <c r="BRI1493" s="8"/>
      <c r="BRJ1493" s="8"/>
      <c r="BRK1493" s="8"/>
      <c r="BRL1493" s="8"/>
      <c r="BRM1493" s="8"/>
      <c r="BRN1493" s="8"/>
      <c r="BRO1493" s="8"/>
      <c r="BRP1493" s="8"/>
      <c r="BRQ1493" s="8"/>
      <c r="BRR1493" s="8"/>
      <c r="BRS1493" s="8"/>
      <c r="BRT1493" s="8"/>
      <c r="BRU1493" s="8"/>
      <c r="BRV1493" s="8"/>
      <c r="BRW1493" s="8"/>
      <c r="BRX1493" s="8"/>
      <c r="BRY1493" s="8"/>
      <c r="BRZ1493" s="8"/>
      <c r="BSA1493" s="8"/>
      <c r="BSB1493" s="8"/>
      <c r="BSC1493" s="8"/>
      <c r="BSD1493" s="8"/>
      <c r="BSE1493" s="8"/>
      <c r="BSF1493" s="8"/>
      <c r="BSG1493" s="8"/>
      <c r="BSH1493" s="8"/>
      <c r="BSI1493" s="8"/>
      <c r="BSJ1493" s="8"/>
      <c r="BSK1493" s="8"/>
      <c r="BSL1493" s="8"/>
      <c r="BSM1493" s="8"/>
      <c r="BSN1493" s="8"/>
      <c r="BSO1493" s="8"/>
      <c r="BSP1493" s="8"/>
      <c r="BSQ1493" s="8"/>
      <c r="BSR1493" s="8"/>
      <c r="BSS1493" s="8"/>
      <c r="BST1493" s="8"/>
      <c r="BSU1493" s="8"/>
      <c r="BSV1493" s="8"/>
      <c r="BSW1493" s="8"/>
      <c r="BSX1493" s="8"/>
      <c r="BSY1493" s="8"/>
      <c r="BSZ1493" s="8"/>
      <c r="BTA1493" s="8"/>
      <c r="BTB1493" s="8"/>
      <c r="BTC1493" s="8"/>
      <c r="BTD1493" s="8"/>
      <c r="BTE1493" s="8"/>
      <c r="BTF1493" s="8"/>
      <c r="BTG1493" s="8"/>
      <c r="BTH1493" s="8"/>
      <c r="BTI1493" s="8"/>
      <c r="BTJ1493" s="8"/>
      <c r="BTK1493" s="8"/>
      <c r="BTL1493" s="8"/>
      <c r="BTM1493" s="8"/>
      <c r="BTN1493" s="8"/>
      <c r="BTO1493" s="8"/>
      <c r="BTP1493" s="8"/>
      <c r="BTQ1493" s="8"/>
      <c r="BTR1493" s="8"/>
      <c r="BTS1493" s="8"/>
      <c r="BTT1493" s="8"/>
      <c r="BTU1493" s="8"/>
      <c r="BTV1493" s="8"/>
      <c r="BTW1493" s="8"/>
      <c r="BTX1493" s="8"/>
      <c r="BTY1493" s="8"/>
      <c r="BTZ1493" s="8"/>
      <c r="BUA1493" s="8"/>
      <c r="BUB1493" s="8"/>
      <c r="BUC1493" s="8"/>
      <c r="BUD1493" s="8"/>
      <c r="BUE1493" s="8"/>
      <c r="BUF1493" s="8"/>
      <c r="BUG1493" s="8"/>
      <c r="BUH1493" s="8"/>
      <c r="BUI1493" s="8"/>
      <c r="BUJ1493" s="8"/>
      <c r="BUK1493" s="8"/>
      <c r="BUL1493" s="8"/>
      <c r="BUM1493" s="8"/>
      <c r="BUN1493" s="8"/>
      <c r="BUO1493" s="8"/>
      <c r="BUP1493" s="8"/>
      <c r="BUQ1493" s="8"/>
      <c r="BUR1493" s="8"/>
      <c r="BUS1493" s="8"/>
      <c r="BUT1493" s="8"/>
      <c r="BUU1493" s="8"/>
      <c r="BUV1493" s="8"/>
      <c r="BUW1493" s="8"/>
      <c r="BUX1493" s="8"/>
      <c r="BUY1493" s="8"/>
      <c r="BUZ1493" s="8"/>
      <c r="BVA1493" s="8"/>
      <c r="BVB1493" s="8"/>
      <c r="BVC1493" s="8"/>
      <c r="BVD1493" s="8"/>
      <c r="BVE1493" s="8"/>
      <c r="BVF1493" s="8"/>
      <c r="BVG1493" s="8"/>
      <c r="BVH1493" s="8"/>
      <c r="BVI1493" s="8"/>
      <c r="BVJ1493" s="8"/>
      <c r="BVK1493" s="8"/>
      <c r="BVL1493" s="8"/>
      <c r="BVM1493" s="8"/>
      <c r="BVN1493" s="8"/>
      <c r="BVO1493" s="8"/>
      <c r="BVP1493" s="8"/>
      <c r="BVQ1493" s="8"/>
      <c r="BVR1493" s="8"/>
      <c r="BVS1493" s="8"/>
      <c r="BVT1493" s="8"/>
      <c r="BVU1493" s="8"/>
      <c r="BVV1493" s="8"/>
      <c r="BVW1493" s="8"/>
      <c r="BVX1493" s="8"/>
      <c r="BVY1493" s="8"/>
      <c r="BVZ1493" s="8"/>
      <c r="BWA1493" s="8"/>
      <c r="BWB1493" s="8"/>
      <c r="BWC1493" s="8"/>
      <c r="BWD1493" s="8"/>
      <c r="BWE1493" s="8"/>
      <c r="BWF1493" s="8"/>
      <c r="BWG1493" s="8"/>
      <c r="BWH1493" s="8"/>
      <c r="BWI1493" s="8"/>
      <c r="BWJ1493" s="8"/>
      <c r="BWK1493" s="8"/>
      <c r="BWL1493" s="8"/>
      <c r="BWM1493" s="8"/>
      <c r="BWN1493" s="8"/>
      <c r="BWO1493" s="8"/>
      <c r="BWP1493" s="8"/>
      <c r="BWQ1493" s="8"/>
      <c r="BWR1493" s="8"/>
      <c r="BWS1493" s="8"/>
      <c r="BWT1493" s="8"/>
      <c r="BWU1493" s="8"/>
      <c r="BWV1493" s="8"/>
      <c r="BWW1493" s="8"/>
      <c r="BWX1493" s="8"/>
      <c r="BWY1493" s="8"/>
      <c r="BWZ1493" s="8"/>
      <c r="BXA1493" s="8"/>
      <c r="BXB1493" s="8"/>
      <c r="BXC1493" s="8"/>
      <c r="BXD1493" s="8"/>
      <c r="BXE1493" s="8"/>
      <c r="BXF1493" s="8"/>
      <c r="BXG1493" s="8"/>
      <c r="BXH1493" s="8"/>
      <c r="BXI1493" s="8"/>
      <c r="BXJ1493" s="8"/>
      <c r="BXK1493" s="8"/>
      <c r="BXL1493" s="8"/>
      <c r="BXM1493" s="8"/>
      <c r="BXN1493" s="8"/>
      <c r="BXO1493" s="8"/>
      <c r="BXP1493" s="8"/>
      <c r="BXQ1493" s="8"/>
      <c r="BXR1493" s="8"/>
      <c r="BXS1493" s="8"/>
      <c r="BXT1493" s="8"/>
      <c r="BXU1493" s="8"/>
      <c r="BXV1493" s="8"/>
      <c r="BXW1493" s="8"/>
      <c r="BXX1493" s="8"/>
      <c r="BXY1493" s="8"/>
      <c r="BXZ1493" s="8"/>
      <c r="BYA1493" s="8"/>
      <c r="BYB1493" s="8"/>
      <c r="BYC1493" s="8"/>
      <c r="BYD1493" s="8"/>
      <c r="BYE1493" s="8"/>
      <c r="BYF1493" s="8"/>
      <c r="BYG1493" s="8"/>
      <c r="BYH1493" s="8"/>
      <c r="BYI1493" s="8"/>
      <c r="BYJ1493" s="8"/>
      <c r="BYK1493" s="8"/>
      <c r="BYL1493" s="8"/>
      <c r="BYM1493" s="8"/>
      <c r="BYN1493" s="8"/>
      <c r="BYO1493" s="8"/>
      <c r="BYP1493" s="8"/>
      <c r="BYQ1493" s="8"/>
      <c r="BYR1493" s="8"/>
      <c r="BYS1493" s="8"/>
      <c r="BYT1493" s="8"/>
      <c r="BYU1493" s="8"/>
      <c r="BYV1493" s="8"/>
      <c r="BYW1493" s="8"/>
      <c r="BYX1493" s="8"/>
      <c r="BYY1493" s="8"/>
      <c r="BYZ1493" s="8"/>
      <c r="BZA1493" s="8"/>
      <c r="BZB1493" s="8"/>
      <c r="BZC1493" s="8"/>
      <c r="BZD1493" s="8"/>
      <c r="BZE1493" s="8"/>
      <c r="BZF1493" s="8"/>
      <c r="BZG1493" s="8"/>
      <c r="BZH1493" s="8"/>
      <c r="BZI1493" s="8"/>
      <c r="BZJ1493" s="8"/>
      <c r="BZK1493" s="8"/>
      <c r="BZL1493" s="8"/>
      <c r="BZM1493" s="8"/>
      <c r="BZN1493" s="8"/>
      <c r="BZO1493" s="8"/>
      <c r="BZP1493" s="8"/>
      <c r="BZQ1493" s="8"/>
      <c r="BZR1493" s="8"/>
      <c r="BZS1493" s="8"/>
      <c r="BZT1493" s="8"/>
      <c r="BZU1493" s="8"/>
      <c r="BZV1493" s="8"/>
      <c r="BZW1493" s="8"/>
      <c r="BZX1493" s="8"/>
      <c r="BZY1493" s="8"/>
      <c r="BZZ1493" s="8"/>
      <c r="CAA1493" s="8"/>
      <c r="CAB1493" s="8"/>
      <c r="CAC1493" s="8"/>
      <c r="CAD1493" s="8"/>
      <c r="CAE1493" s="8"/>
      <c r="CAF1493" s="8"/>
      <c r="CAG1493" s="8"/>
      <c r="CAH1493" s="8"/>
      <c r="CAI1493" s="8"/>
      <c r="CAJ1493" s="8"/>
      <c r="CAK1493" s="8"/>
      <c r="CAL1493" s="8"/>
      <c r="CAM1493" s="8"/>
      <c r="CAN1493" s="8"/>
      <c r="CAO1493" s="8"/>
      <c r="CAP1493" s="8"/>
      <c r="CAQ1493" s="8"/>
      <c r="CAR1493" s="8"/>
      <c r="CAS1493" s="8"/>
      <c r="CAT1493" s="8"/>
      <c r="CAU1493" s="8"/>
      <c r="CAV1493" s="8"/>
      <c r="CAW1493" s="8"/>
      <c r="CAX1493" s="8"/>
      <c r="CAY1493" s="8"/>
      <c r="CAZ1493" s="8"/>
      <c r="CBA1493" s="8"/>
      <c r="CBB1493" s="8"/>
      <c r="CBC1493" s="8"/>
      <c r="CBD1493" s="8"/>
      <c r="CBE1493" s="8"/>
      <c r="CBF1493" s="8"/>
      <c r="CBG1493" s="8"/>
      <c r="CBH1493" s="8"/>
      <c r="CBI1493" s="8"/>
      <c r="CBJ1493" s="8"/>
      <c r="CBK1493" s="8"/>
      <c r="CBL1493" s="8"/>
      <c r="CBM1493" s="8"/>
      <c r="CBN1493" s="8"/>
      <c r="CBO1493" s="8"/>
      <c r="CBP1493" s="8"/>
      <c r="CBQ1493" s="8"/>
      <c r="CBR1493" s="8"/>
      <c r="CBS1493" s="8"/>
      <c r="CBT1493" s="8"/>
      <c r="CBU1493" s="8"/>
      <c r="CBV1493" s="8"/>
      <c r="CBW1493" s="8"/>
      <c r="CBX1493" s="8"/>
      <c r="CBY1493" s="8"/>
      <c r="CBZ1493" s="8"/>
      <c r="CCA1493" s="8"/>
      <c r="CCB1493" s="8"/>
      <c r="CCC1493" s="8"/>
      <c r="CCD1493" s="8"/>
      <c r="CCE1493" s="8"/>
      <c r="CCF1493" s="8"/>
      <c r="CCG1493" s="8"/>
      <c r="CCH1493" s="8"/>
      <c r="CCI1493" s="8"/>
      <c r="CCJ1493" s="8"/>
      <c r="CCK1493" s="8"/>
      <c r="CCL1493" s="8"/>
      <c r="CCM1493" s="8"/>
      <c r="CCN1493" s="8"/>
      <c r="CCO1493" s="8"/>
      <c r="CCP1493" s="8"/>
      <c r="CCQ1493" s="8"/>
      <c r="CCR1493" s="8"/>
      <c r="CCS1493" s="8"/>
      <c r="CCT1493" s="8"/>
      <c r="CCU1493" s="8"/>
      <c r="CCV1493" s="8"/>
      <c r="CCW1493" s="8"/>
      <c r="CCX1493" s="8"/>
      <c r="CCY1493" s="8"/>
      <c r="CCZ1493" s="8"/>
      <c r="CDA1493" s="8"/>
      <c r="CDB1493" s="8"/>
      <c r="CDC1493" s="8"/>
      <c r="CDD1493" s="8"/>
      <c r="CDE1493" s="8"/>
      <c r="CDF1493" s="8"/>
      <c r="CDG1493" s="8"/>
      <c r="CDH1493" s="8"/>
      <c r="CDI1493" s="8"/>
      <c r="CDJ1493" s="8"/>
      <c r="CDK1493" s="8"/>
      <c r="CDL1493" s="8"/>
      <c r="CDM1493" s="8"/>
      <c r="CDN1493" s="8"/>
      <c r="CDO1493" s="8"/>
      <c r="CDP1493" s="8"/>
      <c r="CDQ1493" s="8"/>
      <c r="CDR1493" s="8"/>
      <c r="CDS1493" s="8"/>
      <c r="CDT1493" s="8"/>
      <c r="CDU1493" s="8"/>
      <c r="CDV1493" s="8"/>
      <c r="CDW1493" s="8"/>
      <c r="CDX1493" s="8"/>
      <c r="CDY1493" s="8"/>
      <c r="CDZ1493" s="8"/>
      <c r="CEA1493" s="8"/>
      <c r="CEB1493" s="8"/>
      <c r="CEC1493" s="8"/>
      <c r="CED1493" s="8"/>
      <c r="CEE1493" s="8"/>
      <c r="CEF1493" s="8"/>
      <c r="CEG1493" s="8"/>
      <c r="CEH1493" s="8"/>
      <c r="CEI1493" s="8"/>
      <c r="CEJ1493" s="8"/>
      <c r="CEK1493" s="8"/>
      <c r="CEL1493" s="8"/>
      <c r="CEM1493" s="8"/>
      <c r="CEN1493" s="8"/>
      <c r="CEO1493" s="8"/>
      <c r="CEP1493" s="8"/>
      <c r="CEQ1493" s="8"/>
      <c r="CER1493" s="8"/>
      <c r="CES1493" s="8"/>
      <c r="CET1493" s="8"/>
      <c r="CEU1493" s="8"/>
      <c r="CEV1493" s="8"/>
      <c r="CEW1493" s="8"/>
      <c r="CEX1493" s="8"/>
      <c r="CEY1493" s="8"/>
      <c r="CEZ1493" s="8"/>
      <c r="CFA1493" s="8"/>
      <c r="CFB1493" s="8"/>
      <c r="CFC1493" s="8"/>
      <c r="CFD1493" s="8"/>
      <c r="CFE1493" s="8"/>
      <c r="CFF1493" s="8"/>
      <c r="CFG1493" s="8"/>
      <c r="CFH1493" s="8"/>
      <c r="CFI1493" s="8"/>
      <c r="CFJ1493" s="8"/>
      <c r="CFK1493" s="8"/>
      <c r="CFL1493" s="8"/>
      <c r="CFM1493" s="8"/>
      <c r="CFN1493" s="8"/>
      <c r="CFO1493" s="8"/>
      <c r="CFP1493" s="8"/>
      <c r="CFQ1493" s="8"/>
      <c r="CFR1493" s="8"/>
      <c r="CFS1493" s="8"/>
      <c r="CFT1493" s="8"/>
      <c r="CFU1493" s="8"/>
      <c r="CFV1493" s="8"/>
      <c r="CFW1493" s="8"/>
      <c r="CFX1493" s="8"/>
      <c r="CFY1493" s="8"/>
      <c r="CFZ1493" s="8"/>
      <c r="CGA1493" s="8"/>
      <c r="CGB1493" s="8"/>
      <c r="CGC1493" s="8"/>
      <c r="CGD1493" s="8"/>
      <c r="CGE1493" s="8"/>
      <c r="CGF1493" s="8"/>
      <c r="CGG1493" s="8"/>
      <c r="CGH1493" s="8"/>
      <c r="CGI1493" s="8"/>
      <c r="CGJ1493" s="8"/>
      <c r="CGK1493" s="8"/>
      <c r="CGL1493" s="8"/>
      <c r="CGM1493" s="8"/>
      <c r="CGN1493" s="8"/>
      <c r="CGO1493" s="8"/>
      <c r="CGP1493" s="8"/>
      <c r="CGQ1493" s="8"/>
      <c r="CGR1493" s="8"/>
      <c r="CGS1493" s="8"/>
      <c r="CGT1493" s="8"/>
      <c r="CGU1493" s="8"/>
      <c r="CGV1493" s="8"/>
      <c r="CGW1493" s="8"/>
      <c r="CGX1493" s="8"/>
      <c r="CGY1493" s="8"/>
      <c r="CGZ1493" s="8"/>
      <c r="CHA1493" s="8"/>
      <c r="CHB1493" s="8"/>
      <c r="CHC1493" s="8"/>
      <c r="CHD1493" s="8"/>
      <c r="CHE1493" s="8"/>
      <c r="CHF1493" s="8"/>
      <c r="CHG1493" s="8"/>
      <c r="CHH1493" s="8"/>
      <c r="CHI1493" s="8"/>
      <c r="CHJ1493" s="8"/>
      <c r="CHK1493" s="8"/>
      <c r="CHL1493" s="8"/>
      <c r="CHM1493" s="8"/>
      <c r="CHN1493" s="8"/>
      <c r="CHO1493" s="8"/>
      <c r="CHP1493" s="8"/>
      <c r="CHQ1493" s="8"/>
      <c r="CHR1493" s="8"/>
      <c r="CHS1493" s="8"/>
      <c r="CHT1493" s="8"/>
      <c r="CHU1493" s="8"/>
      <c r="CHV1493" s="8"/>
      <c r="CHW1493" s="8"/>
      <c r="CHX1493" s="8"/>
      <c r="CHY1493" s="8"/>
      <c r="CHZ1493" s="8"/>
      <c r="CIA1493" s="8"/>
      <c r="CIB1493" s="8"/>
      <c r="CIC1493" s="8"/>
      <c r="CID1493" s="8"/>
      <c r="CIE1493" s="8"/>
      <c r="CIF1493" s="8"/>
      <c r="CIG1493" s="8"/>
      <c r="CIH1493" s="8"/>
      <c r="CII1493" s="8"/>
      <c r="CIJ1493" s="8"/>
      <c r="CIK1493" s="8"/>
      <c r="CIL1493" s="8"/>
      <c r="CIM1493" s="8"/>
      <c r="CIN1493" s="8"/>
      <c r="CIO1493" s="8"/>
      <c r="CIP1493" s="8"/>
      <c r="CIQ1493" s="8"/>
      <c r="CIR1493" s="8"/>
      <c r="CIS1493" s="8"/>
      <c r="CIT1493" s="8"/>
      <c r="CIU1493" s="8"/>
      <c r="CIV1493" s="8"/>
      <c r="CIW1493" s="8"/>
      <c r="CIX1493" s="8"/>
      <c r="CIY1493" s="8"/>
      <c r="CIZ1493" s="8"/>
      <c r="CJA1493" s="8"/>
      <c r="CJB1493" s="8"/>
      <c r="CJC1493" s="8"/>
      <c r="CJD1493" s="8"/>
      <c r="CJE1493" s="8"/>
      <c r="CJF1493" s="8"/>
      <c r="CJG1493" s="8"/>
      <c r="CJH1493" s="8"/>
      <c r="CJI1493" s="8"/>
      <c r="CJJ1493" s="8"/>
      <c r="CJK1493" s="8"/>
      <c r="CJL1493" s="8"/>
      <c r="CJM1493" s="8"/>
      <c r="CJN1493" s="8"/>
      <c r="CJO1493" s="8"/>
      <c r="CJP1493" s="8"/>
      <c r="CJQ1493" s="8"/>
      <c r="CJR1493" s="8"/>
      <c r="CJS1493" s="8"/>
      <c r="CJT1493" s="8"/>
      <c r="CJU1493" s="8"/>
      <c r="CJV1493" s="8"/>
      <c r="CJW1493" s="8"/>
      <c r="CJX1493" s="8"/>
      <c r="CJY1493" s="8"/>
      <c r="CJZ1493" s="8"/>
      <c r="CKA1493" s="8"/>
      <c r="CKB1493" s="8"/>
      <c r="CKC1493" s="8"/>
      <c r="CKD1493" s="8"/>
      <c r="CKE1493" s="8"/>
      <c r="CKF1493" s="8"/>
      <c r="CKG1493" s="8"/>
      <c r="CKH1493" s="8"/>
      <c r="CKI1493" s="8"/>
      <c r="CKJ1493" s="8"/>
      <c r="CKK1493" s="8"/>
      <c r="CKL1493" s="8"/>
      <c r="CKM1493" s="8"/>
      <c r="CKN1493" s="8"/>
      <c r="CKO1493" s="8"/>
      <c r="CKP1493" s="8"/>
      <c r="CKQ1493" s="8"/>
      <c r="CKR1493" s="8"/>
      <c r="CKS1493" s="8"/>
      <c r="CKT1493" s="8"/>
      <c r="CKU1493" s="8"/>
      <c r="CKV1493" s="8"/>
      <c r="CKW1493" s="8"/>
      <c r="CKX1493" s="8"/>
      <c r="CKY1493" s="8"/>
      <c r="CKZ1493" s="8"/>
      <c r="CLA1493" s="8"/>
      <c r="CLB1493" s="8"/>
      <c r="CLC1493" s="8"/>
      <c r="CLD1493" s="8"/>
      <c r="CLE1493" s="8"/>
      <c r="CLF1493" s="8"/>
      <c r="CLG1493" s="8"/>
      <c r="CLH1493" s="8"/>
      <c r="CLI1493" s="8"/>
      <c r="CLJ1493" s="8"/>
      <c r="CLK1493" s="8"/>
      <c r="CLL1493" s="8"/>
      <c r="CLM1493" s="8"/>
      <c r="CLN1493" s="8"/>
      <c r="CLO1493" s="8"/>
      <c r="CLP1493" s="8"/>
      <c r="CLQ1493" s="8"/>
      <c r="CLR1493" s="8"/>
      <c r="CLS1493" s="8"/>
      <c r="CLT1493" s="8"/>
      <c r="CLU1493" s="8"/>
      <c r="CLV1493" s="8"/>
      <c r="CLW1493" s="8"/>
      <c r="CLX1493" s="8"/>
      <c r="CLY1493" s="8"/>
      <c r="CLZ1493" s="8"/>
      <c r="CMA1493" s="8"/>
      <c r="CMB1493" s="8"/>
      <c r="CMC1493" s="8"/>
      <c r="CMD1493" s="8"/>
      <c r="CME1493" s="8"/>
      <c r="CMF1493" s="8"/>
      <c r="CMG1493" s="8"/>
      <c r="CMH1493" s="8"/>
      <c r="CMI1493" s="8"/>
      <c r="CMJ1493" s="8"/>
      <c r="CMK1493" s="8"/>
      <c r="CML1493" s="8"/>
      <c r="CMM1493" s="8"/>
      <c r="CMN1493" s="8"/>
      <c r="CMO1493" s="8"/>
      <c r="CMP1493" s="8"/>
      <c r="CMQ1493" s="8"/>
      <c r="CMR1493" s="8"/>
      <c r="CMS1493" s="8"/>
      <c r="CMT1493" s="8"/>
      <c r="CMU1493" s="8"/>
      <c r="CMV1493" s="8"/>
      <c r="CMW1493" s="8"/>
      <c r="CMX1493" s="8"/>
      <c r="CMY1493" s="8"/>
      <c r="CMZ1493" s="8"/>
      <c r="CNA1493" s="8"/>
      <c r="CNB1493" s="8"/>
      <c r="CNC1493" s="8"/>
      <c r="CND1493" s="8"/>
      <c r="CNE1493" s="8"/>
      <c r="CNF1493" s="8"/>
      <c r="CNG1493" s="8"/>
      <c r="CNH1493" s="8"/>
      <c r="CNI1493" s="8"/>
      <c r="CNJ1493" s="8"/>
      <c r="CNK1493" s="8"/>
      <c r="CNL1493" s="8"/>
      <c r="CNM1493" s="8"/>
      <c r="CNN1493" s="8"/>
      <c r="CNO1493" s="8"/>
      <c r="CNP1493" s="8"/>
      <c r="CNQ1493" s="8"/>
      <c r="CNR1493" s="8"/>
      <c r="CNS1493" s="8"/>
      <c r="CNT1493" s="8"/>
      <c r="CNU1493" s="8"/>
      <c r="CNV1493" s="8"/>
      <c r="CNW1493" s="8"/>
      <c r="CNX1493" s="8"/>
      <c r="CNY1493" s="8"/>
      <c r="CNZ1493" s="8"/>
      <c r="COA1493" s="8"/>
      <c r="COB1493" s="8"/>
      <c r="COC1493" s="8"/>
      <c r="COD1493" s="8"/>
      <c r="COE1493" s="8"/>
      <c r="COF1493" s="8"/>
      <c r="COG1493" s="8"/>
      <c r="COH1493" s="8"/>
      <c r="COI1493" s="8"/>
      <c r="COJ1493" s="8"/>
      <c r="COK1493" s="8"/>
      <c r="COL1493" s="8"/>
      <c r="COM1493" s="8"/>
      <c r="CON1493" s="8"/>
      <c r="COO1493" s="8"/>
      <c r="COP1493" s="8"/>
      <c r="COQ1493" s="8"/>
      <c r="COR1493" s="8"/>
      <c r="COS1493" s="8"/>
      <c r="COT1493" s="8"/>
      <c r="COU1493" s="8"/>
      <c r="COV1493" s="8"/>
      <c r="COW1493" s="8"/>
      <c r="COX1493" s="8"/>
      <c r="COY1493" s="8"/>
      <c r="COZ1493" s="8"/>
      <c r="CPA1493" s="8"/>
      <c r="CPB1493" s="8"/>
      <c r="CPC1493" s="8"/>
      <c r="CPD1493" s="8"/>
      <c r="CPE1493" s="8"/>
      <c r="CPF1493" s="8"/>
      <c r="CPG1493" s="8"/>
      <c r="CPH1493" s="8"/>
      <c r="CPI1493" s="8"/>
      <c r="CPJ1493" s="8"/>
      <c r="CPK1493" s="8"/>
      <c r="CPL1493" s="8"/>
      <c r="CPM1493" s="8"/>
      <c r="CPN1493" s="8"/>
      <c r="CPO1493" s="8"/>
      <c r="CPP1493" s="8"/>
      <c r="CPQ1493" s="8"/>
      <c r="CPR1493" s="8"/>
      <c r="CPS1493" s="8"/>
      <c r="CPT1493" s="8"/>
      <c r="CPU1493" s="8"/>
      <c r="CPV1493" s="8"/>
      <c r="CPW1493" s="8"/>
      <c r="CPX1493" s="8"/>
      <c r="CPY1493" s="8"/>
      <c r="CPZ1493" s="8"/>
      <c r="CQA1493" s="8"/>
      <c r="CQB1493" s="8"/>
      <c r="CQC1493" s="8"/>
      <c r="CQD1493" s="8"/>
      <c r="CQE1493" s="8"/>
      <c r="CQF1493" s="8"/>
      <c r="CQG1493" s="8"/>
      <c r="CQH1493" s="8"/>
      <c r="CQI1493" s="8"/>
      <c r="CQJ1493" s="8"/>
      <c r="CQK1493" s="8"/>
      <c r="CQL1493" s="8"/>
      <c r="CQM1493" s="8"/>
      <c r="CQN1493" s="8"/>
      <c r="CQO1493" s="8"/>
      <c r="CQP1493" s="8"/>
      <c r="CQQ1493" s="8"/>
      <c r="CQR1493" s="8"/>
      <c r="CQS1493" s="8"/>
      <c r="CQT1493" s="8"/>
      <c r="CQU1493" s="8"/>
      <c r="CQV1493" s="8"/>
      <c r="CQW1493" s="8"/>
      <c r="CQX1493" s="8"/>
      <c r="CQY1493" s="8"/>
      <c r="CQZ1493" s="8"/>
      <c r="CRA1493" s="8"/>
      <c r="CRB1493" s="8"/>
      <c r="CRC1493" s="8"/>
      <c r="CRD1493" s="8"/>
      <c r="CRE1493" s="8"/>
      <c r="CRF1493" s="8"/>
      <c r="CRG1493" s="8"/>
      <c r="CRH1493" s="8"/>
      <c r="CRI1493" s="8"/>
      <c r="CRJ1493" s="8"/>
      <c r="CRK1493" s="8"/>
      <c r="CRL1493" s="8"/>
      <c r="CRM1493" s="8"/>
      <c r="CRN1493" s="8"/>
      <c r="CRO1493" s="8"/>
      <c r="CRP1493" s="8"/>
      <c r="CRQ1493" s="8"/>
      <c r="CRR1493" s="8"/>
      <c r="CRS1493" s="8"/>
      <c r="CRT1493" s="8"/>
      <c r="CRU1493" s="8"/>
      <c r="CRV1493" s="8"/>
      <c r="CRW1493" s="8"/>
      <c r="CRX1493" s="8"/>
      <c r="CRY1493" s="8"/>
      <c r="CRZ1493" s="8"/>
      <c r="CSA1493" s="8"/>
      <c r="CSB1493" s="8"/>
      <c r="CSC1493" s="8"/>
      <c r="CSD1493" s="8"/>
      <c r="CSE1493" s="8"/>
      <c r="CSF1493" s="8"/>
      <c r="CSG1493" s="8"/>
      <c r="CSH1493" s="8"/>
      <c r="CSI1493" s="8"/>
      <c r="CSJ1493" s="8"/>
      <c r="CSK1493" s="8"/>
      <c r="CSL1493" s="8"/>
      <c r="CSM1493" s="8"/>
      <c r="CSN1493" s="8"/>
      <c r="CSO1493" s="8"/>
      <c r="CSP1493" s="8"/>
      <c r="CSQ1493" s="8"/>
      <c r="CSR1493" s="8"/>
      <c r="CSS1493" s="8"/>
      <c r="CST1493" s="8"/>
      <c r="CSU1493" s="8"/>
      <c r="CSV1493" s="8"/>
      <c r="CSW1493" s="8"/>
      <c r="CSX1493" s="8"/>
      <c r="CSY1493" s="8"/>
      <c r="CSZ1493" s="8"/>
      <c r="CTA1493" s="8"/>
      <c r="CTB1493" s="8"/>
      <c r="CTC1493" s="8"/>
      <c r="CTD1493" s="8"/>
      <c r="CTE1493" s="8"/>
      <c r="CTF1493" s="8"/>
      <c r="CTG1493" s="8"/>
      <c r="CTH1493" s="8"/>
      <c r="CTI1493" s="8"/>
      <c r="CTJ1493" s="8"/>
      <c r="CTK1493" s="8"/>
      <c r="CTL1493" s="8"/>
      <c r="CTM1493" s="8"/>
      <c r="CTN1493" s="8"/>
      <c r="CTO1493" s="8"/>
      <c r="CTP1493" s="8"/>
      <c r="CTQ1493" s="8"/>
      <c r="CTR1493" s="8"/>
      <c r="CTS1493" s="8"/>
      <c r="CTT1493" s="8"/>
      <c r="CTU1493" s="8"/>
      <c r="CTV1493" s="8"/>
      <c r="CTW1493" s="8"/>
      <c r="CTX1493" s="8"/>
      <c r="CTY1493" s="8"/>
      <c r="CTZ1493" s="8"/>
      <c r="CUA1493" s="8"/>
      <c r="CUB1493" s="8"/>
      <c r="CUC1493" s="8"/>
      <c r="CUD1493" s="8"/>
      <c r="CUE1493" s="8"/>
      <c r="CUF1493" s="8"/>
      <c r="CUG1493" s="8"/>
      <c r="CUH1493" s="8"/>
      <c r="CUI1493" s="8"/>
      <c r="CUJ1493" s="8"/>
      <c r="CUK1493" s="8"/>
      <c r="CUL1493" s="8"/>
      <c r="CUM1493" s="8"/>
      <c r="CUN1493" s="8"/>
      <c r="CUO1493" s="8"/>
      <c r="CUP1493" s="8"/>
      <c r="CUQ1493" s="8"/>
      <c r="CUR1493" s="8"/>
      <c r="CUS1493" s="8"/>
      <c r="CUT1493" s="8"/>
      <c r="CUU1493" s="8"/>
      <c r="CUV1493" s="8"/>
      <c r="CUW1493" s="8"/>
      <c r="CUX1493" s="8"/>
      <c r="CUY1493" s="8"/>
      <c r="CUZ1493" s="8"/>
      <c r="CVA1493" s="8"/>
      <c r="CVB1493" s="8"/>
      <c r="CVC1493" s="8"/>
      <c r="CVD1493" s="8"/>
      <c r="CVE1493" s="8"/>
      <c r="CVF1493" s="8"/>
      <c r="CVG1493" s="8"/>
      <c r="CVH1493" s="8"/>
      <c r="CVI1493" s="8"/>
      <c r="CVJ1493" s="8"/>
      <c r="CVK1493" s="8"/>
      <c r="CVL1493" s="8"/>
      <c r="CVM1493" s="8"/>
      <c r="CVN1493" s="8"/>
      <c r="CVO1493" s="8"/>
      <c r="CVP1493" s="8"/>
      <c r="CVQ1493" s="8"/>
      <c r="CVR1493" s="8"/>
      <c r="CVS1493" s="8"/>
      <c r="CVT1493" s="8"/>
      <c r="CVU1493" s="8"/>
      <c r="CVV1493" s="8"/>
      <c r="CVW1493" s="8"/>
      <c r="CVX1493" s="8"/>
      <c r="CVY1493" s="8"/>
      <c r="CVZ1493" s="8"/>
      <c r="CWA1493" s="8"/>
      <c r="CWB1493" s="8"/>
      <c r="CWC1493" s="8"/>
      <c r="CWD1493" s="8"/>
      <c r="CWE1493" s="8"/>
      <c r="CWF1493" s="8"/>
      <c r="CWG1493" s="8"/>
      <c r="CWH1493" s="8"/>
      <c r="CWI1493" s="8"/>
      <c r="CWJ1493" s="8"/>
      <c r="CWK1493" s="8"/>
      <c r="CWL1493" s="8"/>
      <c r="CWM1493" s="8"/>
      <c r="CWN1493" s="8"/>
      <c r="CWO1493" s="8"/>
      <c r="CWP1493" s="8"/>
      <c r="CWQ1493" s="8"/>
      <c r="CWR1493" s="8"/>
      <c r="CWS1493" s="8"/>
      <c r="CWT1493" s="8"/>
      <c r="CWU1493" s="8"/>
      <c r="CWV1493" s="8"/>
      <c r="CWW1493" s="8"/>
      <c r="CWX1493" s="8"/>
      <c r="CWY1493" s="8"/>
      <c r="CWZ1493" s="8"/>
      <c r="CXA1493" s="8"/>
      <c r="CXB1493" s="8"/>
      <c r="CXC1493" s="8"/>
      <c r="CXD1493" s="8"/>
      <c r="CXE1493" s="8"/>
      <c r="CXF1493" s="8"/>
      <c r="CXG1493" s="8"/>
      <c r="CXH1493" s="8"/>
      <c r="CXI1493" s="8"/>
      <c r="CXJ1493" s="8"/>
      <c r="CXK1493" s="8"/>
      <c r="CXL1493" s="8"/>
      <c r="CXM1493" s="8"/>
      <c r="CXN1493" s="8"/>
      <c r="CXO1493" s="8"/>
      <c r="CXP1493" s="8"/>
      <c r="CXQ1493" s="8"/>
      <c r="CXR1493" s="8"/>
      <c r="CXS1493" s="8"/>
      <c r="CXT1493" s="8"/>
      <c r="CXU1493" s="8"/>
      <c r="CXV1493" s="8"/>
      <c r="CXW1493" s="8"/>
      <c r="CXX1493" s="8"/>
      <c r="CXY1493" s="8"/>
      <c r="CXZ1493" s="8"/>
      <c r="CYA1493" s="8"/>
      <c r="CYB1493" s="8"/>
      <c r="CYC1493" s="8"/>
      <c r="CYD1493" s="8"/>
      <c r="CYE1493" s="8"/>
      <c r="CYF1493" s="8"/>
      <c r="CYG1493" s="8"/>
      <c r="CYH1493" s="8"/>
      <c r="CYI1493" s="8"/>
      <c r="CYJ1493" s="8"/>
      <c r="CYK1493" s="8"/>
      <c r="CYL1493" s="8"/>
      <c r="CYM1493" s="8"/>
      <c r="CYN1493" s="8"/>
      <c r="CYO1493" s="8"/>
      <c r="CYP1493" s="8"/>
      <c r="CYQ1493" s="8"/>
      <c r="CYR1493" s="8"/>
      <c r="CYS1493" s="8"/>
      <c r="CYT1493" s="8"/>
      <c r="CYU1493" s="8"/>
      <c r="CYV1493" s="8"/>
      <c r="CYW1493" s="8"/>
      <c r="CYX1493" s="8"/>
      <c r="CYY1493" s="8"/>
      <c r="CYZ1493" s="8"/>
      <c r="CZA1493" s="8"/>
      <c r="CZB1493" s="8"/>
      <c r="CZC1493" s="8"/>
      <c r="CZD1493" s="8"/>
      <c r="CZE1493" s="8"/>
      <c r="CZF1493" s="8"/>
      <c r="CZG1493" s="8"/>
      <c r="CZH1493" s="8"/>
      <c r="CZI1493" s="8"/>
      <c r="CZJ1493" s="8"/>
      <c r="CZK1493" s="8"/>
      <c r="CZL1493" s="8"/>
      <c r="CZM1493" s="8"/>
      <c r="CZN1493" s="8"/>
      <c r="CZO1493" s="8"/>
      <c r="CZP1493" s="8"/>
      <c r="CZQ1493" s="8"/>
      <c r="CZR1493" s="8"/>
      <c r="CZS1493" s="8"/>
      <c r="CZT1493" s="8"/>
      <c r="CZU1493" s="8"/>
      <c r="CZV1493" s="8"/>
      <c r="CZW1493" s="8"/>
      <c r="CZX1493" s="8"/>
      <c r="CZY1493" s="8"/>
      <c r="CZZ1493" s="8"/>
      <c r="DAA1493" s="8"/>
      <c r="DAB1493" s="8"/>
      <c r="DAC1493" s="8"/>
      <c r="DAD1493" s="8"/>
      <c r="DAE1493" s="8"/>
      <c r="DAF1493" s="8"/>
      <c r="DAG1493" s="8"/>
      <c r="DAH1493" s="8"/>
      <c r="DAI1493" s="8"/>
      <c r="DAJ1493" s="8"/>
      <c r="DAK1493" s="8"/>
      <c r="DAL1493" s="8"/>
      <c r="DAM1493" s="8"/>
      <c r="DAN1493" s="8"/>
      <c r="DAO1493" s="8"/>
      <c r="DAP1493" s="8"/>
      <c r="DAQ1493" s="8"/>
      <c r="DAR1493" s="8"/>
      <c r="DAS1493" s="8"/>
      <c r="DAT1493" s="8"/>
      <c r="DAU1493" s="8"/>
      <c r="DAV1493" s="8"/>
      <c r="DAW1493" s="8"/>
      <c r="DAX1493" s="8"/>
      <c r="DAY1493" s="8"/>
      <c r="DAZ1493" s="8"/>
      <c r="DBA1493" s="8"/>
      <c r="DBB1493" s="8"/>
      <c r="DBC1493" s="8"/>
      <c r="DBD1493" s="8"/>
      <c r="DBE1493" s="8"/>
      <c r="DBF1493" s="8"/>
      <c r="DBG1493" s="8"/>
      <c r="DBH1493" s="8"/>
      <c r="DBI1493" s="8"/>
      <c r="DBJ1493" s="8"/>
      <c r="DBK1493" s="8"/>
      <c r="DBL1493" s="8"/>
      <c r="DBM1493" s="8"/>
      <c r="DBN1493" s="8"/>
      <c r="DBO1493" s="8"/>
      <c r="DBP1493" s="8"/>
      <c r="DBQ1493" s="8"/>
      <c r="DBR1493" s="8"/>
      <c r="DBS1493" s="8"/>
      <c r="DBT1493" s="8"/>
      <c r="DBU1493" s="8"/>
      <c r="DBV1493" s="8"/>
      <c r="DBW1493" s="8"/>
      <c r="DBX1493" s="8"/>
      <c r="DBY1493" s="8"/>
      <c r="DBZ1493" s="8"/>
      <c r="DCA1493" s="8"/>
      <c r="DCB1493" s="8"/>
      <c r="DCC1493" s="8"/>
      <c r="DCD1493" s="8"/>
      <c r="DCE1493" s="8"/>
      <c r="DCF1493" s="8"/>
      <c r="DCG1493" s="8"/>
      <c r="DCH1493" s="8"/>
      <c r="DCI1493" s="8"/>
      <c r="DCJ1493" s="8"/>
      <c r="DCK1493" s="8"/>
      <c r="DCL1493" s="8"/>
      <c r="DCM1493" s="8"/>
      <c r="DCN1493" s="8"/>
      <c r="DCO1493" s="8"/>
      <c r="DCP1493" s="8"/>
      <c r="DCQ1493" s="8"/>
      <c r="DCR1493" s="8"/>
      <c r="DCS1493" s="8"/>
      <c r="DCT1493" s="8"/>
      <c r="DCU1493" s="8"/>
      <c r="DCV1493" s="8"/>
      <c r="DCW1493" s="8"/>
      <c r="DCX1493" s="8"/>
      <c r="DCY1493" s="8"/>
      <c r="DCZ1493" s="8"/>
      <c r="DDA1493" s="8"/>
      <c r="DDB1493" s="8"/>
      <c r="DDC1493" s="8"/>
      <c r="DDD1493" s="8"/>
      <c r="DDE1493" s="8"/>
      <c r="DDF1493" s="8"/>
      <c r="DDG1493" s="8"/>
      <c r="DDH1493" s="8"/>
      <c r="DDI1493" s="8"/>
      <c r="DDJ1493" s="8"/>
      <c r="DDK1493" s="8"/>
      <c r="DDL1493" s="8"/>
      <c r="DDM1493" s="8"/>
      <c r="DDN1493" s="8"/>
      <c r="DDO1493" s="8"/>
      <c r="DDP1493" s="8"/>
      <c r="DDQ1493" s="8"/>
      <c r="DDR1493" s="8"/>
      <c r="DDS1493" s="8"/>
      <c r="DDT1493" s="8"/>
      <c r="DDU1493" s="8"/>
      <c r="DDV1493" s="8"/>
      <c r="DDW1493" s="8"/>
      <c r="DDX1493" s="8"/>
      <c r="DDY1493" s="8"/>
      <c r="DDZ1493" s="8"/>
      <c r="DEA1493" s="8"/>
      <c r="DEB1493" s="8"/>
      <c r="DEC1493" s="8"/>
      <c r="DED1493" s="8"/>
      <c r="DEE1493" s="8"/>
      <c r="DEF1493" s="8"/>
      <c r="DEG1493" s="8"/>
      <c r="DEH1493" s="8"/>
      <c r="DEI1493" s="8"/>
      <c r="DEJ1493" s="8"/>
      <c r="DEK1493" s="8"/>
      <c r="DEL1493" s="8"/>
      <c r="DEM1493" s="8"/>
      <c r="DEN1493" s="8"/>
      <c r="DEO1493" s="8"/>
      <c r="DEP1493" s="8"/>
      <c r="DEQ1493" s="8"/>
      <c r="DER1493" s="8"/>
      <c r="DES1493" s="8"/>
      <c r="DET1493" s="8"/>
      <c r="DEU1493" s="8"/>
      <c r="DEV1493" s="8"/>
      <c r="DEW1493" s="8"/>
      <c r="DEX1493" s="8"/>
      <c r="DEY1493" s="8"/>
      <c r="DEZ1493" s="8"/>
      <c r="DFA1493" s="8"/>
      <c r="DFB1493" s="8"/>
      <c r="DFC1493" s="8"/>
      <c r="DFD1493" s="8"/>
      <c r="DFE1493" s="8"/>
      <c r="DFF1493" s="8"/>
      <c r="DFG1493" s="8"/>
      <c r="DFH1493" s="8"/>
      <c r="DFI1493" s="8"/>
      <c r="DFJ1493" s="8"/>
      <c r="DFK1493" s="8"/>
      <c r="DFL1493" s="8"/>
      <c r="DFM1493" s="8"/>
      <c r="DFN1493" s="8"/>
      <c r="DFO1493" s="8"/>
      <c r="DFP1493" s="8"/>
      <c r="DFQ1493" s="8"/>
      <c r="DFR1493" s="8"/>
      <c r="DFS1493" s="8"/>
      <c r="DFT1493" s="8"/>
      <c r="DFU1493" s="8"/>
      <c r="DFV1493" s="8"/>
      <c r="DFW1493" s="8"/>
      <c r="DFX1493" s="8"/>
      <c r="DFY1493" s="8"/>
      <c r="DFZ1493" s="8"/>
      <c r="DGA1493" s="8"/>
      <c r="DGB1493" s="8"/>
      <c r="DGC1493" s="8"/>
      <c r="DGD1493" s="8"/>
      <c r="DGE1493" s="8"/>
      <c r="DGF1493" s="8"/>
      <c r="DGG1493" s="8"/>
      <c r="DGH1493" s="8"/>
      <c r="DGI1493" s="8"/>
      <c r="DGJ1493" s="8"/>
      <c r="DGK1493" s="8"/>
      <c r="DGL1493" s="8"/>
      <c r="DGM1493" s="8"/>
      <c r="DGN1493" s="8"/>
      <c r="DGO1493" s="8"/>
      <c r="DGP1493" s="8"/>
      <c r="DGQ1493" s="8"/>
      <c r="DGR1493" s="8"/>
      <c r="DGS1493" s="8"/>
      <c r="DGT1493" s="8"/>
      <c r="DGU1493" s="8"/>
      <c r="DGV1493" s="8"/>
      <c r="DGW1493" s="8"/>
      <c r="DGX1493" s="8"/>
      <c r="DGY1493" s="8"/>
      <c r="DGZ1493" s="8"/>
      <c r="DHA1493" s="8"/>
      <c r="DHB1493" s="8"/>
      <c r="DHC1493" s="8"/>
      <c r="DHD1493" s="8"/>
      <c r="DHE1493" s="8"/>
      <c r="DHF1493" s="8"/>
      <c r="DHG1493" s="8"/>
      <c r="DHH1493" s="8"/>
      <c r="DHI1493" s="8"/>
      <c r="DHJ1493" s="8"/>
      <c r="DHK1493" s="8"/>
      <c r="DHL1493" s="8"/>
      <c r="DHM1493" s="8"/>
      <c r="DHN1493" s="8"/>
      <c r="DHO1493" s="8"/>
      <c r="DHP1493" s="8"/>
      <c r="DHQ1493" s="8"/>
      <c r="DHR1493" s="8"/>
      <c r="DHS1493" s="8"/>
      <c r="DHT1493" s="8"/>
      <c r="DHU1493" s="8"/>
      <c r="DHV1493" s="8"/>
      <c r="DHW1493" s="8"/>
      <c r="DHX1493" s="8"/>
      <c r="DHY1493" s="8"/>
      <c r="DHZ1493" s="8"/>
      <c r="DIA1493" s="8"/>
      <c r="DIB1493" s="8"/>
      <c r="DIC1493" s="8"/>
      <c r="DID1493" s="8"/>
      <c r="DIE1493" s="8"/>
      <c r="DIF1493" s="8"/>
      <c r="DIG1493" s="8"/>
      <c r="DIH1493" s="8"/>
      <c r="DII1493" s="8"/>
      <c r="DIJ1493" s="8"/>
      <c r="DIK1493" s="8"/>
      <c r="DIL1493" s="8"/>
      <c r="DIM1493" s="8"/>
      <c r="DIN1493" s="8"/>
      <c r="DIO1493" s="8"/>
      <c r="DIP1493" s="8"/>
      <c r="DIQ1493" s="8"/>
      <c r="DIR1493" s="8"/>
      <c r="DIS1493" s="8"/>
      <c r="DIT1493" s="8"/>
      <c r="DIU1493" s="8"/>
      <c r="DIV1493" s="8"/>
      <c r="DIW1493" s="8"/>
      <c r="DIX1493" s="8"/>
      <c r="DIY1493" s="8"/>
      <c r="DIZ1493" s="8"/>
      <c r="DJA1493" s="8"/>
      <c r="DJB1493" s="8"/>
      <c r="DJC1493" s="8"/>
      <c r="DJD1493" s="8"/>
      <c r="DJE1493" s="8"/>
      <c r="DJF1493" s="8"/>
      <c r="DJG1493" s="8"/>
      <c r="DJH1493" s="8"/>
      <c r="DJI1493" s="8"/>
      <c r="DJJ1493" s="8"/>
      <c r="DJK1493" s="8"/>
      <c r="DJL1493" s="8"/>
      <c r="DJM1493" s="8"/>
      <c r="DJN1493" s="8"/>
      <c r="DJO1493" s="8"/>
      <c r="DJP1493" s="8"/>
      <c r="DJQ1493" s="8"/>
      <c r="DJR1493" s="8"/>
      <c r="DJS1493" s="8"/>
      <c r="DJT1493" s="8"/>
      <c r="DJU1493" s="8"/>
      <c r="DJV1493" s="8"/>
      <c r="DJW1493" s="8"/>
      <c r="DJX1493" s="8"/>
      <c r="DJY1493" s="8"/>
      <c r="DJZ1493" s="8"/>
      <c r="DKA1493" s="8"/>
      <c r="DKB1493" s="8"/>
      <c r="DKC1493" s="8"/>
      <c r="DKD1493" s="8"/>
      <c r="DKE1493" s="8"/>
      <c r="DKF1493" s="8"/>
      <c r="DKG1493" s="8"/>
      <c r="DKH1493" s="8"/>
      <c r="DKI1493" s="8"/>
      <c r="DKJ1493" s="8"/>
      <c r="DKK1493" s="8"/>
      <c r="DKL1493" s="8"/>
      <c r="DKM1493" s="8"/>
      <c r="DKN1493" s="8"/>
      <c r="DKO1493" s="8"/>
      <c r="DKP1493" s="8"/>
      <c r="DKQ1493" s="8"/>
      <c r="DKR1493" s="8"/>
      <c r="DKS1493" s="8"/>
      <c r="DKT1493" s="8"/>
      <c r="DKU1493" s="8"/>
      <c r="DKV1493" s="8"/>
      <c r="DKW1493" s="8"/>
      <c r="DKX1493" s="8"/>
      <c r="DKY1493" s="8"/>
      <c r="DKZ1493" s="8"/>
      <c r="DLA1493" s="8"/>
      <c r="DLB1493" s="8"/>
      <c r="DLC1493" s="8"/>
      <c r="DLD1493" s="8"/>
      <c r="DLE1493" s="8"/>
      <c r="DLF1493" s="8"/>
      <c r="DLG1493" s="8"/>
      <c r="DLH1493" s="8"/>
      <c r="DLI1493" s="8"/>
      <c r="DLJ1493" s="8"/>
      <c r="DLK1493" s="8"/>
      <c r="DLL1493" s="8"/>
      <c r="DLM1493" s="8"/>
      <c r="DLN1493" s="8"/>
      <c r="DLO1493" s="8"/>
      <c r="DLP1493" s="8"/>
      <c r="DLQ1493" s="8"/>
      <c r="DLR1493" s="8"/>
      <c r="DLS1493" s="8"/>
      <c r="DLT1493" s="8"/>
      <c r="DLU1493" s="8"/>
      <c r="DLV1493" s="8"/>
      <c r="DLW1493" s="8"/>
      <c r="DLX1493" s="8"/>
      <c r="DLY1493" s="8"/>
      <c r="DLZ1493" s="8"/>
      <c r="DMA1493" s="8"/>
      <c r="DMB1493" s="8"/>
      <c r="DMC1493" s="8"/>
      <c r="DMD1493" s="8"/>
      <c r="DME1493" s="8"/>
      <c r="DMF1493" s="8"/>
      <c r="DMG1493" s="8"/>
      <c r="DMH1493" s="8"/>
      <c r="DMI1493" s="8"/>
      <c r="DMJ1493" s="8"/>
      <c r="DMK1493" s="8"/>
      <c r="DML1493" s="8"/>
      <c r="DMM1493" s="8"/>
      <c r="DMN1493" s="8"/>
      <c r="DMO1493" s="8"/>
      <c r="DMP1493" s="8"/>
      <c r="DMQ1493" s="8"/>
      <c r="DMR1493" s="8"/>
      <c r="DMS1493" s="8"/>
      <c r="DMT1493" s="8"/>
      <c r="DMU1493" s="8"/>
      <c r="DMV1493" s="8"/>
      <c r="DMW1493" s="8"/>
      <c r="DMX1493" s="8"/>
      <c r="DMY1493" s="8"/>
      <c r="DMZ1493" s="8"/>
      <c r="DNA1493" s="8"/>
      <c r="DNB1493" s="8"/>
      <c r="DNC1493" s="8"/>
      <c r="DND1493" s="8"/>
      <c r="DNE1493" s="8"/>
      <c r="DNF1493" s="8"/>
      <c r="DNG1493" s="8"/>
      <c r="DNH1493" s="8"/>
      <c r="DNI1493" s="8"/>
      <c r="DNJ1493" s="8"/>
      <c r="DNK1493" s="8"/>
      <c r="DNL1493" s="8"/>
      <c r="DNM1493" s="8"/>
      <c r="DNN1493" s="8"/>
      <c r="DNO1493" s="8"/>
      <c r="DNP1493" s="8"/>
      <c r="DNQ1493" s="8"/>
      <c r="DNR1493" s="8"/>
      <c r="DNS1493" s="8"/>
      <c r="DNT1493" s="8"/>
      <c r="DNU1493" s="8"/>
      <c r="DNV1493" s="8"/>
      <c r="DNW1493" s="8"/>
      <c r="DNX1493" s="8"/>
      <c r="DNY1493" s="8"/>
      <c r="DNZ1493" s="8"/>
      <c r="DOA1493" s="8"/>
      <c r="DOB1493" s="8"/>
      <c r="DOC1493" s="8"/>
      <c r="DOD1493" s="8"/>
      <c r="DOE1493" s="8"/>
      <c r="DOF1493" s="8"/>
      <c r="DOG1493" s="8"/>
      <c r="DOH1493" s="8"/>
      <c r="DOI1493" s="8"/>
      <c r="DOJ1493" s="8"/>
      <c r="DOK1493" s="8"/>
      <c r="DOL1493" s="8"/>
      <c r="DOM1493" s="8"/>
      <c r="DON1493" s="8"/>
      <c r="DOO1493" s="8"/>
      <c r="DOP1493" s="8"/>
      <c r="DOQ1493" s="8"/>
      <c r="DOR1493" s="8"/>
      <c r="DOS1493" s="8"/>
      <c r="DOT1493" s="8"/>
      <c r="DOU1493" s="8"/>
      <c r="DOV1493" s="8"/>
      <c r="DOW1493" s="8"/>
      <c r="DOX1493" s="8"/>
      <c r="DOY1493" s="8"/>
      <c r="DOZ1493" s="8"/>
      <c r="DPA1493" s="8"/>
      <c r="DPB1493" s="8"/>
      <c r="DPC1493" s="8"/>
      <c r="DPD1493" s="8"/>
      <c r="DPE1493" s="8"/>
      <c r="DPF1493" s="8"/>
      <c r="DPG1493" s="8"/>
      <c r="DPH1493" s="8"/>
      <c r="DPI1493" s="8"/>
      <c r="DPJ1493" s="8"/>
      <c r="DPK1493" s="8"/>
      <c r="DPL1493" s="8"/>
      <c r="DPM1493" s="8"/>
      <c r="DPN1493" s="8"/>
      <c r="DPO1493" s="8"/>
      <c r="DPP1493" s="8"/>
      <c r="DPQ1493" s="8"/>
      <c r="DPR1493" s="8"/>
      <c r="DPS1493" s="8"/>
      <c r="DPT1493" s="8"/>
      <c r="DPU1493" s="8"/>
      <c r="DPV1493" s="8"/>
      <c r="DPW1493" s="8"/>
      <c r="DPX1493" s="8"/>
      <c r="DPY1493" s="8"/>
      <c r="DPZ1493" s="8"/>
      <c r="DQA1493" s="8"/>
      <c r="DQB1493" s="8"/>
      <c r="DQC1493" s="8"/>
      <c r="DQD1493" s="8"/>
      <c r="DQE1493" s="8"/>
      <c r="DQF1493" s="8"/>
      <c r="DQG1493" s="8"/>
      <c r="DQH1493" s="8"/>
      <c r="DQI1493" s="8"/>
      <c r="DQJ1493" s="8"/>
      <c r="DQK1493" s="8"/>
      <c r="DQL1493" s="8"/>
      <c r="DQM1493" s="8"/>
      <c r="DQN1493" s="8"/>
      <c r="DQO1493" s="8"/>
      <c r="DQP1493" s="8"/>
      <c r="DQQ1493" s="8"/>
      <c r="DQR1493" s="8"/>
      <c r="DQS1493" s="8"/>
      <c r="DQT1493" s="8"/>
      <c r="DQU1493" s="8"/>
      <c r="DQV1493" s="8"/>
      <c r="DQW1493" s="8"/>
      <c r="DQX1493" s="8"/>
      <c r="DQY1493" s="8"/>
      <c r="DQZ1493" s="8"/>
      <c r="DRA1493" s="8"/>
      <c r="DRB1493" s="8"/>
      <c r="DRC1493" s="8"/>
      <c r="DRD1493" s="8"/>
      <c r="DRE1493" s="8"/>
      <c r="DRF1493" s="8"/>
      <c r="DRG1493" s="8"/>
      <c r="DRH1493" s="8"/>
      <c r="DRI1493" s="8"/>
      <c r="DRJ1493" s="8"/>
      <c r="DRK1493" s="8"/>
      <c r="DRL1493" s="8"/>
      <c r="DRM1493" s="8"/>
      <c r="DRN1493" s="8"/>
      <c r="DRO1493" s="8"/>
      <c r="DRP1493" s="8"/>
      <c r="DRQ1493" s="8"/>
      <c r="DRR1493" s="8"/>
      <c r="DRS1493" s="8"/>
      <c r="DRT1493" s="8"/>
      <c r="DRU1493" s="8"/>
      <c r="DRV1493" s="8"/>
      <c r="DRW1493" s="8"/>
      <c r="DRX1493" s="8"/>
      <c r="DRY1493" s="8"/>
      <c r="DRZ1493" s="8"/>
      <c r="DSA1493" s="8"/>
      <c r="DSB1493" s="8"/>
      <c r="DSC1493" s="8"/>
      <c r="DSD1493" s="8"/>
      <c r="DSE1493" s="8"/>
      <c r="DSF1493" s="8"/>
      <c r="DSG1493" s="8"/>
      <c r="DSH1493" s="8"/>
      <c r="DSI1493" s="8"/>
      <c r="DSJ1493" s="8"/>
      <c r="DSK1493" s="8"/>
      <c r="DSL1493" s="8"/>
      <c r="DSM1493" s="8"/>
      <c r="DSN1493" s="8"/>
      <c r="DSO1493" s="8"/>
      <c r="DSP1493" s="8"/>
      <c r="DSQ1493" s="8"/>
      <c r="DSR1493" s="8"/>
      <c r="DSS1493" s="8"/>
      <c r="DST1493" s="8"/>
      <c r="DSU1493" s="8"/>
      <c r="DSV1493" s="8"/>
      <c r="DSW1493" s="8"/>
      <c r="DSX1493" s="8"/>
      <c r="DSY1493" s="8"/>
      <c r="DSZ1493" s="8"/>
      <c r="DTA1493" s="8"/>
      <c r="DTB1493" s="8"/>
      <c r="DTC1493" s="8"/>
      <c r="DTD1493" s="8"/>
      <c r="DTE1493" s="8"/>
      <c r="DTF1493" s="8"/>
      <c r="DTG1493" s="8"/>
      <c r="DTH1493" s="8"/>
      <c r="DTI1493" s="8"/>
      <c r="DTJ1493" s="8"/>
      <c r="DTK1493" s="8"/>
      <c r="DTL1493" s="8"/>
      <c r="DTM1493" s="8"/>
      <c r="DTN1493" s="8"/>
      <c r="DTO1493" s="8"/>
      <c r="DTP1493" s="8"/>
      <c r="DTQ1493" s="8"/>
      <c r="DTR1493" s="8"/>
      <c r="DTS1493" s="8"/>
      <c r="DTT1493" s="8"/>
      <c r="DTU1493" s="8"/>
      <c r="DTV1493" s="8"/>
      <c r="DTW1493" s="8"/>
      <c r="DTX1493" s="8"/>
      <c r="DTY1493" s="8"/>
      <c r="DTZ1493" s="8"/>
      <c r="DUA1493" s="8"/>
      <c r="DUB1493" s="8"/>
      <c r="DUC1493" s="8"/>
      <c r="DUD1493" s="8"/>
      <c r="DUE1493" s="8"/>
      <c r="DUF1493" s="8"/>
      <c r="DUG1493" s="8"/>
      <c r="DUH1493" s="8"/>
      <c r="DUI1493" s="8"/>
      <c r="DUJ1493" s="8"/>
      <c r="DUK1493" s="8"/>
      <c r="DUL1493" s="8"/>
      <c r="DUM1493" s="8"/>
      <c r="DUN1493" s="8"/>
      <c r="DUO1493" s="8"/>
      <c r="DUP1493" s="8"/>
      <c r="DUQ1493" s="8"/>
      <c r="DUR1493" s="8"/>
      <c r="DUS1493" s="8"/>
      <c r="DUT1493" s="8"/>
      <c r="DUU1493" s="8"/>
      <c r="DUV1493" s="8"/>
      <c r="DUW1493" s="8"/>
      <c r="DUX1493" s="8"/>
      <c r="DUY1493" s="8"/>
      <c r="DUZ1493" s="8"/>
      <c r="DVA1493" s="8"/>
      <c r="DVB1493" s="8"/>
      <c r="DVC1493" s="8"/>
      <c r="DVD1493" s="8"/>
      <c r="DVE1493" s="8"/>
      <c r="DVF1493" s="8"/>
      <c r="DVG1493" s="8"/>
      <c r="DVH1493" s="8"/>
      <c r="DVI1493" s="8"/>
      <c r="DVJ1493" s="8"/>
      <c r="DVK1493" s="8"/>
      <c r="DVL1493" s="8"/>
      <c r="DVM1493" s="8"/>
      <c r="DVN1493" s="8"/>
      <c r="DVO1493" s="8"/>
      <c r="DVP1493" s="8"/>
      <c r="DVQ1493" s="8"/>
      <c r="DVR1493" s="8"/>
      <c r="DVS1493" s="8"/>
      <c r="DVT1493" s="8"/>
      <c r="DVU1493" s="8"/>
      <c r="DVV1493" s="8"/>
      <c r="DVW1493" s="8"/>
      <c r="DVX1493" s="8"/>
      <c r="DVY1493" s="8"/>
      <c r="DVZ1493" s="8"/>
      <c r="DWA1493" s="8"/>
      <c r="DWB1493" s="8"/>
      <c r="DWC1493" s="8"/>
      <c r="DWD1493" s="8"/>
      <c r="DWE1493" s="8"/>
      <c r="DWF1493" s="8"/>
      <c r="DWG1493" s="8"/>
      <c r="DWH1493" s="8"/>
      <c r="DWI1493" s="8"/>
      <c r="DWJ1493" s="8"/>
      <c r="DWK1493" s="8"/>
      <c r="DWL1493" s="8"/>
      <c r="DWM1493" s="8"/>
      <c r="DWN1493" s="8"/>
      <c r="DWO1493" s="8"/>
      <c r="DWP1493" s="8"/>
      <c r="DWQ1493" s="8"/>
      <c r="DWR1493" s="8"/>
      <c r="DWS1493" s="8"/>
      <c r="DWT1493" s="8"/>
      <c r="DWU1493" s="8"/>
      <c r="DWV1493" s="8"/>
      <c r="DWW1493" s="8"/>
      <c r="DWX1493" s="8"/>
      <c r="DWY1493" s="8"/>
      <c r="DWZ1493" s="8"/>
      <c r="DXA1493" s="8"/>
      <c r="DXB1493" s="8"/>
      <c r="DXC1493" s="8"/>
      <c r="DXD1493" s="8"/>
      <c r="DXE1493" s="8"/>
      <c r="DXF1493" s="8"/>
      <c r="DXG1493" s="8"/>
      <c r="DXH1493" s="8"/>
      <c r="DXI1493" s="8"/>
      <c r="DXJ1493" s="8"/>
      <c r="DXK1493" s="8"/>
      <c r="DXL1493" s="8"/>
      <c r="DXM1493" s="8"/>
      <c r="DXN1493" s="8"/>
      <c r="DXO1493" s="8"/>
      <c r="DXP1493" s="8"/>
      <c r="DXQ1493" s="8"/>
      <c r="DXR1493" s="8"/>
      <c r="DXS1493" s="8"/>
      <c r="DXT1493" s="8"/>
      <c r="DXU1493" s="8"/>
      <c r="DXV1493" s="8"/>
      <c r="DXW1493" s="8"/>
      <c r="DXX1493" s="8"/>
      <c r="DXY1493" s="8"/>
      <c r="DXZ1493" s="8"/>
      <c r="DYA1493" s="8"/>
      <c r="DYB1493" s="8"/>
      <c r="DYC1493" s="8"/>
      <c r="DYD1493" s="8"/>
      <c r="DYE1493" s="8"/>
      <c r="DYF1493" s="8"/>
      <c r="DYG1493" s="8"/>
      <c r="DYH1493" s="8"/>
      <c r="DYI1493" s="8"/>
      <c r="DYJ1493" s="8"/>
      <c r="DYK1493" s="8"/>
      <c r="DYL1493" s="8"/>
      <c r="DYM1493" s="8"/>
      <c r="DYN1493" s="8"/>
      <c r="DYO1493" s="8"/>
      <c r="DYP1493" s="8"/>
      <c r="DYQ1493" s="8"/>
      <c r="DYR1493" s="8"/>
      <c r="DYS1493" s="8"/>
      <c r="DYT1493" s="8"/>
      <c r="DYU1493" s="8"/>
      <c r="DYV1493" s="8"/>
      <c r="DYW1493" s="8"/>
      <c r="DYX1493" s="8"/>
      <c r="DYY1493" s="8"/>
      <c r="DYZ1493" s="8"/>
      <c r="DZA1493" s="8"/>
      <c r="DZB1493" s="8"/>
      <c r="DZC1493" s="8"/>
      <c r="DZD1493" s="8"/>
      <c r="DZE1493" s="8"/>
      <c r="DZF1493" s="8"/>
      <c r="DZG1493" s="8"/>
      <c r="DZH1493" s="8"/>
      <c r="DZI1493" s="8"/>
      <c r="DZJ1493" s="8"/>
      <c r="DZK1493" s="8"/>
      <c r="DZL1493" s="8"/>
      <c r="DZM1493" s="8"/>
      <c r="DZN1493" s="8"/>
      <c r="DZO1493" s="8"/>
      <c r="DZP1493" s="8"/>
      <c r="DZQ1493" s="8"/>
      <c r="DZR1493" s="8"/>
      <c r="DZS1493" s="8"/>
      <c r="DZT1493" s="8"/>
      <c r="DZU1493" s="8"/>
      <c r="DZV1493" s="8"/>
      <c r="DZW1493" s="8"/>
      <c r="DZX1493" s="8"/>
      <c r="DZY1493" s="8"/>
      <c r="DZZ1493" s="8"/>
      <c r="EAA1493" s="8"/>
      <c r="EAB1493" s="8"/>
      <c r="EAC1493" s="8"/>
      <c r="EAD1493" s="8"/>
      <c r="EAE1493" s="8"/>
      <c r="EAF1493" s="8"/>
      <c r="EAG1493" s="8"/>
      <c r="EAH1493" s="8"/>
      <c r="EAI1493" s="8"/>
      <c r="EAJ1493" s="8"/>
      <c r="EAK1493" s="8"/>
      <c r="EAL1493" s="8"/>
      <c r="EAM1493" s="8"/>
      <c r="EAN1493" s="8"/>
      <c r="EAO1493" s="8"/>
      <c r="EAP1493" s="8"/>
      <c r="EAQ1493" s="8"/>
      <c r="EAR1493" s="8"/>
      <c r="EAS1493" s="8"/>
      <c r="EAT1493" s="8"/>
      <c r="EAU1493" s="8"/>
      <c r="EAV1493" s="8"/>
      <c r="EAW1493" s="8"/>
      <c r="EAX1493" s="8"/>
      <c r="EAY1493" s="8"/>
      <c r="EAZ1493" s="8"/>
      <c r="EBA1493" s="8"/>
      <c r="EBB1493" s="8"/>
      <c r="EBC1493" s="8"/>
      <c r="EBD1493" s="8"/>
      <c r="EBE1493" s="8"/>
      <c r="EBF1493" s="8"/>
      <c r="EBG1493" s="8"/>
      <c r="EBH1493" s="8"/>
      <c r="EBI1493" s="8"/>
      <c r="EBJ1493" s="8"/>
      <c r="EBK1493" s="8"/>
      <c r="EBL1493" s="8"/>
      <c r="EBM1493" s="8"/>
      <c r="EBN1493" s="8"/>
      <c r="EBO1493" s="8"/>
      <c r="EBP1493" s="8"/>
      <c r="EBQ1493" s="8"/>
      <c r="EBR1493" s="8"/>
      <c r="EBS1493" s="8"/>
      <c r="EBT1493" s="8"/>
      <c r="EBU1493" s="8"/>
      <c r="EBV1493" s="8"/>
      <c r="EBW1493" s="8"/>
      <c r="EBX1493" s="8"/>
      <c r="EBY1493" s="8"/>
      <c r="EBZ1493" s="8"/>
      <c r="ECA1493" s="8"/>
      <c r="ECB1493" s="8"/>
      <c r="ECC1493" s="8"/>
      <c r="ECD1493" s="8"/>
      <c r="ECE1493" s="8"/>
      <c r="ECF1493" s="8"/>
      <c r="ECG1493" s="8"/>
      <c r="ECH1493" s="8"/>
      <c r="ECI1493" s="8"/>
      <c r="ECJ1493" s="8"/>
      <c r="ECK1493" s="8"/>
      <c r="ECL1493" s="8"/>
      <c r="ECM1493" s="8"/>
      <c r="ECN1493" s="8"/>
      <c r="ECO1493" s="8"/>
      <c r="ECP1493" s="8"/>
      <c r="ECQ1493" s="8"/>
      <c r="ECR1493" s="8"/>
      <c r="ECS1493" s="8"/>
      <c r="ECT1493" s="8"/>
      <c r="ECU1493" s="8"/>
      <c r="ECV1493" s="8"/>
      <c r="ECW1493" s="8"/>
      <c r="ECX1493" s="8"/>
      <c r="ECY1493" s="8"/>
      <c r="ECZ1493" s="8"/>
      <c r="EDA1493" s="8"/>
      <c r="EDB1493" s="8"/>
      <c r="EDC1493" s="8"/>
      <c r="EDD1493" s="8"/>
      <c r="EDE1493" s="8"/>
      <c r="EDF1493" s="8"/>
      <c r="EDG1493" s="8"/>
      <c r="EDH1493" s="8"/>
      <c r="EDI1493" s="8"/>
      <c r="EDJ1493" s="8"/>
      <c r="EDK1493" s="8"/>
      <c r="EDL1493" s="8"/>
      <c r="EDM1493" s="8"/>
      <c r="EDN1493" s="8"/>
      <c r="EDO1493" s="8"/>
      <c r="EDP1493" s="8"/>
      <c r="EDQ1493" s="8"/>
      <c r="EDR1493" s="8"/>
      <c r="EDS1493" s="8"/>
      <c r="EDT1493" s="8"/>
      <c r="EDU1493" s="8"/>
      <c r="EDV1493" s="8"/>
      <c r="EDW1493" s="8"/>
      <c r="EDX1493" s="8"/>
      <c r="EDY1493" s="8"/>
      <c r="EDZ1493" s="8"/>
      <c r="EEA1493" s="8"/>
      <c r="EEB1493" s="8"/>
      <c r="EEC1493" s="8"/>
      <c r="EED1493" s="8"/>
      <c r="EEE1493" s="8"/>
      <c r="EEF1493" s="8"/>
      <c r="EEG1493" s="8"/>
      <c r="EEH1493" s="8"/>
      <c r="EEI1493" s="8"/>
      <c r="EEJ1493" s="8"/>
      <c r="EEK1493" s="8"/>
      <c r="EEL1493" s="8"/>
      <c r="EEM1493" s="8"/>
      <c r="EEN1493" s="8"/>
      <c r="EEO1493" s="8"/>
      <c r="EEP1493" s="8"/>
      <c r="EEQ1493" s="8"/>
      <c r="EER1493" s="8"/>
      <c r="EES1493" s="8"/>
      <c r="EET1493" s="8"/>
      <c r="EEU1493" s="8"/>
      <c r="EEV1493" s="8"/>
      <c r="EEW1493" s="8"/>
      <c r="EEX1493" s="8"/>
      <c r="EEY1493" s="8"/>
      <c r="EEZ1493" s="8"/>
      <c r="EFA1493" s="8"/>
      <c r="EFB1493" s="8"/>
      <c r="EFC1493" s="8"/>
      <c r="EFD1493" s="8"/>
      <c r="EFE1493" s="8"/>
      <c r="EFF1493" s="8"/>
      <c r="EFG1493" s="8"/>
      <c r="EFH1493" s="8"/>
      <c r="EFI1493" s="8"/>
      <c r="EFJ1493" s="8"/>
      <c r="EFK1493" s="8"/>
      <c r="EFL1493" s="8"/>
      <c r="EFM1493" s="8"/>
      <c r="EFN1493" s="8"/>
      <c r="EFO1493" s="8"/>
      <c r="EFP1493" s="8"/>
      <c r="EFQ1493" s="8"/>
      <c r="EFR1493" s="8"/>
      <c r="EFS1493" s="8"/>
      <c r="EFT1493" s="8"/>
      <c r="EFU1493" s="8"/>
      <c r="EFV1493" s="8"/>
      <c r="EFW1493" s="8"/>
      <c r="EFX1493" s="8"/>
      <c r="EFY1493" s="8"/>
      <c r="EFZ1493" s="8"/>
      <c r="EGA1493" s="8"/>
      <c r="EGB1493" s="8"/>
      <c r="EGC1493" s="8"/>
      <c r="EGD1493" s="8"/>
      <c r="EGE1493" s="8"/>
      <c r="EGF1493" s="8"/>
      <c r="EGG1493" s="8"/>
      <c r="EGH1493" s="8"/>
      <c r="EGI1493" s="8"/>
      <c r="EGJ1493" s="8"/>
      <c r="EGK1493" s="8"/>
      <c r="EGL1493" s="8"/>
      <c r="EGM1493" s="8"/>
      <c r="EGN1493" s="8"/>
      <c r="EGO1493" s="8"/>
      <c r="EGP1493" s="8"/>
      <c r="EGQ1493" s="8"/>
      <c r="EGR1493" s="8"/>
      <c r="EGS1493" s="8"/>
      <c r="EGT1493" s="8"/>
      <c r="EGU1493" s="8"/>
      <c r="EGV1493" s="8"/>
      <c r="EGW1493" s="8"/>
      <c r="EGX1493" s="8"/>
      <c r="EGY1493" s="8"/>
      <c r="EGZ1493" s="8"/>
      <c r="EHA1493" s="8"/>
      <c r="EHB1493" s="8"/>
      <c r="EHC1493" s="8"/>
      <c r="EHD1493" s="8"/>
      <c r="EHE1493" s="8"/>
      <c r="EHF1493" s="8"/>
      <c r="EHG1493" s="8"/>
      <c r="EHH1493" s="8"/>
      <c r="EHI1493" s="8"/>
      <c r="EHJ1493" s="8"/>
      <c r="EHK1493" s="8"/>
      <c r="EHL1493" s="8"/>
      <c r="EHM1493" s="8"/>
      <c r="EHN1493" s="8"/>
      <c r="EHO1493" s="8"/>
      <c r="EHP1493" s="8"/>
      <c r="EHQ1493" s="8"/>
      <c r="EHR1493" s="8"/>
      <c r="EHS1493" s="8"/>
      <c r="EHT1493" s="8"/>
      <c r="EHU1493" s="8"/>
      <c r="EHV1493" s="8"/>
      <c r="EHW1493" s="8"/>
      <c r="EHX1493" s="8"/>
      <c r="EHY1493" s="8"/>
      <c r="EHZ1493" s="8"/>
      <c r="EIA1493" s="8"/>
      <c r="EIB1493" s="8"/>
      <c r="EIC1493" s="8"/>
      <c r="EID1493" s="8"/>
      <c r="EIE1493" s="8"/>
      <c r="EIF1493" s="8"/>
      <c r="EIG1493" s="8"/>
      <c r="EIH1493" s="8"/>
      <c r="EII1493" s="8"/>
      <c r="EIJ1493" s="8"/>
      <c r="EIK1493" s="8"/>
      <c r="EIL1493" s="8"/>
      <c r="EIM1493" s="8"/>
      <c r="EIN1493" s="8"/>
      <c r="EIO1493" s="8"/>
      <c r="EIP1493" s="8"/>
      <c r="EIQ1493" s="8"/>
      <c r="EIR1493" s="8"/>
      <c r="EIS1493" s="8"/>
      <c r="EIT1493" s="8"/>
      <c r="EIU1493" s="8"/>
      <c r="EIV1493" s="8"/>
      <c r="EIW1493" s="8"/>
      <c r="EIX1493" s="8"/>
      <c r="EIY1493" s="8"/>
      <c r="EIZ1493" s="8"/>
      <c r="EJA1493" s="8"/>
      <c r="EJB1493" s="8"/>
      <c r="EJC1493" s="8"/>
      <c r="EJD1493" s="8"/>
      <c r="EJE1493" s="8"/>
      <c r="EJF1493" s="8"/>
      <c r="EJG1493" s="8"/>
      <c r="EJH1493" s="8"/>
      <c r="EJI1493" s="8"/>
      <c r="EJJ1493" s="8"/>
      <c r="EJK1493" s="8"/>
      <c r="EJL1493" s="8"/>
      <c r="EJM1493" s="8"/>
      <c r="EJN1493" s="8"/>
      <c r="EJO1493" s="8"/>
      <c r="EJP1493" s="8"/>
      <c r="EJQ1493" s="8"/>
      <c r="EJR1493" s="8"/>
      <c r="EJS1493" s="8"/>
      <c r="EJT1493" s="8"/>
      <c r="EJU1493" s="8"/>
      <c r="EJV1493" s="8"/>
      <c r="EJW1493" s="8"/>
      <c r="EJX1493" s="8"/>
      <c r="EJY1493" s="8"/>
      <c r="EJZ1493" s="8"/>
      <c r="EKA1493" s="8"/>
      <c r="EKB1493" s="8"/>
      <c r="EKC1493" s="8"/>
      <c r="EKD1493" s="8"/>
      <c r="EKE1493" s="8"/>
      <c r="EKF1493" s="8"/>
      <c r="EKG1493" s="8"/>
      <c r="EKH1493" s="8"/>
      <c r="EKI1493" s="8"/>
      <c r="EKJ1493" s="8"/>
      <c r="EKK1493" s="8"/>
      <c r="EKL1493" s="8"/>
      <c r="EKM1493" s="8"/>
      <c r="EKN1493" s="8"/>
      <c r="EKO1493" s="8"/>
      <c r="EKP1493" s="8"/>
      <c r="EKQ1493" s="8"/>
      <c r="EKR1493" s="8"/>
      <c r="EKS1493" s="8"/>
      <c r="EKT1493" s="8"/>
      <c r="EKU1493" s="8"/>
      <c r="EKV1493" s="8"/>
      <c r="EKW1493" s="8"/>
      <c r="EKX1493" s="8"/>
      <c r="EKY1493" s="8"/>
      <c r="EKZ1493" s="8"/>
      <c r="ELA1493" s="8"/>
      <c r="ELB1493" s="8"/>
      <c r="ELC1493" s="8"/>
      <c r="ELD1493" s="8"/>
      <c r="ELE1493" s="8"/>
      <c r="ELF1493" s="8"/>
      <c r="ELG1493" s="8"/>
      <c r="ELH1493" s="8"/>
      <c r="ELI1493" s="8"/>
      <c r="ELJ1493" s="8"/>
      <c r="ELK1493" s="8"/>
      <c r="ELL1493" s="8"/>
      <c r="ELM1493" s="8"/>
      <c r="ELN1493" s="8"/>
      <c r="ELO1493" s="8"/>
      <c r="ELP1493" s="8"/>
      <c r="ELQ1493" s="8"/>
      <c r="ELR1493" s="8"/>
      <c r="ELS1493" s="8"/>
      <c r="ELT1493" s="8"/>
      <c r="ELU1493" s="8"/>
      <c r="ELV1493" s="8"/>
      <c r="ELW1493" s="8"/>
      <c r="ELX1493" s="8"/>
      <c r="ELY1493" s="8"/>
      <c r="ELZ1493" s="8"/>
      <c r="EMA1493" s="8"/>
      <c r="EMB1493" s="8"/>
      <c r="EMC1493" s="8"/>
      <c r="EMD1493" s="8"/>
      <c r="EME1493" s="8"/>
      <c r="EMF1493" s="8"/>
      <c r="EMG1493" s="8"/>
      <c r="EMH1493" s="8"/>
      <c r="EMI1493" s="8"/>
      <c r="EMJ1493" s="8"/>
      <c r="EMK1493" s="8"/>
      <c r="EML1493" s="8"/>
      <c r="EMM1493" s="8"/>
      <c r="EMN1493" s="8"/>
      <c r="EMO1493" s="8"/>
      <c r="EMP1493" s="8"/>
      <c r="EMQ1493" s="8"/>
      <c r="EMR1493" s="8"/>
      <c r="EMS1493" s="8"/>
      <c r="EMT1493" s="8"/>
      <c r="EMU1493" s="8"/>
      <c r="EMV1493" s="8"/>
      <c r="EMW1493" s="8"/>
      <c r="EMX1493" s="8"/>
      <c r="EMY1493" s="8"/>
      <c r="EMZ1493" s="8"/>
      <c r="ENA1493" s="8"/>
      <c r="ENB1493" s="8"/>
      <c r="ENC1493" s="8"/>
      <c r="END1493" s="8"/>
      <c r="ENE1493" s="8"/>
      <c r="ENF1493" s="8"/>
      <c r="ENG1493" s="8"/>
      <c r="ENH1493" s="8"/>
      <c r="ENI1493" s="8"/>
      <c r="ENJ1493" s="8"/>
      <c r="ENK1493" s="8"/>
      <c r="ENL1493" s="8"/>
      <c r="ENM1493" s="8"/>
      <c r="ENN1493" s="8"/>
      <c r="ENO1493" s="8"/>
      <c r="ENP1493" s="8"/>
      <c r="ENQ1493" s="8"/>
      <c r="ENR1493" s="8"/>
      <c r="ENS1493" s="8"/>
      <c r="ENT1493" s="8"/>
      <c r="ENU1493" s="8"/>
      <c r="ENV1493" s="8"/>
      <c r="ENW1493" s="8"/>
      <c r="ENX1493" s="8"/>
      <c r="ENY1493" s="8"/>
      <c r="ENZ1493" s="8"/>
      <c r="EOA1493" s="8"/>
      <c r="EOB1493" s="8"/>
      <c r="EOC1493" s="8"/>
      <c r="EOD1493" s="8"/>
      <c r="EOE1493" s="8"/>
      <c r="EOF1493" s="8"/>
      <c r="EOG1493" s="8"/>
      <c r="EOH1493" s="8"/>
      <c r="EOI1493" s="8"/>
      <c r="EOJ1493" s="8"/>
      <c r="EOK1493" s="8"/>
      <c r="EOL1493" s="8"/>
      <c r="EOM1493" s="8"/>
      <c r="EON1493" s="8"/>
      <c r="EOO1493" s="8"/>
      <c r="EOP1493" s="8"/>
      <c r="EOQ1493" s="8"/>
      <c r="EOR1493" s="8"/>
      <c r="EOS1493" s="8"/>
      <c r="EOT1493" s="8"/>
      <c r="EOU1493" s="8"/>
      <c r="EOV1493" s="8"/>
      <c r="EOW1493" s="8"/>
      <c r="EOX1493" s="8"/>
      <c r="EOY1493" s="8"/>
      <c r="EOZ1493" s="8"/>
      <c r="EPA1493" s="8"/>
      <c r="EPB1493" s="8"/>
      <c r="EPC1493" s="8"/>
      <c r="EPD1493" s="8"/>
      <c r="EPE1493" s="8"/>
      <c r="EPF1493" s="8"/>
      <c r="EPG1493" s="8"/>
      <c r="EPH1493" s="8"/>
      <c r="EPI1493" s="8"/>
      <c r="EPJ1493" s="8"/>
      <c r="EPK1493" s="8"/>
      <c r="EPL1493" s="8"/>
      <c r="EPM1493" s="8"/>
      <c r="EPN1493" s="8"/>
      <c r="EPO1493" s="8"/>
      <c r="EPP1493" s="8"/>
      <c r="EPQ1493" s="8"/>
      <c r="EPR1493" s="8"/>
      <c r="EPS1493" s="8"/>
      <c r="EPT1493" s="8"/>
      <c r="EPU1493" s="8"/>
      <c r="EPV1493" s="8"/>
      <c r="EPW1493" s="8"/>
      <c r="EPX1493" s="8"/>
      <c r="EPY1493" s="8"/>
      <c r="EPZ1493" s="8"/>
      <c r="EQA1493" s="8"/>
      <c r="EQB1493" s="8"/>
      <c r="EQC1493" s="8"/>
      <c r="EQD1493" s="8"/>
      <c r="EQE1493" s="8"/>
      <c r="EQF1493" s="8"/>
      <c r="EQG1493" s="8"/>
      <c r="EQH1493" s="8"/>
      <c r="EQI1493" s="8"/>
      <c r="EQJ1493" s="8"/>
      <c r="EQK1493" s="8"/>
      <c r="EQL1493" s="8"/>
      <c r="EQM1493" s="8"/>
      <c r="EQN1493" s="8"/>
      <c r="EQO1493" s="8"/>
      <c r="EQP1493" s="8"/>
      <c r="EQQ1493" s="8"/>
      <c r="EQR1493" s="8"/>
      <c r="EQS1493" s="8"/>
      <c r="EQT1493" s="8"/>
      <c r="EQU1493" s="8"/>
      <c r="EQV1493" s="8"/>
      <c r="EQW1493" s="8"/>
      <c r="EQX1493" s="8"/>
      <c r="EQY1493" s="8"/>
      <c r="EQZ1493" s="8"/>
      <c r="ERA1493" s="8"/>
      <c r="ERB1493" s="8"/>
      <c r="ERC1493" s="8"/>
      <c r="ERD1493" s="8"/>
      <c r="ERE1493" s="8"/>
      <c r="ERF1493" s="8"/>
      <c r="ERG1493" s="8"/>
      <c r="ERH1493" s="8"/>
      <c r="ERI1493" s="8"/>
      <c r="ERJ1493" s="8"/>
      <c r="ERK1493" s="8"/>
      <c r="ERL1493" s="8"/>
      <c r="ERM1493" s="8"/>
      <c r="ERN1493" s="8"/>
      <c r="ERO1493" s="8"/>
      <c r="ERP1493" s="8"/>
      <c r="ERQ1493" s="8"/>
      <c r="ERR1493" s="8"/>
      <c r="ERS1493" s="8"/>
      <c r="ERT1493" s="8"/>
      <c r="ERU1493" s="8"/>
      <c r="ERV1493" s="8"/>
      <c r="ERW1493" s="8"/>
      <c r="ERX1493" s="8"/>
      <c r="ERY1493" s="8"/>
      <c r="ERZ1493" s="8"/>
      <c r="ESA1493" s="8"/>
      <c r="ESB1493" s="8"/>
      <c r="ESC1493" s="8"/>
      <c r="ESD1493" s="8"/>
      <c r="ESE1493" s="8"/>
      <c r="ESF1493" s="8"/>
      <c r="ESG1493" s="8"/>
      <c r="ESH1493" s="8"/>
      <c r="ESI1493" s="8"/>
      <c r="ESJ1493" s="8"/>
      <c r="ESK1493" s="8"/>
      <c r="ESL1493" s="8"/>
      <c r="ESM1493" s="8"/>
      <c r="ESN1493" s="8"/>
      <c r="ESO1493" s="8"/>
      <c r="ESP1493" s="8"/>
      <c r="ESQ1493" s="8"/>
      <c r="ESR1493" s="8"/>
      <c r="ESS1493" s="8"/>
      <c r="EST1493" s="8"/>
      <c r="ESU1493" s="8"/>
      <c r="ESV1493" s="8"/>
      <c r="ESW1493" s="8"/>
      <c r="ESX1493" s="8"/>
      <c r="ESY1493" s="8"/>
      <c r="ESZ1493" s="8"/>
      <c r="ETA1493" s="8"/>
      <c r="ETB1493" s="8"/>
      <c r="ETC1493" s="8"/>
      <c r="ETD1493" s="8"/>
      <c r="ETE1493" s="8"/>
      <c r="ETF1493" s="8"/>
      <c r="ETG1493" s="8"/>
      <c r="ETH1493" s="8"/>
      <c r="ETI1493" s="8"/>
      <c r="ETJ1493" s="8"/>
      <c r="ETK1493" s="8"/>
      <c r="ETL1493" s="8"/>
      <c r="ETM1493" s="8"/>
      <c r="ETN1493" s="8"/>
      <c r="ETO1493" s="8"/>
      <c r="ETP1493" s="8"/>
      <c r="ETQ1493" s="8"/>
      <c r="ETR1493" s="8"/>
      <c r="ETS1493" s="8"/>
      <c r="ETT1493" s="8"/>
      <c r="ETU1493" s="8"/>
      <c r="ETV1493" s="8"/>
      <c r="ETW1493" s="8"/>
      <c r="ETX1493" s="8"/>
      <c r="ETY1493" s="8"/>
      <c r="ETZ1493" s="8"/>
      <c r="EUA1493" s="8"/>
      <c r="EUB1493" s="8"/>
      <c r="EUC1493" s="8"/>
      <c r="EUD1493" s="8"/>
      <c r="EUE1493" s="8"/>
      <c r="EUF1493" s="8"/>
      <c r="EUG1493" s="8"/>
      <c r="EUH1493" s="8"/>
      <c r="EUI1493" s="8"/>
      <c r="EUJ1493" s="8"/>
      <c r="EUK1493" s="8"/>
      <c r="EUL1493" s="8"/>
      <c r="EUM1493" s="8"/>
      <c r="EUN1493" s="8"/>
      <c r="EUO1493" s="8"/>
      <c r="EUP1493" s="8"/>
      <c r="EUQ1493" s="8"/>
      <c r="EUR1493" s="8"/>
      <c r="EUS1493" s="8"/>
      <c r="EUT1493" s="8"/>
      <c r="EUU1493" s="8"/>
      <c r="EUV1493" s="8"/>
      <c r="EUW1493" s="8"/>
      <c r="EUX1493" s="8"/>
      <c r="EUY1493" s="8"/>
      <c r="EUZ1493" s="8"/>
      <c r="EVA1493" s="8"/>
      <c r="EVB1493" s="8"/>
      <c r="EVC1493" s="8"/>
      <c r="EVD1493" s="8"/>
      <c r="EVE1493" s="8"/>
      <c r="EVF1493" s="8"/>
      <c r="EVG1493" s="8"/>
      <c r="EVH1493" s="8"/>
      <c r="EVI1493" s="8"/>
      <c r="EVJ1493" s="8"/>
      <c r="EVK1493" s="8"/>
      <c r="EVL1493" s="8"/>
      <c r="EVM1493" s="8"/>
      <c r="EVN1493" s="8"/>
      <c r="EVO1493" s="8"/>
      <c r="EVP1493" s="8"/>
      <c r="EVQ1493" s="8"/>
      <c r="EVR1493" s="8"/>
      <c r="EVS1493" s="8"/>
      <c r="EVT1493" s="8"/>
      <c r="EVU1493" s="8"/>
      <c r="EVV1493" s="8"/>
      <c r="EVW1493" s="8"/>
      <c r="EVX1493" s="8"/>
      <c r="EVY1493" s="8"/>
      <c r="EVZ1493" s="8"/>
      <c r="EWA1493" s="8"/>
      <c r="EWB1493" s="8"/>
      <c r="EWC1493" s="8"/>
      <c r="EWD1493" s="8"/>
      <c r="EWE1493" s="8"/>
      <c r="EWF1493" s="8"/>
      <c r="EWG1493" s="8"/>
      <c r="EWH1493" s="8"/>
      <c r="EWI1493" s="8"/>
      <c r="EWJ1493" s="8"/>
      <c r="EWK1493" s="8"/>
      <c r="EWL1493" s="8"/>
      <c r="EWM1493" s="8"/>
      <c r="EWN1493" s="8"/>
      <c r="EWO1493" s="8"/>
      <c r="EWP1493" s="8"/>
      <c r="EWQ1493" s="8"/>
      <c r="EWR1493" s="8"/>
      <c r="EWS1493" s="8"/>
      <c r="EWT1493" s="8"/>
      <c r="EWU1493" s="8"/>
      <c r="EWV1493" s="8"/>
      <c r="EWW1493" s="8"/>
      <c r="EWX1493" s="8"/>
      <c r="EWY1493" s="8"/>
      <c r="EWZ1493" s="8"/>
      <c r="EXA1493" s="8"/>
      <c r="EXB1493" s="8"/>
      <c r="EXC1493" s="8"/>
      <c r="EXD1493" s="8"/>
      <c r="EXE1493" s="8"/>
      <c r="EXF1493" s="8"/>
      <c r="EXG1493" s="8"/>
      <c r="EXH1493" s="8"/>
      <c r="EXI1493" s="8"/>
      <c r="EXJ1493" s="8"/>
      <c r="EXK1493" s="8"/>
      <c r="EXL1493" s="8"/>
      <c r="EXM1493" s="8"/>
      <c r="EXN1493" s="8"/>
      <c r="EXO1493" s="8"/>
      <c r="EXP1493" s="8"/>
      <c r="EXQ1493" s="8"/>
      <c r="EXR1493" s="8"/>
      <c r="EXS1493" s="8"/>
      <c r="EXT1493" s="8"/>
      <c r="EXU1493" s="8"/>
      <c r="EXV1493" s="8"/>
      <c r="EXW1493" s="8"/>
      <c r="EXX1493" s="8"/>
      <c r="EXY1493" s="8"/>
      <c r="EXZ1493" s="8"/>
      <c r="EYA1493" s="8"/>
      <c r="EYB1493" s="8"/>
      <c r="EYC1493" s="8"/>
      <c r="EYD1493" s="8"/>
      <c r="EYE1493" s="8"/>
      <c r="EYF1493" s="8"/>
      <c r="EYG1493" s="8"/>
      <c r="EYH1493" s="8"/>
      <c r="EYI1493" s="8"/>
      <c r="EYJ1493" s="8"/>
      <c r="EYK1493" s="8"/>
      <c r="EYL1493" s="8"/>
      <c r="EYM1493" s="8"/>
      <c r="EYN1493" s="8"/>
      <c r="EYO1493" s="8"/>
      <c r="EYP1493" s="8"/>
      <c r="EYQ1493" s="8"/>
      <c r="EYR1493" s="8"/>
      <c r="EYS1493" s="8"/>
      <c r="EYT1493" s="8"/>
      <c r="EYU1493" s="8"/>
      <c r="EYV1493" s="8"/>
      <c r="EYW1493" s="8"/>
      <c r="EYX1493" s="8"/>
      <c r="EYY1493" s="8"/>
      <c r="EYZ1493" s="8"/>
      <c r="EZA1493" s="8"/>
      <c r="EZB1493" s="8"/>
      <c r="EZC1493" s="8"/>
      <c r="EZD1493" s="8"/>
      <c r="EZE1493" s="8"/>
      <c r="EZF1493" s="8"/>
      <c r="EZG1493" s="8"/>
      <c r="EZH1493" s="8"/>
      <c r="EZI1493" s="8"/>
      <c r="EZJ1493" s="8"/>
      <c r="EZK1493" s="8"/>
      <c r="EZL1493" s="8"/>
      <c r="EZM1493" s="8"/>
      <c r="EZN1493" s="8"/>
      <c r="EZO1493" s="8"/>
      <c r="EZP1493" s="8"/>
      <c r="EZQ1493" s="8"/>
      <c r="EZR1493" s="8"/>
      <c r="EZS1493" s="8"/>
      <c r="EZT1493" s="8"/>
      <c r="EZU1493" s="8"/>
      <c r="EZV1493" s="8"/>
      <c r="EZW1493" s="8"/>
      <c r="EZX1493" s="8"/>
      <c r="EZY1493" s="8"/>
      <c r="EZZ1493" s="8"/>
      <c r="FAA1493" s="8"/>
      <c r="FAB1493" s="8"/>
      <c r="FAC1493" s="8"/>
      <c r="FAD1493" s="8"/>
      <c r="FAE1493" s="8"/>
      <c r="FAF1493" s="8"/>
      <c r="FAG1493" s="8"/>
      <c r="FAH1493" s="8"/>
      <c r="FAI1493" s="8"/>
      <c r="FAJ1493" s="8"/>
      <c r="FAK1493" s="8"/>
      <c r="FAL1493" s="8"/>
      <c r="FAM1493" s="8"/>
      <c r="FAN1493" s="8"/>
      <c r="FAO1493" s="8"/>
      <c r="FAP1493" s="8"/>
      <c r="FAQ1493" s="8"/>
      <c r="FAR1493" s="8"/>
      <c r="FAS1493" s="8"/>
      <c r="FAT1493" s="8"/>
      <c r="FAU1493" s="8"/>
      <c r="FAV1493" s="8"/>
      <c r="FAW1493" s="8"/>
      <c r="FAX1493" s="8"/>
      <c r="FAY1493" s="8"/>
      <c r="FAZ1493" s="8"/>
      <c r="FBA1493" s="8"/>
      <c r="FBB1493" s="8"/>
      <c r="FBC1493" s="8"/>
      <c r="FBD1493" s="8"/>
      <c r="FBE1493" s="8"/>
      <c r="FBF1493" s="8"/>
      <c r="FBG1493" s="8"/>
      <c r="FBH1493" s="8"/>
      <c r="FBI1493" s="8"/>
      <c r="FBJ1493" s="8"/>
      <c r="FBK1493" s="8"/>
      <c r="FBL1493" s="8"/>
      <c r="FBM1493" s="8"/>
      <c r="FBN1493" s="8"/>
      <c r="FBO1493" s="8"/>
      <c r="FBP1493" s="8"/>
      <c r="FBQ1493" s="8"/>
      <c r="FBR1493" s="8"/>
      <c r="FBS1493" s="8"/>
      <c r="FBT1493" s="8"/>
      <c r="FBU1493" s="8"/>
      <c r="FBV1493" s="8"/>
      <c r="FBW1493" s="8"/>
      <c r="FBX1493" s="8"/>
      <c r="FBY1493" s="8"/>
      <c r="FBZ1493" s="8"/>
      <c r="FCA1493" s="8"/>
      <c r="FCB1493" s="8"/>
      <c r="FCC1493" s="8"/>
      <c r="FCD1493" s="8"/>
      <c r="FCE1493" s="8"/>
      <c r="FCF1493" s="8"/>
      <c r="FCG1493" s="8"/>
      <c r="FCH1493" s="8"/>
      <c r="FCI1493" s="8"/>
      <c r="FCJ1493" s="8"/>
      <c r="FCK1493" s="8"/>
      <c r="FCL1493" s="8"/>
      <c r="FCM1493" s="8"/>
      <c r="FCN1493" s="8"/>
      <c r="FCO1493" s="8"/>
      <c r="FCP1493" s="8"/>
      <c r="FCQ1493" s="8"/>
      <c r="FCR1493" s="8"/>
      <c r="FCS1493" s="8"/>
      <c r="FCT1493" s="8"/>
      <c r="FCU1493" s="8"/>
      <c r="FCV1493" s="8"/>
      <c r="FCW1493" s="8"/>
      <c r="FCX1493" s="8"/>
      <c r="FCY1493" s="8"/>
      <c r="FCZ1493" s="8"/>
      <c r="FDA1493" s="8"/>
      <c r="FDB1493" s="8"/>
      <c r="FDC1493" s="8"/>
      <c r="FDD1493" s="8"/>
      <c r="FDE1493" s="8"/>
      <c r="FDF1493" s="8"/>
      <c r="FDG1493" s="8"/>
      <c r="FDH1493" s="8"/>
      <c r="FDI1493" s="8"/>
      <c r="FDJ1493" s="8"/>
      <c r="FDK1493" s="8"/>
      <c r="FDL1493" s="8"/>
      <c r="FDM1493" s="8"/>
      <c r="FDN1493" s="8"/>
      <c r="FDO1493" s="8"/>
      <c r="FDP1493" s="8"/>
      <c r="FDQ1493" s="8"/>
      <c r="FDR1493" s="8"/>
      <c r="FDS1493" s="8"/>
      <c r="FDT1493" s="8"/>
      <c r="FDU1493" s="8"/>
      <c r="FDV1493" s="8"/>
      <c r="FDW1493" s="8"/>
      <c r="FDX1493" s="8"/>
      <c r="FDY1493" s="8"/>
      <c r="FDZ1493" s="8"/>
      <c r="FEA1493" s="8"/>
      <c r="FEB1493" s="8"/>
      <c r="FEC1493" s="8"/>
      <c r="FED1493" s="8"/>
      <c r="FEE1493" s="8"/>
      <c r="FEF1493" s="8"/>
      <c r="FEG1493" s="8"/>
      <c r="FEH1493" s="8"/>
      <c r="FEI1493" s="8"/>
      <c r="FEJ1493" s="8"/>
      <c r="FEK1493" s="8"/>
      <c r="FEL1493" s="8"/>
      <c r="FEM1493" s="8"/>
      <c r="FEN1493" s="8"/>
      <c r="FEO1493" s="8"/>
      <c r="FEP1493" s="8"/>
      <c r="FEQ1493" s="8"/>
      <c r="FER1493" s="8"/>
      <c r="FES1493" s="8"/>
      <c r="FET1493" s="8"/>
      <c r="FEU1493" s="8"/>
      <c r="FEV1493" s="8"/>
      <c r="FEW1493" s="8"/>
      <c r="FEX1493" s="8"/>
      <c r="FEY1493" s="8"/>
      <c r="FEZ1493" s="8"/>
      <c r="FFA1493" s="8"/>
      <c r="FFB1493" s="8"/>
      <c r="FFC1493" s="8"/>
      <c r="FFD1493" s="8"/>
      <c r="FFE1493" s="8"/>
      <c r="FFF1493" s="8"/>
      <c r="FFG1493" s="8"/>
      <c r="FFH1493" s="8"/>
      <c r="FFI1493" s="8"/>
      <c r="FFJ1493" s="8"/>
      <c r="FFK1493" s="8"/>
      <c r="FFL1493" s="8"/>
      <c r="FFM1493" s="8"/>
      <c r="FFN1493" s="8"/>
      <c r="FFO1493" s="8"/>
      <c r="FFP1493" s="8"/>
      <c r="FFQ1493" s="8"/>
      <c r="FFR1493" s="8"/>
      <c r="FFS1493" s="8"/>
      <c r="FFT1493" s="8"/>
      <c r="FFU1493" s="8"/>
      <c r="FFV1493" s="8"/>
      <c r="FFW1493" s="8"/>
      <c r="FFX1493" s="8"/>
      <c r="FFY1493" s="8"/>
      <c r="FFZ1493" s="8"/>
      <c r="FGA1493" s="8"/>
      <c r="FGB1493" s="8"/>
      <c r="FGC1493" s="8"/>
      <c r="FGD1493" s="8"/>
      <c r="FGE1493" s="8"/>
      <c r="FGF1493" s="8"/>
      <c r="FGG1493" s="8"/>
      <c r="FGH1493" s="8"/>
      <c r="FGI1493" s="8"/>
      <c r="FGJ1493" s="8"/>
      <c r="FGK1493" s="8"/>
      <c r="FGL1493" s="8"/>
      <c r="FGM1493" s="8"/>
      <c r="FGN1493" s="8"/>
      <c r="FGO1493" s="8"/>
      <c r="FGP1493" s="8"/>
      <c r="FGQ1493" s="8"/>
      <c r="FGR1493" s="8"/>
      <c r="FGS1493" s="8"/>
      <c r="FGT1493" s="8"/>
      <c r="FGU1493" s="8"/>
      <c r="FGV1493" s="8"/>
      <c r="FGW1493" s="8"/>
      <c r="FGX1493" s="8"/>
      <c r="FGY1493" s="8"/>
      <c r="FGZ1493" s="8"/>
      <c r="FHA1493" s="8"/>
      <c r="FHB1493" s="8"/>
      <c r="FHC1493" s="8"/>
      <c r="FHD1493" s="8"/>
      <c r="FHE1493" s="8"/>
      <c r="FHF1493" s="8"/>
      <c r="FHG1493" s="8"/>
      <c r="FHH1493" s="8"/>
      <c r="FHI1493" s="8"/>
      <c r="FHJ1493" s="8"/>
      <c r="FHK1493" s="8"/>
      <c r="FHL1493" s="8"/>
      <c r="FHM1493" s="8"/>
      <c r="FHN1493" s="8"/>
      <c r="FHO1493" s="8"/>
      <c r="FHP1493" s="8"/>
      <c r="FHQ1493" s="8"/>
      <c r="FHR1493" s="8"/>
      <c r="FHS1493" s="8"/>
      <c r="FHT1493" s="8"/>
      <c r="FHU1493" s="8"/>
      <c r="FHV1493" s="8"/>
      <c r="FHW1493" s="8"/>
      <c r="FHX1493" s="8"/>
      <c r="FHY1493" s="8"/>
      <c r="FHZ1493" s="8"/>
      <c r="FIA1493" s="8"/>
      <c r="FIB1493" s="8"/>
      <c r="FIC1493" s="8"/>
      <c r="FID1493" s="8"/>
      <c r="FIE1493" s="8"/>
      <c r="FIF1493" s="8"/>
      <c r="FIG1493" s="8"/>
      <c r="FIH1493" s="8"/>
      <c r="FII1493" s="8"/>
      <c r="FIJ1493" s="8"/>
      <c r="FIK1493" s="8"/>
      <c r="FIL1493" s="8"/>
      <c r="FIM1493" s="8"/>
      <c r="FIN1493" s="8"/>
      <c r="FIO1493" s="8"/>
      <c r="FIP1493" s="8"/>
      <c r="FIQ1493" s="8"/>
      <c r="FIR1493" s="8"/>
      <c r="FIS1493" s="8"/>
      <c r="FIT1493" s="8"/>
      <c r="FIU1493" s="8"/>
      <c r="FIV1493" s="8"/>
      <c r="FIW1493" s="8"/>
      <c r="FIX1493" s="8"/>
      <c r="FIY1493" s="8"/>
      <c r="FIZ1493" s="8"/>
      <c r="FJA1493" s="8"/>
      <c r="FJB1493" s="8"/>
      <c r="FJC1493" s="8"/>
      <c r="FJD1493" s="8"/>
      <c r="FJE1493" s="8"/>
      <c r="FJF1493" s="8"/>
      <c r="FJG1493" s="8"/>
      <c r="FJH1493" s="8"/>
      <c r="FJI1493" s="8"/>
      <c r="FJJ1493" s="8"/>
      <c r="FJK1493" s="8"/>
      <c r="FJL1493" s="8"/>
      <c r="FJM1493" s="8"/>
      <c r="FJN1493" s="8"/>
      <c r="FJO1493" s="8"/>
      <c r="FJP1493" s="8"/>
      <c r="FJQ1493" s="8"/>
      <c r="FJR1493" s="8"/>
      <c r="FJS1493" s="8"/>
      <c r="FJT1493" s="8"/>
      <c r="FJU1493" s="8"/>
      <c r="FJV1493" s="8"/>
      <c r="FJW1493" s="8"/>
      <c r="FJX1493" s="8"/>
      <c r="FJY1493" s="8"/>
      <c r="FJZ1493" s="8"/>
      <c r="FKA1493" s="8"/>
      <c r="FKB1493" s="8"/>
      <c r="FKC1493" s="8"/>
      <c r="FKD1493" s="8"/>
      <c r="FKE1493" s="8"/>
      <c r="FKF1493" s="8"/>
      <c r="FKG1493" s="8"/>
      <c r="FKH1493" s="8"/>
      <c r="FKI1493" s="8"/>
      <c r="FKJ1493" s="8"/>
      <c r="FKK1493" s="8"/>
      <c r="FKL1493" s="8"/>
      <c r="FKM1493" s="8"/>
      <c r="FKN1493" s="8"/>
      <c r="FKO1493" s="8"/>
      <c r="FKP1493" s="8"/>
      <c r="FKQ1493" s="8"/>
      <c r="FKR1493" s="8"/>
      <c r="FKS1493" s="8"/>
      <c r="FKT1493" s="8"/>
      <c r="FKU1493" s="8"/>
      <c r="FKV1493" s="8"/>
      <c r="FKW1493" s="8"/>
      <c r="FKX1493" s="8"/>
      <c r="FKY1493" s="8"/>
      <c r="FKZ1493" s="8"/>
      <c r="FLA1493" s="8"/>
      <c r="FLB1493" s="8"/>
      <c r="FLC1493" s="8"/>
      <c r="FLD1493" s="8"/>
      <c r="FLE1493" s="8"/>
      <c r="FLF1493" s="8"/>
      <c r="FLG1493" s="8"/>
      <c r="FLH1493" s="8"/>
      <c r="FLI1493" s="8"/>
      <c r="FLJ1493" s="8"/>
      <c r="FLK1493" s="8"/>
      <c r="FLL1493" s="8"/>
      <c r="FLM1493" s="8"/>
      <c r="FLN1493" s="8"/>
      <c r="FLO1493" s="8"/>
      <c r="FLP1493" s="8"/>
      <c r="FLQ1493" s="8"/>
      <c r="FLR1493" s="8"/>
      <c r="FLS1493" s="8"/>
      <c r="FLT1493" s="8"/>
      <c r="FLU1493" s="8"/>
      <c r="FLV1493" s="8"/>
      <c r="FLW1493" s="8"/>
      <c r="FLX1493" s="8"/>
      <c r="FLY1493" s="8"/>
      <c r="FLZ1493" s="8"/>
      <c r="FMA1493" s="8"/>
      <c r="FMB1493" s="8"/>
      <c r="FMC1493" s="8"/>
      <c r="FMD1493" s="8"/>
      <c r="FME1493" s="8"/>
      <c r="FMF1493" s="8"/>
      <c r="FMG1493" s="8"/>
      <c r="FMH1493" s="8"/>
      <c r="FMI1493" s="8"/>
      <c r="FMJ1493" s="8"/>
      <c r="FMK1493" s="8"/>
      <c r="FML1493" s="8"/>
      <c r="FMM1493" s="8"/>
      <c r="FMN1493" s="8"/>
      <c r="FMO1493" s="8"/>
      <c r="FMP1493" s="8"/>
      <c r="FMQ1493" s="8"/>
      <c r="FMR1493" s="8"/>
      <c r="FMS1493" s="8"/>
      <c r="FMT1493" s="8"/>
      <c r="FMU1493" s="8"/>
      <c r="FMV1493" s="8"/>
      <c r="FMW1493" s="8"/>
      <c r="FMX1493" s="8"/>
      <c r="FMY1493" s="8"/>
      <c r="FMZ1493" s="8"/>
      <c r="FNA1493" s="8"/>
      <c r="FNB1493" s="8"/>
      <c r="FNC1493" s="8"/>
      <c r="FND1493" s="8"/>
      <c r="FNE1493" s="8"/>
      <c r="FNF1493" s="8"/>
      <c r="FNG1493" s="8"/>
      <c r="FNH1493" s="8"/>
      <c r="FNI1493" s="8"/>
      <c r="FNJ1493" s="8"/>
      <c r="FNK1493" s="8"/>
      <c r="FNL1493" s="8"/>
      <c r="FNM1493" s="8"/>
      <c r="FNN1493" s="8"/>
      <c r="FNO1493" s="8"/>
      <c r="FNP1493" s="8"/>
      <c r="FNQ1493" s="8"/>
      <c r="FNR1493" s="8"/>
      <c r="FNS1493" s="8"/>
      <c r="FNT1493" s="8"/>
      <c r="FNU1493" s="8"/>
      <c r="FNV1493" s="8"/>
      <c r="FNW1493" s="8"/>
      <c r="FNX1493" s="8"/>
      <c r="FNY1493" s="8"/>
      <c r="FNZ1493" s="8"/>
      <c r="FOA1493" s="8"/>
      <c r="FOB1493" s="8"/>
      <c r="FOC1493" s="8"/>
      <c r="FOD1493" s="8"/>
      <c r="FOE1493" s="8"/>
      <c r="FOF1493" s="8"/>
      <c r="FOG1493" s="8"/>
      <c r="FOH1493" s="8"/>
      <c r="FOI1493" s="8"/>
      <c r="FOJ1493" s="8"/>
      <c r="FOK1493" s="8"/>
      <c r="FOL1493" s="8"/>
      <c r="FOM1493" s="8"/>
      <c r="FON1493" s="8"/>
      <c r="FOO1493" s="8"/>
      <c r="FOP1493" s="8"/>
      <c r="FOQ1493" s="8"/>
      <c r="FOR1493" s="8"/>
      <c r="FOS1493" s="8"/>
      <c r="FOT1493" s="8"/>
      <c r="FOU1493" s="8"/>
      <c r="FOV1493" s="8"/>
      <c r="FOW1493" s="8"/>
      <c r="FOX1493" s="8"/>
      <c r="FOY1493" s="8"/>
      <c r="FOZ1493" s="8"/>
      <c r="FPA1493" s="8"/>
      <c r="FPB1493" s="8"/>
      <c r="FPC1493" s="8"/>
      <c r="FPD1493" s="8"/>
      <c r="FPE1493" s="8"/>
      <c r="FPF1493" s="8"/>
      <c r="FPG1493" s="8"/>
      <c r="FPH1493" s="8"/>
      <c r="FPI1493" s="8"/>
      <c r="FPJ1493" s="8"/>
      <c r="FPK1493" s="8"/>
      <c r="FPL1493" s="8"/>
      <c r="FPM1493" s="8"/>
      <c r="FPN1493" s="8"/>
      <c r="FPO1493" s="8"/>
      <c r="FPP1493" s="8"/>
      <c r="FPQ1493" s="8"/>
      <c r="FPR1493" s="8"/>
      <c r="FPS1493" s="8"/>
      <c r="FPT1493" s="8"/>
      <c r="FPU1493" s="8"/>
      <c r="FPV1493" s="8"/>
      <c r="FPW1493" s="8"/>
      <c r="FPX1493" s="8"/>
      <c r="FPY1493" s="8"/>
      <c r="FPZ1493" s="8"/>
      <c r="FQA1493" s="8"/>
      <c r="FQB1493" s="8"/>
      <c r="FQC1493" s="8"/>
      <c r="FQD1493" s="8"/>
      <c r="FQE1493" s="8"/>
      <c r="FQF1493" s="8"/>
      <c r="FQG1493" s="8"/>
      <c r="FQH1493" s="8"/>
      <c r="FQI1493" s="8"/>
      <c r="FQJ1493" s="8"/>
      <c r="FQK1493" s="8"/>
      <c r="FQL1493" s="8"/>
      <c r="FQM1493" s="8"/>
      <c r="FQN1493" s="8"/>
      <c r="FQO1493" s="8"/>
      <c r="FQP1493" s="8"/>
      <c r="FQQ1493" s="8"/>
      <c r="FQR1493" s="8"/>
      <c r="FQS1493" s="8"/>
      <c r="FQT1493" s="8"/>
      <c r="FQU1493" s="8"/>
      <c r="FQV1493" s="8"/>
      <c r="FQW1493" s="8"/>
      <c r="FQX1493" s="8"/>
      <c r="FQY1493" s="8"/>
      <c r="FQZ1493" s="8"/>
      <c r="FRA1493" s="8"/>
      <c r="FRB1493" s="8"/>
      <c r="FRC1493" s="8"/>
      <c r="FRD1493" s="8"/>
      <c r="FRE1493" s="8"/>
      <c r="FRF1493" s="8"/>
      <c r="FRG1493" s="8"/>
      <c r="FRH1493" s="8"/>
      <c r="FRI1493" s="8"/>
      <c r="FRJ1493" s="8"/>
      <c r="FRK1493" s="8"/>
      <c r="FRL1493" s="8"/>
      <c r="FRM1493" s="8"/>
      <c r="FRN1493" s="8"/>
      <c r="FRO1493" s="8"/>
      <c r="FRP1493" s="8"/>
      <c r="FRQ1493" s="8"/>
      <c r="FRR1493" s="8"/>
      <c r="FRS1493" s="8"/>
      <c r="FRT1493" s="8"/>
      <c r="FRU1493" s="8"/>
      <c r="FRV1493" s="8"/>
      <c r="FRW1493" s="8"/>
      <c r="FRX1493" s="8"/>
      <c r="FRY1493" s="8"/>
      <c r="FRZ1493" s="8"/>
      <c r="FSA1493" s="8"/>
      <c r="FSB1493" s="8"/>
      <c r="FSC1493" s="8"/>
      <c r="FSD1493" s="8"/>
      <c r="FSE1493" s="8"/>
      <c r="FSF1493" s="8"/>
      <c r="FSG1493" s="8"/>
      <c r="FSH1493" s="8"/>
      <c r="FSI1493" s="8"/>
      <c r="FSJ1493" s="8"/>
      <c r="FSK1493" s="8"/>
      <c r="FSL1493" s="8"/>
      <c r="FSM1493" s="8"/>
      <c r="FSN1493" s="8"/>
      <c r="FSO1493" s="8"/>
      <c r="FSP1493" s="8"/>
      <c r="FSQ1493" s="8"/>
      <c r="FSR1493" s="8"/>
      <c r="FSS1493" s="8"/>
      <c r="FST1493" s="8"/>
      <c r="FSU1493" s="8"/>
      <c r="FSV1493" s="8"/>
      <c r="FSW1493" s="8"/>
      <c r="FSX1493" s="8"/>
      <c r="FSY1493" s="8"/>
      <c r="FSZ1493" s="8"/>
      <c r="FTA1493" s="8"/>
      <c r="FTB1493" s="8"/>
      <c r="FTC1493" s="8"/>
      <c r="FTD1493" s="8"/>
      <c r="FTE1493" s="8"/>
      <c r="FTF1493" s="8"/>
      <c r="FTG1493" s="8"/>
      <c r="FTH1493" s="8"/>
      <c r="FTI1493" s="8"/>
      <c r="FTJ1493" s="8"/>
      <c r="FTK1493" s="8"/>
      <c r="FTL1493" s="8"/>
      <c r="FTM1493" s="8"/>
      <c r="FTN1493" s="8"/>
      <c r="FTO1493" s="8"/>
      <c r="FTP1493" s="8"/>
      <c r="FTQ1493" s="8"/>
      <c r="FTR1493" s="8"/>
      <c r="FTS1493" s="8"/>
      <c r="FTT1493" s="8"/>
      <c r="FTU1493" s="8"/>
      <c r="FTV1493" s="8"/>
      <c r="FTW1493" s="8"/>
      <c r="FTX1493" s="8"/>
      <c r="FTY1493" s="8"/>
      <c r="FTZ1493" s="8"/>
      <c r="FUA1493" s="8"/>
      <c r="FUB1493" s="8"/>
      <c r="FUC1493" s="8"/>
      <c r="FUD1493" s="8"/>
      <c r="FUE1493" s="8"/>
      <c r="FUF1493" s="8"/>
      <c r="FUG1493" s="8"/>
      <c r="FUH1493" s="8"/>
      <c r="FUI1493" s="8"/>
      <c r="FUJ1493" s="8"/>
      <c r="FUK1493" s="8"/>
      <c r="FUL1493" s="8"/>
      <c r="FUM1493" s="8"/>
      <c r="FUN1493" s="8"/>
      <c r="FUO1493" s="8"/>
      <c r="FUP1493" s="8"/>
      <c r="FUQ1493" s="8"/>
      <c r="FUR1493" s="8"/>
      <c r="FUS1493" s="8"/>
      <c r="FUT1493" s="8"/>
      <c r="FUU1493" s="8"/>
      <c r="FUV1493" s="8"/>
      <c r="FUW1493" s="8"/>
      <c r="FUX1493" s="8"/>
      <c r="FUY1493" s="8"/>
      <c r="FUZ1493" s="8"/>
      <c r="FVA1493" s="8"/>
      <c r="FVB1493" s="8"/>
      <c r="FVC1493" s="8"/>
      <c r="FVD1493" s="8"/>
      <c r="FVE1493" s="8"/>
      <c r="FVF1493" s="8"/>
      <c r="FVG1493" s="8"/>
      <c r="FVH1493" s="8"/>
      <c r="FVI1493" s="8"/>
      <c r="FVJ1493" s="8"/>
      <c r="FVK1493" s="8"/>
      <c r="FVL1493" s="8"/>
      <c r="FVM1493" s="8"/>
      <c r="FVN1493" s="8"/>
      <c r="FVO1493" s="8"/>
      <c r="FVP1493" s="8"/>
      <c r="FVQ1493" s="8"/>
      <c r="FVR1493" s="8"/>
      <c r="FVS1493" s="8"/>
      <c r="FVT1493" s="8"/>
      <c r="FVU1493" s="8"/>
      <c r="FVV1493" s="8"/>
      <c r="FVW1493" s="8"/>
      <c r="FVX1493" s="8"/>
      <c r="FVY1493" s="8"/>
      <c r="FVZ1493" s="8"/>
      <c r="FWA1493" s="8"/>
      <c r="FWB1493" s="8"/>
      <c r="FWC1493" s="8"/>
      <c r="FWD1493" s="8"/>
      <c r="FWE1493" s="8"/>
      <c r="FWF1493" s="8"/>
      <c r="FWG1493" s="8"/>
      <c r="FWH1493" s="8"/>
      <c r="FWI1493" s="8"/>
      <c r="FWJ1493" s="8"/>
      <c r="FWK1493" s="8"/>
      <c r="FWL1493" s="8"/>
      <c r="FWM1493" s="8"/>
      <c r="FWN1493" s="8"/>
      <c r="FWO1493" s="8"/>
      <c r="FWP1493" s="8"/>
      <c r="FWQ1493" s="8"/>
      <c r="FWR1493" s="8"/>
      <c r="FWS1493" s="8"/>
      <c r="FWT1493" s="8"/>
      <c r="FWU1493" s="8"/>
      <c r="FWV1493" s="8"/>
      <c r="FWW1493" s="8"/>
      <c r="FWX1493" s="8"/>
      <c r="FWY1493" s="8"/>
      <c r="FWZ1493" s="8"/>
      <c r="FXA1493" s="8"/>
      <c r="FXB1493" s="8"/>
      <c r="FXC1493" s="8"/>
      <c r="FXD1493" s="8"/>
      <c r="FXE1493" s="8"/>
      <c r="FXF1493" s="8"/>
      <c r="FXG1493" s="8"/>
      <c r="FXH1493" s="8"/>
      <c r="FXI1493" s="8"/>
      <c r="FXJ1493" s="8"/>
      <c r="FXK1493" s="8"/>
      <c r="FXL1493" s="8"/>
      <c r="FXM1493" s="8"/>
      <c r="FXN1493" s="8"/>
      <c r="FXO1493" s="8"/>
      <c r="FXP1493" s="8"/>
      <c r="FXQ1493" s="8"/>
      <c r="FXR1493" s="8"/>
      <c r="FXS1493" s="8"/>
      <c r="FXT1493" s="8"/>
      <c r="FXU1493" s="8"/>
      <c r="FXV1493" s="8"/>
      <c r="FXW1493" s="8"/>
      <c r="FXX1493" s="8"/>
      <c r="FXY1493" s="8"/>
      <c r="FXZ1493" s="8"/>
      <c r="FYA1493" s="8"/>
      <c r="FYB1493" s="8"/>
      <c r="FYC1493" s="8"/>
      <c r="FYD1493" s="8"/>
      <c r="FYE1493" s="8"/>
      <c r="FYF1493" s="8"/>
      <c r="FYG1493" s="8"/>
      <c r="FYH1493" s="8"/>
      <c r="FYI1493" s="8"/>
      <c r="FYJ1493" s="8"/>
      <c r="FYK1493" s="8"/>
      <c r="FYL1493" s="8"/>
      <c r="FYM1493" s="8"/>
      <c r="FYN1493" s="8"/>
      <c r="FYO1493" s="8"/>
      <c r="FYP1493" s="8"/>
      <c r="FYQ1493" s="8"/>
      <c r="FYR1493" s="8"/>
      <c r="FYS1493" s="8"/>
      <c r="FYT1493" s="8"/>
      <c r="FYU1493" s="8"/>
      <c r="FYV1493" s="8"/>
      <c r="FYW1493" s="8"/>
      <c r="FYX1493" s="8"/>
      <c r="FYY1493" s="8"/>
      <c r="FYZ1493" s="8"/>
      <c r="FZA1493" s="8"/>
      <c r="FZB1493" s="8"/>
      <c r="FZC1493" s="8"/>
      <c r="FZD1493" s="8"/>
      <c r="FZE1493" s="8"/>
      <c r="FZF1493" s="8"/>
      <c r="FZG1493" s="8"/>
      <c r="FZH1493" s="8"/>
      <c r="FZI1493" s="8"/>
      <c r="FZJ1493" s="8"/>
      <c r="FZK1493" s="8"/>
      <c r="FZL1493" s="8"/>
      <c r="FZM1493" s="8"/>
      <c r="FZN1493" s="8"/>
      <c r="FZO1493" s="8"/>
      <c r="FZP1493" s="8"/>
      <c r="FZQ1493" s="8"/>
      <c r="FZR1493" s="8"/>
      <c r="FZS1493" s="8"/>
      <c r="FZT1493" s="8"/>
      <c r="FZU1493" s="8"/>
      <c r="FZV1493" s="8"/>
      <c r="FZW1493" s="8"/>
      <c r="FZX1493" s="8"/>
      <c r="FZY1493" s="8"/>
      <c r="FZZ1493" s="8"/>
      <c r="GAA1493" s="8"/>
      <c r="GAB1493" s="8"/>
      <c r="GAC1493" s="8"/>
      <c r="GAD1493" s="8"/>
      <c r="GAE1493" s="8"/>
      <c r="GAF1493" s="8"/>
      <c r="GAG1493" s="8"/>
      <c r="GAH1493" s="8"/>
      <c r="GAI1493" s="8"/>
      <c r="GAJ1493" s="8"/>
      <c r="GAK1493" s="8"/>
      <c r="GAL1493" s="8"/>
      <c r="GAM1493" s="8"/>
      <c r="GAN1493" s="8"/>
      <c r="GAO1493" s="8"/>
      <c r="GAP1493" s="8"/>
      <c r="GAQ1493" s="8"/>
      <c r="GAR1493" s="8"/>
      <c r="GAS1493" s="8"/>
      <c r="GAT1493" s="8"/>
      <c r="GAU1493" s="8"/>
      <c r="GAV1493" s="8"/>
      <c r="GAW1493" s="8"/>
      <c r="GAX1493" s="8"/>
      <c r="GAY1493" s="8"/>
      <c r="GAZ1493" s="8"/>
      <c r="GBA1493" s="8"/>
      <c r="GBB1493" s="8"/>
      <c r="GBC1493" s="8"/>
      <c r="GBD1493" s="8"/>
      <c r="GBE1493" s="8"/>
      <c r="GBF1493" s="8"/>
      <c r="GBG1493" s="8"/>
      <c r="GBH1493" s="8"/>
      <c r="GBI1493" s="8"/>
      <c r="GBJ1493" s="8"/>
      <c r="GBK1493" s="8"/>
      <c r="GBL1493" s="8"/>
      <c r="GBM1493" s="8"/>
      <c r="GBN1493" s="8"/>
      <c r="GBO1493" s="8"/>
      <c r="GBP1493" s="8"/>
      <c r="GBQ1493" s="8"/>
      <c r="GBR1493" s="8"/>
      <c r="GBS1493" s="8"/>
      <c r="GBT1493" s="8"/>
      <c r="GBU1493" s="8"/>
      <c r="GBV1493" s="8"/>
      <c r="GBW1493" s="8"/>
      <c r="GBX1493" s="8"/>
      <c r="GBY1493" s="8"/>
      <c r="GBZ1493" s="8"/>
      <c r="GCA1493" s="8"/>
      <c r="GCB1493" s="8"/>
      <c r="GCC1493" s="8"/>
      <c r="GCD1493" s="8"/>
      <c r="GCE1493" s="8"/>
      <c r="GCF1493" s="8"/>
      <c r="GCG1493" s="8"/>
      <c r="GCH1493" s="8"/>
      <c r="GCI1493" s="8"/>
      <c r="GCJ1493" s="8"/>
      <c r="GCK1493" s="8"/>
      <c r="GCL1493" s="8"/>
      <c r="GCM1493" s="8"/>
      <c r="GCN1493" s="8"/>
      <c r="GCO1493" s="8"/>
      <c r="GCP1493" s="8"/>
      <c r="GCQ1493" s="8"/>
      <c r="GCR1493" s="8"/>
      <c r="GCS1493" s="8"/>
      <c r="GCT1493" s="8"/>
      <c r="GCU1493" s="8"/>
      <c r="GCV1493" s="8"/>
      <c r="GCW1493" s="8"/>
      <c r="GCX1493" s="8"/>
      <c r="GCY1493" s="8"/>
      <c r="GCZ1493" s="8"/>
      <c r="GDA1493" s="8"/>
      <c r="GDB1493" s="8"/>
      <c r="GDC1493" s="8"/>
      <c r="GDD1493" s="8"/>
      <c r="GDE1493" s="8"/>
      <c r="GDF1493" s="8"/>
      <c r="GDG1493" s="8"/>
      <c r="GDH1493" s="8"/>
      <c r="GDI1493" s="8"/>
      <c r="GDJ1493" s="8"/>
      <c r="GDK1493" s="8"/>
      <c r="GDL1493" s="8"/>
      <c r="GDM1493" s="8"/>
      <c r="GDN1493" s="8"/>
      <c r="GDO1493" s="8"/>
      <c r="GDP1493" s="8"/>
      <c r="GDQ1493" s="8"/>
      <c r="GDR1493" s="8"/>
      <c r="GDS1493" s="8"/>
      <c r="GDT1493" s="8"/>
      <c r="GDU1493" s="8"/>
      <c r="GDV1493" s="8"/>
      <c r="GDW1493" s="8"/>
      <c r="GDX1493" s="8"/>
      <c r="GDY1493" s="8"/>
      <c r="GDZ1493" s="8"/>
      <c r="GEA1493" s="8"/>
      <c r="GEB1493" s="8"/>
      <c r="GEC1493" s="8"/>
      <c r="GED1493" s="8"/>
      <c r="GEE1493" s="8"/>
      <c r="GEF1493" s="8"/>
      <c r="GEG1493" s="8"/>
      <c r="GEH1493" s="8"/>
      <c r="GEI1493" s="8"/>
      <c r="GEJ1493" s="8"/>
      <c r="GEK1493" s="8"/>
      <c r="GEL1493" s="8"/>
      <c r="GEM1493" s="8"/>
      <c r="GEN1493" s="8"/>
      <c r="GEO1493" s="8"/>
      <c r="GEP1493" s="8"/>
      <c r="GEQ1493" s="8"/>
      <c r="GER1493" s="8"/>
      <c r="GES1493" s="8"/>
      <c r="GET1493" s="8"/>
      <c r="GEU1493" s="8"/>
      <c r="GEV1493" s="8"/>
      <c r="GEW1493" s="8"/>
      <c r="GEX1493" s="8"/>
      <c r="GEY1493" s="8"/>
      <c r="GEZ1493" s="8"/>
      <c r="GFA1493" s="8"/>
      <c r="GFB1493" s="8"/>
      <c r="GFC1493" s="8"/>
      <c r="GFD1493" s="8"/>
      <c r="GFE1493" s="8"/>
      <c r="GFF1493" s="8"/>
      <c r="GFG1493" s="8"/>
      <c r="GFH1493" s="8"/>
      <c r="GFI1493" s="8"/>
      <c r="GFJ1493" s="8"/>
      <c r="GFK1493" s="8"/>
      <c r="GFL1493" s="8"/>
      <c r="GFM1493" s="8"/>
      <c r="GFN1493" s="8"/>
      <c r="GFO1493" s="8"/>
      <c r="GFP1493" s="8"/>
      <c r="GFQ1493" s="8"/>
      <c r="GFR1493" s="8"/>
      <c r="GFS1493" s="8"/>
      <c r="GFT1493" s="8"/>
      <c r="GFU1493" s="8"/>
      <c r="GFV1493" s="8"/>
      <c r="GFW1493" s="8"/>
      <c r="GFX1493" s="8"/>
      <c r="GFY1493" s="8"/>
      <c r="GFZ1493" s="8"/>
      <c r="GGA1493" s="8"/>
      <c r="GGB1493" s="8"/>
      <c r="GGC1493" s="8"/>
      <c r="GGD1493" s="8"/>
      <c r="GGE1493" s="8"/>
      <c r="GGF1493" s="8"/>
      <c r="GGG1493" s="8"/>
      <c r="GGH1493" s="8"/>
      <c r="GGI1493" s="8"/>
      <c r="GGJ1493" s="8"/>
      <c r="GGK1493" s="8"/>
      <c r="GGL1493" s="8"/>
      <c r="GGM1493" s="8"/>
      <c r="GGN1493" s="8"/>
      <c r="GGO1493" s="8"/>
      <c r="GGP1493" s="8"/>
      <c r="GGQ1493" s="8"/>
      <c r="GGR1493" s="8"/>
      <c r="GGS1493" s="8"/>
      <c r="GGT1493" s="8"/>
      <c r="GGU1493" s="8"/>
      <c r="GGV1493" s="8"/>
      <c r="GGW1493" s="8"/>
      <c r="GGX1493" s="8"/>
      <c r="GGY1493" s="8"/>
      <c r="GGZ1493" s="8"/>
      <c r="GHA1493" s="8"/>
      <c r="GHB1493" s="8"/>
      <c r="GHC1493" s="8"/>
      <c r="GHD1493" s="8"/>
      <c r="GHE1493" s="8"/>
      <c r="GHF1493" s="8"/>
      <c r="GHG1493" s="8"/>
      <c r="GHH1493" s="8"/>
      <c r="GHI1493" s="8"/>
      <c r="GHJ1493" s="8"/>
      <c r="GHK1493" s="8"/>
      <c r="GHL1493" s="8"/>
      <c r="GHM1493" s="8"/>
      <c r="GHN1493" s="8"/>
      <c r="GHO1493" s="8"/>
      <c r="GHP1493" s="8"/>
      <c r="GHQ1493" s="8"/>
      <c r="GHR1493" s="8"/>
      <c r="GHS1493" s="8"/>
      <c r="GHT1493" s="8"/>
      <c r="GHU1493" s="8"/>
      <c r="GHV1493" s="8"/>
      <c r="GHW1493" s="8"/>
      <c r="GHX1493" s="8"/>
      <c r="GHY1493" s="8"/>
      <c r="GHZ1493" s="8"/>
      <c r="GIA1493" s="8"/>
      <c r="GIB1493" s="8"/>
      <c r="GIC1493" s="8"/>
      <c r="GID1493" s="8"/>
      <c r="GIE1493" s="8"/>
      <c r="GIF1493" s="8"/>
      <c r="GIG1493" s="8"/>
      <c r="GIH1493" s="8"/>
      <c r="GII1493" s="8"/>
      <c r="GIJ1493" s="8"/>
      <c r="GIK1493" s="8"/>
      <c r="GIL1493" s="8"/>
      <c r="GIM1493" s="8"/>
      <c r="GIN1493" s="8"/>
      <c r="GIO1493" s="8"/>
      <c r="GIP1493" s="8"/>
      <c r="GIQ1493" s="8"/>
      <c r="GIR1493" s="8"/>
      <c r="GIS1493" s="8"/>
      <c r="GIT1493" s="8"/>
      <c r="GIU1493" s="8"/>
      <c r="GIV1493" s="8"/>
      <c r="GIW1493" s="8"/>
      <c r="GIX1493" s="8"/>
      <c r="GIY1493" s="8"/>
      <c r="GIZ1493" s="8"/>
      <c r="GJA1493" s="8"/>
      <c r="GJB1493" s="8"/>
      <c r="GJC1493" s="8"/>
      <c r="GJD1493" s="8"/>
      <c r="GJE1493" s="8"/>
      <c r="GJF1493" s="8"/>
      <c r="GJG1493" s="8"/>
      <c r="GJH1493" s="8"/>
      <c r="GJI1493" s="8"/>
      <c r="GJJ1493" s="8"/>
      <c r="GJK1493" s="8"/>
      <c r="GJL1493" s="8"/>
      <c r="GJM1493" s="8"/>
      <c r="GJN1493" s="8"/>
      <c r="GJO1493" s="8"/>
      <c r="GJP1493" s="8"/>
      <c r="GJQ1493" s="8"/>
      <c r="GJR1493" s="8"/>
      <c r="GJS1493" s="8"/>
      <c r="GJT1493" s="8"/>
      <c r="GJU1493" s="8"/>
      <c r="GJV1493" s="8"/>
      <c r="GJW1493" s="8"/>
      <c r="GJX1493" s="8"/>
      <c r="GJY1493" s="8"/>
      <c r="GJZ1493" s="8"/>
      <c r="GKA1493" s="8"/>
      <c r="GKB1493" s="8"/>
      <c r="GKC1493" s="8"/>
      <c r="GKD1493" s="8"/>
      <c r="GKE1493" s="8"/>
      <c r="GKF1493" s="8"/>
      <c r="GKG1493" s="8"/>
      <c r="GKH1493" s="8"/>
      <c r="GKI1493" s="8"/>
      <c r="GKJ1493" s="8"/>
      <c r="GKK1493" s="8"/>
      <c r="GKL1493" s="8"/>
      <c r="GKM1493" s="8"/>
      <c r="GKN1493" s="8"/>
      <c r="GKO1493" s="8"/>
      <c r="GKP1493" s="8"/>
      <c r="GKQ1493" s="8"/>
      <c r="GKR1493" s="8"/>
      <c r="GKS1493" s="8"/>
      <c r="GKT1493" s="8"/>
      <c r="GKU1493" s="8"/>
      <c r="GKV1493" s="8"/>
      <c r="GKW1493" s="8"/>
      <c r="GKX1493" s="8"/>
      <c r="GKY1493" s="8"/>
      <c r="GKZ1493" s="8"/>
      <c r="GLA1493" s="8"/>
      <c r="GLB1493" s="8"/>
      <c r="GLC1493" s="8"/>
      <c r="GLD1493" s="8"/>
      <c r="GLE1493" s="8"/>
      <c r="GLF1493" s="8"/>
      <c r="GLG1493" s="8"/>
      <c r="GLH1493" s="8"/>
      <c r="GLI1493" s="8"/>
      <c r="GLJ1493" s="8"/>
      <c r="GLK1493" s="8"/>
      <c r="GLL1493" s="8"/>
      <c r="GLM1493" s="8"/>
      <c r="GLN1493" s="8"/>
      <c r="GLO1493" s="8"/>
      <c r="GLP1493" s="8"/>
      <c r="GLQ1493" s="8"/>
      <c r="GLR1493" s="8"/>
      <c r="GLS1493" s="8"/>
      <c r="GLT1493" s="8"/>
      <c r="GLU1493" s="8"/>
      <c r="GLV1493" s="8"/>
      <c r="GLW1493" s="8"/>
      <c r="GLX1493" s="8"/>
      <c r="GLY1493" s="8"/>
      <c r="GLZ1493" s="8"/>
      <c r="GMA1493" s="8"/>
      <c r="GMB1493" s="8"/>
      <c r="GMC1493" s="8"/>
      <c r="GMD1493" s="8"/>
      <c r="GME1493" s="8"/>
      <c r="GMF1493" s="8"/>
      <c r="GMG1493" s="8"/>
      <c r="GMH1493" s="8"/>
      <c r="GMI1493" s="8"/>
      <c r="GMJ1493" s="8"/>
      <c r="GMK1493" s="8"/>
      <c r="GML1493" s="8"/>
      <c r="GMM1493" s="8"/>
      <c r="GMN1493" s="8"/>
      <c r="GMO1493" s="8"/>
      <c r="GMP1493" s="8"/>
      <c r="GMQ1493" s="8"/>
      <c r="GMR1493" s="8"/>
      <c r="GMS1493" s="8"/>
      <c r="GMT1493" s="8"/>
      <c r="GMU1493" s="8"/>
      <c r="GMV1493" s="8"/>
      <c r="GMW1493" s="8"/>
      <c r="GMX1493" s="8"/>
      <c r="GMY1493" s="8"/>
      <c r="GMZ1493" s="8"/>
      <c r="GNA1493" s="8"/>
      <c r="GNB1493" s="8"/>
      <c r="GNC1493" s="8"/>
      <c r="GND1493" s="8"/>
      <c r="GNE1493" s="8"/>
      <c r="GNF1493" s="8"/>
      <c r="GNG1493" s="8"/>
      <c r="GNH1493" s="8"/>
      <c r="GNI1493" s="8"/>
      <c r="GNJ1493" s="8"/>
      <c r="GNK1493" s="8"/>
      <c r="GNL1493" s="8"/>
      <c r="GNM1493" s="8"/>
      <c r="GNN1493" s="8"/>
      <c r="GNO1493" s="8"/>
      <c r="GNP1493" s="8"/>
      <c r="GNQ1493" s="8"/>
      <c r="GNR1493" s="8"/>
      <c r="GNS1493" s="8"/>
      <c r="GNT1493" s="8"/>
      <c r="GNU1493" s="8"/>
      <c r="GNV1493" s="8"/>
      <c r="GNW1493" s="8"/>
      <c r="GNX1493" s="8"/>
      <c r="GNY1493" s="8"/>
      <c r="GNZ1493" s="8"/>
      <c r="GOA1493" s="8"/>
      <c r="GOB1493" s="8"/>
      <c r="GOC1493" s="8"/>
      <c r="GOD1493" s="8"/>
      <c r="GOE1493" s="8"/>
      <c r="GOF1493" s="8"/>
      <c r="GOG1493" s="8"/>
      <c r="GOH1493" s="8"/>
      <c r="GOI1493" s="8"/>
      <c r="GOJ1493" s="8"/>
      <c r="GOK1493" s="8"/>
      <c r="GOL1493" s="8"/>
      <c r="GOM1493" s="8"/>
      <c r="GON1493" s="8"/>
      <c r="GOO1493" s="8"/>
      <c r="GOP1493" s="8"/>
      <c r="GOQ1493" s="8"/>
      <c r="GOR1493" s="8"/>
      <c r="GOS1493" s="8"/>
      <c r="GOT1493" s="8"/>
      <c r="GOU1493" s="8"/>
      <c r="GOV1493" s="8"/>
      <c r="GOW1493" s="8"/>
      <c r="GOX1493" s="8"/>
      <c r="GOY1493" s="8"/>
      <c r="GOZ1493" s="8"/>
      <c r="GPA1493" s="8"/>
      <c r="GPB1493" s="8"/>
      <c r="GPC1493" s="8"/>
      <c r="GPD1493" s="8"/>
      <c r="GPE1493" s="8"/>
      <c r="GPF1493" s="8"/>
      <c r="GPG1493" s="8"/>
      <c r="GPH1493" s="8"/>
      <c r="GPI1493" s="8"/>
      <c r="GPJ1493" s="8"/>
      <c r="GPK1493" s="8"/>
      <c r="GPL1493" s="8"/>
      <c r="GPM1493" s="8"/>
      <c r="GPN1493" s="8"/>
      <c r="GPO1493" s="8"/>
      <c r="GPP1493" s="8"/>
      <c r="GPQ1493" s="8"/>
      <c r="GPR1493" s="8"/>
      <c r="GPS1493" s="8"/>
      <c r="GPT1493" s="8"/>
      <c r="GPU1493" s="8"/>
      <c r="GPV1493" s="8"/>
      <c r="GPW1493" s="8"/>
      <c r="GPX1493" s="8"/>
      <c r="GPY1493" s="8"/>
      <c r="GPZ1493" s="8"/>
      <c r="GQA1493" s="8"/>
      <c r="GQB1493" s="8"/>
      <c r="GQC1493" s="8"/>
      <c r="GQD1493" s="8"/>
      <c r="GQE1493" s="8"/>
      <c r="GQF1493" s="8"/>
      <c r="GQG1493" s="8"/>
      <c r="GQH1493" s="8"/>
      <c r="GQI1493" s="8"/>
      <c r="GQJ1493" s="8"/>
      <c r="GQK1493" s="8"/>
      <c r="GQL1493" s="8"/>
      <c r="GQM1493" s="8"/>
      <c r="GQN1493" s="8"/>
      <c r="GQO1493" s="8"/>
      <c r="GQP1493" s="8"/>
      <c r="GQQ1493" s="8"/>
      <c r="GQR1493" s="8"/>
      <c r="GQS1493" s="8"/>
      <c r="GQT1493" s="8"/>
      <c r="GQU1493" s="8"/>
      <c r="GQV1493" s="8"/>
      <c r="GQW1493" s="8"/>
      <c r="GQX1493" s="8"/>
      <c r="GQY1493" s="8"/>
      <c r="GQZ1493" s="8"/>
      <c r="GRA1493" s="8"/>
      <c r="GRB1493" s="8"/>
      <c r="GRC1493" s="8"/>
      <c r="GRD1493" s="8"/>
      <c r="GRE1493" s="8"/>
      <c r="GRF1493" s="8"/>
      <c r="GRG1493" s="8"/>
      <c r="GRH1493" s="8"/>
      <c r="GRI1493" s="8"/>
      <c r="GRJ1493" s="8"/>
      <c r="GRK1493" s="8"/>
      <c r="GRL1493" s="8"/>
      <c r="GRM1493" s="8"/>
      <c r="GRN1493" s="8"/>
      <c r="GRO1493" s="8"/>
      <c r="GRP1493" s="8"/>
      <c r="GRQ1493" s="8"/>
      <c r="GRR1493" s="8"/>
      <c r="GRS1493" s="8"/>
      <c r="GRT1493" s="8"/>
      <c r="GRU1493" s="8"/>
      <c r="GRV1493" s="8"/>
      <c r="GRW1493" s="8"/>
      <c r="GRX1493" s="8"/>
      <c r="GRY1493" s="8"/>
      <c r="GRZ1493" s="8"/>
      <c r="GSA1493" s="8"/>
      <c r="GSB1493" s="8"/>
      <c r="GSC1493" s="8"/>
      <c r="GSD1493" s="8"/>
      <c r="GSE1493" s="8"/>
      <c r="GSF1493" s="8"/>
      <c r="GSG1493" s="8"/>
      <c r="GSH1493" s="8"/>
      <c r="GSI1493" s="8"/>
      <c r="GSJ1493" s="8"/>
      <c r="GSK1493" s="8"/>
      <c r="GSL1493" s="8"/>
      <c r="GSM1493" s="8"/>
      <c r="GSN1493" s="8"/>
      <c r="GSO1493" s="8"/>
      <c r="GSP1493" s="8"/>
      <c r="GSQ1493" s="8"/>
      <c r="GSR1493" s="8"/>
      <c r="GSS1493" s="8"/>
      <c r="GST1493" s="8"/>
      <c r="GSU1493" s="8"/>
      <c r="GSV1493" s="8"/>
      <c r="GSW1493" s="8"/>
      <c r="GSX1493" s="8"/>
      <c r="GSY1493" s="8"/>
      <c r="GSZ1493" s="8"/>
      <c r="GTA1493" s="8"/>
      <c r="GTB1493" s="8"/>
      <c r="GTC1493" s="8"/>
      <c r="GTD1493" s="8"/>
      <c r="GTE1493" s="8"/>
      <c r="GTF1493" s="8"/>
      <c r="GTG1493" s="8"/>
      <c r="GTH1493" s="8"/>
      <c r="GTI1493" s="8"/>
      <c r="GTJ1493" s="8"/>
      <c r="GTK1493" s="8"/>
      <c r="GTL1493" s="8"/>
      <c r="GTM1493" s="8"/>
      <c r="GTN1493" s="8"/>
      <c r="GTO1493" s="8"/>
      <c r="GTP1493" s="8"/>
      <c r="GTQ1493" s="8"/>
      <c r="GTR1493" s="8"/>
      <c r="GTS1493" s="8"/>
      <c r="GTT1493" s="8"/>
      <c r="GTU1493" s="8"/>
      <c r="GTV1493" s="8"/>
      <c r="GTW1493" s="8"/>
      <c r="GTX1493" s="8"/>
      <c r="GTY1493" s="8"/>
      <c r="GTZ1493" s="8"/>
      <c r="GUA1493" s="8"/>
      <c r="GUB1493" s="8"/>
      <c r="GUC1493" s="8"/>
      <c r="GUD1493" s="8"/>
      <c r="GUE1493" s="8"/>
      <c r="GUF1493" s="8"/>
      <c r="GUG1493" s="8"/>
      <c r="GUH1493" s="8"/>
      <c r="GUI1493" s="8"/>
      <c r="GUJ1493" s="8"/>
      <c r="GUK1493" s="8"/>
      <c r="GUL1493" s="8"/>
      <c r="GUM1493" s="8"/>
      <c r="GUN1493" s="8"/>
      <c r="GUO1493" s="8"/>
      <c r="GUP1493" s="8"/>
      <c r="GUQ1493" s="8"/>
      <c r="GUR1493" s="8"/>
      <c r="GUS1493" s="8"/>
      <c r="GUT1493" s="8"/>
      <c r="GUU1493" s="8"/>
      <c r="GUV1493" s="8"/>
      <c r="GUW1493" s="8"/>
      <c r="GUX1493" s="8"/>
      <c r="GUY1493" s="8"/>
      <c r="GUZ1493" s="8"/>
      <c r="GVA1493" s="8"/>
      <c r="GVB1493" s="8"/>
      <c r="GVC1493" s="8"/>
      <c r="GVD1493" s="8"/>
      <c r="GVE1493" s="8"/>
      <c r="GVF1493" s="8"/>
      <c r="GVG1493" s="8"/>
      <c r="GVH1493" s="8"/>
      <c r="GVI1493" s="8"/>
      <c r="GVJ1493" s="8"/>
      <c r="GVK1493" s="8"/>
      <c r="GVL1493" s="8"/>
      <c r="GVM1493" s="8"/>
      <c r="GVN1493" s="8"/>
      <c r="GVO1493" s="8"/>
      <c r="GVP1493" s="8"/>
      <c r="GVQ1493" s="8"/>
      <c r="GVR1493" s="8"/>
      <c r="GVS1493" s="8"/>
      <c r="GVT1493" s="8"/>
      <c r="GVU1493" s="8"/>
      <c r="GVV1493" s="8"/>
      <c r="GVW1493" s="8"/>
      <c r="GVX1493" s="8"/>
      <c r="GVY1493" s="8"/>
      <c r="GVZ1493" s="8"/>
      <c r="GWA1493" s="8"/>
      <c r="GWB1493" s="8"/>
      <c r="GWC1493" s="8"/>
      <c r="GWD1493" s="8"/>
      <c r="GWE1493" s="8"/>
      <c r="GWF1493" s="8"/>
      <c r="GWG1493" s="8"/>
      <c r="GWH1493" s="8"/>
      <c r="GWI1493" s="8"/>
      <c r="GWJ1493" s="8"/>
      <c r="GWK1493" s="8"/>
      <c r="GWL1493" s="8"/>
      <c r="GWM1493" s="8"/>
      <c r="GWN1493" s="8"/>
      <c r="GWO1493" s="8"/>
      <c r="GWP1493" s="8"/>
      <c r="GWQ1493" s="8"/>
      <c r="GWR1493" s="8"/>
      <c r="GWS1493" s="8"/>
      <c r="GWT1493" s="8"/>
      <c r="GWU1493" s="8"/>
      <c r="GWV1493" s="8"/>
      <c r="GWW1493" s="8"/>
      <c r="GWX1493" s="8"/>
      <c r="GWY1493" s="8"/>
      <c r="GWZ1493" s="8"/>
      <c r="GXA1493" s="8"/>
      <c r="GXB1493" s="8"/>
      <c r="GXC1493" s="8"/>
      <c r="GXD1493" s="8"/>
      <c r="GXE1493" s="8"/>
      <c r="GXF1493" s="8"/>
      <c r="GXG1493" s="8"/>
      <c r="GXH1493" s="8"/>
      <c r="GXI1493" s="8"/>
      <c r="GXJ1493" s="8"/>
      <c r="GXK1493" s="8"/>
      <c r="GXL1493" s="8"/>
      <c r="GXM1493" s="8"/>
      <c r="GXN1493" s="8"/>
      <c r="GXO1493" s="8"/>
      <c r="GXP1493" s="8"/>
      <c r="GXQ1493" s="8"/>
      <c r="GXR1493" s="8"/>
      <c r="GXS1493" s="8"/>
      <c r="GXT1493" s="8"/>
      <c r="GXU1493" s="8"/>
      <c r="GXV1493" s="8"/>
      <c r="GXW1493" s="8"/>
      <c r="GXX1493" s="8"/>
      <c r="GXY1493" s="8"/>
      <c r="GXZ1493" s="8"/>
      <c r="GYA1493" s="8"/>
      <c r="GYB1493" s="8"/>
      <c r="GYC1493" s="8"/>
      <c r="GYD1493" s="8"/>
      <c r="GYE1493" s="8"/>
      <c r="GYF1493" s="8"/>
      <c r="GYG1493" s="8"/>
      <c r="GYH1493" s="8"/>
      <c r="GYI1493" s="8"/>
      <c r="GYJ1493" s="8"/>
      <c r="GYK1493" s="8"/>
      <c r="GYL1493" s="8"/>
      <c r="GYM1493" s="8"/>
      <c r="GYN1493" s="8"/>
      <c r="GYO1493" s="8"/>
      <c r="GYP1493" s="8"/>
      <c r="GYQ1493" s="8"/>
      <c r="GYR1493" s="8"/>
      <c r="GYS1493" s="8"/>
      <c r="GYT1493" s="8"/>
      <c r="GYU1493" s="8"/>
      <c r="GYV1493" s="8"/>
      <c r="GYW1493" s="8"/>
      <c r="GYX1493" s="8"/>
      <c r="GYY1493" s="8"/>
      <c r="GYZ1493" s="8"/>
      <c r="GZA1493" s="8"/>
      <c r="GZB1493" s="8"/>
      <c r="GZC1493" s="8"/>
      <c r="GZD1493" s="8"/>
      <c r="GZE1493" s="8"/>
      <c r="GZF1493" s="8"/>
      <c r="GZG1493" s="8"/>
      <c r="GZH1493" s="8"/>
      <c r="GZI1493" s="8"/>
      <c r="GZJ1493" s="8"/>
      <c r="GZK1493" s="8"/>
      <c r="GZL1493" s="8"/>
      <c r="GZM1493" s="8"/>
      <c r="GZN1493" s="8"/>
      <c r="GZO1493" s="8"/>
      <c r="GZP1493" s="8"/>
      <c r="GZQ1493" s="8"/>
      <c r="GZR1493" s="8"/>
      <c r="GZS1493" s="8"/>
      <c r="GZT1493" s="8"/>
      <c r="GZU1493" s="8"/>
      <c r="GZV1493" s="8"/>
      <c r="GZW1493" s="8"/>
      <c r="GZX1493" s="8"/>
      <c r="GZY1493" s="8"/>
      <c r="GZZ1493" s="8"/>
      <c r="HAA1493" s="8"/>
      <c r="HAB1493" s="8"/>
      <c r="HAC1493" s="8"/>
      <c r="HAD1493" s="8"/>
      <c r="HAE1493" s="8"/>
      <c r="HAF1493" s="8"/>
      <c r="HAG1493" s="8"/>
      <c r="HAH1493" s="8"/>
      <c r="HAI1493" s="8"/>
      <c r="HAJ1493" s="8"/>
      <c r="HAK1493" s="8"/>
      <c r="HAL1493" s="8"/>
      <c r="HAM1493" s="8"/>
      <c r="HAN1493" s="8"/>
      <c r="HAO1493" s="8"/>
      <c r="HAP1493" s="8"/>
      <c r="HAQ1493" s="8"/>
      <c r="HAR1493" s="8"/>
      <c r="HAS1493" s="8"/>
      <c r="HAT1493" s="8"/>
      <c r="HAU1493" s="8"/>
      <c r="HAV1493" s="8"/>
      <c r="HAW1493" s="8"/>
      <c r="HAX1493" s="8"/>
      <c r="HAY1493" s="8"/>
      <c r="HAZ1493" s="8"/>
      <c r="HBA1493" s="8"/>
      <c r="HBB1493" s="8"/>
      <c r="HBC1493" s="8"/>
      <c r="HBD1493" s="8"/>
      <c r="HBE1493" s="8"/>
      <c r="HBF1493" s="8"/>
      <c r="HBG1493" s="8"/>
      <c r="HBH1493" s="8"/>
      <c r="HBI1493" s="8"/>
      <c r="HBJ1493" s="8"/>
      <c r="HBK1493" s="8"/>
      <c r="HBL1493" s="8"/>
      <c r="HBM1493" s="8"/>
      <c r="HBN1493" s="8"/>
      <c r="HBO1493" s="8"/>
      <c r="HBP1493" s="8"/>
      <c r="HBQ1493" s="8"/>
      <c r="HBR1493" s="8"/>
      <c r="HBS1493" s="8"/>
      <c r="HBT1493" s="8"/>
      <c r="HBU1493" s="8"/>
      <c r="HBV1493" s="8"/>
      <c r="HBW1493" s="8"/>
      <c r="HBX1493" s="8"/>
      <c r="HBY1493" s="8"/>
      <c r="HBZ1493" s="8"/>
      <c r="HCA1493" s="8"/>
      <c r="HCB1493" s="8"/>
      <c r="HCC1493" s="8"/>
      <c r="HCD1493" s="8"/>
      <c r="HCE1493" s="8"/>
      <c r="HCF1493" s="8"/>
      <c r="HCG1493" s="8"/>
      <c r="HCH1493" s="8"/>
      <c r="HCI1493" s="8"/>
      <c r="HCJ1493" s="8"/>
      <c r="HCK1493" s="8"/>
      <c r="HCL1493" s="8"/>
      <c r="HCM1493" s="8"/>
      <c r="HCN1493" s="8"/>
      <c r="HCO1493" s="8"/>
      <c r="HCP1493" s="8"/>
      <c r="HCQ1493" s="8"/>
      <c r="HCR1493" s="8"/>
      <c r="HCS1493" s="8"/>
      <c r="HCT1493" s="8"/>
      <c r="HCU1493" s="8"/>
      <c r="HCV1493" s="8"/>
      <c r="HCW1493" s="8"/>
      <c r="HCX1493" s="8"/>
      <c r="HCY1493" s="8"/>
      <c r="HCZ1493" s="8"/>
      <c r="HDA1493" s="8"/>
      <c r="HDB1493" s="8"/>
      <c r="HDC1493" s="8"/>
      <c r="HDD1493" s="8"/>
      <c r="HDE1493" s="8"/>
      <c r="HDF1493" s="8"/>
      <c r="HDG1493" s="8"/>
      <c r="HDH1493" s="8"/>
      <c r="HDI1493" s="8"/>
      <c r="HDJ1493" s="8"/>
      <c r="HDK1493" s="8"/>
      <c r="HDL1493" s="8"/>
      <c r="HDM1493" s="8"/>
      <c r="HDN1493" s="8"/>
      <c r="HDO1493" s="8"/>
      <c r="HDP1493" s="8"/>
      <c r="HDQ1493" s="8"/>
      <c r="HDR1493" s="8"/>
      <c r="HDS1493" s="8"/>
      <c r="HDT1493" s="8"/>
      <c r="HDU1493" s="8"/>
      <c r="HDV1493" s="8"/>
      <c r="HDW1493" s="8"/>
      <c r="HDX1493" s="8"/>
      <c r="HDY1493" s="8"/>
      <c r="HDZ1493" s="8"/>
      <c r="HEA1493" s="8"/>
      <c r="HEB1493" s="8"/>
      <c r="HEC1493" s="8"/>
      <c r="HED1493" s="8"/>
      <c r="HEE1493" s="8"/>
      <c r="HEF1493" s="8"/>
      <c r="HEG1493" s="8"/>
      <c r="HEH1493" s="8"/>
      <c r="HEI1493" s="8"/>
      <c r="HEJ1493" s="8"/>
      <c r="HEK1493" s="8"/>
      <c r="HEL1493" s="8"/>
      <c r="HEM1493" s="8"/>
      <c r="HEN1493" s="8"/>
      <c r="HEO1493" s="8"/>
      <c r="HEP1493" s="8"/>
      <c r="HEQ1493" s="8"/>
      <c r="HER1493" s="8"/>
      <c r="HES1493" s="8"/>
      <c r="HET1493" s="8"/>
      <c r="HEU1493" s="8"/>
      <c r="HEV1493" s="8"/>
      <c r="HEW1493" s="8"/>
      <c r="HEX1493" s="8"/>
      <c r="HEY1493" s="8"/>
      <c r="HEZ1493" s="8"/>
      <c r="HFA1493" s="8"/>
      <c r="HFB1493" s="8"/>
      <c r="HFC1493" s="8"/>
      <c r="HFD1493" s="8"/>
      <c r="HFE1493" s="8"/>
      <c r="HFF1493" s="8"/>
      <c r="HFG1493" s="8"/>
      <c r="HFH1493" s="8"/>
      <c r="HFI1493" s="8"/>
      <c r="HFJ1493" s="8"/>
      <c r="HFK1493" s="8"/>
      <c r="HFL1493" s="8"/>
      <c r="HFM1493" s="8"/>
      <c r="HFN1493" s="8"/>
      <c r="HFO1493" s="8"/>
      <c r="HFP1493" s="8"/>
      <c r="HFQ1493" s="8"/>
      <c r="HFR1493" s="8"/>
      <c r="HFS1493" s="8"/>
      <c r="HFT1493" s="8"/>
      <c r="HFU1493" s="8"/>
      <c r="HFV1493" s="8"/>
      <c r="HFW1493" s="8"/>
      <c r="HFX1493" s="8"/>
      <c r="HFY1493" s="8"/>
      <c r="HFZ1493" s="8"/>
      <c r="HGA1493" s="8"/>
      <c r="HGB1493" s="8"/>
      <c r="HGC1493" s="8"/>
      <c r="HGD1493" s="8"/>
      <c r="HGE1493" s="8"/>
      <c r="HGF1493" s="8"/>
      <c r="HGG1493" s="8"/>
      <c r="HGH1493" s="8"/>
      <c r="HGI1493" s="8"/>
      <c r="HGJ1493" s="8"/>
      <c r="HGK1493" s="8"/>
      <c r="HGL1493" s="8"/>
      <c r="HGM1493" s="8"/>
      <c r="HGN1493" s="8"/>
      <c r="HGO1493" s="8"/>
      <c r="HGP1493" s="8"/>
      <c r="HGQ1493" s="8"/>
      <c r="HGR1493" s="8"/>
      <c r="HGS1493" s="8"/>
      <c r="HGT1493" s="8"/>
      <c r="HGU1493" s="8"/>
      <c r="HGV1493" s="8"/>
      <c r="HGW1493" s="8"/>
      <c r="HGX1493" s="8"/>
      <c r="HGY1493" s="8"/>
      <c r="HGZ1493" s="8"/>
      <c r="HHA1493" s="8"/>
      <c r="HHB1493" s="8"/>
      <c r="HHC1493" s="8"/>
      <c r="HHD1493" s="8"/>
      <c r="HHE1493" s="8"/>
      <c r="HHF1493" s="8"/>
      <c r="HHG1493" s="8"/>
      <c r="HHH1493" s="8"/>
      <c r="HHI1493" s="8"/>
      <c r="HHJ1493" s="8"/>
      <c r="HHK1493" s="8"/>
      <c r="HHL1493" s="8"/>
      <c r="HHM1493" s="8"/>
      <c r="HHN1493" s="8"/>
      <c r="HHO1493" s="8"/>
      <c r="HHP1493" s="8"/>
      <c r="HHQ1493" s="8"/>
      <c r="HHR1493" s="8"/>
      <c r="HHS1493" s="8"/>
      <c r="HHT1493" s="8"/>
      <c r="HHU1493" s="8"/>
      <c r="HHV1493" s="8"/>
      <c r="HHW1493" s="8"/>
      <c r="HHX1493" s="8"/>
      <c r="HHY1493" s="8"/>
      <c r="HHZ1493" s="8"/>
      <c r="HIA1493" s="8"/>
      <c r="HIB1493" s="8"/>
      <c r="HIC1493" s="8"/>
      <c r="HID1493" s="8"/>
      <c r="HIE1493" s="8"/>
      <c r="HIF1493" s="8"/>
      <c r="HIG1493" s="8"/>
      <c r="HIH1493" s="8"/>
      <c r="HII1493" s="8"/>
      <c r="HIJ1493" s="8"/>
      <c r="HIK1493" s="8"/>
      <c r="HIL1493" s="8"/>
      <c r="HIM1493" s="8"/>
      <c r="HIN1493" s="8"/>
      <c r="HIO1493" s="8"/>
      <c r="HIP1493" s="8"/>
      <c r="HIQ1493" s="8"/>
      <c r="HIR1493" s="8"/>
      <c r="HIS1493" s="8"/>
      <c r="HIT1493" s="8"/>
      <c r="HIU1493" s="8"/>
      <c r="HIV1493" s="8"/>
      <c r="HIW1493" s="8"/>
      <c r="HIX1493" s="8"/>
      <c r="HIY1493" s="8"/>
      <c r="HIZ1493" s="8"/>
      <c r="HJA1493" s="8"/>
      <c r="HJB1493" s="8"/>
      <c r="HJC1493" s="8"/>
      <c r="HJD1493" s="8"/>
      <c r="HJE1493" s="8"/>
      <c r="HJF1493" s="8"/>
      <c r="HJG1493" s="8"/>
      <c r="HJH1493" s="8"/>
      <c r="HJI1493" s="8"/>
      <c r="HJJ1493" s="8"/>
      <c r="HJK1493" s="8"/>
      <c r="HJL1493" s="8"/>
      <c r="HJM1493" s="8"/>
      <c r="HJN1493" s="8"/>
      <c r="HJO1493" s="8"/>
      <c r="HJP1493" s="8"/>
      <c r="HJQ1493" s="8"/>
      <c r="HJR1493" s="8"/>
      <c r="HJS1493" s="8"/>
      <c r="HJT1493" s="8"/>
      <c r="HJU1493" s="8"/>
      <c r="HJV1493" s="8"/>
      <c r="HJW1493" s="8"/>
      <c r="HJX1493" s="8"/>
      <c r="HJY1493" s="8"/>
      <c r="HJZ1493" s="8"/>
      <c r="HKA1493" s="8"/>
      <c r="HKB1493" s="8"/>
      <c r="HKC1493" s="8"/>
      <c r="HKD1493" s="8"/>
      <c r="HKE1493" s="8"/>
      <c r="HKF1493" s="8"/>
      <c r="HKG1493" s="8"/>
      <c r="HKH1493" s="8"/>
      <c r="HKI1493" s="8"/>
      <c r="HKJ1493" s="8"/>
      <c r="HKK1493" s="8"/>
      <c r="HKL1493" s="8"/>
      <c r="HKM1493" s="8"/>
      <c r="HKN1493" s="8"/>
      <c r="HKO1493" s="8"/>
      <c r="HKP1493" s="8"/>
      <c r="HKQ1493" s="8"/>
      <c r="HKR1493" s="8"/>
      <c r="HKS1493" s="8"/>
      <c r="HKT1493" s="8"/>
      <c r="HKU1493" s="8"/>
      <c r="HKV1493" s="8"/>
      <c r="HKW1493" s="8"/>
      <c r="HKX1493" s="8"/>
      <c r="HKY1493" s="8"/>
      <c r="HKZ1493" s="8"/>
      <c r="HLA1493" s="8"/>
      <c r="HLB1493" s="8"/>
      <c r="HLC1493" s="8"/>
      <c r="HLD1493" s="8"/>
      <c r="HLE1493" s="8"/>
      <c r="HLF1493" s="8"/>
      <c r="HLG1493" s="8"/>
      <c r="HLH1493" s="8"/>
      <c r="HLI1493" s="8"/>
      <c r="HLJ1493" s="8"/>
      <c r="HLK1493" s="8"/>
      <c r="HLL1493" s="8"/>
      <c r="HLM1493" s="8"/>
      <c r="HLN1493" s="8"/>
      <c r="HLO1493" s="8"/>
      <c r="HLP1493" s="8"/>
      <c r="HLQ1493" s="8"/>
      <c r="HLR1493" s="8"/>
      <c r="HLS1493" s="8"/>
      <c r="HLT1493" s="8"/>
      <c r="HLU1493" s="8"/>
      <c r="HLV1493" s="8"/>
      <c r="HLW1493" s="8"/>
      <c r="HLX1493" s="8"/>
      <c r="HLY1493" s="8"/>
      <c r="HLZ1493" s="8"/>
      <c r="HMA1493" s="8"/>
      <c r="HMB1493" s="8"/>
      <c r="HMC1493" s="8"/>
      <c r="HMD1493" s="8"/>
      <c r="HME1493" s="8"/>
      <c r="HMF1493" s="8"/>
      <c r="HMG1493" s="8"/>
      <c r="HMH1493" s="8"/>
      <c r="HMI1493" s="8"/>
      <c r="HMJ1493" s="8"/>
      <c r="HMK1493" s="8"/>
      <c r="HML1493" s="8"/>
      <c r="HMM1493" s="8"/>
      <c r="HMN1493" s="8"/>
      <c r="HMO1493" s="8"/>
      <c r="HMP1493" s="8"/>
      <c r="HMQ1493" s="8"/>
      <c r="HMR1493" s="8"/>
      <c r="HMS1493" s="8"/>
      <c r="HMT1493" s="8"/>
      <c r="HMU1493" s="8"/>
      <c r="HMV1493" s="8"/>
      <c r="HMW1493" s="8"/>
      <c r="HMX1493" s="8"/>
      <c r="HMY1493" s="8"/>
      <c r="HMZ1493" s="8"/>
      <c r="HNA1493" s="8"/>
      <c r="HNB1493" s="8"/>
      <c r="HNC1493" s="8"/>
      <c r="HND1493" s="8"/>
      <c r="HNE1493" s="8"/>
      <c r="HNF1493" s="8"/>
      <c r="HNG1493" s="8"/>
      <c r="HNH1493" s="8"/>
      <c r="HNI1493" s="8"/>
      <c r="HNJ1493" s="8"/>
      <c r="HNK1493" s="8"/>
      <c r="HNL1493" s="8"/>
      <c r="HNM1493" s="8"/>
      <c r="HNN1493" s="8"/>
      <c r="HNO1493" s="8"/>
      <c r="HNP1493" s="8"/>
      <c r="HNQ1493" s="8"/>
      <c r="HNR1493" s="8"/>
      <c r="HNS1493" s="8"/>
      <c r="HNT1493" s="8"/>
      <c r="HNU1493" s="8"/>
      <c r="HNV1493" s="8"/>
      <c r="HNW1493" s="8"/>
      <c r="HNX1493" s="8"/>
      <c r="HNY1493" s="8"/>
      <c r="HNZ1493" s="8"/>
      <c r="HOA1493" s="8"/>
      <c r="HOB1493" s="8"/>
      <c r="HOC1493" s="8"/>
      <c r="HOD1493" s="8"/>
      <c r="HOE1493" s="8"/>
      <c r="HOF1493" s="8"/>
      <c r="HOG1493" s="8"/>
      <c r="HOH1493" s="8"/>
      <c r="HOI1493" s="8"/>
      <c r="HOJ1493" s="8"/>
      <c r="HOK1493" s="8"/>
      <c r="HOL1493" s="8"/>
      <c r="HOM1493" s="8"/>
      <c r="HON1493" s="8"/>
      <c r="HOO1493" s="8"/>
      <c r="HOP1493" s="8"/>
      <c r="HOQ1493" s="8"/>
      <c r="HOR1493" s="8"/>
      <c r="HOS1493" s="8"/>
      <c r="HOT1493" s="8"/>
      <c r="HOU1493" s="8"/>
      <c r="HOV1493" s="8"/>
      <c r="HOW1493" s="8"/>
      <c r="HOX1493" s="8"/>
      <c r="HOY1493" s="8"/>
      <c r="HOZ1493" s="8"/>
      <c r="HPA1493" s="8"/>
      <c r="HPB1493" s="8"/>
      <c r="HPC1493" s="8"/>
      <c r="HPD1493" s="8"/>
      <c r="HPE1493" s="8"/>
      <c r="HPF1493" s="8"/>
      <c r="HPG1493" s="8"/>
      <c r="HPH1493" s="8"/>
      <c r="HPI1493" s="8"/>
      <c r="HPJ1493" s="8"/>
      <c r="HPK1493" s="8"/>
      <c r="HPL1493" s="8"/>
      <c r="HPM1493" s="8"/>
      <c r="HPN1493" s="8"/>
      <c r="HPO1493" s="8"/>
      <c r="HPP1493" s="8"/>
      <c r="HPQ1493" s="8"/>
      <c r="HPR1493" s="8"/>
      <c r="HPS1493" s="8"/>
      <c r="HPT1493" s="8"/>
      <c r="HPU1493" s="8"/>
      <c r="HPV1493" s="8"/>
      <c r="HPW1493" s="8"/>
      <c r="HPX1493" s="8"/>
      <c r="HPY1493" s="8"/>
      <c r="HPZ1493" s="8"/>
      <c r="HQA1493" s="8"/>
      <c r="HQB1493" s="8"/>
      <c r="HQC1493" s="8"/>
      <c r="HQD1493" s="8"/>
      <c r="HQE1493" s="8"/>
      <c r="HQF1493" s="8"/>
      <c r="HQG1493" s="8"/>
      <c r="HQH1493" s="8"/>
      <c r="HQI1493" s="8"/>
      <c r="HQJ1493" s="8"/>
      <c r="HQK1493" s="8"/>
      <c r="HQL1493" s="8"/>
      <c r="HQM1493" s="8"/>
      <c r="HQN1493" s="8"/>
      <c r="HQO1493" s="8"/>
      <c r="HQP1493" s="8"/>
      <c r="HQQ1493" s="8"/>
      <c r="HQR1493" s="8"/>
      <c r="HQS1493" s="8"/>
      <c r="HQT1493" s="8"/>
      <c r="HQU1493" s="8"/>
      <c r="HQV1493" s="8"/>
      <c r="HQW1493" s="8"/>
      <c r="HQX1493" s="8"/>
      <c r="HQY1493" s="8"/>
      <c r="HQZ1493" s="8"/>
      <c r="HRA1493" s="8"/>
      <c r="HRB1493" s="8"/>
      <c r="HRC1493" s="8"/>
      <c r="HRD1493" s="8"/>
      <c r="HRE1493" s="8"/>
      <c r="HRF1493" s="8"/>
      <c r="HRG1493" s="8"/>
      <c r="HRH1493" s="8"/>
      <c r="HRI1493" s="8"/>
      <c r="HRJ1493" s="8"/>
      <c r="HRK1493" s="8"/>
      <c r="HRL1493" s="8"/>
      <c r="HRM1493" s="8"/>
      <c r="HRN1493" s="8"/>
      <c r="HRO1493" s="8"/>
      <c r="HRP1493" s="8"/>
      <c r="HRQ1493" s="8"/>
      <c r="HRR1493" s="8"/>
      <c r="HRS1493" s="8"/>
      <c r="HRT1493" s="8"/>
      <c r="HRU1493" s="8"/>
      <c r="HRV1493" s="8"/>
      <c r="HRW1493" s="8"/>
      <c r="HRX1493" s="8"/>
      <c r="HRY1493" s="8"/>
      <c r="HRZ1493" s="8"/>
      <c r="HSA1493" s="8"/>
      <c r="HSB1493" s="8"/>
      <c r="HSC1493" s="8"/>
      <c r="HSD1493" s="8"/>
      <c r="HSE1493" s="8"/>
      <c r="HSF1493" s="8"/>
      <c r="HSG1493" s="8"/>
      <c r="HSH1493" s="8"/>
      <c r="HSI1493" s="8"/>
      <c r="HSJ1493" s="8"/>
      <c r="HSK1493" s="8"/>
      <c r="HSL1493" s="8"/>
      <c r="HSM1493" s="8"/>
      <c r="HSN1493" s="8"/>
      <c r="HSO1493" s="8"/>
      <c r="HSP1493" s="8"/>
      <c r="HSQ1493" s="8"/>
      <c r="HSR1493" s="8"/>
      <c r="HSS1493" s="8"/>
      <c r="HST1493" s="8"/>
      <c r="HSU1493" s="8"/>
      <c r="HSV1493" s="8"/>
      <c r="HSW1493" s="8"/>
      <c r="HSX1493" s="8"/>
      <c r="HSY1493" s="8"/>
      <c r="HSZ1493" s="8"/>
      <c r="HTA1493" s="8"/>
      <c r="HTB1493" s="8"/>
      <c r="HTC1493" s="8"/>
      <c r="HTD1493" s="8"/>
      <c r="HTE1493" s="8"/>
      <c r="HTF1493" s="8"/>
      <c r="HTG1493" s="8"/>
      <c r="HTH1493" s="8"/>
      <c r="HTI1493" s="8"/>
      <c r="HTJ1493" s="8"/>
      <c r="HTK1493" s="8"/>
      <c r="HTL1493" s="8"/>
      <c r="HTM1493" s="8"/>
      <c r="HTN1493" s="8"/>
      <c r="HTO1493" s="8"/>
      <c r="HTP1493" s="8"/>
      <c r="HTQ1493" s="8"/>
      <c r="HTR1493" s="8"/>
      <c r="HTS1493" s="8"/>
      <c r="HTT1493" s="8"/>
      <c r="HTU1493" s="8"/>
      <c r="HTV1493" s="8"/>
      <c r="HTW1493" s="8"/>
      <c r="HTX1493" s="8"/>
      <c r="HTY1493" s="8"/>
      <c r="HTZ1493" s="8"/>
      <c r="HUA1493" s="8"/>
      <c r="HUB1493" s="8"/>
      <c r="HUC1493" s="8"/>
      <c r="HUD1493" s="8"/>
      <c r="HUE1493" s="8"/>
      <c r="HUF1493" s="8"/>
      <c r="HUG1493" s="8"/>
      <c r="HUH1493" s="8"/>
      <c r="HUI1493" s="8"/>
      <c r="HUJ1493" s="8"/>
      <c r="HUK1493" s="8"/>
      <c r="HUL1493" s="8"/>
      <c r="HUM1493" s="8"/>
      <c r="HUN1493" s="8"/>
      <c r="HUO1493" s="8"/>
      <c r="HUP1493" s="8"/>
      <c r="HUQ1493" s="8"/>
      <c r="HUR1493" s="8"/>
      <c r="HUS1493" s="8"/>
      <c r="HUT1493" s="8"/>
      <c r="HUU1493" s="8"/>
      <c r="HUV1493" s="8"/>
      <c r="HUW1493" s="8"/>
      <c r="HUX1493" s="8"/>
      <c r="HUY1493" s="8"/>
      <c r="HUZ1493" s="8"/>
      <c r="HVA1493" s="8"/>
      <c r="HVB1493" s="8"/>
      <c r="HVC1493" s="8"/>
      <c r="HVD1493" s="8"/>
      <c r="HVE1493" s="8"/>
      <c r="HVF1493" s="8"/>
      <c r="HVG1493" s="8"/>
      <c r="HVH1493" s="8"/>
      <c r="HVI1493" s="8"/>
      <c r="HVJ1493" s="8"/>
      <c r="HVK1493" s="8"/>
      <c r="HVL1493" s="8"/>
      <c r="HVM1493" s="8"/>
      <c r="HVN1493" s="8"/>
      <c r="HVO1493" s="8"/>
      <c r="HVP1493" s="8"/>
      <c r="HVQ1493" s="8"/>
      <c r="HVR1493" s="8"/>
      <c r="HVS1493" s="8"/>
      <c r="HVT1493" s="8"/>
      <c r="HVU1493" s="8"/>
      <c r="HVV1493" s="8"/>
      <c r="HVW1493" s="8"/>
      <c r="HVX1493" s="8"/>
      <c r="HVY1493" s="8"/>
      <c r="HVZ1493" s="8"/>
      <c r="HWA1493" s="8"/>
      <c r="HWB1493" s="8"/>
      <c r="HWC1493" s="8"/>
      <c r="HWD1493" s="8"/>
      <c r="HWE1493" s="8"/>
      <c r="HWF1493" s="8"/>
      <c r="HWG1493" s="8"/>
      <c r="HWH1493" s="8"/>
      <c r="HWI1493" s="8"/>
      <c r="HWJ1493" s="8"/>
      <c r="HWK1493" s="8"/>
      <c r="HWL1493" s="8"/>
      <c r="HWM1493" s="8"/>
      <c r="HWN1493" s="8"/>
      <c r="HWO1493" s="8"/>
      <c r="HWP1493" s="8"/>
      <c r="HWQ1493" s="8"/>
      <c r="HWR1493" s="8"/>
      <c r="HWS1493" s="8"/>
      <c r="HWT1493" s="8"/>
      <c r="HWU1493" s="8"/>
      <c r="HWV1493" s="8"/>
      <c r="HWW1493" s="8"/>
      <c r="HWX1493" s="8"/>
      <c r="HWY1493" s="8"/>
      <c r="HWZ1493" s="8"/>
      <c r="HXA1493" s="8"/>
      <c r="HXB1493" s="8"/>
      <c r="HXC1493" s="8"/>
      <c r="HXD1493" s="8"/>
      <c r="HXE1493" s="8"/>
      <c r="HXF1493" s="8"/>
      <c r="HXG1493" s="8"/>
      <c r="HXH1493" s="8"/>
      <c r="HXI1493" s="8"/>
      <c r="HXJ1493" s="8"/>
      <c r="HXK1493" s="8"/>
      <c r="HXL1493" s="8"/>
      <c r="HXM1493" s="8"/>
      <c r="HXN1493" s="8"/>
      <c r="HXO1493" s="8"/>
      <c r="HXP1493" s="8"/>
      <c r="HXQ1493" s="8"/>
      <c r="HXR1493" s="8"/>
      <c r="HXS1493" s="8"/>
      <c r="HXT1493" s="8"/>
      <c r="HXU1493" s="8"/>
      <c r="HXV1493" s="8"/>
      <c r="HXW1493" s="8"/>
      <c r="HXX1493" s="8"/>
      <c r="HXY1493" s="8"/>
      <c r="HXZ1493" s="8"/>
      <c r="HYA1493" s="8"/>
      <c r="HYB1493" s="8"/>
      <c r="HYC1493" s="8"/>
      <c r="HYD1493" s="8"/>
      <c r="HYE1493" s="8"/>
      <c r="HYF1493" s="8"/>
      <c r="HYG1493" s="8"/>
      <c r="HYH1493" s="8"/>
      <c r="HYI1493" s="8"/>
      <c r="HYJ1493" s="8"/>
      <c r="HYK1493" s="8"/>
      <c r="HYL1493" s="8"/>
      <c r="HYM1493" s="8"/>
      <c r="HYN1493" s="8"/>
      <c r="HYO1493" s="8"/>
      <c r="HYP1493" s="8"/>
      <c r="HYQ1493" s="8"/>
      <c r="HYR1493" s="8"/>
      <c r="HYS1493" s="8"/>
      <c r="HYT1493" s="8"/>
      <c r="HYU1493" s="8"/>
      <c r="HYV1493" s="8"/>
      <c r="HYW1493" s="8"/>
      <c r="HYX1493" s="8"/>
      <c r="HYY1493" s="8"/>
      <c r="HYZ1493" s="8"/>
      <c r="HZA1493" s="8"/>
      <c r="HZB1493" s="8"/>
      <c r="HZC1493" s="8"/>
      <c r="HZD1493" s="8"/>
      <c r="HZE1493" s="8"/>
      <c r="HZF1493" s="8"/>
      <c r="HZG1493" s="8"/>
      <c r="HZH1493" s="8"/>
      <c r="HZI1493" s="8"/>
      <c r="HZJ1493" s="8"/>
      <c r="HZK1493" s="8"/>
      <c r="HZL1493" s="8"/>
      <c r="HZM1493" s="8"/>
      <c r="HZN1493" s="8"/>
      <c r="HZO1493" s="8"/>
      <c r="HZP1493" s="8"/>
      <c r="HZQ1493" s="8"/>
      <c r="HZR1493" s="8"/>
      <c r="HZS1493" s="8"/>
      <c r="HZT1493" s="8"/>
      <c r="HZU1493" s="8"/>
      <c r="HZV1493" s="8"/>
      <c r="HZW1493" s="8"/>
      <c r="HZX1493" s="8"/>
      <c r="HZY1493" s="8"/>
      <c r="HZZ1493" s="8"/>
      <c r="IAA1493" s="8"/>
      <c r="IAB1493" s="8"/>
      <c r="IAC1493" s="8"/>
      <c r="IAD1493" s="8"/>
      <c r="IAE1493" s="8"/>
      <c r="IAF1493" s="8"/>
      <c r="IAG1493" s="8"/>
      <c r="IAH1493" s="8"/>
      <c r="IAI1493" s="8"/>
      <c r="IAJ1493" s="8"/>
      <c r="IAK1493" s="8"/>
      <c r="IAL1493" s="8"/>
      <c r="IAM1493" s="8"/>
      <c r="IAN1493" s="8"/>
      <c r="IAO1493" s="8"/>
      <c r="IAP1493" s="8"/>
      <c r="IAQ1493" s="8"/>
      <c r="IAR1493" s="8"/>
      <c r="IAS1493" s="8"/>
      <c r="IAT1493" s="8"/>
      <c r="IAU1493" s="8"/>
      <c r="IAV1493" s="8"/>
      <c r="IAW1493" s="8"/>
      <c r="IAX1493" s="8"/>
      <c r="IAY1493" s="8"/>
      <c r="IAZ1493" s="8"/>
      <c r="IBA1493" s="8"/>
      <c r="IBB1493" s="8"/>
      <c r="IBC1493" s="8"/>
      <c r="IBD1493" s="8"/>
      <c r="IBE1493" s="8"/>
      <c r="IBF1493" s="8"/>
      <c r="IBG1493" s="8"/>
      <c r="IBH1493" s="8"/>
      <c r="IBI1493" s="8"/>
      <c r="IBJ1493" s="8"/>
      <c r="IBK1493" s="8"/>
      <c r="IBL1493" s="8"/>
      <c r="IBM1493" s="8"/>
      <c r="IBN1493" s="8"/>
      <c r="IBO1493" s="8"/>
      <c r="IBP1493" s="8"/>
      <c r="IBQ1493" s="8"/>
      <c r="IBR1493" s="8"/>
      <c r="IBS1493" s="8"/>
      <c r="IBT1493" s="8"/>
      <c r="IBU1493" s="8"/>
      <c r="IBV1493" s="8"/>
      <c r="IBW1493" s="8"/>
      <c r="IBX1493" s="8"/>
      <c r="IBY1493" s="8"/>
      <c r="IBZ1493" s="8"/>
      <c r="ICA1493" s="8"/>
      <c r="ICB1493" s="8"/>
      <c r="ICC1493" s="8"/>
      <c r="ICD1493" s="8"/>
      <c r="ICE1493" s="8"/>
      <c r="ICF1493" s="8"/>
      <c r="ICG1493" s="8"/>
      <c r="ICH1493" s="8"/>
      <c r="ICI1493" s="8"/>
      <c r="ICJ1493" s="8"/>
      <c r="ICK1493" s="8"/>
      <c r="ICL1493" s="8"/>
      <c r="ICM1493" s="8"/>
      <c r="ICN1493" s="8"/>
      <c r="ICO1493" s="8"/>
      <c r="ICP1493" s="8"/>
      <c r="ICQ1493" s="8"/>
      <c r="ICR1493" s="8"/>
      <c r="ICS1493" s="8"/>
      <c r="ICT1493" s="8"/>
      <c r="ICU1493" s="8"/>
      <c r="ICV1493" s="8"/>
      <c r="ICW1493" s="8"/>
      <c r="ICX1493" s="8"/>
      <c r="ICY1493" s="8"/>
      <c r="ICZ1493" s="8"/>
      <c r="IDA1493" s="8"/>
      <c r="IDB1493" s="8"/>
      <c r="IDC1493" s="8"/>
      <c r="IDD1493" s="8"/>
      <c r="IDE1493" s="8"/>
      <c r="IDF1493" s="8"/>
      <c r="IDG1493" s="8"/>
      <c r="IDH1493" s="8"/>
      <c r="IDI1493" s="8"/>
      <c r="IDJ1493" s="8"/>
      <c r="IDK1493" s="8"/>
      <c r="IDL1493" s="8"/>
      <c r="IDM1493" s="8"/>
      <c r="IDN1493" s="8"/>
      <c r="IDO1493" s="8"/>
      <c r="IDP1493" s="8"/>
      <c r="IDQ1493" s="8"/>
      <c r="IDR1493" s="8"/>
      <c r="IDS1493" s="8"/>
      <c r="IDT1493" s="8"/>
      <c r="IDU1493" s="8"/>
      <c r="IDV1493" s="8"/>
      <c r="IDW1493" s="8"/>
      <c r="IDX1493" s="8"/>
      <c r="IDY1493" s="8"/>
      <c r="IDZ1493" s="8"/>
      <c r="IEA1493" s="8"/>
      <c r="IEB1493" s="8"/>
      <c r="IEC1493" s="8"/>
      <c r="IED1493" s="8"/>
      <c r="IEE1493" s="8"/>
      <c r="IEF1493" s="8"/>
      <c r="IEG1493" s="8"/>
      <c r="IEH1493" s="8"/>
      <c r="IEI1493" s="8"/>
      <c r="IEJ1493" s="8"/>
      <c r="IEK1493" s="8"/>
      <c r="IEL1493" s="8"/>
      <c r="IEM1493" s="8"/>
      <c r="IEN1493" s="8"/>
      <c r="IEO1493" s="8"/>
      <c r="IEP1493" s="8"/>
      <c r="IEQ1493" s="8"/>
      <c r="IER1493" s="8"/>
      <c r="IES1493" s="8"/>
      <c r="IET1493" s="8"/>
      <c r="IEU1493" s="8"/>
      <c r="IEV1493" s="8"/>
      <c r="IEW1493" s="8"/>
      <c r="IEX1493" s="8"/>
      <c r="IEY1493" s="8"/>
      <c r="IEZ1493" s="8"/>
      <c r="IFA1493" s="8"/>
      <c r="IFB1493" s="8"/>
      <c r="IFC1493" s="8"/>
      <c r="IFD1493" s="8"/>
      <c r="IFE1493" s="8"/>
      <c r="IFF1493" s="8"/>
      <c r="IFG1493" s="8"/>
      <c r="IFH1493" s="8"/>
      <c r="IFI1493" s="8"/>
      <c r="IFJ1493" s="8"/>
      <c r="IFK1493" s="8"/>
      <c r="IFL1493" s="8"/>
      <c r="IFM1493" s="8"/>
      <c r="IFN1493" s="8"/>
      <c r="IFO1493" s="8"/>
      <c r="IFP1493" s="8"/>
      <c r="IFQ1493" s="8"/>
      <c r="IFR1493" s="8"/>
      <c r="IFS1493" s="8"/>
      <c r="IFT1493" s="8"/>
      <c r="IFU1493" s="8"/>
      <c r="IFV1493" s="8"/>
      <c r="IFW1493" s="8"/>
      <c r="IFX1493" s="8"/>
      <c r="IFY1493" s="8"/>
      <c r="IFZ1493" s="8"/>
      <c r="IGA1493" s="8"/>
      <c r="IGB1493" s="8"/>
      <c r="IGC1493" s="8"/>
      <c r="IGD1493" s="8"/>
      <c r="IGE1493" s="8"/>
      <c r="IGF1493" s="8"/>
      <c r="IGG1493" s="8"/>
      <c r="IGH1493" s="8"/>
      <c r="IGI1493" s="8"/>
      <c r="IGJ1493" s="8"/>
      <c r="IGK1493" s="8"/>
      <c r="IGL1493" s="8"/>
      <c r="IGM1493" s="8"/>
      <c r="IGN1493" s="8"/>
      <c r="IGO1493" s="8"/>
      <c r="IGP1493" s="8"/>
      <c r="IGQ1493" s="8"/>
      <c r="IGR1493" s="8"/>
      <c r="IGS1493" s="8"/>
      <c r="IGT1493" s="8"/>
      <c r="IGU1493" s="8"/>
      <c r="IGV1493" s="8"/>
      <c r="IGW1493" s="8"/>
      <c r="IGX1493" s="8"/>
      <c r="IGY1493" s="8"/>
      <c r="IGZ1493" s="8"/>
      <c r="IHA1493" s="8"/>
      <c r="IHB1493" s="8"/>
      <c r="IHC1493" s="8"/>
      <c r="IHD1493" s="8"/>
      <c r="IHE1493" s="8"/>
      <c r="IHF1493" s="8"/>
      <c r="IHG1493" s="8"/>
      <c r="IHH1493" s="8"/>
      <c r="IHI1493" s="8"/>
      <c r="IHJ1493" s="8"/>
      <c r="IHK1493" s="8"/>
      <c r="IHL1493" s="8"/>
      <c r="IHM1493" s="8"/>
      <c r="IHN1493" s="8"/>
      <c r="IHO1493" s="8"/>
      <c r="IHP1493" s="8"/>
      <c r="IHQ1493" s="8"/>
      <c r="IHR1493" s="8"/>
      <c r="IHS1493" s="8"/>
      <c r="IHT1493" s="8"/>
      <c r="IHU1493" s="8"/>
      <c r="IHV1493" s="8"/>
      <c r="IHW1493" s="8"/>
      <c r="IHX1493" s="8"/>
      <c r="IHY1493" s="8"/>
      <c r="IHZ1493" s="8"/>
      <c r="IIA1493" s="8"/>
      <c r="IIB1493" s="8"/>
      <c r="IIC1493" s="8"/>
      <c r="IID1493" s="8"/>
      <c r="IIE1493" s="8"/>
      <c r="IIF1493" s="8"/>
      <c r="IIG1493" s="8"/>
      <c r="IIH1493" s="8"/>
      <c r="III1493" s="8"/>
      <c r="IIJ1493" s="8"/>
      <c r="IIK1493" s="8"/>
      <c r="IIL1493" s="8"/>
      <c r="IIM1493" s="8"/>
      <c r="IIN1493" s="8"/>
      <c r="IIO1493" s="8"/>
      <c r="IIP1493" s="8"/>
      <c r="IIQ1493" s="8"/>
      <c r="IIR1493" s="8"/>
      <c r="IIS1493" s="8"/>
      <c r="IIT1493" s="8"/>
      <c r="IIU1493" s="8"/>
      <c r="IIV1493" s="8"/>
      <c r="IIW1493" s="8"/>
      <c r="IIX1493" s="8"/>
      <c r="IIY1493" s="8"/>
      <c r="IIZ1493" s="8"/>
      <c r="IJA1493" s="8"/>
      <c r="IJB1493" s="8"/>
      <c r="IJC1493" s="8"/>
      <c r="IJD1493" s="8"/>
      <c r="IJE1493" s="8"/>
      <c r="IJF1493" s="8"/>
      <c r="IJG1493" s="8"/>
      <c r="IJH1493" s="8"/>
      <c r="IJI1493" s="8"/>
      <c r="IJJ1493" s="8"/>
      <c r="IJK1493" s="8"/>
      <c r="IJL1493" s="8"/>
      <c r="IJM1493" s="8"/>
      <c r="IJN1493" s="8"/>
      <c r="IJO1493" s="8"/>
      <c r="IJP1493" s="8"/>
      <c r="IJQ1493" s="8"/>
      <c r="IJR1493" s="8"/>
      <c r="IJS1493" s="8"/>
      <c r="IJT1493" s="8"/>
      <c r="IJU1493" s="8"/>
      <c r="IJV1493" s="8"/>
      <c r="IJW1493" s="8"/>
      <c r="IJX1493" s="8"/>
      <c r="IJY1493" s="8"/>
      <c r="IJZ1493" s="8"/>
      <c r="IKA1493" s="8"/>
      <c r="IKB1493" s="8"/>
      <c r="IKC1493" s="8"/>
      <c r="IKD1493" s="8"/>
      <c r="IKE1493" s="8"/>
      <c r="IKF1493" s="8"/>
      <c r="IKG1493" s="8"/>
      <c r="IKH1493" s="8"/>
      <c r="IKI1493" s="8"/>
      <c r="IKJ1493" s="8"/>
      <c r="IKK1493" s="8"/>
      <c r="IKL1493" s="8"/>
      <c r="IKM1493" s="8"/>
      <c r="IKN1493" s="8"/>
      <c r="IKO1493" s="8"/>
      <c r="IKP1493" s="8"/>
      <c r="IKQ1493" s="8"/>
      <c r="IKR1493" s="8"/>
      <c r="IKS1493" s="8"/>
      <c r="IKT1493" s="8"/>
      <c r="IKU1493" s="8"/>
      <c r="IKV1493" s="8"/>
      <c r="IKW1493" s="8"/>
      <c r="IKX1493" s="8"/>
      <c r="IKY1493" s="8"/>
      <c r="IKZ1493" s="8"/>
      <c r="ILA1493" s="8"/>
      <c r="ILB1493" s="8"/>
      <c r="ILC1493" s="8"/>
      <c r="ILD1493" s="8"/>
      <c r="ILE1493" s="8"/>
      <c r="ILF1493" s="8"/>
      <c r="ILG1493" s="8"/>
      <c r="ILH1493" s="8"/>
      <c r="ILI1493" s="8"/>
      <c r="ILJ1493" s="8"/>
      <c r="ILK1493" s="8"/>
      <c r="ILL1493" s="8"/>
      <c r="ILM1493" s="8"/>
      <c r="ILN1493" s="8"/>
      <c r="ILO1493" s="8"/>
      <c r="ILP1493" s="8"/>
      <c r="ILQ1493" s="8"/>
      <c r="ILR1493" s="8"/>
      <c r="ILS1493" s="8"/>
      <c r="ILT1493" s="8"/>
      <c r="ILU1493" s="8"/>
      <c r="ILV1493" s="8"/>
      <c r="ILW1493" s="8"/>
      <c r="ILX1493" s="8"/>
      <c r="ILY1493" s="8"/>
      <c r="ILZ1493" s="8"/>
      <c r="IMA1493" s="8"/>
      <c r="IMB1493" s="8"/>
      <c r="IMC1493" s="8"/>
      <c r="IMD1493" s="8"/>
      <c r="IME1493" s="8"/>
      <c r="IMF1493" s="8"/>
      <c r="IMG1493" s="8"/>
      <c r="IMH1493" s="8"/>
      <c r="IMI1493" s="8"/>
      <c r="IMJ1493" s="8"/>
      <c r="IMK1493" s="8"/>
      <c r="IML1493" s="8"/>
      <c r="IMM1493" s="8"/>
      <c r="IMN1493" s="8"/>
      <c r="IMO1493" s="8"/>
      <c r="IMP1493" s="8"/>
      <c r="IMQ1493" s="8"/>
      <c r="IMR1493" s="8"/>
      <c r="IMS1493" s="8"/>
      <c r="IMT1493" s="8"/>
      <c r="IMU1493" s="8"/>
      <c r="IMV1493" s="8"/>
      <c r="IMW1493" s="8"/>
      <c r="IMX1493" s="8"/>
      <c r="IMY1493" s="8"/>
      <c r="IMZ1493" s="8"/>
      <c r="INA1493" s="8"/>
      <c r="INB1493" s="8"/>
      <c r="INC1493" s="8"/>
      <c r="IND1493" s="8"/>
      <c r="INE1493" s="8"/>
      <c r="INF1493" s="8"/>
      <c r="ING1493" s="8"/>
      <c r="INH1493" s="8"/>
      <c r="INI1493" s="8"/>
      <c r="INJ1493" s="8"/>
      <c r="INK1493" s="8"/>
      <c r="INL1493" s="8"/>
      <c r="INM1493" s="8"/>
      <c r="INN1493" s="8"/>
      <c r="INO1493" s="8"/>
      <c r="INP1493" s="8"/>
      <c r="INQ1493" s="8"/>
      <c r="INR1493" s="8"/>
      <c r="INS1493" s="8"/>
      <c r="INT1493" s="8"/>
      <c r="INU1493" s="8"/>
      <c r="INV1493" s="8"/>
      <c r="INW1493" s="8"/>
      <c r="INX1493" s="8"/>
      <c r="INY1493" s="8"/>
      <c r="INZ1493" s="8"/>
      <c r="IOA1493" s="8"/>
      <c r="IOB1493" s="8"/>
      <c r="IOC1493" s="8"/>
      <c r="IOD1493" s="8"/>
      <c r="IOE1493" s="8"/>
      <c r="IOF1493" s="8"/>
      <c r="IOG1493" s="8"/>
      <c r="IOH1493" s="8"/>
      <c r="IOI1493" s="8"/>
      <c r="IOJ1493" s="8"/>
      <c r="IOK1493" s="8"/>
      <c r="IOL1493" s="8"/>
      <c r="IOM1493" s="8"/>
      <c r="ION1493" s="8"/>
      <c r="IOO1493" s="8"/>
      <c r="IOP1493" s="8"/>
      <c r="IOQ1493" s="8"/>
      <c r="IOR1493" s="8"/>
      <c r="IOS1493" s="8"/>
      <c r="IOT1493" s="8"/>
      <c r="IOU1493" s="8"/>
      <c r="IOV1493" s="8"/>
      <c r="IOW1493" s="8"/>
      <c r="IOX1493" s="8"/>
      <c r="IOY1493" s="8"/>
      <c r="IOZ1493" s="8"/>
      <c r="IPA1493" s="8"/>
      <c r="IPB1493" s="8"/>
      <c r="IPC1493" s="8"/>
      <c r="IPD1493" s="8"/>
      <c r="IPE1493" s="8"/>
      <c r="IPF1493" s="8"/>
      <c r="IPG1493" s="8"/>
      <c r="IPH1493" s="8"/>
      <c r="IPI1493" s="8"/>
      <c r="IPJ1493" s="8"/>
      <c r="IPK1493" s="8"/>
      <c r="IPL1493" s="8"/>
      <c r="IPM1493" s="8"/>
      <c r="IPN1493" s="8"/>
      <c r="IPO1493" s="8"/>
      <c r="IPP1493" s="8"/>
      <c r="IPQ1493" s="8"/>
      <c r="IPR1493" s="8"/>
      <c r="IPS1493" s="8"/>
      <c r="IPT1493" s="8"/>
      <c r="IPU1493" s="8"/>
      <c r="IPV1493" s="8"/>
      <c r="IPW1493" s="8"/>
      <c r="IPX1493" s="8"/>
      <c r="IPY1493" s="8"/>
      <c r="IPZ1493" s="8"/>
      <c r="IQA1493" s="8"/>
      <c r="IQB1493" s="8"/>
      <c r="IQC1493" s="8"/>
      <c r="IQD1493" s="8"/>
      <c r="IQE1493" s="8"/>
      <c r="IQF1493" s="8"/>
      <c r="IQG1493" s="8"/>
      <c r="IQH1493" s="8"/>
      <c r="IQI1493" s="8"/>
      <c r="IQJ1493" s="8"/>
      <c r="IQK1493" s="8"/>
      <c r="IQL1493" s="8"/>
      <c r="IQM1493" s="8"/>
      <c r="IQN1493" s="8"/>
      <c r="IQO1493" s="8"/>
      <c r="IQP1493" s="8"/>
      <c r="IQQ1493" s="8"/>
      <c r="IQR1493" s="8"/>
      <c r="IQS1493" s="8"/>
      <c r="IQT1493" s="8"/>
      <c r="IQU1493" s="8"/>
      <c r="IQV1493" s="8"/>
      <c r="IQW1493" s="8"/>
      <c r="IQX1493" s="8"/>
      <c r="IQY1493" s="8"/>
      <c r="IQZ1493" s="8"/>
      <c r="IRA1493" s="8"/>
      <c r="IRB1493" s="8"/>
      <c r="IRC1493" s="8"/>
      <c r="IRD1493" s="8"/>
      <c r="IRE1493" s="8"/>
      <c r="IRF1493" s="8"/>
      <c r="IRG1493" s="8"/>
      <c r="IRH1493" s="8"/>
      <c r="IRI1493" s="8"/>
      <c r="IRJ1493" s="8"/>
      <c r="IRK1493" s="8"/>
      <c r="IRL1493" s="8"/>
      <c r="IRM1493" s="8"/>
      <c r="IRN1493" s="8"/>
      <c r="IRO1493" s="8"/>
      <c r="IRP1493" s="8"/>
      <c r="IRQ1493" s="8"/>
      <c r="IRR1493" s="8"/>
      <c r="IRS1493" s="8"/>
      <c r="IRT1493" s="8"/>
      <c r="IRU1493" s="8"/>
      <c r="IRV1493" s="8"/>
      <c r="IRW1493" s="8"/>
      <c r="IRX1493" s="8"/>
      <c r="IRY1493" s="8"/>
      <c r="IRZ1493" s="8"/>
      <c r="ISA1493" s="8"/>
      <c r="ISB1493" s="8"/>
      <c r="ISC1493" s="8"/>
      <c r="ISD1493" s="8"/>
      <c r="ISE1493" s="8"/>
      <c r="ISF1493" s="8"/>
      <c r="ISG1493" s="8"/>
      <c r="ISH1493" s="8"/>
      <c r="ISI1493" s="8"/>
      <c r="ISJ1493" s="8"/>
      <c r="ISK1493" s="8"/>
      <c r="ISL1493" s="8"/>
      <c r="ISM1493" s="8"/>
      <c r="ISN1493" s="8"/>
      <c r="ISO1493" s="8"/>
      <c r="ISP1493" s="8"/>
      <c r="ISQ1493" s="8"/>
      <c r="ISR1493" s="8"/>
      <c r="ISS1493" s="8"/>
      <c r="IST1493" s="8"/>
      <c r="ISU1493" s="8"/>
      <c r="ISV1493" s="8"/>
      <c r="ISW1493" s="8"/>
      <c r="ISX1493" s="8"/>
      <c r="ISY1493" s="8"/>
      <c r="ISZ1493" s="8"/>
      <c r="ITA1493" s="8"/>
      <c r="ITB1493" s="8"/>
      <c r="ITC1493" s="8"/>
      <c r="ITD1493" s="8"/>
      <c r="ITE1493" s="8"/>
      <c r="ITF1493" s="8"/>
      <c r="ITG1493" s="8"/>
      <c r="ITH1493" s="8"/>
      <c r="ITI1493" s="8"/>
      <c r="ITJ1493" s="8"/>
      <c r="ITK1493" s="8"/>
      <c r="ITL1493" s="8"/>
      <c r="ITM1493" s="8"/>
      <c r="ITN1493" s="8"/>
      <c r="ITO1493" s="8"/>
      <c r="ITP1493" s="8"/>
      <c r="ITQ1493" s="8"/>
      <c r="ITR1493" s="8"/>
      <c r="ITS1493" s="8"/>
      <c r="ITT1493" s="8"/>
      <c r="ITU1493" s="8"/>
      <c r="ITV1493" s="8"/>
      <c r="ITW1493" s="8"/>
      <c r="ITX1493" s="8"/>
      <c r="ITY1493" s="8"/>
      <c r="ITZ1493" s="8"/>
      <c r="IUA1493" s="8"/>
      <c r="IUB1493" s="8"/>
      <c r="IUC1493" s="8"/>
      <c r="IUD1493" s="8"/>
      <c r="IUE1493" s="8"/>
      <c r="IUF1493" s="8"/>
      <c r="IUG1493" s="8"/>
      <c r="IUH1493" s="8"/>
      <c r="IUI1493" s="8"/>
      <c r="IUJ1493" s="8"/>
      <c r="IUK1493" s="8"/>
      <c r="IUL1493" s="8"/>
      <c r="IUM1493" s="8"/>
      <c r="IUN1493" s="8"/>
      <c r="IUO1493" s="8"/>
      <c r="IUP1493" s="8"/>
      <c r="IUQ1493" s="8"/>
      <c r="IUR1493" s="8"/>
      <c r="IUS1493" s="8"/>
      <c r="IUT1493" s="8"/>
      <c r="IUU1493" s="8"/>
      <c r="IUV1493" s="8"/>
      <c r="IUW1493" s="8"/>
      <c r="IUX1493" s="8"/>
      <c r="IUY1493" s="8"/>
      <c r="IUZ1493" s="8"/>
      <c r="IVA1493" s="8"/>
      <c r="IVB1493" s="8"/>
      <c r="IVC1493" s="8"/>
      <c r="IVD1493" s="8"/>
      <c r="IVE1493" s="8"/>
      <c r="IVF1493" s="8"/>
      <c r="IVG1493" s="8"/>
      <c r="IVH1493" s="8"/>
      <c r="IVI1493" s="8"/>
      <c r="IVJ1493" s="8"/>
      <c r="IVK1493" s="8"/>
      <c r="IVL1493" s="8"/>
      <c r="IVM1493" s="8"/>
      <c r="IVN1493" s="8"/>
      <c r="IVO1493" s="8"/>
      <c r="IVP1493" s="8"/>
      <c r="IVQ1493" s="8"/>
      <c r="IVR1493" s="8"/>
      <c r="IVS1493" s="8"/>
      <c r="IVT1493" s="8"/>
      <c r="IVU1493" s="8"/>
      <c r="IVV1493" s="8"/>
      <c r="IVW1493" s="8"/>
      <c r="IVX1493" s="8"/>
      <c r="IVY1493" s="8"/>
      <c r="IVZ1493" s="8"/>
      <c r="IWA1493" s="8"/>
      <c r="IWB1493" s="8"/>
      <c r="IWC1493" s="8"/>
      <c r="IWD1493" s="8"/>
      <c r="IWE1493" s="8"/>
      <c r="IWF1493" s="8"/>
      <c r="IWG1493" s="8"/>
      <c r="IWH1493" s="8"/>
      <c r="IWI1493" s="8"/>
      <c r="IWJ1493" s="8"/>
      <c r="IWK1493" s="8"/>
      <c r="IWL1493" s="8"/>
      <c r="IWM1493" s="8"/>
      <c r="IWN1493" s="8"/>
      <c r="IWO1493" s="8"/>
      <c r="IWP1493" s="8"/>
      <c r="IWQ1493" s="8"/>
      <c r="IWR1493" s="8"/>
      <c r="IWS1493" s="8"/>
      <c r="IWT1493" s="8"/>
      <c r="IWU1493" s="8"/>
      <c r="IWV1493" s="8"/>
      <c r="IWW1493" s="8"/>
      <c r="IWX1493" s="8"/>
      <c r="IWY1493" s="8"/>
      <c r="IWZ1493" s="8"/>
      <c r="IXA1493" s="8"/>
      <c r="IXB1493" s="8"/>
      <c r="IXC1493" s="8"/>
      <c r="IXD1493" s="8"/>
      <c r="IXE1493" s="8"/>
      <c r="IXF1493" s="8"/>
      <c r="IXG1493" s="8"/>
      <c r="IXH1493" s="8"/>
      <c r="IXI1493" s="8"/>
      <c r="IXJ1493" s="8"/>
      <c r="IXK1493" s="8"/>
      <c r="IXL1493" s="8"/>
      <c r="IXM1493" s="8"/>
      <c r="IXN1493" s="8"/>
      <c r="IXO1493" s="8"/>
      <c r="IXP1493" s="8"/>
      <c r="IXQ1493" s="8"/>
      <c r="IXR1493" s="8"/>
      <c r="IXS1493" s="8"/>
      <c r="IXT1493" s="8"/>
      <c r="IXU1493" s="8"/>
      <c r="IXV1493" s="8"/>
      <c r="IXW1493" s="8"/>
      <c r="IXX1493" s="8"/>
      <c r="IXY1493" s="8"/>
      <c r="IXZ1493" s="8"/>
      <c r="IYA1493" s="8"/>
      <c r="IYB1493" s="8"/>
      <c r="IYC1493" s="8"/>
      <c r="IYD1493" s="8"/>
      <c r="IYE1493" s="8"/>
      <c r="IYF1493" s="8"/>
      <c r="IYG1493" s="8"/>
      <c r="IYH1493" s="8"/>
      <c r="IYI1493" s="8"/>
      <c r="IYJ1493" s="8"/>
      <c r="IYK1493" s="8"/>
      <c r="IYL1493" s="8"/>
      <c r="IYM1493" s="8"/>
      <c r="IYN1493" s="8"/>
      <c r="IYO1493" s="8"/>
      <c r="IYP1493" s="8"/>
      <c r="IYQ1493" s="8"/>
      <c r="IYR1493" s="8"/>
      <c r="IYS1493" s="8"/>
      <c r="IYT1493" s="8"/>
      <c r="IYU1493" s="8"/>
      <c r="IYV1493" s="8"/>
      <c r="IYW1493" s="8"/>
      <c r="IYX1493" s="8"/>
      <c r="IYY1493" s="8"/>
      <c r="IYZ1493" s="8"/>
      <c r="IZA1493" s="8"/>
      <c r="IZB1493" s="8"/>
      <c r="IZC1493" s="8"/>
      <c r="IZD1493" s="8"/>
      <c r="IZE1493" s="8"/>
      <c r="IZF1493" s="8"/>
      <c r="IZG1493" s="8"/>
      <c r="IZH1493" s="8"/>
      <c r="IZI1493" s="8"/>
      <c r="IZJ1493" s="8"/>
      <c r="IZK1493" s="8"/>
      <c r="IZL1493" s="8"/>
      <c r="IZM1493" s="8"/>
      <c r="IZN1493" s="8"/>
      <c r="IZO1493" s="8"/>
      <c r="IZP1493" s="8"/>
      <c r="IZQ1493" s="8"/>
      <c r="IZR1493" s="8"/>
      <c r="IZS1493" s="8"/>
      <c r="IZT1493" s="8"/>
      <c r="IZU1493" s="8"/>
      <c r="IZV1493" s="8"/>
      <c r="IZW1493" s="8"/>
      <c r="IZX1493" s="8"/>
      <c r="IZY1493" s="8"/>
      <c r="IZZ1493" s="8"/>
      <c r="JAA1493" s="8"/>
      <c r="JAB1493" s="8"/>
      <c r="JAC1493" s="8"/>
      <c r="JAD1493" s="8"/>
      <c r="JAE1493" s="8"/>
      <c r="JAF1493" s="8"/>
      <c r="JAG1493" s="8"/>
      <c r="JAH1493" s="8"/>
      <c r="JAI1493" s="8"/>
      <c r="JAJ1493" s="8"/>
      <c r="JAK1493" s="8"/>
      <c r="JAL1493" s="8"/>
      <c r="JAM1493" s="8"/>
      <c r="JAN1493" s="8"/>
      <c r="JAO1493" s="8"/>
      <c r="JAP1493" s="8"/>
      <c r="JAQ1493" s="8"/>
      <c r="JAR1493" s="8"/>
      <c r="JAS1493" s="8"/>
      <c r="JAT1493" s="8"/>
      <c r="JAU1493" s="8"/>
      <c r="JAV1493" s="8"/>
      <c r="JAW1493" s="8"/>
      <c r="JAX1493" s="8"/>
      <c r="JAY1493" s="8"/>
      <c r="JAZ1493" s="8"/>
      <c r="JBA1493" s="8"/>
      <c r="JBB1493" s="8"/>
      <c r="JBC1493" s="8"/>
      <c r="JBD1493" s="8"/>
      <c r="JBE1493" s="8"/>
      <c r="JBF1493" s="8"/>
      <c r="JBG1493" s="8"/>
      <c r="JBH1493" s="8"/>
      <c r="JBI1493" s="8"/>
      <c r="JBJ1493" s="8"/>
      <c r="JBK1493" s="8"/>
      <c r="JBL1493" s="8"/>
      <c r="JBM1493" s="8"/>
      <c r="JBN1493" s="8"/>
      <c r="JBO1493" s="8"/>
      <c r="JBP1493" s="8"/>
      <c r="JBQ1493" s="8"/>
      <c r="JBR1493" s="8"/>
      <c r="JBS1493" s="8"/>
      <c r="JBT1493" s="8"/>
      <c r="JBU1493" s="8"/>
      <c r="JBV1493" s="8"/>
      <c r="JBW1493" s="8"/>
      <c r="JBX1493" s="8"/>
      <c r="JBY1493" s="8"/>
      <c r="JBZ1493" s="8"/>
      <c r="JCA1493" s="8"/>
      <c r="JCB1493" s="8"/>
      <c r="JCC1493" s="8"/>
      <c r="JCD1493" s="8"/>
      <c r="JCE1493" s="8"/>
      <c r="JCF1493" s="8"/>
      <c r="JCG1493" s="8"/>
      <c r="JCH1493" s="8"/>
      <c r="JCI1493" s="8"/>
      <c r="JCJ1493" s="8"/>
      <c r="JCK1493" s="8"/>
      <c r="JCL1493" s="8"/>
      <c r="JCM1493" s="8"/>
      <c r="JCN1493" s="8"/>
      <c r="JCO1493" s="8"/>
      <c r="JCP1493" s="8"/>
      <c r="JCQ1493" s="8"/>
      <c r="JCR1493" s="8"/>
      <c r="JCS1493" s="8"/>
      <c r="JCT1493" s="8"/>
      <c r="JCU1493" s="8"/>
      <c r="JCV1493" s="8"/>
      <c r="JCW1493" s="8"/>
      <c r="JCX1493" s="8"/>
      <c r="JCY1493" s="8"/>
      <c r="JCZ1493" s="8"/>
      <c r="JDA1493" s="8"/>
      <c r="JDB1493" s="8"/>
      <c r="JDC1493" s="8"/>
      <c r="JDD1493" s="8"/>
      <c r="JDE1493" s="8"/>
      <c r="JDF1493" s="8"/>
      <c r="JDG1493" s="8"/>
      <c r="JDH1493" s="8"/>
      <c r="JDI1493" s="8"/>
      <c r="JDJ1493" s="8"/>
      <c r="JDK1493" s="8"/>
      <c r="JDL1493" s="8"/>
      <c r="JDM1493" s="8"/>
      <c r="JDN1493" s="8"/>
      <c r="JDO1493" s="8"/>
      <c r="JDP1493" s="8"/>
      <c r="JDQ1493" s="8"/>
      <c r="JDR1493" s="8"/>
      <c r="JDS1493" s="8"/>
      <c r="JDT1493" s="8"/>
      <c r="JDU1493" s="8"/>
      <c r="JDV1493" s="8"/>
      <c r="JDW1493" s="8"/>
      <c r="JDX1493" s="8"/>
      <c r="JDY1493" s="8"/>
      <c r="JDZ1493" s="8"/>
      <c r="JEA1493" s="8"/>
      <c r="JEB1493" s="8"/>
      <c r="JEC1493" s="8"/>
      <c r="JED1493" s="8"/>
      <c r="JEE1493" s="8"/>
      <c r="JEF1493" s="8"/>
      <c r="JEG1493" s="8"/>
      <c r="JEH1493" s="8"/>
      <c r="JEI1493" s="8"/>
      <c r="JEJ1493" s="8"/>
      <c r="JEK1493" s="8"/>
      <c r="JEL1493" s="8"/>
      <c r="JEM1493" s="8"/>
      <c r="JEN1493" s="8"/>
      <c r="JEO1493" s="8"/>
      <c r="JEP1493" s="8"/>
      <c r="JEQ1493" s="8"/>
      <c r="JER1493" s="8"/>
      <c r="JES1493" s="8"/>
      <c r="JET1493" s="8"/>
      <c r="JEU1493" s="8"/>
      <c r="JEV1493" s="8"/>
      <c r="JEW1493" s="8"/>
      <c r="JEX1493" s="8"/>
      <c r="JEY1493" s="8"/>
      <c r="JEZ1493" s="8"/>
      <c r="JFA1493" s="8"/>
      <c r="JFB1493" s="8"/>
      <c r="JFC1493" s="8"/>
      <c r="JFD1493" s="8"/>
      <c r="JFE1493" s="8"/>
      <c r="JFF1493" s="8"/>
      <c r="JFG1493" s="8"/>
      <c r="JFH1493" s="8"/>
      <c r="JFI1493" s="8"/>
      <c r="JFJ1493" s="8"/>
      <c r="JFK1493" s="8"/>
      <c r="JFL1493" s="8"/>
      <c r="JFM1493" s="8"/>
      <c r="JFN1493" s="8"/>
      <c r="JFO1493" s="8"/>
      <c r="JFP1493" s="8"/>
      <c r="JFQ1493" s="8"/>
      <c r="JFR1493" s="8"/>
      <c r="JFS1493" s="8"/>
      <c r="JFT1493" s="8"/>
      <c r="JFU1493" s="8"/>
      <c r="JFV1493" s="8"/>
      <c r="JFW1493" s="8"/>
      <c r="JFX1493" s="8"/>
      <c r="JFY1493" s="8"/>
      <c r="JFZ1493" s="8"/>
      <c r="JGA1493" s="8"/>
      <c r="JGB1493" s="8"/>
      <c r="JGC1493" s="8"/>
      <c r="JGD1493" s="8"/>
      <c r="JGE1493" s="8"/>
      <c r="JGF1493" s="8"/>
      <c r="JGG1493" s="8"/>
      <c r="JGH1493" s="8"/>
      <c r="JGI1493" s="8"/>
      <c r="JGJ1493" s="8"/>
      <c r="JGK1493" s="8"/>
      <c r="JGL1493" s="8"/>
      <c r="JGM1493" s="8"/>
      <c r="JGN1493" s="8"/>
      <c r="JGO1493" s="8"/>
      <c r="JGP1493" s="8"/>
      <c r="JGQ1493" s="8"/>
      <c r="JGR1493" s="8"/>
      <c r="JGS1493" s="8"/>
      <c r="JGT1493" s="8"/>
      <c r="JGU1493" s="8"/>
      <c r="JGV1493" s="8"/>
      <c r="JGW1493" s="8"/>
      <c r="JGX1493" s="8"/>
      <c r="JGY1493" s="8"/>
      <c r="JGZ1493" s="8"/>
      <c r="JHA1493" s="8"/>
      <c r="JHB1493" s="8"/>
      <c r="JHC1493" s="8"/>
      <c r="JHD1493" s="8"/>
      <c r="JHE1493" s="8"/>
      <c r="JHF1493" s="8"/>
      <c r="JHG1493" s="8"/>
      <c r="JHH1493" s="8"/>
      <c r="JHI1493" s="8"/>
      <c r="JHJ1493" s="8"/>
      <c r="JHK1493" s="8"/>
      <c r="JHL1493" s="8"/>
      <c r="JHM1493" s="8"/>
      <c r="JHN1493" s="8"/>
      <c r="JHO1493" s="8"/>
      <c r="JHP1493" s="8"/>
      <c r="JHQ1493" s="8"/>
      <c r="JHR1493" s="8"/>
      <c r="JHS1493" s="8"/>
      <c r="JHT1493" s="8"/>
      <c r="JHU1493" s="8"/>
      <c r="JHV1493" s="8"/>
      <c r="JHW1493" s="8"/>
      <c r="JHX1493" s="8"/>
      <c r="JHY1493" s="8"/>
      <c r="JHZ1493" s="8"/>
      <c r="JIA1493" s="8"/>
      <c r="JIB1493" s="8"/>
      <c r="JIC1493" s="8"/>
      <c r="JID1493" s="8"/>
      <c r="JIE1493" s="8"/>
      <c r="JIF1493" s="8"/>
      <c r="JIG1493" s="8"/>
      <c r="JIH1493" s="8"/>
      <c r="JII1493" s="8"/>
      <c r="JIJ1493" s="8"/>
      <c r="JIK1493" s="8"/>
      <c r="JIL1493" s="8"/>
      <c r="JIM1493" s="8"/>
      <c r="JIN1493" s="8"/>
      <c r="JIO1493" s="8"/>
      <c r="JIP1493" s="8"/>
      <c r="JIQ1493" s="8"/>
      <c r="JIR1493" s="8"/>
      <c r="JIS1493" s="8"/>
      <c r="JIT1493" s="8"/>
      <c r="JIU1493" s="8"/>
      <c r="JIV1493" s="8"/>
      <c r="JIW1493" s="8"/>
      <c r="JIX1493" s="8"/>
      <c r="JIY1493" s="8"/>
      <c r="JIZ1493" s="8"/>
      <c r="JJA1493" s="8"/>
      <c r="JJB1493" s="8"/>
      <c r="JJC1493" s="8"/>
      <c r="JJD1493" s="8"/>
      <c r="JJE1493" s="8"/>
      <c r="JJF1493" s="8"/>
      <c r="JJG1493" s="8"/>
      <c r="JJH1493" s="8"/>
      <c r="JJI1493" s="8"/>
      <c r="JJJ1493" s="8"/>
      <c r="JJK1493" s="8"/>
      <c r="JJL1493" s="8"/>
      <c r="JJM1493" s="8"/>
      <c r="JJN1493" s="8"/>
      <c r="JJO1493" s="8"/>
      <c r="JJP1493" s="8"/>
      <c r="JJQ1493" s="8"/>
      <c r="JJR1493" s="8"/>
      <c r="JJS1493" s="8"/>
      <c r="JJT1493" s="8"/>
      <c r="JJU1493" s="8"/>
      <c r="JJV1493" s="8"/>
      <c r="JJW1493" s="8"/>
      <c r="JJX1493" s="8"/>
      <c r="JJY1493" s="8"/>
      <c r="JJZ1493" s="8"/>
      <c r="JKA1493" s="8"/>
      <c r="JKB1493" s="8"/>
      <c r="JKC1493" s="8"/>
      <c r="JKD1493" s="8"/>
      <c r="JKE1493" s="8"/>
      <c r="JKF1493" s="8"/>
      <c r="JKG1493" s="8"/>
      <c r="JKH1493" s="8"/>
      <c r="JKI1493" s="8"/>
      <c r="JKJ1493" s="8"/>
      <c r="JKK1493" s="8"/>
      <c r="JKL1493" s="8"/>
      <c r="JKM1493" s="8"/>
      <c r="JKN1493" s="8"/>
      <c r="JKO1493" s="8"/>
      <c r="JKP1493" s="8"/>
      <c r="JKQ1493" s="8"/>
      <c r="JKR1493" s="8"/>
      <c r="JKS1493" s="8"/>
      <c r="JKT1493" s="8"/>
      <c r="JKU1493" s="8"/>
      <c r="JKV1493" s="8"/>
      <c r="JKW1493" s="8"/>
      <c r="JKX1493" s="8"/>
      <c r="JKY1493" s="8"/>
      <c r="JKZ1493" s="8"/>
      <c r="JLA1493" s="8"/>
      <c r="JLB1493" s="8"/>
      <c r="JLC1493" s="8"/>
      <c r="JLD1493" s="8"/>
      <c r="JLE1493" s="8"/>
      <c r="JLF1493" s="8"/>
      <c r="JLG1493" s="8"/>
      <c r="JLH1493" s="8"/>
      <c r="JLI1493" s="8"/>
      <c r="JLJ1493" s="8"/>
      <c r="JLK1493" s="8"/>
      <c r="JLL1493" s="8"/>
      <c r="JLM1493" s="8"/>
      <c r="JLN1493" s="8"/>
      <c r="JLO1493" s="8"/>
      <c r="JLP1493" s="8"/>
      <c r="JLQ1493" s="8"/>
      <c r="JLR1493" s="8"/>
      <c r="JLS1493" s="8"/>
      <c r="JLT1493" s="8"/>
      <c r="JLU1493" s="8"/>
      <c r="JLV1493" s="8"/>
      <c r="JLW1493" s="8"/>
      <c r="JLX1493" s="8"/>
      <c r="JLY1493" s="8"/>
      <c r="JLZ1493" s="8"/>
      <c r="JMA1493" s="8"/>
      <c r="JMB1493" s="8"/>
      <c r="JMC1493" s="8"/>
      <c r="JMD1493" s="8"/>
      <c r="JME1493" s="8"/>
      <c r="JMF1493" s="8"/>
      <c r="JMG1493" s="8"/>
      <c r="JMH1493" s="8"/>
      <c r="JMI1493" s="8"/>
      <c r="JMJ1493" s="8"/>
      <c r="JMK1493" s="8"/>
      <c r="JML1493" s="8"/>
      <c r="JMM1493" s="8"/>
      <c r="JMN1493" s="8"/>
      <c r="JMO1493" s="8"/>
      <c r="JMP1493" s="8"/>
      <c r="JMQ1493" s="8"/>
      <c r="JMR1493" s="8"/>
      <c r="JMS1493" s="8"/>
      <c r="JMT1493" s="8"/>
      <c r="JMU1493" s="8"/>
      <c r="JMV1493" s="8"/>
      <c r="JMW1493" s="8"/>
      <c r="JMX1493" s="8"/>
      <c r="JMY1493" s="8"/>
      <c r="JMZ1493" s="8"/>
      <c r="JNA1493" s="8"/>
      <c r="JNB1493" s="8"/>
      <c r="JNC1493" s="8"/>
      <c r="JND1493" s="8"/>
      <c r="JNE1493" s="8"/>
      <c r="JNF1493" s="8"/>
      <c r="JNG1493" s="8"/>
      <c r="JNH1493" s="8"/>
      <c r="JNI1493" s="8"/>
      <c r="JNJ1493" s="8"/>
      <c r="JNK1493" s="8"/>
      <c r="JNL1493" s="8"/>
      <c r="JNM1493" s="8"/>
      <c r="JNN1493" s="8"/>
      <c r="JNO1493" s="8"/>
      <c r="JNP1493" s="8"/>
      <c r="JNQ1493" s="8"/>
      <c r="JNR1493" s="8"/>
      <c r="JNS1493" s="8"/>
      <c r="JNT1493" s="8"/>
      <c r="JNU1493" s="8"/>
      <c r="JNV1493" s="8"/>
      <c r="JNW1493" s="8"/>
      <c r="JNX1493" s="8"/>
      <c r="JNY1493" s="8"/>
      <c r="JNZ1493" s="8"/>
      <c r="JOA1493" s="8"/>
      <c r="JOB1493" s="8"/>
      <c r="JOC1493" s="8"/>
      <c r="JOD1493" s="8"/>
      <c r="JOE1493" s="8"/>
      <c r="JOF1493" s="8"/>
      <c r="JOG1493" s="8"/>
      <c r="JOH1493" s="8"/>
      <c r="JOI1493" s="8"/>
      <c r="JOJ1493" s="8"/>
      <c r="JOK1493" s="8"/>
      <c r="JOL1493" s="8"/>
      <c r="JOM1493" s="8"/>
      <c r="JON1493" s="8"/>
      <c r="JOO1493" s="8"/>
      <c r="JOP1493" s="8"/>
      <c r="JOQ1493" s="8"/>
      <c r="JOR1493" s="8"/>
      <c r="JOS1493" s="8"/>
      <c r="JOT1493" s="8"/>
      <c r="JOU1493" s="8"/>
      <c r="JOV1493" s="8"/>
      <c r="JOW1493" s="8"/>
      <c r="JOX1493" s="8"/>
      <c r="JOY1493" s="8"/>
      <c r="JOZ1493" s="8"/>
      <c r="JPA1493" s="8"/>
      <c r="JPB1493" s="8"/>
      <c r="JPC1493" s="8"/>
      <c r="JPD1493" s="8"/>
      <c r="JPE1493" s="8"/>
      <c r="JPF1493" s="8"/>
      <c r="JPG1493" s="8"/>
      <c r="JPH1493" s="8"/>
      <c r="JPI1493" s="8"/>
      <c r="JPJ1493" s="8"/>
      <c r="JPK1493" s="8"/>
      <c r="JPL1493" s="8"/>
      <c r="JPM1493" s="8"/>
      <c r="JPN1493" s="8"/>
      <c r="JPO1493" s="8"/>
      <c r="JPP1493" s="8"/>
      <c r="JPQ1493" s="8"/>
      <c r="JPR1493" s="8"/>
      <c r="JPS1493" s="8"/>
      <c r="JPT1493" s="8"/>
      <c r="JPU1493" s="8"/>
      <c r="JPV1493" s="8"/>
      <c r="JPW1493" s="8"/>
      <c r="JPX1493" s="8"/>
      <c r="JPY1493" s="8"/>
      <c r="JPZ1493" s="8"/>
      <c r="JQA1493" s="8"/>
      <c r="JQB1493" s="8"/>
      <c r="JQC1493" s="8"/>
      <c r="JQD1493" s="8"/>
      <c r="JQE1493" s="8"/>
      <c r="JQF1493" s="8"/>
      <c r="JQG1493" s="8"/>
      <c r="JQH1493" s="8"/>
      <c r="JQI1493" s="8"/>
      <c r="JQJ1493" s="8"/>
      <c r="JQK1493" s="8"/>
      <c r="JQL1493" s="8"/>
      <c r="JQM1493" s="8"/>
      <c r="JQN1493" s="8"/>
      <c r="JQO1493" s="8"/>
      <c r="JQP1493" s="8"/>
      <c r="JQQ1493" s="8"/>
      <c r="JQR1493" s="8"/>
      <c r="JQS1493" s="8"/>
      <c r="JQT1493" s="8"/>
      <c r="JQU1493" s="8"/>
      <c r="JQV1493" s="8"/>
      <c r="JQW1493" s="8"/>
      <c r="JQX1493" s="8"/>
      <c r="JQY1493" s="8"/>
      <c r="JQZ1493" s="8"/>
      <c r="JRA1493" s="8"/>
      <c r="JRB1493" s="8"/>
      <c r="JRC1493" s="8"/>
      <c r="JRD1493" s="8"/>
      <c r="JRE1493" s="8"/>
      <c r="JRF1493" s="8"/>
      <c r="JRG1493" s="8"/>
      <c r="JRH1493" s="8"/>
      <c r="JRI1493" s="8"/>
      <c r="JRJ1493" s="8"/>
      <c r="JRK1493" s="8"/>
      <c r="JRL1493" s="8"/>
      <c r="JRM1493" s="8"/>
      <c r="JRN1493" s="8"/>
      <c r="JRO1493" s="8"/>
      <c r="JRP1493" s="8"/>
      <c r="JRQ1493" s="8"/>
      <c r="JRR1493" s="8"/>
      <c r="JRS1493" s="8"/>
      <c r="JRT1493" s="8"/>
      <c r="JRU1493" s="8"/>
      <c r="JRV1493" s="8"/>
      <c r="JRW1493" s="8"/>
      <c r="JRX1493" s="8"/>
      <c r="JRY1493" s="8"/>
      <c r="JRZ1493" s="8"/>
      <c r="JSA1493" s="8"/>
      <c r="JSB1493" s="8"/>
      <c r="JSC1493" s="8"/>
      <c r="JSD1493" s="8"/>
      <c r="JSE1493" s="8"/>
      <c r="JSF1493" s="8"/>
      <c r="JSG1493" s="8"/>
      <c r="JSH1493" s="8"/>
      <c r="JSI1493" s="8"/>
      <c r="JSJ1493" s="8"/>
      <c r="JSK1493" s="8"/>
      <c r="JSL1493" s="8"/>
      <c r="JSM1493" s="8"/>
      <c r="JSN1493" s="8"/>
      <c r="JSO1493" s="8"/>
      <c r="JSP1493" s="8"/>
      <c r="JSQ1493" s="8"/>
      <c r="JSR1493" s="8"/>
      <c r="JSS1493" s="8"/>
      <c r="JST1493" s="8"/>
      <c r="JSU1493" s="8"/>
      <c r="JSV1493" s="8"/>
      <c r="JSW1493" s="8"/>
      <c r="JSX1493" s="8"/>
      <c r="JSY1493" s="8"/>
      <c r="JSZ1493" s="8"/>
      <c r="JTA1493" s="8"/>
      <c r="JTB1493" s="8"/>
      <c r="JTC1493" s="8"/>
      <c r="JTD1493" s="8"/>
      <c r="JTE1493" s="8"/>
      <c r="JTF1493" s="8"/>
      <c r="JTG1493" s="8"/>
      <c r="JTH1493" s="8"/>
      <c r="JTI1493" s="8"/>
      <c r="JTJ1493" s="8"/>
      <c r="JTK1493" s="8"/>
      <c r="JTL1493" s="8"/>
      <c r="JTM1493" s="8"/>
      <c r="JTN1493" s="8"/>
      <c r="JTO1493" s="8"/>
      <c r="JTP1493" s="8"/>
      <c r="JTQ1493" s="8"/>
      <c r="JTR1493" s="8"/>
      <c r="JTS1493" s="8"/>
      <c r="JTT1493" s="8"/>
      <c r="JTU1493" s="8"/>
      <c r="JTV1493" s="8"/>
      <c r="JTW1493" s="8"/>
      <c r="JTX1493" s="8"/>
      <c r="JTY1493" s="8"/>
      <c r="JTZ1493" s="8"/>
      <c r="JUA1493" s="8"/>
      <c r="JUB1493" s="8"/>
      <c r="JUC1493" s="8"/>
      <c r="JUD1493" s="8"/>
      <c r="JUE1493" s="8"/>
      <c r="JUF1493" s="8"/>
      <c r="JUG1493" s="8"/>
      <c r="JUH1493" s="8"/>
      <c r="JUI1493" s="8"/>
      <c r="JUJ1493" s="8"/>
      <c r="JUK1493" s="8"/>
      <c r="JUL1493" s="8"/>
      <c r="JUM1493" s="8"/>
      <c r="JUN1493" s="8"/>
      <c r="JUO1493" s="8"/>
      <c r="JUP1493" s="8"/>
      <c r="JUQ1493" s="8"/>
      <c r="JUR1493" s="8"/>
      <c r="JUS1493" s="8"/>
      <c r="JUT1493" s="8"/>
      <c r="JUU1493" s="8"/>
      <c r="JUV1493" s="8"/>
      <c r="JUW1493" s="8"/>
      <c r="JUX1493" s="8"/>
      <c r="JUY1493" s="8"/>
      <c r="JUZ1493" s="8"/>
      <c r="JVA1493" s="8"/>
      <c r="JVB1493" s="8"/>
      <c r="JVC1493" s="8"/>
      <c r="JVD1493" s="8"/>
      <c r="JVE1493" s="8"/>
      <c r="JVF1493" s="8"/>
      <c r="JVG1493" s="8"/>
      <c r="JVH1493" s="8"/>
      <c r="JVI1493" s="8"/>
      <c r="JVJ1493" s="8"/>
      <c r="JVK1493" s="8"/>
      <c r="JVL1493" s="8"/>
      <c r="JVM1493" s="8"/>
      <c r="JVN1493" s="8"/>
      <c r="JVO1493" s="8"/>
      <c r="JVP1493" s="8"/>
      <c r="JVQ1493" s="8"/>
      <c r="JVR1493" s="8"/>
      <c r="JVS1493" s="8"/>
      <c r="JVT1493" s="8"/>
      <c r="JVU1493" s="8"/>
      <c r="JVV1493" s="8"/>
      <c r="JVW1493" s="8"/>
      <c r="JVX1493" s="8"/>
      <c r="JVY1493" s="8"/>
      <c r="JVZ1493" s="8"/>
      <c r="JWA1493" s="8"/>
      <c r="JWB1493" s="8"/>
      <c r="JWC1493" s="8"/>
      <c r="JWD1493" s="8"/>
      <c r="JWE1493" s="8"/>
      <c r="JWF1493" s="8"/>
      <c r="JWG1493" s="8"/>
      <c r="JWH1493" s="8"/>
      <c r="JWI1493" s="8"/>
      <c r="JWJ1493" s="8"/>
      <c r="JWK1493" s="8"/>
      <c r="JWL1493" s="8"/>
      <c r="JWM1493" s="8"/>
      <c r="JWN1493" s="8"/>
      <c r="JWO1493" s="8"/>
      <c r="JWP1493" s="8"/>
      <c r="JWQ1493" s="8"/>
      <c r="JWR1493" s="8"/>
      <c r="JWS1493" s="8"/>
      <c r="JWT1493" s="8"/>
      <c r="JWU1493" s="8"/>
      <c r="JWV1493" s="8"/>
      <c r="JWW1493" s="8"/>
      <c r="JWX1493" s="8"/>
      <c r="JWY1493" s="8"/>
      <c r="JWZ1493" s="8"/>
      <c r="JXA1493" s="8"/>
      <c r="JXB1493" s="8"/>
      <c r="JXC1493" s="8"/>
      <c r="JXD1493" s="8"/>
      <c r="JXE1493" s="8"/>
      <c r="JXF1493" s="8"/>
      <c r="JXG1493" s="8"/>
      <c r="JXH1493" s="8"/>
      <c r="JXI1493" s="8"/>
      <c r="JXJ1493" s="8"/>
      <c r="JXK1493" s="8"/>
      <c r="JXL1493" s="8"/>
      <c r="JXM1493" s="8"/>
      <c r="JXN1493" s="8"/>
      <c r="JXO1493" s="8"/>
      <c r="JXP1493" s="8"/>
      <c r="JXQ1493" s="8"/>
      <c r="JXR1493" s="8"/>
      <c r="JXS1493" s="8"/>
      <c r="JXT1493" s="8"/>
      <c r="JXU1493" s="8"/>
      <c r="JXV1493" s="8"/>
      <c r="JXW1493" s="8"/>
      <c r="JXX1493" s="8"/>
      <c r="JXY1493" s="8"/>
      <c r="JXZ1493" s="8"/>
      <c r="JYA1493" s="8"/>
      <c r="JYB1493" s="8"/>
      <c r="JYC1493" s="8"/>
      <c r="JYD1493" s="8"/>
      <c r="JYE1493" s="8"/>
      <c r="JYF1493" s="8"/>
      <c r="JYG1493" s="8"/>
      <c r="JYH1493" s="8"/>
      <c r="JYI1493" s="8"/>
      <c r="JYJ1493" s="8"/>
      <c r="JYK1493" s="8"/>
      <c r="JYL1493" s="8"/>
      <c r="JYM1493" s="8"/>
      <c r="JYN1493" s="8"/>
      <c r="JYO1493" s="8"/>
      <c r="JYP1493" s="8"/>
      <c r="JYQ1493" s="8"/>
      <c r="JYR1493" s="8"/>
      <c r="JYS1493" s="8"/>
      <c r="JYT1493" s="8"/>
      <c r="JYU1493" s="8"/>
      <c r="JYV1493" s="8"/>
      <c r="JYW1493" s="8"/>
      <c r="JYX1493" s="8"/>
      <c r="JYY1493" s="8"/>
      <c r="JYZ1493" s="8"/>
      <c r="JZA1493" s="8"/>
      <c r="JZB1493" s="8"/>
      <c r="JZC1493" s="8"/>
      <c r="JZD1493" s="8"/>
      <c r="JZE1493" s="8"/>
      <c r="JZF1493" s="8"/>
      <c r="JZG1493" s="8"/>
      <c r="JZH1493" s="8"/>
      <c r="JZI1493" s="8"/>
      <c r="JZJ1493" s="8"/>
      <c r="JZK1493" s="8"/>
      <c r="JZL1493" s="8"/>
      <c r="JZM1493" s="8"/>
      <c r="JZN1493" s="8"/>
      <c r="JZO1493" s="8"/>
      <c r="JZP1493" s="8"/>
      <c r="JZQ1493" s="8"/>
      <c r="JZR1493" s="8"/>
      <c r="JZS1493" s="8"/>
      <c r="JZT1493" s="8"/>
      <c r="JZU1493" s="8"/>
      <c r="JZV1493" s="8"/>
      <c r="JZW1493" s="8"/>
      <c r="JZX1493" s="8"/>
      <c r="JZY1493" s="8"/>
      <c r="JZZ1493" s="8"/>
      <c r="KAA1493" s="8"/>
      <c r="KAB1493" s="8"/>
      <c r="KAC1493" s="8"/>
      <c r="KAD1493" s="8"/>
      <c r="KAE1493" s="8"/>
      <c r="KAF1493" s="8"/>
      <c r="KAG1493" s="8"/>
      <c r="KAH1493" s="8"/>
      <c r="KAI1493" s="8"/>
      <c r="KAJ1493" s="8"/>
      <c r="KAK1493" s="8"/>
      <c r="KAL1493" s="8"/>
      <c r="KAM1493" s="8"/>
      <c r="KAN1493" s="8"/>
      <c r="KAO1493" s="8"/>
      <c r="KAP1493" s="8"/>
      <c r="KAQ1493" s="8"/>
      <c r="KAR1493" s="8"/>
      <c r="KAS1493" s="8"/>
      <c r="KAT1493" s="8"/>
      <c r="KAU1493" s="8"/>
      <c r="KAV1493" s="8"/>
      <c r="KAW1493" s="8"/>
      <c r="KAX1493" s="8"/>
      <c r="KAY1493" s="8"/>
      <c r="KAZ1493" s="8"/>
      <c r="KBA1493" s="8"/>
      <c r="KBB1493" s="8"/>
      <c r="KBC1493" s="8"/>
      <c r="KBD1493" s="8"/>
      <c r="KBE1493" s="8"/>
      <c r="KBF1493" s="8"/>
      <c r="KBG1493" s="8"/>
      <c r="KBH1493" s="8"/>
      <c r="KBI1493" s="8"/>
      <c r="KBJ1493" s="8"/>
      <c r="KBK1493" s="8"/>
      <c r="KBL1493" s="8"/>
      <c r="KBM1493" s="8"/>
      <c r="KBN1493" s="8"/>
      <c r="KBO1493" s="8"/>
      <c r="KBP1493" s="8"/>
      <c r="KBQ1493" s="8"/>
      <c r="KBR1493" s="8"/>
      <c r="KBS1493" s="8"/>
      <c r="KBT1493" s="8"/>
      <c r="KBU1493" s="8"/>
      <c r="KBV1493" s="8"/>
      <c r="KBW1493" s="8"/>
      <c r="KBX1493" s="8"/>
      <c r="KBY1493" s="8"/>
      <c r="KBZ1493" s="8"/>
      <c r="KCA1493" s="8"/>
      <c r="KCB1493" s="8"/>
      <c r="KCC1493" s="8"/>
      <c r="KCD1493" s="8"/>
      <c r="KCE1493" s="8"/>
      <c r="KCF1493" s="8"/>
      <c r="KCG1493" s="8"/>
      <c r="KCH1493" s="8"/>
      <c r="KCI1493" s="8"/>
      <c r="KCJ1493" s="8"/>
      <c r="KCK1493" s="8"/>
      <c r="KCL1493" s="8"/>
      <c r="KCM1493" s="8"/>
      <c r="KCN1493" s="8"/>
      <c r="KCO1493" s="8"/>
      <c r="KCP1493" s="8"/>
      <c r="KCQ1493" s="8"/>
      <c r="KCR1493" s="8"/>
      <c r="KCS1493" s="8"/>
      <c r="KCT1493" s="8"/>
      <c r="KCU1493" s="8"/>
      <c r="KCV1493" s="8"/>
      <c r="KCW1493" s="8"/>
      <c r="KCX1493" s="8"/>
      <c r="KCY1493" s="8"/>
      <c r="KCZ1493" s="8"/>
      <c r="KDA1493" s="8"/>
      <c r="KDB1493" s="8"/>
      <c r="KDC1493" s="8"/>
      <c r="KDD1493" s="8"/>
      <c r="KDE1493" s="8"/>
      <c r="KDF1493" s="8"/>
      <c r="KDG1493" s="8"/>
      <c r="KDH1493" s="8"/>
      <c r="KDI1493" s="8"/>
      <c r="KDJ1493" s="8"/>
      <c r="KDK1493" s="8"/>
      <c r="KDL1493" s="8"/>
      <c r="KDM1493" s="8"/>
      <c r="KDN1493" s="8"/>
      <c r="KDO1493" s="8"/>
      <c r="KDP1493" s="8"/>
      <c r="KDQ1493" s="8"/>
      <c r="KDR1493" s="8"/>
      <c r="KDS1493" s="8"/>
      <c r="KDT1493" s="8"/>
      <c r="KDU1493" s="8"/>
      <c r="KDV1493" s="8"/>
      <c r="KDW1493" s="8"/>
      <c r="KDX1493" s="8"/>
      <c r="KDY1493" s="8"/>
      <c r="KDZ1493" s="8"/>
      <c r="KEA1493" s="8"/>
      <c r="KEB1493" s="8"/>
      <c r="KEC1493" s="8"/>
      <c r="KED1493" s="8"/>
      <c r="KEE1493" s="8"/>
      <c r="KEF1493" s="8"/>
      <c r="KEG1493" s="8"/>
      <c r="KEH1493" s="8"/>
      <c r="KEI1493" s="8"/>
      <c r="KEJ1493" s="8"/>
      <c r="KEK1493" s="8"/>
      <c r="KEL1493" s="8"/>
      <c r="KEM1493" s="8"/>
      <c r="KEN1493" s="8"/>
      <c r="KEO1493" s="8"/>
      <c r="KEP1493" s="8"/>
      <c r="KEQ1493" s="8"/>
      <c r="KER1493" s="8"/>
      <c r="KES1493" s="8"/>
      <c r="KET1493" s="8"/>
      <c r="KEU1493" s="8"/>
      <c r="KEV1493" s="8"/>
      <c r="KEW1493" s="8"/>
      <c r="KEX1493" s="8"/>
      <c r="KEY1493" s="8"/>
      <c r="KEZ1493" s="8"/>
      <c r="KFA1493" s="8"/>
      <c r="KFB1493" s="8"/>
      <c r="KFC1493" s="8"/>
      <c r="KFD1493" s="8"/>
      <c r="KFE1493" s="8"/>
      <c r="KFF1493" s="8"/>
      <c r="KFG1493" s="8"/>
      <c r="KFH1493" s="8"/>
      <c r="KFI1493" s="8"/>
      <c r="KFJ1493" s="8"/>
      <c r="KFK1493" s="8"/>
      <c r="KFL1493" s="8"/>
      <c r="KFM1493" s="8"/>
      <c r="KFN1493" s="8"/>
      <c r="KFO1493" s="8"/>
      <c r="KFP1493" s="8"/>
      <c r="KFQ1493" s="8"/>
      <c r="KFR1493" s="8"/>
      <c r="KFS1493" s="8"/>
      <c r="KFT1493" s="8"/>
      <c r="KFU1493" s="8"/>
      <c r="KFV1493" s="8"/>
      <c r="KFW1493" s="8"/>
      <c r="KFX1493" s="8"/>
      <c r="KFY1493" s="8"/>
      <c r="KFZ1493" s="8"/>
      <c r="KGA1493" s="8"/>
      <c r="KGB1493" s="8"/>
      <c r="KGC1493" s="8"/>
      <c r="KGD1493" s="8"/>
      <c r="KGE1493" s="8"/>
      <c r="KGF1493" s="8"/>
      <c r="KGG1493" s="8"/>
      <c r="KGH1493" s="8"/>
      <c r="KGI1493" s="8"/>
      <c r="KGJ1493" s="8"/>
      <c r="KGK1493" s="8"/>
      <c r="KGL1493" s="8"/>
      <c r="KGM1493" s="8"/>
      <c r="KGN1493" s="8"/>
      <c r="KGO1493" s="8"/>
      <c r="KGP1493" s="8"/>
      <c r="KGQ1493" s="8"/>
      <c r="KGR1493" s="8"/>
      <c r="KGS1493" s="8"/>
      <c r="KGT1493" s="8"/>
      <c r="KGU1493" s="8"/>
      <c r="KGV1493" s="8"/>
      <c r="KGW1493" s="8"/>
      <c r="KGX1493" s="8"/>
      <c r="KGY1493" s="8"/>
      <c r="KGZ1493" s="8"/>
      <c r="KHA1493" s="8"/>
      <c r="KHB1493" s="8"/>
      <c r="KHC1493" s="8"/>
      <c r="KHD1493" s="8"/>
      <c r="KHE1493" s="8"/>
      <c r="KHF1493" s="8"/>
      <c r="KHG1493" s="8"/>
      <c r="KHH1493" s="8"/>
      <c r="KHI1493" s="8"/>
      <c r="KHJ1493" s="8"/>
      <c r="KHK1493" s="8"/>
      <c r="KHL1493" s="8"/>
      <c r="KHM1493" s="8"/>
      <c r="KHN1493" s="8"/>
      <c r="KHO1493" s="8"/>
      <c r="KHP1493" s="8"/>
      <c r="KHQ1493" s="8"/>
      <c r="KHR1493" s="8"/>
      <c r="KHS1493" s="8"/>
      <c r="KHT1493" s="8"/>
      <c r="KHU1493" s="8"/>
      <c r="KHV1493" s="8"/>
      <c r="KHW1493" s="8"/>
      <c r="KHX1493" s="8"/>
      <c r="KHY1493" s="8"/>
      <c r="KHZ1493" s="8"/>
      <c r="KIA1493" s="8"/>
      <c r="KIB1493" s="8"/>
      <c r="KIC1493" s="8"/>
      <c r="KID1493" s="8"/>
      <c r="KIE1493" s="8"/>
      <c r="KIF1493" s="8"/>
      <c r="KIG1493" s="8"/>
      <c r="KIH1493" s="8"/>
      <c r="KII1493" s="8"/>
      <c r="KIJ1493" s="8"/>
      <c r="KIK1493" s="8"/>
      <c r="KIL1493" s="8"/>
      <c r="KIM1493" s="8"/>
      <c r="KIN1493" s="8"/>
      <c r="KIO1493" s="8"/>
      <c r="KIP1493" s="8"/>
      <c r="KIQ1493" s="8"/>
      <c r="KIR1493" s="8"/>
      <c r="KIS1493" s="8"/>
      <c r="KIT1493" s="8"/>
      <c r="KIU1493" s="8"/>
      <c r="KIV1493" s="8"/>
      <c r="KIW1493" s="8"/>
      <c r="KIX1493" s="8"/>
      <c r="KIY1493" s="8"/>
      <c r="KIZ1493" s="8"/>
      <c r="KJA1493" s="8"/>
      <c r="KJB1493" s="8"/>
      <c r="KJC1493" s="8"/>
      <c r="KJD1493" s="8"/>
      <c r="KJE1493" s="8"/>
      <c r="KJF1493" s="8"/>
      <c r="KJG1493" s="8"/>
      <c r="KJH1493" s="8"/>
      <c r="KJI1493" s="8"/>
      <c r="KJJ1493" s="8"/>
      <c r="KJK1493" s="8"/>
      <c r="KJL1493" s="8"/>
      <c r="KJM1493" s="8"/>
      <c r="KJN1493" s="8"/>
      <c r="KJO1493" s="8"/>
      <c r="KJP1493" s="8"/>
      <c r="KJQ1493" s="8"/>
      <c r="KJR1493" s="8"/>
      <c r="KJS1493" s="8"/>
      <c r="KJT1493" s="8"/>
      <c r="KJU1493" s="8"/>
      <c r="KJV1493" s="8"/>
      <c r="KJW1493" s="8"/>
      <c r="KJX1493" s="8"/>
      <c r="KJY1493" s="8"/>
      <c r="KJZ1493" s="8"/>
      <c r="KKA1493" s="8"/>
      <c r="KKB1493" s="8"/>
      <c r="KKC1493" s="8"/>
      <c r="KKD1493" s="8"/>
      <c r="KKE1493" s="8"/>
      <c r="KKF1493" s="8"/>
      <c r="KKG1493" s="8"/>
      <c r="KKH1493" s="8"/>
      <c r="KKI1493" s="8"/>
      <c r="KKJ1493" s="8"/>
      <c r="KKK1493" s="8"/>
      <c r="KKL1493" s="8"/>
      <c r="KKM1493" s="8"/>
      <c r="KKN1493" s="8"/>
      <c r="KKO1493" s="8"/>
      <c r="KKP1493" s="8"/>
      <c r="KKQ1493" s="8"/>
      <c r="KKR1493" s="8"/>
      <c r="KKS1493" s="8"/>
      <c r="KKT1493" s="8"/>
      <c r="KKU1493" s="8"/>
      <c r="KKV1493" s="8"/>
      <c r="KKW1493" s="8"/>
      <c r="KKX1493" s="8"/>
      <c r="KKY1493" s="8"/>
      <c r="KKZ1493" s="8"/>
      <c r="KLA1493" s="8"/>
      <c r="KLB1493" s="8"/>
      <c r="KLC1493" s="8"/>
      <c r="KLD1493" s="8"/>
      <c r="KLE1493" s="8"/>
      <c r="KLF1493" s="8"/>
      <c r="KLG1493" s="8"/>
      <c r="KLH1493" s="8"/>
      <c r="KLI1493" s="8"/>
      <c r="KLJ1493" s="8"/>
      <c r="KLK1493" s="8"/>
      <c r="KLL1493" s="8"/>
      <c r="KLM1493" s="8"/>
      <c r="KLN1493" s="8"/>
      <c r="KLO1493" s="8"/>
      <c r="KLP1493" s="8"/>
      <c r="KLQ1493" s="8"/>
      <c r="KLR1493" s="8"/>
      <c r="KLS1493" s="8"/>
      <c r="KLT1493" s="8"/>
      <c r="KLU1493" s="8"/>
      <c r="KLV1493" s="8"/>
      <c r="KLW1493" s="8"/>
      <c r="KLX1493" s="8"/>
      <c r="KLY1493" s="8"/>
      <c r="KLZ1493" s="8"/>
      <c r="KMA1493" s="8"/>
      <c r="KMB1493" s="8"/>
      <c r="KMC1493" s="8"/>
      <c r="KMD1493" s="8"/>
      <c r="KME1493" s="8"/>
      <c r="KMF1493" s="8"/>
      <c r="KMG1493" s="8"/>
      <c r="KMH1493" s="8"/>
      <c r="KMI1493" s="8"/>
      <c r="KMJ1493" s="8"/>
      <c r="KMK1493" s="8"/>
      <c r="KML1493" s="8"/>
      <c r="KMM1493" s="8"/>
      <c r="KMN1493" s="8"/>
      <c r="KMO1493" s="8"/>
      <c r="KMP1493" s="8"/>
      <c r="KMQ1493" s="8"/>
      <c r="KMR1493" s="8"/>
      <c r="KMS1493" s="8"/>
      <c r="KMT1493" s="8"/>
      <c r="KMU1493" s="8"/>
      <c r="KMV1493" s="8"/>
      <c r="KMW1493" s="8"/>
      <c r="KMX1493" s="8"/>
      <c r="KMY1493" s="8"/>
      <c r="KMZ1493" s="8"/>
      <c r="KNA1493" s="8"/>
      <c r="KNB1493" s="8"/>
      <c r="KNC1493" s="8"/>
      <c r="KND1493" s="8"/>
      <c r="KNE1493" s="8"/>
      <c r="KNF1493" s="8"/>
      <c r="KNG1493" s="8"/>
      <c r="KNH1493" s="8"/>
      <c r="KNI1493" s="8"/>
      <c r="KNJ1493" s="8"/>
      <c r="KNK1493" s="8"/>
      <c r="KNL1493" s="8"/>
      <c r="KNM1493" s="8"/>
      <c r="KNN1493" s="8"/>
      <c r="KNO1493" s="8"/>
      <c r="KNP1493" s="8"/>
      <c r="KNQ1493" s="8"/>
      <c r="KNR1493" s="8"/>
      <c r="KNS1493" s="8"/>
      <c r="KNT1493" s="8"/>
      <c r="KNU1493" s="8"/>
      <c r="KNV1493" s="8"/>
      <c r="KNW1493" s="8"/>
      <c r="KNX1493" s="8"/>
      <c r="KNY1493" s="8"/>
      <c r="KNZ1493" s="8"/>
      <c r="KOA1493" s="8"/>
      <c r="KOB1493" s="8"/>
      <c r="KOC1493" s="8"/>
      <c r="KOD1493" s="8"/>
      <c r="KOE1493" s="8"/>
      <c r="KOF1493" s="8"/>
      <c r="KOG1493" s="8"/>
      <c r="KOH1493" s="8"/>
      <c r="KOI1493" s="8"/>
      <c r="KOJ1493" s="8"/>
      <c r="KOK1493" s="8"/>
      <c r="KOL1493" s="8"/>
      <c r="KOM1493" s="8"/>
      <c r="KON1493" s="8"/>
      <c r="KOO1493" s="8"/>
      <c r="KOP1493" s="8"/>
      <c r="KOQ1493" s="8"/>
      <c r="KOR1493" s="8"/>
      <c r="KOS1493" s="8"/>
      <c r="KOT1493" s="8"/>
      <c r="KOU1493" s="8"/>
      <c r="KOV1493" s="8"/>
      <c r="KOW1493" s="8"/>
      <c r="KOX1493" s="8"/>
      <c r="KOY1493" s="8"/>
      <c r="KOZ1493" s="8"/>
      <c r="KPA1493" s="8"/>
      <c r="KPB1493" s="8"/>
      <c r="KPC1493" s="8"/>
      <c r="KPD1493" s="8"/>
      <c r="KPE1493" s="8"/>
      <c r="KPF1493" s="8"/>
      <c r="KPG1493" s="8"/>
      <c r="KPH1493" s="8"/>
      <c r="KPI1493" s="8"/>
      <c r="KPJ1493" s="8"/>
      <c r="KPK1493" s="8"/>
      <c r="KPL1493" s="8"/>
      <c r="KPM1493" s="8"/>
      <c r="KPN1493" s="8"/>
      <c r="KPO1493" s="8"/>
      <c r="KPP1493" s="8"/>
      <c r="KPQ1493" s="8"/>
      <c r="KPR1493" s="8"/>
      <c r="KPS1493" s="8"/>
      <c r="KPT1493" s="8"/>
      <c r="KPU1493" s="8"/>
      <c r="KPV1493" s="8"/>
      <c r="KPW1493" s="8"/>
      <c r="KPX1493" s="8"/>
      <c r="KPY1493" s="8"/>
      <c r="KPZ1493" s="8"/>
      <c r="KQA1493" s="8"/>
      <c r="KQB1493" s="8"/>
      <c r="KQC1493" s="8"/>
      <c r="KQD1493" s="8"/>
      <c r="KQE1493" s="8"/>
      <c r="KQF1493" s="8"/>
      <c r="KQG1493" s="8"/>
      <c r="KQH1493" s="8"/>
      <c r="KQI1493" s="8"/>
      <c r="KQJ1493" s="8"/>
      <c r="KQK1493" s="8"/>
      <c r="KQL1493" s="8"/>
      <c r="KQM1493" s="8"/>
      <c r="KQN1493" s="8"/>
      <c r="KQO1493" s="8"/>
      <c r="KQP1493" s="8"/>
      <c r="KQQ1493" s="8"/>
      <c r="KQR1493" s="8"/>
      <c r="KQS1493" s="8"/>
      <c r="KQT1493" s="8"/>
      <c r="KQU1493" s="8"/>
      <c r="KQV1493" s="8"/>
      <c r="KQW1493" s="8"/>
      <c r="KQX1493" s="8"/>
      <c r="KQY1493" s="8"/>
      <c r="KQZ1493" s="8"/>
      <c r="KRA1493" s="8"/>
      <c r="KRB1493" s="8"/>
      <c r="KRC1493" s="8"/>
      <c r="KRD1493" s="8"/>
      <c r="KRE1493" s="8"/>
      <c r="KRF1493" s="8"/>
      <c r="KRG1493" s="8"/>
      <c r="KRH1493" s="8"/>
      <c r="KRI1493" s="8"/>
      <c r="KRJ1493" s="8"/>
      <c r="KRK1493" s="8"/>
      <c r="KRL1493" s="8"/>
      <c r="KRM1493" s="8"/>
      <c r="KRN1493" s="8"/>
      <c r="KRO1493" s="8"/>
      <c r="KRP1493" s="8"/>
      <c r="KRQ1493" s="8"/>
      <c r="KRR1493" s="8"/>
      <c r="KRS1493" s="8"/>
      <c r="KRT1493" s="8"/>
      <c r="KRU1493" s="8"/>
      <c r="KRV1493" s="8"/>
      <c r="KRW1493" s="8"/>
      <c r="KRX1493" s="8"/>
      <c r="KRY1493" s="8"/>
      <c r="KRZ1493" s="8"/>
      <c r="KSA1493" s="8"/>
      <c r="KSB1493" s="8"/>
      <c r="KSC1493" s="8"/>
      <c r="KSD1493" s="8"/>
      <c r="KSE1493" s="8"/>
      <c r="KSF1493" s="8"/>
      <c r="KSG1493" s="8"/>
      <c r="KSH1493" s="8"/>
      <c r="KSI1493" s="8"/>
      <c r="KSJ1493" s="8"/>
      <c r="KSK1493" s="8"/>
      <c r="KSL1493" s="8"/>
      <c r="KSM1493" s="8"/>
      <c r="KSN1493" s="8"/>
      <c r="KSO1493" s="8"/>
      <c r="KSP1493" s="8"/>
      <c r="KSQ1493" s="8"/>
      <c r="KSR1493" s="8"/>
      <c r="KSS1493" s="8"/>
      <c r="KST1493" s="8"/>
      <c r="KSU1493" s="8"/>
      <c r="KSV1493" s="8"/>
      <c r="KSW1493" s="8"/>
      <c r="KSX1493" s="8"/>
      <c r="KSY1493" s="8"/>
      <c r="KSZ1493" s="8"/>
      <c r="KTA1493" s="8"/>
      <c r="KTB1493" s="8"/>
      <c r="KTC1493" s="8"/>
      <c r="KTD1493" s="8"/>
      <c r="KTE1493" s="8"/>
      <c r="KTF1493" s="8"/>
      <c r="KTG1493" s="8"/>
      <c r="KTH1493" s="8"/>
      <c r="KTI1493" s="8"/>
      <c r="KTJ1493" s="8"/>
      <c r="KTK1493" s="8"/>
      <c r="KTL1493" s="8"/>
      <c r="KTM1493" s="8"/>
      <c r="KTN1493" s="8"/>
      <c r="KTO1493" s="8"/>
      <c r="KTP1493" s="8"/>
      <c r="KTQ1493" s="8"/>
      <c r="KTR1493" s="8"/>
      <c r="KTS1493" s="8"/>
      <c r="KTT1493" s="8"/>
      <c r="KTU1493" s="8"/>
      <c r="KTV1493" s="8"/>
      <c r="KTW1493" s="8"/>
      <c r="KTX1493" s="8"/>
      <c r="KTY1493" s="8"/>
      <c r="KTZ1493" s="8"/>
      <c r="KUA1493" s="8"/>
      <c r="KUB1493" s="8"/>
      <c r="KUC1493" s="8"/>
      <c r="KUD1493" s="8"/>
      <c r="KUE1493" s="8"/>
      <c r="KUF1493" s="8"/>
      <c r="KUG1493" s="8"/>
      <c r="KUH1493" s="8"/>
      <c r="KUI1493" s="8"/>
      <c r="KUJ1493" s="8"/>
      <c r="KUK1493" s="8"/>
      <c r="KUL1493" s="8"/>
      <c r="KUM1493" s="8"/>
      <c r="KUN1493" s="8"/>
      <c r="KUO1493" s="8"/>
      <c r="KUP1493" s="8"/>
      <c r="KUQ1493" s="8"/>
      <c r="KUR1493" s="8"/>
      <c r="KUS1493" s="8"/>
      <c r="KUT1493" s="8"/>
      <c r="KUU1493" s="8"/>
      <c r="KUV1493" s="8"/>
      <c r="KUW1493" s="8"/>
      <c r="KUX1493" s="8"/>
      <c r="KUY1493" s="8"/>
      <c r="KUZ1493" s="8"/>
      <c r="KVA1493" s="8"/>
      <c r="KVB1493" s="8"/>
      <c r="KVC1493" s="8"/>
      <c r="KVD1493" s="8"/>
      <c r="KVE1493" s="8"/>
      <c r="KVF1493" s="8"/>
      <c r="KVG1493" s="8"/>
      <c r="KVH1493" s="8"/>
      <c r="KVI1493" s="8"/>
      <c r="KVJ1493" s="8"/>
      <c r="KVK1493" s="8"/>
      <c r="KVL1493" s="8"/>
      <c r="KVM1493" s="8"/>
      <c r="KVN1493" s="8"/>
      <c r="KVO1493" s="8"/>
      <c r="KVP1493" s="8"/>
      <c r="KVQ1493" s="8"/>
      <c r="KVR1493" s="8"/>
      <c r="KVS1493" s="8"/>
      <c r="KVT1493" s="8"/>
      <c r="KVU1493" s="8"/>
      <c r="KVV1493" s="8"/>
      <c r="KVW1493" s="8"/>
      <c r="KVX1493" s="8"/>
      <c r="KVY1493" s="8"/>
      <c r="KVZ1493" s="8"/>
      <c r="KWA1493" s="8"/>
      <c r="KWB1493" s="8"/>
      <c r="KWC1493" s="8"/>
      <c r="KWD1493" s="8"/>
      <c r="KWE1493" s="8"/>
      <c r="KWF1493" s="8"/>
      <c r="KWG1493" s="8"/>
      <c r="KWH1493" s="8"/>
      <c r="KWI1493" s="8"/>
      <c r="KWJ1493" s="8"/>
      <c r="KWK1493" s="8"/>
      <c r="KWL1493" s="8"/>
      <c r="KWM1493" s="8"/>
      <c r="KWN1493" s="8"/>
      <c r="KWO1493" s="8"/>
      <c r="KWP1493" s="8"/>
      <c r="KWQ1493" s="8"/>
      <c r="KWR1493" s="8"/>
      <c r="KWS1493" s="8"/>
      <c r="KWT1493" s="8"/>
      <c r="KWU1493" s="8"/>
      <c r="KWV1493" s="8"/>
      <c r="KWW1493" s="8"/>
      <c r="KWX1493" s="8"/>
      <c r="KWY1493" s="8"/>
      <c r="KWZ1493" s="8"/>
      <c r="KXA1493" s="8"/>
      <c r="KXB1493" s="8"/>
      <c r="KXC1493" s="8"/>
      <c r="KXD1493" s="8"/>
      <c r="KXE1493" s="8"/>
      <c r="KXF1493" s="8"/>
      <c r="KXG1493" s="8"/>
      <c r="KXH1493" s="8"/>
      <c r="KXI1493" s="8"/>
      <c r="KXJ1493" s="8"/>
      <c r="KXK1493" s="8"/>
      <c r="KXL1493" s="8"/>
      <c r="KXM1493" s="8"/>
      <c r="KXN1493" s="8"/>
      <c r="KXO1493" s="8"/>
      <c r="KXP1493" s="8"/>
      <c r="KXQ1493" s="8"/>
      <c r="KXR1493" s="8"/>
      <c r="KXS1493" s="8"/>
      <c r="KXT1493" s="8"/>
      <c r="KXU1493" s="8"/>
      <c r="KXV1493" s="8"/>
      <c r="KXW1493" s="8"/>
      <c r="KXX1493" s="8"/>
      <c r="KXY1493" s="8"/>
      <c r="KXZ1493" s="8"/>
      <c r="KYA1493" s="8"/>
      <c r="KYB1493" s="8"/>
      <c r="KYC1493" s="8"/>
      <c r="KYD1493" s="8"/>
      <c r="KYE1493" s="8"/>
      <c r="KYF1493" s="8"/>
      <c r="KYG1493" s="8"/>
      <c r="KYH1493" s="8"/>
      <c r="KYI1493" s="8"/>
      <c r="KYJ1493" s="8"/>
      <c r="KYK1493" s="8"/>
      <c r="KYL1493" s="8"/>
      <c r="KYM1493" s="8"/>
      <c r="KYN1493" s="8"/>
      <c r="KYO1493" s="8"/>
      <c r="KYP1493" s="8"/>
      <c r="KYQ1493" s="8"/>
      <c r="KYR1493" s="8"/>
      <c r="KYS1493" s="8"/>
      <c r="KYT1493" s="8"/>
      <c r="KYU1493" s="8"/>
      <c r="KYV1493" s="8"/>
      <c r="KYW1493" s="8"/>
      <c r="KYX1493" s="8"/>
      <c r="KYY1493" s="8"/>
      <c r="KYZ1493" s="8"/>
      <c r="KZA1493" s="8"/>
      <c r="KZB1493" s="8"/>
      <c r="KZC1493" s="8"/>
      <c r="KZD1493" s="8"/>
      <c r="KZE1493" s="8"/>
      <c r="KZF1493" s="8"/>
      <c r="KZG1493" s="8"/>
      <c r="KZH1493" s="8"/>
      <c r="KZI1493" s="8"/>
      <c r="KZJ1493" s="8"/>
      <c r="KZK1493" s="8"/>
      <c r="KZL1493" s="8"/>
      <c r="KZM1493" s="8"/>
      <c r="KZN1493" s="8"/>
      <c r="KZO1493" s="8"/>
      <c r="KZP1493" s="8"/>
      <c r="KZQ1493" s="8"/>
      <c r="KZR1493" s="8"/>
      <c r="KZS1493" s="8"/>
      <c r="KZT1493" s="8"/>
      <c r="KZU1493" s="8"/>
      <c r="KZV1493" s="8"/>
      <c r="KZW1493" s="8"/>
      <c r="KZX1493" s="8"/>
      <c r="KZY1493" s="8"/>
      <c r="KZZ1493" s="8"/>
      <c r="LAA1493" s="8"/>
      <c r="LAB1493" s="8"/>
      <c r="LAC1493" s="8"/>
      <c r="LAD1493" s="8"/>
      <c r="LAE1493" s="8"/>
      <c r="LAF1493" s="8"/>
      <c r="LAG1493" s="8"/>
      <c r="LAH1493" s="8"/>
      <c r="LAI1493" s="8"/>
      <c r="LAJ1493" s="8"/>
      <c r="LAK1493" s="8"/>
      <c r="LAL1493" s="8"/>
      <c r="LAM1493" s="8"/>
      <c r="LAN1493" s="8"/>
      <c r="LAO1493" s="8"/>
      <c r="LAP1493" s="8"/>
      <c r="LAQ1493" s="8"/>
      <c r="LAR1493" s="8"/>
      <c r="LAS1493" s="8"/>
      <c r="LAT1493" s="8"/>
      <c r="LAU1493" s="8"/>
      <c r="LAV1493" s="8"/>
      <c r="LAW1493" s="8"/>
      <c r="LAX1493" s="8"/>
      <c r="LAY1493" s="8"/>
      <c r="LAZ1493" s="8"/>
      <c r="LBA1493" s="8"/>
      <c r="LBB1493" s="8"/>
      <c r="LBC1493" s="8"/>
      <c r="LBD1493" s="8"/>
      <c r="LBE1493" s="8"/>
      <c r="LBF1493" s="8"/>
      <c r="LBG1493" s="8"/>
      <c r="LBH1493" s="8"/>
      <c r="LBI1493" s="8"/>
      <c r="LBJ1493" s="8"/>
      <c r="LBK1493" s="8"/>
      <c r="LBL1493" s="8"/>
      <c r="LBM1493" s="8"/>
      <c r="LBN1493" s="8"/>
      <c r="LBO1493" s="8"/>
      <c r="LBP1493" s="8"/>
      <c r="LBQ1493" s="8"/>
      <c r="LBR1493" s="8"/>
      <c r="LBS1493" s="8"/>
      <c r="LBT1493" s="8"/>
      <c r="LBU1493" s="8"/>
      <c r="LBV1493" s="8"/>
      <c r="LBW1493" s="8"/>
      <c r="LBX1493" s="8"/>
      <c r="LBY1493" s="8"/>
      <c r="LBZ1493" s="8"/>
      <c r="LCA1493" s="8"/>
      <c r="LCB1493" s="8"/>
      <c r="LCC1493" s="8"/>
      <c r="LCD1493" s="8"/>
      <c r="LCE1493" s="8"/>
      <c r="LCF1493" s="8"/>
      <c r="LCG1493" s="8"/>
      <c r="LCH1493" s="8"/>
      <c r="LCI1493" s="8"/>
      <c r="LCJ1493" s="8"/>
      <c r="LCK1493" s="8"/>
      <c r="LCL1493" s="8"/>
      <c r="LCM1493" s="8"/>
      <c r="LCN1493" s="8"/>
      <c r="LCO1493" s="8"/>
      <c r="LCP1493" s="8"/>
      <c r="LCQ1493" s="8"/>
      <c r="LCR1493" s="8"/>
      <c r="LCS1493" s="8"/>
      <c r="LCT1493" s="8"/>
      <c r="LCU1493" s="8"/>
      <c r="LCV1493" s="8"/>
      <c r="LCW1493" s="8"/>
      <c r="LCX1493" s="8"/>
      <c r="LCY1493" s="8"/>
      <c r="LCZ1493" s="8"/>
      <c r="LDA1493" s="8"/>
      <c r="LDB1493" s="8"/>
      <c r="LDC1493" s="8"/>
      <c r="LDD1493" s="8"/>
      <c r="LDE1493" s="8"/>
      <c r="LDF1493" s="8"/>
      <c r="LDG1493" s="8"/>
      <c r="LDH1493" s="8"/>
      <c r="LDI1493" s="8"/>
      <c r="LDJ1493" s="8"/>
      <c r="LDK1493" s="8"/>
      <c r="LDL1493" s="8"/>
      <c r="LDM1493" s="8"/>
      <c r="LDN1493" s="8"/>
      <c r="LDO1493" s="8"/>
      <c r="LDP1493" s="8"/>
      <c r="LDQ1493" s="8"/>
      <c r="LDR1493" s="8"/>
      <c r="LDS1493" s="8"/>
      <c r="LDT1493" s="8"/>
      <c r="LDU1493" s="8"/>
      <c r="LDV1493" s="8"/>
      <c r="LDW1493" s="8"/>
      <c r="LDX1493" s="8"/>
      <c r="LDY1493" s="8"/>
      <c r="LDZ1493" s="8"/>
      <c r="LEA1493" s="8"/>
      <c r="LEB1493" s="8"/>
      <c r="LEC1493" s="8"/>
      <c r="LED1493" s="8"/>
      <c r="LEE1493" s="8"/>
      <c r="LEF1493" s="8"/>
      <c r="LEG1493" s="8"/>
      <c r="LEH1493" s="8"/>
      <c r="LEI1493" s="8"/>
      <c r="LEJ1493" s="8"/>
      <c r="LEK1493" s="8"/>
      <c r="LEL1493" s="8"/>
      <c r="LEM1493" s="8"/>
      <c r="LEN1493" s="8"/>
      <c r="LEO1493" s="8"/>
      <c r="LEP1493" s="8"/>
      <c r="LEQ1493" s="8"/>
      <c r="LER1493" s="8"/>
      <c r="LES1493" s="8"/>
      <c r="LET1493" s="8"/>
      <c r="LEU1493" s="8"/>
      <c r="LEV1493" s="8"/>
      <c r="LEW1493" s="8"/>
      <c r="LEX1493" s="8"/>
      <c r="LEY1493" s="8"/>
      <c r="LEZ1493" s="8"/>
      <c r="LFA1493" s="8"/>
      <c r="LFB1493" s="8"/>
      <c r="LFC1493" s="8"/>
      <c r="LFD1493" s="8"/>
      <c r="LFE1493" s="8"/>
      <c r="LFF1493" s="8"/>
      <c r="LFG1493" s="8"/>
      <c r="LFH1493" s="8"/>
      <c r="LFI1493" s="8"/>
      <c r="LFJ1493" s="8"/>
      <c r="LFK1493" s="8"/>
      <c r="LFL1493" s="8"/>
      <c r="LFM1493" s="8"/>
      <c r="LFN1493" s="8"/>
      <c r="LFO1493" s="8"/>
      <c r="LFP1493" s="8"/>
      <c r="LFQ1493" s="8"/>
      <c r="LFR1493" s="8"/>
      <c r="LFS1493" s="8"/>
      <c r="LFT1493" s="8"/>
      <c r="LFU1493" s="8"/>
      <c r="LFV1493" s="8"/>
      <c r="LFW1493" s="8"/>
      <c r="LFX1493" s="8"/>
      <c r="LFY1493" s="8"/>
      <c r="LFZ1493" s="8"/>
      <c r="LGA1493" s="8"/>
      <c r="LGB1493" s="8"/>
      <c r="LGC1493" s="8"/>
      <c r="LGD1493" s="8"/>
      <c r="LGE1493" s="8"/>
      <c r="LGF1493" s="8"/>
      <c r="LGG1493" s="8"/>
      <c r="LGH1493" s="8"/>
      <c r="LGI1493" s="8"/>
      <c r="LGJ1493" s="8"/>
      <c r="LGK1493" s="8"/>
      <c r="LGL1493" s="8"/>
      <c r="LGM1493" s="8"/>
      <c r="LGN1493" s="8"/>
      <c r="LGO1493" s="8"/>
      <c r="LGP1493" s="8"/>
      <c r="LGQ1493" s="8"/>
      <c r="LGR1493" s="8"/>
      <c r="LGS1493" s="8"/>
      <c r="LGT1493" s="8"/>
      <c r="LGU1493" s="8"/>
      <c r="LGV1493" s="8"/>
      <c r="LGW1493" s="8"/>
      <c r="LGX1493" s="8"/>
      <c r="LGY1493" s="8"/>
      <c r="LGZ1493" s="8"/>
      <c r="LHA1493" s="8"/>
      <c r="LHB1493" s="8"/>
      <c r="LHC1493" s="8"/>
      <c r="LHD1493" s="8"/>
      <c r="LHE1493" s="8"/>
      <c r="LHF1493" s="8"/>
      <c r="LHG1493" s="8"/>
      <c r="LHH1493" s="8"/>
      <c r="LHI1493" s="8"/>
      <c r="LHJ1493" s="8"/>
      <c r="LHK1493" s="8"/>
      <c r="LHL1493" s="8"/>
      <c r="LHM1493" s="8"/>
      <c r="LHN1493" s="8"/>
      <c r="LHO1493" s="8"/>
      <c r="LHP1493" s="8"/>
      <c r="LHQ1493" s="8"/>
      <c r="LHR1493" s="8"/>
      <c r="LHS1493" s="8"/>
      <c r="LHT1493" s="8"/>
      <c r="LHU1493" s="8"/>
      <c r="LHV1493" s="8"/>
      <c r="LHW1493" s="8"/>
      <c r="LHX1493" s="8"/>
      <c r="LHY1493" s="8"/>
      <c r="LHZ1493" s="8"/>
      <c r="LIA1493" s="8"/>
      <c r="LIB1493" s="8"/>
      <c r="LIC1493" s="8"/>
      <c r="LID1493" s="8"/>
      <c r="LIE1493" s="8"/>
      <c r="LIF1493" s="8"/>
      <c r="LIG1493" s="8"/>
      <c r="LIH1493" s="8"/>
      <c r="LII1493" s="8"/>
      <c r="LIJ1493" s="8"/>
      <c r="LIK1493" s="8"/>
      <c r="LIL1493" s="8"/>
      <c r="LIM1493" s="8"/>
      <c r="LIN1493" s="8"/>
      <c r="LIO1493" s="8"/>
      <c r="LIP1493" s="8"/>
      <c r="LIQ1493" s="8"/>
      <c r="LIR1493" s="8"/>
      <c r="LIS1493" s="8"/>
      <c r="LIT1493" s="8"/>
      <c r="LIU1493" s="8"/>
      <c r="LIV1493" s="8"/>
      <c r="LIW1493" s="8"/>
      <c r="LIX1493" s="8"/>
      <c r="LIY1493" s="8"/>
      <c r="LIZ1493" s="8"/>
      <c r="LJA1493" s="8"/>
      <c r="LJB1493" s="8"/>
      <c r="LJC1493" s="8"/>
      <c r="LJD1493" s="8"/>
      <c r="LJE1493" s="8"/>
      <c r="LJF1493" s="8"/>
      <c r="LJG1493" s="8"/>
      <c r="LJH1493" s="8"/>
      <c r="LJI1493" s="8"/>
      <c r="LJJ1493" s="8"/>
      <c r="LJK1493" s="8"/>
      <c r="LJL1493" s="8"/>
      <c r="LJM1493" s="8"/>
      <c r="LJN1493" s="8"/>
      <c r="LJO1493" s="8"/>
      <c r="LJP1493" s="8"/>
      <c r="LJQ1493" s="8"/>
      <c r="LJR1493" s="8"/>
      <c r="LJS1493" s="8"/>
      <c r="LJT1493" s="8"/>
      <c r="LJU1493" s="8"/>
      <c r="LJV1493" s="8"/>
      <c r="LJW1493" s="8"/>
      <c r="LJX1493" s="8"/>
      <c r="LJY1493" s="8"/>
      <c r="LJZ1493" s="8"/>
      <c r="LKA1493" s="8"/>
      <c r="LKB1493" s="8"/>
      <c r="LKC1493" s="8"/>
      <c r="LKD1493" s="8"/>
      <c r="LKE1493" s="8"/>
      <c r="LKF1493" s="8"/>
      <c r="LKG1493" s="8"/>
      <c r="LKH1493" s="8"/>
      <c r="LKI1493" s="8"/>
      <c r="LKJ1493" s="8"/>
      <c r="LKK1493" s="8"/>
      <c r="LKL1493" s="8"/>
      <c r="LKM1493" s="8"/>
      <c r="LKN1493" s="8"/>
      <c r="LKO1493" s="8"/>
      <c r="LKP1493" s="8"/>
      <c r="LKQ1493" s="8"/>
      <c r="LKR1493" s="8"/>
      <c r="LKS1493" s="8"/>
      <c r="LKT1493" s="8"/>
      <c r="LKU1493" s="8"/>
      <c r="LKV1493" s="8"/>
      <c r="LKW1493" s="8"/>
      <c r="LKX1493" s="8"/>
      <c r="LKY1493" s="8"/>
      <c r="LKZ1493" s="8"/>
      <c r="LLA1493" s="8"/>
      <c r="LLB1493" s="8"/>
      <c r="LLC1493" s="8"/>
      <c r="LLD1493" s="8"/>
      <c r="LLE1493" s="8"/>
      <c r="LLF1493" s="8"/>
      <c r="LLG1493" s="8"/>
      <c r="LLH1493" s="8"/>
      <c r="LLI1493" s="8"/>
      <c r="LLJ1493" s="8"/>
      <c r="LLK1493" s="8"/>
      <c r="LLL1493" s="8"/>
      <c r="LLM1493" s="8"/>
      <c r="LLN1493" s="8"/>
      <c r="LLO1493" s="8"/>
      <c r="LLP1493" s="8"/>
      <c r="LLQ1493" s="8"/>
      <c r="LLR1493" s="8"/>
      <c r="LLS1493" s="8"/>
      <c r="LLT1493" s="8"/>
      <c r="LLU1493" s="8"/>
      <c r="LLV1493" s="8"/>
      <c r="LLW1493" s="8"/>
      <c r="LLX1493" s="8"/>
      <c r="LLY1493" s="8"/>
      <c r="LLZ1493" s="8"/>
      <c r="LMA1493" s="8"/>
      <c r="LMB1493" s="8"/>
      <c r="LMC1493" s="8"/>
      <c r="LMD1493" s="8"/>
      <c r="LME1493" s="8"/>
      <c r="LMF1493" s="8"/>
      <c r="LMG1493" s="8"/>
      <c r="LMH1493" s="8"/>
      <c r="LMI1493" s="8"/>
      <c r="LMJ1493" s="8"/>
      <c r="LMK1493" s="8"/>
      <c r="LML1493" s="8"/>
      <c r="LMM1493" s="8"/>
      <c r="LMN1493" s="8"/>
      <c r="LMO1493" s="8"/>
      <c r="LMP1493" s="8"/>
      <c r="LMQ1493" s="8"/>
      <c r="LMR1493" s="8"/>
      <c r="LMS1493" s="8"/>
      <c r="LMT1493" s="8"/>
      <c r="LMU1493" s="8"/>
      <c r="LMV1493" s="8"/>
      <c r="LMW1493" s="8"/>
      <c r="LMX1493" s="8"/>
      <c r="LMY1493" s="8"/>
      <c r="LMZ1493" s="8"/>
      <c r="LNA1493" s="8"/>
      <c r="LNB1493" s="8"/>
      <c r="LNC1493" s="8"/>
      <c r="LND1493" s="8"/>
      <c r="LNE1493" s="8"/>
      <c r="LNF1493" s="8"/>
      <c r="LNG1493" s="8"/>
      <c r="LNH1493" s="8"/>
      <c r="LNI1493" s="8"/>
      <c r="LNJ1493" s="8"/>
      <c r="LNK1493" s="8"/>
      <c r="LNL1493" s="8"/>
      <c r="LNM1493" s="8"/>
      <c r="LNN1493" s="8"/>
      <c r="LNO1493" s="8"/>
      <c r="LNP1493" s="8"/>
      <c r="LNQ1493" s="8"/>
      <c r="LNR1493" s="8"/>
      <c r="LNS1493" s="8"/>
      <c r="LNT1493" s="8"/>
      <c r="LNU1493" s="8"/>
      <c r="LNV1493" s="8"/>
      <c r="LNW1493" s="8"/>
      <c r="LNX1493" s="8"/>
      <c r="LNY1493" s="8"/>
      <c r="LNZ1493" s="8"/>
      <c r="LOA1493" s="8"/>
      <c r="LOB1493" s="8"/>
      <c r="LOC1493" s="8"/>
      <c r="LOD1493" s="8"/>
      <c r="LOE1493" s="8"/>
      <c r="LOF1493" s="8"/>
      <c r="LOG1493" s="8"/>
      <c r="LOH1493" s="8"/>
      <c r="LOI1493" s="8"/>
      <c r="LOJ1493" s="8"/>
      <c r="LOK1493" s="8"/>
      <c r="LOL1493" s="8"/>
      <c r="LOM1493" s="8"/>
      <c r="LON1493" s="8"/>
      <c r="LOO1493" s="8"/>
      <c r="LOP1493" s="8"/>
      <c r="LOQ1493" s="8"/>
      <c r="LOR1493" s="8"/>
      <c r="LOS1493" s="8"/>
      <c r="LOT1493" s="8"/>
      <c r="LOU1493" s="8"/>
      <c r="LOV1493" s="8"/>
      <c r="LOW1493" s="8"/>
      <c r="LOX1493" s="8"/>
      <c r="LOY1493" s="8"/>
      <c r="LOZ1493" s="8"/>
      <c r="LPA1493" s="8"/>
      <c r="LPB1493" s="8"/>
      <c r="LPC1493" s="8"/>
      <c r="LPD1493" s="8"/>
      <c r="LPE1493" s="8"/>
      <c r="LPF1493" s="8"/>
      <c r="LPG1493" s="8"/>
      <c r="LPH1493" s="8"/>
      <c r="LPI1493" s="8"/>
      <c r="LPJ1493" s="8"/>
      <c r="LPK1493" s="8"/>
      <c r="LPL1493" s="8"/>
      <c r="LPM1493" s="8"/>
      <c r="LPN1493" s="8"/>
      <c r="LPO1493" s="8"/>
      <c r="LPP1493" s="8"/>
      <c r="LPQ1493" s="8"/>
      <c r="LPR1493" s="8"/>
      <c r="LPS1493" s="8"/>
      <c r="LPT1493" s="8"/>
      <c r="LPU1493" s="8"/>
      <c r="LPV1493" s="8"/>
      <c r="LPW1493" s="8"/>
      <c r="LPX1493" s="8"/>
      <c r="LPY1493" s="8"/>
      <c r="LPZ1493" s="8"/>
      <c r="LQA1493" s="8"/>
      <c r="LQB1493" s="8"/>
      <c r="LQC1493" s="8"/>
      <c r="LQD1493" s="8"/>
      <c r="LQE1493" s="8"/>
      <c r="LQF1493" s="8"/>
      <c r="LQG1493" s="8"/>
      <c r="LQH1493" s="8"/>
      <c r="LQI1493" s="8"/>
      <c r="LQJ1493" s="8"/>
      <c r="LQK1493" s="8"/>
      <c r="LQL1493" s="8"/>
      <c r="LQM1493" s="8"/>
      <c r="LQN1493" s="8"/>
      <c r="LQO1493" s="8"/>
      <c r="LQP1493" s="8"/>
      <c r="LQQ1493" s="8"/>
      <c r="LQR1493" s="8"/>
      <c r="LQS1493" s="8"/>
      <c r="LQT1493" s="8"/>
      <c r="LQU1493" s="8"/>
      <c r="LQV1493" s="8"/>
      <c r="LQW1493" s="8"/>
      <c r="LQX1493" s="8"/>
      <c r="LQY1493" s="8"/>
      <c r="LQZ1493" s="8"/>
      <c r="LRA1493" s="8"/>
      <c r="LRB1493" s="8"/>
      <c r="LRC1493" s="8"/>
      <c r="LRD1493" s="8"/>
      <c r="LRE1493" s="8"/>
      <c r="LRF1493" s="8"/>
      <c r="LRG1493" s="8"/>
      <c r="LRH1493" s="8"/>
      <c r="LRI1493" s="8"/>
      <c r="LRJ1493" s="8"/>
      <c r="LRK1493" s="8"/>
      <c r="LRL1493" s="8"/>
      <c r="LRM1493" s="8"/>
      <c r="LRN1493" s="8"/>
      <c r="LRO1493" s="8"/>
      <c r="LRP1493" s="8"/>
      <c r="LRQ1493" s="8"/>
      <c r="LRR1493" s="8"/>
      <c r="LRS1493" s="8"/>
      <c r="LRT1493" s="8"/>
      <c r="LRU1493" s="8"/>
      <c r="LRV1493" s="8"/>
      <c r="LRW1493" s="8"/>
      <c r="LRX1493" s="8"/>
      <c r="LRY1493" s="8"/>
      <c r="LRZ1493" s="8"/>
      <c r="LSA1493" s="8"/>
      <c r="LSB1493" s="8"/>
      <c r="LSC1493" s="8"/>
      <c r="LSD1493" s="8"/>
      <c r="LSE1493" s="8"/>
      <c r="LSF1493" s="8"/>
      <c r="LSG1493" s="8"/>
      <c r="LSH1493" s="8"/>
      <c r="LSI1493" s="8"/>
      <c r="LSJ1493" s="8"/>
      <c r="LSK1493" s="8"/>
      <c r="LSL1493" s="8"/>
      <c r="LSM1493" s="8"/>
      <c r="LSN1493" s="8"/>
      <c r="LSO1493" s="8"/>
      <c r="LSP1493" s="8"/>
      <c r="LSQ1493" s="8"/>
      <c r="LSR1493" s="8"/>
      <c r="LSS1493" s="8"/>
      <c r="LST1493" s="8"/>
      <c r="LSU1493" s="8"/>
      <c r="LSV1493" s="8"/>
      <c r="LSW1493" s="8"/>
      <c r="LSX1493" s="8"/>
      <c r="LSY1493" s="8"/>
      <c r="LSZ1493" s="8"/>
      <c r="LTA1493" s="8"/>
      <c r="LTB1493" s="8"/>
      <c r="LTC1493" s="8"/>
      <c r="LTD1493" s="8"/>
      <c r="LTE1493" s="8"/>
      <c r="LTF1493" s="8"/>
      <c r="LTG1493" s="8"/>
      <c r="LTH1493" s="8"/>
      <c r="LTI1493" s="8"/>
      <c r="LTJ1493" s="8"/>
      <c r="LTK1493" s="8"/>
      <c r="LTL1493" s="8"/>
      <c r="LTM1493" s="8"/>
      <c r="LTN1493" s="8"/>
      <c r="LTO1493" s="8"/>
      <c r="LTP1493" s="8"/>
      <c r="LTQ1493" s="8"/>
      <c r="LTR1493" s="8"/>
      <c r="LTS1493" s="8"/>
      <c r="LTT1493" s="8"/>
      <c r="LTU1493" s="8"/>
      <c r="LTV1493" s="8"/>
      <c r="LTW1493" s="8"/>
      <c r="LTX1493" s="8"/>
      <c r="LTY1493" s="8"/>
      <c r="LTZ1493" s="8"/>
      <c r="LUA1493" s="8"/>
      <c r="LUB1493" s="8"/>
      <c r="LUC1493" s="8"/>
      <c r="LUD1493" s="8"/>
      <c r="LUE1493" s="8"/>
      <c r="LUF1493" s="8"/>
      <c r="LUG1493" s="8"/>
      <c r="LUH1493" s="8"/>
      <c r="LUI1493" s="8"/>
      <c r="LUJ1493" s="8"/>
      <c r="LUK1493" s="8"/>
      <c r="LUL1493" s="8"/>
      <c r="LUM1493" s="8"/>
      <c r="LUN1493" s="8"/>
      <c r="LUO1493" s="8"/>
      <c r="LUP1493" s="8"/>
      <c r="LUQ1493" s="8"/>
      <c r="LUR1493" s="8"/>
      <c r="LUS1493" s="8"/>
      <c r="LUT1493" s="8"/>
      <c r="LUU1493" s="8"/>
      <c r="LUV1493" s="8"/>
      <c r="LUW1493" s="8"/>
      <c r="LUX1493" s="8"/>
      <c r="LUY1493" s="8"/>
      <c r="LUZ1493" s="8"/>
      <c r="LVA1493" s="8"/>
      <c r="LVB1493" s="8"/>
      <c r="LVC1493" s="8"/>
      <c r="LVD1493" s="8"/>
      <c r="LVE1493" s="8"/>
      <c r="LVF1493" s="8"/>
      <c r="LVG1493" s="8"/>
      <c r="LVH1493" s="8"/>
      <c r="LVI1493" s="8"/>
      <c r="LVJ1493" s="8"/>
      <c r="LVK1493" s="8"/>
      <c r="LVL1493" s="8"/>
      <c r="LVM1493" s="8"/>
      <c r="LVN1493" s="8"/>
      <c r="LVO1493" s="8"/>
      <c r="LVP1493" s="8"/>
      <c r="LVQ1493" s="8"/>
      <c r="LVR1493" s="8"/>
      <c r="LVS1493" s="8"/>
      <c r="LVT1493" s="8"/>
      <c r="LVU1493" s="8"/>
      <c r="LVV1493" s="8"/>
      <c r="LVW1493" s="8"/>
      <c r="LVX1493" s="8"/>
      <c r="LVY1493" s="8"/>
      <c r="LVZ1493" s="8"/>
      <c r="LWA1493" s="8"/>
      <c r="LWB1493" s="8"/>
      <c r="LWC1493" s="8"/>
      <c r="LWD1493" s="8"/>
      <c r="LWE1493" s="8"/>
      <c r="LWF1493" s="8"/>
      <c r="LWG1493" s="8"/>
      <c r="LWH1493" s="8"/>
      <c r="LWI1493" s="8"/>
      <c r="LWJ1493" s="8"/>
      <c r="LWK1493" s="8"/>
      <c r="LWL1493" s="8"/>
      <c r="LWM1493" s="8"/>
      <c r="LWN1493" s="8"/>
      <c r="LWO1493" s="8"/>
      <c r="LWP1493" s="8"/>
      <c r="LWQ1493" s="8"/>
      <c r="LWR1493" s="8"/>
      <c r="LWS1493" s="8"/>
      <c r="LWT1493" s="8"/>
      <c r="LWU1493" s="8"/>
      <c r="LWV1493" s="8"/>
      <c r="LWW1493" s="8"/>
      <c r="LWX1493" s="8"/>
      <c r="LWY1493" s="8"/>
      <c r="LWZ1493" s="8"/>
      <c r="LXA1493" s="8"/>
      <c r="LXB1493" s="8"/>
      <c r="LXC1493" s="8"/>
      <c r="LXD1493" s="8"/>
      <c r="LXE1493" s="8"/>
      <c r="LXF1493" s="8"/>
      <c r="LXG1493" s="8"/>
      <c r="LXH1493" s="8"/>
      <c r="LXI1493" s="8"/>
      <c r="LXJ1493" s="8"/>
      <c r="LXK1493" s="8"/>
      <c r="LXL1493" s="8"/>
      <c r="LXM1493" s="8"/>
      <c r="LXN1493" s="8"/>
      <c r="LXO1493" s="8"/>
      <c r="LXP1493" s="8"/>
      <c r="LXQ1493" s="8"/>
      <c r="LXR1493" s="8"/>
      <c r="LXS1493" s="8"/>
      <c r="LXT1493" s="8"/>
      <c r="LXU1493" s="8"/>
      <c r="LXV1493" s="8"/>
      <c r="LXW1493" s="8"/>
      <c r="LXX1493" s="8"/>
      <c r="LXY1493" s="8"/>
      <c r="LXZ1493" s="8"/>
      <c r="LYA1493" s="8"/>
      <c r="LYB1493" s="8"/>
      <c r="LYC1493" s="8"/>
      <c r="LYD1493" s="8"/>
      <c r="LYE1493" s="8"/>
      <c r="LYF1493" s="8"/>
      <c r="LYG1493" s="8"/>
      <c r="LYH1493" s="8"/>
      <c r="LYI1493" s="8"/>
      <c r="LYJ1493" s="8"/>
      <c r="LYK1493" s="8"/>
      <c r="LYL1493" s="8"/>
      <c r="LYM1493" s="8"/>
      <c r="LYN1493" s="8"/>
      <c r="LYO1493" s="8"/>
      <c r="LYP1493" s="8"/>
      <c r="LYQ1493" s="8"/>
      <c r="LYR1493" s="8"/>
      <c r="LYS1493" s="8"/>
      <c r="LYT1493" s="8"/>
      <c r="LYU1493" s="8"/>
      <c r="LYV1493" s="8"/>
      <c r="LYW1493" s="8"/>
      <c r="LYX1493" s="8"/>
      <c r="LYY1493" s="8"/>
      <c r="LYZ1493" s="8"/>
      <c r="LZA1493" s="8"/>
      <c r="LZB1493" s="8"/>
      <c r="LZC1493" s="8"/>
      <c r="LZD1493" s="8"/>
      <c r="LZE1493" s="8"/>
      <c r="LZF1493" s="8"/>
      <c r="LZG1493" s="8"/>
      <c r="LZH1493" s="8"/>
      <c r="LZI1493" s="8"/>
      <c r="LZJ1493" s="8"/>
      <c r="LZK1493" s="8"/>
      <c r="LZL1493" s="8"/>
      <c r="LZM1493" s="8"/>
      <c r="LZN1493" s="8"/>
      <c r="LZO1493" s="8"/>
      <c r="LZP1493" s="8"/>
      <c r="LZQ1493" s="8"/>
      <c r="LZR1493" s="8"/>
      <c r="LZS1493" s="8"/>
      <c r="LZT1493" s="8"/>
      <c r="LZU1493" s="8"/>
      <c r="LZV1493" s="8"/>
      <c r="LZW1493" s="8"/>
      <c r="LZX1493" s="8"/>
      <c r="LZY1493" s="8"/>
      <c r="LZZ1493" s="8"/>
      <c r="MAA1493" s="8"/>
      <c r="MAB1493" s="8"/>
      <c r="MAC1493" s="8"/>
      <c r="MAD1493" s="8"/>
      <c r="MAE1493" s="8"/>
      <c r="MAF1493" s="8"/>
      <c r="MAG1493" s="8"/>
      <c r="MAH1493" s="8"/>
      <c r="MAI1493" s="8"/>
      <c r="MAJ1493" s="8"/>
      <c r="MAK1493" s="8"/>
      <c r="MAL1493" s="8"/>
      <c r="MAM1493" s="8"/>
      <c r="MAN1493" s="8"/>
      <c r="MAO1493" s="8"/>
      <c r="MAP1493" s="8"/>
      <c r="MAQ1493" s="8"/>
      <c r="MAR1493" s="8"/>
      <c r="MAS1493" s="8"/>
      <c r="MAT1493" s="8"/>
      <c r="MAU1493" s="8"/>
      <c r="MAV1493" s="8"/>
      <c r="MAW1493" s="8"/>
      <c r="MAX1493" s="8"/>
      <c r="MAY1493" s="8"/>
      <c r="MAZ1493" s="8"/>
      <c r="MBA1493" s="8"/>
      <c r="MBB1493" s="8"/>
      <c r="MBC1493" s="8"/>
      <c r="MBD1493" s="8"/>
      <c r="MBE1493" s="8"/>
      <c r="MBF1493" s="8"/>
      <c r="MBG1493" s="8"/>
      <c r="MBH1493" s="8"/>
      <c r="MBI1493" s="8"/>
      <c r="MBJ1493" s="8"/>
      <c r="MBK1493" s="8"/>
      <c r="MBL1493" s="8"/>
      <c r="MBM1493" s="8"/>
      <c r="MBN1493" s="8"/>
      <c r="MBO1493" s="8"/>
      <c r="MBP1493" s="8"/>
      <c r="MBQ1493" s="8"/>
      <c r="MBR1493" s="8"/>
      <c r="MBS1493" s="8"/>
      <c r="MBT1493" s="8"/>
      <c r="MBU1493" s="8"/>
      <c r="MBV1493" s="8"/>
      <c r="MBW1493" s="8"/>
      <c r="MBX1493" s="8"/>
      <c r="MBY1493" s="8"/>
      <c r="MBZ1493" s="8"/>
      <c r="MCA1493" s="8"/>
      <c r="MCB1493" s="8"/>
      <c r="MCC1493" s="8"/>
      <c r="MCD1493" s="8"/>
      <c r="MCE1493" s="8"/>
      <c r="MCF1493" s="8"/>
      <c r="MCG1493" s="8"/>
      <c r="MCH1493" s="8"/>
      <c r="MCI1493" s="8"/>
      <c r="MCJ1493" s="8"/>
      <c r="MCK1493" s="8"/>
      <c r="MCL1493" s="8"/>
      <c r="MCM1493" s="8"/>
      <c r="MCN1493" s="8"/>
      <c r="MCO1493" s="8"/>
      <c r="MCP1493" s="8"/>
      <c r="MCQ1493" s="8"/>
      <c r="MCR1493" s="8"/>
      <c r="MCS1493" s="8"/>
      <c r="MCT1493" s="8"/>
      <c r="MCU1493" s="8"/>
      <c r="MCV1493" s="8"/>
      <c r="MCW1493" s="8"/>
      <c r="MCX1493" s="8"/>
      <c r="MCY1493" s="8"/>
      <c r="MCZ1493" s="8"/>
      <c r="MDA1493" s="8"/>
      <c r="MDB1493" s="8"/>
      <c r="MDC1493" s="8"/>
      <c r="MDD1493" s="8"/>
      <c r="MDE1493" s="8"/>
      <c r="MDF1493" s="8"/>
      <c r="MDG1493" s="8"/>
      <c r="MDH1493" s="8"/>
      <c r="MDI1493" s="8"/>
      <c r="MDJ1493" s="8"/>
      <c r="MDK1493" s="8"/>
      <c r="MDL1493" s="8"/>
      <c r="MDM1493" s="8"/>
      <c r="MDN1493" s="8"/>
      <c r="MDO1493" s="8"/>
      <c r="MDP1493" s="8"/>
      <c r="MDQ1493" s="8"/>
      <c r="MDR1493" s="8"/>
      <c r="MDS1493" s="8"/>
      <c r="MDT1493" s="8"/>
      <c r="MDU1493" s="8"/>
      <c r="MDV1493" s="8"/>
      <c r="MDW1493" s="8"/>
      <c r="MDX1493" s="8"/>
      <c r="MDY1493" s="8"/>
      <c r="MDZ1493" s="8"/>
      <c r="MEA1493" s="8"/>
      <c r="MEB1493" s="8"/>
      <c r="MEC1493" s="8"/>
      <c r="MED1493" s="8"/>
      <c r="MEE1493" s="8"/>
      <c r="MEF1493" s="8"/>
      <c r="MEG1493" s="8"/>
      <c r="MEH1493" s="8"/>
      <c r="MEI1493" s="8"/>
      <c r="MEJ1493" s="8"/>
      <c r="MEK1493" s="8"/>
      <c r="MEL1493" s="8"/>
      <c r="MEM1493" s="8"/>
      <c r="MEN1493" s="8"/>
      <c r="MEO1493" s="8"/>
      <c r="MEP1493" s="8"/>
      <c r="MEQ1493" s="8"/>
      <c r="MER1493" s="8"/>
      <c r="MES1493" s="8"/>
      <c r="MET1493" s="8"/>
      <c r="MEU1493" s="8"/>
      <c r="MEV1493" s="8"/>
      <c r="MEW1493" s="8"/>
      <c r="MEX1493" s="8"/>
      <c r="MEY1493" s="8"/>
      <c r="MEZ1493" s="8"/>
      <c r="MFA1493" s="8"/>
      <c r="MFB1493" s="8"/>
      <c r="MFC1493" s="8"/>
      <c r="MFD1493" s="8"/>
      <c r="MFE1493" s="8"/>
      <c r="MFF1493" s="8"/>
      <c r="MFG1493" s="8"/>
      <c r="MFH1493" s="8"/>
      <c r="MFI1493" s="8"/>
      <c r="MFJ1493" s="8"/>
      <c r="MFK1493" s="8"/>
      <c r="MFL1493" s="8"/>
      <c r="MFM1493" s="8"/>
      <c r="MFN1493" s="8"/>
      <c r="MFO1493" s="8"/>
      <c r="MFP1493" s="8"/>
      <c r="MFQ1493" s="8"/>
      <c r="MFR1493" s="8"/>
      <c r="MFS1493" s="8"/>
      <c r="MFT1493" s="8"/>
      <c r="MFU1493" s="8"/>
      <c r="MFV1493" s="8"/>
      <c r="MFW1493" s="8"/>
      <c r="MFX1493" s="8"/>
      <c r="MFY1493" s="8"/>
      <c r="MFZ1493" s="8"/>
      <c r="MGA1493" s="8"/>
      <c r="MGB1493" s="8"/>
      <c r="MGC1493" s="8"/>
      <c r="MGD1493" s="8"/>
      <c r="MGE1493" s="8"/>
      <c r="MGF1493" s="8"/>
      <c r="MGG1493" s="8"/>
      <c r="MGH1493" s="8"/>
      <c r="MGI1493" s="8"/>
      <c r="MGJ1493" s="8"/>
      <c r="MGK1493" s="8"/>
      <c r="MGL1493" s="8"/>
      <c r="MGM1493" s="8"/>
      <c r="MGN1493" s="8"/>
      <c r="MGO1493" s="8"/>
      <c r="MGP1493" s="8"/>
      <c r="MGQ1493" s="8"/>
      <c r="MGR1493" s="8"/>
      <c r="MGS1493" s="8"/>
      <c r="MGT1493" s="8"/>
      <c r="MGU1493" s="8"/>
      <c r="MGV1493" s="8"/>
      <c r="MGW1493" s="8"/>
      <c r="MGX1493" s="8"/>
      <c r="MGY1493" s="8"/>
      <c r="MGZ1493" s="8"/>
      <c r="MHA1493" s="8"/>
      <c r="MHB1493" s="8"/>
      <c r="MHC1493" s="8"/>
      <c r="MHD1493" s="8"/>
      <c r="MHE1493" s="8"/>
      <c r="MHF1493" s="8"/>
      <c r="MHG1493" s="8"/>
      <c r="MHH1493" s="8"/>
      <c r="MHI1493" s="8"/>
      <c r="MHJ1493" s="8"/>
      <c r="MHK1493" s="8"/>
      <c r="MHL1493" s="8"/>
      <c r="MHM1493" s="8"/>
      <c r="MHN1493" s="8"/>
      <c r="MHO1493" s="8"/>
      <c r="MHP1493" s="8"/>
      <c r="MHQ1493" s="8"/>
      <c r="MHR1493" s="8"/>
      <c r="MHS1493" s="8"/>
      <c r="MHT1493" s="8"/>
      <c r="MHU1493" s="8"/>
      <c r="MHV1493" s="8"/>
      <c r="MHW1493" s="8"/>
      <c r="MHX1493" s="8"/>
      <c r="MHY1493" s="8"/>
      <c r="MHZ1493" s="8"/>
      <c r="MIA1493" s="8"/>
      <c r="MIB1493" s="8"/>
      <c r="MIC1493" s="8"/>
      <c r="MID1493" s="8"/>
      <c r="MIE1493" s="8"/>
      <c r="MIF1493" s="8"/>
      <c r="MIG1493" s="8"/>
      <c r="MIH1493" s="8"/>
      <c r="MII1493" s="8"/>
      <c r="MIJ1493" s="8"/>
      <c r="MIK1493" s="8"/>
      <c r="MIL1493" s="8"/>
      <c r="MIM1493" s="8"/>
      <c r="MIN1493" s="8"/>
      <c r="MIO1493" s="8"/>
      <c r="MIP1493" s="8"/>
      <c r="MIQ1493" s="8"/>
      <c r="MIR1493" s="8"/>
      <c r="MIS1493" s="8"/>
      <c r="MIT1493" s="8"/>
      <c r="MIU1493" s="8"/>
      <c r="MIV1493" s="8"/>
      <c r="MIW1493" s="8"/>
      <c r="MIX1493" s="8"/>
      <c r="MIY1493" s="8"/>
      <c r="MIZ1493" s="8"/>
      <c r="MJA1493" s="8"/>
      <c r="MJB1493" s="8"/>
      <c r="MJC1493" s="8"/>
      <c r="MJD1493" s="8"/>
      <c r="MJE1493" s="8"/>
      <c r="MJF1493" s="8"/>
      <c r="MJG1493" s="8"/>
      <c r="MJH1493" s="8"/>
      <c r="MJI1493" s="8"/>
      <c r="MJJ1493" s="8"/>
      <c r="MJK1493" s="8"/>
      <c r="MJL1493" s="8"/>
      <c r="MJM1493" s="8"/>
      <c r="MJN1493" s="8"/>
      <c r="MJO1493" s="8"/>
      <c r="MJP1493" s="8"/>
      <c r="MJQ1493" s="8"/>
      <c r="MJR1493" s="8"/>
      <c r="MJS1493" s="8"/>
      <c r="MJT1493" s="8"/>
      <c r="MJU1493" s="8"/>
      <c r="MJV1493" s="8"/>
      <c r="MJW1493" s="8"/>
      <c r="MJX1493" s="8"/>
      <c r="MJY1493" s="8"/>
      <c r="MJZ1493" s="8"/>
      <c r="MKA1493" s="8"/>
      <c r="MKB1493" s="8"/>
      <c r="MKC1493" s="8"/>
      <c r="MKD1493" s="8"/>
      <c r="MKE1493" s="8"/>
      <c r="MKF1493" s="8"/>
      <c r="MKG1493" s="8"/>
      <c r="MKH1493" s="8"/>
      <c r="MKI1493" s="8"/>
      <c r="MKJ1493" s="8"/>
      <c r="MKK1493" s="8"/>
      <c r="MKL1493" s="8"/>
      <c r="MKM1493" s="8"/>
      <c r="MKN1493" s="8"/>
      <c r="MKO1493" s="8"/>
      <c r="MKP1493" s="8"/>
      <c r="MKQ1493" s="8"/>
      <c r="MKR1493" s="8"/>
      <c r="MKS1493" s="8"/>
      <c r="MKT1493" s="8"/>
      <c r="MKU1493" s="8"/>
      <c r="MKV1493" s="8"/>
      <c r="MKW1493" s="8"/>
      <c r="MKX1493" s="8"/>
      <c r="MKY1493" s="8"/>
      <c r="MKZ1493" s="8"/>
      <c r="MLA1493" s="8"/>
      <c r="MLB1493" s="8"/>
      <c r="MLC1493" s="8"/>
      <c r="MLD1493" s="8"/>
      <c r="MLE1493" s="8"/>
      <c r="MLF1493" s="8"/>
      <c r="MLG1493" s="8"/>
      <c r="MLH1493" s="8"/>
      <c r="MLI1493" s="8"/>
      <c r="MLJ1493" s="8"/>
      <c r="MLK1493" s="8"/>
      <c r="MLL1493" s="8"/>
      <c r="MLM1493" s="8"/>
      <c r="MLN1493" s="8"/>
      <c r="MLO1493" s="8"/>
      <c r="MLP1493" s="8"/>
      <c r="MLQ1493" s="8"/>
      <c r="MLR1493" s="8"/>
      <c r="MLS1493" s="8"/>
      <c r="MLT1493" s="8"/>
      <c r="MLU1493" s="8"/>
      <c r="MLV1493" s="8"/>
      <c r="MLW1493" s="8"/>
      <c r="MLX1493" s="8"/>
      <c r="MLY1493" s="8"/>
      <c r="MLZ1493" s="8"/>
      <c r="MMA1493" s="8"/>
      <c r="MMB1493" s="8"/>
      <c r="MMC1493" s="8"/>
      <c r="MMD1493" s="8"/>
      <c r="MME1493" s="8"/>
      <c r="MMF1493" s="8"/>
      <c r="MMG1493" s="8"/>
      <c r="MMH1493" s="8"/>
      <c r="MMI1493" s="8"/>
      <c r="MMJ1493" s="8"/>
      <c r="MMK1493" s="8"/>
      <c r="MML1493" s="8"/>
      <c r="MMM1493" s="8"/>
      <c r="MMN1493" s="8"/>
      <c r="MMO1493" s="8"/>
      <c r="MMP1493" s="8"/>
      <c r="MMQ1493" s="8"/>
      <c r="MMR1493" s="8"/>
      <c r="MMS1493" s="8"/>
      <c r="MMT1493" s="8"/>
      <c r="MMU1493" s="8"/>
      <c r="MMV1493" s="8"/>
      <c r="MMW1493" s="8"/>
      <c r="MMX1493" s="8"/>
      <c r="MMY1493" s="8"/>
      <c r="MMZ1493" s="8"/>
      <c r="MNA1493" s="8"/>
      <c r="MNB1493" s="8"/>
      <c r="MNC1493" s="8"/>
      <c r="MND1493" s="8"/>
      <c r="MNE1493" s="8"/>
      <c r="MNF1493" s="8"/>
      <c r="MNG1493" s="8"/>
      <c r="MNH1493" s="8"/>
      <c r="MNI1493" s="8"/>
      <c r="MNJ1493" s="8"/>
      <c r="MNK1493" s="8"/>
      <c r="MNL1493" s="8"/>
      <c r="MNM1493" s="8"/>
      <c r="MNN1493" s="8"/>
      <c r="MNO1493" s="8"/>
      <c r="MNP1493" s="8"/>
      <c r="MNQ1493" s="8"/>
      <c r="MNR1493" s="8"/>
      <c r="MNS1493" s="8"/>
      <c r="MNT1493" s="8"/>
      <c r="MNU1493" s="8"/>
      <c r="MNV1493" s="8"/>
      <c r="MNW1493" s="8"/>
      <c r="MNX1493" s="8"/>
      <c r="MNY1493" s="8"/>
      <c r="MNZ1493" s="8"/>
      <c r="MOA1493" s="8"/>
      <c r="MOB1493" s="8"/>
      <c r="MOC1493" s="8"/>
      <c r="MOD1493" s="8"/>
      <c r="MOE1493" s="8"/>
      <c r="MOF1493" s="8"/>
      <c r="MOG1493" s="8"/>
      <c r="MOH1493" s="8"/>
      <c r="MOI1493" s="8"/>
      <c r="MOJ1493" s="8"/>
      <c r="MOK1493" s="8"/>
      <c r="MOL1493" s="8"/>
      <c r="MOM1493" s="8"/>
      <c r="MON1493" s="8"/>
      <c r="MOO1493" s="8"/>
      <c r="MOP1493" s="8"/>
      <c r="MOQ1493" s="8"/>
      <c r="MOR1493" s="8"/>
      <c r="MOS1493" s="8"/>
      <c r="MOT1493" s="8"/>
      <c r="MOU1493" s="8"/>
      <c r="MOV1493" s="8"/>
      <c r="MOW1493" s="8"/>
      <c r="MOX1493" s="8"/>
      <c r="MOY1493" s="8"/>
      <c r="MOZ1493" s="8"/>
      <c r="MPA1493" s="8"/>
      <c r="MPB1493" s="8"/>
      <c r="MPC1493" s="8"/>
      <c r="MPD1493" s="8"/>
      <c r="MPE1493" s="8"/>
      <c r="MPF1493" s="8"/>
      <c r="MPG1493" s="8"/>
      <c r="MPH1493" s="8"/>
      <c r="MPI1493" s="8"/>
      <c r="MPJ1493" s="8"/>
      <c r="MPK1493" s="8"/>
      <c r="MPL1493" s="8"/>
      <c r="MPM1493" s="8"/>
      <c r="MPN1493" s="8"/>
      <c r="MPO1493" s="8"/>
      <c r="MPP1493" s="8"/>
      <c r="MPQ1493" s="8"/>
      <c r="MPR1493" s="8"/>
      <c r="MPS1493" s="8"/>
      <c r="MPT1493" s="8"/>
      <c r="MPU1493" s="8"/>
      <c r="MPV1493" s="8"/>
      <c r="MPW1493" s="8"/>
      <c r="MPX1493" s="8"/>
      <c r="MPY1493" s="8"/>
      <c r="MPZ1493" s="8"/>
      <c r="MQA1493" s="8"/>
      <c r="MQB1493" s="8"/>
      <c r="MQC1493" s="8"/>
      <c r="MQD1493" s="8"/>
      <c r="MQE1493" s="8"/>
      <c r="MQF1493" s="8"/>
      <c r="MQG1493" s="8"/>
      <c r="MQH1493" s="8"/>
      <c r="MQI1493" s="8"/>
      <c r="MQJ1493" s="8"/>
      <c r="MQK1493" s="8"/>
      <c r="MQL1493" s="8"/>
      <c r="MQM1493" s="8"/>
      <c r="MQN1493" s="8"/>
      <c r="MQO1493" s="8"/>
      <c r="MQP1493" s="8"/>
      <c r="MQQ1493" s="8"/>
      <c r="MQR1493" s="8"/>
      <c r="MQS1493" s="8"/>
      <c r="MQT1493" s="8"/>
      <c r="MQU1493" s="8"/>
      <c r="MQV1493" s="8"/>
      <c r="MQW1493" s="8"/>
      <c r="MQX1493" s="8"/>
      <c r="MQY1493" s="8"/>
      <c r="MQZ1493" s="8"/>
      <c r="MRA1493" s="8"/>
      <c r="MRB1493" s="8"/>
      <c r="MRC1493" s="8"/>
      <c r="MRD1493" s="8"/>
      <c r="MRE1493" s="8"/>
      <c r="MRF1493" s="8"/>
      <c r="MRG1493" s="8"/>
      <c r="MRH1493" s="8"/>
      <c r="MRI1493" s="8"/>
      <c r="MRJ1493" s="8"/>
      <c r="MRK1493" s="8"/>
      <c r="MRL1493" s="8"/>
      <c r="MRM1493" s="8"/>
      <c r="MRN1493" s="8"/>
      <c r="MRO1493" s="8"/>
      <c r="MRP1493" s="8"/>
      <c r="MRQ1493" s="8"/>
      <c r="MRR1493" s="8"/>
      <c r="MRS1493" s="8"/>
      <c r="MRT1493" s="8"/>
      <c r="MRU1493" s="8"/>
      <c r="MRV1493" s="8"/>
      <c r="MRW1493" s="8"/>
      <c r="MRX1493" s="8"/>
      <c r="MRY1493" s="8"/>
      <c r="MRZ1493" s="8"/>
      <c r="MSA1493" s="8"/>
      <c r="MSB1493" s="8"/>
      <c r="MSC1493" s="8"/>
      <c r="MSD1493" s="8"/>
      <c r="MSE1493" s="8"/>
      <c r="MSF1493" s="8"/>
      <c r="MSG1493" s="8"/>
      <c r="MSH1493" s="8"/>
      <c r="MSI1493" s="8"/>
      <c r="MSJ1493" s="8"/>
      <c r="MSK1493" s="8"/>
      <c r="MSL1493" s="8"/>
      <c r="MSM1493" s="8"/>
      <c r="MSN1493" s="8"/>
      <c r="MSO1493" s="8"/>
      <c r="MSP1493" s="8"/>
      <c r="MSQ1493" s="8"/>
      <c r="MSR1493" s="8"/>
      <c r="MSS1493" s="8"/>
      <c r="MST1493" s="8"/>
      <c r="MSU1493" s="8"/>
      <c r="MSV1493" s="8"/>
      <c r="MSW1493" s="8"/>
      <c r="MSX1493" s="8"/>
      <c r="MSY1493" s="8"/>
      <c r="MSZ1493" s="8"/>
      <c r="MTA1493" s="8"/>
      <c r="MTB1493" s="8"/>
      <c r="MTC1493" s="8"/>
      <c r="MTD1493" s="8"/>
      <c r="MTE1493" s="8"/>
      <c r="MTF1493" s="8"/>
      <c r="MTG1493" s="8"/>
      <c r="MTH1493" s="8"/>
      <c r="MTI1493" s="8"/>
      <c r="MTJ1493" s="8"/>
      <c r="MTK1493" s="8"/>
      <c r="MTL1493" s="8"/>
      <c r="MTM1493" s="8"/>
      <c r="MTN1493" s="8"/>
      <c r="MTO1493" s="8"/>
      <c r="MTP1493" s="8"/>
      <c r="MTQ1493" s="8"/>
      <c r="MTR1493" s="8"/>
      <c r="MTS1493" s="8"/>
      <c r="MTT1493" s="8"/>
      <c r="MTU1493" s="8"/>
      <c r="MTV1493" s="8"/>
      <c r="MTW1493" s="8"/>
      <c r="MTX1493" s="8"/>
      <c r="MTY1493" s="8"/>
      <c r="MTZ1493" s="8"/>
      <c r="MUA1493" s="8"/>
      <c r="MUB1493" s="8"/>
      <c r="MUC1493" s="8"/>
      <c r="MUD1493" s="8"/>
      <c r="MUE1493" s="8"/>
      <c r="MUF1493" s="8"/>
      <c r="MUG1493" s="8"/>
      <c r="MUH1493" s="8"/>
      <c r="MUI1493" s="8"/>
      <c r="MUJ1493" s="8"/>
      <c r="MUK1493" s="8"/>
      <c r="MUL1493" s="8"/>
      <c r="MUM1493" s="8"/>
      <c r="MUN1493" s="8"/>
      <c r="MUO1493" s="8"/>
      <c r="MUP1493" s="8"/>
      <c r="MUQ1493" s="8"/>
      <c r="MUR1493" s="8"/>
      <c r="MUS1493" s="8"/>
      <c r="MUT1493" s="8"/>
      <c r="MUU1493" s="8"/>
      <c r="MUV1493" s="8"/>
      <c r="MUW1493" s="8"/>
      <c r="MUX1493" s="8"/>
      <c r="MUY1493" s="8"/>
      <c r="MUZ1493" s="8"/>
      <c r="MVA1493" s="8"/>
      <c r="MVB1493" s="8"/>
      <c r="MVC1493" s="8"/>
      <c r="MVD1493" s="8"/>
      <c r="MVE1493" s="8"/>
      <c r="MVF1493" s="8"/>
      <c r="MVG1493" s="8"/>
      <c r="MVH1493" s="8"/>
      <c r="MVI1493" s="8"/>
      <c r="MVJ1493" s="8"/>
      <c r="MVK1493" s="8"/>
      <c r="MVL1493" s="8"/>
      <c r="MVM1493" s="8"/>
      <c r="MVN1493" s="8"/>
      <c r="MVO1493" s="8"/>
      <c r="MVP1493" s="8"/>
      <c r="MVQ1493" s="8"/>
      <c r="MVR1493" s="8"/>
      <c r="MVS1493" s="8"/>
      <c r="MVT1493" s="8"/>
      <c r="MVU1493" s="8"/>
      <c r="MVV1493" s="8"/>
      <c r="MVW1493" s="8"/>
      <c r="MVX1493" s="8"/>
      <c r="MVY1493" s="8"/>
      <c r="MVZ1493" s="8"/>
      <c r="MWA1493" s="8"/>
      <c r="MWB1493" s="8"/>
      <c r="MWC1493" s="8"/>
      <c r="MWD1493" s="8"/>
      <c r="MWE1493" s="8"/>
      <c r="MWF1493" s="8"/>
      <c r="MWG1493" s="8"/>
      <c r="MWH1493" s="8"/>
      <c r="MWI1493" s="8"/>
      <c r="MWJ1493" s="8"/>
      <c r="MWK1493" s="8"/>
      <c r="MWL1493" s="8"/>
      <c r="MWM1493" s="8"/>
      <c r="MWN1493" s="8"/>
      <c r="MWO1493" s="8"/>
      <c r="MWP1493" s="8"/>
      <c r="MWQ1493" s="8"/>
      <c r="MWR1493" s="8"/>
      <c r="MWS1493" s="8"/>
      <c r="MWT1493" s="8"/>
      <c r="MWU1493" s="8"/>
      <c r="MWV1493" s="8"/>
      <c r="MWW1493" s="8"/>
      <c r="MWX1493" s="8"/>
      <c r="MWY1493" s="8"/>
      <c r="MWZ1493" s="8"/>
      <c r="MXA1493" s="8"/>
      <c r="MXB1493" s="8"/>
      <c r="MXC1493" s="8"/>
      <c r="MXD1493" s="8"/>
      <c r="MXE1493" s="8"/>
      <c r="MXF1493" s="8"/>
      <c r="MXG1493" s="8"/>
      <c r="MXH1493" s="8"/>
      <c r="MXI1493" s="8"/>
      <c r="MXJ1493" s="8"/>
      <c r="MXK1493" s="8"/>
      <c r="MXL1493" s="8"/>
      <c r="MXM1493" s="8"/>
      <c r="MXN1493" s="8"/>
      <c r="MXO1493" s="8"/>
      <c r="MXP1493" s="8"/>
      <c r="MXQ1493" s="8"/>
      <c r="MXR1493" s="8"/>
      <c r="MXS1493" s="8"/>
      <c r="MXT1493" s="8"/>
      <c r="MXU1493" s="8"/>
      <c r="MXV1493" s="8"/>
      <c r="MXW1493" s="8"/>
      <c r="MXX1493" s="8"/>
      <c r="MXY1493" s="8"/>
      <c r="MXZ1493" s="8"/>
      <c r="MYA1493" s="8"/>
      <c r="MYB1493" s="8"/>
      <c r="MYC1493" s="8"/>
      <c r="MYD1493" s="8"/>
      <c r="MYE1493" s="8"/>
      <c r="MYF1493" s="8"/>
      <c r="MYG1493" s="8"/>
      <c r="MYH1493" s="8"/>
      <c r="MYI1493" s="8"/>
      <c r="MYJ1493" s="8"/>
      <c r="MYK1493" s="8"/>
      <c r="MYL1493" s="8"/>
      <c r="MYM1493" s="8"/>
      <c r="MYN1493" s="8"/>
      <c r="MYO1493" s="8"/>
      <c r="MYP1493" s="8"/>
      <c r="MYQ1493" s="8"/>
      <c r="MYR1493" s="8"/>
      <c r="MYS1493" s="8"/>
      <c r="MYT1493" s="8"/>
      <c r="MYU1493" s="8"/>
      <c r="MYV1493" s="8"/>
      <c r="MYW1493" s="8"/>
      <c r="MYX1493" s="8"/>
      <c r="MYY1493" s="8"/>
      <c r="MYZ1493" s="8"/>
      <c r="MZA1493" s="8"/>
      <c r="MZB1493" s="8"/>
      <c r="MZC1493" s="8"/>
      <c r="MZD1493" s="8"/>
      <c r="MZE1493" s="8"/>
      <c r="MZF1493" s="8"/>
      <c r="MZG1493" s="8"/>
      <c r="MZH1493" s="8"/>
      <c r="MZI1493" s="8"/>
      <c r="MZJ1493" s="8"/>
      <c r="MZK1493" s="8"/>
      <c r="MZL1493" s="8"/>
      <c r="MZM1493" s="8"/>
      <c r="MZN1493" s="8"/>
      <c r="MZO1493" s="8"/>
      <c r="MZP1493" s="8"/>
      <c r="MZQ1493" s="8"/>
      <c r="MZR1493" s="8"/>
      <c r="MZS1493" s="8"/>
      <c r="MZT1493" s="8"/>
      <c r="MZU1493" s="8"/>
      <c r="MZV1493" s="8"/>
      <c r="MZW1493" s="8"/>
      <c r="MZX1493" s="8"/>
      <c r="MZY1493" s="8"/>
      <c r="MZZ1493" s="8"/>
      <c r="NAA1493" s="8"/>
      <c r="NAB1493" s="8"/>
      <c r="NAC1493" s="8"/>
      <c r="NAD1493" s="8"/>
      <c r="NAE1493" s="8"/>
      <c r="NAF1493" s="8"/>
      <c r="NAG1493" s="8"/>
      <c r="NAH1493" s="8"/>
      <c r="NAI1493" s="8"/>
      <c r="NAJ1493" s="8"/>
      <c r="NAK1493" s="8"/>
      <c r="NAL1493" s="8"/>
      <c r="NAM1493" s="8"/>
      <c r="NAN1493" s="8"/>
      <c r="NAO1493" s="8"/>
      <c r="NAP1493" s="8"/>
      <c r="NAQ1493" s="8"/>
      <c r="NAR1493" s="8"/>
      <c r="NAS1493" s="8"/>
      <c r="NAT1493" s="8"/>
      <c r="NAU1493" s="8"/>
      <c r="NAV1493" s="8"/>
      <c r="NAW1493" s="8"/>
      <c r="NAX1493" s="8"/>
      <c r="NAY1493" s="8"/>
      <c r="NAZ1493" s="8"/>
      <c r="NBA1493" s="8"/>
      <c r="NBB1493" s="8"/>
      <c r="NBC1493" s="8"/>
      <c r="NBD1493" s="8"/>
      <c r="NBE1493" s="8"/>
      <c r="NBF1493" s="8"/>
      <c r="NBG1493" s="8"/>
      <c r="NBH1493" s="8"/>
      <c r="NBI1493" s="8"/>
      <c r="NBJ1493" s="8"/>
      <c r="NBK1493" s="8"/>
      <c r="NBL1493" s="8"/>
      <c r="NBM1493" s="8"/>
      <c r="NBN1493" s="8"/>
      <c r="NBO1493" s="8"/>
      <c r="NBP1493" s="8"/>
      <c r="NBQ1493" s="8"/>
      <c r="NBR1493" s="8"/>
      <c r="NBS1493" s="8"/>
      <c r="NBT1493" s="8"/>
      <c r="NBU1493" s="8"/>
      <c r="NBV1493" s="8"/>
      <c r="NBW1493" s="8"/>
      <c r="NBX1493" s="8"/>
      <c r="NBY1493" s="8"/>
      <c r="NBZ1493" s="8"/>
      <c r="NCA1493" s="8"/>
      <c r="NCB1493" s="8"/>
      <c r="NCC1493" s="8"/>
      <c r="NCD1493" s="8"/>
      <c r="NCE1493" s="8"/>
      <c r="NCF1493" s="8"/>
      <c r="NCG1493" s="8"/>
      <c r="NCH1493" s="8"/>
      <c r="NCI1493" s="8"/>
      <c r="NCJ1493" s="8"/>
      <c r="NCK1493" s="8"/>
      <c r="NCL1493" s="8"/>
      <c r="NCM1493" s="8"/>
      <c r="NCN1493" s="8"/>
      <c r="NCO1493" s="8"/>
      <c r="NCP1493" s="8"/>
      <c r="NCQ1493" s="8"/>
      <c r="NCR1493" s="8"/>
      <c r="NCS1493" s="8"/>
      <c r="NCT1493" s="8"/>
      <c r="NCU1493" s="8"/>
      <c r="NCV1493" s="8"/>
      <c r="NCW1493" s="8"/>
      <c r="NCX1493" s="8"/>
      <c r="NCY1493" s="8"/>
      <c r="NCZ1493" s="8"/>
      <c r="NDA1493" s="8"/>
      <c r="NDB1493" s="8"/>
      <c r="NDC1493" s="8"/>
      <c r="NDD1493" s="8"/>
      <c r="NDE1493" s="8"/>
      <c r="NDF1493" s="8"/>
      <c r="NDG1493" s="8"/>
      <c r="NDH1493" s="8"/>
      <c r="NDI1493" s="8"/>
      <c r="NDJ1493" s="8"/>
      <c r="NDK1493" s="8"/>
      <c r="NDL1493" s="8"/>
      <c r="NDM1493" s="8"/>
      <c r="NDN1493" s="8"/>
      <c r="NDO1493" s="8"/>
      <c r="NDP1493" s="8"/>
      <c r="NDQ1493" s="8"/>
      <c r="NDR1493" s="8"/>
      <c r="NDS1493" s="8"/>
      <c r="NDT1493" s="8"/>
      <c r="NDU1493" s="8"/>
      <c r="NDV1493" s="8"/>
      <c r="NDW1493" s="8"/>
      <c r="NDX1493" s="8"/>
      <c r="NDY1493" s="8"/>
      <c r="NDZ1493" s="8"/>
      <c r="NEA1493" s="8"/>
      <c r="NEB1493" s="8"/>
      <c r="NEC1493" s="8"/>
      <c r="NED1493" s="8"/>
      <c r="NEE1493" s="8"/>
      <c r="NEF1493" s="8"/>
      <c r="NEG1493" s="8"/>
      <c r="NEH1493" s="8"/>
      <c r="NEI1493" s="8"/>
      <c r="NEJ1493" s="8"/>
      <c r="NEK1493" s="8"/>
      <c r="NEL1493" s="8"/>
      <c r="NEM1493" s="8"/>
      <c r="NEN1493" s="8"/>
      <c r="NEO1493" s="8"/>
      <c r="NEP1493" s="8"/>
      <c r="NEQ1493" s="8"/>
      <c r="NER1493" s="8"/>
      <c r="NES1493" s="8"/>
      <c r="NET1493" s="8"/>
      <c r="NEU1493" s="8"/>
      <c r="NEV1493" s="8"/>
      <c r="NEW1493" s="8"/>
      <c r="NEX1493" s="8"/>
      <c r="NEY1493" s="8"/>
      <c r="NEZ1493" s="8"/>
      <c r="NFA1493" s="8"/>
      <c r="NFB1493" s="8"/>
      <c r="NFC1493" s="8"/>
      <c r="NFD1493" s="8"/>
      <c r="NFE1493" s="8"/>
      <c r="NFF1493" s="8"/>
      <c r="NFG1493" s="8"/>
      <c r="NFH1493" s="8"/>
      <c r="NFI1493" s="8"/>
      <c r="NFJ1493" s="8"/>
      <c r="NFK1493" s="8"/>
      <c r="NFL1493" s="8"/>
      <c r="NFM1493" s="8"/>
      <c r="NFN1493" s="8"/>
      <c r="NFO1493" s="8"/>
      <c r="NFP1493" s="8"/>
      <c r="NFQ1493" s="8"/>
      <c r="NFR1493" s="8"/>
      <c r="NFS1493" s="8"/>
      <c r="NFT1493" s="8"/>
      <c r="NFU1493" s="8"/>
      <c r="NFV1493" s="8"/>
      <c r="NFW1493" s="8"/>
      <c r="NFX1493" s="8"/>
      <c r="NFY1493" s="8"/>
      <c r="NFZ1493" s="8"/>
      <c r="NGA1493" s="8"/>
      <c r="NGB1493" s="8"/>
      <c r="NGC1493" s="8"/>
      <c r="NGD1493" s="8"/>
      <c r="NGE1493" s="8"/>
      <c r="NGF1493" s="8"/>
      <c r="NGG1493" s="8"/>
      <c r="NGH1493" s="8"/>
      <c r="NGI1493" s="8"/>
      <c r="NGJ1493" s="8"/>
      <c r="NGK1493" s="8"/>
      <c r="NGL1493" s="8"/>
      <c r="NGM1493" s="8"/>
      <c r="NGN1493" s="8"/>
      <c r="NGO1493" s="8"/>
      <c r="NGP1493" s="8"/>
      <c r="NGQ1493" s="8"/>
      <c r="NGR1493" s="8"/>
      <c r="NGS1493" s="8"/>
      <c r="NGT1493" s="8"/>
      <c r="NGU1493" s="8"/>
      <c r="NGV1493" s="8"/>
      <c r="NGW1493" s="8"/>
      <c r="NGX1493" s="8"/>
      <c r="NGY1493" s="8"/>
      <c r="NGZ1493" s="8"/>
      <c r="NHA1493" s="8"/>
      <c r="NHB1493" s="8"/>
      <c r="NHC1493" s="8"/>
      <c r="NHD1493" s="8"/>
      <c r="NHE1493" s="8"/>
      <c r="NHF1493" s="8"/>
      <c r="NHG1493" s="8"/>
      <c r="NHH1493" s="8"/>
      <c r="NHI1493" s="8"/>
      <c r="NHJ1493" s="8"/>
      <c r="NHK1493" s="8"/>
      <c r="NHL1493" s="8"/>
      <c r="NHM1493" s="8"/>
      <c r="NHN1493" s="8"/>
      <c r="NHO1493" s="8"/>
      <c r="NHP1493" s="8"/>
      <c r="NHQ1493" s="8"/>
      <c r="NHR1493" s="8"/>
      <c r="NHS1493" s="8"/>
      <c r="NHT1493" s="8"/>
      <c r="NHU1493" s="8"/>
      <c r="NHV1493" s="8"/>
      <c r="NHW1493" s="8"/>
      <c r="NHX1493" s="8"/>
      <c r="NHY1493" s="8"/>
      <c r="NHZ1493" s="8"/>
      <c r="NIA1493" s="8"/>
      <c r="NIB1493" s="8"/>
      <c r="NIC1493" s="8"/>
      <c r="NID1493" s="8"/>
      <c r="NIE1493" s="8"/>
      <c r="NIF1493" s="8"/>
      <c r="NIG1493" s="8"/>
      <c r="NIH1493" s="8"/>
      <c r="NII1493" s="8"/>
      <c r="NIJ1493" s="8"/>
      <c r="NIK1493" s="8"/>
      <c r="NIL1493" s="8"/>
      <c r="NIM1493" s="8"/>
      <c r="NIN1493" s="8"/>
      <c r="NIO1493" s="8"/>
      <c r="NIP1493" s="8"/>
      <c r="NIQ1493" s="8"/>
      <c r="NIR1493" s="8"/>
      <c r="NIS1493" s="8"/>
      <c r="NIT1493" s="8"/>
      <c r="NIU1493" s="8"/>
      <c r="NIV1493" s="8"/>
      <c r="NIW1493" s="8"/>
      <c r="NIX1493" s="8"/>
      <c r="NIY1493" s="8"/>
      <c r="NIZ1493" s="8"/>
      <c r="NJA1493" s="8"/>
      <c r="NJB1493" s="8"/>
      <c r="NJC1493" s="8"/>
      <c r="NJD1493" s="8"/>
      <c r="NJE1493" s="8"/>
      <c r="NJF1493" s="8"/>
      <c r="NJG1493" s="8"/>
      <c r="NJH1493" s="8"/>
      <c r="NJI1493" s="8"/>
      <c r="NJJ1493" s="8"/>
      <c r="NJK1493" s="8"/>
      <c r="NJL1493" s="8"/>
      <c r="NJM1493" s="8"/>
      <c r="NJN1493" s="8"/>
      <c r="NJO1493" s="8"/>
      <c r="NJP1493" s="8"/>
      <c r="NJQ1493" s="8"/>
      <c r="NJR1493" s="8"/>
      <c r="NJS1493" s="8"/>
      <c r="NJT1493" s="8"/>
      <c r="NJU1493" s="8"/>
      <c r="NJV1493" s="8"/>
      <c r="NJW1493" s="8"/>
      <c r="NJX1493" s="8"/>
      <c r="NJY1493" s="8"/>
      <c r="NJZ1493" s="8"/>
      <c r="NKA1493" s="8"/>
      <c r="NKB1493" s="8"/>
      <c r="NKC1493" s="8"/>
      <c r="NKD1493" s="8"/>
      <c r="NKE1493" s="8"/>
      <c r="NKF1493" s="8"/>
      <c r="NKG1493" s="8"/>
      <c r="NKH1493" s="8"/>
      <c r="NKI1493" s="8"/>
      <c r="NKJ1493" s="8"/>
      <c r="NKK1493" s="8"/>
      <c r="NKL1493" s="8"/>
      <c r="NKM1493" s="8"/>
      <c r="NKN1493" s="8"/>
      <c r="NKO1493" s="8"/>
      <c r="NKP1493" s="8"/>
      <c r="NKQ1493" s="8"/>
      <c r="NKR1493" s="8"/>
      <c r="NKS1493" s="8"/>
      <c r="NKT1493" s="8"/>
      <c r="NKU1493" s="8"/>
      <c r="NKV1493" s="8"/>
      <c r="NKW1493" s="8"/>
      <c r="NKX1493" s="8"/>
      <c r="NKY1493" s="8"/>
      <c r="NKZ1493" s="8"/>
      <c r="NLA1493" s="8"/>
      <c r="NLB1493" s="8"/>
      <c r="NLC1493" s="8"/>
      <c r="NLD1493" s="8"/>
      <c r="NLE1493" s="8"/>
      <c r="NLF1493" s="8"/>
      <c r="NLG1493" s="8"/>
      <c r="NLH1493" s="8"/>
      <c r="NLI1493" s="8"/>
      <c r="NLJ1493" s="8"/>
      <c r="NLK1493" s="8"/>
      <c r="NLL1493" s="8"/>
      <c r="NLM1493" s="8"/>
      <c r="NLN1493" s="8"/>
      <c r="NLO1493" s="8"/>
      <c r="NLP1493" s="8"/>
      <c r="NLQ1493" s="8"/>
      <c r="NLR1493" s="8"/>
      <c r="NLS1493" s="8"/>
      <c r="NLT1493" s="8"/>
      <c r="NLU1493" s="8"/>
      <c r="NLV1493" s="8"/>
      <c r="NLW1493" s="8"/>
      <c r="NLX1493" s="8"/>
      <c r="NLY1493" s="8"/>
      <c r="NLZ1493" s="8"/>
      <c r="NMA1493" s="8"/>
      <c r="NMB1493" s="8"/>
      <c r="NMC1493" s="8"/>
      <c r="NMD1493" s="8"/>
      <c r="NME1493" s="8"/>
      <c r="NMF1493" s="8"/>
      <c r="NMG1493" s="8"/>
      <c r="NMH1493" s="8"/>
      <c r="NMI1493" s="8"/>
      <c r="NMJ1493" s="8"/>
      <c r="NMK1493" s="8"/>
      <c r="NML1493" s="8"/>
      <c r="NMM1493" s="8"/>
      <c r="NMN1493" s="8"/>
      <c r="NMO1493" s="8"/>
      <c r="NMP1493" s="8"/>
      <c r="NMQ1493" s="8"/>
      <c r="NMR1493" s="8"/>
      <c r="NMS1493" s="8"/>
      <c r="NMT1493" s="8"/>
      <c r="NMU1493" s="8"/>
      <c r="NMV1493" s="8"/>
      <c r="NMW1493" s="8"/>
      <c r="NMX1493" s="8"/>
      <c r="NMY1493" s="8"/>
      <c r="NMZ1493" s="8"/>
      <c r="NNA1493" s="8"/>
      <c r="NNB1493" s="8"/>
      <c r="NNC1493" s="8"/>
      <c r="NND1493" s="8"/>
      <c r="NNE1493" s="8"/>
      <c r="NNF1493" s="8"/>
      <c r="NNG1493" s="8"/>
      <c r="NNH1493" s="8"/>
      <c r="NNI1493" s="8"/>
      <c r="NNJ1493" s="8"/>
      <c r="NNK1493" s="8"/>
      <c r="NNL1493" s="8"/>
      <c r="NNM1493" s="8"/>
      <c r="NNN1493" s="8"/>
      <c r="NNO1493" s="8"/>
      <c r="NNP1493" s="8"/>
      <c r="NNQ1493" s="8"/>
      <c r="NNR1493" s="8"/>
      <c r="NNS1493" s="8"/>
      <c r="NNT1493" s="8"/>
      <c r="NNU1493" s="8"/>
      <c r="NNV1493" s="8"/>
      <c r="NNW1493" s="8"/>
      <c r="NNX1493" s="8"/>
      <c r="NNY1493" s="8"/>
      <c r="NNZ1493" s="8"/>
      <c r="NOA1493" s="8"/>
      <c r="NOB1493" s="8"/>
      <c r="NOC1493" s="8"/>
      <c r="NOD1493" s="8"/>
      <c r="NOE1493" s="8"/>
      <c r="NOF1493" s="8"/>
      <c r="NOG1493" s="8"/>
      <c r="NOH1493" s="8"/>
      <c r="NOI1493" s="8"/>
      <c r="NOJ1493" s="8"/>
      <c r="NOK1493" s="8"/>
      <c r="NOL1493" s="8"/>
      <c r="NOM1493" s="8"/>
      <c r="NON1493" s="8"/>
      <c r="NOO1493" s="8"/>
      <c r="NOP1493" s="8"/>
      <c r="NOQ1493" s="8"/>
      <c r="NOR1493" s="8"/>
      <c r="NOS1493" s="8"/>
      <c r="NOT1493" s="8"/>
      <c r="NOU1493" s="8"/>
      <c r="NOV1493" s="8"/>
      <c r="NOW1493" s="8"/>
      <c r="NOX1493" s="8"/>
      <c r="NOY1493" s="8"/>
      <c r="NOZ1493" s="8"/>
      <c r="NPA1493" s="8"/>
      <c r="NPB1493" s="8"/>
      <c r="NPC1493" s="8"/>
      <c r="NPD1493" s="8"/>
      <c r="NPE1493" s="8"/>
      <c r="NPF1493" s="8"/>
      <c r="NPG1493" s="8"/>
      <c r="NPH1493" s="8"/>
      <c r="NPI1493" s="8"/>
      <c r="NPJ1493" s="8"/>
      <c r="NPK1493" s="8"/>
      <c r="NPL1493" s="8"/>
      <c r="NPM1493" s="8"/>
      <c r="NPN1493" s="8"/>
      <c r="NPO1493" s="8"/>
      <c r="NPP1493" s="8"/>
      <c r="NPQ1493" s="8"/>
      <c r="NPR1493" s="8"/>
      <c r="NPS1493" s="8"/>
      <c r="NPT1493" s="8"/>
      <c r="NPU1493" s="8"/>
      <c r="NPV1493" s="8"/>
      <c r="NPW1493" s="8"/>
      <c r="NPX1493" s="8"/>
      <c r="NPY1493" s="8"/>
      <c r="NPZ1493" s="8"/>
      <c r="NQA1493" s="8"/>
      <c r="NQB1493" s="8"/>
      <c r="NQC1493" s="8"/>
      <c r="NQD1493" s="8"/>
      <c r="NQE1493" s="8"/>
      <c r="NQF1493" s="8"/>
      <c r="NQG1493" s="8"/>
      <c r="NQH1493" s="8"/>
      <c r="NQI1493" s="8"/>
      <c r="NQJ1493" s="8"/>
      <c r="NQK1493" s="8"/>
      <c r="NQL1493" s="8"/>
      <c r="NQM1493" s="8"/>
      <c r="NQN1493" s="8"/>
      <c r="NQO1493" s="8"/>
      <c r="NQP1493" s="8"/>
      <c r="NQQ1493" s="8"/>
      <c r="NQR1493" s="8"/>
      <c r="NQS1493" s="8"/>
      <c r="NQT1493" s="8"/>
      <c r="NQU1493" s="8"/>
      <c r="NQV1493" s="8"/>
      <c r="NQW1493" s="8"/>
      <c r="NQX1493" s="8"/>
      <c r="NQY1493" s="8"/>
      <c r="NQZ1493" s="8"/>
      <c r="NRA1493" s="8"/>
      <c r="NRB1493" s="8"/>
      <c r="NRC1493" s="8"/>
      <c r="NRD1493" s="8"/>
      <c r="NRE1493" s="8"/>
      <c r="NRF1493" s="8"/>
      <c r="NRG1493" s="8"/>
      <c r="NRH1493" s="8"/>
      <c r="NRI1493" s="8"/>
      <c r="NRJ1493" s="8"/>
      <c r="NRK1493" s="8"/>
      <c r="NRL1493" s="8"/>
      <c r="NRM1493" s="8"/>
      <c r="NRN1493" s="8"/>
      <c r="NRO1493" s="8"/>
      <c r="NRP1493" s="8"/>
      <c r="NRQ1493" s="8"/>
      <c r="NRR1493" s="8"/>
      <c r="NRS1493" s="8"/>
      <c r="NRT1493" s="8"/>
      <c r="NRU1493" s="8"/>
      <c r="NRV1493" s="8"/>
      <c r="NRW1493" s="8"/>
      <c r="NRX1493" s="8"/>
      <c r="NRY1493" s="8"/>
      <c r="NRZ1493" s="8"/>
      <c r="NSA1493" s="8"/>
      <c r="NSB1493" s="8"/>
      <c r="NSC1493" s="8"/>
      <c r="NSD1493" s="8"/>
      <c r="NSE1493" s="8"/>
      <c r="NSF1493" s="8"/>
      <c r="NSG1493" s="8"/>
      <c r="NSH1493" s="8"/>
      <c r="NSI1493" s="8"/>
      <c r="NSJ1493" s="8"/>
      <c r="NSK1493" s="8"/>
      <c r="NSL1493" s="8"/>
      <c r="NSM1493" s="8"/>
      <c r="NSN1493" s="8"/>
      <c r="NSO1493" s="8"/>
      <c r="NSP1493" s="8"/>
      <c r="NSQ1493" s="8"/>
      <c r="NSR1493" s="8"/>
      <c r="NSS1493" s="8"/>
      <c r="NST1493" s="8"/>
      <c r="NSU1493" s="8"/>
      <c r="NSV1493" s="8"/>
      <c r="NSW1493" s="8"/>
      <c r="NSX1493" s="8"/>
      <c r="NSY1493" s="8"/>
      <c r="NSZ1493" s="8"/>
      <c r="NTA1493" s="8"/>
      <c r="NTB1493" s="8"/>
      <c r="NTC1493" s="8"/>
      <c r="NTD1493" s="8"/>
      <c r="NTE1493" s="8"/>
      <c r="NTF1493" s="8"/>
      <c r="NTG1493" s="8"/>
      <c r="NTH1493" s="8"/>
      <c r="NTI1493" s="8"/>
      <c r="NTJ1493" s="8"/>
      <c r="NTK1493" s="8"/>
      <c r="NTL1493" s="8"/>
      <c r="NTM1493" s="8"/>
      <c r="NTN1493" s="8"/>
      <c r="NTO1493" s="8"/>
      <c r="NTP1493" s="8"/>
      <c r="NTQ1493" s="8"/>
      <c r="NTR1493" s="8"/>
      <c r="NTS1493" s="8"/>
      <c r="NTT1493" s="8"/>
      <c r="NTU1493" s="8"/>
      <c r="NTV1493" s="8"/>
      <c r="NTW1493" s="8"/>
      <c r="NTX1493" s="8"/>
      <c r="NTY1493" s="8"/>
      <c r="NTZ1493" s="8"/>
      <c r="NUA1493" s="8"/>
      <c r="NUB1493" s="8"/>
      <c r="NUC1493" s="8"/>
      <c r="NUD1493" s="8"/>
      <c r="NUE1493" s="8"/>
      <c r="NUF1493" s="8"/>
      <c r="NUG1493" s="8"/>
      <c r="NUH1493" s="8"/>
      <c r="NUI1493" s="8"/>
      <c r="NUJ1493" s="8"/>
      <c r="NUK1493" s="8"/>
      <c r="NUL1493" s="8"/>
      <c r="NUM1493" s="8"/>
      <c r="NUN1493" s="8"/>
      <c r="NUO1493" s="8"/>
      <c r="NUP1493" s="8"/>
      <c r="NUQ1493" s="8"/>
      <c r="NUR1493" s="8"/>
      <c r="NUS1493" s="8"/>
      <c r="NUT1493" s="8"/>
      <c r="NUU1493" s="8"/>
      <c r="NUV1493" s="8"/>
      <c r="NUW1493" s="8"/>
      <c r="NUX1493" s="8"/>
      <c r="NUY1493" s="8"/>
      <c r="NUZ1493" s="8"/>
      <c r="NVA1493" s="8"/>
      <c r="NVB1493" s="8"/>
      <c r="NVC1493" s="8"/>
      <c r="NVD1493" s="8"/>
      <c r="NVE1493" s="8"/>
      <c r="NVF1493" s="8"/>
      <c r="NVG1493" s="8"/>
      <c r="NVH1493" s="8"/>
      <c r="NVI1493" s="8"/>
      <c r="NVJ1493" s="8"/>
      <c r="NVK1493" s="8"/>
      <c r="NVL1493" s="8"/>
      <c r="NVM1493" s="8"/>
      <c r="NVN1493" s="8"/>
      <c r="NVO1493" s="8"/>
      <c r="NVP1493" s="8"/>
      <c r="NVQ1493" s="8"/>
      <c r="NVR1493" s="8"/>
      <c r="NVS1493" s="8"/>
      <c r="NVT1493" s="8"/>
      <c r="NVU1493" s="8"/>
      <c r="NVV1493" s="8"/>
      <c r="NVW1493" s="8"/>
      <c r="NVX1493" s="8"/>
      <c r="NVY1493" s="8"/>
      <c r="NVZ1493" s="8"/>
      <c r="NWA1493" s="8"/>
      <c r="NWB1493" s="8"/>
      <c r="NWC1493" s="8"/>
      <c r="NWD1493" s="8"/>
      <c r="NWE1493" s="8"/>
      <c r="NWF1493" s="8"/>
      <c r="NWG1493" s="8"/>
      <c r="NWH1493" s="8"/>
      <c r="NWI1493" s="8"/>
      <c r="NWJ1493" s="8"/>
      <c r="NWK1493" s="8"/>
      <c r="NWL1493" s="8"/>
      <c r="NWM1493" s="8"/>
      <c r="NWN1493" s="8"/>
      <c r="NWO1493" s="8"/>
      <c r="NWP1493" s="8"/>
      <c r="NWQ1493" s="8"/>
      <c r="NWR1493" s="8"/>
      <c r="NWS1493" s="8"/>
      <c r="NWT1493" s="8"/>
      <c r="NWU1493" s="8"/>
      <c r="NWV1493" s="8"/>
      <c r="NWW1493" s="8"/>
      <c r="NWX1493" s="8"/>
      <c r="NWY1493" s="8"/>
      <c r="NWZ1493" s="8"/>
      <c r="NXA1493" s="8"/>
      <c r="NXB1493" s="8"/>
      <c r="NXC1493" s="8"/>
      <c r="NXD1493" s="8"/>
      <c r="NXE1493" s="8"/>
      <c r="NXF1493" s="8"/>
      <c r="NXG1493" s="8"/>
      <c r="NXH1493" s="8"/>
      <c r="NXI1493" s="8"/>
      <c r="NXJ1493" s="8"/>
      <c r="NXK1493" s="8"/>
      <c r="NXL1493" s="8"/>
      <c r="NXM1493" s="8"/>
      <c r="NXN1493" s="8"/>
      <c r="NXO1493" s="8"/>
      <c r="NXP1493" s="8"/>
      <c r="NXQ1493" s="8"/>
      <c r="NXR1493" s="8"/>
      <c r="NXS1493" s="8"/>
      <c r="NXT1493" s="8"/>
      <c r="NXU1493" s="8"/>
      <c r="NXV1493" s="8"/>
      <c r="NXW1493" s="8"/>
      <c r="NXX1493" s="8"/>
      <c r="NXY1493" s="8"/>
      <c r="NXZ1493" s="8"/>
      <c r="NYA1493" s="8"/>
      <c r="NYB1493" s="8"/>
      <c r="NYC1493" s="8"/>
      <c r="NYD1493" s="8"/>
      <c r="NYE1493" s="8"/>
      <c r="NYF1493" s="8"/>
      <c r="NYG1493" s="8"/>
      <c r="NYH1493" s="8"/>
      <c r="NYI1493" s="8"/>
      <c r="NYJ1493" s="8"/>
      <c r="NYK1493" s="8"/>
      <c r="NYL1493" s="8"/>
      <c r="NYM1493" s="8"/>
      <c r="NYN1493" s="8"/>
      <c r="NYO1493" s="8"/>
      <c r="NYP1493" s="8"/>
      <c r="NYQ1493" s="8"/>
      <c r="NYR1493" s="8"/>
      <c r="NYS1493" s="8"/>
      <c r="NYT1493" s="8"/>
      <c r="NYU1493" s="8"/>
      <c r="NYV1493" s="8"/>
      <c r="NYW1493" s="8"/>
      <c r="NYX1493" s="8"/>
      <c r="NYY1493" s="8"/>
      <c r="NYZ1493" s="8"/>
      <c r="NZA1493" s="8"/>
      <c r="NZB1493" s="8"/>
      <c r="NZC1493" s="8"/>
      <c r="NZD1493" s="8"/>
      <c r="NZE1493" s="8"/>
      <c r="NZF1493" s="8"/>
      <c r="NZG1493" s="8"/>
      <c r="NZH1493" s="8"/>
      <c r="NZI1493" s="8"/>
      <c r="NZJ1493" s="8"/>
      <c r="NZK1493" s="8"/>
      <c r="NZL1493" s="8"/>
      <c r="NZM1493" s="8"/>
      <c r="NZN1493" s="8"/>
      <c r="NZO1493" s="8"/>
      <c r="NZP1493" s="8"/>
      <c r="NZQ1493" s="8"/>
      <c r="NZR1493" s="8"/>
      <c r="NZS1493" s="8"/>
      <c r="NZT1493" s="8"/>
      <c r="NZU1493" s="8"/>
      <c r="NZV1493" s="8"/>
      <c r="NZW1493" s="8"/>
      <c r="NZX1493" s="8"/>
      <c r="NZY1493" s="8"/>
      <c r="NZZ1493" s="8"/>
      <c r="OAA1493" s="8"/>
      <c r="OAB1493" s="8"/>
      <c r="OAC1493" s="8"/>
      <c r="OAD1493" s="8"/>
      <c r="OAE1493" s="8"/>
      <c r="OAF1493" s="8"/>
      <c r="OAG1493" s="8"/>
      <c r="OAH1493" s="8"/>
      <c r="OAI1493" s="8"/>
      <c r="OAJ1493" s="8"/>
      <c r="OAK1493" s="8"/>
      <c r="OAL1493" s="8"/>
      <c r="OAM1493" s="8"/>
      <c r="OAN1493" s="8"/>
      <c r="OAO1493" s="8"/>
      <c r="OAP1493" s="8"/>
      <c r="OAQ1493" s="8"/>
      <c r="OAR1493" s="8"/>
      <c r="OAS1493" s="8"/>
      <c r="OAT1493" s="8"/>
      <c r="OAU1493" s="8"/>
      <c r="OAV1493" s="8"/>
      <c r="OAW1493" s="8"/>
      <c r="OAX1493" s="8"/>
      <c r="OAY1493" s="8"/>
      <c r="OAZ1493" s="8"/>
      <c r="OBA1493" s="8"/>
      <c r="OBB1493" s="8"/>
      <c r="OBC1493" s="8"/>
      <c r="OBD1493" s="8"/>
      <c r="OBE1493" s="8"/>
      <c r="OBF1493" s="8"/>
      <c r="OBG1493" s="8"/>
      <c r="OBH1493" s="8"/>
      <c r="OBI1493" s="8"/>
      <c r="OBJ1493" s="8"/>
      <c r="OBK1493" s="8"/>
      <c r="OBL1493" s="8"/>
      <c r="OBM1493" s="8"/>
      <c r="OBN1493" s="8"/>
      <c r="OBO1493" s="8"/>
      <c r="OBP1493" s="8"/>
      <c r="OBQ1493" s="8"/>
      <c r="OBR1493" s="8"/>
      <c r="OBS1493" s="8"/>
      <c r="OBT1493" s="8"/>
      <c r="OBU1493" s="8"/>
      <c r="OBV1493" s="8"/>
      <c r="OBW1493" s="8"/>
      <c r="OBX1493" s="8"/>
      <c r="OBY1493" s="8"/>
      <c r="OBZ1493" s="8"/>
      <c r="OCA1493" s="8"/>
      <c r="OCB1493" s="8"/>
      <c r="OCC1493" s="8"/>
      <c r="OCD1493" s="8"/>
      <c r="OCE1493" s="8"/>
      <c r="OCF1493" s="8"/>
      <c r="OCG1493" s="8"/>
      <c r="OCH1493" s="8"/>
      <c r="OCI1493" s="8"/>
      <c r="OCJ1493" s="8"/>
      <c r="OCK1493" s="8"/>
      <c r="OCL1493" s="8"/>
      <c r="OCM1493" s="8"/>
      <c r="OCN1493" s="8"/>
      <c r="OCO1493" s="8"/>
      <c r="OCP1493" s="8"/>
      <c r="OCQ1493" s="8"/>
      <c r="OCR1493" s="8"/>
      <c r="OCS1493" s="8"/>
      <c r="OCT1493" s="8"/>
      <c r="OCU1493" s="8"/>
      <c r="OCV1493" s="8"/>
      <c r="OCW1493" s="8"/>
      <c r="OCX1493" s="8"/>
      <c r="OCY1493" s="8"/>
      <c r="OCZ1493" s="8"/>
      <c r="ODA1493" s="8"/>
      <c r="ODB1493" s="8"/>
      <c r="ODC1493" s="8"/>
      <c r="ODD1493" s="8"/>
      <c r="ODE1493" s="8"/>
      <c r="ODF1493" s="8"/>
      <c r="ODG1493" s="8"/>
      <c r="ODH1493" s="8"/>
      <c r="ODI1493" s="8"/>
      <c r="ODJ1493" s="8"/>
      <c r="ODK1493" s="8"/>
      <c r="ODL1493" s="8"/>
      <c r="ODM1493" s="8"/>
      <c r="ODN1493" s="8"/>
      <c r="ODO1493" s="8"/>
      <c r="ODP1493" s="8"/>
      <c r="ODQ1493" s="8"/>
      <c r="ODR1493" s="8"/>
      <c r="ODS1493" s="8"/>
      <c r="ODT1493" s="8"/>
      <c r="ODU1493" s="8"/>
      <c r="ODV1493" s="8"/>
      <c r="ODW1493" s="8"/>
      <c r="ODX1493" s="8"/>
      <c r="ODY1493" s="8"/>
      <c r="ODZ1493" s="8"/>
      <c r="OEA1493" s="8"/>
      <c r="OEB1493" s="8"/>
      <c r="OEC1493" s="8"/>
      <c r="OED1493" s="8"/>
      <c r="OEE1493" s="8"/>
      <c r="OEF1493" s="8"/>
      <c r="OEG1493" s="8"/>
      <c r="OEH1493" s="8"/>
      <c r="OEI1493" s="8"/>
      <c r="OEJ1493" s="8"/>
      <c r="OEK1493" s="8"/>
      <c r="OEL1493" s="8"/>
      <c r="OEM1493" s="8"/>
      <c r="OEN1493" s="8"/>
      <c r="OEO1493" s="8"/>
      <c r="OEP1493" s="8"/>
      <c r="OEQ1493" s="8"/>
      <c r="OER1493" s="8"/>
      <c r="OES1493" s="8"/>
      <c r="OET1493" s="8"/>
      <c r="OEU1493" s="8"/>
      <c r="OEV1493" s="8"/>
      <c r="OEW1493" s="8"/>
      <c r="OEX1493" s="8"/>
      <c r="OEY1493" s="8"/>
      <c r="OEZ1493" s="8"/>
      <c r="OFA1493" s="8"/>
      <c r="OFB1493" s="8"/>
      <c r="OFC1493" s="8"/>
      <c r="OFD1493" s="8"/>
      <c r="OFE1493" s="8"/>
      <c r="OFF1493" s="8"/>
      <c r="OFG1493" s="8"/>
      <c r="OFH1493" s="8"/>
      <c r="OFI1493" s="8"/>
      <c r="OFJ1493" s="8"/>
      <c r="OFK1493" s="8"/>
      <c r="OFL1493" s="8"/>
      <c r="OFM1493" s="8"/>
      <c r="OFN1493" s="8"/>
      <c r="OFO1493" s="8"/>
      <c r="OFP1493" s="8"/>
      <c r="OFQ1493" s="8"/>
      <c r="OFR1493" s="8"/>
      <c r="OFS1493" s="8"/>
      <c r="OFT1493" s="8"/>
      <c r="OFU1493" s="8"/>
      <c r="OFV1493" s="8"/>
      <c r="OFW1493" s="8"/>
      <c r="OFX1493" s="8"/>
      <c r="OFY1493" s="8"/>
      <c r="OFZ1493" s="8"/>
      <c r="OGA1493" s="8"/>
      <c r="OGB1493" s="8"/>
      <c r="OGC1493" s="8"/>
      <c r="OGD1493" s="8"/>
      <c r="OGE1493" s="8"/>
      <c r="OGF1493" s="8"/>
      <c r="OGG1493" s="8"/>
      <c r="OGH1493" s="8"/>
      <c r="OGI1493" s="8"/>
      <c r="OGJ1493" s="8"/>
      <c r="OGK1493" s="8"/>
      <c r="OGL1493" s="8"/>
      <c r="OGM1493" s="8"/>
      <c r="OGN1493" s="8"/>
      <c r="OGO1493" s="8"/>
      <c r="OGP1493" s="8"/>
      <c r="OGQ1493" s="8"/>
      <c r="OGR1493" s="8"/>
      <c r="OGS1493" s="8"/>
      <c r="OGT1493" s="8"/>
      <c r="OGU1493" s="8"/>
      <c r="OGV1493" s="8"/>
      <c r="OGW1493" s="8"/>
      <c r="OGX1493" s="8"/>
      <c r="OGY1493" s="8"/>
      <c r="OGZ1493" s="8"/>
      <c r="OHA1493" s="8"/>
      <c r="OHB1493" s="8"/>
      <c r="OHC1493" s="8"/>
      <c r="OHD1493" s="8"/>
      <c r="OHE1493" s="8"/>
      <c r="OHF1493" s="8"/>
      <c r="OHG1493" s="8"/>
      <c r="OHH1493" s="8"/>
      <c r="OHI1493" s="8"/>
      <c r="OHJ1493" s="8"/>
      <c r="OHK1493" s="8"/>
      <c r="OHL1493" s="8"/>
      <c r="OHM1493" s="8"/>
      <c r="OHN1493" s="8"/>
      <c r="OHO1493" s="8"/>
      <c r="OHP1493" s="8"/>
      <c r="OHQ1493" s="8"/>
      <c r="OHR1493" s="8"/>
      <c r="OHS1493" s="8"/>
      <c r="OHT1493" s="8"/>
      <c r="OHU1493" s="8"/>
      <c r="OHV1493" s="8"/>
      <c r="OHW1493" s="8"/>
      <c r="OHX1493" s="8"/>
      <c r="OHY1493" s="8"/>
      <c r="OHZ1493" s="8"/>
      <c r="OIA1493" s="8"/>
      <c r="OIB1493" s="8"/>
      <c r="OIC1493" s="8"/>
      <c r="OID1493" s="8"/>
      <c r="OIE1493" s="8"/>
      <c r="OIF1493" s="8"/>
      <c r="OIG1493" s="8"/>
      <c r="OIH1493" s="8"/>
      <c r="OII1493" s="8"/>
      <c r="OIJ1493" s="8"/>
      <c r="OIK1493" s="8"/>
      <c r="OIL1493" s="8"/>
      <c r="OIM1493" s="8"/>
      <c r="OIN1493" s="8"/>
      <c r="OIO1493" s="8"/>
      <c r="OIP1493" s="8"/>
      <c r="OIQ1493" s="8"/>
      <c r="OIR1493" s="8"/>
      <c r="OIS1493" s="8"/>
      <c r="OIT1493" s="8"/>
      <c r="OIU1493" s="8"/>
      <c r="OIV1493" s="8"/>
      <c r="OIW1493" s="8"/>
      <c r="OIX1493" s="8"/>
      <c r="OIY1493" s="8"/>
      <c r="OIZ1493" s="8"/>
      <c r="OJA1493" s="8"/>
      <c r="OJB1493" s="8"/>
      <c r="OJC1493" s="8"/>
      <c r="OJD1493" s="8"/>
      <c r="OJE1493" s="8"/>
      <c r="OJF1493" s="8"/>
      <c r="OJG1493" s="8"/>
      <c r="OJH1493" s="8"/>
      <c r="OJI1493" s="8"/>
      <c r="OJJ1493" s="8"/>
      <c r="OJK1493" s="8"/>
      <c r="OJL1493" s="8"/>
      <c r="OJM1493" s="8"/>
      <c r="OJN1493" s="8"/>
      <c r="OJO1493" s="8"/>
      <c r="OJP1493" s="8"/>
      <c r="OJQ1493" s="8"/>
      <c r="OJR1493" s="8"/>
      <c r="OJS1493" s="8"/>
      <c r="OJT1493" s="8"/>
      <c r="OJU1493" s="8"/>
      <c r="OJV1493" s="8"/>
      <c r="OJW1493" s="8"/>
      <c r="OJX1493" s="8"/>
      <c r="OJY1493" s="8"/>
      <c r="OJZ1493" s="8"/>
      <c r="OKA1493" s="8"/>
      <c r="OKB1493" s="8"/>
      <c r="OKC1493" s="8"/>
      <c r="OKD1493" s="8"/>
      <c r="OKE1493" s="8"/>
      <c r="OKF1493" s="8"/>
      <c r="OKG1493" s="8"/>
      <c r="OKH1493" s="8"/>
      <c r="OKI1493" s="8"/>
      <c r="OKJ1493" s="8"/>
      <c r="OKK1493" s="8"/>
      <c r="OKL1493" s="8"/>
      <c r="OKM1493" s="8"/>
      <c r="OKN1493" s="8"/>
      <c r="OKO1493" s="8"/>
      <c r="OKP1493" s="8"/>
      <c r="OKQ1493" s="8"/>
      <c r="OKR1493" s="8"/>
      <c r="OKS1493" s="8"/>
      <c r="OKT1493" s="8"/>
      <c r="OKU1493" s="8"/>
      <c r="OKV1493" s="8"/>
      <c r="OKW1493" s="8"/>
      <c r="OKX1493" s="8"/>
      <c r="OKY1493" s="8"/>
      <c r="OKZ1493" s="8"/>
      <c r="OLA1493" s="8"/>
      <c r="OLB1493" s="8"/>
      <c r="OLC1493" s="8"/>
      <c r="OLD1493" s="8"/>
      <c r="OLE1493" s="8"/>
      <c r="OLF1493" s="8"/>
      <c r="OLG1493" s="8"/>
      <c r="OLH1493" s="8"/>
      <c r="OLI1493" s="8"/>
      <c r="OLJ1493" s="8"/>
      <c r="OLK1493" s="8"/>
      <c r="OLL1493" s="8"/>
      <c r="OLM1493" s="8"/>
      <c r="OLN1493" s="8"/>
      <c r="OLO1493" s="8"/>
      <c r="OLP1493" s="8"/>
      <c r="OLQ1493" s="8"/>
      <c r="OLR1493" s="8"/>
      <c r="OLS1493" s="8"/>
      <c r="OLT1493" s="8"/>
      <c r="OLU1493" s="8"/>
      <c r="OLV1493" s="8"/>
      <c r="OLW1493" s="8"/>
      <c r="OLX1493" s="8"/>
      <c r="OLY1493" s="8"/>
      <c r="OLZ1493" s="8"/>
      <c r="OMA1493" s="8"/>
      <c r="OMB1493" s="8"/>
      <c r="OMC1493" s="8"/>
      <c r="OMD1493" s="8"/>
      <c r="OME1493" s="8"/>
      <c r="OMF1493" s="8"/>
      <c r="OMG1493" s="8"/>
      <c r="OMH1493" s="8"/>
      <c r="OMI1493" s="8"/>
      <c r="OMJ1493" s="8"/>
      <c r="OMK1493" s="8"/>
      <c r="OML1493" s="8"/>
      <c r="OMM1493" s="8"/>
      <c r="OMN1493" s="8"/>
      <c r="OMO1493" s="8"/>
      <c r="OMP1493" s="8"/>
      <c r="OMQ1493" s="8"/>
      <c r="OMR1493" s="8"/>
      <c r="OMS1493" s="8"/>
      <c r="OMT1493" s="8"/>
      <c r="OMU1493" s="8"/>
      <c r="OMV1493" s="8"/>
      <c r="OMW1493" s="8"/>
      <c r="OMX1493" s="8"/>
      <c r="OMY1493" s="8"/>
      <c r="OMZ1493" s="8"/>
      <c r="ONA1493" s="8"/>
      <c r="ONB1493" s="8"/>
      <c r="ONC1493" s="8"/>
      <c r="OND1493" s="8"/>
      <c r="ONE1493" s="8"/>
      <c r="ONF1493" s="8"/>
      <c r="ONG1493" s="8"/>
      <c r="ONH1493" s="8"/>
      <c r="ONI1493" s="8"/>
      <c r="ONJ1493" s="8"/>
      <c r="ONK1493" s="8"/>
      <c r="ONL1493" s="8"/>
      <c r="ONM1493" s="8"/>
      <c r="ONN1493" s="8"/>
      <c r="ONO1493" s="8"/>
      <c r="ONP1493" s="8"/>
      <c r="ONQ1493" s="8"/>
      <c r="ONR1493" s="8"/>
      <c r="ONS1493" s="8"/>
      <c r="ONT1493" s="8"/>
      <c r="ONU1493" s="8"/>
      <c r="ONV1493" s="8"/>
      <c r="ONW1493" s="8"/>
      <c r="ONX1493" s="8"/>
      <c r="ONY1493" s="8"/>
      <c r="ONZ1493" s="8"/>
      <c r="OOA1493" s="8"/>
      <c r="OOB1493" s="8"/>
      <c r="OOC1493" s="8"/>
      <c r="OOD1493" s="8"/>
      <c r="OOE1493" s="8"/>
      <c r="OOF1493" s="8"/>
      <c r="OOG1493" s="8"/>
      <c r="OOH1493" s="8"/>
      <c r="OOI1493" s="8"/>
      <c r="OOJ1493" s="8"/>
      <c r="OOK1493" s="8"/>
      <c r="OOL1493" s="8"/>
      <c r="OOM1493" s="8"/>
      <c r="OON1493" s="8"/>
      <c r="OOO1493" s="8"/>
      <c r="OOP1493" s="8"/>
      <c r="OOQ1493" s="8"/>
      <c r="OOR1493" s="8"/>
      <c r="OOS1493" s="8"/>
      <c r="OOT1493" s="8"/>
      <c r="OOU1493" s="8"/>
      <c r="OOV1493" s="8"/>
      <c r="OOW1493" s="8"/>
      <c r="OOX1493" s="8"/>
      <c r="OOY1493" s="8"/>
      <c r="OOZ1493" s="8"/>
      <c r="OPA1493" s="8"/>
      <c r="OPB1493" s="8"/>
      <c r="OPC1493" s="8"/>
      <c r="OPD1493" s="8"/>
      <c r="OPE1493" s="8"/>
      <c r="OPF1493" s="8"/>
      <c r="OPG1493" s="8"/>
      <c r="OPH1493" s="8"/>
      <c r="OPI1493" s="8"/>
      <c r="OPJ1493" s="8"/>
      <c r="OPK1493" s="8"/>
      <c r="OPL1493" s="8"/>
      <c r="OPM1493" s="8"/>
      <c r="OPN1493" s="8"/>
      <c r="OPO1493" s="8"/>
      <c r="OPP1493" s="8"/>
      <c r="OPQ1493" s="8"/>
      <c r="OPR1493" s="8"/>
      <c r="OPS1493" s="8"/>
      <c r="OPT1493" s="8"/>
      <c r="OPU1493" s="8"/>
      <c r="OPV1493" s="8"/>
      <c r="OPW1493" s="8"/>
      <c r="OPX1493" s="8"/>
      <c r="OPY1493" s="8"/>
      <c r="OPZ1493" s="8"/>
      <c r="OQA1493" s="8"/>
      <c r="OQB1493" s="8"/>
      <c r="OQC1493" s="8"/>
      <c r="OQD1493" s="8"/>
      <c r="OQE1493" s="8"/>
      <c r="OQF1493" s="8"/>
      <c r="OQG1493" s="8"/>
      <c r="OQH1493" s="8"/>
      <c r="OQI1493" s="8"/>
      <c r="OQJ1493" s="8"/>
      <c r="OQK1493" s="8"/>
      <c r="OQL1493" s="8"/>
      <c r="OQM1493" s="8"/>
      <c r="OQN1493" s="8"/>
      <c r="OQO1493" s="8"/>
      <c r="OQP1493" s="8"/>
      <c r="OQQ1493" s="8"/>
      <c r="OQR1493" s="8"/>
      <c r="OQS1493" s="8"/>
      <c r="OQT1493" s="8"/>
      <c r="OQU1493" s="8"/>
      <c r="OQV1493" s="8"/>
      <c r="OQW1493" s="8"/>
      <c r="OQX1493" s="8"/>
      <c r="OQY1493" s="8"/>
      <c r="OQZ1493" s="8"/>
      <c r="ORA1493" s="8"/>
      <c r="ORB1493" s="8"/>
      <c r="ORC1493" s="8"/>
      <c r="ORD1493" s="8"/>
      <c r="ORE1493" s="8"/>
      <c r="ORF1493" s="8"/>
      <c r="ORG1493" s="8"/>
      <c r="ORH1493" s="8"/>
      <c r="ORI1493" s="8"/>
      <c r="ORJ1493" s="8"/>
      <c r="ORK1493" s="8"/>
      <c r="ORL1493" s="8"/>
      <c r="ORM1493" s="8"/>
      <c r="ORN1493" s="8"/>
      <c r="ORO1493" s="8"/>
      <c r="ORP1493" s="8"/>
      <c r="ORQ1493" s="8"/>
      <c r="ORR1493" s="8"/>
      <c r="ORS1493" s="8"/>
      <c r="ORT1493" s="8"/>
      <c r="ORU1493" s="8"/>
      <c r="ORV1493" s="8"/>
      <c r="ORW1493" s="8"/>
      <c r="ORX1493" s="8"/>
      <c r="ORY1493" s="8"/>
      <c r="ORZ1493" s="8"/>
      <c r="OSA1493" s="8"/>
      <c r="OSB1493" s="8"/>
      <c r="OSC1493" s="8"/>
      <c r="OSD1493" s="8"/>
      <c r="OSE1493" s="8"/>
      <c r="OSF1493" s="8"/>
      <c r="OSG1493" s="8"/>
      <c r="OSH1493" s="8"/>
      <c r="OSI1493" s="8"/>
      <c r="OSJ1493" s="8"/>
      <c r="OSK1493" s="8"/>
      <c r="OSL1493" s="8"/>
      <c r="OSM1493" s="8"/>
      <c r="OSN1493" s="8"/>
      <c r="OSO1493" s="8"/>
      <c r="OSP1493" s="8"/>
      <c r="OSQ1493" s="8"/>
      <c r="OSR1493" s="8"/>
      <c r="OSS1493" s="8"/>
      <c r="OST1493" s="8"/>
      <c r="OSU1493" s="8"/>
      <c r="OSV1493" s="8"/>
      <c r="OSW1493" s="8"/>
      <c r="OSX1493" s="8"/>
      <c r="OSY1493" s="8"/>
      <c r="OSZ1493" s="8"/>
      <c r="OTA1493" s="8"/>
      <c r="OTB1493" s="8"/>
      <c r="OTC1493" s="8"/>
      <c r="OTD1493" s="8"/>
      <c r="OTE1493" s="8"/>
      <c r="OTF1493" s="8"/>
      <c r="OTG1493" s="8"/>
      <c r="OTH1493" s="8"/>
      <c r="OTI1493" s="8"/>
      <c r="OTJ1493" s="8"/>
      <c r="OTK1493" s="8"/>
      <c r="OTL1493" s="8"/>
      <c r="OTM1493" s="8"/>
      <c r="OTN1493" s="8"/>
      <c r="OTO1493" s="8"/>
      <c r="OTP1493" s="8"/>
      <c r="OTQ1493" s="8"/>
      <c r="OTR1493" s="8"/>
      <c r="OTS1493" s="8"/>
      <c r="OTT1493" s="8"/>
      <c r="OTU1493" s="8"/>
      <c r="OTV1493" s="8"/>
      <c r="OTW1493" s="8"/>
      <c r="OTX1493" s="8"/>
      <c r="OTY1493" s="8"/>
      <c r="OTZ1493" s="8"/>
      <c r="OUA1493" s="8"/>
      <c r="OUB1493" s="8"/>
      <c r="OUC1493" s="8"/>
      <c r="OUD1493" s="8"/>
      <c r="OUE1493" s="8"/>
      <c r="OUF1493" s="8"/>
      <c r="OUG1493" s="8"/>
      <c r="OUH1493" s="8"/>
      <c r="OUI1493" s="8"/>
      <c r="OUJ1493" s="8"/>
      <c r="OUK1493" s="8"/>
      <c r="OUL1493" s="8"/>
      <c r="OUM1493" s="8"/>
      <c r="OUN1493" s="8"/>
      <c r="OUO1493" s="8"/>
      <c r="OUP1493" s="8"/>
      <c r="OUQ1493" s="8"/>
      <c r="OUR1493" s="8"/>
      <c r="OUS1493" s="8"/>
      <c r="OUT1493" s="8"/>
      <c r="OUU1493" s="8"/>
      <c r="OUV1493" s="8"/>
      <c r="OUW1493" s="8"/>
      <c r="OUX1493" s="8"/>
      <c r="OUY1493" s="8"/>
      <c r="OUZ1493" s="8"/>
      <c r="OVA1493" s="8"/>
      <c r="OVB1493" s="8"/>
      <c r="OVC1493" s="8"/>
      <c r="OVD1493" s="8"/>
      <c r="OVE1493" s="8"/>
      <c r="OVF1493" s="8"/>
      <c r="OVG1493" s="8"/>
      <c r="OVH1493" s="8"/>
      <c r="OVI1493" s="8"/>
      <c r="OVJ1493" s="8"/>
      <c r="OVK1493" s="8"/>
      <c r="OVL1493" s="8"/>
      <c r="OVM1493" s="8"/>
      <c r="OVN1493" s="8"/>
      <c r="OVO1493" s="8"/>
      <c r="OVP1493" s="8"/>
      <c r="OVQ1493" s="8"/>
      <c r="OVR1493" s="8"/>
      <c r="OVS1493" s="8"/>
      <c r="OVT1493" s="8"/>
      <c r="OVU1493" s="8"/>
      <c r="OVV1493" s="8"/>
      <c r="OVW1493" s="8"/>
      <c r="OVX1493" s="8"/>
      <c r="OVY1493" s="8"/>
      <c r="OVZ1493" s="8"/>
      <c r="OWA1493" s="8"/>
      <c r="OWB1493" s="8"/>
      <c r="OWC1493" s="8"/>
      <c r="OWD1493" s="8"/>
      <c r="OWE1493" s="8"/>
      <c r="OWF1493" s="8"/>
      <c r="OWG1493" s="8"/>
      <c r="OWH1493" s="8"/>
      <c r="OWI1493" s="8"/>
      <c r="OWJ1493" s="8"/>
      <c r="OWK1493" s="8"/>
      <c r="OWL1493" s="8"/>
      <c r="OWM1493" s="8"/>
      <c r="OWN1493" s="8"/>
      <c r="OWO1493" s="8"/>
      <c r="OWP1493" s="8"/>
      <c r="OWQ1493" s="8"/>
      <c r="OWR1493" s="8"/>
      <c r="OWS1493" s="8"/>
      <c r="OWT1493" s="8"/>
      <c r="OWU1493" s="8"/>
      <c r="OWV1493" s="8"/>
      <c r="OWW1493" s="8"/>
      <c r="OWX1493" s="8"/>
      <c r="OWY1493" s="8"/>
      <c r="OWZ1493" s="8"/>
      <c r="OXA1493" s="8"/>
      <c r="OXB1493" s="8"/>
      <c r="OXC1493" s="8"/>
      <c r="OXD1493" s="8"/>
      <c r="OXE1493" s="8"/>
      <c r="OXF1493" s="8"/>
      <c r="OXG1493" s="8"/>
      <c r="OXH1493" s="8"/>
      <c r="OXI1493" s="8"/>
      <c r="OXJ1493" s="8"/>
      <c r="OXK1493" s="8"/>
      <c r="OXL1493" s="8"/>
      <c r="OXM1493" s="8"/>
      <c r="OXN1493" s="8"/>
      <c r="OXO1493" s="8"/>
      <c r="OXP1493" s="8"/>
      <c r="OXQ1493" s="8"/>
      <c r="OXR1493" s="8"/>
      <c r="OXS1493" s="8"/>
      <c r="OXT1493" s="8"/>
      <c r="OXU1493" s="8"/>
      <c r="OXV1493" s="8"/>
      <c r="OXW1493" s="8"/>
      <c r="OXX1493" s="8"/>
      <c r="OXY1493" s="8"/>
      <c r="OXZ1493" s="8"/>
      <c r="OYA1493" s="8"/>
      <c r="OYB1493" s="8"/>
      <c r="OYC1493" s="8"/>
      <c r="OYD1493" s="8"/>
      <c r="OYE1493" s="8"/>
      <c r="OYF1493" s="8"/>
      <c r="OYG1493" s="8"/>
      <c r="OYH1493" s="8"/>
      <c r="OYI1493" s="8"/>
      <c r="OYJ1493" s="8"/>
      <c r="OYK1493" s="8"/>
      <c r="OYL1493" s="8"/>
      <c r="OYM1493" s="8"/>
      <c r="OYN1493" s="8"/>
      <c r="OYO1493" s="8"/>
      <c r="OYP1493" s="8"/>
      <c r="OYQ1493" s="8"/>
      <c r="OYR1493" s="8"/>
      <c r="OYS1493" s="8"/>
      <c r="OYT1493" s="8"/>
      <c r="OYU1493" s="8"/>
      <c r="OYV1493" s="8"/>
      <c r="OYW1493" s="8"/>
      <c r="OYX1493" s="8"/>
      <c r="OYY1493" s="8"/>
      <c r="OYZ1493" s="8"/>
      <c r="OZA1493" s="8"/>
      <c r="OZB1493" s="8"/>
      <c r="OZC1493" s="8"/>
      <c r="OZD1493" s="8"/>
      <c r="OZE1493" s="8"/>
      <c r="OZF1493" s="8"/>
      <c r="OZG1493" s="8"/>
      <c r="OZH1493" s="8"/>
      <c r="OZI1493" s="8"/>
      <c r="OZJ1493" s="8"/>
      <c r="OZK1493" s="8"/>
      <c r="OZL1493" s="8"/>
      <c r="OZM1493" s="8"/>
      <c r="OZN1493" s="8"/>
      <c r="OZO1493" s="8"/>
      <c r="OZP1493" s="8"/>
      <c r="OZQ1493" s="8"/>
      <c r="OZR1493" s="8"/>
      <c r="OZS1493" s="8"/>
      <c r="OZT1493" s="8"/>
      <c r="OZU1493" s="8"/>
      <c r="OZV1493" s="8"/>
      <c r="OZW1493" s="8"/>
      <c r="OZX1493" s="8"/>
      <c r="OZY1493" s="8"/>
      <c r="OZZ1493" s="8"/>
      <c r="PAA1493" s="8"/>
      <c r="PAB1493" s="8"/>
      <c r="PAC1493" s="8"/>
      <c r="PAD1493" s="8"/>
      <c r="PAE1493" s="8"/>
      <c r="PAF1493" s="8"/>
      <c r="PAG1493" s="8"/>
      <c r="PAH1493" s="8"/>
      <c r="PAI1493" s="8"/>
      <c r="PAJ1493" s="8"/>
      <c r="PAK1493" s="8"/>
      <c r="PAL1493" s="8"/>
      <c r="PAM1493" s="8"/>
      <c r="PAN1493" s="8"/>
      <c r="PAO1493" s="8"/>
      <c r="PAP1493" s="8"/>
      <c r="PAQ1493" s="8"/>
      <c r="PAR1493" s="8"/>
      <c r="PAS1493" s="8"/>
      <c r="PAT1493" s="8"/>
      <c r="PAU1493" s="8"/>
      <c r="PAV1493" s="8"/>
      <c r="PAW1493" s="8"/>
      <c r="PAX1493" s="8"/>
      <c r="PAY1493" s="8"/>
      <c r="PAZ1493" s="8"/>
      <c r="PBA1493" s="8"/>
      <c r="PBB1493" s="8"/>
      <c r="PBC1493" s="8"/>
      <c r="PBD1493" s="8"/>
      <c r="PBE1493" s="8"/>
      <c r="PBF1493" s="8"/>
      <c r="PBG1493" s="8"/>
      <c r="PBH1493" s="8"/>
      <c r="PBI1493" s="8"/>
      <c r="PBJ1493" s="8"/>
      <c r="PBK1493" s="8"/>
      <c r="PBL1493" s="8"/>
      <c r="PBM1493" s="8"/>
      <c r="PBN1493" s="8"/>
      <c r="PBO1493" s="8"/>
      <c r="PBP1493" s="8"/>
      <c r="PBQ1493" s="8"/>
      <c r="PBR1493" s="8"/>
      <c r="PBS1493" s="8"/>
      <c r="PBT1493" s="8"/>
      <c r="PBU1493" s="8"/>
      <c r="PBV1493" s="8"/>
      <c r="PBW1493" s="8"/>
      <c r="PBX1493" s="8"/>
      <c r="PBY1493" s="8"/>
      <c r="PBZ1493" s="8"/>
      <c r="PCA1493" s="8"/>
      <c r="PCB1493" s="8"/>
      <c r="PCC1493" s="8"/>
      <c r="PCD1493" s="8"/>
      <c r="PCE1493" s="8"/>
      <c r="PCF1493" s="8"/>
      <c r="PCG1493" s="8"/>
      <c r="PCH1493" s="8"/>
      <c r="PCI1493" s="8"/>
      <c r="PCJ1493" s="8"/>
      <c r="PCK1493" s="8"/>
      <c r="PCL1493" s="8"/>
      <c r="PCM1493" s="8"/>
      <c r="PCN1493" s="8"/>
      <c r="PCO1493" s="8"/>
      <c r="PCP1493" s="8"/>
      <c r="PCQ1493" s="8"/>
      <c r="PCR1493" s="8"/>
      <c r="PCS1493" s="8"/>
      <c r="PCT1493" s="8"/>
      <c r="PCU1493" s="8"/>
      <c r="PCV1493" s="8"/>
      <c r="PCW1493" s="8"/>
      <c r="PCX1493" s="8"/>
      <c r="PCY1493" s="8"/>
      <c r="PCZ1493" s="8"/>
      <c r="PDA1493" s="8"/>
      <c r="PDB1493" s="8"/>
      <c r="PDC1493" s="8"/>
      <c r="PDD1493" s="8"/>
      <c r="PDE1493" s="8"/>
      <c r="PDF1493" s="8"/>
      <c r="PDG1493" s="8"/>
      <c r="PDH1493" s="8"/>
      <c r="PDI1493" s="8"/>
      <c r="PDJ1493" s="8"/>
      <c r="PDK1493" s="8"/>
      <c r="PDL1493" s="8"/>
      <c r="PDM1493" s="8"/>
      <c r="PDN1493" s="8"/>
      <c r="PDO1493" s="8"/>
      <c r="PDP1493" s="8"/>
      <c r="PDQ1493" s="8"/>
      <c r="PDR1493" s="8"/>
      <c r="PDS1493" s="8"/>
      <c r="PDT1493" s="8"/>
      <c r="PDU1493" s="8"/>
      <c r="PDV1493" s="8"/>
      <c r="PDW1493" s="8"/>
      <c r="PDX1493" s="8"/>
      <c r="PDY1493" s="8"/>
      <c r="PDZ1493" s="8"/>
      <c r="PEA1493" s="8"/>
      <c r="PEB1493" s="8"/>
      <c r="PEC1493" s="8"/>
      <c r="PED1493" s="8"/>
      <c r="PEE1493" s="8"/>
      <c r="PEF1493" s="8"/>
      <c r="PEG1493" s="8"/>
      <c r="PEH1493" s="8"/>
      <c r="PEI1493" s="8"/>
      <c r="PEJ1493" s="8"/>
      <c r="PEK1493" s="8"/>
      <c r="PEL1493" s="8"/>
      <c r="PEM1493" s="8"/>
      <c r="PEN1493" s="8"/>
      <c r="PEO1493" s="8"/>
      <c r="PEP1493" s="8"/>
      <c r="PEQ1493" s="8"/>
      <c r="PER1493" s="8"/>
      <c r="PES1493" s="8"/>
      <c r="PET1493" s="8"/>
      <c r="PEU1493" s="8"/>
      <c r="PEV1493" s="8"/>
      <c r="PEW1493" s="8"/>
      <c r="PEX1493" s="8"/>
      <c r="PEY1493" s="8"/>
      <c r="PEZ1493" s="8"/>
      <c r="PFA1493" s="8"/>
      <c r="PFB1493" s="8"/>
      <c r="PFC1493" s="8"/>
      <c r="PFD1493" s="8"/>
      <c r="PFE1493" s="8"/>
      <c r="PFF1493" s="8"/>
      <c r="PFG1493" s="8"/>
      <c r="PFH1493" s="8"/>
      <c r="PFI1493" s="8"/>
      <c r="PFJ1493" s="8"/>
      <c r="PFK1493" s="8"/>
      <c r="PFL1493" s="8"/>
      <c r="PFM1493" s="8"/>
      <c r="PFN1493" s="8"/>
      <c r="PFO1493" s="8"/>
      <c r="PFP1493" s="8"/>
      <c r="PFQ1493" s="8"/>
      <c r="PFR1493" s="8"/>
      <c r="PFS1493" s="8"/>
      <c r="PFT1493" s="8"/>
      <c r="PFU1493" s="8"/>
      <c r="PFV1493" s="8"/>
      <c r="PFW1493" s="8"/>
      <c r="PFX1493" s="8"/>
      <c r="PFY1493" s="8"/>
      <c r="PFZ1493" s="8"/>
      <c r="PGA1493" s="8"/>
      <c r="PGB1493" s="8"/>
      <c r="PGC1493" s="8"/>
      <c r="PGD1493" s="8"/>
      <c r="PGE1493" s="8"/>
      <c r="PGF1493" s="8"/>
      <c r="PGG1493" s="8"/>
      <c r="PGH1493" s="8"/>
      <c r="PGI1493" s="8"/>
      <c r="PGJ1493" s="8"/>
      <c r="PGK1493" s="8"/>
      <c r="PGL1493" s="8"/>
      <c r="PGM1493" s="8"/>
      <c r="PGN1493" s="8"/>
      <c r="PGO1493" s="8"/>
      <c r="PGP1493" s="8"/>
      <c r="PGQ1493" s="8"/>
      <c r="PGR1493" s="8"/>
      <c r="PGS1493" s="8"/>
      <c r="PGT1493" s="8"/>
      <c r="PGU1493" s="8"/>
      <c r="PGV1493" s="8"/>
      <c r="PGW1493" s="8"/>
      <c r="PGX1493" s="8"/>
      <c r="PGY1493" s="8"/>
      <c r="PGZ1493" s="8"/>
      <c r="PHA1493" s="8"/>
      <c r="PHB1493" s="8"/>
      <c r="PHC1493" s="8"/>
      <c r="PHD1493" s="8"/>
      <c r="PHE1493" s="8"/>
      <c r="PHF1493" s="8"/>
      <c r="PHG1493" s="8"/>
      <c r="PHH1493" s="8"/>
      <c r="PHI1493" s="8"/>
      <c r="PHJ1493" s="8"/>
      <c r="PHK1493" s="8"/>
      <c r="PHL1493" s="8"/>
      <c r="PHM1493" s="8"/>
      <c r="PHN1493" s="8"/>
      <c r="PHO1493" s="8"/>
      <c r="PHP1493" s="8"/>
      <c r="PHQ1493" s="8"/>
      <c r="PHR1493" s="8"/>
      <c r="PHS1493" s="8"/>
      <c r="PHT1493" s="8"/>
      <c r="PHU1493" s="8"/>
      <c r="PHV1493" s="8"/>
      <c r="PHW1493" s="8"/>
      <c r="PHX1493" s="8"/>
      <c r="PHY1493" s="8"/>
      <c r="PHZ1493" s="8"/>
      <c r="PIA1493" s="8"/>
      <c r="PIB1493" s="8"/>
      <c r="PIC1493" s="8"/>
      <c r="PID1493" s="8"/>
      <c r="PIE1493" s="8"/>
      <c r="PIF1493" s="8"/>
      <c r="PIG1493" s="8"/>
      <c r="PIH1493" s="8"/>
      <c r="PII1493" s="8"/>
      <c r="PIJ1493" s="8"/>
      <c r="PIK1493" s="8"/>
      <c r="PIL1493" s="8"/>
      <c r="PIM1493" s="8"/>
      <c r="PIN1493" s="8"/>
      <c r="PIO1493" s="8"/>
      <c r="PIP1493" s="8"/>
      <c r="PIQ1493" s="8"/>
      <c r="PIR1493" s="8"/>
      <c r="PIS1493" s="8"/>
      <c r="PIT1493" s="8"/>
      <c r="PIU1493" s="8"/>
      <c r="PIV1493" s="8"/>
      <c r="PIW1493" s="8"/>
      <c r="PIX1493" s="8"/>
      <c r="PIY1493" s="8"/>
      <c r="PIZ1493" s="8"/>
      <c r="PJA1493" s="8"/>
      <c r="PJB1493" s="8"/>
      <c r="PJC1493" s="8"/>
      <c r="PJD1493" s="8"/>
      <c r="PJE1493" s="8"/>
      <c r="PJF1493" s="8"/>
      <c r="PJG1493" s="8"/>
      <c r="PJH1493" s="8"/>
      <c r="PJI1493" s="8"/>
      <c r="PJJ1493" s="8"/>
      <c r="PJK1493" s="8"/>
      <c r="PJL1493" s="8"/>
      <c r="PJM1493" s="8"/>
      <c r="PJN1493" s="8"/>
      <c r="PJO1493" s="8"/>
      <c r="PJP1493" s="8"/>
      <c r="PJQ1493" s="8"/>
      <c r="PJR1493" s="8"/>
      <c r="PJS1493" s="8"/>
      <c r="PJT1493" s="8"/>
      <c r="PJU1493" s="8"/>
      <c r="PJV1493" s="8"/>
      <c r="PJW1493" s="8"/>
      <c r="PJX1493" s="8"/>
      <c r="PJY1493" s="8"/>
      <c r="PJZ1493" s="8"/>
      <c r="PKA1493" s="8"/>
      <c r="PKB1493" s="8"/>
      <c r="PKC1493" s="8"/>
      <c r="PKD1493" s="8"/>
      <c r="PKE1493" s="8"/>
      <c r="PKF1493" s="8"/>
      <c r="PKG1493" s="8"/>
      <c r="PKH1493" s="8"/>
      <c r="PKI1493" s="8"/>
      <c r="PKJ1493" s="8"/>
      <c r="PKK1493" s="8"/>
      <c r="PKL1493" s="8"/>
      <c r="PKM1493" s="8"/>
      <c r="PKN1493" s="8"/>
      <c r="PKO1493" s="8"/>
      <c r="PKP1493" s="8"/>
      <c r="PKQ1493" s="8"/>
      <c r="PKR1493" s="8"/>
      <c r="PKS1493" s="8"/>
      <c r="PKT1493" s="8"/>
      <c r="PKU1493" s="8"/>
      <c r="PKV1493" s="8"/>
      <c r="PKW1493" s="8"/>
      <c r="PKX1493" s="8"/>
      <c r="PKY1493" s="8"/>
      <c r="PKZ1493" s="8"/>
      <c r="PLA1493" s="8"/>
      <c r="PLB1493" s="8"/>
      <c r="PLC1493" s="8"/>
      <c r="PLD1493" s="8"/>
      <c r="PLE1493" s="8"/>
      <c r="PLF1493" s="8"/>
      <c r="PLG1493" s="8"/>
      <c r="PLH1493" s="8"/>
      <c r="PLI1493" s="8"/>
      <c r="PLJ1493" s="8"/>
      <c r="PLK1493" s="8"/>
      <c r="PLL1493" s="8"/>
      <c r="PLM1493" s="8"/>
      <c r="PLN1493" s="8"/>
      <c r="PLO1493" s="8"/>
      <c r="PLP1493" s="8"/>
      <c r="PLQ1493" s="8"/>
      <c r="PLR1493" s="8"/>
      <c r="PLS1493" s="8"/>
      <c r="PLT1493" s="8"/>
      <c r="PLU1493" s="8"/>
      <c r="PLV1493" s="8"/>
      <c r="PLW1493" s="8"/>
      <c r="PLX1493" s="8"/>
      <c r="PLY1493" s="8"/>
      <c r="PLZ1493" s="8"/>
      <c r="PMA1493" s="8"/>
      <c r="PMB1493" s="8"/>
      <c r="PMC1493" s="8"/>
      <c r="PMD1493" s="8"/>
      <c r="PME1493" s="8"/>
      <c r="PMF1493" s="8"/>
      <c r="PMG1493" s="8"/>
      <c r="PMH1493" s="8"/>
      <c r="PMI1493" s="8"/>
      <c r="PMJ1493" s="8"/>
      <c r="PMK1493" s="8"/>
      <c r="PML1493" s="8"/>
      <c r="PMM1493" s="8"/>
      <c r="PMN1493" s="8"/>
      <c r="PMO1493" s="8"/>
      <c r="PMP1493" s="8"/>
      <c r="PMQ1493" s="8"/>
      <c r="PMR1493" s="8"/>
      <c r="PMS1493" s="8"/>
      <c r="PMT1493" s="8"/>
      <c r="PMU1493" s="8"/>
      <c r="PMV1493" s="8"/>
      <c r="PMW1493" s="8"/>
      <c r="PMX1493" s="8"/>
      <c r="PMY1493" s="8"/>
      <c r="PMZ1493" s="8"/>
      <c r="PNA1493" s="8"/>
      <c r="PNB1493" s="8"/>
      <c r="PNC1493" s="8"/>
      <c r="PND1493" s="8"/>
      <c r="PNE1493" s="8"/>
      <c r="PNF1493" s="8"/>
      <c r="PNG1493" s="8"/>
      <c r="PNH1493" s="8"/>
      <c r="PNI1493" s="8"/>
      <c r="PNJ1493" s="8"/>
      <c r="PNK1493" s="8"/>
      <c r="PNL1493" s="8"/>
      <c r="PNM1493" s="8"/>
      <c r="PNN1493" s="8"/>
      <c r="PNO1493" s="8"/>
      <c r="PNP1493" s="8"/>
      <c r="PNQ1493" s="8"/>
      <c r="PNR1493" s="8"/>
      <c r="PNS1493" s="8"/>
      <c r="PNT1493" s="8"/>
      <c r="PNU1493" s="8"/>
      <c r="PNV1493" s="8"/>
      <c r="PNW1493" s="8"/>
      <c r="PNX1493" s="8"/>
      <c r="PNY1493" s="8"/>
      <c r="PNZ1493" s="8"/>
      <c r="POA1493" s="8"/>
      <c r="POB1493" s="8"/>
      <c r="POC1493" s="8"/>
      <c r="POD1493" s="8"/>
      <c r="POE1493" s="8"/>
      <c r="POF1493" s="8"/>
      <c r="POG1493" s="8"/>
      <c r="POH1493" s="8"/>
      <c r="POI1493" s="8"/>
      <c r="POJ1493" s="8"/>
      <c r="POK1493" s="8"/>
      <c r="POL1493" s="8"/>
      <c r="POM1493" s="8"/>
      <c r="PON1493" s="8"/>
      <c r="POO1493" s="8"/>
      <c r="POP1493" s="8"/>
      <c r="POQ1493" s="8"/>
      <c r="POR1493" s="8"/>
      <c r="POS1493" s="8"/>
      <c r="POT1493" s="8"/>
      <c r="POU1493" s="8"/>
      <c r="POV1493" s="8"/>
      <c r="POW1493" s="8"/>
      <c r="POX1493" s="8"/>
      <c r="POY1493" s="8"/>
      <c r="POZ1493" s="8"/>
      <c r="PPA1493" s="8"/>
      <c r="PPB1493" s="8"/>
      <c r="PPC1493" s="8"/>
      <c r="PPD1493" s="8"/>
      <c r="PPE1493" s="8"/>
      <c r="PPF1493" s="8"/>
      <c r="PPG1493" s="8"/>
      <c r="PPH1493" s="8"/>
      <c r="PPI1493" s="8"/>
      <c r="PPJ1493" s="8"/>
      <c r="PPK1493" s="8"/>
      <c r="PPL1493" s="8"/>
      <c r="PPM1493" s="8"/>
      <c r="PPN1493" s="8"/>
      <c r="PPO1493" s="8"/>
      <c r="PPP1493" s="8"/>
      <c r="PPQ1493" s="8"/>
      <c r="PPR1493" s="8"/>
      <c r="PPS1493" s="8"/>
      <c r="PPT1493" s="8"/>
      <c r="PPU1493" s="8"/>
      <c r="PPV1493" s="8"/>
      <c r="PPW1493" s="8"/>
      <c r="PPX1493" s="8"/>
      <c r="PPY1493" s="8"/>
      <c r="PPZ1493" s="8"/>
      <c r="PQA1493" s="8"/>
      <c r="PQB1493" s="8"/>
      <c r="PQC1493" s="8"/>
      <c r="PQD1493" s="8"/>
      <c r="PQE1493" s="8"/>
      <c r="PQF1493" s="8"/>
      <c r="PQG1493" s="8"/>
      <c r="PQH1493" s="8"/>
      <c r="PQI1493" s="8"/>
      <c r="PQJ1493" s="8"/>
      <c r="PQK1493" s="8"/>
      <c r="PQL1493" s="8"/>
      <c r="PQM1493" s="8"/>
      <c r="PQN1493" s="8"/>
      <c r="PQO1493" s="8"/>
      <c r="PQP1493" s="8"/>
      <c r="PQQ1493" s="8"/>
      <c r="PQR1493" s="8"/>
      <c r="PQS1493" s="8"/>
      <c r="PQT1493" s="8"/>
      <c r="PQU1493" s="8"/>
      <c r="PQV1493" s="8"/>
      <c r="PQW1493" s="8"/>
      <c r="PQX1493" s="8"/>
      <c r="PQY1493" s="8"/>
      <c r="PQZ1493" s="8"/>
      <c r="PRA1493" s="8"/>
      <c r="PRB1493" s="8"/>
      <c r="PRC1493" s="8"/>
      <c r="PRD1493" s="8"/>
      <c r="PRE1493" s="8"/>
      <c r="PRF1493" s="8"/>
      <c r="PRG1493" s="8"/>
      <c r="PRH1493" s="8"/>
      <c r="PRI1493" s="8"/>
      <c r="PRJ1493" s="8"/>
      <c r="PRK1493" s="8"/>
      <c r="PRL1493" s="8"/>
      <c r="PRM1493" s="8"/>
      <c r="PRN1493" s="8"/>
      <c r="PRO1493" s="8"/>
      <c r="PRP1493" s="8"/>
      <c r="PRQ1493" s="8"/>
      <c r="PRR1493" s="8"/>
      <c r="PRS1493" s="8"/>
      <c r="PRT1493" s="8"/>
      <c r="PRU1493" s="8"/>
      <c r="PRV1493" s="8"/>
      <c r="PRW1493" s="8"/>
      <c r="PRX1493" s="8"/>
      <c r="PRY1493" s="8"/>
      <c r="PRZ1493" s="8"/>
      <c r="PSA1493" s="8"/>
      <c r="PSB1493" s="8"/>
      <c r="PSC1493" s="8"/>
      <c r="PSD1493" s="8"/>
      <c r="PSE1493" s="8"/>
      <c r="PSF1493" s="8"/>
      <c r="PSG1493" s="8"/>
      <c r="PSH1493" s="8"/>
      <c r="PSI1493" s="8"/>
      <c r="PSJ1493" s="8"/>
      <c r="PSK1493" s="8"/>
      <c r="PSL1493" s="8"/>
      <c r="PSM1493" s="8"/>
      <c r="PSN1493" s="8"/>
      <c r="PSO1493" s="8"/>
      <c r="PSP1493" s="8"/>
      <c r="PSQ1493" s="8"/>
      <c r="PSR1493" s="8"/>
      <c r="PSS1493" s="8"/>
      <c r="PST1493" s="8"/>
      <c r="PSU1493" s="8"/>
      <c r="PSV1493" s="8"/>
      <c r="PSW1493" s="8"/>
      <c r="PSX1493" s="8"/>
      <c r="PSY1493" s="8"/>
      <c r="PSZ1493" s="8"/>
      <c r="PTA1493" s="8"/>
      <c r="PTB1493" s="8"/>
      <c r="PTC1493" s="8"/>
      <c r="PTD1493" s="8"/>
      <c r="PTE1493" s="8"/>
      <c r="PTF1493" s="8"/>
      <c r="PTG1493" s="8"/>
      <c r="PTH1493" s="8"/>
      <c r="PTI1493" s="8"/>
      <c r="PTJ1493" s="8"/>
      <c r="PTK1493" s="8"/>
      <c r="PTL1493" s="8"/>
      <c r="PTM1493" s="8"/>
      <c r="PTN1493" s="8"/>
      <c r="PTO1493" s="8"/>
      <c r="PTP1493" s="8"/>
      <c r="PTQ1493" s="8"/>
      <c r="PTR1493" s="8"/>
      <c r="PTS1493" s="8"/>
      <c r="PTT1493" s="8"/>
      <c r="PTU1493" s="8"/>
      <c r="PTV1493" s="8"/>
      <c r="PTW1493" s="8"/>
      <c r="PTX1493" s="8"/>
      <c r="PTY1493" s="8"/>
      <c r="PTZ1493" s="8"/>
      <c r="PUA1493" s="8"/>
      <c r="PUB1493" s="8"/>
      <c r="PUC1493" s="8"/>
      <c r="PUD1493" s="8"/>
      <c r="PUE1493" s="8"/>
      <c r="PUF1493" s="8"/>
      <c r="PUG1493" s="8"/>
      <c r="PUH1493" s="8"/>
      <c r="PUI1493" s="8"/>
      <c r="PUJ1493" s="8"/>
      <c r="PUK1493" s="8"/>
      <c r="PUL1493" s="8"/>
      <c r="PUM1493" s="8"/>
      <c r="PUN1493" s="8"/>
      <c r="PUO1493" s="8"/>
      <c r="PUP1493" s="8"/>
      <c r="PUQ1493" s="8"/>
      <c r="PUR1493" s="8"/>
      <c r="PUS1493" s="8"/>
      <c r="PUT1493" s="8"/>
      <c r="PUU1493" s="8"/>
      <c r="PUV1493" s="8"/>
      <c r="PUW1493" s="8"/>
      <c r="PUX1493" s="8"/>
      <c r="PUY1493" s="8"/>
      <c r="PUZ1493" s="8"/>
      <c r="PVA1493" s="8"/>
      <c r="PVB1493" s="8"/>
      <c r="PVC1493" s="8"/>
      <c r="PVD1493" s="8"/>
      <c r="PVE1493" s="8"/>
      <c r="PVF1493" s="8"/>
      <c r="PVG1493" s="8"/>
      <c r="PVH1493" s="8"/>
      <c r="PVI1493" s="8"/>
      <c r="PVJ1493" s="8"/>
      <c r="PVK1493" s="8"/>
      <c r="PVL1493" s="8"/>
      <c r="PVM1493" s="8"/>
      <c r="PVN1493" s="8"/>
      <c r="PVO1493" s="8"/>
      <c r="PVP1493" s="8"/>
      <c r="PVQ1493" s="8"/>
      <c r="PVR1493" s="8"/>
      <c r="PVS1493" s="8"/>
      <c r="PVT1493" s="8"/>
      <c r="PVU1493" s="8"/>
      <c r="PVV1493" s="8"/>
      <c r="PVW1493" s="8"/>
      <c r="PVX1493" s="8"/>
      <c r="PVY1493" s="8"/>
      <c r="PVZ1493" s="8"/>
      <c r="PWA1493" s="8"/>
      <c r="PWB1493" s="8"/>
      <c r="PWC1493" s="8"/>
      <c r="PWD1493" s="8"/>
      <c r="PWE1493" s="8"/>
      <c r="PWF1493" s="8"/>
      <c r="PWG1493" s="8"/>
      <c r="PWH1493" s="8"/>
      <c r="PWI1493" s="8"/>
      <c r="PWJ1493" s="8"/>
      <c r="PWK1493" s="8"/>
      <c r="PWL1493" s="8"/>
      <c r="PWM1493" s="8"/>
      <c r="PWN1493" s="8"/>
      <c r="PWO1493" s="8"/>
      <c r="PWP1493" s="8"/>
      <c r="PWQ1493" s="8"/>
      <c r="PWR1493" s="8"/>
      <c r="PWS1493" s="8"/>
      <c r="PWT1493" s="8"/>
      <c r="PWU1493" s="8"/>
      <c r="PWV1493" s="8"/>
      <c r="PWW1493" s="8"/>
      <c r="PWX1493" s="8"/>
      <c r="PWY1493" s="8"/>
      <c r="PWZ1493" s="8"/>
      <c r="PXA1493" s="8"/>
      <c r="PXB1493" s="8"/>
      <c r="PXC1493" s="8"/>
      <c r="PXD1493" s="8"/>
      <c r="PXE1493" s="8"/>
      <c r="PXF1493" s="8"/>
      <c r="PXG1493" s="8"/>
      <c r="PXH1493" s="8"/>
      <c r="PXI1493" s="8"/>
      <c r="PXJ1493" s="8"/>
      <c r="PXK1493" s="8"/>
      <c r="PXL1493" s="8"/>
      <c r="PXM1493" s="8"/>
      <c r="PXN1493" s="8"/>
      <c r="PXO1493" s="8"/>
      <c r="PXP1493" s="8"/>
      <c r="PXQ1493" s="8"/>
      <c r="PXR1493" s="8"/>
      <c r="PXS1493" s="8"/>
      <c r="PXT1493" s="8"/>
      <c r="PXU1493" s="8"/>
      <c r="PXV1493" s="8"/>
      <c r="PXW1493" s="8"/>
      <c r="PXX1493" s="8"/>
      <c r="PXY1493" s="8"/>
      <c r="PXZ1493" s="8"/>
      <c r="PYA1493" s="8"/>
      <c r="PYB1493" s="8"/>
      <c r="PYC1493" s="8"/>
      <c r="PYD1493" s="8"/>
      <c r="PYE1493" s="8"/>
      <c r="PYF1493" s="8"/>
      <c r="PYG1493" s="8"/>
      <c r="PYH1493" s="8"/>
      <c r="PYI1493" s="8"/>
      <c r="PYJ1493" s="8"/>
      <c r="PYK1493" s="8"/>
      <c r="PYL1493" s="8"/>
      <c r="PYM1493" s="8"/>
      <c r="PYN1493" s="8"/>
      <c r="PYO1493" s="8"/>
      <c r="PYP1493" s="8"/>
      <c r="PYQ1493" s="8"/>
      <c r="PYR1493" s="8"/>
      <c r="PYS1493" s="8"/>
      <c r="PYT1493" s="8"/>
      <c r="PYU1493" s="8"/>
      <c r="PYV1493" s="8"/>
      <c r="PYW1493" s="8"/>
      <c r="PYX1493" s="8"/>
      <c r="PYY1493" s="8"/>
      <c r="PYZ1493" s="8"/>
      <c r="PZA1493" s="8"/>
      <c r="PZB1493" s="8"/>
      <c r="PZC1493" s="8"/>
      <c r="PZD1493" s="8"/>
      <c r="PZE1493" s="8"/>
      <c r="PZF1493" s="8"/>
      <c r="PZG1493" s="8"/>
      <c r="PZH1493" s="8"/>
      <c r="PZI1493" s="8"/>
      <c r="PZJ1493" s="8"/>
      <c r="PZK1493" s="8"/>
      <c r="PZL1493" s="8"/>
      <c r="PZM1493" s="8"/>
      <c r="PZN1493" s="8"/>
      <c r="PZO1493" s="8"/>
      <c r="PZP1493" s="8"/>
      <c r="PZQ1493" s="8"/>
      <c r="PZR1493" s="8"/>
      <c r="PZS1493" s="8"/>
      <c r="PZT1493" s="8"/>
      <c r="PZU1493" s="8"/>
      <c r="PZV1493" s="8"/>
      <c r="PZW1493" s="8"/>
      <c r="PZX1493" s="8"/>
      <c r="PZY1493" s="8"/>
      <c r="PZZ1493" s="8"/>
      <c r="QAA1493" s="8"/>
      <c r="QAB1493" s="8"/>
      <c r="QAC1493" s="8"/>
      <c r="QAD1493" s="8"/>
      <c r="QAE1493" s="8"/>
      <c r="QAF1493" s="8"/>
      <c r="QAG1493" s="8"/>
      <c r="QAH1493" s="8"/>
      <c r="QAI1493" s="8"/>
      <c r="QAJ1493" s="8"/>
      <c r="QAK1493" s="8"/>
      <c r="QAL1493" s="8"/>
      <c r="QAM1493" s="8"/>
      <c r="QAN1493" s="8"/>
      <c r="QAO1493" s="8"/>
      <c r="QAP1493" s="8"/>
      <c r="QAQ1493" s="8"/>
      <c r="QAR1493" s="8"/>
      <c r="QAS1493" s="8"/>
      <c r="QAT1493" s="8"/>
      <c r="QAU1493" s="8"/>
      <c r="QAV1493" s="8"/>
      <c r="QAW1493" s="8"/>
      <c r="QAX1493" s="8"/>
      <c r="QAY1493" s="8"/>
      <c r="QAZ1493" s="8"/>
      <c r="QBA1493" s="8"/>
      <c r="QBB1493" s="8"/>
      <c r="QBC1493" s="8"/>
      <c r="QBD1493" s="8"/>
      <c r="QBE1493" s="8"/>
      <c r="QBF1493" s="8"/>
      <c r="QBG1493" s="8"/>
      <c r="QBH1493" s="8"/>
      <c r="QBI1493" s="8"/>
      <c r="QBJ1493" s="8"/>
      <c r="QBK1493" s="8"/>
      <c r="QBL1493" s="8"/>
      <c r="QBM1493" s="8"/>
      <c r="QBN1493" s="8"/>
      <c r="QBO1493" s="8"/>
      <c r="QBP1493" s="8"/>
      <c r="QBQ1493" s="8"/>
      <c r="QBR1493" s="8"/>
      <c r="QBS1493" s="8"/>
      <c r="QBT1493" s="8"/>
      <c r="QBU1493" s="8"/>
      <c r="QBV1493" s="8"/>
      <c r="QBW1493" s="8"/>
      <c r="QBX1493" s="8"/>
      <c r="QBY1493" s="8"/>
      <c r="QBZ1493" s="8"/>
      <c r="QCA1493" s="8"/>
      <c r="QCB1493" s="8"/>
      <c r="QCC1493" s="8"/>
      <c r="QCD1493" s="8"/>
      <c r="QCE1493" s="8"/>
      <c r="QCF1493" s="8"/>
      <c r="QCG1493" s="8"/>
      <c r="QCH1493" s="8"/>
      <c r="QCI1493" s="8"/>
      <c r="QCJ1493" s="8"/>
      <c r="QCK1493" s="8"/>
      <c r="QCL1493" s="8"/>
      <c r="QCM1493" s="8"/>
      <c r="QCN1493" s="8"/>
      <c r="QCO1493" s="8"/>
      <c r="QCP1493" s="8"/>
      <c r="QCQ1493" s="8"/>
      <c r="QCR1493" s="8"/>
      <c r="QCS1493" s="8"/>
      <c r="QCT1493" s="8"/>
      <c r="QCU1493" s="8"/>
      <c r="QCV1493" s="8"/>
      <c r="QCW1493" s="8"/>
      <c r="QCX1493" s="8"/>
      <c r="QCY1493" s="8"/>
      <c r="QCZ1493" s="8"/>
      <c r="QDA1493" s="8"/>
      <c r="QDB1493" s="8"/>
      <c r="QDC1493" s="8"/>
      <c r="QDD1493" s="8"/>
      <c r="QDE1493" s="8"/>
      <c r="QDF1493" s="8"/>
      <c r="QDG1493" s="8"/>
      <c r="QDH1493" s="8"/>
      <c r="QDI1493" s="8"/>
      <c r="QDJ1493" s="8"/>
      <c r="QDK1493" s="8"/>
      <c r="QDL1493" s="8"/>
      <c r="QDM1493" s="8"/>
      <c r="QDN1493" s="8"/>
      <c r="QDO1493" s="8"/>
      <c r="QDP1493" s="8"/>
      <c r="QDQ1493" s="8"/>
      <c r="QDR1493" s="8"/>
      <c r="QDS1493" s="8"/>
      <c r="QDT1493" s="8"/>
      <c r="QDU1493" s="8"/>
      <c r="QDV1493" s="8"/>
      <c r="QDW1493" s="8"/>
      <c r="QDX1493" s="8"/>
      <c r="QDY1493" s="8"/>
      <c r="QDZ1493" s="8"/>
      <c r="QEA1493" s="8"/>
      <c r="QEB1493" s="8"/>
      <c r="QEC1493" s="8"/>
      <c r="QED1493" s="8"/>
      <c r="QEE1493" s="8"/>
      <c r="QEF1493" s="8"/>
      <c r="QEG1493" s="8"/>
      <c r="QEH1493" s="8"/>
      <c r="QEI1493" s="8"/>
      <c r="QEJ1493" s="8"/>
      <c r="QEK1493" s="8"/>
      <c r="QEL1493" s="8"/>
      <c r="QEM1493" s="8"/>
      <c r="QEN1493" s="8"/>
      <c r="QEO1493" s="8"/>
      <c r="QEP1493" s="8"/>
      <c r="QEQ1493" s="8"/>
      <c r="QER1493" s="8"/>
      <c r="QES1493" s="8"/>
      <c r="QET1493" s="8"/>
      <c r="QEU1493" s="8"/>
      <c r="QEV1493" s="8"/>
      <c r="QEW1493" s="8"/>
      <c r="QEX1493" s="8"/>
      <c r="QEY1493" s="8"/>
      <c r="QEZ1493" s="8"/>
      <c r="QFA1493" s="8"/>
      <c r="QFB1493" s="8"/>
      <c r="QFC1493" s="8"/>
      <c r="QFD1493" s="8"/>
      <c r="QFE1493" s="8"/>
      <c r="QFF1493" s="8"/>
      <c r="QFG1493" s="8"/>
      <c r="QFH1493" s="8"/>
      <c r="QFI1493" s="8"/>
      <c r="QFJ1493" s="8"/>
      <c r="QFK1493" s="8"/>
      <c r="QFL1493" s="8"/>
      <c r="QFM1493" s="8"/>
      <c r="QFN1493" s="8"/>
      <c r="QFO1493" s="8"/>
      <c r="QFP1493" s="8"/>
      <c r="QFQ1493" s="8"/>
      <c r="QFR1493" s="8"/>
      <c r="QFS1493" s="8"/>
      <c r="QFT1493" s="8"/>
      <c r="QFU1493" s="8"/>
      <c r="QFV1493" s="8"/>
      <c r="QFW1493" s="8"/>
      <c r="QFX1493" s="8"/>
      <c r="QFY1493" s="8"/>
      <c r="QFZ1493" s="8"/>
      <c r="QGA1493" s="8"/>
      <c r="QGB1493" s="8"/>
      <c r="QGC1493" s="8"/>
      <c r="QGD1493" s="8"/>
      <c r="QGE1493" s="8"/>
      <c r="QGF1493" s="8"/>
      <c r="QGG1493" s="8"/>
      <c r="QGH1493" s="8"/>
      <c r="QGI1493" s="8"/>
      <c r="QGJ1493" s="8"/>
      <c r="QGK1493" s="8"/>
      <c r="QGL1493" s="8"/>
      <c r="QGM1493" s="8"/>
      <c r="QGN1493" s="8"/>
      <c r="QGO1493" s="8"/>
      <c r="QGP1493" s="8"/>
      <c r="QGQ1493" s="8"/>
      <c r="QGR1493" s="8"/>
      <c r="QGS1493" s="8"/>
      <c r="QGT1493" s="8"/>
      <c r="QGU1493" s="8"/>
      <c r="QGV1493" s="8"/>
      <c r="QGW1493" s="8"/>
      <c r="QGX1493" s="8"/>
      <c r="QGY1493" s="8"/>
      <c r="QGZ1493" s="8"/>
      <c r="QHA1493" s="8"/>
      <c r="QHB1493" s="8"/>
      <c r="QHC1493" s="8"/>
      <c r="QHD1493" s="8"/>
      <c r="QHE1493" s="8"/>
      <c r="QHF1493" s="8"/>
      <c r="QHG1493" s="8"/>
      <c r="QHH1493" s="8"/>
      <c r="QHI1493" s="8"/>
      <c r="QHJ1493" s="8"/>
      <c r="QHK1493" s="8"/>
      <c r="QHL1493" s="8"/>
      <c r="QHM1493" s="8"/>
      <c r="QHN1493" s="8"/>
      <c r="QHO1493" s="8"/>
      <c r="QHP1493" s="8"/>
      <c r="QHQ1493" s="8"/>
      <c r="QHR1493" s="8"/>
      <c r="QHS1493" s="8"/>
      <c r="QHT1493" s="8"/>
      <c r="QHU1493" s="8"/>
      <c r="QHV1493" s="8"/>
      <c r="QHW1493" s="8"/>
      <c r="QHX1493" s="8"/>
      <c r="QHY1493" s="8"/>
      <c r="QHZ1493" s="8"/>
      <c r="QIA1493" s="8"/>
      <c r="QIB1493" s="8"/>
      <c r="QIC1493" s="8"/>
      <c r="QID1493" s="8"/>
      <c r="QIE1493" s="8"/>
      <c r="QIF1493" s="8"/>
      <c r="QIG1493" s="8"/>
      <c r="QIH1493" s="8"/>
      <c r="QII1493" s="8"/>
      <c r="QIJ1493" s="8"/>
      <c r="QIK1493" s="8"/>
      <c r="QIL1493" s="8"/>
      <c r="QIM1493" s="8"/>
      <c r="QIN1493" s="8"/>
      <c r="QIO1493" s="8"/>
      <c r="QIP1493" s="8"/>
      <c r="QIQ1493" s="8"/>
      <c r="QIR1493" s="8"/>
      <c r="QIS1493" s="8"/>
      <c r="QIT1493" s="8"/>
      <c r="QIU1493" s="8"/>
      <c r="QIV1493" s="8"/>
      <c r="QIW1493" s="8"/>
      <c r="QIX1493" s="8"/>
      <c r="QIY1493" s="8"/>
      <c r="QIZ1493" s="8"/>
      <c r="QJA1493" s="8"/>
      <c r="QJB1493" s="8"/>
      <c r="QJC1493" s="8"/>
      <c r="QJD1493" s="8"/>
      <c r="QJE1493" s="8"/>
      <c r="QJF1493" s="8"/>
      <c r="QJG1493" s="8"/>
      <c r="QJH1493" s="8"/>
      <c r="QJI1493" s="8"/>
      <c r="QJJ1493" s="8"/>
      <c r="QJK1493" s="8"/>
      <c r="QJL1493" s="8"/>
      <c r="QJM1493" s="8"/>
      <c r="QJN1493" s="8"/>
      <c r="QJO1493" s="8"/>
      <c r="QJP1493" s="8"/>
      <c r="QJQ1493" s="8"/>
      <c r="QJR1493" s="8"/>
      <c r="QJS1493" s="8"/>
      <c r="QJT1493" s="8"/>
      <c r="QJU1493" s="8"/>
      <c r="QJV1493" s="8"/>
      <c r="QJW1493" s="8"/>
      <c r="QJX1493" s="8"/>
      <c r="QJY1493" s="8"/>
      <c r="QJZ1493" s="8"/>
      <c r="QKA1493" s="8"/>
      <c r="QKB1493" s="8"/>
      <c r="QKC1493" s="8"/>
      <c r="QKD1493" s="8"/>
      <c r="QKE1493" s="8"/>
      <c r="QKF1493" s="8"/>
      <c r="QKG1493" s="8"/>
      <c r="QKH1493" s="8"/>
      <c r="QKI1493" s="8"/>
      <c r="QKJ1493" s="8"/>
      <c r="QKK1493" s="8"/>
      <c r="QKL1493" s="8"/>
      <c r="QKM1493" s="8"/>
      <c r="QKN1493" s="8"/>
      <c r="QKO1493" s="8"/>
      <c r="QKP1493" s="8"/>
      <c r="QKQ1493" s="8"/>
      <c r="QKR1493" s="8"/>
      <c r="QKS1493" s="8"/>
      <c r="QKT1493" s="8"/>
      <c r="QKU1493" s="8"/>
      <c r="QKV1493" s="8"/>
      <c r="QKW1493" s="8"/>
      <c r="QKX1493" s="8"/>
      <c r="QKY1493" s="8"/>
      <c r="QKZ1493" s="8"/>
      <c r="QLA1493" s="8"/>
      <c r="QLB1493" s="8"/>
      <c r="QLC1493" s="8"/>
      <c r="QLD1493" s="8"/>
      <c r="QLE1493" s="8"/>
      <c r="QLF1493" s="8"/>
      <c r="QLG1493" s="8"/>
      <c r="QLH1493" s="8"/>
      <c r="QLI1493" s="8"/>
      <c r="QLJ1493" s="8"/>
      <c r="QLK1493" s="8"/>
      <c r="QLL1493" s="8"/>
      <c r="QLM1493" s="8"/>
      <c r="QLN1493" s="8"/>
      <c r="QLO1493" s="8"/>
      <c r="QLP1493" s="8"/>
      <c r="QLQ1493" s="8"/>
      <c r="QLR1493" s="8"/>
      <c r="QLS1493" s="8"/>
      <c r="QLT1493" s="8"/>
      <c r="QLU1493" s="8"/>
      <c r="QLV1493" s="8"/>
      <c r="QLW1493" s="8"/>
      <c r="QLX1493" s="8"/>
      <c r="QLY1493" s="8"/>
      <c r="QLZ1493" s="8"/>
      <c r="QMA1493" s="8"/>
      <c r="QMB1493" s="8"/>
      <c r="QMC1493" s="8"/>
      <c r="QMD1493" s="8"/>
      <c r="QME1493" s="8"/>
      <c r="QMF1493" s="8"/>
      <c r="QMG1493" s="8"/>
      <c r="QMH1493" s="8"/>
      <c r="QMI1493" s="8"/>
      <c r="QMJ1493" s="8"/>
      <c r="QMK1493" s="8"/>
      <c r="QML1493" s="8"/>
      <c r="QMM1493" s="8"/>
      <c r="QMN1493" s="8"/>
      <c r="QMO1493" s="8"/>
      <c r="QMP1493" s="8"/>
      <c r="QMQ1493" s="8"/>
      <c r="QMR1493" s="8"/>
      <c r="QMS1493" s="8"/>
      <c r="QMT1493" s="8"/>
      <c r="QMU1493" s="8"/>
      <c r="QMV1493" s="8"/>
      <c r="QMW1493" s="8"/>
      <c r="QMX1493" s="8"/>
      <c r="QMY1493" s="8"/>
      <c r="QMZ1493" s="8"/>
      <c r="QNA1493" s="8"/>
      <c r="QNB1493" s="8"/>
      <c r="QNC1493" s="8"/>
      <c r="QND1493" s="8"/>
      <c r="QNE1493" s="8"/>
      <c r="QNF1493" s="8"/>
      <c r="QNG1493" s="8"/>
      <c r="QNH1493" s="8"/>
      <c r="QNI1493" s="8"/>
      <c r="QNJ1493" s="8"/>
      <c r="QNK1493" s="8"/>
      <c r="QNL1493" s="8"/>
      <c r="QNM1493" s="8"/>
      <c r="QNN1493" s="8"/>
      <c r="QNO1493" s="8"/>
      <c r="QNP1493" s="8"/>
      <c r="QNQ1493" s="8"/>
      <c r="QNR1493" s="8"/>
      <c r="QNS1493" s="8"/>
      <c r="QNT1493" s="8"/>
      <c r="QNU1493" s="8"/>
      <c r="QNV1493" s="8"/>
      <c r="QNW1493" s="8"/>
      <c r="QNX1493" s="8"/>
      <c r="QNY1493" s="8"/>
      <c r="QNZ1493" s="8"/>
      <c r="QOA1493" s="8"/>
      <c r="QOB1493" s="8"/>
      <c r="QOC1493" s="8"/>
      <c r="QOD1493" s="8"/>
      <c r="QOE1493" s="8"/>
      <c r="QOF1493" s="8"/>
      <c r="QOG1493" s="8"/>
      <c r="QOH1493" s="8"/>
      <c r="QOI1493" s="8"/>
      <c r="QOJ1493" s="8"/>
      <c r="QOK1493" s="8"/>
      <c r="QOL1493" s="8"/>
      <c r="QOM1493" s="8"/>
      <c r="QON1493" s="8"/>
      <c r="QOO1493" s="8"/>
      <c r="QOP1493" s="8"/>
      <c r="QOQ1493" s="8"/>
      <c r="QOR1493" s="8"/>
      <c r="QOS1493" s="8"/>
      <c r="QOT1493" s="8"/>
      <c r="QOU1493" s="8"/>
      <c r="QOV1493" s="8"/>
      <c r="QOW1493" s="8"/>
      <c r="QOX1493" s="8"/>
      <c r="QOY1493" s="8"/>
      <c r="QOZ1493" s="8"/>
      <c r="QPA1493" s="8"/>
      <c r="QPB1493" s="8"/>
      <c r="QPC1493" s="8"/>
      <c r="QPD1493" s="8"/>
      <c r="QPE1493" s="8"/>
      <c r="QPF1493" s="8"/>
      <c r="QPG1493" s="8"/>
      <c r="QPH1493" s="8"/>
      <c r="QPI1493" s="8"/>
      <c r="QPJ1493" s="8"/>
      <c r="QPK1493" s="8"/>
      <c r="QPL1493" s="8"/>
      <c r="QPM1493" s="8"/>
      <c r="QPN1493" s="8"/>
      <c r="QPO1493" s="8"/>
      <c r="QPP1493" s="8"/>
      <c r="QPQ1493" s="8"/>
      <c r="QPR1493" s="8"/>
      <c r="QPS1493" s="8"/>
      <c r="QPT1493" s="8"/>
      <c r="QPU1493" s="8"/>
      <c r="QPV1493" s="8"/>
      <c r="QPW1493" s="8"/>
      <c r="QPX1493" s="8"/>
      <c r="QPY1493" s="8"/>
      <c r="QPZ1493" s="8"/>
      <c r="QQA1493" s="8"/>
      <c r="QQB1493" s="8"/>
      <c r="QQC1493" s="8"/>
      <c r="QQD1493" s="8"/>
      <c r="QQE1493" s="8"/>
      <c r="QQF1493" s="8"/>
      <c r="QQG1493" s="8"/>
      <c r="QQH1493" s="8"/>
      <c r="QQI1493" s="8"/>
      <c r="QQJ1493" s="8"/>
      <c r="QQK1493" s="8"/>
      <c r="QQL1493" s="8"/>
      <c r="QQM1493" s="8"/>
      <c r="QQN1493" s="8"/>
      <c r="QQO1493" s="8"/>
      <c r="QQP1493" s="8"/>
      <c r="QQQ1493" s="8"/>
      <c r="QQR1493" s="8"/>
      <c r="QQS1493" s="8"/>
      <c r="QQT1493" s="8"/>
      <c r="QQU1493" s="8"/>
      <c r="QQV1493" s="8"/>
      <c r="QQW1493" s="8"/>
      <c r="QQX1493" s="8"/>
      <c r="QQY1493" s="8"/>
      <c r="QQZ1493" s="8"/>
      <c r="QRA1493" s="8"/>
      <c r="QRB1493" s="8"/>
      <c r="QRC1493" s="8"/>
      <c r="QRD1493" s="8"/>
      <c r="QRE1493" s="8"/>
      <c r="QRF1493" s="8"/>
      <c r="QRG1493" s="8"/>
      <c r="QRH1493" s="8"/>
      <c r="QRI1493" s="8"/>
      <c r="QRJ1493" s="8"/>
      <c r="QRK1493" s="8"/>
      <c r="QRL1493" s="8"/>
      <c r="QRM1493" s="8"/>
      <c r="QRN1493" s="8"/>
      <c r="QRO1493" s="8"/>
      <c r="QRP1493" s="8"/>
      <c r="QRQ1493" s="8"/>
      <c r="QRR1493" s="8"/>
      <c r="QRS1493" s="8"/>
      <c r="QRT1493" s="8"/>
      <c r="QRU1493" s="8"/>
      <c r="QRV1493" s="8"/>
      <c r="QRW1493" s="8"/>
      <c r="QRX1493" s="8"/>
      <c r="QRY1493" s="8"/>
      <c r="QRZ1493" s="8"/>
      <c r="QSA1493" s="8"/>
      <c r="QSB1493" s="8"/>
      <c r="QSC1493" s="8"/>
      <c r="QSD1493" s="8"/>
      <c r="QSE1493" s="8"/>
      <c r="QSF1493" s="8"/>
      <c r="QSG1493" s="8"/>
      <c r="QSH1493" s="8"/>
      <c r="QSI1493" s="8"/>
      <c r="QSJ1493" s="8"/>
      <c r="QSK1493" s="8"/>
      <c r="QSL1493" s="8"/>
      <c r="QSM1493" s="8"/>
      <c r="QSN1493" s="8"/>
      <c r="QSO1493" s="8"/>
      <c r="QSP1493" s="8"/>
      <c r="QSQ1493" s="8"/>
      <c r="QSR1493" s="8"/>
      <c r="QSS1493" s="8"/>
      <c r="QST1493" s="8"/>
      <c r="QSU1493" s="8"/>
      <c r="QSV1493" s="8"/>
      <c r="QSW1493" s="8"/>
      <c r="QSX1493" s="8"/>
      <c r="QSY1493" s="8"/>
      <c r="QSZ1493" s="8"/>
      <c r="QTA1493" s="8"/>
      <c r="QTB1493" s="8"/>
      <c r="QTC1493" s="8"/>
      <c r="QTD1493" s="8"/>
      <c r="QTE1493" s="8"/>
      <c r="QTF1493" s="8"/>
      <c r="QTG1493" s="8"/>
      <c r="QTH1493" s="8"/>
      <c r="QTI1493" s="8"/>
      <c r="QTJ1493" s="8"/>
      <c r="QTK1493" s="8"/>
      <c r="QTL1493" s="8"/>
      <c r="QTM1493" s="8"/>
      <c r="QTN1493" s="8"/>
      <c r="QTO1493" s="8"/>
      <c r="QTP1493" s="8"/>
      <c r="QTQ1493" s="8"/>
      <c r="QTR1493" s="8"/>
      <c r="QTS1493" s="8"/>
      <c r="QTT1493" s="8"/>
      <c r="QTU1493" s="8"/>
      <c r="QTV1493" s="8"/>
      <c r="QTW1493" s="8"/>
      <c r="QTX1493" s="8"/>
      <c r="QTY1493" s="8"/>
      <c r="QTZ1493" s="8"/>
      <c r="QUA1493" s="8"/>
      <c r="QUB1493" s="8"/>
      <c r="QUC1493" s="8"/>
      <c r="QUD1493" s="8"/>
      <c r="QUE1493" s="8"/>
      <c r="QUF1493" s="8"/>
      <c r="QUG1493" s="8"/>
      <c r="QUH1493" s="8"/>
      <c r="QUI1493" s="8"/>
      <c r="QUJ1493" s="8"/>
      <c r="QUK1493" s="8"/>
      <c r="QUL1493" s="8"/>
      <c r="QUM1493" s="8"/>
      <c r="QUN1493" s="8"/>
      <c r="QUO1493" s="8"/>
      <c r="QUP1493" s="8"/>
      <c r="QUQ1493" s="8"/>
      <c r="QUR1493" s="8"/>
      <c r="QUS1493" s="8"/>
      <c r="QUT1493" s="8"/>
      <c r="QUU1493" s="8"/>
      <c r="QUV1493" s="8"/>
      <c r="QUW1493" s="8"/>
      <c r="QUX1493" s="8"/>
      <c r="QUY1493" s="8"/>
      <c r="QUZ1493" s="8"/>
      <c r="QVA1493" s="8"/>
      <c r="QVB1493" s="8"/>
      <c r="QVC1493" s="8"/>
      <c r="QVD1493" s="8"/>
      <c r="QVE1493" s="8"/>
      <c r="QVF1493" s="8"/>
      <c r="QVG1493" s="8"/>
      <c r="QVH1493" s="8"/>
      <c r="QVI1493" s="8"/>
      <c r="QVJ1493" s="8"/>
      <c r="QVK1493" s="8"/>
      <c r="QVL1493" s="8"/>
      <c r="QVM1493" s="8"/>
      <c r="QVN1493" s="8"/>
      <c r="QVO1493" s="8"/>
      <c r="QVP1493" s="8"/>
      <c r="QVQ1493" s="8"/>
      <c r="QVR1493" s="8"/>
      <c r="QVS1493" s="8"/>
      <c r="QVT1493" s="8"/>
      <c r="QVU1493" s="8"/>
      <c r="QVV1493" s="8"/>
      <c r="QVW1493" s="8"/>
      <c r="QVX1493" s="8"/>
      <c r="QVY1493" s="8"/>
      <c r="QVZ1493" s="8"/>
      <c r="QWA1493" s="8"/>
      <c r="QWB1493" s="8"/>
      <c r="QWC1493" s="8"/>
      <c r="QWD1493" s="8"/>
      <c r="QWE1493" s="8"/>
      <c r="QWF1493" s="8"/>
      <c r="QWG1493" s="8"/>
      <c r="QWH1493" s="8"/>
      <c r="QWI1493" s="8"/>
      <c r="QWJ1493" s="8"/>
      <c r="QWK1493" s="8"/>
      <c r="QWL1493" s="8"/>
      <c r="QWM1493" s="8"/>
      <c r="QWN1493" s="8"/>
      <c r="QWO1493" s="8"/>
      <c r="QWP1493" s="8"/>
      <c r="QWQ1493" s="8"/>
      <c r="QWR1493" s="8"/>
      <c r="QWS1493" s="8"/>
      <c r="QWT1493" s="8"/>
      <c r="QWU1493" s="8"/>
      <c r="QWV1493" s="8"/>
      <c r="QWW1493" s="8"/>
      <c r="QWX1493" s="8"/>
      <c r="QWY1493" s="8"/>
      <c r="QWZ1493" s="8"/>
      <c r="QXA1493" s="8"/>
      <c r="QXB1493" s="8"/>
      <c r="QXC1493" s="8"/>
      <c r="QXD1493" s="8"/>
      <c r="QXE1493" s="8"/>
      <c r="QXF1493" s="8"/>
      <c r="QXG1493" s="8"/>
      <c r="QXH1493" s="8"/>
      <c r="QXI1493" s="8"/>
      <c r="QXJ1493" s="8"/>
      <c r="QXK1493" s="8"/>
      <c r="QXL1493" s="8"/>
      <c r="QXM1493" s="8"/>
      <c r="QXN1493" s="8"/>
      <c r="QXO1493" s="8"/>
      <c r="QXP1493" s="8"/>
      <c r="QXQ1493" s="8"/>
      <c r="QXR1493" s="8"/>
      <c r="QXS1493" s="8"/>
      <c r="QXT1493" s="8"/>
      <c r="QXU1493" s="8"/>
      <c r="QXV1493" s="8"/>
      <c r="QXW1493" s="8"/>
      <c r="QXX1493" s="8"/>
      <c r="QXY1493" s="8"/>
      <c r="QXZ1493" s="8"/>
      <c r="QYA1493" s="8"/>
      <c r="QYB1493" s="8"/>
      <c r="QYC1493" s="8"/>
      <c r="QYD1493" s="8"/>
      <c r="QYE1493" s="8"/>
      <c r="QYF1493" s="8"/>
      <c r="QYG1493" s="8"/>
      <c r="QYH1493" s="8"/>
      <c r="QYI1493" s="8"/>
      <c r="QYJ1493" s="8"/>
      <c r="QYK1493" s="8"/>
      <c r="QYL1493" s="8"/>
      <c r="QYM1493" s="8"/>
      <c r="QYN1493" s="8"/>
      <c r="QYO1493" s="8"/>
      <c r="QYP1493" s="8"/>
      <c r="QYQ1493" s="8"/>
      <c r="QYR1493" s="8"/>
      <c r="QYS1493" s="8"/>
      <c r="QYT1493" s="8"/>
      <c r="QYU1493" s="8"/>
      <c r="QYV1493" s="8"/>
      <c r="QYW1493" s="8"/>
      <c r="QYX1493" s="8"/>
      <c r="QYY1493" s="8"/>
      <c r="QYZ1493" s="8"/>
      <c r="QZA1493" s="8"/>
      <c r="QZB1493" s="8"/>
      <c r="QZC1493" s="8"/>
      <c r="QZD1493" s="8"/>
      <c r="QZE1493" s="8"/>
      <c r="QZF1493" s="8"/>
      <c r="QZG1493" s="8"/>
      <c r="QZH1493" s="8"/>
      <c r="QZI1493" s="8"/>
      <c r="QZJ1493" s="8"/>
      <c r="QZK1493" s="8"/>
      <c r="QZL1493" s="8"/>
      <c r="QZM1493" s="8"/>
      <c r="QZN1493" s="8"/>
      <c r="QZO1493" s="8"/>
      <c r="QZP1493" s="8"/>
      <c r="QZQ1493" s="8"/>
      <c r="QZR1493" s="8"/>
      <c r="QZS1493" s="8"/>
      <c r="QZT1493" s="8"/>
      <c r="QZU1493" s="8"/>
      <c r="QZV1493" s="8"/>
      <c r="QZW1493" s="8"/>
      <c r="QZX1493" s="8"/>
      <c r="QZY1493" s="8"/>
      <c r="QZZ1493" s="8"/>
      <c r="RAA1493" s="8"/>
      <c r="RAB1493" s="8"/>
      <c r="RAC1493" s="8"/>
      <c r="RAD1493" s="8"/>
      <c r="RAE1493" s="8"/>
      <c r="RAF1493" s="8"/>
      <c r="RAG1493" s="8"/>
      <c r="RAH1493" s="8"/>
      <c r="RAI1493" s="8"/>
      <c r="RAJ1493" s="8"/>
      <c r="RAK1493" s="8"/>
      <c r="RAL1493" s="8"/>
      <c r="RAM1493" s="8"/>
      <c r="RAN1493" s="8"/>
      <c r="RAO1493" s="8"/>
      <c r="RAP1493" s="8"/>
      <c r="RAQ1493" s="8"/>
      <c r="RAR1493" s="8"/>
      <c r="RAS1493" s="8"/>
      <c r="RAT1493" s="8"/>
      <c r="RAU1493" s="8"/>
      <c r="RAV1493" s="8"/>
      <c r="RAW1493" s="8"/>
      <c r="RAX1493" s="8"/>
      <c r="RAY1493" s="8"/>
      <c r="RAZ1493" s="8"/>
      <c r="RBA1493" s="8"/>
      <c r="RBB1493" s="8"/>
      <c r="RBC1493" s="8"/>
      <c r="RBD1493" s="8"/>
      <c r="RBE1493" s="8"/>
      <c r="RBF1493" s="8"/>
      <c r="RBG1493" s="8"/>
      <c r="RBH1493" s="8"/>
      <c r="RBI1493" s="8"/>
      <c r="RBJ1493" s="8"/>
      <c r="RBK1493" s="8"/>
      <c r="RBL1493" s="8"/>
      <c r="RBM1493" s="8"/>
      <c r="RBN1493" s="8"/>
      <c r="RBO1493" s="8"/>
      <c r="RBP1493" s="8"/>
      <c r="RBQ1493" s="8"/>
      <c r="RBR1493" s="8"/>
      <c r="RBS1493" s="8"/>
      <c r="RBT1493" s="8"/>
      <c r="RBU1493" s="8"/>
      <c r="RBV1493" s="8"/>
      <c r="RBW1493" s="8"/>
      <c r="RBX1493" s="8"/>
      <c r="RBY1493" s="8"/>
      <c r="RBZ1493" s="8"/>
      <c r="RCA1493" s="8"/>
      <c r="RCB1493" s="8"/>
      <c r="RCC1493" s="8"/>
      <c r="RCD1493" s="8"/>
      <c r="RCE1493" s="8"/>
      <c r="RCF1493" s="8"/>
      <c r="RCG1493" s="8"/>
      <c r="RCH1493" s="8"/>
      <c r="RCI1493" s="8"/>
      <c r="RCJ1493" s="8"/>
      <c r="RCK1493" s="8"/>
      <c r="RCL1493" s="8"/>
      <c r="RCM1493" s="8"/>
      <c r="RCN1493" s="8"/>
      <c r="RCO1493" s="8"/>
      <c r="RCP1493" s="8"/>
      <c r="RCQ1493" s="8"/>
      <c r="RCR1493" s="8"/>
      <c r="RCS1493" s="8"/>
      <c r="RCT1493" s="8"/>
      <c r="RCU1493" s="8"/>
      <c r="RCV1493" s="8"/>
      <c r="RCW1493" s="8"/>
      <c r="RCX1493" s="8"/>
      <c r="RCY1493" s="8"/>
      <c r="RCZ1493" s="8"/>
      <c r="RDA1493" s="8"/>
      <c r="RDB1493" s="8"/>
      <c r="RDC1493" s="8"/>
      <c r="RDD1493" s="8"/>
      <c r="RDE1493" s="8"/>
      <c r="RDF1493" s="8"/>
      <c r="RDG1493" s="8"/>
      <c r="RDH1493" s="8"/>
      <c r="RDI1493" s="8"/>
      <c r="RDJ1493" s="8"/>
      <c r="RDK1493" s="8"/>
      <c r="RDL1493" s="8"/>
      <c r="RDM1493" s="8"/>
      <c r="RDN1493" s="8"/>
      <c r="RDO1493" s="8"/>
      <c r="RDP1493" s="8"/>
      <c r="RDQ1493" s="8"/>
      <c r="RDR1493" s="8"/>
      <c r="RDS1493" s="8"/>
      <c r="RDT1493" s="8"/>
      <c r="RDU1493" s="8"/>
      <c r="RDV1493" s="8"/>
      <c r="RDW1493" s="8"/>
      <c r="RDX1493" s="8"/>
      <c r="RDY1493" s="8"/>
      <c r="RDZ1493" s="8"/>
      <c r="REA1493" s="8"/>
      <c r="REB1493" s="8"/>
      <c r="REC1493" s="8"/>
      <c r="RED1493" s="8"/>
      <c r="REE1493" s="8"/>
      <c r="REF1493" s="8"/>
      <c r="REG1493" s="8"/>
      <c r="REH1493" s="8"/>
      <c r="REI1493" s="8"/>
      <c r="REJ1493" s="8"/>
      <c r="REK1493" s="8"/>
      <c r="REL1493" s="8"/>
      <c r="REM1493" s="8"/>
      <c r="REN1493" s="8"/>
      <c r="REO1493" s="8"/>
      <c r="REP1493" s="8"/>
      <c r="REQ1493" s="8"/>
      <c r="RER1493" s="8"/>
      <c r="RES1493" s="8"/>
      <c r="RET1493" s="8"/>
      <c r="REU1493" s="8"/>
      <c r="REV1493" s="8"/>
      <c r="REW1493" s="8"/>
      <c r="REX1493" s="8"/>
      <c r="REY1493" s="8"/>
      <c r="REZ1493" s="8"/>
      <c r="RFA1493" s="8"/>
      <c r="RFB1493" s="8"/>
      <c r="RFC1493" s="8"/>
      <c r="RFD1493" s="8"/>
      <c r="RFE1493" s="8"/>
      <c r="RFF1493" s="8"/>
      <c r="RFG1493" s="8"/>
      <c r="RFH1493" s="8"/>
      <c r="RFI1493" s="8"/>
      <c r="RFJ1493" s="8"/>
      <c r="RFK1493" s="8"/>
      <c r="RFL1493" s="8"/>
      <c r="RFM1493" s="8"/>
      <c r="RFN1493" s="8"/>
      <c r="RFO1493" s="8"/>
      <c r="RFP1493" s="8"/>
      <c r="RFQ1493" s="8"/>
      <c r="RFR1493" s="8"/>
      <c r="RFS1493" s="8"/>
      <c r="RFT1493" s="8"/>
      <c r="RFU1493" s="8"/>
      <c r="RFV1493" s="8"/>
      <c r="RFW1493" s="8"/>
      <c r="RFX1493" s="8"/>
      <c r="RFY1493" s="8"/>
      <c r="RFZ1493" s="8"/>
      <c r="RGA1493" s="8"/>
      <c r="RGB1493" s="8"/>
      <c r="RGC1493" s="8"/>
      <c r="RGD1493" s="8"/>
      <c r="RGE1493" s="8"/>
      <c r="RGF1493" s="8"/>
      <c r="RGG1493" s="8"/>
      <c r="RGH1493" s="8"/>
      <c r="RGI1493" s="8"/>
      <c r="RGJ1493" s="8"/>
      <c r="RGK1493" s="8"/>
      <c r="RGL1493" s="8"/>
      <c r="RGM1493" s="8"/>
      <c r="RGN1493" s="8"/>
      <c r="RGO1493" s="8"/>
      <c r="RGP1493" s="8"/>
      <c r="RGQ1493" s="8"/>
      <c r="RGR1493" s="8"/>
      <c r="RGS1493" s="8"/>
      <c r="RGT1493" s="8"/>
      <c r="RGU1493" s="8"/>
      <c r="RGV1493" s="8"/>
      <c r="RGW1493" s="8"/>
      <c r="RGX1493" s="8"/>
      <c r="RGY1493" s="8"/>
      <c r="RGZ1493" s="8"/>
      <c r="RHA1493" s="8"/>
      <c r="RHB1493" s="8"/>
      <c r="RHC1493" s="8"/>
      <c r="RHD1493" s="8"/>
      <c r="RHE1493" s="8"/>
      <c r="RHF1493" s="8"/>
      <c r="RHG1493" s="8"/>
      <c r="RHH1493" s="8"/>
      <c r="RHI1493" s="8"/>
      <c r="RHJ1493" s="8"/>
      <c r="RHK1493" s="8"/>
      <c r="RHL1493" s="8"/>
      <c r="RHM1493" s="8"/>
      <c r="RHN1493" s="8"/>
      <c r="RHO1493" s="8"/>
      <c r="RHP1493" s="8"/>
      <c r="RHQ1493" s="8"/>
      <c r="RHR1493" s="8"/>
      <c r="RHS1493" s="8"/>
      <c r="RHT1493" s="8"/>
      <c r="RHU1493" s="8"/>
      <c r="RHV1493" s="8"/>
      <c r="RHW1493" s="8"/>
      <c r="RHX1493" s="8"/>
      <c r="RHY1493" s="8"/>
      <c r="RHZ1493" s="8"/>
      <c r="RIA1493" s="8"/>
      <c r="RIB1493" s="8"/>
      <c r="RIC1493" s="8"/>
      <c r="RID1493" s="8"/>
      <c r="RIE1493" s="8"/>
      <c r="RIF1493" s="8"/>
      <c r="RIG1493" s="8"/>
      <c r="RIH1493" s="8"/>
      <c r="RII1493" s="8"/>
      <c r="RIJ1493" s="8"/>
      <c r="RIK1493" s="8"/>
      <c r="RIL1493" s="8"/>
      <c r="RIM1493" s="8"/>
      <c r="RIN1493" s="8"/>
      <c r="RIO1493" s="8"/>
      <c r="RIP1493" s="8"/>
      <c r="RIQ1493" s="8"/>
      <c r="RIR1493" s="8"/>
      <c r="RIS1493" s="8"/>
      <c r="RIT1493" s="8"/>
      <c r="RIU1493" s="8"/>
      <c r="RIV1493" s="8"/>
      <c r="RIW1493" s="8"/>
      <c r="RIX1493" s="8"/>
      <c r="RIY1493" s="8"/>
      <c r="RIZ1493" s="8"/>
      <c r="RJA1493" s="8"/>
      <c r="RJB1493" s="8"/>
      <c r="RJC1493" s="8"/>
      <c r="RJD1493" s="8"/>
      <c r="RJE1493" s="8"/>
      <c r="RJF1493" s="8"/>
      <c r="RJG1493" s="8"/>
      <c r="RJH1493" s="8"/>
      <c r="RJI1493" s="8"/>
      <c r="RJJ1493" s="8"/>
      <c r="RJK1493" s="8"/>
      <c r="RJL1493" s="8"/>
      <c r="RJM1493" s="8"/>
      <c r="RJN1493" s="8"/>
      <c r="RJO1493" s="8"/>
      <c r="RJP1493" s="8"/>
      <c r="RJQ1493" s="8"/>
      <c r="RJR1493" s="8"/>
      <c r="RJS1493" s="8"/>
      <c r="RJT1493" s="8"/>
      <c r="RJU1493" s="8"/>
      <c r="RJV1493" s="8"/>
      <c r="RJW1493" s="8"/>
      <c r="RJX1493" s="8"/>
      <c r="RJY1493" s="8"/>
      <c r="RJZ1493" s="8"/>
      <c r="RKA1493" s="8"/>
      <c r="RKB1493" s="8"/>
      <c r="RKC1493" s="8"/>
      <c r="RKD1493" s="8"/>
      <c r="RKE1493" s="8"/>
      <c r="RKF1493" s="8"/>
      <c r="RKG1493" s="8"/>
      <c r="RKH1493" s="8"/>
      <c r="RKI1493" s="8"/>
      <c r="RKJ1493" s="8"/>
      <c r="RKK1493" s="8"/>
      <c r="RKL1493" s="8"/>
      <c r="RKM1493" s="8"/>
      <c r="RKN1493" s="8"/>
      <c r="RKO1493" s="8"/>
      <c r="RKP1493" s="8"/>
      <c r="RKQ1493" s="8"/>
      <c r="RKR1493" s="8"/>
      <c r="RKS1493" s="8"/>
      <c r="RKT1493" s="8"/>
      <c r="RKU1493" s="8"/>
      <c r="RKV1493" s="8"/>
      <c r="RKW1493" s="8"/>
      <c r="RKX1493" s="8"/>
      <c r="RKY1493" s="8"/>
      <c r="RKZ1493" s="8"/>
      <c r="RLA1493" s="8"/>
      <c r="RLB1493" s="8"/>
      <c r="RLC1493" s="8"/>
      <c r="RLD1493" s="8"/>
      <c r="RLE1493" s="8"/>
      <c r="RLF1493" s="8"/>
      <c r="RLG1493" s="8"/>
      <c r="RLH1493" s="8"/>
      <c r="RLI1493" s="8"/>
      <c r="RLJ1493" s="8"/>
      <c r="RLK1493" s="8"/>
      <c r="RLL1493" s="8"/>
      <c r="RLM1493" s="8"/>
      <c r="RLN1493" s="8"/>
      <c r="RLO1493" s="8"/>
      <c r="RLP1493" s="8"/>
      <c r="RLQ1493" s="8"/>
      <c r="RLR1493" s="8"/>
      <c r="RLS1493" s="8"/>
      <c r="RLT1493" s="8"/>
      <c r="RLU1493" s="8"/>
      <c r="RLV1493" s="8"/>
      <c r="RLW1493" s="8"/>
      <c r="RLX1493" s="8"/>
      <c r="RLY1493" s="8"/>
      <c r="RLZ1493" s="8"/>
      <c r="RMA1493" s="8"/>
      <c r="RMB1493" s="8"/>
      <c r="RMC1493" s="8"/>
      <c r="RMD1493" s="8"/>
      <c r="RME1493" s="8"/>
      <c r="RMF1493" s="8"/>
      <c r="RMG1493" s="8"/>
      <c r="RMH1493" s="8"/>
      <c r="RMI1493" s="8"/>
      <c r="RMJ1493" s="8"/>
      <c r="RMK1493" s="8"/>
      <c r="RML1493" s="8"/>
      <c r="RMM1493" s="8"/>
      <c r="RMN1493" s="8"/>
      <c r="RMO1493" s="8"/>
      <c r="RMP1493" s="8"/>
      <c r="RMQ1493" s="8"/>
      <c r="RMR1493" s="8"/>
      <c r="RMS1493" s="8"/>
      <c r="RMT1493" s="8"/>
      <c r="RMU1493" s="8"/>
      <c r="RMV1493" s="8"/>
      <c r="RMW1493" s="8"/>
      <c r="RMX1493" s="8"/>
      <c r="RMY1493" s="8"/>
      <c r="RMZ1493" s="8"/>
      <c r="RNA1493" s="8"/>
      <c r="RNB1493" s="8"/>
      <c r="RNC1493" s="8"/>
      <c r="RND1493" s="8"/>
      <c r="RNE1493" s="8"/>
      <c r="RNF1493" s="8"/>
      <c r="RNG1493" s="8"/>
      <c r="RNH1493" s="8"/>
      <c r="RNI1493" s="8"/>
      <c r="RNJ1493" s="8"/>
      <c r="RNK1493" s="8"/>
      <c r="RNL1493" s="8"/>
      <c r="RNM1493" s="8"/>
      <c r="RNN1493" s="8"/>
      <c r="RNO1493" s="8"/>
      <c r="RNP1493" s="8"/>
      <c r="RNQ1493" s="8"/>
      <c r="RNR1493" s="8"/>
      <c r="RNS1493" s="8"/>
      <c r="RNT1493" s="8"/>
      <c r="RNU1493" s="8"/>
      <c r="RNV1493" s="8"/>
      <c r="RNW1493" s="8"/>
      <c r="RNX1493" s="8"/>
      <c r="RNY1493" s="8"/>
      <c r="RNZ1493" s="8"/>
      <c r="ROA1493" s="8"/>
      <c r="ROB1493" s="8"/>
      <c r="ROC1493" s="8"/>
      <c r="ROD1493" s="8"/>
      <c r="ROE1493" s="8"/>
      <c r="ROF1493" s="8"/>
      <c r="ROG1493" s="8"/>
      <c r="ROH1493" s="8"/>
      <c r="ROI1493" s="8"/>
      <c r="ROJ1493" s="8"/>
      <c r="ROK1493" s="8"/>
      <c r="ROL1493" s="8"/>
      <c r="ROM1493" s="8"/>
      <c r="RON1493" s="8"/>
      <c r="ROO1493" s="8"/>
      <c r="ROP1493" s="8"/>
      <c r="ROQ1493" s="8"/>
      <c r="ROR1493" s="8"/>
      <c r="ROS1493" s="8"/>
      <c r="ROT1493" s="8"/>
      <c r="ROU1493" s="8"/>
      <c r="ROV1493" s="8"/>
      <c r="ROW1493" s="8"/>
      <c r="ROX1493" s="8"/>
      <c r="ROY1493" s="8"/>
      <c r="ROZ1493" s="8"/>
      <c r="RPA1493" s="8"/>
      <c r="RPB1493" s="8"/>
      <c r="RPC1493" s="8"/>
      <c r="RPD1493" s="8"/>
      <c r="RPE1493" s="8"/>
      <c r="RPF1493" s="8"/>
      <c r="RPG1493" s="8"/>
      <c r="RPH1493" s="8"/>
      <c r="RPI1493" s="8"/>
      <c r="RPJ1493" s="8"/>
      <c r="RPK1493" s="8"/>
      <c r="RPL1493" s="8"/>
      <c r="RPM1493" s="8"/>
      <c r="RPN1493" s="8"/>
      <c r="RPO1493" s="8"/>
      <c r="RPP1493" s="8"/>
      <c r="RPQ1493" s="8"/>
      <c r="RPR1493" s="8"/>
      <c r="RPS1493" s="8"/>
      <c r="RPT1493" s="8"/>
      <c r="RPU1493" s="8"/>
      <c r="RPV1493" s="8"/>
      <c r="RPW1493" s="8"/>
      <c r="RPX1493" s="8"/>
      <c r="RPY1493" s="8"/>
      <c r="RPZ1493" s="8"/>
      <c r="RQA1493" s="8"/>
      <c r="RQB1493" s="8"/>
      <c r="RQC1493" s="8"/>
      <c r="RQD1493" s="8"/>
      <c r="RQE1493" s="8"/>
      <c r="RQF1493" s="8"/>
      <c r="RQG1493" s="8"/>
      <c r="RQH1493" s="8"/>
      <c r="RQI1493" s="8"/>
      <c r="RQJ1493" s="8"/>
      <c r="RQK1493" s="8"/>
      <c r="RQL1493" s="8"/>
      <c r="RQM1493" s="8"/>
      <c r="RQN1493" s="8"/>
      <c r="RQO1493" s="8"/>
      <c r="RQP1493" s="8"/>
      <c r="RQQ1493" s="8"/>
      <c r="RQR1493" s="8"/>
      <c r="RQS1493" s="8"/>
      <c r="RQT1493" s="8"/>
      <c r="RQU1493" s="8"/>
      <c r="RQV1493" s="8"/>
      <c r="RQW1493" s="8"/>
      <c r="RQX1493" s="8"/>
      <c r="RQY1493" s="8"/>
      <c r="RQZ1493" s="8"/>
      <c r="RRA1493" s="8"/>
      <c r="RRB1493" s="8"/>
      <c r="RRC1493" s="8"/>
      <c r="RRD1493" s="8"/>
      <c r="RRE1493" s="8"/>
      <c r="RRF1493" s="8"/>
      <c r="RRG1493" s="8"/>
      <c r="RRH1493" s="8"/>
      <c r="RRI1493" s="8"/>
      <c r="RRJ1493" s="8"/>
      <c r="RRK1493" s="8"/>
      <c r="RRL1493" s="8"/>
      <c r="RRM1493" s="8"/>
      <c r="RRN1493" s="8"/>
      <c r="RRO1493" s="8"/>
      <c r="RRP1493" s="8"/>
      <c r="RRQ1493" s="8"/>
      <c r="RRR1493" s="8"/>
      <c r="RRS1493" s="8"/>
      <c r="RRT1493" s="8"/>
      <c r="RRU1493" s="8"/>
      <c r="RRV1493" s="8"/>
      <c r="RRW1493" s="8"/>
      <c r="RRX1493" s="8"/>
      <c r="RRY1493" s="8"/>
      <c r="RRZ1493" s="8"/>
      <c r="RSA1493" s="8"/>
      <c r="RSB1493" s="8"/>
      <c r="RSC1493" s="8"/>
      <c r="RSD1493" s="8"/>
      <c r="RSE1493" s="8"/>
      <c r="RSF1493" s="8"/>
      <c r="RSG1493" s="8"/>
      <c r="RSH1493" s="8"/>
      <c r="RSI1493" s="8"/>
      <c r="RSJ1493" s="8"/>
      <c r="RSK1493" s="8"/>
      <c r="RSL1493" s="8"/>
      <c r="RSM1493" s="8"/>
      <c r="RSN1493" s="8"/>
      <c r="RSO1493" s="8"/>
      <c r="RSP1493" s="8"/>
      <c r="RSQ1493" s="8"/>
      <c r="RSR1493" s="8"/>
      <c r="RSS1493" s="8"/>
      <c r="RST1493" s="8"/>
      <c r="RSU1493" s="8"/>
      <c r="RSV1493" s="8"/>
      <c r="RSW1493" s="8"/>
      <c r="RSX1493" s="8"/>
      <c r="RSY1493" s="8"/>
      <c r="RSZ1493" s="8"/>
      <c r="RTA1493" s="8"/>
      <c r="RTB1493" s="8"/>
      <c r="RTC1493" s="8"/>
      <c r="RTD1493" s="8"/>
      <c r="RTE1493" s="8"/>
      <c r="RTF1493" s="8"/>
      <c r="RTG1493" s="8"/>
      <c r="RTH1493" s="8"/>
      <c r="RTI1493" s="8"/>
      <c r="RTJ1493" s="8"/>
      <c r="RTK1493" s="8"/>
      <c r="RTL1493" s="8"/>
      <c r="RTM1493" s="8"/>
      <c r="RTN1493" s="8"/>
      <c r="RTO1493" s="8"/>
      <c r="RTP1493" s="8"/>
      <c r="RTQ1493" s="8"/>
      <c r="RTR1493" s="8"/>
      <c r="RTS1493" s="8"/>
      <c r="RTT1493" s="8"/>
      <c r="RTU1493" s="8"/>
      <c r="RTV1493" s="8"/>
      <c r="RTW1493" s="8"/>
      <c r="RTX1493" s="8"/>
      <c r="RTY1493" s="8"/>
      <c r="RTZ1493" s="8"/>
      <c r="RUA1493" s="8"/>
      <c r="RUB1493" s="8"/>
      <c r="RUC1493" s="8"/>
      <c r="RUD1493" s="8"/>
      <c r="RUE1493" s="8"/>
      <c r="RUF1493" s="8"/>
      <c r="RUG1493" s="8"/>
      <c r="RUH1493" s="8"/>
      <c r="RUI1493" s="8"/>
      <c r="RUJ1493" s="8"/>
      <c r="RUK1493" s="8"/>
      <c r="RUL1493" s="8"/>
      <c r="RUM1493" s="8"/>
      <c r="RUN1493" s="8"/>
      <c r="RUO1493" s="8"/>
      <c r="RUP1493" s="8"/>
      <c r="RUQ1493" s="8"/>
      <c r="RUR1493" s="8"/>
      <c r="RUS1493" s="8"/>
      <c r="RUT1493" s="8"/>
      <c r="RUU1493" s="8"/>
      <c r="RUV1493" s="8"/>
      <c r="RUW1493" s="8"/>
      <c r="RUX1493" s="8"/>
      <c r="RUY1493" s="8"/>
      <c r="RUZ1493" s="8"/>
      <c r="RVA1493" s="8"/>
      <c r="RVB1493" s="8"/>
      <c r="RVC1493" s="8"/>
      <c r="RVD1493" s="8"/>
      <c r="RVE1493" s="8"/>
      <c r="RVF1493" s="8"/>
      <c r="RVG1493" s="8"/>
      <c r="RVH1493" s="8"/>
      <c r="RVI1493" s="8"/>
      <c r="RVJ1493" s="8"/>
      <c r="RVK1493" s="8"/>
      <c r="RVL1493" s="8"/>
      <c r="RVM1493" s="8"/>
      <c r="RVN1493" s="8"/>
      <c r="RVO1493" s="8"/>
      <c r="RVP1493" s="8"/>
      <c r="RVQ1493" s="8"/>
      <c r="RVR1493" s="8"/>
      <c r="RVS1493" s="8"/>
      <c r="RVT1493" s="8"/>
      <c r="RVU1493" s="8"/>
      <c r="RVV1493" s="8"/>
      <c r="RVW1493" s="8"/>
      <c r="RVX1493" s="8"/>
      <c r="RVY1493" s="8"/>
      <c r="RVZ1493" s="8"/>
      <c r="RWA1493" s="8"/>
      <c r="RWB1493" s="8"/>
      <c r="RWC1493" s="8"/>
      <c r="RWD1493" s="8"/>
      <c r="RWE1493" s="8"/>
      <c r="RWF1493" s="8"/>
      <c r="RWG1493" s="8"/>
      <c r="RWH1493" s="8"/>
      <c r="RWI1493" s="8"/>
      <c r="RWJ1493" s="8"/>
      <c r="RWK1493" s="8"/>
      <c r="RWL1493" s="8"/>
      <c r="RWM1493" s="8"/>
      <c r="RWN1493" s="8"/>
      <c r="RWO1493" s="8"/>
      <c r="RWP1493" s="8"/>
      <c r="RWQ1493" s="8"/>
      <c r="RWR1493" s="8"/>
      <c r="RWS1493" s="8"/>
      <c r="RWT1493" s="8"/>
      <c r="RWU1493" s="8"/>
      <c r="RWV1493" s="8"/>
      <c r="RWW1493" s="8"/>
      <c r="RWX1493" s="8"/>
      <c r="RWY1493" s="8"/>
      <c r="RWZ1493" s="8"/>
      <c r="RXA1493" s="8"/>
      <c r="RXB1493" s="8"/>
      <c r="RXC1493" s="8"/>
      <c r="RXD1493" s="8"/>
      <c r="RXE1493" s="8"/>
      <c r="RXF1493" s="8"/>
      <c r="RXG1493" s="8"/>
      <c r="RXH1493" s="8"/>
      <c r="RXI1493" s="8"/>
      <c r="RXJ1493" s="8"/>
      <c r="RXK1493" s="8"/>
      <c r="RXL1493" s="8"/>
      <c r="RXM1493" s="8"/>
      <c r="RXN1493" s="8"/>
      <c r="RXO1493" s="8"/>
      <c r="RXP1493" s="8"/>
      <c r="RXQ1493" s="8"/>
      <c r="RXR1493" s="8"/>
      <c r="RXS1493" s="8"/>
      <c r="RXT1493" s="8"/>
      <c r="RXU1493" s="8"/>
      <c r="RXV1493" s="8"/>
      <c r="RXW1493" s="8"/>
      <c r="RXX1493" s="8"/>
      <c r="RXY1493" s="8"/>
      <c r="RXZ1493" s="8"/>
      <c r="RYA1493" s="8"/>
      <c r="RYB1493" s="8"/>
      <c r="RYC1493" s="8"/>
      <c r="RYD1493" s="8"/>
      <c r="RYE1493" s="8"/>
      <c r="RYF1493" s="8"/>
      <c r="RYG1493" s="8"/>
      <c r="RYH1493" s="8"/>
      <c r="RYI1493" s="8"/>
      <c r="RYJ1493" s="8"/>
      <c r="RYK1493" s="8"/>
      <c r="RYL1493" s="8"/>
      <c r="RYM1493" s="8"/>
      <c r="RYN1493" s="8"/>
      <c r="RYO1493" s="8"/>
      <c r="RYP1493" s="8"/>
      <c r="RYQ1493" s="8"/>
      <c r="RYR1493" s="8"/>
      <c r="RYS1493" s="8"/>
      <c r="RYT1493" s="8"/>
      <c r="RYU1493" s="8"/>
      <c r="RYV1493" s="8"/>
      <c r="RYW1493" s="8"/>
      <c r="RYX1493" s="8"/>
      <c r="RYY1493" s="8"/>
      <c r="RYZ1493" s="8"/>
      <c r="RZA1493" s="8"/>
      <c r="RZB1493" s="8"/>
      <c r="RZC1493" s="8"/>
      <c r="RZD1493" s="8"/>
      <c r="RZE1493" s="8"/>
      <c r="RZF1493" s="8"/>
      <c r="RZG1493" s="8"/>
      <c r="RZH1493" s="8"/>
      <c r="RZI1493" s="8"/>
      <c r="RZJ1493" s="8"/>
      <c r="RZK1493" s="8"/>
      <c r="RZL1493" s="8"/>
      <c r="RZM1493" s="8"/>
      <c r="RZN1493" s="8"/>
      <c r="RZO1493" s="8"/>
      <c r="RZP1493" s="8"/>
      <c r="RZQ1493" s="8"/>
      <c r="RZR1493" s="8"/>
      <c r="RZS1493" s="8"/>
      <c r="RZT1493" s="8"/>
      <c r="RZU1493" s="8"/>
      <c r="RZV1493" s="8"/>
      <c r="RZW1493" s="8"/>
      <c r="RZX1493" s="8"/>
      <c r="RZY1493" s="8"/>
      <c r="RZZ1493" s="8"/>
      <c r="SAA1493" s="8"/>
      <c r="SAB1493" s="8"/>
      <c r="SAC1493" s="8"/>
      <c r="SAD1493" s="8"/>
      <c r="SAE1493" s="8"/>
      <c r="SAF1493" s="8"/>
      <c r="SAG1493" s="8"/>
      <c r="SAH1493" s="8"/>
      <c r="SAI1493" s="8"/>
      <c r="SAJ1493" s="8"/>
      <c r="SAK1493" s="8"/>
      <c r="SAL1493" s="8"/>
      <c r="SAM1493" s="8"/>
      <c r="SAN1493" s="8"/>
      <c r="SAO1493" s="8"/>
      <c r="SAP1493" s="8"/>
      <c r="SAQ1493" s="8"/>
      <c r="SAR1493" s="8"/>
      <c r="SAS1493" s="8"/>
      <c r="SAT1493" s="8"/>
      <c r="SAU1493" s="8"/>
      <c r="SAV1493" s="8"/>
      <c r="SAW1493" s="8"/>
      <c r="SAX1493" s="8"/>
      <c r="SAY1493" s="8"/>
      <c r="SAZ1493" s="8"/>
      <c r="SBA1493" s="8"/>
      <c r="SBB1493" s="8"/>
      <c r="SBC1493" s="8"/>
      <c r="SBD1493" s="8"/>
      <c r="SBE1493" s="8"/>
      <c r="SBF1493" s="8"/>
      <c r="SBG1493" s="8"/>
      <c r="SBH1493" s="8"/>
      <c r="SBI1493" s="8"/>
      <c r="SBJ1493" s="8"/>
      <c r="SBK1493" s="8"/>
      <c r="SBL1493" s="8"/>
      <c r="SBM1493" s="8"/>
      <c r="SBN1493" s="8"/>
      <c r="SBO1493" s="8"/>
      <c r="SBP1493" s="8"/>
      <c r="SBQ1493" s="8"/>
      <c r="SBR1493" s="8"/>
      <c r="SBS1493" s="8"/>
      <c r="SBT1493" s="8"/>
      <c r="SBU1493" s="8"/>
      <c r="SBV1493" s="8"/>
      <c r="SBW1493" s="8"/>
      <c r="SBX1493" s="8"/>
      <c r="SBY1493" s="8"/>
      <c r="SBZ1493" s="8"/>
      <c r="SCA1493" s="8"/>
      <c r="SCB1493" s="8"/>
      <c r="SCC1493" s="8"/>
      <c r="SCD1493" s="8"/>
      <c r="SCE1493" s="8"/>
      <c r="SCF1493" s="8"/>
      <c r="SCG1493" s="8"/>
      <c r="SCH1493" s="8"/>
      <c r="SCI1493" s="8"/>
      <c r="SCJ1493" s="8"/>
      <c r="SCK1493" s="8"/>
      <c r="SCL1493" s="8"/>
      <c r="SCM1493" s="8"/>
      <c r="SCN1493" s="8"/>
      <c r="SCO1493" s="8"/>
      <c r="SCP1493" s="8"/>
      <c r="SCQ1493" s="8"/>
      <c r="SCR1493" s="8"/>
      <c r="SCS1493" s="8"/>
      <c r="SCT1493" s="8"/>
      <c r="SCU1493" s="8"/>
      <c r="SCV1493" s="8"/>
      <c r="SCW1493" s="8"/>
      <c r="SCX1493" s="8"/>
      <c r="SCY1493" s="8"/>
      <c r="SCZ1493" s="8"/>
      <c r="SDA1493" s="8"/>
      <c r="SDB1493" s="8"/>
      <c r="SDC1493" s="8"/>
      <c r="SDD1493" s="8"/>
      <c r="SDE1493" s="8"/>
      <c r="SDF1493" s="8"/>
      <c r="SDG1493" s="8"/>
      <c r="SDH1493" s="8"/>
      <c r="SDI1493" s="8"/>
      <c r="SDJ1493" s="8"/>
      <c r="SDK1493" s="8"/>
      <c r="SDL1493" s="8"/>
      <c r="SDM1493" s="8"/>
      <c r="SDN1493" s="8"/>
      <c r="SDO1493" s="8"/>
      <c r="SDP1493" s="8"/>
      <c r="SDQ1493" s="8"/>
      <c r="SDR1493" s="8"/>
      <c r="SDS1493" s="8"/>
      <c r="SDT1493" s="8"/>
      <c r="SDU1493" s="8"/>
      <c r="SDV1493" s="8"/>
      <c r="SDW1493" s="8"/>
      <c r="SDX1493" s="8"/>
      <c r="SDY1493" s="8"/>
      <c r="SDZ1493" s="8"/>
      <c r="SEA1493" s="8"/>
      <c r="SEB1493" s="8"/>
      <c r="SEC1493" s="8"/>
      <c r="SED1493" s="8"/>
      <c r="SEE1493" s="8"/>
      <c r="SEF1493" s="8"/>
      <c r="SEG1493" s="8"/>
      <c r="SEH1493" s="8"/>
      <c r="SEI1493" s="8"/>
      <c r="SEJ1493" s="8"/>
      <c r="SEK1493" s="8"/>
      <c r="SEL1493" s="8"/>
      <c r="SEM1493" s="8"/>
      <c r="SEN1493" s="8"/>
      <c r="SEO1493" s="8"/>
      <c r="SEP1493" s="8"/>
      <c r="SEQ1493" s="8"/>
      <c r="SER1493" s="8"/>
      <c r="SES1493" s="8"/>
      <c r="SET1493" s="8"/>
      <c r="SEU1493" s="8"/>
      <c r="SEV1493" s="8"/>
      <c r="SEW1493" s="8"/>
      <c r="SEX1493" s="8"/>
      <c r="SEY1493" s="8"/>
      <c r="SEZ1493" s="8"/>
      <c r="SFA1493" s="8"/>
      <c r="SFB1493" s="8"/>
      <c r="SFC1493" s="8"/>
      <c r="SFD1493" s="8"/>
      <c r="SFE1493" s="8"/>
      <c r="SFF1493" s="8"/>
      <c r="SFG1493" s="8"/>
      <c r="SFH1493" s="8"/>
      <c r="SFI1493" s="8"/>
      <c r="SFJ1493" s="8"/>
      <c r="SFK1493" s="8"/>
      <c r="SFL1493" s="8"/>
      <c r="SFM1493" s="8"/>
      <c r="SFN1493" s="8"/>
      <c r="SFO1493" s="8"/>
      <c r="SFP1493" s="8"/>
      <c r="SFQ1493" s="8"/>
      <c r="SFR1493" s="8"/>
      <c r="SFS1493" s="8"/>
      <c r="SFT1493" s="8"/>
      <c r="SFU1493" s="8"/>
      <c r="SFV1493" s="8"/>
      <c r="SFW1493" s="8"/>
      <c r="SFX1493" s="8"/>
      <c r="SFY1493" s="8"/>
      <c r="SFZ1493" s="8"/>
      <c r="SGA1493" s="8"/>
      <c r="SGB1493" s="8"/>
      <c r="SGC1493" s="8"/>
      <c r="SGD1493" s="8"/>
      <c r="SGE1493" s="8"/>
      <c r="SGF1493" s="8"/>
      <c r="SGG1493" s="8"/>
      <c r="SGH1493" s="8"/>
      <c r="SGI1493" s="8"/>
      <c r="SGJ1493" s="8"/>
      <c r="SGK1493" s="8"/>
      <c r="SGL1493" s="8"/>
      <c r="SGM1493" s="8"/>
      <c r="SGN1493" s="8"/>
      <c r="SGO1493" s="8"/>
      <c r="SGP1493" s="8"/>
      <c r="SGQ1493" s="8"/>
      <c r="SGR1493" s="8"/>
      <c r="SGS1493" s="8"/>
      <c r="SGT1493" s="8"/>
      <c r="SGU1493" s="8"/>
      <c r="SGV1493" s="8"/>
      <c r="SGW1493" s="8"/>
      <c r="SGX1493" s="8"/>
      <c r="SGY1493" s="8"/>
      <c r="SGZ1493" s="8"/>
      <c r="SHA1493" s="8"/>
      <c r="SHB1493" s="8"/>
      <c r="SHC1493" s="8"/>
      <c r="SHD1493" s="8"/>
      <c r="SHE1493" s="8"/>
      <c r="SHF1493" s="8"/>
      <c r="SHG1493" s="8"/>
      <c r="SHH1493" s="8"/>
      <c r="SHI1493" s="8"/>
      <c r="SHJ1493" s="8"/>
      <c r="SHK1493" s="8"/>
      <c r="SHL1493" s="8"/>
      <c r="SHM1493" s="8"/>
      <c r="SHN1493" s="8"/>
      <c r="SHO1493" s="8"/>
      <c r="SHP1493" s="8"/>
      <c r="SHQ1493" s="8"/>
      <c r="SHR1493" s="8"/>
      <c r="SHS1493" s="8"/>
      <c r="SHT1493" s="8"/>
      <c r="SHU1493" s="8"/>
      <c r="SHV1493" s="8"/>
      <c r="SHW1493" s="8"/>
      <c r="SHX1493" s="8"/>
      <c r="SHY1493" s="8"/>
      <c r="SHZ1493" s="8"/>
      <c r="SIA1493" s="8"/>
      <c r="SIB1493" s="8"/>
      <c r="SIC1493" s="8"/>
      <c r="SID1493" s="8"/>
      <c r="SIE1493" s="8"/>
      <c r="SIF1493" s="8"/>
      <c r="SIG1493" s="8"/>
      <c r="SIH1493" s="8"/>
      <c r="SII1493" s="8"/>
      <c r="SIJ1493" s="8"/>
      <c r="SIK1493" s="8"/>
      <c r="SIL1493" s="8"/>
      <c r="SIM1493" s="8"/>
      <c r="SIN1493" s="8"/>
      <c r="SIO1493" s="8"/>
      <c r="SIP1493" s="8"/>
      <c r="SIQ1493" s="8"/>
      <c r="SIR1493" s="8"/>
      <c r="SIS1493" s="8"/>
      <c r="SIT1493" s="8"/>
      <c r="SIU1493" s="8"/>
      <c r="SIV1493" s="8"/>
      <c r="SIW1493" s="8"/>
      <c r="SIX1493" s="8"/>
      <c r="SIY1493" s="8"/>
      <c r="SIZ1493" s="8"/>
      <c r="SJA1493" s="8"/>
      <c r="SJB1493" s="8"/>
      <c r="SJC1493" s="8"/>
      <c r="SJD1493" s="8"/>
      <c r="SJE1493" s="8"/>
      <c r="SJF1493" s="8"/>
      <c r="SJG1493" s="8"/>
      <c r="SJH1493" s="8"/>
      <c r="SJI1493" s="8"/>
      <c r="SJJ1493" s="8"/>
      <c r="SJK1493" s="8"/>
      <c r="SJL1493" s="8"/>
      <c r="SJM1493" s="8"/>
      <c r="SJN1493" s="8"/>
      <c r="SJO1493" s="8"/>
      <c r="SJP1493" s="8"/>
      <c r="SJQ1493" s="8"/>
      <c r="SJR1493" s="8"/>
      <c r="SJS1493" s="8"/>
      <c r="SJT1493" s="8"/>
      <c r="SJU1493" s="8"/>
      <c r="SJV1493" s="8"/>
      <c r="SJW1493" s="8"/>
      <c r="SJX1493" s="8"/>
      <c r="SJY1493" s="8"/>
      <c r="SJZ1493" s="8"/>
      <c r="SKA1493" s="8"/>
      <c r="SKB1493" s="8"/>
      <c r="SKC1493" s="8"/>
      <c r="SKD1493" s="8"/>
      <c r="SKE1493" s="8"/>
      <c r="SKF1493" s="8"/>
      <c r="SKG1493" s="8"/>
      <c r="SKH1493" s="8"/>
      <c r="SKI1493" s="8"/>
      <c r="SKJ1493" s="8"/>
      <c r="SKK1493" s="8"/>
      <c r="SKL1493" s="8"/>
      <c r="SKM1493" s="8"/>
      <c r="SKN1493" s="8"/>
      <c r="SKO1493" s="8"/>
      <c r="SKP1493" s="8"/>
      <c r="SKQ1493" s="8"/>
      <c r="SKR1493" s="8"/>
      <c r="SKS1493" s="8"/>
      <c r="SKT1493" s="8"/>
      <c r="SKU1493" s="8"/>
      <c r="SKV1493" s="8"/>
      <c r="SKW1493" s="8"/>
      <c r="SKX1493" s="8"/>
      <c r="SKY1493" s="8"/>
      <c r="SKZ1493" s="8"/>
      <c r="SLA1493" s="8"/>
      <c r="SLB1493" s="8"/>
      <c r="SLC1493" s="8"/>
      <c r="SLD1493" s="8"/>
      <c r="SLE1493" s="8"/>
      <c r="SLF1493" s="8"/>
      <c r="SLG1493" s="8"/>
      <c r="SLH1493" s="8"/>
      <c r="SLI1493" s="8"/>
      <c r="SLJ1493" s="8"/>
      <c r="SLK1493" s="8"/>
      <c r="SLL1493" s="8"/>
      <c r="SLM1493" s="8"/>
      <c r="SLN1493" s="8"/>
      <c r="SLO1493" s="8"/>
      <c r="SLP1493" s="8"/>
      <c r="SLQ1493" s="8"/>
      <c r="SLR1493" s="8"/>
      <c r="SLS1493" s="8"/>
      <c r="SLT1493" s="8"/>
      <c r="SLU1493" s="8"/>
      <c r="SLV1493" s="8"/>
      <c r="SLW1493" s="8"/>
      <c r="SLX1493" s="8"/>
      <c r="SLY1493" s="8"/>
      <c r="SLZ1493" s="8"/>
      <c r="SMA1493" s="8"/>
      <c r="SMB1493" s="8"/>
      <c r="SMC1493" s="8"/>
      <c r="SMD1493" s="8"/>
      <c r="SME1493" s="8"/>
      <c r="SMF1493" s="8"/>
      <c r="SMG1493" s="8"/>
      <c r="SMH1493" s="8"/>
      <c r="SMI1493" s="8"/>
      <c r="SMJ1493" s="8"/>
      <c r="SMK1493" s="8"/>
      <c r="SML1493" s="8"/>
      <c r="SMM1493" s="8"/>
      <c r="SMN1493" s="8"/>
      <c r="SMO1493" s="8"/>
      <c r="SMP1493" s="8"/>
      <c r="SMQ1493" s="8"/>
      <c r="SMR1493" s="8"/>
      <c r="SMS1493" s="8"/>
      <c r="SMT1493" s="8"/>
      <c r="SMU1493" s="8"/>
      <c r="SMV1493" s="8"/>
      <c r="SMW1493" s="8"/>
      <c r="SMX1493" s="8"/>
      <c r="SMY1493" s="8"/>
      <c r="SMZ1493" s="8"/>
      <c r="SNA1493" s="8"/>
      <c r="SNB1493" s="8"/>
      <c r="SNC1493" s="8"/>
      <c r="SND1493" s="8"/>
      <c r="SNE1493" s="8"/>
      <c r="SNF1493" s="8"/>
      <c r="SNG1493" s="8"/>
      <c r="SNH1493" s="8"/>
      <c r="SNI1493" s="8"/>
      <c r="SNJ1493" s="8"/>
      <c r="SNK1493" s="8"/>
      <c r="SNL1493" s="8"/>
      <c r="SNM1493" s="8"/>
      <c r="SNN1493" s="8"/>
      <c r="SNO1493" s="8"/>
      <c r="SNP1493" s="8"/>
      <c r="SNQ1493" s="8"/>
      <c r="SNR1493" s="8"/>
      <c r="SNS1493" s="8"/>
      <c r="SNT1493" s="8"/>
      <c r="SNU1493" s="8"/>
      <c r="SNV1493" s="8"/>
      <c r="SNW1493" s="8"/>
      <c r="SNX1493" s="8"/>
      <c r="SNY1493" s="8"/>
      <c r="SNZ1493" s="8"/>
      <c r="SOA1493" s="8"/>
      <c r="SOB1493" s="8"/>
      <c r="SOC1493" s="8"/>
      <c r="SOD1493" s="8"/>
      <c r="SOE1493" s="8"/>
      <c r="SOF1493" s="8"/>
      <c r="SOG1493" s="8"/>
      <c r="SOH1493" s="8"/>
      <c r="SOI1493" s="8"/>
      <c r="SOJ1493" s="8"/>
      <c r="SOK1493" s="8"/>
      <c r="SOL1493" s="8"/>
      <c r="SOM1493" s="8"/>
      <c r="SON1493" s="8"/>
      <c r="SOO1493" s="8"/>
      <c r="SOP1493" s="8"/>
      <c r="SOQ1493" s="8"/>
      <c r="SOR1493" s="8"/>
      <c r="SOS1493" s="8"/>
      <c r="SOT1493" s="8"/>
      <c r="SOU1493" s="8"/>
      <c r="SOV1493" s="8"/>
      <c r="SOW1493" s="8"/>
      <c r="SOX1493" s="8"/>
      <c r="SOY1493" s="8"/>
      <c r="SOZ1493" s="8"/>
      <c r="SPA1493" s="8"/>
      <c r="SPB1493" s="8"/>
      <c r="SPC1493" s="8"/>
      <c r="SPD1493" s="8"/>
      <c r="SPE1493" s="8"/>
      <c r="SPF1493" s="8"/>
      <c r="SPG1493" s="8"/>
      <c r="SPH1493" s="8"/>
      <c r="SPI1493" s="8"/>
      <c r="SPJ1493" s="8"/>
      <c r="SPK1493" s="8"/>
      <c r="SPL1493" s="8"/>
      <c r="SPM1493" s="8"/>
      <c r="SPN1493" s="8"/>
      <c r="SPO1493" s="8"/>
      <c r="SPP1493" s="8"/>
      <c r="SPQ1493" s="8"/>
      <c r="SPR1493" s="8"/>
      <c r="SPS1493" s="8"/>
      <c r="SPT1493" s="8"/>
      <c r="SPU1493" s="8"/>
      <c r="SPV1493" s="8"/>
      <c r="SPW1493" s="8"/>
      <c r="SPX1493" s="8"/>
      <c r="SPY1493" s="8"/>
      <c r="SPZ1493" s="8"/>
      <c r="SQA1493" s="8"/>
      <c r="SQB1493" s="8"/>
      <c r="SQC1493" s="8"/>
      <c r="SQD1493" s="8"/>
      <c r="SQE1493" s="8"/>
      <c r="SQF1493" s="8"/>
      <c r="SQG1493" s="8"/>
      <c r="SQH1493" s="8"/>
      <c r="SQI1493" s="8"/>
      <c r="SQJ1493" s="8"/>
      <c r="SQK1493" s="8"/>
      <c r="SQL1493" s="8"/>
      <c r="SQM1493" s="8"/>
      <c r="SQN1493" s="8"/>
      <c r="SQO1493" s="8"/>
      <c r="SQP1493" s="8"/>
      <c r="SQQ1493" s="8"/>
      <c r="SQR1493" s="8"/>
      <c r="SQS1493" s="8"/>
      <c r="SQT1493" s="8"/>
      <c r="SQU1493" s="8"/>
      <c r="SQV1493" s="8"/>
      <c r="SQW1493" s="8"/>
      <c r="SQX1493" s="8"/>
      <c r="SQY1493" s="8"/>
      <c r="SQZ1493" s="8"/>
      <c r="SRA1493" s="8"/>
      <c r="SRB1493" s="8"/>
      <c r="SRC1493" s="8"/>
      <c r="SRD1493" s="8"/>
      <c r="SRE1493" s="8"/>
      <c r="SRF1493" s="8"/>
      <c r="SRG1493" s="8"/>
      <c r="SRH1493" s="8"/>
      <c r="SRI1493" s="8"/>
      <c r="SRJ1493" s="8"/>
      <c r="SRK1493" s="8"/>
      <c r="SRL1493" s="8"/>
      <c r="SRM1493" s="8"/>
      <c r="SRN1493" s="8"/>
      <c r="SRO1493" s="8"/>
      <c r="SRP1493" s="8"/>
      <c r="SRQ1493" s="8"/>
      <c r="SRR1493" s="8"/>
      <c r="SRS1493" s="8"/>
      <c r="SRT1493" s="8"/>
      <c r="SRU1493" s="8"/>
      <c r="SRV1493" s="8"/>
      <c r="SRW1493" s="8"/>
      <c r="SRX1493" s="8"/>
      <c r="SRY1493" s="8"/>
      <c r="SRZ1493" s="8"/>
      <c r="SSA1493" s="8"/>
      <c r="SSB1493" s="8"/>
      <c r="SSC1493" s="8"/>
      <c r="SSD1493" s="8"/>
      <c r="SSE1493" s="8"/>
      <c r="SSF1493" s="8"/>
      <c r="SSG1493" s="8"/>
      <c r="SSH1493" s="8"/>
      <c r="SSI1493" s="8"/>
      <c r="SSJ1493" s="8"/>
      <c r="SSK1493" s="8"/>
      <c r="SSL1493" s="8"/>
      <c r="SSM1493" s="8"/>
      <c r="SSN1493" s="8"/>
      <c r="SSO1493" s="8"/>
      <c r="SSP1493" s="8"/>
      <c r="SSQ1493" s="8"/>
      <c r="SSR1493" s="8"/>
      <c r="SSS1493" s="8"/>
      <c r="SST1493" s="8"/>
      <c r="SSU1493" s="8"/>
      <c r="SSV1493" s="8"/>
      <c r="SSW1493" s="8"/>
      <c r="SSX1493" s="8"/>
      <c r="SSY1493" s="8"/>
      <c r="SSZ1493" s="8"/>
      <c r="STA1493" s="8"/>
      <c r="STB1493" s="8"/>
      <c r="STC1493" s="8"/>
      <c r="STD1493" s="8"/>
      <c r="STE1493" s="8"/>
      <c r="STF1493" s="8"/>
      <c r="STG1493" s="8"/>
      <c r="STH1493" s="8"/>
      <c r="STI1493" s="8"/>
      <c r="STJ1493" s="8"/>
      <c r="STK1493" s="8"/>
      <c r="STL1493" s="8"/>
      <c r="STM1493" s="8"/>
      <c r="STN1493" s="8"/>
      <c r="STO1493" s="8"/>
      <c r="STP1493" s="8"/>
      <c r="STQ1493" s="8"/>
      <c r="STR1493" s="8"/>
      <c r="STS1493" s="8"/>
      <c r="STT1493" s="8"/>
      <c r="STU1493" s="8"/>
      <c r="STV1493" s="8"/>
      <c r="STW1493" s="8"/>
      <c r="STX1493" s="8"/>
      <c r="STY1493" s="8"/>
      <c r="STZ1493" s="8"/>
      <c r="SUA1493" s="8"/>
      <c r="SUB1493" s="8"/>
      <c r="SUC1493" s="8"/>
      <c r="SUD1493" s="8"/>
      <c r="SUE1493" s="8"/>
      <c r="SUF1493" s="8"/>
      <c r="SUG1493" s="8"/>
      <c r="SUH1493" s="8"/>
      <c r="SUI1493" s="8"/>
      <c r="SUJ1493" s="8"/>
      <c r="SUK1493" s="8"/>
      <c r="SUL1493" s="8"/>
      <c r="SUM1493" s="8"/>
      <c r="SUN1493" s="8"/>
      <c r="SUO1493" s="8"/>
      <c r="SUP1493" s="8"/>
      <c r="SUQ1493" s="8"/>
      <c r="SUR1493" s="8"/>
      <c r="SUS1493" s="8"/>
      <c r="SUT1493" s="8"/>
      <c r="SUU1493" s="8"/>
      <c r="SUV1493" s="8"/>
      <c r="SUW1493" s="8"/>
      <c r="SUX1493" s="8"/>
      <c r="SUY1493" s="8"/>
      <c r="SUZ1493" s="8"/>
      <c r="SVA1493" s="8"/>
      <c r="SVB1493" s="8"/>
      <c r="SVC1493" s="8"/>
      <c r="SVD1493" s="8"/>
      <c r="SVE1493" s="8"/>
      <c r="SVF1493" s="8"/>
      <c r="SVG1493" s="8"/>
      <c r="SVH1493" s="8"/>
      <c r="SVI1493" s="8"/>
      <c r="SVJ1493" s="8"/>
      <c r="SVK1493" s="8"/>
      <c r="SVL1493" s="8"/>
      <c r="SVM1493" s="8"/>
      <c r="SVN1493" s="8"/>
      <c r="SVO1493" s="8"/>
      <c r="SVP1493" s="8"/>
      <c r="SVQ1493" s="8"/>
      <c r="SVR1493" s="8"/>
      <c r="SVS1493" s="8"/>
      <c r="SVT1493" s="8"/>
      <c r="SVU1493" s="8"/>
      <c r="SVV1493" s="8"/>
      <c r="SVW1493" s="8"/>
      <c r="SVX1493" s="8"/>
      <c r="SVY1493" s="8"/>
      <c r="SVZ1493" s="8"/>
      <c r="SWA1493" s="8"/>
      <c r="SWB1493" s="8"/>
      <c r="SWC1493" s="8"/>
      <c r="SWD1493" s="8"/>
      <c r="SWE1493" s="8"/>
      <c r="SWF1493" s="8"/>
      <c r="SWG1493" s="8"/>
      <c r="SWH1493" s="8"/>
      <c r="SWI1493" s="8"/>
      <c r="SWJ1493" s="8"/>
      <c r="SWK1493" s="8"/>
      <c r="SWL1493" s="8"/>
      <c r="SWM1493" s="8"/>
      <c r="SWN1493" s="8"/>
      <c r="SWO1493" s="8"/>
      <c r="SWP1493" s="8"/>
      <c r="SWQ1493" s="8"/>
      <c r="SWR1493" s="8"/>
      <c r="SWS1493" s="8"/>
      <c r="SWT1493" s="8"/>
      <c r="SWU1493" s="8"/>
      <c r="SWV1493" s="8"/>
      <c r="SWW1493" s="8"/>
      <c r="SWX1493" s="8"/>
      <c r="SWY1493" s="8"/>
      <c r="SWZ1493" s="8"/>
      <c r="SXA1493" s="8"/>
      <c r="SXB1493" s="8"/>
      <c r="SXC1493" s="8"/>
      <c r="SXD1493" s="8"/>
      <c r="SXE1493" s="8"/>
      <c r="SXF1493" s="8"/>
      <c r="SXG1493" s="8"/>
      <c r="SXH1493" s="8"/>
      <c r="SXI1493" s="8"/>
      <c r="SXJ1493" s="8"/>
      <c r="SXK1493" s="8"/>
      <c r="SXL1493" s="8"/>
      <c r="SXM1493" s="8"/>
      <c r="SXN1493" s="8"/>
      <c r="SXO1493" s="8"/>
      <c r="SXP1493" s="8"/>
      <c r="SXQ1493" s="8"/>
      <c r="SXR1493" s="8"/>
      <c r="SXS1493" s="8"/>
      <c r="SXT1493" s="8"/>
      <c r="SXU1493" s="8"/>
      <c r="SXV1493" s="8"/>
      <c r="SXW1493" s="8"/>
      <c r="SXX1493" s="8"/>
      <c r="SXY1493" s="8"/>
      <c r="SXZ1493" s="8"/>
      <c r="SYA1493" s="8"/>
      <c r="SYB1493" s="8"/>
      <c r="SYC1493" s="8"/>
      <c r="SYD1493" s="8"/>
      <c r="SYE1493" s="8"/>
      <c r="SYF1493" s="8"/>
      <c r="SYG1493" s="8"/>
      <c r="SYH1493" s="8"/>
      <c r="SYI1493" s="8"/>
      <c r="SYJ1493" s="8"/>
      <c r="SYK1493" s="8"/>
      <c r="SYL1493" s="8"/>
      <c r="SYM1493" s="8"/>
      <c r="SYN1493" s="8"/>
      <c r="SYO1493" s="8"/>
      <c r="SYP1493" s="8"/>
      <c r="SYQ1493" s="8"/>
      <c r="SYR1493" s="8"/>
      <c r="SYS1493" s="8"/>
      <c r="SYT1493" s="8"/>
      <c r="SYU1493" s="8"/>
      <c r="SYV1493" s="8"/>
      <c r="SYW1493" s="8"/>
      <c r="SYX1493" s="8"/>
      <c r="SYY1493" s="8"/>
      <c r="SYZ1493" s="8"/>
      <c r="SZA1493" s="8"/>
      <c r="SZB1493" s="8"/>
      <c r="SZC1493" s="8"/>
      <c r="SZD1493" s="8"/>
      <c r="SZE1493" s="8"/>
      <c r="SZF1493" s="8"/>
      <c r="SZG1493" s="8"/>
      <c r="SZH1493" s="8"/>
      <c r="SZI1493" s="8"/>
      <c r="SZJ1493" s="8"/>
      <c r="SZK1493" s="8"/>
      <c r="SZL1493" s="8"/>
      <c r="SZM1493" s="8"/>
      <c r="SZN1493" s="8"/>
      <c r="SZO1493" s="8"/>
      <c r="SZP1493" s="8"/>
      <c r="SZQ1493" s="8"/>
      <c r="SZR1493" s="8"/>
      <c r="SZS1493" s="8"/>
      <c r="SZT1493" s="8"/>
      <c r="SZU1493" s="8"/>
      <c r="SZV1493" s="8"/>
      <c r="SZW1493" s="8"/>
      <c r="SZX1493" s="8"/>
      <c r="SZY1493" s="8"/>
      <c r="SZZ1493" s="8"/>
      <c r="TAA1493" s="8"/>
      <c r="TAB1493" s="8"/>
      <c r="TAC1493" s="8"/>
      <c r="TAD1493" s="8"/>
      <c r="TAE1493" s="8"/>
      <c r="TAF1493" s="8"/>
      <c r="TAG1493" s="8"/>
      <c r="TAH1493" s="8"/>
      <c r="TAI1493" s="8"/>
      <c r="TAJ1493" s="8"/>
      <c r="TAK1493" s="8"/>
      <c r="TAL1493" s="8"/>
      <c r="TAM1493" s="8"/>
      <c r="TAN1493" s="8"/>
      <c r="TAO1493" s="8"/>
      <c r="TAP1493" s="8"/>
      <c r="TAQ1493" s="8"/>
      <c r="TAR1493" s="8"/>
      <c r="TAS1493" s="8"/>
      <c r="TAT1493" s="8"/>
      <c r="TAU1493" s="8"/>
      <c r="TAV1493" s="8"/>
      <c r="TAW1493" s="8"/>
      <c r="TAX1493" s="8"/>
      <c r="TAY1493" s="8"/>
      <c r="TAZ1493" s="8"/>
      <c r="TBA1493" s="8"/>
      <c r="TBB1493" s="8"/>
      <c r="TBC1493" s="8"/>
      <c r="TBD1493" s="8"/>
      <c r="TBE1493" s="8"/>
      <c r="TBF1493" s="8"/>
      <c r="TBG1493" s="8"/>
      <c r="TBH1493" s="8"/>
      <c r="TBI1493" s="8"/>
      <c r="TBJ1493" s="8"/>
      <c r="TBK1493" s="8"/>
      <c r="TBL1493" s="8"/>
      <c r="TBM1493" s="8"/>
      <c r="TBN1493" s="8"/>
      <c r="TBO1493" s="8"/>
      <c r="TBP1493" s="8"/>
      <c r="TBQ1493" s="8"/>
      <c r="TBR1493" s="8"/>
      <c r="TBS1493" s="8"/>
      <c r="TBT1493" s="8"/>
      <c r="TBU1493" s="8"/>
      <c r="TBV1493" s="8"/>
      <c r="TBW1493" s="8"/>
      <c r="TBX1493" s="8"/>
      <c r="TBY1493" s="8"/>
      <c r="TBZ1493" s="8"/>
      <c r="TCA1493" s="8"/>
      <c r="TCB1493" s="8"/>
      <c r="TCC1493" s="8"/>
      <c r="TCD1493" s="8"/>
      <c r="TCE1493" s="8"/>
      <c r="TCF1493" s="8"/>
      <c r="TCG1493" s="8"/>
      <c r="TCH1493" s="8"/>
      <c r="TCI1493" s="8"/>
      <c r="TCJ1493" s="8"/>
      <c r="TCK1493" s="8"/>
      <c r="TCL1493" s="8"/>
      <c r="TCM1493" s="8"/>
      <c r="TCN1493" s="8"/>
      <c r="TCO1493" s="8"/>
      <c r="TCP1493" s="8"/>
      <c r="TCQ1493" s="8"/>
      <c r="TCR1493" s="8"/>
      <c r="TCS1493" s="8"/>
      <c r="TCT1493" s="8"/>
      <c r="TCU1493" s="8"/>
      <c r="TCV1493" s="8"/>
      <c r="TCW1493" s="8"/>
      <c r="TCX1493" s="8"/>
      <c r="TCY1493" s="8"/>
      <c r="TCZ1493" s="8"/>
      <c r="TDA1493" s="8"/>
      <c r="TDB1493" s="8"/>
      <c r="TDC1493" s="8"/>
      <c r="TDD1493" s="8"/>
      <c r="TDE1493" s="8"/>
      <c r="TDF1493" s="8"/>
      <c r="TDG1493" s="8"/>
      <c r="TDH1493" s="8"/>
      <c r="TDI1493" s="8"/>
      <c r="TDJ1493" s="8"/>
      <c r="TDK1493" s="8"/>
      <c r="TDL1493" s="8"/>
      <c r="TDM1493" s="8"/>
      <c r="TDN1493" s="8"/>
      <c r="TDO1493" s="8"/>
      <c r="TDP1493" s="8"/>
      <c r="TDQ1493" s="8"/>
      <c r="TDR1493" s="8"/>
      <c r="TDS1493" s="8"/>
      <c r="TDT1493" s="8"/>
      <c r="TDU1493" s="8"/>
      <c r="TDV1493" s="8"/>
      <c r="TDW1493" s="8"/>
      <c r="TDX1493" s="8"/>
      <c r="TDY1493" s="8"/>
      <c r="TDZ1493" s="8"/>
      <c r="TEA1493" s="8"/>
      <c r="TEB1493" s="8"/>
      <c r="TEC1493" s="8"/>
      <c r="TED1493" s="8"/>
      <c r="TEE1493" s="8"/>
      <c r="TEF1493" s="8"/>
      <c r="TEG1493" s="8"/>
      <c r="TEH1493" s="8"/>
      <c r="TEI1493" s="8"/>
      <c r="TEJ1493" s="8"/>
      <c r="TEK1493" s="8"/>
      <c r="TEL1493" s="8"/>
      <c r="TEM1493" s="8"/>
      <c r="TEN1493" s="8"/>
      <c r="TEO1493" s="8"/>
      <c r="TEP1493" s="8"/>
      <c r="TEQ1493" s="8"/>
      <c r="TER1493" s="8"/>
      <c r="TES1493" s="8"/>
      <c r="TET1493" s="8"/>
      <c r="TEU1493" s="8"/>
      <c r="TEV1493" s="8"/>
      <c r="TEW1493" s="8"/>
      <c r="TEX1493" s="8"/>
      <c r="TEY1493" s="8"/>
      <c r="TEZ1493" s="8"/>
      <c r="TFA1493" s="8"/>
      <c r="TFB1493" s="8"/>
      <c r="TFC1493" s="8"/>
      <c r="TFD1493" s="8"/>
      <c r="TFE1493" s="8"/>
      <c r="TFF1493" s="8"/>
      <c r="TFG1493" s="8"/>
      <c r="TFH1493" s="8"/>
      <c r="TFI1493" s="8"/>
      <c r="TFJ1493" s="8"/>
      <c r="TFK1493" s="8"/>
      <c r="TFL1493" s="8"/>
      <c r="TFM1493" s="8"/>
      <c r="TFN1493" s="8"/>
      <c r="TFO1493" s="8"/>
      <c r="TFP1493" s="8"/>
      <c r="TFQ1493" s="8"/>
      <c r="TFR1493" s="8"/>
      <c r="TFS1493" s="8"/>
      <c r="TFT1493" s="8"/>
      <c r="TFU1493" s="8"/>
      <c r="TFV1493" s="8"/>
      <c r="TFW1493" s="8"/>
      <c r="TFX1493" s="8"/>
      <c r="TFY1493" s="8"/>
      <c r="TFZ1493" s="8"/>
      <c r="TGA1493" s="8"/>
      <c r="TGB1493" s="8"/>
      <c r="TGC1493" s="8"/>
      <c r="TGD1493" s="8"/>
      <c r="TGE1493" s="8"/>
      <c r="TGF1493" s="8"/>
      <c r="TGG1493" s="8"/>
      <c r="TGH1493" s="8"/>
      <c r="TGI1493" s="8"/>
      <c r="TGJ1493" s="8"/>
      <c r="TGK1493" s="8"/>
      <c r="TGL1493" s="8"/>
      <c r="TGM1493" s="8"/>
      <c r="TGN1493" s="8"/>
      <c r="TGO1493" s="8"/>
      <c r="TGP1493" s="8"/>
      <c r="TGQ1493" s="8"/>
      <c r="TGR1493" s="8"/>
      <c r="TGS1493" s="8"/>
      <c r="TGT1493" s="8"/>
      <c r="TGU1493" s="8"/>
      <c r="TGV1493" s="8"/>
      <c r="TGW1493" s="8"/>
      <c r="TGX1493" s="8"/>
      <c r="TGY1493" s="8"/>
      <c r="TGZ1493" s="8"/>
      <c r="THA1493" s="8"/>
      <c r="THB1493" s="8"/>
      <c r="THC1493" s="8"/>
      <c r="THD1493" s="8"/>
      <c r="THE1493" s="8"/>
      <c r="THF1493" s="8"/>
      <c r="THG1493" s="8"/>
      <c r="THH1493" s="8"/>
      <c r="THI1493" s="8"/>
      <c r="THJ1493" s="8"/>
      <c r="THK1493" s="8"/>
      <c r="THL1493" s="8"/>
      <c r="THM1493" s="8"/>
      <c r="THN1493" s="8"/>
      <c r="THO1493" s="8"/>
      <c r="THP1493" s="8"/>
      <c r="THQ1493" s="8"/>
      <c r="THR1493" s="8"/>
      <c r="THS1493" s="8"/>
      <c r="THT1493" s="8"/>
      <c r="THU1493" s="8"/>
      <c r="THV1493" s="8"/>
      <c r="THW1493" s="8"/>
      <c r="THX1493" s="8"/>
      <c r="THY1493" s="8"/>
      <c r="THZ1493" s="8"/>
      <c r="TIA1493" s="8"/>
      <c r="TIB1493" s="8"/>
      <c r="TIC1493" s="8"/>
      <c r="TID1493" s="8"/>
      <c r="TIE1493" s="8"/>
      <c r="TIF1493" s="8"/>
      <c r="TIG1493" s="8"/>
      <c r="TIH1493" s="8"/>
      <c r="TII1493" s="8"/>
      <c r="TIJ1493" s="8"/>
      <c r="TIK1493" s="8"/>
      <c r="TIL1493" s="8"/>
      <c r="TIM1493" s="8"/>
      <c r="TIN1493" s="8"/>
      <c r="TIO1493" s="8"/>
      <c r="TIP1493" s="8"/>
      <c r="TIQ1493" s="8"/>
      <c r="TIR1493" s="8"/>
      <c r="TIS1493" s="8"/>
      <c r="TIT1493" s="8"/>
      <c r="TIU1493" s="8"/>
      <c r="TIV1493" s="8"/>
      <c r="TIW1493" s="8"/>
      <c r="TIX1493" s="8"/>
      <c r="TIY1493" s="8"/>
      <c r="TIZ1493" s="8"/>
      <c r="TJA1493" s="8"/>
      <c r="TJB1493" s="8"/>
      <c r="TJC1493" s="8"/>
      <c r="TJD1493" s="8"/>
      <c r="TJE1493" s="8"/>
      <c r="TJF1493" s="8"/>
      <c r="TJG1493" s="8"/>
      <c r="TJH1493" s="8"/>
      <c r="TJI1493" s="8"/>
      <c r="TJJ1493" s="8"/>
      <c r="TJK1493" s="8"/>
      <c r="TJL1493" s="8"/>
      <c r="TJM1493" s="8"/>
      <c r="TJN1493" s="8"/>
      <c r="TJO1493" s="8"/>
      <c r="TJP1493" s="8"/>
      <c r="TJQ1493" s="8"/>
      <c r="TJR1493" s="8"/>
      <c r="TJS1493" s="8"/>
      <c r="TJT1493" s="8"/>
      <c r="TJU1493" s="8"/>
      <c r="TJV1493" s="8"/>
      <c r="TJW1493" s="8"/>
      <c r="TJX1493" s="8"/>
      <c r="TJY1493" s="8"/>
      <c r="TJZ1493" s="8"/>
      <c r="TKA1493" s="8"/>
      <c r="TKB1493" s="8"/>
      <c r="TKC1493" s="8"/>
      <c r="TKD1493" s="8"/>
      <c r="TKE1493" s="8"/>
      <c r="TKF1493" s="8"/>
      <c r="TKG1493" s="8"/>
      <c r="TKH1493" s="8"/>
      <c r="TKI1493" s="8"/>
      <c r="TKJ1493" s="8"/>
      <c r="TKK1493" s="8"/>
      <c r="TKL1493" s="8"/>
      <c r="TKM1493" s="8"/>
      <c r="TKN1493" s="8"/>
      <c r="TKO1493" s="8"/>
      <c r="TKP1493" s="8"/>
      <c r="TKQ1493" s="8"/>
      <c r="TKR1493" s="8"/>
      <c r="TKS1493" s="8"/>
      <c r="TKT1493" s="8"/>
      <c r="TKU1493" s="8"/>
      <c r="TKV1493" s="8"/>
      <c r="TKW1493" s="8"/>
      <c r="TKX1493" s="8"/>
      <c r="TKY1493" s="8"/>
      <c r="TKZ1493" s="8"/>
      <c r="TLA1493" s="8"/>
      <c r="TLB1493" s="8"/>
      <c r="TLC1493" s="8"/>
      <c r="TLD1493" s="8"/>
      <c r="TLE1493" s="8"/>
      <c r="TLF1493" s="8"/>
      <c r="TLG1493" s="8"/>
      <c r="TLH1493" s="8"/>
      <c r="TLI1493" s="8"/>
      <c r="TLJ1493" s="8"/>
      <c r="TLK1493" s="8"/>
      <c r="TLL1493" s="8"/>
      <c r="TLM1493" s="8"/>
      <c r="TLN1493" s="8"/>
      <c r="TLO1493" s="8"/>
      <c r="TLP1493" s="8"/>
      <c r="TLQ1493" s="8"/>
      <c r="TLR1493" s="8"/>
      <c r="TLS1493" s="8"/>
      <c r="TLT1493" s="8"/>
      <c r="TLU1493" s="8"/>
      <c r="TLV1493" s="8"/>
      <c r="TLW1493" s="8"/>
      <c r="TLX1493" s="8"/>
      <c r="TLY1493" s="8"/>
      <c r="TLZ1493" s="8"/>
      <c r="TMA1493" s="8"/>
      <c r="TMB1493" s="8"/>
      <c r="TMC1493" s="8"/>
      <c r="TMD1493" s="8"/>
      <c r="TME1493" s="8"/>
      <c r="TMF1493" s="8"/>
      <c r="TMG1493" s="8"/>
      <c r="TMH1493" s="8"/>
      <c r="TMI1493" s="8"/>
      <c r="TMJ1493" s="8"/>
      <c r="TMK1493" s="8"/>
      <c r="TML1493" s="8"/>
      <c r="TMM1493" s="8"/>
      <c r="TMN1493" s="8"/>
      <c r="TMO1493" s="8"/>
      <c r="TMP1493" s="8"/>
      <c r="TMQ1493" s="8"/>
      <c r="TMR1493" s="8"/>
      <c r="TMS1493" s="8"/>
      <c r="TMT1493" s="8"/>
      <c r="TMU1493" s="8"/>
      <c r="TMV1493" s="8"/>
      <c r="TMW1493" s="8"/>
      <c r="TMX1493" s="8"/>
      <c r="TMY1493" s="8"/>
      <c r="TMZ1493" s="8"/>
      <c r="TNA1493" s="8"/>
      <c r="TNB1493" s="8"/>
      <c r="TNC1493" s="8"/>
      <c r="TND1493" s="8"/>
      <c r="TNE1493" s="8"/>
      <c r="TNF1493" s="8"/>
      <c r="TNG1493" s="8"/>
      <c r="TNH1493" s="8"/>
      <c r="TNI1493" s="8"/>
      <c r="TNJ1493" s="8"/>
      <c r="TNK1493" s="8"/>
      <c r="TNL1493" s="8"/>
      <c r="TNM1493" s="8"/>
      <c r="TNN1493" s="8"/>
      <c r="TNO1493" s="8"/>
      <c r="TNP1493" s="8"/>
      <c r="TNQ1493" s="8"/>
      <c r="TNR1493" s="8"/>
      <c r="TNS1493" s="8"/>
      <c r="TNT1493" s="8"/>
      <c r="TNU1493" s="8"/>
      <c r="TNV1493" s="8"/>
      <c r="TNW1493" s="8"/>
      <c r="TNX1493" s="8"/>
      <c r="TNY1493" s="8"/>
      <c r="TNZ1493" s="8"/>
      <c r="TOA1493" s="8"/>
      <c r="TOB1493" s="8"/>
      <c r="TOC1493" s="8"/>
      <c r="TOD1493" s="8"/>
      <c r="TOE1493" s="8"/>
      <c r="TOF1493" s="8"/>
      <c r="TOG1493" s="8"/>
      <c r="TOH1493" s="8"/>
      <c r="TOI1493" s="8"/>
      <c r="TOJ1493" s="8"/>
      <c r="TOK1493" s="8"/>
      <c r="TOL1493" s="8"/>
      <c r="TOM1493" s="8"/>
      <c r="TON1493" s="8"/>
      <c r="TOO1493" s="8"/>
      <c r="TOP1493" s="8"/>
      <c r="TOQ1493" s="8"/>
      <c r="TOR1493" s="8"/>
      <c r="TOS1493" s="8"/>
      <c r="TOT1493" s="8"/>
      <c r="TOU1493" s="8"/>
      <c r="TOV1493" s="8"/>
      <c r="TOW1493" s="8"/>
      <c r="TOX1493" s="8"/>
      <c r="TOY1493" s="8"/>
      <c r="TOZ1493" s="8"/>
      <c r="TPA1493" s="8"/>
      <c r="TPB1493" s="8"/>
      <c r="TPC1493" s="8"/>
      <c r="TPD1493" s="8"/>
      <c r="TPE1493" s="8"/>
      <c r="TPF1493" s="8"/>
      <c r="TPG1493" s="8"/>
      <c r="TPH1493" s="8"/>
      <c r="TPI1493" s="8"/>
      <c r="TPJ1493" s="8"/>
      <c r="TPK1493" s="8"/>
      <c r="TPL1493" s="8"/>
      <c r="TPM1493" s="8"/>
      <c r="TPN1493" s="8"/>
      <c r="TPO1493" s="8"/>
      <c r="TPP1493" s="8"/>
      <c r="TPQ1493" s="8"/>
      <c r="TPR1493" s="8"/>
      <c r="TPS1493" s="8"/>
      <c r="TPT1493" s="8"/>
      <c r="TPU1493" s="8"/>
      <c r="TPV1493" s="8"/>
      <c r="TPW1493" s="8"/>
      <c r="TPX1493" s="8"/>
      <c r="TPY1493" s="8"/>
      <c r="TPZ1493" s="8"/>
      <c r="TQA1493" s="8"/>
      <c r="TQB1493" s="8"/>
      <c r="TQC1493" s="8"/>
      <c r="TQD1493" s="8"/>
      <c r="TQE1493" s="8"/>
      <c r="TQF1493" s="8"/>
      <c r="TQG1493" s="8"/>
      <c r="TQH1493" s="8"/>
      <c r="TQI1493" s="8"/>
      <c r="TQJ1493" s="8"/>
      <c r="TQK1493" s="8"/>
      <c r="TQL1493" s="8"/>
      <c r="TQM1493" s="8"/>
      <c r="TQN1493" s="8"/>
      <c r="TQO1493" s="8"/>
      <c r="TQP1493" s="8"/>
      <c r="TQQ1493" s="8"/>
      <c r="TQR1493" s="8"/>
      <c r="TQS1493" s="8"/>
      <c r="TQT1493" s="8"/>
      <c r="TQU1493" s="8"/>
      <c r="TQV1493" s="8"/>
      <c r="TQW1493" s="8"/>
      <c r="TQX1493" s="8"/>
      <c r="TQY1493" s="8"/>
      <c r="TQZ1493" s="8"/>
      <c r="TRA1493" s="8"/>
      <c r="TRB1493" s="8"/>
      <c r="TRC1493" s="8"/>
      <c r="TRD1493" s="8"/>
      <c r="TRE1493" s="8"/>
      <c r="TRF1493" s="8"/>
      <c r="TRG1493" s="8"/>
      <c r="TRH1493" s="8"/>
      <c r="TRI1493" s="8"/>
      <c r="TRJ1493" s="8"/>
      <c r="TRK1493" s="8"/>
      <c r="TRL1493" s="8"/>
      <c r="TRM1493" s="8"/>
      <c r="TRN1493" s="8"/>
      <c r="TRO1493" s="8"/>
      <c r="TRP1493" s="8"/>
      <c r="TRQ1493" s="8"/>
      <c r="TRR1493" s="8"/>
      <c r="TRS1493" s="8"/>
      <c r="TRT1493" s="8"/>
      <c r="TRU1493" s="8"/>
      <c r="TRV1493" s="8"/>
      <c r="TRW1493" s="8"/>
      <c r="TRX1493" s="8"/>
      <c r="TRY1493" s="8"/>
      <c r="TRZ1493" s="8"/>
      <c r="TSA1493" s="8"/>
      <c r="TSB1493" s="8"/>
      <c r="TSC1493" s="8"/>
      <c r="TSD1493" s="8"/>
      <c r="TSE1493" s="8"/>
      <c r="TSF1493" s="8"/>
      <c r="TSG1493" s="8"/>
      <c r="TSH1493" s="8"/>
      <c r="TSI1493" s="8"/>
      <c r="TSJ1493" s="8"/>
      <c r="TSK1493" s="8"/>
      <c r="TSL1493" s="8"/>
      <c r="TSM1493" s="8"/>
      <c r="TSN1493" s="8"/>
      <c r="TSO1493" s="8"/>
      <c r="TSP1493" s="8"/>
      <c r="TSQ1493" s="8"/>
      <c r="TSR1493" s="8"/>
      <c r="TSS1493" s="8"/>
      <c r="TST1493" s="8"/>
      <c r="TSU1493" s="8"/>
      <c r="TSV1493" s="8"/>
      <c r="TSW1493" s="8"/>
      <c r="TSX1493" s="8"/>
      <c r="TSY1493" s="8"/>
      <c r="TSZ1493" s="8"/>
      <c r="TTA1493" s="8"/>
      <c r="TTB1493" s="8"/>
      <c r="TTC1493" s="8"/>
      <c r="TTD1493" s="8"/>
      <c r="TTE1493" s="8"/>
      <c r="TTF1493" s="8"/>
      <c r="TTG1493" s="8"/>
      <c r="TTH1493" s="8"/>
      <c r="TTI1493" s="8"/>
      <c r="TTJ1493" s="8"/>
      <c r="TTK1493" s="8"/>
      <c r="TTL1493" s="8"/>
      <c r="TTM1493" s="8"/>
      <c r="TTN1493" s="8"/>
      <c r="TTO1493" s="8"/>
      <c r="TTP1493" s="8"/>
      <c r="TTQ1493" s="8"/>
      <c r="TTR1493" s="8"/>
      <c r="TTS1493" s="8"/>
      <c r="TTT1493" s="8"/>
      <c r="TTU1493" s="8"/>
      <c r="TTV1493" s="8"/>
      <c r="TTW1493" s="8"/>
      <c r="TTX1493" s="8"/>
      <c r="TTY1493" s="8"/>
      <c r="TTZ1493" s="8"/>
      <c r="TUA1493" s="8"/>
      <c r="TUB1493" s="8"/>
      <c r="TUC1493" s="8"/>
      <c r="TUD1493" s="8"/>
      <c r="TUE1493" s="8"/>
      <c r="TUF1493" s="8"/>
      <c r="TUG1493" s="8"/>
      <c r="TUH1493" s="8"/>
      <c r="TUI1493" s="8"/>
      <c r="TUJ1493" s="8"/>
      <c r="TUK1493" s="8"/>
      <c r="TUL1493" s="8"/>
      <c r="TUM1493" s="8"/>
      <c r="TUN1493" s="8"/>
      <c r="TUO1493" s="8"/>
      <c r="TUP1493" s="8"/>
      <c r="TUQ1493" s="8"/>
      <c r="TUR1493" s="8"/>
      <c r="TUS1493" s="8"/>
      <c r="TUT1493" s="8"/>
      <c r="TUU1493" s="8"/>
      <c r="TUV1493" s="8"/>
      <c r="TUW1493" s="8"/>
      <c r="TUX1493" s="8"/>
      <c r="TUY1493" s="8"/>
      <c r="TUZ1493" s="8"/>
      <c r="TVA1493" s="8"/>
      <c r="TVB1493" s="8"/>
      <c r="TVC1493" s="8"/>
      <c r="TVD1493" s="8"/>
      <c r="TVE1493" s="8"/>
      <c r="TVF1493" s="8"/>
      <c r="TVG1493" s="8"/>
      <c r="TVH1493" s="8"/>
      <c r="TVI1493" s="8"/>
      <c r="TVJ1493" s="8"/>
      <c r="TVK1493" s="8"/>
      <c r="TVL1493" s="8"/>
      <c r="TVM1493" s="8"/>
      <c r="TVN1493" s="8"/>
      <c r="TVO1493" s="8"/>
      <c r="TVP1493" s="8"/>
      <c r="TVQ1493" s="8"/>
      <c r="TVR1493" s="8"/>
      <c r="TVS1493" s="8"/>
      <c r="TVT1493" s="8"/>
      <c r="TVU1493" s="8"/>
      <c r="TVV1493" s="8"/>
      <c r="TVW1493" s="8"/>
      <c r="TVX1493" s="8"/>
      <c r="TVY1493" s="8"/>
      <c r="TVZ1493" s="8"/>
      <c r="TWA1493" s="8"/>
      <c r="TWB1493" s="8"/>
      <c r="TWC1493" s="8"/>
      <c r="TWD1493" s="8"/>
      <c r="TWE1493" s="8"/>
      <c r="TWF1493" s="8"/>
      <c r="TWG1493" s="8"/>
      <c r="TWH1493" s="8"/>
      <c r="TWI1493" s="8"/>
      <c r="TWJ1493" s="8"/>
      <c r="TWK1493" s="8"/>
      <c r="TWL1493" s="8"/>
      <c r="TWM1493" s="8"/>
      <c r="TWN1493" s="8"/>
      <c r="TWO1493" s="8"/>
      <c r="TWP1493" s="8"/>
      <c r="TWQ1493" s="8"/>
      <c r="TWR1493" s="8"/>
      <c r="TWS1493" s="8"/>
      <c r="TWT1493" s="8"/>
      <c r="TWU1493" s="8"/>
      <c r="TWV1493" s="8"/>
      <c r="TWW1493" s="8"/>
      <c r="TWX1493" s="8"/>
      <c r="TWY1493" s="8"/>
      <c r="TWZ1493" s="8"/>
      <c r="TXA1493" s="8"/>
      <c r="TXB1493" s="8"/>
      <c r="TXC1493" s="8"/>
      <c r="TXD1493" s="8"/>
      <c r="TXE1493" s="8"/>
      <c r="TXF1493" s="8"/>
      <c r="TXG1493" s="8"/>
      <c r="TXH1493" s="8"/>
      <c r="TXI1493" s="8"/>
      <c r="TXJ1493" s="8"/>
      <c r="TXK1493" s="8"/>
      <c r="TXL1493" s="8"/>
      <c r="TXM1493" s="8"/>
      <c r="TXN1493" s="8"/>
      <c r="TXO1493" s="8"/>
      <c r="TXP1493" s="8"/>
      <c r="TXQ1493" s="8"/>
      <c r="TXR1493" s="8"/>
      <c r="TXS1493" s="8"/>
      <c r="TXT1493" s="8"/>
      <c r="TXU1493" s="8"/>
      <c r="TXV1493" s="8"/>
      <c r="TXW1493" s="8"/>
      <c r="TXX1493" s="8"/>
      <c r="TXY1493" s="8"/>
      <c r="TXZ1493" s="8"/>
      <c r="TYA1493" s="8"/>
      <c r="TYB1493" s="8"/>
      <c r="TYC1493" s="8"/>
      <c r="TYD1493" s="8"/>
      <c r="TYE1493" s="8"/>
      <c r="TYF1493" s="8"/>
      <c r="TYG1493" s="8"/>
      <c r="TYH1493" s="8"/>
      <c r="TYI1493" s="8"/>
      <c r="TYJ1493" s="8"/>
      <c r="TYK1493" s="8"/>
      <c r="TYL1493" s="8"/>
      <c r="TYM1493" s="8"/>
      <c r="TYN1493" s="8"/>
      <c r="TYO1493" s="8"/>
      <c r="TYP1493" s="8"/>
      <c r="TYQ1493" s="8"/>
      <c r="TYR1493" s="8"/>
      <c r="TYS1493" s="8"/>
      <c r="TYT1493" s="8"/>
      <c r="TYU1493" s="8"/>
      <c r="TYV1493" s="8"/>
      <c r="TYW1493" s="8"/>
      <c r="TYX1493" s="8"/>
      <c r="TYY1493" s="8"/>
      <c r="TYZ1493" s="8"/>
      <c r="TZA1493" s="8"/>
      <c r="TZB1493" s="8"/>
      <c r="TZC1493" s="8"/>
      <c r="TZD1493" s="8"/>
      <c r="TZE1493" s="8"/>
      <c r="TZF1493" s="8"/>
      <c r="TZG1493" s="8"/>
      <c r="TZH1493" s="8"/>
      <c r="TZI1493" s="8"/>
      <c r="TZJ1493" s="8"/>
      <c r="TZK1493" s="8"/>
      <c r="TZL1493" s="8"/>
      <c r="TZM1493" s="8"/>
      <c r="TZN1493" s="8"/>
      <c r="TZO1493" s="8"/>
      <c r="TZP1493" s="8"/>
      <c r="TZQ1493" s="8"/>
      <c r="TZR1493" s="8"/>
      <c r="TZS1493" s="8"/>
      <c r="TZT1493" s="8"/>
      <c r="TZU1493" s="8"/>
      <c r="TZV1493" s="8"/>
      <c r="TZW1493" s="8"/>
      <c r="TZX1493" s="8"/>
      <c r="TZY1493" s="8"/>
      <c r="TZZ1493" s="8"/>
      <c r="UAA1493" s="8"/>
      <c r="UAB1493" s="8"/>
      <c r="UAC1493" s="8"/>
      <c r="UAD1493" s="8"/>
      <c r="UAE1493" s="8"/>
      <c r="UAF1493" s="8"/>
      <c r="UAG1493" s="8"/>
      <c r="UAH1493" s="8"/>
      <c r="UAI1493" s="8"/>
      <c r="UAJ1493" s="8"/>
      <c r="UAK1493" s="8"/>
      <c r="UAL1493" s="8"/>
      <c r="UAM1493" s="8"/>
      <c r="UAN1493" s="8"/>
      <c r="UAO1493" s="8"/>
      <c r="UAP1493" s="8"/>
      <c r="UAQ1493" s="8"/>
      <c r="UAR1493" s="8"/>
      <c r="UAS1493" s="8"/>
      <c r="UAT1493" s="8"/>
      <c r="UAU1493" s="8"/>
      <c r="UAV1493" s="8"/>
      <c r="UAW1493" s="8"/>
      <c r="UAX1493" s="8"/>
      <c r="UAY1493" s="8"/>
      <c r="UAZ1493" s="8"/>
      <c r="UBA1493" s="8"/>
      <c r="UBB1493" s="8"/>
      <c r="UBC1493" s="8"/>
      <c r="UBD1493" s="8"/>
      <c r="UBE1493" s="8"/>
      <c r="UBF1493" s="8"/>
      <c r="UBG1493" s="8"/>
      <c r="UBH1493" s="8"/>
      <c r="UBI1493" s="8"/>
      <c r="UBJ1493" s="8"/>
      <c r="UBK1493" s="8"/>
      <c r="UBL1493" s="8"/>
      <c r="UBM1493" s="8"/>
      <c r="UBN1493" s="8"/>
      <c r="UBO1493" s="8"/>
      <c r="UBP1493" s="8"/>
      <c r="UBQ1493" s="8"/>
      <c r="UBR1493" s="8"/>
      <c r="UBS1493" s="8"/>
      <c r="UBT1493" s="8"/>
      <c r="UBU1493" s="8"/>
      <c r="UBV1493" s="8"/>
      <c r="UBW1493" s="8"/>
      <c r="UBX1493" s="8"/>
      <c r="UBY1493" s="8"/>
      <c r="UBZ1493" s="8"/>
      <c r="UCA1493" s="8"/>
      <c r="UCB1493" s="8"/>
      <c r="UCC1493" s="8"/>
      <c r="UCD1493" s="8"/>
      <c r="UCE1493" s="8"/>
      <c r="UCF1493" s="8"/>
      <c r="UCG1493" s="8"/>
      <c r="UCH1493" s="8"/>
      <c r="UCI1493" s="8"/>
      <c r="UCJ1493" s="8"/>
      <c r="UCK1493" s="8"/>
      <c r="UCL1493" s="8"/>
      <c r="UCM1493" s="8"/>
      <c r="UCN1493" s="8"/>
      <c r="UCO1493" s="8"/>
      <c r="UCP1493" s="8"/>
      <c r="UCQ1493" s="8"/>
      <c r="UCR1493" s="8"/>
      <c r="UCS1493" s="8"/>
      <c r="UCT1493" s="8"/>
      <c r="UCU1493" s="8"/>
      <c r="UCV1493" s="8"/>
      <c r="UCW1493" s="8"/>
      <c r="UCX1493" s="8"/>
      <c r="UCY1493" s="8"/>
      <c r="UCZ1493" s="8"/>
      <c r="UDA1493" s="8"/>
      <c r="UDB1493" s="8"/>
      <c r="UDC1493" s="8"/>
      <c r="UDD1493" s="8"/>
      <c r="UDE1493" s="8"/>
      <c r="UDF1493" s="8"/>
      <c r="UDG1493" s="8"/>
      <c r="UDH1493" s="8"/>
      <c r="UDI1493" s="8"/>
      <c r="UDJ1493" s="8"/>
      <c r="UDK1493" s="8"/>
      <c r="UDL1493" s="8"/>
      <c r="UDM1493" s="8"/>
      <c r="UDN1493" s="8"/>
      <c r="UDO1493" s="8"/>
      <c r="UDP1493" s="8"/>
      <c r="UDQ1493" s="8"/>
      <c r="UDR1493" s="8"/>
      <c r="UDS1493" s="8"/>
      <c r="UDT1493" s="8"/>
      <c r="UDU1493" s="8"/>
      <c r="UDV1493" s="8"/>
      <c r="UDW1493" s="8"/>
      <c r="UDX1493" s="8"/>
      <c r="UDY1493" s="8"/>
      <c r="UDZ1493" s="8"/>
      <c r="UEA1493" s="8"/>
      <c r="UEB1493" s="8"/>
      <c r="UEC1493" s="8"/>
      <c r="UED1493" s="8"/>
      <c r="UEE1493" s="8"/>
      <c r="UEF1493" s="8"/>
      <c r="UEG1493" s="8"/>
      <c r="UEH1493" s="8"/>
      <c r="UEI1493" s="8"/>
      <c r="UEJ1493" s="8"/>
      <c r="UEK1493" s="8"/>
      <c r="UEL1493" s="8"/>
      <c r="UEM1493" s="8"/>
      <c r="UEN1493" s="8"/>
      <c r="UEO1493" s="8"/>
      <c r="UEP1493" s="8"/>
      <c r="UEQ1493" s="8"/>
      <c r="UER1493" s="8"/>
      <c r="UES1493" s="8"/>
      <c r="UET1493" s="8"/>
      <c r="UEU1493" s="8"/>
      <c r="UEV1493" s="8"/>
      <c r="UEW1493" s="8"/>
      <c r="UEX1493" s="8"/>
      <c r="UEY1493" s="8"/>
      <c r="UEZ1493" s="8"/>
      <c r="UFA1493" s="8"/>
      <c r="UFB1493" s="8"/>
      <c r="UFC1493" s="8"/>
      <c r="UFD1493" s="8"/>
      <c r="UFE1493" s="8"/>
      <c r="UFF1493" s="8"/>
      <c r="UFG1493" s="8"/>
      <c r="UFH1493" s="8"/>
      <c r="UFI1493" s="8"/>
      <c r="UFJ1493" s="8"/>
      <c r="UFK1493" s="8"/>
      <c r="UFL1493" s="8"/>
      <c r="UFM1493" s="8"/>
      <c r="UFN1493" s="8"/>
      <c r="UFO1493" s="8"/>
      <c r="UFP1493" s="8"/>
      <c r="UFQ1493" s="8"/>
      <c r="UFR1493" s="8"/>
      <c r="UFS1493" s="8"/>
      <c r="UFT1493" s="8"/>
      <c r="UFU1493" s="8"/>
      <c r="UFV1493" s="8"/>
      <c r="UFW1493" s="8"/>
      <c r="UFX1493" s="8"/>
      <c r="UFY1493" s="8"/>
      <c r="UFZ1493" s="8"/>
      <c r="UGA1493" s="8"/>
      <c r="UGB1493" s="8"/>
      <c r="UGC1493" s="8"/>
      <c r="UGD1493" s="8"/>
      <c r="UGE1493" s="8"/>
      <c r="UGF1493" s="8"/>
      <c r="UGG1493" s="8"/>
      <c r="UGH1493" s="8"/>
      <c r="UGI1493" s="8"/>
      <c r="UGJ1493" s="8"/>
      <c r="UGK1493" s="8"/>
      <c r="UGL1493" s="8"/>
      <c r="UGM1493" s="8"/>
      <c r="UGN1493" s="8"/>
      <c r="UGO1493" s="8"/>
      <c r="UGP1493" s="8"/>
      <c r="UGQ1493" s="8"/>
      <c r="UGR1493" s="8"/>
      <c r="UGS1493" s="8"/>
      <c r="UGT1493" s="8"/>
      <c r="UGU1493" s="8"/>
      <c r="UGV1493" s="8"/>
      <c r="UGW1493" s="8"/>
      <c r="UGX1493" s="8"/>
      <c r="UGY1493" s="8"/>
      <c r="UGZ1493" s="8"/>
      <c r="UHA1493" s="8"/>
      <c r="UHB1493" s="8"/>
      <c r="UHC1493" s="8"/>
      <c r="UHD1493" s="8"/>
      <c r="UHE1493" s="8"/>
      <c r="UHF1493" s="8"/>
      <c r="UHG1493" s="8"/>
      <c r="UHH1493" s="8"/>
      <c r="UHI1493" s="8"/>
      <c r="UHJ1493" s="8"/>
      <c r="UHK1493" s="8"/>
      <c r="UHL1493" s="8"/>
      <c r="UHM1493" s="8"/>
      <c r="UHN1493" s="8"/>
      <c r="UHO1493" s="8"/>
      <c r="UHP1493" s="8"/>
      <c r="UHQ1493" s="8"/>
      <c r="UHR1493" s="8"/>
      <c r="UHS1493" s="8"/>
      <c r="UHT1493" s="8"/>
      <c r="UHU1493" s="8"/>
      <c r="UHV1493" s="8"/>
      <c r="UHW1493" s="8"/>
      <c r="UHX1493" s="8"/>
      <c r="UHY1493" s="8"/>
      <c r="UHZ1493" s="8"/>
      <c r="UIA1493" s="8"/>
      <c r="UIB1493" s="8"/>
      <c r="UIC1493" s="8"/>
      <c r="UID1493" s="8"/>
      <c r="UIE1493" s="8"/>
      <c r="UIF1493" s="8"/>
      <c r="UIG1493" s="8"/>
      <c r="UIH1493" s="8"/>
      <c r="UII1493" s="8"/>
      <c r="UIJ1493" s="8"/>
      <c r="UIK1493" s="8"/>
      <c r="UIL1493" s="8"/>
      <c r="UIM1493" s="8"/>
      <c r="UIN1493" s="8"/>
      <c r="UIO1493" s="8"/>
      <c r="UIP1493" s="8"/>
      <c r="UIQ1493" s="8"/>
      <c r="UIR1493" s="8"/>
      <c r="UIS1493" s="8"/>
      <c r="UIT1493" s="8"/>
      <c r="UIU1493" s="8"/>
      <c r="UIV1493" s="8"/>
      <c r="UIW1493" s="8"/>
      <c r="UIX1493" s="8"/>
      <c r="UIY1493" s="8"/>
      <c r="UIZ1493" s="8"/>
      <c r="UJA1493" s="8"/>
      <c r="UJB1493" s="8"/>
      <c r="UJC1493" s="8"/>
      <c r="UJD1493" s="8"/>
      <c r="UJE1493" s="8"/>
      <c r="UJF1493" s="8"/>
      <c r="UJG1493" s="8"/>
      <c r="UJH1493" s="8"/>
      <c r="UJI1493" s="8"/>
      <c r="UJJ1493" s="8"/>
      <c r="UJK1493" s="8"/>
      <c r="UJL1493" s="8"/>
      <c r="UJM1493" s="8"/>
      <c r="UJN1493" s="8"/>
      <c r="UJO1493" s="8"/>
      <c r="UJP1493" s="8"/>
      <c r="UJQ1493" s="8"/>
      <c r="UJR1493" s="8"/>
      <c r="UJS1493" s="8"/>
      <c r="UJT1493" s="8"/>
      <c r="UJU1493" s="8"/>
      <c r="UJV1493" s="8"/>
      <c r="UJW1493" s="8"/>
      <c r="UJX1493" s="8"/>
      <c r="UJY1493" s="8"/>
      <c r="UJZ1493" s="8"/>
      <c r="UKA1493" s="8"/>
      <c r="UKB1493" s="8"/>
      <c r="UKC1493" s="8"/>
      <c r="UKD1493" s="8"/>
      <c r="UKE1493" s="8"/>
      <c r="UKF1493" s="8"/>
      <c r="UKG1493" s="8"/>
      <c r="UKH1493" s="8"/>
      <c r="UKI1493" s="8"/>
      <c r="UKJ1493" s="8"/>
      <c r="UKK1493" s="8"/>
      <c r="UKL1493" s="8"/>
      <c r="UKM1493" s="8"/>
      <c r="UKN1493" s="8"/>
      <c r="UKO1493" s="8"/>
      <c r="UKP1493" s="8"/>
      <c r="UKQ1493" s="8"/>
      <c r="UKR1493" s="8"/>
      <c r="UKS1493" s="8"/>
      <c r="UKT1493" s="8"/>
      <c r="UKU1493" s="8"/>
      <c r="UKV1493" s="8"/>
      <c r="UKW1493" s="8"/>
      <c r="UKX1493" s="8"/>
      <c r="UKY1493" s="8"/>
      <c r="UKZ1493" s="8"/>
      <c r="ULA1493" s="8"/>
      <c r="ULB1493" s="8"/>
      <c r="ULC1493" s="8"/>
      <c r="ULD1493" s="8"/>
      <c r="ULE1493" s="8"/>
      <c r="ULF1493" s="8"/>
      <c r="ULG1493" s="8"/>
      <c r="ULH1493" s="8"/>
      <c r="ULI1493" s="8"/>
      <c r="ULJ1493" s="8"/>
      <c r="ULK1493" s="8"/>
      <c r="ULL1493" s="8"/>
      <c r="ULM1493" s="8"/>
      <c r="ULN1493" s="8"/>
      <c r="ULO1493" s="8"/>
      <c r="ULP1493" s="8"/>
      <c r="ULQ1493" s="8"/>
      <c r="ULR1493" s="8"/>
      <c r="ULS1493" s="8"/>
      <c r="ULT1493" s="8"/>
      <c r="ULU1493" s="8"/>
      <c r="ULV1493" s="8"/>
      <c r="ULW1493" s="8"/>
      <c r="ULX1493" s="8"/>
      <c r="ULY1493" s="8"/>
      <c r="ULZ1493" s="8"/>
      <c r="UMA1493" s="8"/>
      <c r="UMB1493" s="8"/>
      <c r="UMC1493" s="8"/>
      <c r="UMD1493" s="8"/>
      <c r="UME1493" s="8"/>
      <c r="UMF1493" s="8"/>
      <c r="UMG1493" s="8"/>
      <c r="UMH1493" s="8"/>
      <c r="UMI1493" s="8"/>
      <c r="UMJ1493" s="8"/>
      <c r="UMK1493" s="8"/>
      <c r="UML1493" s="8"/>
      <c r="UMM1493" s="8"/>
      <c r="UMN1493" s="8"/>
      <c r="UMO1493" s="8"/>
      <c r="UMP1493" s="8"/>
      <c r="UMQ1493" s="8"/>
      <c r="UMR1493" s="8"/>
      <c r="UMS1493" s="8"/>
      <c r="UMT1493" s="8"/>
      <c r="UMU1493" s="8"/>
      <c r="UMV1493" s="8"/>
      <c r="UMW1493" s="8"/>
      <c r="UMX1493" s="8"/>
      <c r="UMY1493" s="8"/>
      <c r="UMZ1493" s="8"/>
      <c r="UNA1493" s="8"/>
      <c r="UNB1493" s="8"/>
      <c r="UNC1493" s="8"/>
      <c r="UND1493" s="8"/>
      <c r="UNE1493" s="8"/>
      <c r="UNF1493" s="8"/>
      <c r="UNG1493" s="8"/>
      <c r="UNH1493" s="8"/>
      <c r="UNI1493" s="8"/>
      <c r="UNJ1493" s="8"/>
      <c r="UNK1493" s="8"/>
      <c r="UNL1493" s="8"/>
      <c r="UNM1493" s="8"/>
      <c r="UNN1493" s="8"/>
      <c r="UNO1493" s="8"/>
      <c r="UNP1493" s="8"/>
      <c r="UNQ1493" s="8"/>
      <c r="UNR1493" s="8"/>
      <c r="UNS1493" s="8"/>
      <c r="UNT1493" s="8"/>
      <c r="UNU1493" s="8"/>
      <c r="UNV1493" s="8"/>
      <c r="UNW1493" s="8"/>
      <c r="UNX1493" s="8"/>
      <c r="UNY1493" s="8"/>
      <c r="UNZ1493" s="8"/>
      <c r="UOA1493" s="8"/>
      <c r="UOB1493" s="8"/>
      <c r="UOC1493" s="8"/>
      <c r="UOD1493" s="8"/>
      <c r="UOE1493" s="8"/>
      <c r="UOF1493" s="8"/>
      <c r="UOG1493" s="8"/>
      <c r="UOH1493" s="8"/>
      <c r="UOI1493" s="8"/>
      <c r="UOJ1493" s="8"/>
      <c r="UOK1493" s="8"/>
      <c r="UOL1493" s="8"/>
      <c r="UOM1493" s="8"/>
      <c r="UON1493" s="8"/>
      <c r="UOO1493" s="8"/>
      <c r="UOP1493" s="8"/>
      <c r="UOQ1493" s="8"/>
      <c r="UOR1493" s="8"/>
      <c r="UOS1493" s="8"/>
      <c r="UOT1493" s="8"/>
      <c r="UOU1493" s="8"/>
      <c r="UOV1493" s="8"/>
      <c r="UOW1493" s="8"/>
      <c r="UOX1493" s="8"/>
      <c r="UOY1493" s="8"/>
      <c r="UOZ1493" s="8"/>
      <c r="UPA1493" s="8"/>
      <c r="UPB1493" s="8"/>
      <c r="UPC1493" s="8"/>
      <c r="UPD1493" s="8"/>
      <c r="UPE1493" s="8"/>
      <c r="UPF1493" s="8"/>
      <c r="UPG1493" s="8"/>
      <c r="UPH1493" s="8"/>
      <c r="UPI1493" s="8"/>
      <c r="UPJ1493" s="8"/>
      <c r="UPK1493" s="8"/>
      <c r="UPL1493" s="8"/>
      <c r="UPM1493" s="8"/>
      <c r="UPN1493" s="8"/>
      <c r="UPO1493" s="8"/>
      <c r="UPP1493" s="8"/>
      <c r="UPQ1493" s="8"/>
      <c r="UPR1493" s="8"/>
      <c r="UPS1493" s="8"/>
      <c r="UPT1493" s="8"/>
      <c r="UPU1493" s="8"/>
      <c r="UPV1493" s="8"/>
      <c r="UPW1493" s="8"/>
      <c r="UPX1493" s="8"/>
      <c r="UPY1493" s="8"/>
      <c r="UPZ1493" s="8"/>
      <c r="UQA1493" s="8"/>
      <c r="UQB1493" s="8"/>
      <c r="UQC1493" s="8"/>
      <c r="UQD1493" s="8"/>
      <c r="UQE1493" s="8"/>
      <c r="UQF1493" s="8"/>
      <c r="UQG1493" s="8"/>
      <c r="UQH1493" s="8"/>
      <c r="UQI1493" s="8"/>
      <c r="UQJ1493" s="8"/>
      <c r="UQK1493" s="8"/>
      <c r="UQL1493" s="8"/>
      <c r="UQM1493" s="8"/>
      <c r="UQN1493" s="8"/>
      <c r="UQO1493" s="8"/>
      <c r="UQP1493" s="8"/>
      <c r="UQQ1493" s="8"/>
      <c r="UQR1493" s="8"/>
      <c r="UQS1493" s="8"/>
      <c r="UQT1493" s="8"/>
      <c r="UQU1493" s="8"/>
      <c r="UQV1493" s="8"/>
      <c r="UQW1493" s="8"/>
      <c r="UQX1493" s="8"/>
      <c r="UQY1493" s="8"/>
      <c r="UQZ1493" s="8"/>
      <c r="URA1493" s="8"/>
      <c r="URB1493" s="8"/>
      <c r="URC1493" s="8"/>
      <c r="URD1493" s="8"/>
      <c r="URE1493" s="8"/>
      <c r="URF1493" s="8"/>
      <c r="URG1493" s="8"/>
      <c r="URH1493" s="8"/>
      <c r="URI1493" s="8"/>
      <c r="URJ1493" s="8"/>
      <c r="URK1493" s="8"/>
      <c r="URL1493" s="8"/>
      <c r="URM1493" s="8"/>
      <c r="URN1493" s="8"/>
      <c r="URO1493" s="8"/>
      <c r="URP1493" s="8"/>
      <c r="URQ1493" s="8"/>
      <c r="URR1493" s="8"/>
      <c r="URS1493" s="8"/>
      <c r="URT1493" s="8"/>
      <c r="URU1493" s="8"/>
      <c r="URV1493" s="8"/>
      <c r="URW1493" s="8"/>
      <c r="URX1493" s="8"/>
      <c r="URY1493" s="8"/>
      <c r="URZ1493" s="8"/>
      <c r="USA1493" s="8"/>
      <c r="USB1493" s="8"/>
      <c r="USC1493" s="8"/>
      <c r="USD1493" s="8"/>
      <c r="USE1493" s="8"/>
      <c r="USF1493" s="8"/>
      <c r="USG1493" s="8"/>
      <c r="USH1493" s="8"/>
      <c r="USI1493" s="8"/>
      <c r="USJ1493" s="8"/>
      <c r="USK1493" s="8"/>
      <c r="USL1493" s="8"/>
      <c r="USM1493" s="8"/>
      <c r="USN1493" s="8"/>
      <c r="USO1493" s="8"/>
      <c r="USP1493" s="8"/>
      <c r="USQ1493" s="8"/>
      <c r="USR1493" s="8"/>
      <c r="USS1493" s="8"/>
      <c r="UST1493" s="8"/>
      <c r="USU1493" s="8"/>
      <c r="USV1493" s="8"/>
      <c r="USW1493" s="8"/>
      <c r="USX1493" s="8"/>
      <c r="USY1493" s="8"/>
      <c r="USZ1493" s="8"/>
      <c r="UTA1493" s="8"/>
      <c r="UTB1493" s="8"/>
      <c r="UTC1493" s="8"/>
      <c r="UTD1493" s="8"/>
      <c r="UTE1493" s="8"/>
      <c r="UTF1493" s="8"/>
      <c r="UTG1493" s="8"/>
      <c r="UTH1493" s="8"/>
      <c r="UTI1493" s="8"/>
      <c r="UTJ1493" s="8"/>
      <c r="UTK1493" s="8"/>
      <c r="UTL1493" s="8"/>
      <c r="UTM1493" s="8"/>
      <c r="UTN1493" s="8"/>
      <c r="UTO1493" s="8"/>
      <c r="UTP1493" s="8"/>
      <c r="UTQ1493" s="8"/>
      <c r="UTR1493" s="8"/>
      <c r="UTS1493" s="8"/>
      <c r="UTT1493" s="8"/>
      <c r="UTU1493" s="8"/>
      <c r="UTV1493" s="8"/>
      <c r="UTW1493" s="8"/>
      <c r="UTX1493" s="8"/>
      <c r="UTY1493" s="8"/>
      <c r="UTZ1493" s="8"/>
      <c r="UUA1493" s="8"/>
      <c r="UUB1493" s="8"/>
      <c r="UUC1493" s="8"/>
      <c r="UUD1493" s="8"/>
      <c r="UUE1493" s="8"/>
      <c r="UUF1493" s="8"/>
      <c r="UUG1493" s="8"/>
      <c r="UUH1493" s="8"/>
      <c r="UUI1493" s="8"/>
      <c r="UUJ1493" s="8"/>
      <c r="UUK1493" s="8"/>
      <c r="UUL1493" s="8"/>
      <c r="UUM1493" s="8"/>
      <c r="UUN1493" s="8"/>
      <c r="UUO1493" s="8"/>
      <c r="UUP1493" s="8"/>
      <c r="UUQ1493" s="8"/>
      <c r="UUR1493" s="8"/>
      <c r="UUS1493" s="8"/>
      <c r="UUT1493" s="8"/>
      <c r="UUU1493" s="8"/>
      <c r="UUV1493" s="8"/>
      <c r="UUW1493" s="8"/>
      <c r="UUX1493" s="8"/>
      <c r="UUY1493" s="8"/>
      <c r="UUZ1493" s="8"/>
      <c r="UVA1493" s="8"/>
      <c r="UVB1493" s="8"/>
      <c r="UVC1493" s="8"/>
      <c r="UVD1493" s="8"/>
      <c r="UVE1493" s="8"/>
      <c r="UVF1493" s="8"/>
      <c r="UVG1493" s="8"/>
      <c r="UVH1493" s="8"/>
      <c r="UVI1493" s="8"/>
      <c r="UVJ1493" s="8"/>
      <c r="UVK1493" s="8"/>
      <c r="UVL1493" s="8"/>
      <c r="UVM1493" s="8"/>
      <c r="UVN1493" s="8"/>
      <c r="UVO1493" s="8"/>
      <c r="UVP1493" s="8"/>
      <c r="UVQ1493" s="8"/>
      <c r="UVR1493" s="8"/>
      <c r="UVS1493" s="8"/>
      <c r="UVT1493" s="8"/>
      <c r="UVU1493" s="8"/>
      <c r="UVV1493" s="8"/>
      <c r="UVW1493" s="8"/>
      <c r="UVX1493" s="8"/>
      <c r="UVY1493" s="8"/>
      <c r="UVZ1493" s="8"/>
      <c r="UWA1493" s="8"/>
      <c r="UWB1493" s="8"/>
      <c r="UWC1493" s="8"/>
      <c r="UWD1493" s="8"/>
      <c r="UWE1493" s="8"/>
      <c r="UWF1493" s="8"/>
      <c r="UWG1493" s="8"/>
      <c r="UWH1493" s="8"/>
      <c r="UWI1493" s="8"/>
      <c r="UWJ1493" s="8"/>
      <c r="UWK1493" s="8"/>
      <c r="UWL1493" s="8"/>
      <c r="UWM1493" s="8"/>
      <c r="UWN1493" s="8"/>
      <c r="UWO1493" s="8"/>
      <c r="UWP1493" s="8"/>
      <c r="UWQ1493" s="8"/>
      <c r="UWR1493" s="8"/>
      <c r="UWS1493" s="8"/>
      <c r="UWT1493" s="8"/>
      <c r="UWU1493" s="8"/>
      <c r="UWV1493" s="8"/>
      <c r="UWW1493" s="8"/>
      <c r="UWX1493" s="8"/>
      <c r="UWY1493" s="8"/>
      <c r="UWZ1493" s="8"/>
      <c r="UXA1493" s="8"/>
      <c r="UXB1493" s="8"/>
      <c r="UXC1493" s="8"/>
      <c r="UXD1493" s="8"/>
      <c r="UXE1493" s="8"/>
      <c r="UXF1493" s="8"/>
      <c r="UXG1493" s="8"/>
      <c r="UXH1493" s="8"/>
      <c r="UXI1493" s="8"/>
      <c r="UXJ1493" s="8"/>
      <c r="UXK1493" s="8"/>
      <c r="UXL1493" s="8"/>
      <c r="UXM1493" s="8"/>
      <c r="UXN1493" s="8"/>
      <c r="UXO1493" s="8"/>
      <c r="UXP1493" s="8"/>
      <c r="UXQ1493" s="8"/>
      <c r="UXR1493" s="8"/>
      <c r="UXS1493" s="8"/>
      <c r="UXT1493" s="8"/>
      <c r="UXU1493" s="8"/>
      <c r="UXV1493" s="8"/>
      <c r="UXW1493" s="8"/>
      <c r="UXX1493" s="8"/>
      <c r="UXY1493" s="8"/>
      <c r="UXZ1493" s="8"/>
      <c r="UYA1493" s="8"/>
      <c r="UYB1493" s="8"/>
      <c r="UYC1493" s="8"/>
      <c r="UYD1493" s="8"/>
      <c r="UYE1493" s="8"/>
      <c r="UYF1493" s="8"/>
      <c r="UYG1493" s="8"/>
      <c r="UYH1493" s="8"/>
      <c r="UYI1493" s="8"/>
      <c r="UYJ1493" s="8"/>
      <c r="UYK1493" s="8"/>
      <c r="UYL1493" s="8"/>
      <c r="UYM1493" s="8"/>
      <c r="UYN1493" s="8"/>
      <c r="UYO1493" s="8"/>
      <c r="UYP1493" s="8"/>
      <c r="UYQ1493" s="8"/>
      <c r="UYR1493" s="8"/>
      <c r="UYS1493" s="8"/>
      <c r="UYT1493" s="8"/>
      <c r="UYU1493" s="8"/>
      <c r="UYV1493" s="8"/>
      <c r="UYW1493" s="8"/>
      <c r="UYX1493" s="8"/>
      <c r="UYY1493" s="8"/>
      <c r="UYZ1493" s="8"/>
      <c r="UZA1493" s="8"/>
      <c r="UZB1493" s="8"/>
      <c r="UZC1493" s="8"/>
      <c r="UZD1493" s="8"/>
      <c r="UZE1493" s="8"/>
      <c r="UZF1493" s="8"/>
      <c r="UZG1493" s="8"/>
      <c r="UZH1493" s="8"/>
      <c r="UZI1493" s="8"/>
      <c r="UZJ1493" s="8"/>
      <c r="UZK1493" s="8"/>
      <c r="UZL1493" s="8"/>
      <c r="UZM1493" s="8"/>
      <c r="UZN1493" s="8"/>
      <c r="UZO1493" s="8"/>
      <c r="UZP1493" s="8"/>
      <c r="UZQ1493" s="8"/>
      <c r="UZR1493" s="8"/>
      <c r="UZS1493" s="8"/>
      <c r="UZT1493" s="8"/>
      <c r="UZU1493" s="8"/>
      <c r="UZV1493" s="8"/>
      <c r="UZW1493" s="8"/>
      <c r="UZX1493" s="8"/>
      <c r="UZY1493" s="8"/>
      <c r="UZZ1493" s="8"/>
      <c r="VAA1493" s="8"/>
      <c r="VAB1493" s="8"/>
      <c r="VAC1493" s="8"/>
      <c r="VAD1493" s="8"/>
      <c r="VAE1493" s="8"/>
      <c r="VAF1493" s="8"/>
      <c r="VAG1493" s="8"/>
      <c r="VAH1493" s="8"/>
      <c r="VAI1493" s="8"/>
      <c r="VAJ1493" s="8"/>
      <c r="VAK1493" s="8"/>
      <c r="VAL1493" s="8"/>
      <c r="VAM1493" s="8"/>
      <c r="VAN1493" s="8"/>
      <c r="VAO1493" s="8"/>
      <c r="VAP1493" s="8"/>
      <c r="VAQ1493" s="8"/>
      <c r="VAR1493" s="8"/>
      <c r="VAS1493" s="8"/>
      <c r="VAT1493" s="8"/>
      <c r="VAU1493" s="8"/>
      <c r="VAV1493" s="8"/>
      <c r="VAW1493" s="8"/>
      <c r="VAX1493" s="8"/>
      <c r="VAY1493" s="8"/>
      <c r="VAZ1493" s="8"/>
      <c r="VBA1493" s="8"/>
      <c r="VBB1493" s="8"/>
      <c r="VBC1493" s="8"/>
      <c r="VBD1493" s="8"/>
      <c r="VBE1493" s="8"/>
      <c r="VBF1493" s="8"/>
      <c r="VBG1493" s="8"/>
      <c r="VBH1493" s="8"/>
      <c r="VBI1493" s="8"/>
      <c r="VBJ1493" s="8"/>
      <c r="VBK1493" s="8"/>
      <c r="VBL1493" s="8"/>
      <c r="VBM1493" s="8"/>
      <c r="VBN1493" s="8"/>
      <c r="VBO1493" s="8"/>
      <c r="VBP1493" s="8"/>
      <c r="VBQ1493" s="8"/>
      <c r="VBR1493" s="8"/>
      <c r="VBS1493" s="8"/>
      <c r="VBT1493" s="8"/>
      <c r="VBU1493" s="8"/>
      <c r="VBV1493" s="8"/>
      <c r="VBW1493" s="8"/>
      <c r="VBX1493" s="8"/>
      <c r="VBY1493" s="8"/>
      <c r="VBZ1493" s="8"/>
      <c r="VCA1493" s="8"/>
      <c r="VCB1493" s="8"/>
      <c r="VCC1493" s="8"/>
      <c r="VCD1493" s="8"/>
      <c r="VCE1493" s="8"/>
      <c r="VCF1493" s="8"/>
      <c r="VCG1493" s="8"/>
      <c r="VCH1493" s="8"/>
      <c r="VCI1493" s="8"/>
      <c r="VCJ1493" s="8"/>
      <c r="VCK1493" s="8"/>
      <c r="VCL1493" s="8"/>
      <c r="VCM1493" s="8"/>
      <c r="VCN1493" s="8"/>
      <c r="VCO1493" s="8"/>
      <c r="VCP1493" s="8"/>
      <c r="VCQ1493" s="8"/>
      <c r="VCR1493" s="8"/>
      <c r="VCS1493" s="8"/>
      <c r="VCT1493" s="8"/>
      <c r="VCU1493" s="8"/>
      <c r="VCV1493" s="8"/>
      <c r="VCW1493" s="8"/>
      <c r="VCX1493" s="8"/>
      <c r="VCY1493" s="8"/>
      <c r="VCZ1493" s="8"/>
      <c r="VDA1493" s="8"/>
      <c r="VDB1493" s="8"/>
      <c r="VDC1493" s="8"/>
      <c r="VDD1493" s="8"/>
      <c r="VDE1493" s="8"/>
      <c r="VDF1493" s="8"/>
      <c r="VDG1493" s="8"/>
      <c r="VDH1493" s="8"/>
      <c r="VDI1493" s="8"/>
      <c r="VDJ1493" s="8"/>
      <c r="VDK1493" s="8"/>
      <c r="VDL1493" s="8"/>
      <c r="VDM1493" s="8"/>
      <c r="VDN1493" s="8"/>
      <c r="VDO1493" s="8"/>
      <c r="VDP1493" s="8"/>
      <c r="VDQ1493" s="8"/>
      <c r="VDR1493" s="8"/>
      <c r="VDS1493" s="8"/>
      <c r="VDT1493" s="8"/>
      <c r="VDU1493" s="8"/>
      <c r="VDV1493" s="8"/>
      <c r="VDW1493" s="8"/>
      <c r="VDX1493" s="8"/>
      <c r="VDY1493" s="8"/>
      <c r="VDZ1493" s="8"/>
      <c r="VEA1493" s="8"/>
      <c r="VEB1493" s="8"/>
      <c r="VEC1493" s="8"/>
      <c r="VED1493" s="8"/>
      <c r="VEE1493" s="8"/>
      <c r="VEF1493" s="8"/>
      <c r="VEG1493" s="8"/>
      <c r="VEH1493" s="8"/>
      <c r="VEI1493" s="8"/>
      <c r="VEJ1493" s="8"/>
      <c r="VEK1493" s="8"/>
      <c r="VEL1493" s="8"/>
      <c r="VEM1493" s="8"/>
      <c r="VEN1493" s="8"/>
      <c r="VEO1493" s="8"/>
      <c r="VEP1493" s="8"/>
      <c r="VEQ1493" s="8"/>
      <c r="VER1493" s="8"/>
      <c r="VES1493" s="8"/>
      <c r="VET1493" s="8"/>
      <c r="VEU1493" s="8"/>
      <c r="VEV1493" s="8"/>
      <c r="VEW1493" s="8"/>
      <c r="VEX1493" s="8"/>
      <c r="VEY1493" s="8"/>
      <c r="VEZ1493" s="8"/>
      <c r="VFA1493" s="8"/>
      <c r="VFB1493" s="8"/>
      <c r="VFC1493" s="8"/>
      <c r="VFD1493" s="8"/>
      <c r="VFE1493" s="8"/>
      <c r="VFF1493" s="8"/>
      <c r="VFG1493" s="8"/>
      <c r="VFH1493" s="8"/>
      <c r="VFI1493" s="8"/>
      <c r="VFJ1493" s="8"/>
      <c r="VFK1493" s="8"/>
      <c r="VFL1493" s="8"/>
      <c r="VFM1493" s="8"/>
      <c r="VFN1493" s="8"/>
      <c r="VFO1493" s="8"/>
      <c r="VFP1493" s="8"/>
      <c r="VFQ1493" s="8"/>
      <c r="VFR1493" s="8"/>
      <c r="VFS1493" s="8"/>
      <c r="VFT1493" s="8"/>
      <c r="VFU1493" s="8"/>
      <c r="VFV1493" s="8"/>
      <c r="VFW1493" s="8"/>
      <c r="VFX1493" s="8"/>
      <c r="VFY1493" s="8"/>
      <c r="VFZ1493" s="8"/>
      <c r="VGA1493" s="8"/>
      <c r="VGB1493" s="8"/>
      <c r="VGC1493" s="8"/>
      <c r="VGD1493" s="8"/>
      <c r="VGE1493" s="8"/>
      <c r="VGF1493" s="8"/>
      <c r="VGG1493" s="8"/>
      <c r="VGH1493" s="8"/>
      <c r="VGI1493" s="8"/>
      <c r="VGJ1493" s="8"/>
      <c r="VGK1493" s="8"/>
      <c r="VGL1493" s="8"/>
      <c r="VGM1493" s="8"/>
      <c r="VGN1493" s="8"/>
      <c r="VGO1493" s="8"/>
      <c r="VGP1493" s="8"/>
      <c r="VGQ1493" s="8"/>
      <c r="VGR1493" s="8"/>
      <c r="VGS1493" s="8"/>
      <c r="VGT1493" s="8"/>
      <c r="VGU1493" s="8"/>
      <c r="VGV1493" s="8"/>
      <c r="VGW1493" s="8"/>
      <c r="VGX1493" s="8"/>
      <c r="VGY1493" s="8"/>
      <c r="VGZ1493" s="8"/>
      <c r="VHA1493" s="8"/>
      <c r="VHB1493" s="8"/>
      <c r="VHC1493" s="8"/>
      <c r="VHD1493" s="8"/>
      <c r="VHE1493" s="8"/>
      <c r="VHF1493" s="8"/>
      <c r="VHG1493" s="8"/>
      <c r="VHH1493" s="8"/>
      <c r="VHI1493" s="8"/>
      <c r="VHJ1493" s="8"/>
      <c r="VHK1493" s="8"/>
      <c r="VHL1493" s="8"/>
      <c r="VHM1493" s="8"/>
      <c r="VHN1493" s="8"/>
      <c r="VHO1493" s="8"/>
      <c r="VHP1493" s="8"/>
      <c r="VHQ1493" s="8"/>
      <c r="VHR1493" s="8"/>
      <c r="VHS1493" s="8"/>
      <c r="VHT1493" s="8"/>
      <c r="VHU1493" s="8"/>
      <c r="VHV1493" s="8"/>
      <c r="VHW1493" s="8"/>
      <c r="VHX1493" s="8"/>
      <c r="VHY1493" s="8"/>
      <c r="VHZ1493" s="8"/>
      <c r="VIA1493" s="8"/>
      <c r="VIB1493" s="8"/>
      <c r="VIC1493" s="8"/>
      <c r="VID1493" s="8"/>
      <c r="VIE1493" s="8"/>
      <c r="VIF1493" s="8"/>
      <c r="VIG1493" s="8"/>
      <c r="VIH1493" s="8"/>
      <c r="VII1493" s="8"/>
      <c r="VIJ1493" s="8"/>
      <c r="VIK1493" s="8"/>
      <c r="VIL1493" s="8"/>
      <c r="VIM1493" s="8"/>
      <c r="VIN1493" s="8"/>
      <c r="VIO1493" s="8"/>
      <c r="VIP1493" s="8"/>
      <c r="VIQ1493" s="8"/>
      <c r="VIR1493" s="8"/>
      <c r="VIS1493" s="8"/>
      <c r="VIT1493" s="8"/>
      <c r="VIU1493" s="8"/>
      <c r="VIV1493" s="8"/>
      <c r="VIW1493" s="8"/>
      <c r="VIX1493" s="8"/>
      <c r="VIY1493" s="8"/>
      <c r="VIZ1493" s="8"/>
      <c r="VJA1493" s="8"/>
      <c r="VJB1493" s="8"/>
      <c r="VJC1493" s="8"/>
      <c r="VJD1493" s="8"/>
      <c r="VJE1493" s="8"/>
      <c r="VJF1493" s="8"/>
      <c r="VJG1493" s="8"/>
      <c r="VJH1493" s="8"/>
      <c r="VJI1493" s="8"/>
      <c r="VJJ1493" s="8"/>
      <c r="VJK1493" s="8"/>
      <c r="VJL1493" s="8"/>
      <c r="VJM1493" s="8"/>
      <c r="VJN1493" s="8"/>
      <c r="VJO1493" s="8"/>
      <c r="VJP1493" s="8"/>
      <c r="VJQ1493" s="8"/>
      <c r="VJR1493" s="8"/>
      <c r="VJS1493" s="8"/>
      <c r="VJT1493" s="8"/>
      <c r="VJU1493" s="8"/>
      <c r="VJV1493" s="8"/>
      <c r="VJW1493" s="8"/>
      <c r="VJX1493" s="8"/>
      <c r="VJY1493" s="8"/>
      <c r="VJZ1493" s="8"/>
      <c r="VKA1493" s="8"/>
      <c r="VKB1493" s="8"/>
      <c r="VKC1493" s="8"/>
      <c r="VKD1493" s="8"/>
      <c r="VKE1493" s="8"/>
      <c r="VKF1493" s="8"/>
      <c r="VKG1493" s="8"/>
      <c r="VKH1493" s="8"/>
      <c r="VKI1493" s="8"/>
      <c r="VKJ1493" s="8"/>
      <c r="VKK1493" s="8"/>
      <c r="VKL1493" s="8"/>
      <c r="VKM1493" s="8"/>
      <c r="VKN1493" s="8"/>
      <c r="VKO1493" s="8"/>
      <c r="VKP1493" s="8"/>
      <c r="VKQ1493" s="8"/>
      <c r="VKR1493" s="8"/>
      <c r="VKS1493" s="8"/>
      <c r="VKT1493" s="8"/>
      <c r="VKU1493" s="8"/>
      <c r="VKV1493" s="8"/>
      <c r="VKW1493" s="8"/>
      <c r="VKX1493" s="8"/>
      <c r="VKY1493" s="8"/>
      <c r="VKZ1493" s="8"/>
      <c r="VLA1493" s="8"/>
      <c r="VLB1493" s="8"/>
      <c r="VLC1493" s="8"/>
      <c r="VLD1493" s="8"/>
      <c r="VLE1493" s="8"/>
      <c r="VLF1493" s="8"/>
      <c r="VLG1493" s="8"/>
      <c r="VLH1493" s="8"/>
      <c r="VLI1493" s="8"/>
      <c r="VLJ1493" s="8"/>
      <c r="VLK1493" s="8"/>
      <c r="VLL1493" s="8"/>
      <c r="VLM1493" s="8"/>
      <c r="VLN1493" s="8"/>
      <c r="VLO1493" s="8"/>
      <c r="VLP1493" s="8"/>
      <c r="VLQ1493" s="8"/>
      <c r="VLR1493" s="8"/>
      <c r="VLS1493" s="8"/>
      <c r="VLT1493" s="8"/>
      <c r="VLU1493" s="8"/>
      <c r="VLV1493" s="8"/>
      <c r="VLW1493" s="8"/>
      <c r="VLX1493" s="8"/>
      <c r="VLY1493" s="8"/>
      <c r="VLZ1493" s="8"/>
      <c r="VMA1493" s="8"/>
      <c r="VMB1493" s="8"/>
      <c r="VMC1493" s="8"/>
      <c r="VMD1493" s="8"/>
      <c r="VME1493" s="8"/>
      <c r="VMF1493" s="8"/>
      <c r="VMG1493" s="8"/>
      <c r="VMH1493" s="8"/>
      <c r="VMI1493" s="8"/>
      <c r="VMJ1493" s="8"/>
      <c r="VMK1493" s="8"/>
      <c r="VML1493" s="8"/>
      <c r="VMM1493" s="8"/>
      <c r="VMN1493" s="8"/>
      <c r="VMO1493" s="8"/>
      <c r="VMP1493" s="8"/>
      <c r="VMQ1493" s="8"/>
      <c r="VMR1493" s="8"/>
      <c r="VMS1493" s="8"/>
      <c r="VMT1493" s="8"/>
      <c r="VMU1493" s="8"/>
      <c r="VMV1493" s="8"/>
      <c r="VMW1493" s="8"/>
      <c r="VMX1493" s="8"/>
      <c r="VMY1493" s="8"/>
      <c r="VMZ1493" s="8"/>
      <c r="VNA1493" s="8"/>
      <c r="VNB1493" s="8"/>
      <c r="VNC1493" s="8"/>
      <c r="VND1493" s="8"/>
      <c r="VNE1493" s="8"/>
      <c r="VNF1493" s="8"/>
      <c r="VNG1493" s="8"/>
      <c r="VNH1493" s="8"/>
      <c r="VNI1493" s="8"/>
      <c r="VNJ1493" s="8"/>
      <c r="VNK1493" s="8"/>
      <c r="VNL1493" s="8"/>
      <c r="VNM1493" s="8"/>
      <c r="VNN1493" s="8"/>
      <c r="VNO1493" s="8"/>
      <c r="VNP1493" s="8"/>
      <c r="VNQ1493" s="8"/>
      <c r="VNR1493" s="8"/>
      <c r="VNS1493" s="8"/>
      <c r="VNT1493" s="8"/>
      <c r="VNU1493" s="8"/>
      <c r="VNV1493" s="8"/>
      <c r="VNW1493" s="8"/>
      <c r="VNX1493" s="8"/>
      <c r="VNY1493" s="8"/>
      <c r="VNZ1493" s="8"/>
      <c r="VOA1493" s="8"/>
      <c r="VOB1493" s="8"/>
      <c r="VOC1493" s="8"/>
      <c r="VOD1493" s="8"/>
      <c r="VOE1493" s="8"/>
      <c r="VOF1493" s="8"/>
      <c r="VOG1493" s="8"/>
      <c r="VOH1493" s="8"/>
      <c r="VOI1493" s="8"/>
      <c r="VOJ1493" s="8"/>
      <c r="VOK1493" s="8"/>
      <c r="VOL1493" s="8"/>
      <c r="VOM1493" s="8"/>
      <c r="VON1493" s="8"/>
      <c r="VOO1493" s="8"/>
      <c r="VOP1493" s="8"/>
      <c r="VOQ1493" s="8"/>
      <c r="VOR1493" s="8"/>
      <c r="VOS1493" s="8"/>
      <c r="VOT1493" s="8"/>
      <c r="VOU1493" s="8"/>
      <c r="VOV1493" s="8"/>
      <c r="VOW1493" s="8"/>
      <c r="VOX1493" s="8"/>
      <c r="VOY1493" s="8"/>
      <c r="VOZ1493" s="8"/>
      <c r="VPA1493" s="8"/>
      <c r="VPB1493" s="8"/>
      <c r="VPC1493" s="8"/>
      <c r="VPD1493" s="8"/>
      <c r="VPE1493" s="8"/>
      <c r="VPF1493" s="8"/>
      <c r="VPG1493" s="8"/>
      <c r="VPH1493" s="8"/>
      <c r="VPI1493" s="8"/>
      <c r="VPJ1493" s="8"/>
      <c r="VPK1493" s="8"/>
      <c r="VPL1493" s="8"/>
      <c r="VPM1493" s="8"/>
      <c r="VPN1493" s="8"/>
      <c r="VPO1493" s="8"/>
      <c r="VPP1493" s="8"/>
      <c r="VPQ1493" s="8"/>
      <c r="VPR1493" s="8"/>
      <c r="VPS1493" s="8"/>
      <c r="VPT1493" s="8"/>
      <c r="VPU1493" s="8"/>
      <c r="VPV1493" s="8"/>
      <c r="VPW1493" s="8"/>
      <c r="VPX1493" s="8"/>
      <c r="VPY1493" s="8"/>
      <c r="VPZ1493" s="8"/>
      <c r="VQA1493" s="8"/>
      <c r="VQB1493" s="8"/>
      <c r="VQC1493" s="8"/>
      <c r="VQD1493" s="8"/>
      <c r="VQE1493" s="8"/>
      <c r="VQF1493" s="8"/>
      <c r="VQG1493" s="8"/>
      <c r="VQH1493" s="8"/>
      <c r="VQI1493" s="8"/>
      <c r="VQJ1493" s="8"/>
      <c r="VQK1493" s="8"/>
      <c r="VQL1493" s="8"/>
      <c r="VQM1493" s="8"/>
      <c r="VQN1493" s="8"/>
      <c r="VQO1493" s="8"/>
      <c r="VQP1493" s="8"/>
      <c r="VQQ1493" s="8"/>
      <c r="VQR1493" s="8"/>
      <c r="VQS1493" s="8"/>
      <c r="VQT1493" s="8"/>
      <c r="VQU1493" s="8"/>
      <c r="VQV1493" s="8"/>
      <c r="VQW1493" s="8"/>
      <c r="VQX1493" s="8"/>
      <c r="VQY1493" s="8"/>
      <c r="VQZ1493" s="8"/>
      <c r="VRA1493" s="8"/>
      <c r="VRB1493" s="8"/>
      <c r="VRC1493" s="8"/>
      <c r="VRD1493" s="8"/>
      <c r="VRE1493" s="8"/>
      <c r="VRF1493" s="8"/>
      <c r="VRG1493" s="8"/>
      <c r="VRH1493" s="8"/>
      <c r="VRI1493" s="8"/>
      <c r="VRJ1493" s="8"/>
      <c r="VRK1493" s="8"/>
      <c r="VRL1493" s="8"/>
      <c r="VRM1493" s="8"/>
      <c r="VRN1493" s="8"/>
      <c r="VRO1493" s="8"/>
      <c r="VRP1493" s="8"/>
      <c r="VRQ1493" s="8"/>
      <c r="VRR1493" s="8"/>
      <c r="VRS1493" s="8"/>
      <c r="VRT1493" s="8"/>
      <c r="VRU1493" s="8"/>
      <c r="VRV1493" s="8"/>
      <c r="VRW1493" s="8"/>
      <c r="VRX1493" s="8"/>
      <c r="VRY1493" s="8"/>
      <c r="VRZ1493" s="8"/>
      <c r="VSA1493" s="8"/>
      <c r="VSB1493" s="8"/>
      <c r="VSC1493" s="8"/>
      <c r="VSD1493" s="8"/>
      <c r="VSE1493" s="8"/>
      <c r="VSF1493" s="8"/>
      <c r="VSG1493" s="8"/>
      <c r="VSH1493" s="8"/>
      <c r="VSI1493" s="8"/>
      <c r="VSJ1493" s="8"/>
      <c r="VSK1493" s="8"/>
      <c r="VSL1493" s="8"/>
      <c r="VSM1493" s="8"/>
      <c r="VSN1493" s="8"/>
      <c r="VSO1493" s="8"/>
      <c r="VSP1493" s="8"/>
      <c r="VSQ1493" s="8"/>
      <c r="VSR1493" s="8"/>
      <c r="VSS1493" s="8"/>
      <c r="VST1493" s="8"/>
      <c r="VSU1493" s="8"/>
      <c r="VSV1493" s="8"/>
      <c r="VSW1493" s="8"/>
      <c r="VSX1493" s="8"/>
      <c r="VSY1493" s="8"/>
      <c r="VSZ1493" s="8"/>
      <c r="VTA1493" s="8"/>
      <c r="VTB1493" s="8"/>
      <c r="VTC1493" s="8"/>
      <c r="VTD1493" s="8"/>
      <c r="VTE1493" s="8"/>
      <c r="VTF1493" s="8"/>
      <c r="VTG1493" s="8"/>
      <c r="VTH1493" s="8"/>
      <c r="VTI1493" s="8"/>
      <c r="VTJ1493" s="8"/>
      <c r="VTK1493" s="8"/>
      <c r="VTL1493" s="8"/>
      <c r="VTM1493" s="8"/>
      <c r="VTN1493" s="8"/>
      <c r="VTO1493" s="8"/>
      <c r="VTP1493" s="8"/>
      <c r="VTQ1493" s="8"/>
      <c r="VTR1493" s="8"/>
      <c r="VTS1493" s="8"/>
      <c r="VTT1493" s="8"/>
      <c r="VTU1493" s="8"/>
      <c r="VTV1493" s="8"/>
      <c r="VTW1493" s="8"/>
      <c r="VTX1493" s="8"/>
      <c r="VTY1493" s="8"/>
      <c r="VTZ1493" s="8"/>
      <c r="VUA1493" s="8"/>
      <c r="VUB1493" s="8"/>
      <c r="VUC1493" s="8"/>
      <c r="VUD1493" s="8"/>
      <c r="VUE1493" s="8"/>
      <c r="VUF1493" s="8"/>
      <c r="VUG1493" s="8"/>
      <c r="VUH1493" s="8"/>
      <c r="VUI1493" s="8"/>
      <c r="VUJ1493" s="8"/>
      <c r="VUK1493" s="8"/>
      <c r="VUL1493" s="8"/>
      <c r="VUM1493" s="8"/>
      <c r="VUN1493" s="8"/>
      <c r="VUO1493" s="8"/>
      <c r="VUP1493" s="8"/>
      <c r="VUQ1493" s="8"/>
      <c r="VUR1493" s="8"/>
      <c r="VUS1493" s="8"/>
      <c r="VUT1493" s="8"/>
      <c r="VUU1493" s="8"/>
      <c r="VUV1493" s="8"/>
      <c r="VUW1493" s="8"/>
      <c r="VUX1493" s="8"/>
      <c r="VUY1493" s="8"/>
      <c r="VUZ1493" s="8"/>
      <c r="VVA1493" s="8"/>
      <c r="VVB1493" s="8"/>
      <c r="VVC1493" s="8"/>
      <c r="VVD1493" s="8"/>
      <c r="VVE1493" s="8"/>
      <c r="VVF1493" s="8"/>
      <c r="VVG1493" s="8"/>
      <c r="VVH1493" s="8"/>
      <c r="VVI1493" s="8"/>
      <c r="VVJ1493" s="8"/>
      <c r="VVK1493" s="8"/>
      <c r="VVL1493" s="8"/>
      <c r="VVM1493" s="8"/>
      <c r="VVN1493" s="8"/>
      <c r="VVO1493" s="8"/>
      <c r="VVP1493" s="8"/>
      <c r="VVQ1493" s="8"/>
      <c r="VVR1493" s="8"/>
      <c r="VVS1493" s="8"/>
      <c r="VVT1493" s="8"/>
      <c r="VVU1493" s="8"/>
      <c r="VVV1493" s="8"/>
      <c r="VVW1493" s="8"/>
      <c r="VVX1493" s="8"/>
      <c r="VVY1493" s="8"/>
      <c r="VVZ1493" s="8"/>
      <c r="VWA1493" s="8"/>
      <c r="VWB1493" s="8"/>
      <c r="VWC1493" s="8"/>
      <c r="VWD1493" s="8"/>
      <c r="VWE1493" s="8"/>
      <c r="VWF1493" s="8"/>
      <c r="VWG1493" s="8"/>
      <c r="VWH1493" s="8"/>
      <c r="VWI1493" s="8"/>
      <c r="VWJ1493" s="8"/>
      <c r="VWK1493" s="8"/>
      <c r="VWL1493" s="8"/>
      <c r="VWM1493" s="8"/>
      <c r="VWN1493" s="8"/>
      <c r="VWO1493" s="8"/>
      <c r="VWP1493" s="8"/>
      <c r="VWQ1493" s="8"/>
      <c r="VWR1493" s="8"/>
      <c r="VWS1493" s="8"/>
      <c r="VWT1493" s="8"/>
      <c r="VWU1493" s="8"/>
      <c r="VWV1493" s="8"/>
      <c r="VWW1493" s="8"/>
      <c r="VWX1493" s="8"/>
      <c r="VWY1493" s="8"/>
      <c r="VWZ1493" s="8"/>
      <c r="VXA1493" s="8"/>
      <c r="VXB1493" s="8"/>
      <c r="VXC1493" s="8"/>
      <c r="VXD1493" s="8"/>
      <c r="VXE1493" s="8"/>
      <c r="VXF1493" s="8"/>
      <c r="VXG1493" s="8"/>
      <c r="VXH1493" s="8"/>
      <c r="VXI1493" s="8"/>
      <c r="VXJ1493" s="8"/>
      <c r="VXK1493" s="8"/>
      <c r="VXL1493" s="8"/>
      <c r="VXM1493" s="8"/>
      <c r="VXN1493" s="8"/>
      <c r="VXO1493" s="8"/>
      <c r="VXP1493" s="8"/>
      <c r="VXQ1493" s="8"/>
      <c r="VXR1493" s="8"/>
      <c r="VXS1493" s="8"/>
      <c r="VXT1493" s="8"/>
      <c r="VXU1493" s="8"/>
      <c r="VXV1493" s="8"/>
      <c r="VXW1493" s="8"/>
      <c r="VXX1493" s="8"/>
      <c r="VXY1493" s="8"/>
      <c r="VXZ1493" s="8"/>
      <c r="VYA1493" s="8"/>
      <c r="VYB1493" s="8"/>
      <c r="VYC1493" s="8"/>
      <c r="VYD1493" s="8"/>
      <c r="VYE1493" s="8"/>
      <c r="VYF1493" s="8"/>
      <c r="VYG1493" s="8"/>
      <c r="VYH1493" s="8"/>
      <c r="VYI1493" s="8"/>
      <c r="VYJ1493" s="8"/>
      <c r="VYK1493" s="8"/>
      <c r="VYL1493" s="8"/>
      <c r="VYM1493" s="8"/>
      <c r="VYN1493" s="8"/>
      <c r="VYO1493" s="8"/>
      <c r="VYP1493" s="8"/>
      <c r="VYQ1493" s="8"/>
      <c r="VYR1493" s="8"/>
      <c r="VYS1493" s="8"/>
      <c r="VYT1493" s="8"/>
      <c r="VYU1493" s="8"/>
      <c r="VYV1493" s="8"/>
      <c r="VYW1493" s="8"/>
      <c r="VYX1493" s="8"/>
      <c r="VYY1493" s="8"/>
      <c r="VYZ1493" s="8"/>
      <c r="VZA1493" s="8"/>
      <c r="VZB1493" s="8"/>
      <c r="VZC1493" s="8"/>
      <c r="VZD1493" s="8"/>
      <c r="VZE1493" s="8"/>
      <c r="VZF1493" s="8"/>
      <c r="VZG1493" s="8"/>
      <c r="VZH1493" s="8"/>
      <c r="VZI1493" s="8"/>
      <c r="VZJ1493" s="8"/>
      <c r="VZK1493" s="8"/>
      <c r="VZL1493" s="8"/>
      <c r="VZM1493" s="8"/>
      <c r="VZN1493" s="8"/>
      <c r="VZO1493" s="8"/>
      <c r="VZP1493" s="8"/>
      <c r="VZQ1493" s="8"/>
      <c r="VZR1493" s="8"/>
      <c r="VZS1493" s="8"/>
      <c r="VZT1493" s="8"/>
      <c r="VZU1493" s="8"/>
      <c r="VZV1493" s="8"/>
      <c r="VZW1493" s="8"/>
      <c r="VZX1493" s="8"/>
      <c r="VZY1493" s="8"/>
      <c r="VZZ1493" s="8"/>
      <c r="WAA1493" s="8"/>
      <c r="WAB1493" s="8"/>
      <c r="WAC1493" s="8"/>
      <c r="WAD1493" s="8"/>
      <c r="WAE1493" s="8"/>
      <c r="WAF1493" s="8"/>
      <c r="WAG1493" s="8"/>
      <c r="WAH1493" s="8"/>
      <c r="WAI1493" s="8"/>
      <c r="WAJ1493" s="8"/>
      <c r="WAK1493" s="8"/>
      <c r="WAL1493" s="8"/>
      <c r="WAM1493" s="8"/>
      <c r="WAN1493" s="8"/>
      <c r="WAO1493" s="8"/>
      <c r="WAP1493" s="8"/>
      <c r="WAQ1493" s="8"/>
      <c r="WAR1493" s="8"/>
      <c r="WAS1493" s="8"/>
      <c r="WAT1493" s="8"/>
      <c r="WAU1493" s="8"/>
      <c r="WAV1493" s="8"/>
      <c r="WAW1493" s="8"/>
      <c r="WAX1493" s="8"/>
      <c r="WAY1493" s="8"/>
      <c r="WAZ1493" s="8"/>
      <c r="WBA1493" s="8"/>
      <c r="WBB1493" s="8"/>
      <c r="WBC1493" s="8"/>
      <c r="WBD1493" s="8"/>
      <c r="WBE1493" s="8"/>
      <c r="WBF1493" s="8"/>
      <c r="WBG1493" s="8"/>
      <c r="WBH1493" s="8"/>
      <c r="WBI1493" s="8"/>
      <c r="WBJ1493" s="8"/>
      <c r="WBK1493" s="8"/>
      <c r="WBL1493" s="8"/>
      <c r="WBM1493" s="8"/>
      <c r="WBN1493" s="8"/>
      <c r="WBO1493" s="8"/>
      <c r="WBP1493" s="8"/>
      <c r="WBQ1493" s="8"/>
      <c r="WBR1493" s="8"/>
      <c r="WBS1493" s="8"/>
      <c r="WBT1493" s="8"/>
      <c r="WBU1493" s="8"/>
      <c r="WBV1493" s="8"/>
      <c r="WBW1493" s="8"/>
      <c r="WBX1493" s="8"/>
      <c r="WBY1493" s="8"/>
      <c r="WBZ1493" s="8"/>
      <c r="WCA1493" s="8"/>
      <c r="WCB1493" s="8"/>
      <c r="WCC1493" s="8"/>
      <c r="WCD1493" s="8"/>
      <c r="WCE1493" s="8"/>
      <c r="WCF1493" s="8"/>
      <c r="WCG1493" s="8"/>
      <c r="WCH1493" s="8"/>
      <c r="WCI1493" s="8"/>
      <c r="WCJ1493" s="8"/>
      <c r="WCK1493" s="8"/>
      <c r="WCL1493" s="8"/>
      <c r="WCM1493" s="8"/>
      <c r="WCN1493" s="8"/>
      <c r="WCO1493" s="8"/>
      <c r="WCP1493" s="8"/>
      <c r="WCQ1493" s="8"/>
      <c r="WCR1493" s="8"/>
      <c r="WCS1493" s="8"/>
      <c r="WCT1493" s="8"/>
      <c r="WCU1493" s="8"/>
      <c r="WCV1493" s="8"/>
      <c r="WCW1493" s="8"/>
      <c r="WCX1493" s="8"/>
      <c r="WCY1493" s="8"/>
      <c r="WCZ1493" s="8"/>
      <c r="WDA1493" s="8"/>
      <c r="WDB1493" s="8"/>
      <c r="WDC1493" s="8"/>
      <c r="WDD1493" s="8"/>
      <c r="WDE1493" s="8"/>
      <c r="WDF1493" s="8"/>
      <c r="WDG1493" s="8"/>
      <c r="WDH1493" s="8"/>
      <c r="WDI1493" s="8"/>
      <c r="WDJ1493" s="8"/>
      <c r="WDK1493" s="8"/>
      <c r="WDL1493" s="8"/>
      <c r="WDM1493" s="8"/>
      <c r="WDN1493" s="8"/>
      <c r="WDO1493" s="8"/>
      <c r="WDP1493" s="8"/>
      <c r="WDQ1493" s="8"/>
      <c r="WDR1493" s="8"/>
      <c r="WDS1493" s="8"/>
      <c r="WDT1493" s="8"/>
      <c r="WDU1493" s="8"/>
      <c r="WDV1493" s="8"/>
      <c r="WDW1493" s="8"/>
      <c r="WDX1493" s="8"/>
      <c r="WDY1493" s="8"/>
      <c r="WDZ1493" s="8"/>
      <c r="WEA1493" s="8"/>
      <c r="WEB1493" s="8"/>
      <c r="WEC1493" s="8"/>
      <c r="WED1493" s="8"/>
      <c r="WEE1493" s="8"/>
      <c r="WEF1493" s="8"/>
      <c r="WEG1493" s="8"/>
      <c r="WEH1493" s="8"/>
      <c r="WEI1493" s="8"/>
      <c r="WEJ1493" s="8"/>
      <c r="WEK1493" s="8"/>
      <c r="WEL1493" s="8"/>
      <c r="WEM1493" s="8"/>
      <c r="WEN1493" s="8"/>
      <c r="WEO1493" s="8"/>
      <c r="WEP1493" s="8"/>
      <c r="WEQ1493" s="8"/>
      <c r="WER1493" s="8"/>
      <c r="WES1493" s="8"/>
      <c r="WET1493" s="8"/>
      <c r="WEU1493" s="8"/>
      <c r="WEV1493" s="8"/>
      <c r="WEW1493" s="8"/>
      <c r="WEX1493" s="8"/>
      <c r="WEY1493" s="8"/>
      <c r="WEZ1493" s="8"/>
      <c r="WFA1493" s="8"/>
      <c r="WFB1493" s="8"/>
      <c r="WFC1493" s="8"/>
      <c r="WFD1493" s="8"/>
      <c r="WFE1493" s="8"/>
      <c r="WFF1493" s="8"/>
      <c r="WFG1493" s="8"/>
      <c r="WFH1493" s="8"/>
      <c r="WFI1493" s="8"/>
      <c r="WFJ1493" s="8"/>
      <c r="WFK1493" s="8"/>
      <c r="WFL1493" s="8"/>
      <c r="WFM1493" s="8"/>
      <c r="WFN1493" s="8"/>
      <c r="WFO1493" s="8"/>
      <c r="WFP1493" s="8"/>
      <c r="WFQ1493" s="8"/>
      <c r="WFR1493" s="8"/>
      <c r="WFS1493" s="8"/>
      <c r="WFT1493" s="8"/>
      <c r="WFU1493" s="8"/>
      <c r="WFV1493" s="8"/>
      <c r="WFW1493" s="8"/>
      <c r="WFX1493" s="8"/>
      <c r="WFY1493" s="8"/>
      <c r="WFZ1493" s="8"/>
      <c r="WGA1493" s="8"/>
      <c r="WGB1493" s="8"/>
      <c r="WGC1493" s="8"/>
      <c r="WGD1493" s="8"/>
      <c r="WGE1493" s="8"/>
      <c r="WGF1493" s="8"/>
      <c r="WGG1493" s="8"/>
      <c r="WGH1493" s="8"/>
      <c r="WGI1493" s="8"/>
      <c r="WGJ1493" s="8"/>
      <c r="WGK1493" s="8"/>
      <c r="WGL1493" s="8"/>
      <c r="WGM1493" s="8"/>
      <c r="WGN1493" s="8"/>
      <c r="WGO1493" s="8"/>
      <c r="WGP1493" s="8"/>
      <c r="WGQ1493" s="8"/>
      <c r="WGR1493" s="8"/>
      <c r="WGS1493" s="8"/>
      <c r="WGT1493" s="8"/>
      <c r="WGU1493" s="8"/>
      <c r="WGV1493" s="8"/>
      <c r="WGW1493" s="8"/>
      <c r="WGX1493" s="8"/>
      <c r="WGY1493" s="8"/>
      <c r="WGZ1493" s="8"/>
      <c r="WHA1493" s="8"/>
      <c r="WHB1493" s="8"/>
      <c r="WHC1493" s="8"/>
      <c r="WHD1493" s="8"/>
      <c r="WHE1493" s="8"/>
      <c r="WHF1493" s="8"/>
      <c r="WHG1493" s="8"/>
      <c r="WHH1493" s="8"/>
      <c r="WHI1493" s="8"/>
      <c r="WHJ1493" s="8"/>
      <c r="WHK1493" s="8"/>
      <c r="WHL1493" s="8"/>
      <c r="WHM1493" s="8"/>
      <c r="WHN1493" s="8"/>
      <c r="WHO1493" s="8"/>
      <c r="WHP1493" s="8"/>
      <c r="WHQ1493" s="8"/>
      <c r="WHR1493" s="8"/>
      <c r="WHS1493" s="8"/>
      <c r="WHT1493" s="8"/>
      <c r="WHU1493" s="8"/>
      <c r="WHV1493" s="8"/>
      <c r="WHW1493" s="8"/>
      <c r="WHX1493" s="8"/>
      <c r="WHY1493" s="8"/>
      <c r="WHZ1493" s="8"/>
      <c r="WIA1493" s="8"/>
      <c r="WIB1493" s="8"/>
      <c r="WIC1493" s="8"/>
      <c r="WID1493" s="8"/>
      <c r="WIE1493" s="8"/>
      <c r="WIF1493" s="8"/>
      <c r="WIG1493" s="8"/>
      <c r="WIH1493" s="8"/>
      <c r="WII1493" s="8"/>
      <c r="WIJ1493" s="8"/>
      <c r="WIK1493" s="8"/>
      <c r="WIL1493" s="8"/>
      <c r="WIM1493" s="8"/>
      <c r="WIN1493" s="8"/>
      <c r="WIO1493" s="8"/>
      <c r="WIP1493" s="8"/>
      <c r="WIQ1493" s="8"/>
      <c r="WIR1493" s="8"/>
      <c r="WIS1493" s="8"/>
      <c r="WIT1493" s="8"/>
      <c r="WIU1493" s="8"/>
      <c r="WIV1493" s="8"/>
      <c r="WIW1493" s="8"/>
      <c r="WIX1493" s="8"/>
      <c r="WIY1493" s="8"/>
      <c r="WIZ1493" s="8"/>
      <c r="WJA1493" s="8"/>
      <c r="WJB1493" s="8"/>
      <c r="WJC1493" s="8"/>
      <c r="WJD1493" s="8"/>
      <c r="WJE1493" s="8"/>
      <c r="WJF1493" s="8"/>
      <c r="WJG1493" s="8"/>
      <c r="WJH1493" s="8"/>
      <c r="WJI1493" s="8"/>
      <c r="WJJ1493" s="8"/>
      <c r="WJK1493" s="8"/>
      <c r="WJL1493" s="8"/>
      <c r="WJM1493" s="8"/>
      <c r="WJN1493" s="8"/>
      <c r="WJO1493" s="8"/>
      <c r="WJP1493" s="8"/>
      <c r="WJQ1493" s="8"/>
      <c r="WJR1493" s="8"/>
      <c r="WJS1493" s="8"/>
      <c r="WJT1493" s="8"/>
      <c r="WJU1493" s="8"/>
      <c r="WJV1493" s="8"/>
      <c r="WJW1493" s="8"/>
      <c r="WJX1493" s="8"/>
      <c r="WJY1493" s="8"/>
      <c r="WJZ1493" s="8"/>
      <c r="WKA1493" s="8"/>
      <c r="WKB1493" s="8"/>
      <c r="WKC1493" s="8"/>
      <c r="WKD1493" s="8"/>
      <c r="WKE1493" s="8"/>
      <c r="WKF1493" s="8"/>
      <c r="WKG1493" s="8"/>
      <c r="WKH1493" s="8"/>
      <c r="WKI1493" s="8"/>
      <c r="WKJ1493" s="8"/>
      <c r="WKK1493" s="8"/>
      <c r="WKL1493" s="8"/>
      <c r="WKM1493" s="8"/>
      <c r="WKN1493" s="8"/>
      <c r="WKO1493" s="8"/>
      <c r="WKP1493" s="8"/>
      <c r="WKQ1493" s="8"/>
      <c r="WKR1493" s="8"/>
      <c r="WKS1493" s="8"/>
      <c r="WKT1493" s="8"/>
      <c r="WKU1493" s="8"/>
      <c r="WKV1493" s="8"/>
      <c r="WKW1493" s="8"/>
      <c r="WKX1493" s="8"/>
      <c r="WKY1493" s="8"/>
      <c r="WKZ1493" s="8"/>
      <c r="WLA1493" s="8"/>
      <c r="WLB1493" s="8"/>
      <c r="WLC1493" s="8"/>
      <c r="WLD1493" s="8"/>
      <c r="WLE1493" s="8"/>
      <c r="WLF1493" s="8"/>
      <c r="WLG1493" s="8"/>
      <c r="WLH1493" s="8"/>
      <c r="WLI1493" s="8"/>
      <c r="WLJ1493" s="8"/>
      <c r="WLK1493" s="8"/>
      <c r="WLL1493" s="8"/>
      <c r="WLM1493" s="8"/>
      <c r="WLN1493" s="8"/>
      <c r="WLO1493" s="8"/>
      <c r="WLP1493" s="8"/>
      <c r="WLQ1493" s="8"/>
      <c r="WLR1493" s="8"/>
      <c r="WLS1493" s="8"/>
      <c r="WLT1493" s="8"/>
      <c r="WLU1493" s="8"/>
      <c r="WLV1493" s="8"/>
      <c r="WLW1493" s="8"/>
      <c r="WLX1493" s="8"/>
      <c r="WLY1493" s="8"/>
      <c r="WLZ1493" s="8"/>
      <c r="WMA1493" s="8"/>
      <c r="WMB1493" s="8"/>
      <c r="WMC1493" s="8"/>
      <c r="WMD1493" s="8"/>
      <c r="WME1493" s="8"/>
      <c r="WMF1493" s="8"/>
      <c r="WMG1493" s="8"/>
      <c r="WMH1493" s="8"/>
      <c r="WMI1493" s="8"/>
      <c r="WMJ1493" s="8"/>
      <c r="WMK1493" s="8"/>
      <c r="WML1493" s="8"/>
      <c r="WMM1493" s="8"/>
      <c r="WMN1493" s="8"/>
      <c r="WMO1493" s="8"/>
      <c r="WMP1493" s="8"/>
      <c r="WMQ1493" s="8"/>
      <c r="WMR1493" s="8"/>
      <c r="WMS1493" s="8"/>
      <c r="WMT1493" s="8"/>
      <c r="WMU1493" s="8"/>
      <c r="WMV1493" s="8"/>
      <c r="WMW1493" s="8"/>
      <c r="WMX1493" s="8"/>
      <c r="WMY1493" s="8"/>
      <c r="WMZ1493" s="8"/>
      <c r="WNA1493" s="8"/>
      <c r="WNB1493" s="8"/>
      <c r="WNC1493" s="8"/>
      <c r="WND1493" s="8"/>
      <c r="WNE1493" s="8"/>
      <c r="WNF1493" s="8"/>
      <c r="WNG1493" s="8"/>
      <c r="WNH1493" s="8"/>
      <c r="WNI1493" s="8"/>
      <c r="WNJ1493" s="8"/>
      <c r="WNK1493" s="8"/>
      <c r="WNL1493" s="8"/>
      <c r="WNM1493" s="8"/>
      <c r="WNN1493" s="8"/>
      <c r="WNO1493" s="8"/>
      <c r="WNP1493" s="8"/>
      <c r="WNQ1493" s="8"/>
      <c r="WNR1493" s="8"/>
      <c r="WNS1493" s="8"/>
      <c r="WNT1493" s="8"/>
      <c r="WNU1493" s="8"/>
      <c r="WNV1493" s="8"/>
      <c r="WNW1493" s="8"/>
      <c r="WNX1493" s="8"/>
      <c r="WNY1493" s="8"/>
      <c r="WNZ1493" s="8"/>
      <c r="WOA1493" s="8"/>
      <c r="WOB1493" s="8"/>
      <c r="WOC1493" s="8"/>
      <c r="WOD1493" s="8"/>
      <c r="WOE1493" s="8"/>
      <c r="WOF1493" s="8"/>
      <c r="WOG1493" s="8"/>
      <c r="WOH1493" s="8"/>
      <c r="WOI1493" s="8"/>
      <c r="WOJ1493" s="8"/>
      <c r="WOK1493" s="8"/>
      <c r="WOL1493" s="8"/>
      <c r="WOM1493" s="8"/>
      <c r="WON1493" s="8"/>
      <c r="WOO1493" s="8"/>
      <c r="WOP1493" s="8"/>
      <c r="WOQ1493" s="8"/>
      <c r="WOR1493" s="8"/>
      <c r="WOS1493" s="8"/>
      <c r="WOT1493" s="8"/>
      <c r="WOU1493" s="8"/>
      <c r="WOV1493" s="8"/>
      <c r="WOW1493" s="8"/>
      <c r="WOX1493" s="8"/>
      <c r="WOY1493" s="8"/>
      <c r="WOZ1493" s="8"/>
      <c r="WPA1493" s="8"/>
      <c r="WPB1493" s="8"/>
      <c r="WPC1493" s="8"/>
      <c r="WPD1493" s="8"/>
      <c r="WPE1493" s="8"/>
      <c r="WPF1493" s="8"/>
      <c r="WPG1493" s="8"/>
      <c r="WPH1493" s="8"/>
      <c r="WPI1493" s="8"/>
      <c r="WPJ1493" s="8"/>
      <c r="WPK1493" s="8"/>
      <c r="WPL1493" s="8"/>
      <c r="WPM1493" s="8"/>
      <c r="WPN1493" s="8"/>
      <c r="WPO1493" s="8"/>
      <c r="WPP1493" s="8"/>
      <c r="WPQ1493" s="8"/>
      <c r="WPR1493" s="8"/>
      <c r="WPS1493" s="8"/>
      <c r="WPT1493" s="8"/>
      <c r="WPU1493" s="8"/>
      <c r="WPV1493" s="8"/>
      <c r="WPW1493" s="8"/>
      <c r="WPX1493" s="8"/>
      <c r="WPY1493" s="8"/>
      <c r="WPZ1493" s="8"/>
      <c r="WQA1493" s="8"/>
      <c r="WQB1493" s="8"/>
      <c r="WQC1493" s="8"/>
      <c r="WQD1493" s="8"/>
      <c r="WQE1493" s="8"/>
      <c r="WQF1493" s="8"/>
      <c r="WQG1493" s="8"/>
      <c r="WQH1493" s="8"/>
      <c r="WQI1493" s="8"/>
      <c r="WQJ1493" s="8"/>
      <c r="WQK1493" s="8"/>
      <c r="WQL1493" s="8"/>
      <c r="WQM1493" s="8"/>
      <c r="WQN1493" s="8"/>
      <c r="WQO1493" s="8"/>
      <c r="WQP1493" s="8"/>
      <c r="WQQ1493" s="8"/>
      <c r="WQR1493" s="8"/>
      <c r="WQS1493" s="8"/>
      <c r="WQT1493" s="8"/>
      <c r="WQU1493" s="8"/>
      <c r="WQV1493" s="8"/>
      <c r="WQW1493" s="8"/>
      <c r="WQX1493" s="8"/>
      <c r="WQY1493" s="8"/>
      <c r="WQZ1493" s="8"/>
      <c r="WRA1493" s="8"/>
      <c r="WRB1493" s="8"/>
      <c r="WRC1493" s="8"/>
      <c r="WRD1493" s="8"/>
      <c r="WRE1493" s="8"/>
      <c r="WRF1493" s="8"/>
      <c r="WRG1493" s="8"/>
      <c r="WRH1493" s="8"/>
      <c r="WRI1493" s="8"/>
      <c r="WRJ1493" s="8"/>
      <c r="WRK1493" s="8"/>
      <c r="WRL1493" s="8"/>
      <c r="WRM1493" s="8"/>
      <c r="WRN1493" s="8"/>
      <c r="WRO1493" s="8"/>
      <c r="WRP1493" s="8"/>
      <c r="WRQ1493" s="8"/>
      <c r="WRR1493" s="8"/>
      <c r="WRS1493" s="8"/>
      <c r="WRT1493" s="8"/>
      <c r="WRU1493" s="8"/>
      <c r="WRV1493" s="8"/>
      <c r="WRW1493" s="8"/>
      <c r="WRX1493" s="8"/>
      <c r="WRY1493" s="8"/>
      <c r="WRZ1493" s="8"/>
      <c r="WSA1493" s="8"/>
      <c r="WSB1493" s="8"/>
    </row>
    <row r="1494" spans="1:16044" s="7" customFormat="1" x14ac:dyDescent="0.35">
      <c r="A1494" s="43">
        <v>1</v>
      </c>
      <c r="B1494" s="46">
        <v>4200</v>
      </c>
      <c r="C1494" s="44" t="s">
        <v>10</v>
      </c>
      <c r="D1494" s="46" t="s">
        <v>3389</v>
      </c>
      <c r="E1494" s="46">
        <v>440003610</v>
      </c>
      <c r="F1494" s="46">
        <v>44000152</v>
      </c>
      <c r="G1494" s="51">
        <v>0</v>
      </c>
      <c r="H1494" s="44" t="s">
        <v>3390</v>
      </c>
      <c r="I1494" s="37">
        <v>1360827.06</v>
      </c>
      <c r="J1494" s="47">
        <v>40234</v>
      </c>
      <c r="K1494" s="77"/>
    </row>
    <row r="1495" spans="1:16044" s="7" customFormat="1" x14ac:dyDescent="0.35">
      <c r="A1495" s="43">
        <v>1</v>
      </c>
      <c r="B1495" s="46">
        <v>4200</v>
      </c>
      <c r="C1495" s="44" t="s">
        <v>10</v>
      </c>
      <c r="D1495" s="46" t="s">
        <v>3391</v>
      </c>
      <c r="E1495" s="46">
        <v>440003780</v>
      </c>
      <c r="F1495" s="46">
        <v>44000153</v>
      </c>
      <c r="G1495" s="51">
        <v>0</v>
      </c>
      <c r="H1495" s="44" t="s">
        <v>3392</v>
      </c>
      <c r="I1495" s="37">
        <v>1332684.1000000001</v>
      </c>
      <c r="J1495" s="47">
        <v>40234</v>
      </c>
      <c r="K1495" s="77"/>
    </row>
    <row r="1496" spans="1:16044" s="7" customFormat="1" x14ac:dyDescent="0.35">
      <c r="A1496" s="43">
        <v>1</v>
      </c>
      <c r="B1496" s="46">
        <v>4200</v>
      </c>
      <c r="C1496" s="44" t="s">
        <v>10</v>
      </c>
      <c r="D1496" s="46" t="s">
        <v>3393</v>
      </c>
      <c r="E1496" s="46">
        <v>440001540</v>
      </c>
      <c r="F1496" s="46">
        <v>44000165</v>
      </c>
      <c r="G1496" s="51">
        <v>0</v>
      </c>
      <c r="H1496" s="44" t="s">
        <v>3394</v>
      </c>
      <c r="I1496" s="37">
        <v>4014763.55</v>
      </c>
      <c r="J1496" s="47">
        <v>41816</v>
      </c>
      <c r="K1496" s="77"/>
    </row>
    <row r="1497" spans="1:16044" s="8" customFormat="1" x14ac:dyDescent="0.35">
      <c r="A1497" s="43">
        <v>1</v>
      </c>
      <c r="B1497" s="46">
        <v>4200</v>
      </c>
      <c r="C1497" s="44" t="s">
        <v>10</v>
      </c>
      <c r="D1497" s="46" t="s">
        <v>3395</v>
      </c>
      <c r="E1497" s="46">
        <v>440000840</v>
      </c>
      <c r="F1497" s="46">
        <v>44000155</v>
      </c>
      <c r="G1497" s="46">
        <v>0</v>
      </c>
      <c r="H1497" s="44" t="s">
        <v>3396</v>
      </c>
      <c r="I1497" s="37">
        <v>1473023.01</v>
      </c>
      <c r="J1497" s="47">
        <v>40111</v>
      </c>
      <c r="K1497" s="54"/>
    </row>
    <row r="1498" spans="1:16044" s="7" customFormat="1" x14ac:dyDescent="0.35">
      <c r="A1498" s="43">
        <v>1</v>
      </c>
      <c r="B1498" s="46">
        <v>4200</v>
      </c>
      <c r="C1498" s="44" t="s">
        <v>10</v>
      </c>
      <c r="D1498" s="46" t="s">
        <v>3397</v>
      </c>
      <c r="E1498" s="46">
        <v>440000850</v>
      </c>
      <c r="F1498" s="46">
        <v>44000156</v>
      </c>
      <c r="G1498" s="46">
        <v>0</v>
      </c>
      <c r="H1498" s="44" t="s">
        <v>3398</v>
      </c>
      <c r="I1498" s="37">
        <v>3461330.22</v>
      </c>
      <c r="J1498" s="47">
        <v>40111</v>
      </c>
      <c r="K1498" s="54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  <c r="IK1498" s="8"/>
      <c r="IL1498" s="8"/>
      <c r="IM1498" s="8"/>
      <c r="IN1498" s="8"/>
      <c r="IO1498" s="8"/>
      <c r="IP1498" s="8"/>
      <c r="IQ1498" s="8"/>
      <c r="IR1498" s="8"/>
      <c r="IS1498" s="8"/>
      <c r="IT1498" s="8"/>
      <c r="IU1498" s="8"/>
      <c r="IV1498" s="8"/>
      <c r="IW1498" s="8"/>
      <c r="IX1498" s="8"/>
      <c r="IY1498" s="8"/>
      <c r="IZ1498" s="8"/>
      <c r="JA1498" s="8"/>
      <c r="JB1498" s="8"/>
      <c r="JC1498" s="8"/>
      <c r="JD1498" s="8"/>
      <c r="JE1498" s="8"/>
      <c r="JF1498" s="8"/>
      <c r="JG1498" s="8"/>
      <c r="JH1498" s="8"/>
      <c r="JI1498" s="8"/>
      <c r="JJ1498" s="8"/>
      <c r="JK1498" s="8"/>
      <c r="JL1498" s="8"/>
      <c r="JM1498" s="8"/>
      <c r="JN1498" s="8"/>
      <c r="JO1498" s="8"/>
      <c r="JP1498" s="8"/>
      <c r="JQ1498" s="8"/>
      <c r="JR1498" s="8"/>
      <c r="JS1498" s="8"/>
      <c r="JT1498" s="8"/>
      <c r="JU1498" s="8"/>
      <c r="JV1498" s="8"/>
      <c r="JW1498" s="8"/>
      <c r="JX1498" s="8"/>
      <c r="JY1498" s="8"/>
      <c r="JZ1498" s="8"/>
      <c r="KA1498" s="8"/>
      <c r="KB1498" s="8"/>
      <c r="KC1498" s="8"/>
      <c r="KD1498" s="8"/>
      <c r="KE1498" s="8"/>
      <c r="KF1498" s="8"/>
      <c r="KG1498" s="8"/>
      <c r="KH1498" s="8"/>
      <c r="KI1498" s="8"/>
      <c r="KJ1498" s="8"/>
      <c r="KK1498" s="8"/>
      <c r="KL1498" s="8"/>
      <c r="KM1498" s="8"/>
      <c r="KN1498" s="8"/>
      <c r="KO1498" s="8"/>
      <c r="KP1498" s="8"/>
      <c r="KQ1498" s="8"/>
      <c r="KR1498" s="8"/>
      <c r="KS1498" s="8"/>
      <c r="KT1498" s="8"/>
      <c r="KU1498" s="8"/>
      <c r="KV1498" s="8"/>
      <c r="KW1498" s="8"/>
      <c r="KX1498" s="8"/>
      <c r="KY1498" s="8"/>
      <c r="KZ1498" s="8"/>
      <c r="LA1498" s="8"/>
      <c r="LB1498" s="8"/>
      <c r="LC1498" s="8"/>
      <c r="LD1498" s="8"/>
      <c r="LE1498" s="8"/>
      <c r="LF1498" s="8"/>
      <c r="LG1498" s="8"/>
      <c r="LH1498" s="8"/>
      <c r="LI1498" s="8"/>
      <c r="LJ1498" s="8"/>
      <c r="LK1498" s="8"/>
      <c r="LL1498" s="8"/>
      <c r="LM1498" s="8"/>
      <c r="LN1498" s="8"/>
      <c r="LO1498" s="8"/>
      <c r="LP1498" s="8"/>
      <c r="LQ1498" s="8"/>
      <c r="LR1498" s="8"/>
      <c r="LS1498" s="8"/>
      <c r="LT1498" s="8"/>
      <c r="LU1498" s="8"/>
      <c r="LV1498" s="8"/>
      <c r="LW1498" s="8"/>
      <c r="LX1498" s="8"/>
      <c r="LY1498" s="8"/>
      <c r="LZ1498" s="8"/>
      <c r="MA1498" s="8"/>
      <c r="MB1498" s="8"/>
      <c r="MC1498" s="8"/>
      <c r="MD1498" s="8"/>
      <c r="ME1498" s="8"/>
      <c r="MF1498" s="8"/>
      <c r="MG1498" s="8"/>
      <c r="MH1498" s="8"/>
      <c r="MI1498" s="8"/>
      <c r="MJ1498" s="8"/>
      <c r="MK1498" s="8"/>
      <c r="ML1498" s="8"/>
      <c r="MM1498" s="8"/>
      <c r="MN1498" s="8"/>
      <c r="MO1498" s="8"/>
      <c r="MP1498" s="8"/>
      <c r="MQ1498" s="8"/>
      <c r="MR1498" s="8"/>
      <c r="MS1498" s="8"/>
      <c r="MT1498" s="8"/>
      <c r="MU1498" s="8"/>
      <c r="MV1498" s="8"/>
      <c r="MW1498" s="8"/>
      <c r="MX1498" s="8"/>
      <c r="MY1498" s="8"/>
      <c r="MZ1498" s="8"/>
      <c r="NA1498" s="8"/>
      <c r="NB1498" s="8"/>
      <c r="NC1498" s="8"/>
      <c r="ND1498" s="8"/>
      <c r="NE1498" s="8"/>
      <c r="NF1498" s="8"/>
      <c r="NG1498" s="8"/>
      <c r="NH1498" s="8"/>
      <c r="NI1498" s="8"/>
      <c r="NJ1498" s="8"/>
      <c r="NK1498" s="8"/>
      <c r="NL1498" s="8"/>
      <c r="NM1498" s="8"/>
      <c r="NN1498" s="8"/>
      <c r="NO1498" s="8"/>
      <c r="NP1498" s="8"/>
      <c r="NQ1498" s="8"/>
      <c r="NR1498" s="8"/>
      <c r="NS1498" s="8"/>
      <c r="NT1498" s="8"/>
      <c r="NU1498" s="8"/>
      <c r="NV1498" s="8"/>
      <c r="NW1498" s="8"/>
      <c r="NX1498" s="8"/>
      <c r="NY1498" s="8"/>
      <c r="NZ1498" s="8"/>
      <c r="OA1498" s="8"/>
      <c r="OB1498" s="8"/>
      <c r="OC1498" s="8"/>
      <c r="OD1498" s="8"/>
      <c r="OE1498" s="8"/>
      <c r="OF1498" s="8"/>
      <c r="OG1498" s="8"/>
      <c r="OH1498" s="8"/>
      <c r="OI1498" s="8"/>
      <c r="OJ1498" s="8"/>
      <c r="OK1498" s="8"/>
      <c r="OL1498" s="8"/>
      <c r="OM1498" s="8"/>
      <c r="ON1498" s="8"/>
      <c r="OO1498" s="8"/>
      <c r="OP1498" s="8"/>
      <c r="OQ1498" s="8"/>
      <c r="OR1498" s="8"/>
      <c r="OS1498" s="8"/>
      <c r="OT1498" s="8"/>
      <c r="OU1498" s="8"/>
      <c r="OV1498" s="8"/>
      <c r="OW1498" s="8"/>
      <c r="OX1498" s="8"/>
      <c r="OY1498" s="8"/>
      <c r="OZ1498" s="8"/>
      <c r="PA1498" s="8"/>
      <c r="PB1498" s="8"/>
      <c r="PC1498" s="8"/>
      <c r="PD1498" s="8"/>
      <c r="PE1498" s="8"/>
      <c r="PF1498" s="8"/>
      <c r="PG1498" s="8"/>
      <c r="PH1498" s="8"/>
      <c r="PI1498" s="8"/>
      <c r="PJ1498" s="8"/>
      <c r="PK1498" s="8"/>
      <c r="PL1498" s="8"/>
      <c r="PM1498" s="8"/>
      <c r="PN1498" s="8"/>
      <c r="PO1498" s="8"/>
      <c r="PP1498" s="8"/>
      <c r="PQ1498" s="8"/>
      <c r="PR1498" s="8"/>
      <c r="PS1498" s="8"/>
      <c r="PT1498" s="8"/>
      <c r="PU1498" s="8"/>
      <c r="PV1498" s="8"/>
      <c r="PW1498" s="8"/>
      <c r="PX1498" s="8"/>
      <c r="PY1498" s="8"/>
      <c r="PZ1498" s="8"/>
      <c r="QA1498" s="8"/>
      <c r="QB1498" s="8"/>
      <c r="QC1498" s="8"/>
      <c r="QD1498" s="8"/>
      <c r="QE1498" s="8"/>
      <c r="QF1498" s="8"/>
      <c r="QG1498" s="8"/>
      <c r="QH1498" s="8"/>
      <c r="QI1498" s="8"/>
      <c r="QJ1498" s="8"/>
      <c r="QK1498" s="8"/>
      <c r="QL1498" s="8"/>
      <c r="QM1498" s="8"/>
      <c r="QN1498" s="8"/>
      <c r="QO1498" s="8"/>
      <c r="QP1498" s="8"/>
      <c r="QQ1498" s="8"/>
      <c r="QR1498" s="8"/>
      <c r="QS1498" s="8"/>
      <c r="QT1498" s="8"/>
      <c r="QU1498" s="8"/>
      <c r="QV1498" s="8"/>
      <c r="QW1498" s="8"/>
      <c r="QX1498" s="8"/>
      <c r="QY1498" s="8"/>
      <c r="QZ1498" s="8"/>
      <c r="RA1498" s="8"/>
      <c r="RB1498" s="8"/>
      <c r="RC1498" s="8"/>
      <c r="RD1498" s="8"/>
      <c r="RE1498" s="8"/>
      <c r="RF1498" s="8"/>
      <c r="RG1498" s="8"/>
      <c r="RH1498" s="8"/>
      <c r="RI1498" s="8"/>
      <c r="RJ1498" s="8"/>
      <c r="RK1498" s="8"/>
      <c r="RL1498" s="8"/>
      <c r="RM1498" s="8"/>
      <c r="RN1498" s="8"/>
      <c r="RO1498" s="8"/>
      <c r="RP1498" s="8"/>
      <c r="RQ1498" s="8"/>
      <c r="RR1498" s="8"/>
      <c r="RS1498" s="8"/>
      <c r="RT1498" s="8"/>
      <c r="RU1498" s="8"/>
      <c r="RV1498" s="8"/>
      <c r="RW1498" s="8"/>
      <c r="RX1498" s="8"/>
      <c r="RY1498" s="8"/>
      <c r="RZ1498" s="8"/>
      <c r="SA1498" s="8"/>
      <c r="SB1498" s="8"/>
      <c r="SC1498" s="8"/>
      <c r="SD1498" s="8"/>
      <c r="SE1498" s="8"/>
      <c r="SF1498" s="8"/>
      <c r="SG1498" s="8"/>
      <c r="SH1498" s="8"/>
      <c r="SI1498" s="8"/>
      <c r="SJ1498" s="8"/>
      <c r="SK1498" s="8"/>
      <c r="SL1498" s="8"/>
      <c r="SM1498" s="8"/>
      <c r="SN1498" s="8"/>
      <c r="SO1498" s="8"/>
      <c r="SP1498" s="8"/>
      <c r="SQ1498" s="8"/>
      <c r="SR1498" s="8"/>
      <c r="SS1498" s="8"/>
      <c r="ST1498" s="8"/>
      <c r="SU1498" s="8"/>
      <c r="SV1498" s="8"/>
      <c r="SW1498" s="8"/>
      <c r="SX1498" s="8"/>
      <c r="SY1498" s="8"/>
      <c r="SZ1498" s="8"/>
      <c r="TA1498" s="8"/>
      <c r="TB1498" s="8"/>
      <c r="TC1498" s="8"/>
      <c r="TD1498" s="8"/>
      <c r="TE1498" s="8"/>
      <c r="TF1498" s="8"/>
      <c r="TG1498" s="8"/>
      <c r="TH1498" s="8"/>
      <c r="TI1498" s="8"/>
      <c r="TJ1498" s="8"/>
      <c r="TK1498" s="8"/>
      <c r="TL1498" s="8"/>
      <c r="TM1498" s="8"/>
      <c r="TN1498" s="8"/>
      <c r="TO1498" s="8"/>
      <c r="TP1498" s="8"/>
      <c r="TQ1498" s="8"/>
      <c r="TR1498" s="8"/>
      <c r="TS1498" s="8"/>
      <c r="TT1498" s="8"/>
      <c r="TU1498" s="8"/>
      <c r="TV1498" s="8"/>
      <c r="TW1498" s="8"/>
      <c r="TX1498" s="8"/>
      <c r="TY1498" s="8"/>
      <c r="TZ1498" s="8"/>
      <c r="UA1498" s="8"/>
      <c r="UB1498" s="8"/>
      <c r="UC1498" s="8"/>
      <c r="UD1498" s="8"/>
      <c r="UE1498" s="8"/>
      <c r="UF1498" s="8"/>
      <c r="UG1498" s="8"/>
      <c r="UH1498" s="8"/>
      <c r="UI1498" s="8"/>
      <c r="UJ1498" s="8"/>
      <c r="UK1498" s="8"/>
      <c r="UL1498" s="8"/>
      <c r="UM1498" s="8"/>
      <c r="UN1498" s="8"/>
      <c r="UO1498" s="8"/>
      <c r="UP1498" s="8"/>
      <c r="UQ1498" s="8"/>
      <c r="UR1498" s="8"/>
      <c r="US1498" s="8"/>
      <c r="UT1498" s="8"/>
      <c r="UU1498" s="8"/>
      <c r="UV1498" s="8"/>
      <c r="UW1498" s="8"/>
      <c r="UX1498" s="8"/>
      <c r="UY1498" s="8"/>
      <c r="UZ1498" s="8"/>
      <c r="VA1498" s="8"/>
      <c r="VB1498" s="8"/>
      <c r="VC1498" s="8"/>
      <c r="VD1498" s="8"/>
      <c r="VE1498" s="8"/>
      <c r="VF1498" s="8"/>
      <c r="VG1498" s="8"/>
      <c r="VH1498" s="8"/>
      <c r="VI1498" s="8"/>
      <c r="VJ1498" s="8"/>
      <c r="VK1498" s="8"/>
      <c r="VL1498" s="8"/>
      <c r="VM1498" s="8"/>
      <c r="VN1498" s="8"/>
      <c r="VO1498" s="8"/>
      <c r="VP1498" s="8"/>
      <c r="VQ1498" s="8"/>
      <c r="VR1498" s="8"/>
      <c r="VS1498" s="8"/>
      <c r="VT1498" s="8"/>
      <c r="VU1498" s="8"/>
      <c r="VV1498" s="8"/>
      <c r="VW1498" s="8"/>
      <c r="VX1498" s="8"/>
      <c r="VY1498" s="8"/>
      <c r="VZ1498" s="8"/>
      <c r="WA1498" s="8"/>
      <c r="WB1498" s="8"/>
      <c r="WC1498" s="8"/>
      <c r="WD1498" s="8"/>
      <c r="WE1498" s="8"/>
      <c r="WF1498" s="8"/>
      <c r="WG1498" s="8"/>
      <c r="WH1498" s="8"/>
      <c r="WI1498" s="8"/>
      <c r="WJ1498" s="8"/>
      <c r="WK1498" s="8"/>
      <c r="WL1498" s="8"/>
      <c r="WM1498" s="8"/>
      <c r="WN1498" s="8"/>
      <c r="WO1498" s="8"/>
      <c r="WP1498" s="8"/>
      <c r="WQ1498" s="8"/>
      <c r="WR1498" s="8"/>
      <c r="WS1498" s="8"/>
      <c r="WT1498" s="8"/>
      <c r="WU1498" s="8"/>
      <c r="WV1498" s="8"/>
      <c r="WW1498" s="8"/>
      <c r="WX1498" s="8"/>
      <c r="WY1498" s="8"/>
      <c r="WZ1498" s="8"/>
      <c r="XA1498" s="8"/>
      <c r="XB1498" s="8"/>
      <c r="XC1498" s="8"/>
      <c r="XD1498" s="8"/>
      <c r="XE1498" s="8"/>
      <c r="XF1498" s="8"/>
      <c r="XG1498" s="8"/>
      <c r="XH1498" s="8"/>
      <c r="XI1498" s="8"/>
      <c r="XJ1498" s="8"/>
      <c r="XK1498" s="8"/>
      <c r="XL1498" s="8"/>
      <c r="XM1498" s="8"/>
      <c r="XN1498" s="8"/>
      <c r="XO1498" s="8"/>
      <c r="XP1498" s="8"/>
      <c r="XQ1498" s="8"/>
      <c r="XR1498" s="8"/>
      <c r="XS1498" s="8"/>
      <c r="XT1498" s="8"/>
      <c r="XU1498" s="8"/>
      <c r="XV1498" s="8"/>
      <c r="XW1498" s="8"/>
      <c r="XX1498" s="8"/>
      <c r="XY1498" s="8"/>
      <c r="XZ1498" s="8"/>
      <c r="YA1498" s="8"/>
      <c r="YB1498" s="8"/>
      <c r="YC1498" s="8"/>
      <c r="YD1498" s="8"/>
      <c r="YE1498" s="8"/>
      <c r="YF1498" s="8"/>
      <c r="YG1498" s="8"/>
      <c r="YH1498" s="8"/>
      <c r="YI1498" s="8"/>
      <c r="YJ1498" s="8"/>
      <c r="YK1498" s="8"/>
      <c r="YL1498" s="8"/>
      <c r="YM1498" s="8"/>
      <c r="YN1498" s="8"/>
      <c r="YO1498" s="8"/>
      <c r="YP1498" s="8"/>
      <c r="YQ1498" s="8"/>
      <c r="YR1498" s="8"/>
      <c r="YS1498" s="8"/>
      <c r="YT1498" s="8"/>
      <c r="YU1498" s="8"/>
      <c r="YV1498" s="8"/>
      <c r="YW1498" s="8"/>
      <c r="YX1498" s="8"/>
      <c r="YY1498" s="8"/>
      <c r="YZ1498" s="8"/>
      <c r="ZA1498" s="8"/>
      <c r="ZB1498" s="8"/>
      <c r="ZC1498" s="8"/>
      <c r="ZD1498" s="8"/>
      <c r="ZE1498" s="8"/>
      <c r="ZF1498" s="8"/>
      <c r="ZG1498" s="8"/>
      <c r="ZH1498" s="8"/>
      <c r="ZI1498" s="8"/>
      <c r="ZJ1498" s="8"/>
      <c r="ZK1498" s="8"/>
      <c r="ZL1498" s="8"/>
      <c r="ZM1498" s="8"/>
      <c r="ZN1498" s="8"/>
      <c r="ZO1498" s="8"/>
      <c r="ZP1498" s="8"/>
      <c r="ZQ1498" s="8"/>
      <c r="ZR1498" s="8"/>
      <c r="ZS1498" s="8"/>
      <c r="ZT1498" s="8"/>
      <c r="ZU1498" s="8"/>
      <c r="ZV1498" s="8"/>
      <c r="ZW1498" s="8"/>
      <c r="ZX1498" s="8"/>
      <c r="ZY1498" s="8"/>
      <c r="ZZ1498" s="8"/>
      <c r="AAA1498" s="8"/>
      <c r="AAB1498" s="8"/>
      <c r="AAC1498" s="8"/>
      <c r="AAD1498" s="8"/>
      <c r="AAE1498" s="8"/>
      <c r="AAF1498" s="8"/>
      <c r="AAG1498" s="8"/>
      <c r="AAH1498" s="8"/>
      <c r="AAI1498" s="8"/>
      <c r="AAJ1498" s="8"/>
      <c r="AAK1498" s="8"/>
      <c r="AAL1498" s="8"/>
      <c r="AAM1498" s="8"/>
      <c r="AAN1498" s="8"/>
      <c r="AAO1498" s="8"/>
      <c r="AAP1498" s="8"/>
      <c r="AAQ1498" s="8"/>
      <c r="AAR1498" s="8"/>
      <c r="AAS1498" s="8"/>
      <c r="AAT1498" s="8"/>
      <c r="AAU1498" s="8"/>
      <c r="AAV1498" s="8"/>
      <c r="AAW1498" s="8"/>
      <c r="AAX1498" s="8"/>
      <c r="AAY1498" s="8"/>
      <c r="AAZ1498" s="8"/>
      <c r="ABA1498" s="8"/>
      <c r="ABB1498" s="8"/>
      <c r="ABC1498" s="8"/>
      <c r="ABD1498" s="8"/>
      <c r="ABE1498" s="8"/>
      <c r="ABF1498" s="8"/>
      <c r="ABG1498" s="8"/>
      <c r="ABH1498" s="8"/>
      <c r="ABI1498" s="8"/>
      <c r="ABJ1498" s="8"/>
      <c r="ABK1498" s="8"/>
      <c r="ABL1498" s="8"/>
      <c r="ABM1498" s="8"/>
      <c r="ABN1498" s="8"/>
      <c r="ABO1498" s="8"/>
      <c r="ABP1498" s="8"/>
      <c r="ABQ1498" s="8"/>
      <c r="ABR1498" s="8"/>
      <c r="ABS1498" s="8"/>
      <c r="ABT1498" s="8"/>
      <c r="ABU1498" s="8"/>
      <c r="ABV1498" s="8"/>
      <c r="ABW1498" s="8"/>
      <c r="ABX1498" s="8"/>
      <c r="ABY1498" s="8"/>
      <c r="ABZ1498" s="8"/>
      <c r="ACA1498" s="8"/>
      <c r="ACB1498" s="8"/>
      <c r="ACC1498" s="8"/>
      <c r="ACD1498" s="8"/>
      <c r="ACE1498" s="8"/>
      <c r="ACF1498" s="8"/>
      <c r="ACG1498" s="8"/>
      <c r="ACH1498" s="8"/>
      <c r="ACI1498" s="8"/>
      <c r="ACJ1498" s="8"/>
      <c r="ACK1498" s="8"/>
      <c r="ACL1498" s="8"/>
      <c r="ACM1498" s="8"/>
      <c r="ACN1498" s="8"/>
      <c r="ACO1498" s="8"/>
      <c r="ACP1498" s="8"/>
      <c r="ACQ1498" s="8"/>
      <c r="ACR1498" s="8"/>
      <c r="ACS1498" s="8"/>
      <c r="ACT1498" s="8"/>
      <c r="ACU1498" s="8"/>
      <c r="ACV1498" s="8"/>
      <c r="ACW1498" s="8"/>
      <c r="ACX1498" s="8"/>
      <c r="ACY1498" s="8"/>
      <c r="ACZ1498" s="8"/>
      <c r="ADA1498" s="8"/>
      <c r="ADB1498" s="8"/>
      <c r="ADC1498" s="8"/>
      <c r="ADD1498" s="8"/>
      <c r="ADE1498" s="8"/>
      <c r="ADF1498" s="8"/>
      <c r="ADG1498" s="8"/>
      <c r="ADH1498" s="8"/>
      <c r="ADI1498" s="8"/>
      <c r="ADJ1498" s="8"/>
      <c r="ADK1498" s="8"/>
      <c r="ADL1498" s="8"/>
      <c r="ADM1498" s="8"/>
      <c r="ADN1498" s="8"/>
      <c r="ADO1498" s="8"/>
      <c r="ADP1498" s="8"/>
      <c r="ADQ1498" s="8"/>
      <c r="ADR1498" s="8"/>
      <c r="ADS1498" s="8"/>
      <c r="ADT1498" s="8"/>
      <c r="ADU1498" s="8"/>
      <c r="ADV1498" s="8"/>
      <c r="ADW1498" s="8"/>
      <c r="ADX1498" s="8"/>
      <c r="ADY1498" s="8"/>
      <c r="ADZ1498" s="8"/>
      <c r="AEA1498" s="8"/>
      <c r="AEB1498" s="8"/>
      <c r="AEC1498" s="8"/>
      <c r="AED1498" s="8"/>
      <c r="AEE1498" s="8"/>
      <c r="AEF1498" s="8"/>
      <c r="AEG1498" s="8"/>
      <c r="AEH1498" s="8"/>
      <c r="AEI1498" s="8"/>
      <c r="AEJ1498" s="8"/>
      <c r="AEK1498" s="8"/>
      <c r="AEL1498" s="8"/>
      <c r="AEM1498" s="8"/>
      <c r="AEN1498" s="8"/>
      <c r="AEO1498" s="8"/>
      <c r="AEP1498" s="8"/>
      <c r="AEQ1498" s="8"/>
      <c r="AER1498" s="8"/>
      <c r="AES1498" s="8"/>
      <c r="AET1498" s="8"/>
      <c r="AEU1498" s="8"/>
      <c r="AEV1498" s="8"/>
      <c r="AEW1498" s="8"/>
      <c r="AEX1498" s="8"/>
      <c r="AEY1498" s="8"/>
      <c r="AEZ1498" s="8"/>
      <c r="AFA1498" s="8"/>
      <c r="AFB1498" s="8"/>
      <c r="AFC1498" s="8"/>
      <c r="AFD1498" s="8"/>
      <c r="AFE1498" s="8"/>
      <c r="AFF1498" s="8"/>
      <c r="AFG1498" s="8"/>
      <c r="AFH1498" s="8"/>
      <c r="AFI1498" s="8"/>
      <c r="AFJ1498" s="8"/>
      <c r="AFK1498" s="8"/>
      <c r="AFL1498" s="8"/>
      <c r="AFM1498" s="8"/>
      <c r="AFN1498" s="8"/>
      <c r="AFO1498" s="8"/>
      <c r="AFP1498" s="8"/>
      <c r="AFQ1498" s="8"/>
      <c r="AFR1498" s="8"/>
      <c r="AFS1498" s="8"/>
      <c r="AFT1498" s="8"/>
      <c r="AFU1498" s="8"/>
      <c r="AFV1498" s="8"/>
      <c r="AFW1498" s="8"/>
      <c r="AFX1498" s="8"/>
      <c r="AFY1498" s="8"/>
      <c r="AFZ1498" s="8"/>
      <c r="AGA1498" s="8"/>
      <c r="AGB1498" s="8"/>
      <c r="AGC1498" s="8"/>
      <c r="AGD1498" s="8"/>
      <c r="AGE1498" s="8"/>
      <c r="AGF1498" s="8"/>
      <c r="AGG1498" s="8"/>
      <c r="AGH1498" s="8"/>
      <c r="AGI1498" s="8"/>
      <c r="AGJ1498" s="8"/>
      <c r="AGK1498" s="8"/>
      <c r="AGL1498" s="8"/>
      <c r="AGM1498" s="8"/>
      <c r="AGN1498" s="8"/>
      <c r="AGO1498" s="8"/>
      <c r="AGP1498" s="8"/>
      <c r="AGQ1498" s="8"/>
      <c r="AGR1498" s="8"/>
      <c r="AGS1498" s="8"/>
      <c r="AGT1498" s="8"/>
      <c r="AGU1498" s="8"/>
      <c r="AGV1498" s="8"/>
      <c r="AGW1498" s="8"/>
      <c r="AGX1498" s="8"/>
      <c r="AGY1498" s="8"/>
      <c r="AGZ1498" s="8"/>
      <c r="AHA1498" s="8"/>
      <c r="AHB1498" s="8"/>
      <c r="AHC1498" s="8"/>
      <c r="AHD1498" s="8"/>
      <c r="AHE1498" s="8"/>
      <c r="AHF1498" s="8"/>
      <c r="AHG1498" s="8"/>
      <c r="AHH1498" s="8"/>
      <c r="AHI1498" s="8"/>
      <c r="AHJ1498" s="8"/>
      <c r="AHK1498" s="8"/>
      <c r="AHL1498" s="8"/>
      <c r="AHM1498" s="8"/>
      <c r="AHN1498" s="8"/>
      <c r="AHO1498" s="8"/>
      <c r="AHP1498" s="8"/>
      <c r="AHQ1498" s="8"/>
      <c r="AHR1498" s="8"/>
      <c r="AHS1498" s="8"/>
      <c r="AHT1498" s="8"/>
      <c r="AHU1498" s="8"/>
      <c r="AHV1498" s="8"/>
      <c r="AHW1498" s="8"/>
      <c r="AHX1498" s="8"/>
      <c r="AHY1498" s="8"/>
      <c r="AHZ1498" s="8"/>
      <c r="AIA1498" s="8"/>
      <c r="AIB1498" s="8"/>
      <c r="AIC1498" s="8"/>
      <c r="AID1498" s="8"/>
      <c r="AIE1498" s="8"/>
      <c r="AIF1498" s="8"/>
      <c r="AIG1498" s="8"/>
      <c r="AIH1498" s="8"/>
      <c r="AII1498" s="8"/>
      <c r="AIJ1498" s="8"/>
      <c r="AIK1498" s="8"/>
      <c r="AIL1498" s="8"/>
      <c r="AIM1498" s="8"/>
      <c r="AIN1498" s="8"/>
      <c r="AIO1498" s="8"/>
      <c r="AIP1498" s="8"/>
      <c r="AIQ1498" s="8"/>
      <c r="AIR1498" s="8"/>
      <c r="AIS1498" s="8"/>
      <c r="AIT1498" s="8"/>
      <c r="AIU1498" s="8"/>
      <c r="AIV1498" s="8"/>
      <c r="AIW1498" s="8"/>
      <c r="AIX1498" s="8"/>
      <c r="AIY1498" s="8"/>
      <c r="AIZ1498" s="8"/>
      <c r="AJA1498" s="8"/>
      <c r="AJB1498" s="8"/>
      <c r="AJC1498" s="8"/>
      <c r="AJD1498" s="8"/>
      <c r="AJE1498" s="8"/>
      <c r="AJF1498" s="8"/>
      <c r="AJG1498" s="8"/>
      <c r="AJH1498" s="8"/>
      <c r="AJI1498" s="8"/>
      <c r="AJJ1498" s="8"/>
      <c r="AJK1498" s="8"/>
      <c r="AJL1498" s="8"/>
      <c r="AJM1498" s="8"/>
      <c r="AJN1498" s="8"/>
      <c r="AJO1498" s="8"/>
      <c r="AJP1498" s="8"/>
      <c r="AJQ1498" s="8"/>
      <c r="AJR1498" s="8"/>
      <c r="AJS1498" s="8"/>
      <c r="AJT1498" s="8"/>
      <c r="AJU1498" s="8"/>
      <c r="AJV1498" s="8"/>
      <c r="AJW1498" s="8"/>
      <c r="AJX1498" s="8"/>
      <c r="AJY1498" s="8"/>
      <c r="AJZ1498" s="8"/>
      <c r="AKA1498" s="8"/>
      <c r="AKB1498" s="8"/>
      <c r="AKC1498" s="8"/>
      <c r="AKD1498" s="8"/>
      <c r="AKE1498" s="8"/>
      <c r="AKF1498" s="8"/>
      <c r="AKG1498" s="8"/>
      <c r="AKH1498" s="8"/>
      <c r="AKI1498" s="8"/>
      <c r="AKJ1498" s="8"/>
      <c r="AKK1498" s="8"/>
      <c r="AKL1498" s="8"/>
      <c r="AKM1498" s="8"/>
      <c r="AKN1498" s="8"/>
      <c r="AKO1498" s="8"/>
      <c r="AKP1498" s="8"/>
      <c r="AKQ1498" s="8"/>
      <c r="AKR1498" s="8"/>
      <c r="AKS1498" s="8"/>
      <c r="AKT1498" s="8"/>
      <c r="AKU1498" s="8"/>
      <c r="AKV1498" s="8"/>
      <c r="AKW1498" s="8"/>
      <c r="AKX1498" s="8"/>
      <c r="AKY1498" s="8"/>
      <c r="AKZ1498" s="8"/>
      <c r="ALA1498" s="8"/>
      <c r="ALB1498" s="8"/>
      <c r="ALC1498" s="8"/>
      <c r="ALD1498" s="8"/>
      <c r="ALE1498" s="8"/>
      <c r="ALF1498" s="8"/>
      <c r="ALG1498" s="8"/>
      <c r="ALH1498" s="8"/>
      <c r="ALI1498" s="8"/>
      <c r="ALJ1498" s="8"/>
      <c r="ALK1498" s="8"/>
      <c r="ALL1498" s="8"/>
      <c r="ALM1498" s="8"/>
      <c r="ALN1498" s="8"/>
      <c r="ALO1498" s="8"/>
      <c r="ALP1498" s="8"/>
      <c r="ALQ1498" s="8"/>
      <c r="ALR1498" s="8"/>
      <c r="ALS1498" s="8"/>
      <c r="ALT1498" s="8"/>
      <c r="ALU1498" s="8"/>
      <c r="ALV1498" s="8"/>
      <c r="ALW1498" s="8"/>
      <c r="ALX1498" s="8"/>
      <c r="ALY1498" s="8"/>
      <c r="ALZ1498" s="8"/>
      <c r="AMA1498" s="8"/>
      <c r="AMB1498" s="8"/>
      <c r="AMC1498" s="8"/>
      <c r="AMD1498" s="8"/>
      <c r="AME1498" s="8"/>
      <c r="AMF1498" s="8"/>
      <c r="AMG1498" s="8"/>
      <c r="AMH1498" s="8"/>
      <c r="AMI1498" s="8"/>
      <c r="AMJ1498" s="8"/>
      <c r="AMK1498" s="8"/>
      <c r="AML1498" s="8"/>
      <c r="AMM1498" s="8"/>
      <c r="AMN1498" s="8"/>
      <c r="AMO1498" s="8"/>
      <c r="AMP1498" s="8"/>
      <c r="AMQ1498" s="8"/>
      <c r="AMR1498" s="8"/>
      <c r="AMS1498" s="8"/>
      <c r="AMT1498" s="8"/>
      <c r="AMU1498" s="8"/>
      <c r="AMV1498" s="8"/>
      <c r="AMW1498" s="8"/>
      <c r="AMX1498" s="8"/>
      <c r="AMY1498" s="8"/>
      <c r="AMZ1498" s="8"/>
      <c r="ANA1498" s="8"/>
      <c r="ANB1498" s="8"/>
      <c r="ANC1498" s="8"/>
      <c r="AND1498" s="8"/>
      <c r="ANE1498" s="8"/>
      <c r="ANF1498" s="8"/>
      <c r="ANG1498" s="8"/>
      <c r="ANH1498" s="8"/>
      <c r="ANI1498" s="8"/>
      <c r="ANJ1498" s="8"/>
      <c r="ANK1498" s="8"/>
      <c r="ANL1498" s="8"/>
      <c r="ANM1498" s="8"/>
      <c r="ANN1498" s="8"/>
      <c r="ANO1498" s="8"/>
      <c r="ANP1498" s="8"/>
      <c r="ANQ1498" s="8"/>
      <c r="ANR1498" s="8"/>
      <c r="ANS1498" s="8"/>
      <c r="ANT1498" s="8"/>
      <c r="ANU1498" s="8"/>
      <c r="ANV1498" s="8"/>
      <c r="ANW1498" s="8"/>
      <c r="ANX1498" s="8"/>
      <c r="ANY1498" s="8"/>
      <c r="ANZ1498" s="8"/>
      <c r="AOA1498" s="8"/>
      <c r="AOB1498" s="8"/>
      <c r="AOC1498" s="8"/>
      <c r="AOD1498" s="8"/>
      <c r="AOE1498" s="8"/>
      <c r="AOF1498" s="8"/>
      <c r="AOG1498" s="8"/>
      <c r="AOH1498" s="8"/>
      <c r="AOI1498" s="8"/>
      <c r="AOJ1498" s="8"/>
      <c r="AOK1498" s="8"/>
      <c r="AOL1498" s="8"/>
      <c r="AOM1498" s="8"/>
      <c r="AON1498" s="8"/>
      <c r="AOO1498" s="8"/>
      <c r="AOP1498" s="8"/>
      <c r="AOQ1498" s="8"/>
      <c r="AOR1498" s="8"/>
      <c r="AOS1498" s="8"/>
      <c r="AOT1498" s="8"/>
      <c r="AOU1498" s="8"/>
      <c r="AOV1498" s="8"/>
      <c r="AOW1498" s="8"/>
      <c r="AOX1498" s="8"/>
      <c r="AOY1498" s="8"/>
      <c r="AOZ1498" s="8"/>
      <c r="APA1498" s="8"/>
      <c r="APB1498" s="8"/>
      <c r="APC1498" s="8"/>
      <c r="APD1498" s="8"/>
      <c r="APE1498" s="8"/>
      <c r="APF1498" s="8"/>
      <c r="APG1498" s="8"/>
      <c r="APH1498" s="8"/>
      <c r="API1498" s="8"/>
      <c r="APJ1498" s="8"/>
      <c r="APK1498" s="8"/>
      <c r="APL1498" s="8"/>
      <c r="APM1498" s="8"/>
      <c r="APN1498" s="8"/>
      <c r="APO1498" s="8"/>
      <c r="APP1498" s="8"/>
      <c r="APQ1498" s="8"/>
      <c r="APR1498" s="8"/>
      <c r="APS1498" s="8"/>
      <c r="APT1498" s="8"/>
      <c r="APU1498" s="8"/>
      <c r="APV1498" s="8"/>
      <c r="APW1498" s="8"/>
      <c r="APX1498" s="8"/>
      <c r="APY1498" s="8"/>
      <c r="APZ1498" s="8"/>
      <c r="AQA1498" s="8"/>
      <c r="AQB1498" s="8"/>
      <c r="AQC1498" s="8"/>
      <c r="AQD1498" s="8"/>
      <c r="AQE1498" s="8"/>
      <c r="AQF1498" s="8"/>
      <c r="AQG1498" s="8"/>
      <c r="AQH1498" s="8"/>
      <c r="AQI1498" s="8"/>
      <c r="AQJ1498" s="8"/>
      <c r="AQK1498" s="8"/>
      <c r="AQL1498" s="8"/>
      <c r="AQM1498" s="8"/>
      <c r="AQN1498" s="8"/>
      <c r="AQO1498" s="8"/>
      <c r="AQP1498" s="8"/>
      <c r="AQQ1498" s="8"/>
      <c r="AQR1498" s="8"/>
      <c r="AQS1498" s="8"/>
      <c r="AQT1498" s="8"/>
      <c r="AQU1498" s="8"/>
      <c r="AQV1498" s="8"/>
      <c r="AQW1498" s="8"/>
      <c r="AQX1498" s="8"/>
      <c r="AQY1498" s="8"/>
      <c r="AQZ1498" s="8"/>
      <c r="ARA1498" s="8"/>
      <c r="ARB1498" s="8"/>
      <c r="ARC1498" s="8"/>
      <c r="ARD1498" s="8"/>
      <c r="ARE1498" s="8"/>
      <c r="ARF1498" s="8"/>
      <c r="ARG1498" s="8"/>
      <c r="ARH1498" s="8"/>
      <c r="ARI1498" s="8"/>
      <c r="ARJ1498" s="8"/>
      <c r="ARK1498" s="8"/>
      <c r="ARL1498" s="8"/>
      <c r="ARM1498" s="8"/>
      <c r="ARN1498" s="8"/>
      <c r="ARO1498" s="8"/>
      <c r="ARP1498" s="8"/>
      <c r="ARQ1498" s="8"/>
      <c r="ARR1498" s="8"/>
      <c r="ARS1498" s="8"/>
      <c r="ART1498" s="8"/>
      <c r="ARU1498" s="8"/>
      <c r="ARV1498" s="8"/>
      <c r="ARW1498" s="8"/>
      <c r="ARX1498" s="8"/>
      <c r="ARY1498" s="8"/>
      <c r="ARZ1498" s="8"/>
      <c r="ASA1498" s="8"/>
      <c r="ASB1498" s="8"/>
      <c r="ASC1498" s="8"/>
      <c r="ASD1498" s="8"/>
      <c r="ASE1498" s="8"/>
      <c r="ASF1498" s="8"/>
      <c r="ASG1498" s="8"/>
      <c r="ASH1498" s="8"/>
      <c r="ASI1498" s="8"/>
      <c r="ASJ1498" s="8"/>
      <c r="ASK1498" s="8"/>
      <c r="ASL1498" s="8"/>
      <c r="ASM1498" s="8"/>
      <c r="ASN1498" s="8"/>
      <c r="ASO1498" s="8"/>
      <c r="ASP1498" s="8"/>
      <c r="ASQ1498" s="8"/>
      <c r="ASR1498" s="8"/>
      <c r="ASS1498" s="8"/>
      <c r="AST1498" s="8"/>
      <c r="ASU1498" s="8"/>
      <c r="ASV1498" s="8"/>
      <c r="ASW1498" s="8"/>
      <c r="ASX1498" s="8"/>
      <c r="ASY1498" s="8"/>
      <c r="ASZ1498" s="8"/>
      <c r="ATA1498" s="8"/>
      <c r="ATB1498" s="8"/>
      <c r="ATC1498" s="8"/>
      <c r="ATD1498" s="8"/>
      <c r="ATE1498" s="8"/>
      <c r="ATF1498" s="8"/>
      <c r="ATG1498" s="8"/>
      <c r="ATH1498" s="8"/>
      <c r="ATI1498" s="8"/>
      <c r="ATJ1498" s="8"/>
      <c r="ATK1498" s="8"/>
      <c r="ATL1498" s="8"/>
      <c r="ATM1498" s="8"/>
      <c r="ATN1498" s="8"/>
      <c r="ATO1498" s="8"/>
      <c r="ATP1498" s="8"/>
      <c r="ATQ1498" s="8"/>
      <c r="ATR1498" s="8"/>
      <c r="ATS1498" s="8"/>
      <c r="ATT1498" s="8"/>
      <c r="ATU1498" s="8"/>
      <c r="ATV1498" s="8"/>
      <c r="ATW1498" s="8"/>
      <c r="ATX1498" s="8"/>
      <c r="ATY1498" s="8"/>
      <c r="ATZ1498" s="8"/>
      <c r="AUA1498" s="8"/>
      <c r="AUB1498" s="8"/>
      <c r="AUC1498" s="8"/>
      <c r="AUD1498" s="8"/>
      <c r="AUE1498" s="8"/>
      <c r="AUF1498" s="8"/>
      <c r="AUG1498" s="8"/>
      <c r="AUH1498" s="8"/>
      <c r="AUI1498" s="8"/>
      <c r="AUJ1498" s="8"/>
      <c r="AUK1498" s="8"/>
      <c r="AUL1498" s="8"/>
      <c r="AUM1498" s="8"/>
      <c r="AUN1498" s="8"/>
      <c r="AUO1498" s="8"/>
      <c r="AUP1498" s="8"/>
      <c r="AUQ1498" s="8"/>
      <c r="AUR1498" s="8"/>
      <c r="AUS1498" s="8"/>
      <c r="AUT1498" s="8"/>
      <c r="AUU1498" s="8"/>
      <c r="AUV1498" s="8"/>
      <c r="AUW1498" s="8"/>
      <c r="AUX1498" s="8"/>
      <c r="AUY1498" s="8"/>
      <c r="AUZ1498" s="8"/>
      <c r="AVA1498" s="8"/>
      <c r="AVB1498" s="8"/>
      <c r="AVC1498" s="8"/>
      <c r="AVD1498" s="8"/>
      <c r="AVE1498" s="8"/>
      <c r="AVF1498" s="8"/>
      <c r="AVG1498" s="8"/>
      <c r="AVH1498" s="8"/>
      <c r="AVI1498" s="8"/>
      <c r="AVJ1498" s="8"/>
      <c r="AVK1498" s="8"/>
      <c r="AVL1498" s="8"/>
      <c r="AVM1498" s="8"/>
      <c r="AVN1498" s="8"/>
      <c r="AVO1498" s="8"/>
      <c r="AVP1498" s="8"/>
      <c r="AVQ1498" s="8"/>
      <c r="AVR1498" s="8"/>
      <c r="AVS1498" s="8"/>
      <c r="AVT1498" s="8"/>
      <c r="AVU1498" s="8"/>
      <c r="AVV1498" s="8"/>
      <c r="AVW1498" s="8"/>
      <c r="AVX1498" s="8"/>
      <c r="AVY1498" s="8"/>
      <c r="AVZ1498" s="8"/>
      <c r="AWA1498" s="8"/>
      <c r="AWB1498" s="8"/>
      <c r="AWC1498" s="8"/>
      <c r="AWD1498" s="8"/>
      <c r="AWE1498" s="8"/>
      <c r="AWF1498" s="8"/>
      <c r="AWG1498" s="8"/>
      <c r="AWH1498" s="8"/>
      <c r="AWI1498" s="8"/>
      <c r="AWJ1498" s="8"/>
      <c r="AWK1498" s="8"/>
      <c r="AWL1498" s="8"/>
      <c r="AWM1498" s="8"/>
      <c r="AWN1498" s="8"/>
      <c r="AWO1498" s="8"/>
      <c r="AWP1498" s="8"/>
      <c r="AWQ1498" s="8"/>
      <c r="AWR1498" s="8"/>
      <c r="AWS1498" s="8"/>
      <c r="AWT1498" s="8"/>
      <c r="AWU1498" s="8"/>
      <c r="AWV1498" s="8"/>
      <c r="AWW1498" s="8"/>
      <c r="AWX1498" s="8"/>
      <c r="AWY1498" s="8"/>
      <c r="AWZ1498" s="8"/>
      <c r="AXA1498" s="8"/>
      <c r="AXB1498" s="8"/>
      <c r="AXC1498" s="8"/>
      <c r="AXD1498" s="8"/>
      <c r="AXE1498" s="8"/>
      <c r="AXF1498" s="8"/>
      <c r="AXG1498" s="8"/>
      <c r="AXH1498" s="8"/>
      <c r="AXI1498" s="8"/>
      <c r="AXJ1498" s="8"/>
      <c r="AXK1498" s="8"/>
      <c r="AXL1498" s="8"/>
      <c r="AXM1498" s="8"/>
      <c r="AXN1498" s="8"/>
      <c r="AXO1498" s="8"/>
      <c r="AXP1498" s="8"/>
      <c r="AXQ1498" s="8"/>
      <c r="AXR1498" s="8"/>
      <c r="AXS1498" s="8"/>
      <c r="AXT1498" s="8"/>
      <c r="AXU1498" s="8"/>
      <c r="AXV1498" s="8"/>
      <c r="AXW1498" s="8"/>
      <c r="AXX1498" s="8"/>
      <c r="AXY1498" s="8"/>
      <c r="AXZ1498" s="8"/>
      <c r="AYA1498" s="8"/>
      <c r="AYB1498" s="8"/>
      <c r="AYC1498" s="8"/>
      <c r="AYD1498" s="8"/>
      <c r="AYE1498" s="8"/>
      <c r="AYF1498" s="8"/>
      <c r="AYG1498" s="8"/>
      <c r="AYH1498" s="8"/>
      <c r="AYI1498" s="8"/>
      <c r="AYJ1498" s="8"/>
      <c r="AYK1498" s="8"/>
      <c r="AYL1498" s="8"/>
      <c r="AYM1498" s="8"/>
      <c r="AYN1498" s="8"/>
      <c r="AYO1498" s="8"/>
      <c r="AYP1498" s="8"/>
      <c r="AYQ1498" s="8"/>
      <c r="AYR1498" s="8"/>
      <c r="AYS1498" s="8"/>
      <c r="AYT1498" s="8"/>
      <c r="AYU1498" s="8"/>
      <c r="AYV1498" s="8"/>
      <c r="AYW1498" s="8"/>
      <c r="AYX1498" s="8"/>
      <c r="AYY1498" s="8"/>
      <c r="AYZ1498" s="8"/>
      <c r="AZA1498" s="8"/>
      <c r="AZB1498" s="8"/>
      <c r="AZC1498" s="8"/>
      <c r="AZD1498" s="8"/>
      <c r="AZE1498" s="8"/>
      <c r="AZF1498" s="8"/>
      <c r="AZG1498" s="8"/>
      <c r="AZH1498" s="8"/>
      <c r="AZI1498" s="8"/>
      <c r="AZJ1498" s="8"/>
      <c r="AZK1498" s="8"/>
      <c r="AZL1498" s="8"/>
      <c r="AZM1498" s="8"/>
      <c r="AZN1498" s="8"/>
      <c r="AZO1498" s="8"/>
      <c r="AZP1498" s="8"/>
      <c r="AZQ1498" s="8"/>
      <c r="AZR1498" s="8"/>
      <c r="AZS1498" s="8"/>
      <c r="AZT1498" s="8"/>
      <c r="AZU1498" s="8"/>
      <c r="AZV1498" s="8"/>
      <c r="AZW1498" s="8"/>
      <c r="AZX1498" s="8"/>
      <c r="AZY1498" s="8"/>
      <c r="AZZ1498" s="8"/>
      <c r="BAA1498" s="8"/>
      <c r="BAB1498" s="8"/>
      <c r="BAC1498" s="8"/>
      <c r="BAD1498" s="8"/>
      <c r="BAE1498" s="8"/>
      <c r="BAF1498" s="8"/>
      <c r="BAG1498" s="8"/>
      <c r="BAH1498" s="8"/>
      <c r="BAI1498" s="8"/>
      <c r="BAJ1498" s="8"/>
      <c r="BAK1498" s="8"/>
      <c r="BAL1498" s="8"/>
      <c r="BAM1498" s="8"/>
      <c r="BAN1498" s="8"/>
      <c r="BAO1498" s="8"/>
      <c r="BAP1498" s="8"/>
      <c r="BAQ1498" s="8"/>
      <c r="BAR1498" s="8"/>
      <c r="BAS1498" s="8"/>
      <c r="BAT1498" s="8"/>
      <c r="BAU1498" s="8"/>
      <c r="BAV1498" s="8"/>
      <c r="BAW1498" s="8"/>
      <c r="BAX1498" s="8"/>
      <c r="BAY1498" s="8"/>
      <c r="BAZ1498" s="8"/>
      <c r="BBA1498" s="8"/>
      <c r="BBB1498" s="8"/>
      <c r="BBC1498" s="8"/>
      <c r="BBD1498" s="8"/>
      <c r="BBE1498" s="8"/>
      <c r="BBF1498" s="8"/>
      <c r="BBG1498" s="8"/>
      <c r="BBH1498" s="8"/>
      <c r="BBI1498" s="8"/>
      <c r="BBJ1498" s="8"/>
      <c r="BBK1498" s="8"/>
      <c r="BBL1498" s="8"/>
      <c r="BBM1498" s="8"/>
      <c r="BBN1498" s="8"/>
      <c r="BBO1498" s="8"/>
      <c r="BBP1498" s="8"/>
      <c r="BBQ1498" s="8"/>
      <c r="BBR1498" s="8"/>
      <c r="BBS1498" s="8"/>
      <c r="BBT1498" s="8"/>
      <c r="BBU1498" s="8"/>
      <c r="BBV1498" s="8"/>
      <c r="BBW1498" s="8"/>
      <c r="BBX1498" s="8"/>
      <c r="BBY1498" s="8"/>
      <c r="BBZ1498" s="8"/>
      <c r="BCA1498" s="8"/>
      <c r="BCB1498" s="8"/>
      <c r="BCC1498" s="8"/>
      <c r="BCD1498" s="8"/>
      <c r="BCE1498" s="8"/>
      <c r="BCF1498" s="8"/>
      <c r="BCG1498" s="8"/>
      <c r="BCH1498" s="8"/>
      <c r="BCI1498" s="8"/>
      <c r="BCJ1498" s="8"/>
      <c r="BCK1498" s="8"/>
      <c r="BCL1498" s="8"/>
      <c r="BCM1498" s="8"/>
      <c r="BCN1498" s="8"/>
      <c r="BCO1498" s="8"/>
      <c r="BCP1498" s="8"/>
      <c r="BCQ1498" s="8"/>
      <c r="BCR1498" s="8"/>
      <c r="BCS1498" s="8"/>
      <c r="BCT1498" s="8"/>
      <c r="BCU1498" s="8"/>
      <c r="BCV1498" s="8"/>
      <c r="BCW1498" s="8"/>
      <c r="BCX1498" s="8"/>
      <c r="BCY1498" s="8"/>
      <c r="BCZ1498" s="8"/>
      <c r="BDA1498" s="8"/>
      <c r="BDB1498" s="8"/>
      <c r="BDC1498" s="8"/>
      <c r="BDD1498" s="8"/>
      <c r="BDE1498" s="8"/>
      <c r="BDF1498" s="8"/>
      <c r="BDG1498" s="8"/>
      <c r="BDH1498" s="8"/>
      <c r="BDI1498" s="8"/>
      <c r="BDJ1498" s="8"/>
      <c r="BDK1498" s="8"/>
      <c r="BDL1498" s="8"/>
      <c r="BDM1498" s="8"/>
      <c r="BDN1498" s="8"/>
      <c r="BDO1498" s="8"/>
      <c r="BDP1498" s="8"/>
      <c r="BDQ1498" s="8"/>
      <c r="BDR1498" s="8"/>
      <c r="BDS1498" s="8"/>
      <c r="BDT1498" s="8"/>
      <c r="BDU1498" s="8"/>
      <c r="BDV1498" s="8"/>
      <c r="BDW1498" s="8"/>
      <c r="BDX1498" s="8"/>
      <c r="BDY1498" s="8"/>
      <c r="BDZ1498" s="8"/>
      <c r="BEA1498" s="8"/>
      <c r="BEB1498" s="8"/>
      <c r="BEC1498" s="8"/>
      <c r="BED1498" s="8"/>
      <c r="BEE1498" s="8"/>
      <c r="BEF1498" s="8"/>
      <c r="BEG1498" s="8"/>
      <c r="BEH1498" s="8"/>
      <c r="BEI1498" s="8"/>
      <c r="BEJ1498" s="8"/>
      <c r="BEK1498" s="8"/>
      <c r="BEL1498" s="8"/>
      <c r="BEM1498" s="8"/>
      <c r="BEN1498" s="8"/>
      <c r="BEO1498" s="8"/>
      <c r="BEP1498" s="8"/>
      <c r="BEQ1498" s="8"/>
      <c r="BER1498" s="8"/>
      <c r="BES1498" s="8"/>
      <c r="BET1498" s="8"/>
      <c r="BEU1498" s="8"/>
      <c r="BEV1498" s="8"/>
      <c r="BEW1498" s="8"/>
      <c r="BEX1498" s="8"/>
      <c r="BEY1498" s="8"/>
      <c r="BEZ1498" s="8"/>
      <c r="BFA1498" s="8"/>
      <c r="BFB1498" s="8"/>
      <c r="BFC1498" s="8"/>
      <c r="BFD1498" s="8"/>
      <c r="BFE1498" s="8"/>
      <c r="BFF1498" s="8"/>
      <c r="BFG1498" s="8"/>
      <c r="BFH1498" s="8"/>
      <c r="BFI1498" s="8"/>
      <c r="BFJ1498" s="8"/>
      <c r="BFK1498" s="8"/>
      <c r="BFL1498" s="8"/>
      <c r="BFM1498" s="8"/>
      <c r="BFN1498" s="8"/>
      <c r="BFO1498" s="8"/>
      <c r="BFP1498" s="8"/>
      <c r="BFQ1498" s="8"/>
      <c r="BFR1498" s="8"/>
      <c r="BFS1498" s="8"/>
      <c r="BFT1498" s="8"/>
      <c r="BFU1498" s="8"/>
      <c r="BFV1498" s="8"/>
      <c r="BFW1498" s="8"/>
      <c r="BFX1498" s="8"/>
      <c r="BFY1498" s="8"/>
      <c r="BFZ1498" s="8"/>
      <c r="BGA1498" s="8"/>
      <c r="BGB1498" s="8"/>
      <c r="BGC1498" s="8"/>
      <c r="BGD1498" s="8"/>
      <c r="BGE1498" s="8"/>
      <c r="BGF1498" s="8"/>
      <c r="BGG1498" s="8"/>
      <c r="BGH1498" s="8"/>
      <c r="BGI1498" s="8"/>
      <c r="BGJ1498" s="8"/>
      <c r="BGK1498" s="8"/>
      <c r="BGL1498" s="8"/>
      <c r="BGM1498" s="8"/>
      <c r="BGN1498" s="8"/>
      <c r="BGO1498" s="8"/>
      <c r="BGP1498" s="8"/>
      <c r="BGQ1498" s="8"/>
      <c r="BGR1498" s="8"/>
      <c r="BGS1498" s="8"/>
      <c r="BGT1498" s="8"/>
      <c r="BGU1498" s="8"/>
      <c r="BGV1498" s="8"/>
      <c r="BGW1498" s="8"/>
      <c r="BGX1498" s="8"/>
      <c r="BGY1498" s="8"/>
      <c r="BGZ1498" s="8"/>
      <c r="BHA1498" s="8"/>
      <c r="BHB1498" s="8"/>
      <c r="BHC1498" s="8"/>
      <c r="BHD1498" s="8"/>
      <c r="BHE1498" s="8"/>
      <c r="BHF1498" s="8"/>
      <c r="BHG1498" s="8"/>
      <c r="BHH1498" s="8"/>
      <c r="BHI1498" s="8"/>
      <c r="BHJ1498" s="8"/>
      <c r="BHK1498" s="8"/>
      <c r="BHL1498" s="8"/>
      <c r="BHM1498" s="8"/>
      <c r="BHN1498" s="8"/>
      <c r="BHO1498" s="8"/>
      <c r="BHP1498" s="8"/>
      <c r="BHQ1498" s="8"/>
      <c r="BHR1498" s="8"/>
      <c r="BHS1498" s="8"/>
      <c r="BHT1498" s="8"/>
      <c r="BHU1498" s="8"/>
      <c r="BHV1498" s="8"/>
      <c r="BHW1498" s="8"/>
      <c r="BHX1498" s="8"/>
      <c r="BHY1498" s="8"/>
      <c r="BHZ1498" s="8"/>
      <c r="BIA1498" s="8"/>
      <c r="BIB1498" s="8"/>
      <c r="BIC1498" s="8"/>
      <c r="BID1498" s="8"/>
      <c r="BIE1498" s="8"/>
      <c r="BIF1498" s="8"/>
      <c r="BIG1498" s="8"/>
      <c r="BIH1498" s="8"/>
      <c r="BII1498" s="8"/>
      <c r="BIJ1498" s="8"/>
      <c r="BIK1498" s="8"/>
      <c r="BIL1498" s="8"/>
      <c r="BIM1498" s="8"/>
      <c r="BIN1498" s="8"/>
      <c r="BIO1498" s="8"/>
      <c r="BIP1498" s="8"/>
      <c r="BIQ1498" s="8"/>
      <c r="BIR1498" s="8"/>
      <c r="BIS1498" s="8"/>
      <c r="BIT1498" s="8"/>
      <c r="BIU1498" s="8"/>
      <c r="BIV1498" s="8"/>
      <c r="BIW1498" s="8"/>
      <c r="BIX1498" s="8"/>
      <c r="BIY1498" s="8"/>
      <c r="BIZ1498" s="8"/>
      <c r="BJA1498" s="8"/>
      <c r="BJB1498" s="8"/>
      <c r="BJC1498" s="8"/>
      <c r="BJD1498" s="8"/>
      <c r="BJE1498" s="8"/>
      <c r="BJF1498" s="8"/>
      <c r="BJG1498" s="8"/>
      <c r="BJH1498" s="8"/>
      <c r="BJI1498" s="8"/>
      <c r="BJJ1498" s="8"/>
      <c r="BJK1498" s="8"/>
      <c r="BJL1498" s="8"/>
      <c r="BJM1498" s="8"/>
      <c r="BJN1498" s="8"/>
      <c r="BJO1498" s="8"/>
      <c r="BJP1498" s="8"/>
      <c r="BJQ1498" s="8"/>
      <c r="BJR1498" s="8"/>
      <c r="BJS1498" s="8"/>
      <c r="BJT1498" s="8"/>
      <c r="BJU1498" s="8"/>
      <c r="BJV1498" s="8"/>
      <c r="BJW1498" s="8"/>
      <c r="BJX1498" s="8"/>
      <c r="BJY1498" s="8"/>
      <c r="BJZ1498" s="8"/>
      <c r="BKA1498" s="8"/>
      <c r="BKB1498" s="8"/>
      <c r="BKC1498" s="8"/>
      <c r="BKD1498" s="8"/>
      <c r="BKE1498" s="8"/>
      <c r="BKF1498" s="8"/>
      <c r="BKG1498" s="8"/>
      <c r="BKH1498" s="8"/>
      <c r="BKI1498" s="8"/>
      <c r="BKJ1498" s="8"/>
      <c r="BKK1498" s="8"/>
      <c r="BKL1498" s="8"/>
      <c r="BKM1498" s="8"/>
      <c r="BKN1498" s="8"/>
      <c r="BKO1498" s="8"/>
      <c r="BKP1498" s="8"/>
      <c r="BKQ1498" s="8"/>
      <c r="BKR1498" s="8"/>
      <c r="BKS1498" s="8"/>
      <c r="BKT1498" s="8"/>
      <c r="BKU1498" s="8"/>
      <c r="BKV1498" s="8"/>
      <c r="BKW1498" s="8"/>
      <c r="BKX1498" s="8"/>
      <c r="BKY1498" s="8"/>
      <c r="BKZ1498" s="8"/>
      <c r="BLA1498" s="8"/>
      <c r="BLB1498" s="8"/>
      <c r="BLC1498" s="8"/>
      <c r="BLD1498" s="8"/>
      <c r="BLE1498" s="8"/>
      <c r="BLF1498" s="8"/>
      <c r="BLG1498" s="8"/>
      <c r="BLH1498" s="8"/>
      <c r="BLI1498" s="8"/>
      <c r="BLJ1498" s="8"/>
      <c r="BLK1498" s="8"/>
      <c r="BLL1498" s="8"/>
      <c r="BLM1498" s="8"/>
      <c r="BLN1498" s="8"/>
      <c r="BLO1498" s="8"/>
      <c r="BLP1498" s="8"/>
      <c r="BLQ1498" s="8"/>
      <c r="BLR1498" s="8"/>
      <c r="BLS1498" s="8"/>
      <c r="BLT1498" s="8"/>
      <c r="BLU1498" s="8"/>
      <c r="BLV1498" s="8"/>
      <c r="BLW1498" s="8"/>
      <c r="BLX1498" s="8"/>
      <c r="BLY1498" s="8"/>
      <c r="BLZ1498" s="8"/>
      <c r="BMA1498" s="8"/>
      <c r="BMB1498" s="8"/>
      <c r="BMC1498" s="8"/>
      <c r="BMD1498" s="8"/>
      <c r="BME1498" s="8"/>
      <c r="BMF1498" s="8"/>
      <c r="BMG1498" s="8"/>
      <c r="BMH1498" s="8"/>
      <c r="BMI1498" s="8"/>
      <c r="BMJ1498" s="8"/>
      <c r="BMK1498" s="8"/>
      <c r="BML1498" s="8"/>
      <c r="BMM1498" s="8"/>
      <c r="BMN1498" s="8"/>
      <c r="BMO1498" s="8"/>
      <c r="BMP1498" s="8"/>
      <c r="BMQ1498" s="8"/>
      <c r="BMR1498" s="8"/>
      <c r="BMS1498" s="8"/>
      <c r="BMT1498" s="8"/>
      <c r="BMU1498" s="8"/>
      <c r="BMV1498" s="8"/>
      <c r="BMW1498" s="8"/>
      <c r="BMX1498" s="8"/>
      <c r="BMY1498" s="8"/>
      <c r="BMZ1498" s="8"/>
      <c r="BNA1498" s="8"/>
      <c r="BNB1498" s="8"/>
      <c r="BNC1498" s="8"/>
      <c r="BND1498" s="8"/>
      <c r="BNE1498" s="8"/>
      <c r="BNF1498" s="8"/>
      <c r="BNG1498" s="8"/>
      <c r="BNH1498" s="8"/>
      <c r="BNI1498" s="8"/>
      <c r="BNJ1498" s="8"/>
      <c r="BNK1498" s="8"/>
      <c r="BNL1498" s="8"/>
      <c r="BNM1498" s="8"/>
      <c r="BNN1498" s="8"/>
      <c r="BNO1498" s="8"/>
      <c r="BNP1498" s="8"/>
      <c r="BNQ1498" s="8"/>
      <c r="BNR1498" s="8"/>
      <c r="BNS1498" s="8"/>
      <c r="BNT1498" s="8"/>
      <c r="BNU1498" s="8"/>
      <c r="BNV1498" s="8"/>
      <c r="BNW1498" s="8"/>
      <c r="BNX1498" s="8"/>
      <c r="BNY1498" s="8"/>
      <c r="BNZ1498" s="8"/>
      <c r="BOA1498" s="8"/>
      <c r="BOB1498" s="8"/>
      <c r="BOC1498" s="8"/>
      <c r="BOD1498" s="8"/>
      <c r="BOE1498" s="8"/>
      <c r="BOF1498" s="8"/>
      <c r="BOG1498" s="8"/>
      <c r="BOH1498" s="8"/>
      <c r="BOI1498" s="8"/>
      <c r="BOJ1498" s="8"/>
      <c r="BOK1498" s="8"/>
      <c r="BOL1498" s="8"/>
      <c r="BOM1498" s="8"/>
      <c r="BON1498" s="8"/>
      <c r="BOO1498" s="8"/>
      <c r="BOP1498" s="8"/>
      <c r="BOQ1498" s="8"/>
      <c r="BOR1498" s="8"/>
      <c r="BOS1498" s="8"/>
      <c r="BOT1498" s="8"/>
      <c r="BOU1498" s="8"/>
      <c r="BOV1498" s="8"/>
      <c r="BOW1498" s="8"/>
      <c r="BOX1498" s="8"/>
      <c r="BOY1498" s="8"/>
      <c r="BOZ1498" s="8"/>
      <c r="BPA1498" s="8"/>
      <c r="BPB1498" s="8"/>
      <c r="BPC1498" s="8"/>
      <c r="BPD1498" s="8"/>
      <c r="BPE1498" s="8"/>
      <c r="BPF1498" s="8"/>
      <c r="BPG1498" s="8"/>
      <c r="BPH1498" s="8"/>
      <c r="BPI1498" s="8"/>
      <c r="BPJ1498" s="8"/>
      <c r="BPK1498" s="8"/>
      <c r="BPL1498" s="8"/>
      <c r="BPM1498" s="8"/>
      <c r="BPN1498" s="8"/>
      <c r="BPO1498" s="8"/>
      <c r="BPP1498" s="8"/>
      <c r="BPQ1498" s="8"/>
      <c r="BPR1498" s="8"/>
      <c r="BPS1498" s="8"/>
      <c r="BPT1498" s="8"/>
      <c r="BPU1498" s="8"/>
      <c r="BPV1498" s="8"/>
      <c r="BPW1498" s="8"/>
      <c r="BPX1498" s="8"/>
      <c r="BPY1498" s="8"/>
      <c r="BPZ1498" s="8"/>
      <c r="BQA1498" s="8"/>
      <c r="BQB1498" s="8"/>
      <c r="BQC1498" s="8"/>
      <c r="BQD1498" s="8"/>
      <c r="BQE1498" s="8"/>
      <c r="BQF1498" s="8"/>
      <c r="BQG1498" s="8"/>
      <c r="BQH1498" s="8"/>
      <c r="BQI1498" s="8"/>
      <c r="BQJ1498" s="8"/>
      <c r="BQK1498" s="8"/>
      <c r="BQL1498" s="8"/>
      <c r="BQM1498" s="8"/>
      <c r="BQN1498" s="8"/>
      <c r="BQO1498" s="8"/>
      <c r="BQP1498" s="8"/>
      <c r="BQQ1498" s="8"/>
      <c r="BQR1498" s="8"/>
      <c r="BQS1498" s="8"/>
      <c r="BQT1498" s="8"/>
      <c r="BQU1498" s="8"/>
      <c r="BQV1498" s="8"/>
      <c r="BQW1498" s="8"/>
      <c r="BQX1498" s="8"/>
      <c r="BQY1498" s="8"/>
      <c r="BQZ1498" s="8"/>
      <c r="BRA1498" s="8"/>
      <c r="BRB1498" s="8"/>
      <c r="BRC1498" s="8"/>
      <c r="BRD1498" s="8"/>
      <c r="BRE1498" s="8"/>
      <c r="BRF1498" s="8"/>
      <c r="BRG1498" s="8"/>
      <c r="BRH1498" s="8"/>
      <c r="BRI1498" s="8"/>
      <c r="BRJ1498" s="8"/>
      <c r="BRK1498" s="8"/>
      <c r="BRL1498" s="8"/>
      <c r="BRM1498" s="8"/>
      <c r="BRN1498" s="8"/>
      <c r="BRO1498" s="8"/>
      <c r="BRP1498" s="8"/>
      <c r="BRQ1498" s="8"/>
      <c r="BRR1498" s="8"/>
      <c r="BRS1498" s="8"/>
      <c r="BRT1498" s="8"/>
      <c r="BRU1498" s="8"/>
      <c r="BRV1498" s="8"/>
      <c r="BRW1498" s="8"/>
      <c r="BRX1498" s="8"/>
      <c r="BRY1498" s="8"/>
      <c r="BRZ1498" s="8"/>
      <c r="BSA1498" s="8"/>
      <c r="BSB1498" s="8"/>
      <c r="BSC1498" s="8"/>
      <c r="BSD1498" s="8"/>
      <c r="BSE1498" s="8"/>
      <c r="BSF1498" s="8"/>
      <c r="BSG1498" s="8"/>
      <c r="BSH1498" s="8"/>
      <c r="BSI1498" s="8"/>
      <c r="BSJ1498" s="8"/>
      <c r="BSK1498" s="8"/>
      <c r="BSL1498" s="8"/>
      <c r="BSM1498" s="8"/>
      <c r="BSN1498" s="8"/>
      <c r="BSO1498" s="8"/>
      <c r="BSP1498" s="8"/>
      <c r="BSQ1498" s="8"/>
      <c r="BSR1498" s="8"/>
      <c r="BSS1498" s="8"/>
      <c r="BST1498" s="8"/>
      <c r="BSU1498" s="8"/>
      <c r="BSV1498" s="8"/>
      <c r="BSW1498" s="8"/>
      <c r="BSX1498" s="8"/>
      <c r="BSY1498" s="8"/>
      <c r="BSZ1498" s="8"/>
      <c r="BTA1498" s="8"/>
      <c r="BTB1498" s="8"/>
      <c r="BTC1498" s="8"/>
      <c r="BTD1498" s="8"/>
      <c r="BTE1498" s="8"/>
      <c r="BTF1498" s="8"/>
      <c r="BTG1498" s="8"/>
      <c r="BTH1498" s="8"/>
      <c r="BTI1498" s="8"/>
      <c r="BTJ1498" s="8"/>
      <c r="BTK1498" s="8"/>
      <c r="BTL1498" s="8"/>
      <c r="BTM1498" s="8"/>
      <c r="BTN1498" s="8"/>
      <c r="BTO1498" s="8"/>
      <c r="BTP1498" s="8"/>
      <c r="BTQ1498" s="8"/>
      <c r="BTR1498" s="8"/>
      <c r="BTS1498" s="8"/>
      <c r="BTT1498" s="8"/>
      <c r="BTU1498" s="8"/>
      <c r="BTV1498" s="8"/>
      <c r="BTW1498" s="8"/>
      <c r="BTX1498" s="8"/>
      <c r="BTY1498" s="8"/>
      <c r="BTZ1498" s="8"/>
      <c r="BUA1498" s="8"/>
      <c r="BUB1498" s="8"/>
      <c r="BUC1498" s="8"/>
      <c r="BUD1498" s="8"/>
      <c r="BUE1498" s="8"/>
      <c r="BUF1498" s="8"/>
      <c r="BUG1498" s="8"/>
      <c r="BUH1498" s="8"/>
      <c r="BUI1498" s="8"/>
      <c r="BUJ1498" s="8"/>
      <c r="BUK1498" s="8"/>
      <c r="BUL1498" s="8"/>
      <c r="BUM1498" s="8"/>
      <c r="BUN1498" s="8"/>
      <c r="BUO1498" s="8"/>
      <c r="BUP1498" s="8"/>
      <c r="BUQ1498" s="8"/>
      <c r="BUR1498" s="8"/>
      <c r="BUS1498" s="8"/>
      <c r="BUT1498" s="8"/>
      <c r="BUU1498" s="8"/>
      <c r="BUV1498" s="8"/>
      <c r="BUW1498" s="8"/>
      <c r="BUX1498" s="8"/>
      <c r="BUY1498" s="8"/>
      <c r="BUZ1498" s="8"/>
      <c r="BVA1498" s="8"/>
      <c r="BVB1498" s="8"/>
      <c r="BVC1498" s="8"/>
      <c r="BVD1498" s="8"/>
      <c r="BVE1498" s="8"/>
      <c r="BVF1498" s="8"/>
      <c r="BVG1498" s="8"/>
      <c r="BVH1498" s="8"/>
      <c r="BVI1498" s="8"/>
      <c r="BVJ1498" s="8"/>
      <c r="BVK1498" s="8"/>
      <c r="BVL1498" s="8"/>
      <c r="BVM1498" s="8"/>
      <c r="BVN1498" s="8"/>
      <c r="BVO1498" s="8"/>
      <c r="BVP1498" s="8"/>
      <c r="BVQ1498" s="8"/>
      <c r="BVR1498" s="8"/>
      <c r="BVS1498" s="8"/>
      <c r="BVT1498" s="8"/>
      <c r="BVU1498" s="8"/>
      <c r="BVV1498" s="8"/>
      <c r="BVW1498" s="8"/>
      <c r="BVX1498" s="8"/>
      <c r="BVY1498" s="8"/>
      <c r="BVZ1498" s="8"/>
      <c r="BWA1498" s="8"/>
      <c r="BWB1498" s="8"/>
      <c r="BWC1498" s="8"/>
      <c r="BWD1498" s="8"/>
      <c r="BWE1498" s="8"/>
      <c r="BWF1498" s="8"/>
      <c r="BWG1498" s="8"/>
      <c r="BWH1498" s="8"/>
      <c r="BWI1498" s="8"/>
      <c r="BWJ1498" s="8"/>
      <c r="BWK1498" s="8"/>
      <c r="BWL1498" s="8"/>
      <c r="BWM1498" s="8"/>
      <c r="BWN1498" s="8"/>
      <c r="BWO1498" s="8"/>
      <c r="BWP1498" s="8"/>
      <c r="BWQ1498" s="8"/>
      <c r="BWR1498" s="8"/>
      <c r="BWS1498" s="8"/>
      <c r="BWT1498" s="8"/>
      <c r="BWU1498" s="8"/>
      <c r="BWV1498" s="8"/>
      <c r="BWW1498" s="8"/>
      <c r="BWX1498" s="8"/>
      <c r="BWY1498" s="8"/>
      <c r="BWZ1498" s="8"/>
      <c r="BXA1498" s="8"/>
      <c r="BXB1498" s="8"/>
      <c r="BXC1498" s="8"/>
      <c r="BXD1498" s="8"/>
      <c r="BXE1498" s="8"/>
      <c r="BXF1498" s="8"/>
      <c r="BXG1498" s="8"/>
      <c r="BXH1498" s="8"/>
      <c r="BXI1498" s="8"/>
      <c r="BXJ1498" s="8"/>
      <c r="BXK1498" s="8"/>
      <c r="BXL1498" s="8"/>
      <c r="BXM1498" s="8"/>
      <c r="BXN1498" s="8"/>
      <c r="BXO1498" s="8"/>
      <c r="BXP1498" s="8"/>
      <c r="BXQ1498" s="8"/>
      <c r="BXR1498" s="8"/>
      <c r="BXS1498" s="8"/>
      <c r="BXT1498" s="8"/>
      <c r="BXU1498" s="8"/>
      <c r="BXV1498" s="8"/>
      <c r="BXW1498" s="8"/>
      <c r="BXX1498" s="8"/>
      <c r="BXY1498" s="8"/>
      <c r="BXZ1498" s="8"/>
      <c r="BYA1498" s="8"/>
      <c r="BYB1498" s="8"/>
      <c r="BYC1498" s="8"/>
      <c r="BYD1498" s="8"/>
      <c r="BYE1498" s="8"/>
      <c r="BYF1498" s="8"/>
      <c r="BYG1498" s="8"/>
      <c r="BYH1498" s="8"/>
      <c r="BYI1498" s="8"/>
      <c r="BYJ1498" s="8"/>
      <c r="BYK1498" s="8"/>
      <c r="BYL1498" s="8"/>
      <c r="BYM1498" s="8"/>
      <c r="BYN1498" s="8"/>
      <c r="BYO1498" s="8"/>
      <c r="BYP1498" s="8"/>
      <c r="BYQ1498" s="8"/>
      <c r="BYR1498" s="8"/>
      <c r="BYS1498" s="8"/>
      <c r="BYT1498" s="8"/>
      <c r="BYU1498" s="8"/>
      <c r="BYV1498" s="8"/>
      <c r="BYW1498" s="8"/>
      <c r="BYX1498" s="8"/>
      <c r="BYY1498" s="8"/>
      <c r="BYZ1498" s="8"/>
      <c r="BZA1498" s="8"/>
      <c r="BZB1498" s="8"/>
      <c r="BZC1498" s="8"/>
      <c r="BZD1498" s="8"/>
      <c r="BZE1498" s="8"/>
      <c r="BZF1498" s="8"/>
      <c r="BZG1498" s="8"/>
      <c r="BZH1498" s="8"/>
      <c r="BZI1498" s="8"/>
      <c r="BZJ1498" s="8"/>
      <c r="BZK1498" s="8"/>
      <c r="BZL1498" s="8"/>
      <c r="BZM1498" s="8"/>
      <c r="BZN1498" s="8"/>
      <c r="BZO1498" s="8"/>
      <c r="BZP1498" s="8"/>
      <c r="BZQ1498" s="8"/>
      <c r="BZR1498" s="8"/>
      <c r="BZS1498" s="8"/>
      <c r="BZT1498" s="8"/>
      <c r="BZU1498" s="8"/>
      <c r="BZV1498" s="8"/>
      <c r="BZW1498" s="8"/>
      <c r="BZX1498" s="8"/>
      <c r="BZY1498" s="8"/>
      <c r="BZZ1498" s="8"/>
      <c r="CAA1498" s="8"/>
      <c r="CAB1498" s="8"/>
      <c r="CAC1498" s="8"/>
      <c r="CAD1498" s="8"/>
      <c r="CAE1498" s="8"/>
      <c r="CAF1498" s="8"/>
      <c r="CAG1498" s="8"/>
      <c r="CAH1498" s="8"/>
      <c r="CAI1498" s="8"/>
      <c r="CAJ1498" s="8"/>
      <c r="CAK1498" s="8"/>
      <c r="CAL1498" s="8"/>
      <c r="CAM1498" s="8"/>
      <c r="CAN1498" s="8"/>
      <c r="CAO1498" s="8"/>
      <c r="CAP1498" s="8"/>
      <c r="CAQ1498" s="8"/>
      <c r="CAR1498" s="8"/>
      <c r="CAS1498" s="8"/>
      <c r="CAT1498" s="8"/>
      <c r="CAU1498" s="8"/>
      <c r="CAV1498" s="8"/>
      <c r="CAW1498" s="8"/>
      <c r="CAX1498" s="8"/>
      <c r="CAY1498" s="8"/>
      <c r="CAZ1498" s="8"/>
      <c r="CBA1498" s="8"/>
      <c r="CBB1498" s="8"/>
      <c r="CBC1498" s="8"/>
      <c r="CBD1498" s="8"/>
      <c r="CBE1498" s="8"/>
      <c r="CBF1498" s="8"/>
      <c r="CBG1498" s="8"/>
      <c r="CBH1498" s="8"/>
      <c r="CBI1498" s="8"/>
      <c r="CBJ1498" s="8"/>
      <c r="CBK1498" s="8"/>
      <c r="CBL1498" s="8"/>
      <c r="CBM1498" s="8"/>
      <c r="CBN1498" s="8"/>
      <c r="CBO1498" s="8"/>
      <c r="CBP1498" s="8"/>
      <c r="CBQ1498" s="8"/>
      <c r="CBR1498" s="8"/>
      <c r="CBS1498" s="8"/>
      <c r="CBT1498" s="8"/>
      <c r="CBU1498" s="8"/>
      <c r="CBV1498" s="8"/>
      <c r="CBW1498" s="8"/>
      <c r="CBX1498" s="8"/>
      <c r="CBY1498" s="8"/>
      <c r="CBZ1498" s="8"/>
      <c r="CCA1498" s="8"/>
      <c r="CCB1498" s="8"/>
      <c r="CCC1498" s="8"/>
      <c r="CCD1498" s="8"/>
      <c r="CCE1498" s="8"/>
      <c r="CCF1498" s="8"/>
      <c r="CCG1498" s="8"/>
      <c r="CCH1498" s="8"/>
      <c r="CCI1498" s="8"/>
      <c r="CCJ1498" s="8"/>
      <c r="CCK1498" s="8"/>
      <c r="CCL1498" s="8"/>
      <c r="CCM1498" s="8"/>
      <c r="CCN1498" s="8"/>
      <c r="CCO1498" s="8"/>
      <c r="CCP1498" s="8"/>
      <c r="CCQ1498" s="8"/>
      <c r="CCR1498" s="8"/>
      <c r="CCS1498" s="8"/>
      <c r="CCT1498" s="8"/>
      <c r="CCU1498" s="8"/>
      <c r="CCV1498" s="8"/>
      <c r="CCW1498" s="8"/>
      <c r="CCX1498" s="8"/>
      <c r="CCY1498" s="8"/>
      <c r="CCZ1498" s="8"/>
      <c r="CDA1498" s="8"/>
      <c r="CDB1498" s="8"/>
      <c r="CDC1498" s="8"/>
      <c r="CDD1498" s="8"/>
      <c r="CDE1498" s="8"/>
      <c r="CDF1498" s="8"/>
      <c r="CDG1498" s="8"/>
      <c r="CDH1498" s="8"/>
      <c r="CDI1498" s="8"/>
      <c r="CDJ1498" s="8"/>
      <c r="CDK1498" s="8"/>
      <c r="CDL1498" s="8"/>
      <c r="CDM1498" s="8"/>
      <c r="CDN1498" s="8"/>
      <c r="CDO1498" s="8"/>
      <c r="CDP1498" s="8"/>
      <c r="CDQ1498" s="8"/>
      <c r="CDR1498" s="8"/>
      <c r="CDS1498" s="8"/>
      <c r="CDT1498" s="8"/>
      <c r="CDU1498" s="8"/>
      <c r="CDV1498" s="8"/>
      <c r="CDW1498" s="8"/>
      <c r="CDX1498" s="8"/>
      <c r="CDY1498" s="8"/>
      <c r="CDZ1498" s="8"/>
      <c r="CEA1498" s="8"/>
      <c r="CEB1498" s="8"/>
      <c r="CEC1498" s="8"/>
      <c r="CED1498" s="8"/>
      <c r="CEE1498" s="8"/>
      <c r="CEF1498" s="8"/>
      <c r="CEG1498" s="8"/>
      <c r="CEH1498" s="8"/>
      <c r="CEI1498" s="8"/>
      <c r="CEJ1498" s="8"/>
      <c r="CEK1498" s="8"/>
      <c r="CEL1498" s="8"/>
      <c r="CEM1498" s="8"/>
      <c r="CEN1498" s="8"/>
      <c r="CEO1498" s="8"/>
      <c r="CEP1498" s="8"/>
      <c r="CEQ1498" s="8"/>
      <c r="CER1498" s="8"/>
      <c r="CES1498" s="8"/>
      <c r="CET1498" s="8"/>
      <c r="CEU1498" s="8"/>
      <c r="CEV1498" s="8"/>
      <c r="CEW1498" s="8"/>
      <c r="CEX1498" s="8"/>
      <c r="CEY1498" s="8"/>
      <c r="CEZ1498" s="8"/>
      <c r="CFA1498" s="8"/>
      <c r="CFB1498" s="8"/>
      <c r="CFC1498" s="8"/>
      <c r="CFD1498" s="8"/>
      <c r="CFE1498" s="8"/>
      <c r="CFF1498" s="8"/>
      <c r="CFG1498" s="8"/>
      <c r="CFH1498" s="8"/>
      <c r="CFI1498" s="8"/>
      <c r="CFJ1498" s="8"/>
      <c r="CFK1498" s="8"/>
      <c r="CFL1498" s="8"/>
      <c r="CFM1498" s="8"/>
      <c r="CFN1498" s="8"/>
      <c r="CFO1498" s="8"/>
      <c r="CFP1498" s="8"/>
      <c r="CFQ1498" s="8"/>
      <c r="CFR1498" s="8"/>
      <c r="CFS1498" s="8"/>
      <c r="CFT1498" s="8"/>
      <c r="CFU1498" s="8"/>
      <c r="CFV1498" s="8"/>
      <c r="CFW1498" s="8"/>
      <c r="CFX1498" s="8"/>
      <c r="CFY1498" s="8"/>
      <c r="CFZ1498" s="8"/>
      <c r="CGA1498" s="8"/>
      <c r="CGB1498" s="8"/>
      <c r="CGC1498" s="8"/>
      <c r="CGD1498" s="8"/>
      <c r="CGE1498" s="8"/>
      <c r="CGF1498" s="8"/>
      <c r="CGG1498" s="8"/>
      <c r="CGH1498" s="8"/>
      <c r="CGI1498" s="8"/>
      <c r="CGJ1498" s="8"/>
      <c r="CGK1498" s="8"/>
      <c r="CGL1498" s="8"/>
      <c r="CGM1498" s="8"/>
      <c r="CGN1498" s="8"/>
      <c r="CGO1498" s="8"/>
      <c r="CGP1498" s="8"/>
      <c r="CGQ1498" s="8"/>
      <c r="CGR1498" s="8"/>
      <c r="CGS1498" s="8"/>
      <c r="CGT1498" s="8"/>
      <c r="CGU1498" s="8"/>
      <c r="CGV1498" s="8"/>
      <c r="CGW1498" s="8"/>
      <c r="CGX1498" s="8"/>
      <c r="CGY1498" s="8"/>
      <c r="CGZ1498" s="8"/>
      <c r="CHA1498" s="8"/>
      <c r="CHB1498" s="8"/>
      <c r="CHC1498" s="8"/>
      <c r="CHD1498" s="8"/>
      <c r="CHE1498" s="8"/>
      <c r="CHF1498" s="8"/>
      <c r="CHG1498" s="8"/>
      <c r="CHH1498" s="8"/>
      <c r="CHI1498" s="8"/>
      <c r="CHJ1498" s="8"/>
      <c r="CHK1498" s="8"/>
      <c r="CHL1498" s="8"/>
      <c r="CHM1498" s="8"/>
      <c r="CHN1498" s="8"/>
      <c r="CHO1498" s="8"/>
      <c r="CHP1498" s="8"/>
      <c r="CHQ1498" s="8"/>
      <c r="CHR1498" s="8"/>
      <c r="CHS1498" s="8"/>
      <c r="CHT1498" s="8"/>
      <c r="CHU1498" s="8"/>
      <c r="CHV1498" s="8"/>
      <c r="CHW1498" s="8"/>
      <c r="CHX1498" s="8"/>
      <c r="CHY1498" s="8"/>
      <c r="CHZ1498" s="8"/>
      <c r="CIA1498" s="8"/>
      <c r="CIB1498" s="8"/>
      <c r="CIC1498" s="8"/>
      <c r="CID1498" s="8"/>
      <c r="CIE1498" s="8"/>
      <c r="CIF1498" s="8"/>
      <c r="CIG1498" s="8"/>
      <c r="CIH1498" s="8"/>
      <c r="CII1498" s="8"/>
      <c r="CIJ1498" s="8"/>
      <c r="CIK1498" s="8"/>
      <c r="CIL1498" s="8"/>
      <c r="CIM1498" s="8"/>
      <c r="CIN1498" s="8"/>
      <c r="CIO1498" s="8"/>
      <c r="CIP1498" s="8"/>
      <c r="CIQ1498" s="8"/>
      <c r="CIR1498" s="8"/>
      <c r="CIS1498" s="8"/>
      <c r="CIT1498" s="8"/>
      <c r="CIU1498" s="8"/>
      <c r="CIV1498" s="8"/>
      <c r="CIW1498" s="8"/>
      <c r="CIX1498" s="8"/>
      <c r="CIY1498" s="8"/>
      <c r="CIZ1498" s="8"/>
      <c r="CJA1498" s="8"/>
      <c r="CJB1498" s="8"/>
      <c r="CJC1498" s="8"/>
      <c r="CJD1498" s="8"/>
      <c r="CJE1498" s="8"/>
      <c r="CJF1498" s="8"/>
      <c r="CJG1498" s="8"/>
      <c r="CJH1498" s="8"/>
      <c r="CJI1498" s="8"/>
      <c r="CJJ1498" s="8"/>
      <c r="CJK1498" s="8"/>
      <c r="CJL1498" s="8"/>
      <c r="CJM1498" s="8"/>
      <c r="CJN1498" s="8"/>
      <c r="CJO1498" s="8"/>
      <c r="CJP1498" s="8"/>
      <c r="CJQ1498" s="8"/>
      <c r="CJR1498" s="8"/>
      <c r="CJS1498" s="8"/>
      <c r="CJT1498" s="8"/>
      <c r="CJU1498" s="8"/>
      <c r="CJV1498" s="8"/>
      <c r="CJW1498" s="8"/>
      <c r="CJX1498" s="8"/>
      <c r="CJY1498" s="8"/>
      <c r="CJZ1498" s="8"/>
      <c r="CKA1498" s="8"/>
      <c r="CKB1498" s="8"/>
      <c r="CKC1498" s="8"/>
      <c r="CKD1498" s="8"/>
      <c r="CKE1498" s="8"/>
      <c r="CKF1498" s="8"/>
      <c r="CKG1498" s="8"/>
      <c r="CKH1498" s="8"/>
      <c r="CKI1498" s="8"/>
      <c r="CKJ1498" s="8"/>
      <c r="CKK1498" s="8"/>
      <c r="CKL1498" s="8"/>
      <c r="CKM1498" s="8"/>
      <c r="CKN1498" s="8"/>
      <c r="CKO1498" s="8"/>
      <c r="CKP1498" s="8"/>
      <c r="CKQ1498" s="8"/>
      <c r="CKR1498" s="8"/>
      <c r="CKS1498" s="8"/>
      <c r="CKT1498" s="8"/>
      <c r="CKU1498" s="8"/>
      <c r="CKV1498" s="8"/>
      <c r="CKW1498" s="8"/>
      <c r="CKX1498" s="8"/>
      <c r="CKY1498" s="8"/>
      <c r="CKZ1498" s="8"/>
      <c r="CLA1498" s="8"/>
      <c r="CLB1498" s="8"/>
      <c r="CLC1498" s="8"/>
      <c r="CLD1498" s="8"/>
      <c r="CLE1498" s="8"/>
      <c r="CLF1498" s="8"/>
      <c r="CLG1498" s="8"/>
      <c r="CLH1498" s="8"/>
      <c r="CLI1498" s="8"/>
      <c r="CLJ1498" s="8"/>
      <c r="CLK1498" s="8"/>
      <c r="CLL1498" s="8"/>
      <c r="CLM1498" s="8"/>
      <c r="CLN1498" s="8"/>
      <c r="CLO1498" s="8"/>
      <c r="CLP1498" s="8"/>
      <c r="CLQ1498" s="8"/>
      <c r="CLR1498" s="8"/>
      <c r="CLS1498" s="8"/>
      <c r="CLT1498" s="8"/>
      <c r="CLU1498" s="8"/>
      <c r="CLV1498" s="8"/>
      <c r="CLW1498" s="8"/>
      <c r="CLX1498" s="8"/>
      <c r="CLY1498" s="8"/>
      <c r="CLZ1498" s="8"/>
      <c r="CMA1498" s="8"/>
      <c r="CMB1498" s="8"/>
      <c r="CMC1498" s="8"/>
      <c r="CMD1498" s="8"/>
      <c r="CME1498" s="8"/>
      <c r="CMF1498" s="8"/>
      <c r="CMG1498" s="8"/>
      <c r="CMH1498" s="8"/>
      <c r="CMI1498" s="8"/>
      <c r="CMJ1498" s="8"/>
      <c r="CMK1498" s="8"/>
      <c r="CML1498" s="8"/>
      <c r="CMM1498" s="8"/>
      <c r="CMN1498" s="8"/>
      <c r="CMO1498" s="8"/>
      <c r="CMP1498" s="8"/>
      <c r="CMQ1498" s="8"/>
      <c r="CMR1498" s="8"/>
      <c r="CMS1498" s="8"/>
      <c r="CMT1498" s="8"/>
      <c r="CMU1498" s="8"/>
      <c r="CMV1498" s="8"/>
      <c r="CMW1498" s="8"/>
      <c r="CMX1498" s="8"/>
      <c r="CMY1498" s="8"/>
      <c r="CMZ1498" s="8"/>
      <c r="CNA1498" s="8"/>
      <c r="CNB1498" s="8"/>
      <c r="CNC1498" s="8"/>
      <c r="CND1498" s="8"/>
      <c r="CNE1498" s="8"/>
      <c r="CNF1498" s="8"/>
      <c r="CNG1498" s="8"/>
      <c r="CNH1498" s="8"/>
      <c r="CNI1498" s="8"/>
      <c r="CNJ1498" s="8"/>
      <c r="CNK1498" s="8"/>
      <c r="CNL1498" s="8"/>
      <c r="CNM1498" s="8"/>
      <c r="CNN1498" s="8"/>
      <c r="CNO1498" s="8"/>
      <c r="CNP1498" s="8"/>
      <c r="CNQ1498" s="8"/>
      <c r="CNR1498" s="8"/>
      <c r="CNS1498" s="8"/>
      <c r="CNT1498" s="8"/>
      <c r="CNU1498" s="8"/>
      <c r="CNV1498" s="8"/>
      <c r="CNW1498" s="8"/>
      <c r="CNX1498" s="8"/>
      <c r="CNY1498" s="8"/>
      <c r="CNZ1498" s="8"/>
      <c r="COA1498" s="8"/>
      <c r="COB1498" s="8"/>
      <c r="COC1498" s="8"/>
      <c r="COD1498" s="8"/>
      <c r="COE1498" s="8"/>
      <c r="COF1498" s="8"/>
      <c r="COG1498" s="8"/>
      <c r="COH1498" s="8"/>
      <c r="COI1498" s="8"/>
      <c r="COJ1498" s="8"/>
      <c r="COK1498" s="8"/>
      <c r="COL1498" s="8"/>
      <c r="COM1498" s="8"/>
      <c r="CON1498" s="8"/>
      <c r="COO1498" s="8"/>
      <c r="COP1498" s="8"/>
      <c r="COQ1498" s="8"/>
      <c r="COR1498" s="8"/>
      <c r="COS1498" s="8"/>
      <c r="COT1498" s="8"/>
      <c r="COU1498" s="8"/>
      <c r="COV1498" s="8"/>
      <c r="COW1498" s="8"/>
      <c r="COX1498" s="8"/>
      <c r="COY1498" s="8"/>
      <c r="COZ1498" s="8"/>
      <c r="CPA1498" s="8"/>
      <c r="CPB1498" s="8"/>
      <c r="CPC1498" s="8"/>
      <c r="CPD1498" s="8"/>
      <c r="CPE1498" s="8"/>
      <c r="CPF1498" s="8"/>
      <c r="CPG1498" s="8"/>
      <c r="CPH1498" s="8"/>
      <c r="CPI1498" s="8"/>
      <c r="CPJ1498" s="8"/>
      <c r="CPK1498" s="8"/>
      <c r="CPL1498" s="8"/>
      <c r="CPM1498" s="8"/>
      <c r="CPN1498" s="8"/>
      <c r="CPO1498" s="8"/>
      <c r="CPP1498" s="8"/>
      <c r="CPQ1498" s="8"/>
      <c r="CPR1498" s="8"/>
      <c r="CPS1498" s="8"/>
      <c r="CPT1498" s="8"/>
      <c r="CPU1498" s="8"/>
      <c r="CPV1498" s="8"/>
      <c r="CPW1498" s="8"/>
      <c r="CPX1498" s="8"/>
      <c r="CPY1498" s="8"/>
      <c r="CPZ1498" s="8"/>
      <c r="CQA1498" s="8"/>
      <c r="CQB1498" s="8"/>
      <c r="CQC1498" s="8"/>
      <c r="CQD1498" s="8"/>
      <c r="CQE1498" s="8"/>
      <c r="CQF1498" s="8"/>
      <c r="CQG1498" s="8"/>
      <c r="CQH1498" s="8"/>
      <c r="CQI1498" s="8"/>
      <c r="CQJ1498" s="8"/>
      <c r="CQK1498" s="8"/>
      <c r="CQL1498" s="8"/>
      <c r="CQM1498" s="8"/>
      <c r="CQN1498" s="8"/>
      <c r="CQO1498" s="8"/>
      <c r="CQP1498" s="8"/>
      <c r="CQQ1498" s="8"/>
      <c r="CQR1498" s="8"/>
      <c r="CQS1498" s="8"/>
      <c r="CQT1498" s="8"/>
      <c r="CQU1498" s="8"/>
      <c r="CQV1498" s="8"/>
      <c r="CQW1498" s="8"/>
      <c r="CQX1498" s="8"/>
      <c r="CQY1498" s="8"/>
      <c r="CQZ1498" s="8"/>
      <c r="CRA1498" s="8"/>
      <c r="CRB1498" s="8"/>
      <c r="CRC1498" s="8"/>
      <c r="CRD1498" s="8"/>
      <c r="CRE1498" s="8"/>
      <c r="CRF1498" s="8"/>
      <c r="CRG1498" s="8"/>
      <c r="CRH1498" s="8"/>
      <c r="CRI1498" s="8"/>
      <c r="CRJ1498" s="8"/>
      <c r="CRK1498" s="8"/>
      <c r="CRL1498" s="8"/>
      <c r="CRM1498" s="8"/>
      <c r="CRN1498" s="8"/>
      <c r="CRO1498" s="8"/>
      <c r="CRP1498" s="8"/>
      <c r="CRQ1498" s="8"/>
      <c r="CRR1498" s="8"/>
      <c r="CRS1498" s="8"/>
      <c r="CRT1498" s="8"/>
      <c r="CRU1498" s="8"/>
      <c r="CRV1498" s="8"/>
      <c r="CRW1498" s="8"/>
      <c r="CRX1498" s="8"/>
      <c r="CRY1498" s="8"/>
      <c r="CRZ1498" s="8"/>
      <c r="CSA1498" s="8"/>
      <c r="CSB1498" s="8"/>
      <c r="CSC1498" s="8"/>
      <c r="CSD1498" s="8"/>
      <c r="CSE1498" s="8"/>
      <c r="CSF1498" s="8"/>
      <c r="CSG1498" s="8"/>
      <c r="CSH1498" s="8"/>
      <c r="CSI1498" s="8"/>
      <c r="CSJ1498" s="8"/>
      <c r="CSK1498" s="8"/>
      <c r="CSL1498" s="8"/>
      <c r="CSM1498" s="8"/>
      <c r="CSN1498" s="8"/>
      <c r="CSO1498" s="8"/>
      <c r="CSP1498" s="8"/>
      <c r="CSQ1498" s="8"/>
      <c r="CSR1498" s="8"/>
      <c r="CSS1498" s="8"/>
      <c r="CST1498" s="8"/>
      <c r="CSU1498" s="8"/>
      <c r="CSV1498" s="8"/>
      <c r="CSW1498" s="8"/>
      <c r="CSX1498" s="8"/>
      <c r="CSY1498" s="8"/>
      <c r="CSZ1498" s="8"/>
      <c r="CTA1498" s="8"/>
      <c r="CTB1498" s="8"/>
      <c r="CTC1498" s="8"/>
      <c r="CTD1498" s="8"/>
      <c r="CTE1498" s="8"/>
      <c r="CTF1498" s="8"/>
      <c r="CTG1498" s="8"/>
      <c r="CTH1498" s="8"/>
      <c r="CTI1498" s="8"/>
      <c r="CTJ1498" s="8"/>
      <c r="CTK1498" s="8"/>
      <c r="CTL1498" s="8"/>
      <c r="CTM1498" s="8"/>
      <c r="CTN1498" s="8"/>
      <c r="CTO1498" s="8"/>
      <c r="CTP1498" s="8"/>
      <c r="CTQ1498" s="8"/>
      <c r="CTR1498" s="8"/>
      <c r="CTS1498" s="8"/>
      <c r="CTT1498" s="8"/>
      <c r="CTU1498" s="8"/>
      <c r="CTV1498" s="8"/>
      <c r="CTW1498" s="8"/>
      <c r="CTX1498" s="8"/>
      <c r="CTY1498" s="8"/>
      <c r="CTZ1498" s="8"/>
      <c r="CUA1498" s="8"/>
      <c r="CUB1498" s="8"/>
      <c r="CUC1498" s="8"/>
      <c r="CUD1498" s="8"/>
      <c r="CUE1498" s="8"/>
      <c r="CUF1498" s="8"/>
      <c r="CUG1498" s="8"/>
      <c r="CUH1498" s="8"/>
      <c r="CUI1498" s="8"/>
      <c r="CUJ1498" s="8"/>
      <c r="CUK1498" s="8"/>
      <c r="CUL1498" s="8"/>
      <c r="CUM1498" s="8"/>
      <c r="CUN1498" s="8"/>
      <c r="CUO1498" s="8"/>
      <c r="CUP1498" s="8"/>
      <c r="CUQ1498" s="8"/>
      <c r="CUR1498" s="8"/>
      <c r="CUS1498" s="8"/>
      <c r="CUT1498" s="8"/>
      <c r="CUU1498" s="8"/>
      <c r="CUV1498" s="8"/>
      <c r="CUW1498" s="8"/>
      <c r="CUX1498" s="8"/>
      <c r="CUY1498" s="8"/>
      <c r="CUZ1498" s="8"/>
      <c r="CVA1498" s="8"/>
      <c r="CVB1498" s="8"/>
      <c r="CVC1498" s="8"/>
      <c r="CVD1498" s="8"/>
      <c r="CVE1498" s="8"/>
      <c r="CVF1498" s="8"/>
      <c r="CVG1498" s="8"/>
      <c r="CVH1498" s="8"/>
      <c r="CVI1498" s="8"/>
      <c r="CVJ1498" s="8"/>
      <c r="CVK1498" s="8"/>
      <c r="CVL1498" s="8"/>
      <c r="CVM1498" s="8"/>
      <c r="CVN1498" s="8"/>
      <c r="CVO1498" s="8"/>
      <c r="CVP1498" s="8"/>
      <c r="CVQ1498" s="8"/>
      <c r="CVR1498" s="8"/>
      <c r="CVS1498" s="8"/>
      <c r="CVT1498" s="8"/>
      <c r="CVU1498" s="8"/>
      <c r="CVV1498" s="8"/>
      <c r="CVW1498" s="8"/>
      <c r="CVX1498" s="8"/>
      <c r="CVY1498" s="8"/>
      <c r="CVZ1498" s="8"/>
      <c r="CWA1498" s="8"/>
      <c r="CWB1498" s="8"/>
      <c r="CWC1498" s="8"/>
      <c r="CWD1498" s="8"/>
      <c r="CWE1498" s="8"/>
      <c r="CWF1498" s="8"/>
      <c r="CWG1498" s="8"/>
      <c r="CWH1498" s="8"/>
      <c r="CWI1498" s="8"/>
      <c r="CWJ1498" s="8"/>
      <c r="CWK1498" s="8"/>
      <c r="CWL1498" s="8"/>
      <c r="CWM1498" s="8"/>
      <c r="CWN1498" s="8"/>
      <c r="CWO1498" s="8"/>
      <c r="CWP1498" s="8"/>
      <c r="CWQ1498" s="8"/>
      <c r="CWR1498" s="8"/>
      <c r="CWS1498" s="8"/>
      <c r="CWT1498" s="8"/>
      <c r="CWU1498" s="8"/>
      <c r="CWV1498" s="8"/>
      <c r="CWW1498" s="8"/>
      <c r="CWX1498" s="8"/>
      <c r="CWY1498" s="8"/>
      <c r="CWZ1498" s="8"/>
      <c r="CXA1498" s="8"/>
      <c r="CXB1498" s="8"/>
      <c r="CXC1498" s="8"/>
      <c r="CXD1498" s="8"/>
      <c r="CXE1498" s="8"/>
      <c r="CXF1498" s="8"/>
      <c r="CXG1498" s="8"/>
      <c r="CXH1498" s="8"/>
      <c r="CXI1498" s="8"/>
      <c r="CXJ1498" s="8"/>
      <c r="CXK1498" s="8"/>
      <c r="CXL1498" s="8"/>
      <c r="CXM1498" s="8"/>
      <c r="CXN1498" s="8"/>
      <c r="CXO1498" s="8"/>
      <c r="CXP1498" s="8"/>
      <c r="CXQ1498" s="8"/>
      <c r="CXR1498" s="8"/>
      <c r="CXS1498" s="8"/>
      <c r="CXT1498" s="8"/>
      <c r="CXU1498" s="8"/>
      <c r="CXV1498" s="8"/>
      <c r="CXW1498" s="8"/>
      <c r="CXX1498" s="8"/>
      <c r="CXY1498" s="8"/>
      <c r="CXZ1498" s="8"/>
      <c r="CYA1498" s="8"/>
      <c r="CYB1498" s="8"/>
      <c r="CYC1498" s="8"/>
      <c r="CYD1498" s="8"/>
      <c r="CYE1498" s="8"/>
      <c r="CYF1498" s="8"/>
      <c r="CYG1498" s="8"/>
      <c r="CYH1498" s="8"/>
      <c r="CYI1498" s="8"/>
      <c r="CYJ1498" s="8"/>
      <c r="CYK1498" s="8"/>
      <c r="CYL1498" s="8"/>
      <c r="CYM1498" s="8"/>
      <c r="CYN1498" s="8"/>
      <c r="CYO1498" s="8"/>
      <c r="CYP1498" s="8"/>
      <c r="CYQ1498" s="8"/>
      <c r="CYR1498" s="8"/>
      <c r="CYS1498" s="8"/>
      <c r="CYT1498" s="8"/>
      <c r="CYU1498" s="8"/>
      <c r="CYV1498" s="8"/>
      <c r="CYW1498" s="8"/>
      <c r="CYX1498" s="8"/>
      <c r="CYY1498" s="8"/>
      <c r="CYZ1498" s="8"/>
      <c r="CZA1498" s="8"/>
      <c r="CZB1498" s="8"/>
      <c r="CZC1498" s="8"/>
      <c r="CZD1498" s="8"/>
      <c r="CZE1498" s="8"/>
      <c r="CZF1498" s="8"/>
      <c r="CZG1498" s="8"/>
      <c r="CZH1498" s="8"/>
      <c r="CZI1498" s="8"/>
      <c r="CZJ1498" s="8"/>
      <c r="CZK1498" s="8"/>
      <c r="CZL1498" s="8"/>
      <c r="CZM1498" s="8"/>
      <c r="CZN1498" s="8"/>
      <c r="CZO1498" s="8"/>
      <c r="CZP1498" s="8"/>
      <c r="CZQ1498" s="8"/>
      <c r="CZR1498" s="8"/>
      <c r="CZS1498" s="8"/>
      <c r="CZT1498" s="8"/>
      <c r="CZU1498" s="8"/>
      <c r="CZV1498" s="8"/>
      <c r="CZW1498" s="8"/>
      <c r="CZX1498" s="8"/>
      <c r="CZY1498" s="8"/>
      <c r="CZZ1498" s="8"/>
      <c r="DAA1498" s="8"/>
      <c r="DAB1498" s="8"/>
      <c r="DAC1498" s="8"/>
      <c r="DAD1498" s="8"/>
      <c r="DAE1498" s="8"/>
      <c r="DAF1498" s="8"/>
      <c r="DAG1498" s="8"/>
      <c r="DAH1498" s="8"/>
      <c r="DAI1498" s="8"/>
      <c r="DAJ1498" s="8"/>
      <c r="DAK1498" s="8"/>
      <c r="DAL1498" s="8"/>
      <c r="DAM1498" s="8"/>
      <c r="DAN1498" s="8"/>
      <c r="DAO1498" s="8"/>
      <c r="DAP1498" s="8"/>
      <c r="DAQ1498" s="8"/>
      <c r="DAR1498" s="8"/>
      <c r="DAS1498" s="8"/>
      <c r="DAT1498" s="8"/>
      <c r="DAU1498" s="8"/>
      <c r="DAV1498" s="8"/>
      <c r="DAW1498" s="8"/>
      <c r="DAX1498" s="8"/>
      <c r="DAY1498" s="8"/>
      <c r="DAZ1498" s="8"/>
      <c r="DBA1498" s="8"/>
      <c r="DBB1498" s="8"/>
      <c r="DBC1498" s="8"/>
      <c r="DBD1498" s="8"/>
      <c r="DBE1498" s="8"/>
      <c r="DBF1498" s="8"/>
      <c r="DBG1498" s="8"/>
      <c r="DBH1498" s="8"/>
      <c r="DBI1498" s="8"/>
      <c r="DBJ1498" s="8"/>
      <c r="DBK1498" s="8"/>
      <c r="DBL1498" s="8"/>
      <c r="DBM1498" s="8"/>
      <c r="DBN1498" s="8"/>
      <c r="DBO1498" s="8"/>
      <c r="DBP1498" s="8"/>
      <c r="DBQ1498" s="8"/>
      <c r="DBR1498" s="8"/>
      <c r="DBS1498" s="8"/>
      <c r="DBT1498" s="8"/>
      <c r="DBU1498" s="8"/>
      <c r="DBV1498" s="8"/>
      <c r="DBW1498" s="8"/>
      <c r="DBX1498" s="8"/>
      <c r="DBY1498" s="8"/>
      <c r="DBZ1498" s="8"/>
      <c r="DCA1498" s="8"/>
      <c r="DCB1498" s="8"/>
      <c r="DCC1498" s="8"/>
      <c r="DCD1498" s="8"/>
      <c r="DCE1498" s="8"/>
      <c r="DCF1498" s="8"/>
      <c r="DCG1498" s="8"/>
      <c r="DCH1498" s="8"/>
      <c r="DCI1498" s="8"/>
      <c r="DCJ1498" s="8"/>
      <c r="DCK1498" s="8"/>
      <c r="DCL1498" s="8"/>
      <c r="DCM1498" s="8"/>
      <c r="DCN1498" s="8"/>
      <c r="DCO1498" s="8"/>
      <c r="DCP1498" s="8"/>
      <c r="DCQ1498" s="8"/>
      <c r="DCR1498" s="8"/>
      <c r="DCS1498" s="8"/>
      <c r="DCT1498" s="8"/>
      <c r="DCU1498" s="8"/>
      <c r="DCV1498" s="8"/>
      <c r="DCW1498" s="8"/>
      <c r="DCX1498" s="8"/>
      <c r="DCY1498" s="8"/>
      <c r="DCZ1498" s="8"/>
      <c r="DDA1498" s="8"/>
      <c r="DDB1498" s="8"/>
      <c r="DDC1498" s="8"/>
      <c r="DDD1498" s="8"/>
      <c r="DDE1498" s="8"/>
      <c r="DDF1498" s="8"/>
      <c r="DDG1498" s="8"/>
      <c r="DDH1498" s="8"/>
      <c r="DDI1498" s="8"/>
      <c r="DDJ1498" s="8"/>
      <c r="DDK1498" s="8"/>
      <c r="DDL1498" s="8"/>
      <c r="DDM1498" s="8"/>
      <c r="DDN1498" s="8"/>
      <c r="DDO1498" s="8"/>
      <c r="DDP1498" s="8"/>
      <c r="DDQ1498" s="8"/>
      <c r="DDR1498" s="8"/>
      <c r="DDS1498" s="8"/>
      <c r="DDT1498" s="8"/>
      <c r="DDU1498" s="8"/>
      <c r="DDV1498" s="8"/>
      <c r="DDW1498" s="8"/>
      <c r="DDX1498" s="8"/>
      <c r="DDY1498" s="8"/>
      <c r="DDZ1498" s="8"/>
      <c r="DEA1498" s="8"/>
      <c r="DEB1498" s="8"/>
      <c r="DEC1498" s="8"/>
      <c r="DED1498" s="8"/>
      <c r="DEE1498" s="8"/>
      <c r="DEF1498" s="8"/>
      <c r="DEG1498" s="8"/>
      <c r="DEH1498" s="8"/>
      <c r="DEI1498" s="8"/>
      <c r="DEJ1498" s="8"/>
      <c r="DEK1498" s="8"/>
      <c r="DEL1498" s="8"/>
      <c r="DEM1498" s="8"/>
      <c r="DEN1498" s="8"/>
      <c r="DEO1498" s="8"/>
      <c r="DEP1498" s="8"/>
      <c r="DEQ1498" s="8"/>
      <c r="DER1498" s="8"/>
      <c r="DES1498" s="8"/>
      <c r="DET1498" s="8"/>
      <c r="DEU1498" s="8"/>
      <c r="DEV1498" s="8"/>
      <c r="DEW1498" s="8"/>
      <c r="DEX1498" s="8"/>
      <c r="DEY1498" s="8"/>
      <c r="DEZ1498" s="8"/>
      <c r="DFA1498" s="8"/>
      <c r="DFB1498" s="8"/>
      <c r="DFC1498" s="8"/>
      <c r="DFD1498" s="8"/>
      <c r="DFE1498" s="8"/>
      <c r="DFF1498" s="8"/>
      <c r="DFG1498" s="8"/>
      <c r="DFH1498" s="8"/>
      <c r="DFI1498" s="8"/>
      <c r="DFJ1498" s="8"/>
      <c r="DFK1498" s="8"/>
      <c r="DFL1498" s="8"/>
      <c r="DFM1498" s="8"/>
      <c r="DFN1498" s="8"/>
      <c r="DFO1498" s="8"/>
      <c r="DFP1498" s="8"/>
      <c r="DFQ1498" s="8"/>
      <c r="DFR1498" s="8"/>
      <c r="DFS1498" s="8"/>
      <c r="DFT1498" s="8"/>
      <c r="DFU1498" s="8"/>
      <c r="DFV1498" s="8"/>
      <c r="DFW1498" s="8"/>
      <c r="DFX1498" s="8"/>
      <c r="DFY1498" s="8"/>
      <c r="DFZ1498" s="8"/>
      <c r="DGA1498" s="8"/>
      <c r="DGB1498" s="8"/>
      <c r="DGC1498" s="8"/>
      <c r="DGD1498" s="8"/>
      <c r="DGE1498" s="8"/>
      <c r="DGF1498" s="8"/>
      <c r="DGG1498" s="8"/>
      <c r="DGH1498" s="8"/>
      <c r="DGI1498" s="8"/>
      <c r="DGJ1498" s="8"/>
      <c r="DGK1498" s="8"/>
      <c r="DGL1498" s="8"/>
      <c r="DGM1498" s="8"/>
      <c r="DGN1498" s="8"/>
      <c r="DGO1498" s="8"/>
      <c r="DGP1498" s="8"/>
      <c r="DGQ1498" s="8"/>
      <c r="DGR1498" s="8"/>
      <c r="DGS1498" s="8"/>
      <c r="DGT1498" s="8"/>
      <c r="DGU1498" s="8"/>
      <c r="DGV1498" s="8"/>
      <c r="DGW1498" s="8"/>
      <c r="DGX1498" s="8"/>
      <c r="DGY1498" s="8"/>
      <c r="DGZ1498" s="8"/>
      <c r="DHA1498" s="8"/>
      <c r="DHB1498" s="8"/>
      <c r="DHC1498" s="8"/>
      <c r="DHD1498" s="8"/>
      <c r="DHE1498" s="8"/>
      <c r="DHF1498" s="8"/>
      <c r="DHG1498" s="8"/>
      <c r="DHH1498" s="8"/>
      <c r="DHI1498" s="8"/>
      <c r="DHJ1498" s="8"/>
      <c r="DHK1498" s="8"/>
      <c r="DHL1498" s="8"/>
      <c r="DHM1498" s="8"/>
      <c r="DHN1498" s="8"/>
      <c r="DHO1498" s="8"/>
      <c r="DHP1498" s="8"/>
      <c r="DHQ1498" s="8"/>
      <c r="DHR1498" s="8"/>
      <c r="DHS1498" s="8"/>
      <c r="DHT1498" s="8"/>
      <c r="DHU1498" s="8"/>
      <c r="DHV1498" s="8"/>
      <c r="DHW1498" s="8"/>
      <c r="DHX1498" s="8"/>
      <c r="DHY1498" s="8"/>
      <c r="DHZ1498" s="8"/>
      <c r="DIA1498" s="8"/>
      <c r="DIB1498" s="8"/>
      <c r="DIC1498" s="8"/>
      <c r="DID1498" s="8"/>
      <c r="DIE1498" s="8"/>
      <c r="DIF1498" s="8"/>
      <c r="DIG1498" s="8"/>
      <c r="DIH1498" s="8"/>
      <c r="DII1498" s="8"/>
      <c r="DIJ1498" s="8"/>
      <c r="DIK1498" s="8"/>
      <c r="DIL1498" s="8"/>
      <c r="DIM1498" s="8"/>
      <c r="DIN1498" s="8"/>
      <c r="DIO1498" s="8"/>
      <c r="DIP1498" s="8"/>
      <c r="DIQ1498" s="8"/>
      <c r="DIR1498" s="8"/>
      <c r="DIS1498" s="8"/>
      <c r="DIT1498" s="8"/>
      <c r="DIU1498" s="8"/>
      <c r="DIV1498" s="8"/>
      <c r="DIW1498" s="8"/>
      <c r="DIX1498" s="8"/>
      <c r="DIY1498" s="8"/>
      <c r="DIZ1498" s="8"/>
      <c r="DJA1498" s="8"/>
      <c r="DJB1498" s="8"/>
      <c r="DJC1498" s="8"/>
      <c r="DJD1498" s="8"/>
      <c r="DJE1498" s="8"/>
      <c r="DJF1498" s="8"/>
      <c r="DJG1498" s="8"/>
      <c r="DJH1498" s="8"/>
      <c r="DJI1498" s="8"/>
      <c r="DJJ1498" s="8"/>
      <c r="DJK1498" s="8"/>
      <c r="DJL1498" s="8"/>
      <c r="DJM1498" s="8"/>
      <c r="DJN1498" s="8"/>
      <c r="DJO1498" s="8"/>
      <c r="DJP1498" s="8"/>
      <c r="DJQ1498" s="8"/>
      <c r="DJR1498" s="8"/>
      <c r="DJS1498" s="8"/>
      <c r="DJT1498" s="8"/>
      <c r="DJU1498" s="8"/>
      <c r="DJV1498" s="8"/>
      <c r="DJW1498" s="8"/>
      <c r="DJX1498" s="8"/>
      <c r="DJY1498" s="8"/>
      <c r="DJZ1498" s="8"/>
      <c r="DKA1498" s="8"/>
      <c r="DKB1498" s="8"/>
      <c r="DKC1498" s="8"/>
      <c r="DKD1498" s="8"/>
      <c r="DKE1498" s="8"/>
      <c r="DKF1498" s="8"/>
      <c r="DKG1498" s="8"/>
      <c r="DKH1498" s="8"/>
      <c r="DKI1498" s="8"/>
      <c r="DKJ1498" s="8"/>
      <c r="DKK1498" s="8"/>
      <c r="DKL1498" s="8"/>
      <c r="DKM1498" s="8"/>
      <c r="DKN1498" s="8"/>
      <c r="DKO1498" s="8"/>
      <c r="DKP1498" s="8"/>
      <c r="DKQ1498" s="8"/>
      <c r="DKR1498" s="8"/>
      <c r="DKS1498" s="8"/>
      <c r="DKT1498" s="8"/>
      <c r="DKU1498" s="8"/>
      <c r="DKV1498" s="8"/>
      <c r="DKW1498" s="8"/>
      <c r="DKX1498" s="8"/>
      <c r="DKY1498" s="8"/>
      <c r="DKZ1498" s="8"/>
      <c r="DLA1498" s="8"/>
      <c r="DLB1498" s="8"/>
      <c r="DLC1498" s="8"/>
      <c r="DLD1498" s="8"/>
      <c r="DLE1498" s="8"/>
      <c r="DLF1498" s="8"/>
      <c r="DLG1498" s="8"/>
      <c r="DLH1498" s="8"/>
      <c r="DLI1498" s="8"/>
      <c r="DLJ1498" s="8"/>
      <c r="DLK1498" s="8"/>
      <c r="DLL1498" s="8"/>
      <c r="DLM1498" s="8"/>
      <c r="DLN1498" s="8"/>
      <c r="DLO1498" s="8"/>
      <c r="DLP1498" s="8"/>
      <c r="DLQ1498" s="8"/>
      <c r="DLR1498" s="8"/>
      <c r="DLS1498" s="8"/>
      <c r="DLT1498" s="8"/>
      <c r="DLU1498" s="8"/>
      <c r="DLV1498" s="8"/>
      <c r="DLW1498" s="8"/>
      <c r="DLX1498" s="8"/>
      <c r="DLY1498" s="8"/>
      <c r="DLZ1498" s="8"/>
      <c r="DMA1498" s="8"/>
      <c r="DMB1498" s="8"/>
      <c r="DMC1498" s="8"/>
      <c r="DMD1498" s="8"/>
      <c r="DME1498" s="8"/>
      <c r="DMF1498" s="8"/>
      <c r="DMG1498" s="8"/>
      <c r="DMH1498" s="8"/>
      <c r="DMI1498" s="8"/>
      <c r="DMJ1498" s="8"/>
      <c r="DMK1498" s="8"/>
      <c r="DML1498" s="8"/>
      <c r="DMM1498" s="8"/>
      <c r="DMN1498" s="8"/>
      <c r="DMO1498" s="8"/>
      <c r="DMP1498" s="8"/>
      <c r="DMQ1498" s="8"/>
      <c r="DMR1498" s="8"/>
      <c r="DMS1498" s="8"/>
      <c r="DMT1498" s="8"/>
      <c r="DMU1498" s="8"/>
      <c r="DMV1498" s="8"/>
      <c r="DMW1498" s="8"/>
      <c r="DMX1498" s="8"/>
      <c r="DMY1498" s="8"/>
      <c r="DMZ1498" s="8"/>
      <c r="DNA1498" s="8"/>
      <c r="DNB1498" s="8"/>
      <c r="DNC1498" s="8"/>
      <c r="DND1498" s="8"/>
      <c r="DNE1498" s="8"/>
      <c r="DNF1498" s="8"/>
      <c r="DNG1498" s="8"/>
      <c r="DNH1498" s="8"/>
      <c r="DNI1498" s="8"/>
      <c r="DNJ1498" s="8"/>
      <c r="DNK1498" s="8"/>
      <c r="DNL1498" s="8"/>
      <c r="DNM1498" s="8"/>
      <c r="DNN1498" s="8"/>
      <c r="DNO1498" s="8"/>
      <c r="DNP1498" s="8"/>
      <c r="DNQ1498" s="8"/>
      <c r="DNR1498" s="8"/>
      <c r="DNS1498" s="8"/>
      <c r="DNT1498" s="8"/>
      <c r="DNU1498" s="8"/>
      <c r="DNV1498" s="8"/>
      <c r="DNW1498" s="8"/>
      <c r="DNX1498" s="8"/>
      <c r="DNY1498" s="8"/>
      <c r="DNZ1498" s="8"/>
      <c r="DOA1498" s="8"/>
      <c r="DOB1498" s="8"/>
      <c r="DOC1498" s="8"/>
      <c r="DOD1498" s="8"/>
      <c r="DOE1498" s="8"/>
      <c r="DOF1498" s="8"/>
      <c r="DOG1498" s="8"/>
      <c r="DOH1498" s="8"/>
      <c r="DOI1498" s="8"/>
      <c r="DOJ1498" s="8"/>
      <c r="DOK1498" s="8"/>
      <c r="DOL1498" s="8"/>
      <c r="DOM1498" s="8"/>
      <c r="DON1498" s="8"/>
      <c r="DOO1498" s="8"/>
      <c r="DOP1498" s="8"/>
      <c r="DOQ1498" s="8"/>
      <c r="DOR1498" s="8"/>
      <c r="DOS1498" s="8"/>
      <c r="DOT1498" s="8"/>
      <c r="DOU1498" s="8"/>
      <c r="DOV1498" s="8"/>
      <c r="DOW1498" s="8"/>
      <c r="DOX1498" s="8"/>
      <c r="DOY1498" s="8"/>
      <c r="DOZ1498" s="8"/>
      <c r="DPA1498" s="8"/>
      <c r="DPB1498" s="8"/>
      <c r="DPC1498" s="8"/>
      <c r="DPD1498" s="8"/>
      <c r="DPE1498" s="8"/>
      <c r="DPF1498" s="8"/>
      <c r="DPG1498" s="8"/>
      <c r="DPH1498" s="8"/>
      <c r="DPI1498" s="8"/>
      <c r="DPJ1498" s="8"/>
      <c r="DPK1498" s="8"/>
      <c r="DPL1498" s="8"/>
      <c r="DPM1498" s="8"/>
      <c r="DPN1498" s="8"/>
      <c r="DPO1498" s="8"/>
      <c r="DPP1498" s="8"/>
      <c r="DPQ1498" s="8"/>
      <c r="DPR1498" s="8"/>
      <c r="DPS1498" s="8"/>
      <c r="DPT1498" s="8"/>
      <c r="DPU1498" s="8"/>
      <c r="DPV1498" s="8"/>
      <c r="DPW1498" s="8"/>
      <c r="DPX1498" s="8"/>
      <c r="DPY1498" s="8"/>
      <c r="DPZ1498" s="8"/>
      <c r="DQA1498" s="8"/>
      <c r="DQB1498" s="8"/>
      <c r="DQC1498" s="8"/>
      <c r="DQD1498" s="8"/>
      <c r="DQE1498" s="8"/>
      <c r="DQF1498" s="8"/>
      <c r="DQG1498" s="8"/>
      <c r="DQH1498" s="8"/>
      <c r="DQI1498" s="8"/>
      <c r="DQJ1498" s="8"/>
      <c r="DQK1498" s="8"/>
      <c r="DQL1498" s="8"/>
      <c r="DQM1498" s="8"/>
      <c r="DQN1498" s="8"/>
      <c r="DQO1498" s="8"/>
      <c r="DQP1498" s="8"/>
      <c r="DQQ1498" s="8"/>
      <c r="DQR1498" s="8"/>
      <c r="DQS1498" s="8"/>
      <c r="DQT1498" s="8"/>
      <c r="DQU1498" s="8"/>
      <c r="DQV1498" s="8"/>
      <c r="DQW1498" s="8"/>
      <c r="DQX1498" s="8"/>
      <c r="DQY1498" s="8"/>
      <c r="DQZ1498" s="8"/>
      <c r="DRA1498" s="8"/>
      <c r="DRB1498" s="8"/>
      <c r="DRC1498" s="8"/>
      <c r="DRD1498" s="8"/>
      <c r="DRE1498" s="8"/>
      <c r="DRF1498" s="8"/>
      <c r="DRG1498" s="8"/>
      <c r="DRH1498" s="8"/>
      <c r="DRI1498" s="8"/>
      <c r="DRJ1498" s="8"/>
      <c r="DRK1498" s="8"/>
      <c r="DRL1498" s="8"/>
      <c r="DRM1498" s="8"/>
      <c r="DRN1498" s="8"/>
      <c r="DRO1498" s="8"/>
      <c r="DRP1498" s="8"/>
      <c r="DRQ1498" s="8"/>
      <c r="DRR1498" s="8"/>
      <c r="DRS1498" s="8"/>
      <c r="DRT1498" s="8"/>
      <c r="DRU1498" s="8"/>
      <c r="DRV1498" s="8"/>
      <c r="DRW1498" s="8"/>
      <c r="DRX1498" s="8"/>
      <c r="DRY1498" s="8"/>
      <c r="DRZ1498" s="8"/>
      <c r="DSA1498" s="8"/>
      <c r="DSB1498" s="8"/>
      <c r="DSC1498" s="8"/>
      <c r="DSD1498" s="8"/>
      <c r="DSE1498" s="8"/>
      <c r="DSF1498" s="8"/>
      <c r="DSG1498" s="8"/>
      <c r="DSH1498" s="8"/>
      <c r="DSI1498" s="8"/>
      <c r="DSJ1498" s="8"/>
      <c r="DSK1498" s="8"/>
      <c r="DSL1498" s="8"/>
      <c r="DSM1498" s="8"/>
      <c r="DSN1498" s="8"/>
      <c r="DSO1498" s="8"/>
      <c r="DSP1498" s="8"/>
      <c r="DSQ1498" s="8"/>
      <c r="DSR1498" s="8"/>
      <c r="DSS1498" s="8"/>
      <c r="DST1498" s="8"/>
      <c r="DSU1498" s="8"/>
      <c r="DSV1498" s="8"/>
      <c r="DSW1498" s="8"/>
      <c r="DSX1498" s="8"/>
      <c r="DSY1498" s="8"/>
      <c r="DSZ1498" s="8"/>
      <c r="DTA1498" s="8"/>
      <c r="DTB1498" s="8"/>
      <c r="DTC1498" s="8"/>
      <c r="DTD1498" s="8"/>
      <c r="DTE1498" s="8"/>
      <c r="DTF1498" s="8"/>
      <c r="DTG1498" s="8"/>
      <c r="DTH1498" s="8"/>
      <c r="DTI1498" s="8"/>
      <c r="DTJ1498" s="8"/>
      <c r="DTK1498" s="8"/>
      <c r="DTL1498" s="8"/>
      <c r="DTM1498" s="8"/>
      <c r="DTN1498" s="8"/>
      <c r="DTO1498" s="8"/>
      <c r="DTP1498" s="8"/>
      <c r="DTQ1498" s="8"/>
      <c r="DTR1498" s="8"/>
      <c r="DTS1498" s="8"/>
      <c r="DTT1498" s="8"/>
      <c r="DTU1498" s="8"/>
      <c r="DTV1498" s="8"/>
      <c r="DTW1498" s="8"/>
      <c r="DTX1498" s="8"/>
      <c r="DTY1498" s="8"/>
      <c r="DTZ1498" s="8"/>
      <c r="DUA1498" s="8"/>
      <c r="DUB1498" s="8"/>
      <c r="DUC1498" s="8"/>
      <c r="DUD1498" s="8"/>
      <c r="DUE1498" s="8"/>
      <c r="DUF1498" s="8"/>
      <c r="DUG1498" s="8"/>
      <c r="DUH1498" s="8"/>
      <c r="DUI1498" s="8"/>
      <c r="DUJ1498" s="8"/>
      <c r="DUK1498" s="8"/>
      <c r="DUL1498" s="8"/>
      <c r="DUM1498" s="8"/>
      <c r="DUN1498" s="8"/>
      <c r="DUO1498" s="8"/>
      <c r="DUP1498" s="8"/>
      <c r="DUQ1498" s="8"/>
      <c r="DUR1498" s="8"/>
      <c r="DUS1498" s="8"/>
      <c r="DUT1498" s="8"/>
      <c r="DUU1498" s="8"/>
      <c r="DUV1498" s="8"/>
      <c r="DUW1498" s="8"/>
      <c r="DUX1498" s="8"/>
      <c r="DUY1498" s="8"/>
      <c r="DUZ1498" s="8"/>
      <c r="DVA1498" s="8"/>
      <c r="DVB1498" s="8"/>
      <c r="DVC1498" s="8"/>
      <c r="DVD1498" s="8"/>
      <c r="DVE1498" s="8"/>
      <c r="DVF1498" s="8"/>
      <c r="DVG1498" s="8"/>
      <c r="DVH1498" s="8"/>
      <c r="DVI1498" s="8"/>
      <c r="DVJ1498" s="8"/>
      <c r="DVK1498" s="8"/>
      <c r="DVL1498" s="8"/>
      <c r="DVM1498" s="8"/>
      <c r="DVN1498" s="8"/>
      <c r="DVO1498" s="8"/>
      <c r="DVP1498" s="8"/>
      <c r="DVQ1498" s="8"/>
      <c r="DVR1498" s="8"/>
      <c r="DVS1498" s="8"/>
      <c r="DVT1498" s="8"/>
      <c r="DVU1498" s="8"/>
      <c r="DVV1498" s="8"/>
      <c r="DVW1498" s="8"/>
      <c r="DVX1498" s="8"/>
      <c r="DVY1498" s="8"/>
      <c r="DVZ1498" s="8"/>
      <c r="DWA1498" s="8"/>
      <c r="DWB1498" s="8"/>
      <c r="DWC1498" s="8"/>
      <c r="DWD1498" s="8"/>
      <c r="DWE1498" s="8"/>
      <c r="DWF1498" s="8"/>
      <c r="DWG1498" s="8"/>
      <c r="DWH1498" s="8"/>
      <c r="DWI1498" s="8"/>
      <c r="DWJ1498" s="8"/>
      <c r="DWK1498" s="8"/>
      <c r="DWL1498" s="8"/>
      <c r="DWM1498" s="8"/>
      <c r="DWN1498" s="8"/>
      <c r="DWO1498" s="8"/>
      <c r="DWP1498" s="8"/>
      <c r="DWQ1498" s="8"/>
      <c r="DWR1498" s="8"/>
      <c r="DWS1498" s="8"/>
      <c r="DWT1498" s="8"/>
      <c r="DWU1498" s="8"/>
      <c r="DWV1498" s="8"/>
      <c r="DWW1498" s="8"/>
      <c r="DWX1498" s="8"/>
      <c r="DWY1498" s="8"/>
      <c r="DWZ1498" s="8"/>
      <c r="DXA1498" s="8"/>
      <c r="DXB1498" s="8"/>
      <c r="DXC1498" s="8"/>
      <c r="DXD1498" s="8"/>
      <c r="DXE1498" s="8"/>
      <c r="DXF1498" s="8"/>
      <c r="DXG1498" s="8"/>
      <c r="DXH1498" s="8"/>
      <c r="DXI1498" s="8"/>
      <c r="DXJ1498" s="8"/>
      <c r="DXK1498" s="8"/>
      <c r="DXL1498" s="8"/>
      <c r="DXM1498" s="8"/>
      <c r="DXN1498" s="8"/>
      <c r="DXO1498" s="8"/>
      <c r="DXP1498" s="8"/>
      <c r="DXQ1498" s="8"/>
      <c r="DXR1498" s="8"/>
      <c r="DXS1498" s="8"/>
      <c r="DXT1498" s="8"/>
      <c r="DXU1498" s="8"/>
      <c r="DXV1498" s="8"/>
      <c r="DXW1498" s="8"/>
      <c r="DXX1498" s="8"/>
      <c r="DXY1498" s="8"/>
      <c r="DXZ1498" s="8"/>
      <c r="DYA1498" s="8"/>
      <c r="DYB1498" s="8"/>
      <c r="DYC1498" s="8"/>
      <c r="DYD1498" s="8"/>
      <c r="DYE1498" s="8"/>
      <c r="DYF1498" s="8"/>
      <c r="DYG1498" s="8"/>
      <c r="DYH1498" s="8"/>
      <c r="DYI1498" s="8"/>
      <c r="DYJ1498" s="8"/>
      <c r="DYK1498" s="8"/>
      <c r="DYL1498" s="8"/>
      <c r="DYM1498" s="8"/>
      <c r="DYN1498" s="8"/>
      <c r="DYO1498" s="8"/>
      <c r="DYP1498" s="8"/>
      <c r="DYQ1498" s="8"/>
      <c r="DYR1498" s="8"/>
      <c r="DYS1498" s="8"/>
      <c r="DYT1498" s="8"/>
      <c r="DYU1498" s="8"/>
      <c r="DYV1498" s="8"/>
      <c r="DYW1498" s="8"/>
      <c r="DYX1498" s="8"/>
      <c r="DYY1498" s="8"/>
      <c r="DYZ1498" s="8"/>
      <c r="DZA1498" s="8"/>
      <c r="DZB1498" s="8"/>
      <c r="DZC1498" s="8"/>
      <c r="DZD1498" s="8"/>
      <c r="DZE1498" s="8"/>
      <c r="DZF1498" s="8"/>
      <c r="DZG1498" s="8"/>
      <c r="DZH1498" s="8"/>
      <c r="DZI1498" s="8"/>
      <c r="DZJ1498" s="8"/>
      <c r="DZK1498" s="8"/>
      <c r="DZL1498" s="8"/>
      <c r="DZM1498" s="8"/>
      <c r="DZN1498" s="8"/>
      <c r="DZO1498" s="8"/>
      <c r="DZP1498" s="8"/>
      <c r="DZQ1498" s="8"/>
      <c r="DZR1498" s="8"/>
      <c r="DZS1498" s="8"/>
      <c r="DZT1498" s="8"/>
      <c r="DZU1498" s="8"/>
      <c r="DZV1498" s="8"/>
      <c r="DZW1498" s="8"/>
      <c r="DZX1498" s="8"/>
      <c r="DZY1498" s="8"/>
      <c r="DZZ1498" s="8"/>
      <c r="EAA1498" s="8"/>
      <c r="EAB1498" s="8"/>
      <c r="EAC1498" s="8"/>
      <c r="EAD1498" s="8"/>
      <c r="EAE1498" s="8"/>
      <c r="EAF1498" s="8"/>
      <c r="EAG1498" s="8"/>
      <c r="EAH1498" s="8"/>
      <c r="EAI1498" s="8"/>
      <c r="EAJ1498" s="8"/>
      <c r="EAK1498" s="8"/>
      <c r="EAL1498" s="8"/>
      <c r="EAM1498" s="8"/>
      <c r="EAN1498" s="8"/>
      <c r="EAO1498" s="8"/>
      <c r="EAP1498" s="8"/>
      <c r="EAQ1498" s="8"/>
      <c r="EAR1498" s="8"/>
      <c r="EAS1498" s="8"/>
      <c r="EAT1498" s="8"/>
      <c r="EAU1498" s="8"/>
      <c r="EAV1498" s="8"/>
      <c r="EAW1498" s="8"/>
      <c r="EAX1498" s="8"/>
      <c r="EAY1498" s="8"/>
      <c r="EAZ1498" s="8"/>
      <c r="EBA1498" s="8"/>
      <c r="EBB1498" s="8"/>
      <c r="EBC1498" s="8"/>
      <c r="EBD1498" s="8"/>
      <c r="EBE1498" s="8"/>
      <c r="EBF1498" s="8"/>
      <c r="EBG1498" s="8"/>
      <c r="EBH1498" s="8"/>
      <c r="EBI1498" s="8"/>
      <c r="EBJ1498" s="8"/>
      <c r="EBK1498" s="8"/>
      <c r="EBL1498" s="8"/>
      <c r="EBM1498" s="8"/>
      <c r="EBN1498" s="8"/>
      <c r="EBO1498" s="8"/>
      <c r="EBP1498" s="8"/>
      <c r="EBQ1498" s="8"/>
      <c r="EBR1498" s="8"/>
      <c r="EBS1498" s="8"/>
      <c r="EBT1498" s="8"/>
      <c r="EBU1498" s="8"/>
      <c r="EBV1498" s="8"/>
      <c r="EBW1498" s="8"/>
      <c r="EBX1498" s="8"/>
      <c r="EBY1498" s="8"/>
      <c r="EBZ1498" s="8"/>
      <c r="ECA1498" s="8"/>
      <c r="ECB1498" s="8"/>
      <c r="ECC1498" s="8"/>
      <c r="ECD1498" s="8"/>
      <c r="ECE1498" s="8"/>
      <c r="ECF1498" s="8"/>
      <c r="ECG1498" s="8"/>
      <c r="ECH1498" s="8"/>
      <c r="ECI1498" s="8"/>
      <c r="ECJ1498" s="8"/>
      <c r="ECK1498" s="8"/>
      <c r="ECL1498" s="8"/>
      <c r="ECM1498" s="8"/>
      <c r="ECN1498" s="8"/>
      <c r="ECO1498" s="8"/>
      <c r="ECP1498" s="8"/>
      <c r="ECQ1498" s="8"/>
      <c r="ECR1498" s="8"/>
      <c r="ECS1498" s="8"/>
      <c r="ECT1498" s="8"/>
      <c r="ECU1498" s="8"/>
      <c r="ECV1498" s="8"/>
      <c r="ECW1498" s="8"/>
      <c r="ECX1498" s="8"/>
      <c r="ECY1498" s="8"/>
      <c r="ECZ1498" s="8"/>
      <c r="EDA1498" s="8"/>
      <c r="EDB1498" s="8"/>
      <c r="EDC1498" s="8"/>
      <c r="EDD1498" s="8"/>
      <c r="EDE1498" s="8"/>
      <c r="EDF1498" s="8"/>
      <c r="EDG1498" s="8"/>
      <c r="EDH1498" s="8"/>
      <c r="EDI1498" s="8"/>
      <c r="EDJ1498" s="8"/>
      <c r="EDK1498" s="8"/>
      <c r="EDL1498" s="8"/>
      <c r="EDM1498" s="8"/>
      <c r="EDN1498" s="8"/>
      <c r="EDO1498" s="8"/>
      <c r="EDP1498" s="8"/>
      <c r="EDQ1498" s="8"/>
      <c r="EDR1498" s="8"/>
      <c r="EDS1498" s="8"/>
      <c r="EDT1498" s="8"/>
      <c r="EDU1498" s="8"/>
      <c r="EDV1498" s="8"/>
      <c r="EDW1498" s="8"/>
      <c r="EDX1498" s="8"/>
      <c r="EDY1498" s="8"/>
      <c r="EDZ1498" s="8"/>
      <c r="EEA1498" s="8"/>
      <c r="EEB1498" s="8"/>
      <c r="EEC1498" s="8"/>
      <c r="EED1498" s="8"/>
      <c r="EEE1498" s="8"/>
      <c r="EEF1498" s="8"/>
      <c r="EEG1498" s="8"/>
      <c r="EEH1498" s="8"/>
      <c r="EEI1498" s="8"/>
      <c r="EEJ1498" s="8"/>
      <c r="EEK1498" s="8"/>
      <c r="EEL1498" s="8"/>
      <c r="EEM1498" s="8"/>
      <c r="EEN1498" s="8"/>
      <c r="EEO1498" s="8"/>
      <c r="EEP1498" s="8"/>
      <c r="EEQ1498" s="8"/>
      <c r="EER1498" s="8"/>
      <c r="EES1498" s="8"/>
      <c r="EET1498" s="8"/>
      <c r="EEU1498" s="8"/>
      <c r="EEV1498" s="8"/>
      <c r="EEW1498" s="8"/>
      <c r="EEX1498" s="8"/>
      <c r="EEY1498" s="8"/>
      <c r="EEZ1498" s="8"/>
      <c r="EFA1498" s="8"/>
      <c r="EFB1498" s="8"/>
      <c r="EFC1498" s="8"/>
      <c r="EFD1498" s="8"/>
      <c r="EFE1498" s="8"/>
      <c r="EFF1498" s="8"/>
      <c r="EFG1498" s="8"/>
      <c r="EFH1498" s="8"/>
      <c r="EFI1498" s="8"/>
      <c r="EFJ1498" s="8"/>
      <c r="EFK1498" s="8"/>
      <c r="EFL1498" s="8"/>
      <c r="EFM1498" s="8"/>
      <c r="EFN1498" s="8"/>
      <c r="EFO1498" s="8"/>
      <c r="EFP1498" s="8"/>
      <c r="EFQ1498" s="8"/>
      <c r="EFR1498" s="8"/>
      <c r="EFS1498" s="8"/>
      <c r="EFT1498" s="8"/>
      <c r="EFU1498" s="8"/>
      <c r="EFV1498" s="8"/>
      <c r="EFW1498" s="8"/>
      <c r="EFX1498" s="8"/>
      <c r="EFY1498" s="8"/>
      <c r="EFZ1498" s="8"/>
      <c r="EGA1498" s="8"/>
      <c r="EGB1498" s="8"/>
      <c r="EGC1498" s="8"/>
      <c r="EGD1498" s="8"/>
      <c r="EGE1498" s="8"/>
      <c r="EGF1498" s="8"/>
      <c r="EGG1498" s="8"/>
      <c r="EGH1498" s="8"/>
      <c r="EGI1498" s="8"/>
      <c r="EGJ1498" s="8"/>
      <c r="EGK1498" s="8"/>
      <c r="EGL1498" s="8"/>
      <c r="EGM1498" s="8"/>
      <c r="EGN1498" s="8"/>
      <c r="EGO1498" s="8"/>
      <c r="EGP1498" s="8"/>
      <c r="EGQ1498" s="8"/>
      <c r="EGR1498" s="8"/>
      <c r="EGS1498" s="8"/>
      <c r="EGT1498" s="8"/>
      <c r="EGU1498" s="8"/>
      <c r="EGV1498" s="8"/>
      <c r="EGW1498" s="8"/>
      <c r="EGX1498" s="8"/>
      <c r="EGY1498" s="8"/>
      <c r="EGZ1498" s="8"/>
      <c r="EHA1498" s="8"/>
      <c r="EHB1498" s="8"/>
      <c r="EHC1498" s="8"/>
      <c r="EHD1498" s="8"/>
      <c r="EHE1498" s="8"/>
      <c r="EHF1498" s="8"/>
      <c r="EHG1498" s="8"/>
      <c r="EHH1498" s="8"/>
      <c r="EHI1498" s="8"/>
      <c r="EHJ1498" s="8"/>
      <c r="EHK1498" s="8"/>
      <c r="EHL1498" s="8"/>
      <c r="EHM1498" s="8"/>
      <c r="EHN1498" s="8"/>
      <c r="EHO1498" s="8"/>
      <c r="EHP1498" s="8"/>
      <c r="EHQ1498" s="8"/>
      <c r="EHR1498" s="8"/>
      <c r="EHS1498" s="8"/>
      <c r="EHT1498" s="8"/>
      <c r="EHU1498" s="8"/>
      <c r="EHV1498" s="8"/>
      <c r="EHW1498" s="8"/>
      <c r="EHX1498" s="8"/>
      <c r="EHY1498" s="8"/>
      <c r="EHZ1498" s="8"/>
      <c r="EIA1498" s="8"/>
      <c r="EIB1498" s="8"/>
      <c r="EIC1498" s="8"/>
      <c r="EID1498" s="8"/>
      <c r="EIE1498" s="8"/>
      <c r="EIF1498" s="8"/>
      <c r="EIG1498" s="8"/>
      <c r="EIH1498" s="8"/>
      <c r="EII1498" s="8"/>
      <c r="EIJ1498" s="8"/>
      <c r="EIK1498" s="8"/>
      <c r="EIL1498" s="8"/>
      <c r="EIM1498" s="8"/>
      <c r="EIN1498" s="8"/>
      <c r="EIO1498" s="8"/>
      <c r="EIP1498" s="8"/>
      <c r="EIQ1498" s="8"/>
      <c r="EIR1498" s="8"/>
      <c r="EIS1498" s="8"/>
      <c r="EIT1498" s="8"/>
      <c r="EIU1498" s="8"/>
      <c r="EIV1498" s="8"/>
      <c r="EIW1498" s="8"/>
      <c r="EIX1498" s="8"/>
      <c r="EIY1498" s="8"/>
      <c r="EIZ1498" s="8"/>
      <c r="EJA1498" s="8"/>
      <c r="EJB1498" s="8"/>
      <c r="EJC1498" s="8"/>
      <c r="EJD1498" s="8"/>
      <c r="EJE1498" s="8"/>
      <c r="EJF1498" s="8"/>
      <c r="EJG1498" s="8"/>
      <c r="EJH1498" s="8"/>
      <c r="EJI1498" s="8"/>
      <c r="EJJ1498" s="8"/>
      <c r="EJK1498" s="8"/>
      <c r="EJL1498" s="8"/>
      <c r="EJM1498" s="8"/>
      <c r="EJN1498" s="8"/>
      <c r="EJO1498" s="8"/>
      <c r="EJP1498" s="8"/>
      <c r="EJQ1498" s="8"/>
      <c r="EJR1498" s="8"/>
      <c r="EJS1498" s="8"/>
      <c r="EJT1498" s="8"/>
      <c r="EJU1498" s="8"/>
      <c r="EJV1498" s="8"/>
      <c r="EJW1498" s="8"/>
      <c r="EJX1498" s="8"/>
      <c r="EJY1498" s="8"/>
      <c r="EJZ1498" s="8"/>
      <c r="EKA1498" s="8"/>
      <c r="EKB1498" s="8"/>
      <c r="EKC1498" s="8"/>
      <c r="EKD1498" s="8"/>
      <c r="EKE1498" s="8"/>
      <c r="EKF1498" s="8"/>
      <c r="EKG1498" s="8"/>
      <c r="EKH1498" s="8"/>
      <c r="EKI1498" s="8"/>
      <c r="EKJ1498" s="8"/>
      <c r="EKK1498" s="8"/>
      <c r="EKL1498" s="8"/>
      <c r="EKM1498" s="8"/>
      <c r="EKN1498" s="8"/>
      <c r="EKO1498" s="8"/>
      <c r="EKP1498" s="8"/>
      <c r="EKQ1498" s="8"/>
      <c r="EKR1498" s="8"/>
      <c r="EKS1498" s="8"/>
      <c r="EKT1498" s="8"/>
      <c r="EKU1498" s="8"/>
      <c r="EKV1498" s="8"/>
      <c r="EKW1498" s="8"/>
      <c r="EKX1498" s="8"/>
      <c r="EKY1498" s="8"/>
      <c r="EKZ1498" s="8"/>
      <c r="ELA1498" s="8"/>
      <c r="ELB1498" s="8"/>
      <c r="ELC1498" s="8"/>
      <c r="ELD1498" s="8"/>
      <c r="ELE1498" s="8"/>
      <c r="ELF1498" s="8"/>
      <c r="ELG1498" s="8"/>
      <c r="ELH1498" s="8"/>
      <c r="ELI1498" s="8"/>
      <c r="ELJ1498" s="8"/>
      <c r="ELK1498" s="8"/>
      <c r="ELL1498" s="8"/>
      <c r="ELM1498" s="8"/>
      <c r="ELN1498" s="8"/>
      <c r="ELO1498" s="8"/>
      <c r="ELP1498" s="8"/>
      <c r="ELQ1498" s="8"/>
      <c r="ELR1498" s="8"/>
      <c r="ELS1498" s="8"/>
      <c r="ELT1498" s="8"/>
      <c r="ELU1498" s="8"/>
      <c r="ELV1498" s="8"/>
      <c r="ELW1498" s="8"/>
      <c r="ELX1498" s="8"/>
      <c r="ELY1498" s="8"/>
      <c r="ELZ1498" s="8"/>
      <c r="EMA1498" s="8"/>
      <c r="EMB1498" s="8"/>
      <c r="EMC1498" s="8"/>
      <c r="EMD1498" s="8"/>
      <c r="EME1498" s="8"/>
      <c r="EMF1498" s="8"/>
      <c r="EMG1498" s="8"/>
      <c r="EMH1498" s="8"/>
      <c r="EMI1498" s="8"/>
      <c r="EMJ1498" s="8"/>
      <c r="EMK1498" s="8"/>
      <c r="EML1498" s="8"/>
      <c r="EMM1498" s="8"/>
      <c r="EMN1498" s="8"/>
      <c r="EMO1498" s="8"/>
      <c r="EMP1498" s="8"/>
      <c r="EMQ1498" s="8"/>
      <c r="EMR1498" s="8"/>
      <c r="EMS1498" s="8"/>
      <c r="EMT1498" s="8"/>
      <c r="EMU1498" s="8"/>
      <c r="EMV1498" s="8"/>
      <c r="EMW1498" s="8"/>
      <c r="EMX1498" s="8"/>
      <c r="EMY1498" s="8"/>
      <c r="EMZ1498" s="8"/>
      <c r="ENA1498" s="8"/>
      <c r="ENB1498" s="8"/>
      <c r="ENC1498" s="8"/>
      <c r="END1498" s="8"/>
      <c r="ENE1498" s="8"/>
      <c r="ENF1498" s="8"/>
      <c r="ENG1498" s="8"/>
      <c r="ENH1498" s="8"/>
      <c r="ENI1498" s="8"/>
      <c r="ENJ1498" s="8"/>
      <c r="ENK1498" s="8"/>
      <c r="ENL1498" s="8"/>
      <c r="ENM1498" s="8"/>
      <c r="ENN1498" s="8"/>
      <c r="ENO1498" s="8"/>
      <c r="ENP1498" s="8"/>
      <c r="ENQ1498" s="8"/>
      <c r="ENR1498" s="8"/>
      <c r="ENS1498" s="8"/>
      <c r="ENT1498" s="8"/>
      <c r="ENU1498" s="8"/>
      <c r="ENV1498" s="8"/>
      <c r="ENW1498" s="8"/>
      <c r="ENX1498" s="8"/>
      <c r="ENY1498" s="8"/>
      <c r="ENZ1498" s="8"/>
      <c r="EOA1498" s="8"/>
      <c r="EOB1498" s="8"/>
      <c r="EOC1498" s="8"/>
      <c r="EOD1498" s="8"/>
      <c r="EOE1498" s="8"/>
      <c r="EOF1498" s="8"/>
      <c r="EOG1498" s="8"/>
      <c r="EOH1498" s="8"/>
      <c r="EOI1498" s="8"/>
      <c r="EOJ1498" s="8"/>
      <c r="EOK1498" s="8"/>
      <c r="EOL1498" s="8"/>
      <c r="EOM1498" s="8"/>
      <c r="EON1498" s="8"/>
      <c r="EOO1498" s="8"/>
      <c r="EOP1498" s="8"/>
      <c r="EOQ1498" s="8"/>
      <c r="EOR1498" s="8"/>
      <c r="EOS1498" s="8"/>
      <c r="EOT1498" s="8"/>
      <c r="EOU1498" s="8"/>
      <c r="EOV1498" s="8"/>
      <c r="EOW1498" s="8"/>
      <c r="EOX1498" s="8"/>
      <c r="EOY1498" s="8"/>
      <c r="EOZ1498" s="8"/>
      <c r="EPA1498" s="8"/>
      <c r="EPB1498" s="8"/>
      <c r="EPC1498" s="8"/>
      <c r="EPD1498" s="8"/>
      <c r="EPE1498" s="8"/>
      <c r="EPF1498" s="8"/>
      <c r="EPG1498" s="8"/>
      <c r="EPH1498" s="8"/>
      <c r="EPI1498" s="8"/>
      <c r="EPJ1498" s="8"/>
      <c r="EPK1498" s="8"/>
      <c r="EPL1498" s="8"/>
      <c r="EPM1498" s="8"/>
      <c r="EPN1498" s="8"/>
      <c r="EPO1498" s="8"/>
      <c r="EPP1498" s="8"/>
      <c r="EPQ1498" s="8"/>
      <c r="EPR1498" s="8"/>
      <c r="EPS1498" s="8"/>
      <c r="EPT1498" s="8"/>
      <c r="EPU1498" s="8"/>
      <c r="EPV1498" s="8"/>
      <c r="EPW1498" s="8"/>
      <c r="EPX1498" s="8"/>
      <c r="EPY1498" s="8"/>
      <c r="EPZ1498" s="8"/>
      <c r="EQA1498" s="8"/>
      <c r="EQB1498" s="8"/>
      <c r="EQC1498" s="8"/>
      <c r="EQD1498" s="8"/>
      <c r="EQE1498" s="8"/>
      <c r="EQF1498" s="8"/>
      <c r="EQG1498" s="8"/>
      <c r="EQH1498" s="8"/>
      <c r="EQI1498" s="8"/>
      <c r="EQJ1498" s="8"/>
      <c r="EQK1498" s="8"/>
      <c r="EQL1498" s="8"/>
      <c r="EQM1498" s="8"/>
      <c r="EQN1498" s="8"/>
      <c r="EQO1498" s="8"/>
      <c r="EQP1498" s="8"/>
      <c r="EQQ1498" s="8"/>
      <c r="EQR1498" s="8"/>
      <c r="EQS1498" s="8"/>
      <c r="EQT1498" s="8"/>
      <c r="EQU1498" s="8"/>
      <c r="EQV1498" s="8"/>
      <c r="EQW1498" s="8"/>
      <c r="EQX1498" s="8"/>
      <c r="EQY1498" s="8"/>
      <c r="EQZ1498" s="8"/>
      <c r="ERA1498" s="8"/>
      <c r="ERB1498" s="8"/>
      <c r="ERC1498" s="8"/>
      <c r="ERD1498" s="8"/>
      <c r="ERE1498" s="8"/>
      <c r="ERF1498" s="8"/>
      <c r="ERG1498" s="8"/>
      <c r="ERH1498" s="8"/>
      <c r="ERI1498" s="8"/>
      <c r="ERJ1498" s="8"/>
      <c r="ERK1498" s="8"/>
      <c r="ERL1498" s="8"/>
      <c r="ERM1498" s="8"/>
      <c r="ERN1498" s="8"/>
      <c r="ERO1498" s="8"/>
      <c r="ERP1498" s="8"/>
      <c r="ERQ1498" s="8"/>
      <c r="ERR1498" s="8"/>
      <c r="ERS1498" s="8"/>
      <c r="ERT1498" s="8"/>
      <c r="ERU1498" s="8"/>
      <c r="ERV1498" s="8"/>
      <c r="ERW1498" s="8"/>
      <c r="ERX1498" s="8"/>
      <c r="ERY1498" s="8"/>
      <c r="ERZ1498" s="8"/>
      <c r="ESA1498" s="8"/>
      <c r="ESB1498" s="8"/>
      <c r="ESC1498" s="8"/>
      <c r="ESD1498" s="8"/>
      <c r="ESE1498" s="8"/>
      <c r="ESF1498" s="8"/>
      <c r="ESG1498" s="8"/>
      <c r="ESH1498" s="8"/>
      <c r="ESI1498" s="8"/>
      <c r="ESJ1498" s="8"/>
      <c r="ESK1498" s="8"/>
      <c r="ESL1498" s="8"/>
      <c r="ESM1498" s="8"/>
      <c r="ESN1498" s="8"/>
      <c r="ESO1498" s="8"/>
      <c r="ESP1498" s="8"/>
      <c r="ESQ1498" s="8"/>
      <c r="ESR1498" s="8"/>
      <c r="ESS1498" s="8"/>
      <c r="EST1498" s="8"/>
      <c r="ESU1498" s="8"/>
      <c r="ESV1498" s="8"/>
      <c r="ESW1498" s="8"/>
      <c r="ESX1498" s="8"/>
      <c r="ESY1498" s="8"/>
      <c r="ESZ1498" s="8"/>
      <c r="ETA1498" s="8"/>
      <c r="ETB1498" s="8"/>
      <c r="ETC1498" s="8"/>
      <c r="ETD1498" s="8"/>
      <c r="ETE1498" s="8"/>
      <c r="ETF1498" s="8"/>
      <c r="ETG1498" s="8"/>
      <c r="ETH1498" s="8"/>
      <c r="ETI1498" s="8"/>
      <c r="ETJ1498" s="8"/>
      <c r="ETK1498" s="8"/>
      <c r="ETL1498" s="8"/>
      <c r="ETM1498" s="8"/>
      <c r="ETN1498" s="8"/>
      <c r="ETO1498" s="8"/>
      <c r="ETP1498" s="8"/>
      <c r="ETQ1498" s="8"/>
      <c r="ETR1498" s="8"/>
      <c r="ETS1498" s="8"/>
      <c r="ETT1498" s="8"/>
      <c r="ETU1498" s="8"/>
      <c r="ETV1498" s="8"/>
      <c r="ETW1498" s="8"/>
      <c r="ETX1498" s="8"/>
      <c r="ETY1498" s="8"/>
      <c r="ETZ1498" s="8"/>
      <c r="EUA1498" s="8"/>
      <c r="EUB1498" s="8"/>
      <c r="EUC1498" s="8"/>
      <c r="EUD1498" s="8"/>
      <c r="EUE1498" s="8"/>
      <c r="EUF1498" s="8"/>
      <c r="EUG1498" s="8"/>
      <c r="EUH1498" s="8"/>
      <c r="EUI1498" s="8"/>
      <c r="EUJ1498" s="8"/>
      <c r="EUK1498" s="8"/>
      <c r="EUL1498" s="8"/>
      <c r="EUM1498" s="8"/>
      <c r="EUN1498" s="8"/>
      <c r="EUO1498" s="8"/>
      <c r="EUP1498" s="8"/>
      <c r="EUQ1498" s="8"/>
      <c r="EUR1498" s="8"/>
      <c r="EUS1498" s="8"/>
      <c r="EUT1498" s="8"/>
      <c r="EUU1498" s="8"/>
      <c r="EUV1498" s="8"/>
      <c r="EUW1498" s="8"/>
      <c r="EUX1498" s="8"/>
      <c r="EUY1498" s="8"/>
      <c r="EUZ1498" s="8"/>
      <c r="EVA1498" s="8"/>
      <c r="EVB1498" s="8"/>
      <c r="EVC1498" s="8"/>
      <c r="EVD1498" s="8"/>
      <c r="EVE1498" s="8"/>
      <c r="EVF1498" s="8"/>
      <c r="EVG1498" s="8"/>
      <c r="EVH1498" s="8"/>
      <c r="EVI1498" s="8"/>
      <c r="EVJ1498" s="8"/>
      <c r="EVK1498" s="8"/>
      <c r="EVL1498" s="8"/>
      <c r="EVM1498" s="8"/>
      <c r="EVN1498" s="8"/>
      <c r="EVO1498" s="8"/>
      <c r="EVP1498" s="8"/>
      <c r="EVQ1498" s="8"/>
      <c r="EVR1498" s="8"/>
      <c r="EVS1498" s="8"/>
      <c r="EVT1498" s="8"/>
      <c r="EVU1498" s="8"/>
      <c r="EVV1498" s="8"/>
      <c r="EVW1498" s="8"/>
      <c r="EVX1498" s="8"/>
      <c r="EVY1498" s="8"/>
      <c r="EVZ1498" s="8"/>
      <c r="EWA1498" s="8"/>
      <c r="EWB1498" s="8"/>
      <c r="EWC1498" s="8"/>
      <c r="EWD1498" s="8"/>
      <c r="EWE1498" s="8"/>
      <c r="EWF1498" s="8"/>
      <c r="EWG1498" s="8"/>
      <c r="EWH1498" s="8"/>
      <c r="EWI1498" s="8"/>
      <c r="EWJ1498" s="8"/>
      <c r="EWK1498" s="8"/>
      <c r="EWL1498" s="8"/>
      <c r="EWM1498" s="8"/>
      <c r="EWN1498" s="8"/>
      <c r="EWO1498" s="8"/>
      <c r="EWP1498" s="8"/>
      <c r="EWQ1498" s="8"/>
      <c r="EWR1498" s="8"/>
      <c r="EWS1498" s="8"/>
      <c r="EWT1498" s="8"/>
      <c r="EWU1498" s="8"/>
      <c r="EWV1498" s="8"/>
      <c r="EWW1498" s="8"/>
      <c r="EWX1498" s="8"/>
      <c r="EWY1498" s="8"/>
      <c r="EWZ1498" s="8"/>
      <c r="EXA1498" s="8"/>
      <c r="EXB1498" s="8"/>
      <c r="EXC1498" s="8"/>
      <c r="EXD1498" s="8"/>
      <c r="EXE1498" s="8"/>
      <c r="EXF1498" s="8"/>
      <c r="EXG1498" s="8"/>
      <c r="EXH1498" s="8"/>
      <c r="EXI1498" s="8"/>
      <c r="EXJ1498" s="8"/>
      <c r="EXK1498" s="8"/>
      <c r="EXL1498" s="8"/>
      <c r="EXM1498" s="8"/>
      <c r="EXN1498" s="8"/>
      <c r="EXO1498" s="8"/>
      <c r="EXP1498" s="8"/>
      <c r="EXQ1498" s="8"/>
      <c r="EXR1498" s="8"/>
      <c r="EXS1498" s="8"/>
      <c r="EXT1498" s="8"/>
      <c r="EXU1498" s="8"/>
      <c r="EXV1498" s="8"/>
      <c r="EXW1498" s="8"/>
      <c r="EXX1498" s="8"/>
      <c r="EXY1498" s="8"/>
      <c r="EXZ1498" s="8"/>
      <c r="EYA1498" s="8"/>
      <c r="EYB1498" s="8"/>
      <c r="EYC1498" s="8"/>
      <c r="EYD1498" s="8"/>
      <c r="EYE1498" s="8"/>
      <c r="EYF1498" s="8"/>
      <c r="EYG1498" s="8"/>
      <c r="EYH1498" s="8"/>
      <c r="EYI1498" s="8"/>
      <c r="EYJ1498" s="8"/>
      <c r="EYK1498" s="8"/>
      <c r="EYL1498" s="8"/>
      <c r="EYM1498" s="8"/>
      <c r="EYN1498" s="8"/>
      <c r="EYO1498" s="8"/>
      <c r="EYP1498" s="8"/>
      <c r="EYQ1498" s="8"/>
      <c r="EYR1498" s="8"/>
      <c r="EYS1498" s="8"/>
      <c r="EYT1498" s="8"/>
      <c r="EYU1498" s="8"/>
      <c r="EYV1498" s="8"/>
      <c r="EYW1498" s="8"/>
      <c r="EYX1498" s="8"/>
      <c r="EYY1498" s="8"/>
      <c r="EYZ1498" s="8"/>
      <c r="EZA1498" s="8"/>
      <c r="EZB1498" s="8"/>
      <c r="EZC1498" s="8"/>
      <c r="EZD1498" s="8"/>
      <c r="EZE1498" s="8"/>
      <c r="EZF1498" s="8"/>
      <c r="EZG1498" s="8"/>
      <c r="EZH1498" s="8"/>
      <c r="EZI1498" s="8"/>
      <c r="EZJ1498" s="8"/>
      <c r="EZK1498" s="8"/>
      <c r="EZL1498" s="8"/>
      <c r="EZM1498" s="8"/>
      <c r="EZN1498" s="8"/>
      <c r="EZO1498" s="8"/>
      <c r="EZP1498" s="8"/>
      <c r="EZQ1498" s="8"/>
      <c r="EZR1498" s="8"/>
      <c r="EZS1498" s="8"/>
      <c r="EZT1498" s="8"/>
      <c r="EZU1498" s="8"/>
      <c r="EZV1498" s="8"/>
      <c r="EZW1498" s="8"/>
      <c r="EZX1498" s="8"/>
      <c r="EZY1498" s="8"/>
      <c r="EZZ1498" s="8"/>
      <c r="FAA1498" s="8"/>
      <c r="FAB1498" s="8"/>
      <c r="FAC1498" s="8"/>
      <c r="FAD1498" s="8"/>
      <c r="FAE1498" s="8"/>
      <c r="FAF1498" s="8"/>
      <c r="FAG1498" s="8"/>
      <c r="FAH1498" s="8"/>
      <c r="FAI1498" s="8"/>
      <c r="FAJ1498" s="8"/>
      <c r="FAK1498" s="8"/>
      <c r="FAL1498" s="8"/>
      <c r="FAM1498" s="8"/>
      <c r="FAN1498" s="8"/>
      <c r="FAO1498" s="8"/>
      <c r="FAP1498" s="8"/>
      <c r="FAQ1498" s="8"/>
      <c r="FAR1498" s="8"/>
      <c r="FAS1498" s="8"/>
      <c r="FAT1498" s="8"/>
      <c r="FAU1498" s="8"/>
      <c r="FAV1498" s="8"/>
      <c r="FAW1498" s="8"/>
      <c r="FAX1498" s="8"/>
      <c r="FAY1498" s="8"/>
      <c r="FAZ1498" s="8"/>
      <c r="FBA1498" s="8"/>
      <c r="FBB1498" s="8"/>
      <c r="FBC1498" s="8"/>
      <c r="FBD1498" s="8"/>
      <c r="FBE1498" s="8"/>
      <c r="FBF1498" s="8"/>
      <c r="FBG1498" s="8"/>
      <c r="FBH1498" s="8"/>
      <c r="FBI1498" s="8"/>
      <c r="FBJ1498" s="8"/>
      <c r="FBK1498" s="8"/>
      <c r="FBL1498" s="8"/>
      <c r="FBM1498" s="8"/>
      <c r="FBN1498" s="8"/>
      <c r="FBO1498" s="8"/>
      <c r="FBP1498" s="8"/>
      <c r="FBQ1498" s="8"/>
      <c r="FBR1498" s="8"/>
      <c r="FBS1498" s="8"/>
      <c r="FBT1498" s="8"/>
      <c r="FBU1498" s="8"/>
      <c r="FBV1498" s="8"/>
      <c r="FBW1498" s="8"/>
      <c r="FBX1498" s="8"/>
      <c r="FBY1498" s="8"/>
      <c r="FBZ1498" s="8"/>
      <c r="FCA1498" s="8"/>
      <c r="FCB1498" s="8"/>
      <c r="FCC1498" s="8"/>
      <c r="FCD1498" s="8"/>
      <c r="FCE1498" s="8"/>
      <c r="FCF1498" s="8"/>
      <c r="FCG1498" s="8"/>
      <c r="FCH1498" s="8"/>
      <c r="FCI1498" s="8"/>
      <c r="FCJ1498" s="8"/>
      <c r="FCK1498" s="8"/>
      <c r="FCL1498" s="8"/>
      <c r="FCM1498" s="8"/>
      <c r="FCN1498" s="8"/>
      <c r="FCO1498" s="8"/>
      <c r="FCP1498" s="8"/>
      <c r="FCQ1498" s="8"/>
      <c r="FCR1498" s="8"/>
      <c r="FCS1498" s="8"/>
      <c r="FCT1498" s="8"/>
      <c r="FCU1498" s="8"/>
      <c r="FCV1498" s="8"/>
      <c r="FCW1498" s="8"/>
      <c r="FCX1498" s="8"/>
      <c r="FCY1498" s="8"/>
      <c r="FCZ1498" s="8"/>
      <c r="FDA1498" s="8"/>
      <c r="FDB1498" s="8"/>
      <c r="FDC1498" s="8"/>
      <c r="FDD1498" s="8"/>
      <c r="FDE1498" s="8"/>
      <c r="FDF1498" s="8"/>
      <c r="FDG1498" s="8"/>
      <c r="FDH1498" s="8"/>
      <c r="FDI1498" s="8"/>
      <c r="FDJ1498" s="8"/>
      <c r="FDK1498" s="8"/>
      <c r="FDL1498" s="8"/>
      <c r="FDM1498" s="8"/>
      <c r="FDN1498" s="8"/>
      <c r="FDO1498" s="8"/>
      <c r="FDP1498" s="8"/>
      <c r="FDQ1498" s="8"/>
      <c r="FDR1498" s="8"/>
      <c r="FDS1498" s="8"/>
      <c r="FDT1498" s="8"/>
      <c r="FDU1498" s="8"/>
      <c r="FDV1498" s="8"/>
      <c r="FDW1498" s="8"/>
      <c r="FDX1498" s="8"/>
      <c r="FDY1498" s="8"/>
      <c r="FDZ1498" s="8"/>
      <c r="FEA1498" s="8"/>
      <c r="FEB1498" s="8"/>
      <c r="FEC1498" s="8"/>
      <c r="FED1498" s="8"/>
      <c r="FEE1498" s="8"/>
      <c r="FEF1498" s="8"/>
      <c r="FEG1498" s="8"/>
      <c r="FEH1498" s="8"/>
      <c r="FEI1498" s="8"/>
      <c r="FEJ1498" s="8"/>
      <c r="FEK1498" s="8"/>
      <c r="FEL1498" s="8"/>
      <c r="FEM1498" s="8"/>
      <c r="FEN1498" s="8"/>
      <c r="FEO1498" s="8"/>
      <c r="FEP1498" s="8"/>
      <c r="FEQ1498" s="8"/>
      <c r="FER1498" s="8"/>
      <c r="FES1498" s="8"/>
      <c r="FET1498" s="8"/>
      <c r="FEU1498" s="8"/>
      <c r="FEV1498" s="8"/>
      <c r="FEW1498" s="8"/>
      <c r="FEX1498" s="8"/>
      <c r="FEY1498" s="8"/>
      <c r="FEZ1498" s="8"/>
      <c r="FFA1498" s="8"/>
      <c r="FFB1498" s="8"/>
      <c r="FFC1498" s="8"/>
      <c r="FFD1498" s="8"/>
      <c r="FFE1498" s="8"/>
      <c r="FFF1498" s="8"/>
      <c r="FFG1498" s="8"/>
      <c r="FFH1498" s="8"/>
      <c r="FFI1498" s="8"/>
      <c r="FFJ1498" s="8"/>
      <c r="FFK1498" s="8"/>
      <c r="FFL1498" s="8"/>
      <c r="FFM1498" s="8"/>
      <c r="FFN1498" s="8"/>
      <c r="FFO1498" s="8"/>
      <c r="FFP1498" s="8"/>
      <c r="FFQ1498" s="8"/>
      <c r="FFR1498" s="8"/>
      <c r="FFS1498" s="8"/>
      <c r="FFT1498" s="8"/>
      <c r="FFU1498" s="8"/>
      <c r="FFV1498" s="8"/>
      <c r="FFW1498" s="8"/>
      <c r="FFX1498" s="8"/>
      <c r="FFY1498" s="8"/>
      <c r="FFZ1498" s="8"/>
      <c r="FGA1498" s="8"/>
      <c r="FGB1498" s="8"/>
      <c r="FGC1498" s="8"/>
      <c r="FGD1498" s="8"/>
      <c r="FGE1498" s="8"/>
      <c r="FGF1498" s="8"/>
      <c r="FGG1498" s="8"/>
      <c r="FGH1498" s="8"/>
      <c r="FGI1498" s="8"/>
      <c r="FGJ1498" s="8"/>
      <c r="FGK1498" s="8"/>
      <c r="FGL1498" s="8"/>
      <c r="FGM1498" s="8"/>
      <c r="FGN1498" s="8"/>
      <c r="FGO1498" s="8"/>
      <c r="FGP1498" s="8"/>
      <c r="FGQ1498" s="8"/>
      <c r="FGR1498" s="8"/>
      <c r="FGS1498" s="8"/>
      <c r="FGT1498" s="8"/>
      <c r="FGU1498" s="8"/>
      <c r="FGV1498" s="8"/>
      <c r="FGW1498" s="8"/>
      <c r="FGX1498" s="8"/>
      <c r="FGY1498" s="8"/>
      <c r="FGZ1498" s="8"/>
      <c r="FHA1498" s="8"/>
      <c r="FHB1498" s="8"/>
      <c r="FHC1498" s="8"/>
      <c r="FHD1498" s="8"/>
      <c r="FHE1498" s="8"/>
      <c r="FHF1498" s="8"/>
      <c r="FHG1498" s="8"/>
      <c r="FHH1498" s="8"/>
      <c r="FHI1498" s="8"/>
      <c r="FHJ1498" s="8"/>
      <c r="FHK1498" s="8"/>
      <c r="FHL1498" s="8"/>
      <c r="FHM1498" s="8"/>
      <c r="FHN1498" s="8"/>
      <c r="FHO1498" s="8"/>
      <c r="FHP1498" s="8"/>
      <c r="FHQ1498" s="8"/>
      <c r="FHR1498" s="8"/>
      <c r="FHS1498" s="8"/>
      <c r="FHT1498" s="8"/>
      <c r="FHU1498" s="8"/>
      <c r="FHV1498" s="8"/>
      <c r="FHW1498" s="8"/>
      <c r="FHX1498" s="8"/>
      <c r="FHY1498" s="8"/>
      <c r="FHZ1498" s="8"/>
      <c r="FIA1498" s="8"/>
      <c r="FIB1498" s="8"/>
      <c r="FIC1498" s="8"/>
      <c r="FID1498" s="8"/>
      <c r="FIE1498" s="8"/>
      <c r="FIF1498" s="8"/>
      <c r="FIG1498" s="8"/>
      <c r="FIH1498" s="8"/>
      <c r="FII1498" s="8"/>
      <c r="FIJ1498" s="8"/>
      <c r="FIK1498" s="8"/>
      <c r="FIL1498" s="8"/>
      <c r="FIM1498" s="8"/>
      <c r="FIN1498" s="8"/>
      <c r="FIO1498" s="8"/>
      <c r="FIP1498" s="8"/>
      <c r="FIQ1498" s="8"/>
      <c r="FIR1498" s="8"/>
      <c r="FIS1498" s="8"/>
      <c r="FIT1498" s="8"/>
      <c r="FIU1498" s="8"/>
      <c r="FIV1498" s="8"/>
      <c r="FIW1498" s="8"/>
      <c r="FIX1498" s="8"/>
      <c r="FIY1498" s="8"/>
      <c r="FIZ1498" s="8"/>
      <c r="FJA1498" s="8"/>
      <c r="FJB1498" s="8"/>
      <c r="FJC1498" s="8"/>
      <c r="FJD1498" s="8"/>
      <c r="FJE1498" s="8"/>
      <c r="FJF1498" s="8"/>
      <c r="FJG1498" s="8"/>
      <c r="FJH1498" s="8"/>
      <c r="FJI1498" s="8"/>
      <c r="FJJ1498" s="8"/>
      <c r="FJK1498" s="8"/>
      <c r="FJL1498" s="8"/>
      <c r="FJM1498" s="8"/>
      <c r="FJN1498" s="8"/>
      <c r="FJO1498" s="8"/>
      <c r="FJP1498" s="8"/>
      <c r="FJQ1498" s="8"/>
      <c r="FJR1498" s="8"/>
      <c r="FJS1498" s="8"/>
      <c r="FJT1498" s="8"/>
      <c r="FJU1498" s="8"/>
      <c r="FJV1498" s="8"/>
      <c r="FJW1498" s="8"/>
      <c r="FJX1498" s="8"/>
      <c r="FJY1498" s="8"/>
      <c r="FJZ1498" s="8"/>
      <c r="FKA1498" s="8"/>
      <c r="FKB1498" s="8"/>
      <c r="FKC1498" s="8"/>
      <c r="FKD1498" s="8"/>
      <c r="FKE1498" s="8"/>
      <c r="FKF1498" s="8"/>
      <c r="FKG1498" s="8"/>
      <c r="FKH1498" s="8"/>
      <c r="FKI1498" s="8"/>
      <c r="FKJ1498" s="8"/>
      <c r="FKK1498" s="8"/>
      <c r="FKL1498" s="8"/>
      <c r="FKM1498" s="8"/>
      <c r="FKN1498" s="8"/>
      <c r="FKO1498" s="8"/>
      <c r="FKP1498" s="8"/>
      <c r="FKQ1498" s="8"/>
      <c r="FKR1498" s="8"/>
      <c r="FKS1498" s="8"/>
      <c r="FKT1498" s="8"/>
      <c r="FKU1498" s="8"/>
      <c r="FKV1498" s="8"/>
      <c r="FKW1498" s="8"/>
      <c r="FKX1498" s="8"/>
      <c r="FKY1498" s="8"/>
      <c r="FKZ1498" s="8"/>
      <c r="FLA1498" s="8"/>
      <c r="FLB1498" s="8"/>
      <c r="FLC1498" s="8"/>
      <c r="FLD1498" s="8"/>
      <c r="FLE1498" s="8"/>
      <c r="FLF1498" s="8"/>
      <c r="FLG1498" s="8"/>
      <c r="FLH1498" s="8"/>
      <c r="FLI1498" s="8"/>
      <c r="FLJ1498" s="8"/>
      <c r="FLK1498" s="8"/>
      <c r="FLL1498" s="8"/>
      <c r="FLM1498" s="8"/>
      <c r="FLN1498" s="8"/>
      <c r="FLO1498" s="8"/>
      <c r="FLP1498" s="8"/>
      <c r="FLQ1498" s="8"/>
      <c r="FLR1498" s="8"/>
      <c r="FLS1498" s="8"/>
      <c r="FLT1498" s="8"/>
      <c r="FLU1498" s="8"/>
      <c r="FLV1498" s="8"/>
      <c r="FLW1498" s="8"/>
      <c r="FLX1498" s="8"/>
      <c r="FLY1498" s="8"/>
      <c r="FLZ1498" s="8"/>
      <c r="FMA1498" s="8"/>
      <c r="FMB1498" s="8"/>
      <c r="FMC1498" s="8"/>
      <c r="FMD1498" s="8"/>
      <c r="FME1498" s="8"/>
      <c r="FMF1498" s="8"/>
      <c r="FMG1498" s="8"/>
      <c r="FMH1498" s="8"/>
      <c r="FMI1498" s="8"/>
      <c r="FMJ1498" s="8"/>
      <c r="FMK1498" s="8"/>
      <c r="FML1498" s="8"/>
      <c r="FMM1498" s="8"/>
      <c r="FMN1498" s="8"/>
      <c r="FMO1498" s="8"/>
      <c r="FMP1498" s="8"/>
      <c r="FMQ1498" s="8"/>
      <c r="FMR1498" s="8"/>
      <c r="FMS1498" s="8"/>
      <c r="FMT1498" s="8"/>
      <c r="FMU1498" s="8"/>
      <c r="FMV1498" s="8"/>
      <c r="FMW1498" s="8"/>
      <c r="FMX1498" s="8"/>
      <c r="FMY1498" s="8"/>
      <c r="FMZ1498" s="8"/>
      <c r="FNA1498" s="8"/>
      <c r="FNB1498" s="8"/>
      <c r="FNC1498" s="8"/>
      <c r="FND1498" s="8"/>
      <c r="FNE1498" s="8"/>
      <c r="FNF1498" s="8"/>
      <c r="FNG1498" s="8"/>
      <c r="FNH1498" s="8"/>
      <c r="FNI1498" s="8"/>
      <c r="FNJ1498" s="8"/>
      <c r="FNK1498" s="8"/>
      <c r="FNL1498" s="8"/>
      <c r="FNM1498" s="8"/>
      <c r="FNN1498" s="8"/>
      <c r="FNO1498" s="8"/>
      <c r="FNP1498" s="8"/>
      <c r="FNQ1498" s="8"/>
      <c r="FNR1498" s="8"/>
      <c r="FNS1498" s="8"/>
      <c r="FNT1498" s="8"/>
      <c r="FNU1498" s="8"/>
      <c r="FNV1498" s="8"/>
      <c r="FNW1498" s="8"/>
      <c r="FNX1498" s="8"/>
      <c r="FNY1498" s="8"/>
      <c r="FNZ1498" s="8"/>
      <c r="FOA1498" s="8"/>
      <c r="FOB1498" s="8"/>
      <c r="FOC1498" s="8"/>
      <c r="FOD1498" s="8"/>
      <c r="FOE1498" s="8"/>
      <c r="FOF1498" s="8"/>
      <c r="FOG1498" s="8"/>
      <c r="FOH1498" s="8"/>
      <c r="FOI1498" s="8"/>
      <c r="FOJ1498" s="8"/>
      <c r="FOK1498" s="8"/>
      <c r="FOL1498" s="8"/>
      <c r="FOM1498" s="8"/>
      <c r="FON1498" s="8"/>
      <c r="FOO1498" s="8"/>
      <c r="FOP1498" s="8"/>
      <c r="FOQ1498" s="8"/>
      <c r="FOR1498" s="8"/>
      <c r="FOS1498" s="8"/>
      <c r="FOT1498" s="8"/>
      <c r="FOU1498" s="8"/>
      <c r="FOV1498" s="8"/>
      <c r="FOW1498" s="8"/>
      <c r="FOX1498" s="8"/>
      <c r="FOY1498" s="8"/>
      <c r="FOZ1498" s="8"/>
      <c r="FPA1498" s="8"/>
      <c r="FPB1498" s="8"/>
      <c r="FPC1498" s="8"/>
      <c r="FPD1498" s="8"/>
      <c r="FPE1498" s="8"/>
      <c r="FPF1498" s="8"/>
      <c r="FPG1498" s="8"/>
      <c r="FPH1498" s="8"/>
      <c r="FPI1498" s="8"/>
      <c r="FPJ1498" s="8"/>
      <c r="FPK1498" s="8"/>
      <c r="FPL1498" s="8"/>
      <c r="FPM1498" s="8"/>
      <c r="FPN1498" s="8"/>
      <c r="FPO1498" s="8"/>
      <c r="FPP1498" s="8"/>
      <c r="FPQ1498" s="8"/>
      <c r="FPR1498" s="8"/>
      <c r="FPS1498" s="8"/>
      <c r="FPT1498" s="8"/>
      <c r="FPU1498" s="8"/>
      <c r="FPV1498" s="8"/>
      <c r="FPW1498" s="8"/>
      <c r="FPX1498" s="8"/>
      <c r="FPY1498" s="8"/>
      <c r="FPZ1498" s="8"/>
      <c r="FQA1498" s="8"/>
      <c r="FQB1498" s="8"/>
      <c r="FQC1498" s="8"/>
      <c r="FQD1498" s="8"/>
      <c r="FQE1498" s="8"/>
      <c r="FQF1498" s="8"/>
      <c r="FQG1498" s="8"/>
      <c r="FQH1498" s="8"/>
      <c r="FQI1498" s="8"/>
      <c r="FQJ1498" s="8"/>
      <c r="FQK1498" s="8"/>
      <c r="FQL1498" s="8"/>
      <c r="FQM1498" s="8"/>
      <c r="FQN1498" s="8"/>
      <c r="FQO1498" s="8"/>
      <c r="FQP1498" s="8"/>
      <c r="FQQ1498" s="8"/>
      <c r="FQR1498" s="8"/>
      <c r="FQS1498" s="8"/>
      <c r="FQT1498" s="8"/>
      <c r="FQU1498" s="8"/>
      <c r="FQV1498" s="8"/>
      <c r="FQW1498" s="8"/>
      <c r="FQX1498" s="8"/>
      <c r="FQY1498" s="8"/>
      <c r="FQZ1498" s="8"/>
      <c r="FRA1498" s="8"/>
      <c r="FRB1498" s="8"/>
      <c r="FRC1498" s="8"/>
      <c r="FRD1498" s="8"/>
      <c r="FRE1498" s="8"/>
      <c r="FRF1498" s="8"/>
      <c r="FRG1498" s="8"/>
      <c r="FRH1498" s="8"/>
      <c r="FRI1498" s="8"/>
      <c r="FRJ1498" s="8"/>
      <c r="FRK1498" s="8"/>
      <c r="FRL1498" s="8"/>
      <c r="FRM1498" s="8"/>
      <c r="FRN1498" s="8"/>
      <c r="FRO1498" s="8"/>
      <c r="FRP1498" s="8"/>
      <c r="FRQ1498" s="8"/>
      <c r="FRR1498" s="8"/>
      <c r="FRS1498" s="8"/>
      <c r="FRT1498" s="8"/>
      <c r="FRU1498" s="8"/>
      <c r="FRV1498" s="8"/>
      <c r="FRW1498" s="8"/>
      <c r="FRX1498" s="8"/>
      <c r="FRY1498" s="8"/>
      <c r="FRZ1498" s="8"/>
      <c r="FSA1498" s="8"/>
      <c r="FSB1498" s="8"/>
      <c r="FSC1498" s="8"/>
      <c r="FSD1498" s="8"/>
      <c r="FSE1498" s="8"/>
      <c r="FSF1498" s="8"/>
      <c r="FSG1498" s="8"/>
      <c r="FSH1498" s="8"/>
      <c r="FSI1498" s="8"/>
      <c r="FSJ1498" s="8"/>
      <c r="FSK1498" s="8"/>
      <c r="FSL1498" s="8"/>
      <c r="FSM1498" s="8"/>
      <c r="FSN1498" s="8"/>
      <c r="FSO1498" s="8"/>
      <c r="FSP1498" s="8"/>
      <c r="FSQ1498" s="8"/>
      <c r="FSR1498" s="8"/>
      <c r="FSS1498" s="8"/>
      <c r="FST1498" s="8"/>
      <c r="FSU1498" s="8"/>
      <c r="FSV1498" s="8"/>
      <c r="FSW1498" s="8"/>
      <c r="FSX1498" s="8"/>
      <c r="FSY1498" s="8"/>
      <c r="FSZ1498" s="8"/>
      <c r="FTA1498" s="8"/>
      <c r="FTB1498" s="8"/>
      <c r="FTC1498" s="8"/>
      <c r="FTD1498" s="8"/>
      <c r="FTE1498" s="8"/>
      <c r="FTF1498" s="8"/>
      <c r="FTG1498" s="8"/>
      <c r="FTH1498" s="8"/>
      <c r="FTI1498" s="8"/>
      <c r="FTJ1498" s="8"/>
      <c r="FTK1498" s="8"/>
      <c r="FTL1498" s="8"/>
      <c r="FTM1498" s="8"/>
      <c r="FTN1498" s="8"/>
      <c r="FTO1498" s="8"/>
      <c r="FTP1498" s="8"/>
      <c r="FTQ1498" s="8"/>
      <c r="FTR1498" s="8"/>
      <c r="FTS1498" s="8"/>
      <c r="FTT1498" s="8"/>
      <c r="FTU1498" s="8"/>
      <c r="FTV1498" s="8"/>
      <c r="FTW1498" s="8"/>
      <c r="FTX1498" s="8"/>
      <c r="FTY1498" s="8"/>
      <c r="FTZ1498" s="8"/>
      <c r="FUA1498" s="8"/>
      <c r="FUB1498" s="8"/>
      <c r="FUC1498" s="8"/>
      <c r="FUD1498" s="8"/>
      <c r="FUE1498" s="8"/>
      <c r="FUF1498" s="8"/>
      <c r="FUG1498" s="8"/>
      <c r="FUH1498" s="8"/>
      <c r="FUI1498" s="8"/>
      <c r="FUJ1498" s="8"/>
      <c r="FUK1498" s="8"/>
      <c r="FUL1498" s="8"/>
      <c r="FUM1498" s="8"/>
      <c r="FUN1498" s="8"/>
      <c r="FUO1498" s="8"/>
      <c r="FUP1498" s="8"/>
      <c r="FUQ1498" s="8"/>
      <c r="FUR1498" s="8"/>
      <c r="FUS1498" s="8"/>
      <c r="FUT1498" s="8"/>
      <c r="FUU1498" s="8"/>
      <c r="FUV1498" s="8"/>
      <c r="FUW1498" s="8"/>
      <c r="FUX1498" s="8"/>
      <c r="FUY1498" s="8"/>
      <c r="FUZ1498" s="8"/>
      <c r="FVA1498" s="8"/>
      <c r="FVB1498" s="8"/>
      <c r="FVC1498" s="8"/>
      <c r="FVD1498" s="8"/>
      <c r="FVE1498" s="8"/>
      <c r="FVF1498" s="8"/>
      <c r="FVG1498" s="8"/>
      <c r="FVH1498" s="8"/>
      <c r="FVI1498" s="8"/>
      <c r="FVJ1498" s="8"/>
      <c r="FVK1498" s="8"/>
      <c r="FVL1498" s="8"/>
      <c r="FVM1498" s="8"/>
      <c r="FVN1498" s="8"/>
      <c r="FVO1498" s="8"/>
      <c r="FVP1498" s="8"/>
      <c r="FVQ1498" s="8"/>
      <c r="FVR1498" s="8"/>
      <c r="FVS1498" s="8"/>
      <c r="FVT1498" s="8"/>
      <c r="FVU1498" s="8"/>
      <c r="FVV1498" s="8"/>
      <c r="FVW1498" s="8"/>
      <c r="FVX1498" s="8"/>
      <c r="FVY1498" s="8"/>
      <c r="FVZ1498" s="8"/>
      <c r="FWA1498" s="8"/>
      <c r="FWB1498" s="8"/>
      <c r="FWC1498" s="8"/>
      <c r="FWD1498" s="8"/>
      <c r="FWE1498" s="8"/>
      <c r="FWF1498" s="8"/>
      <c r="FWG1498" s="8"/>
      <c r="FWH1498" s="8"/>
      <c r="FWI1498" s="8"/>
      <c r="FWJ1498" s="8"/>
      <c r="FWK1498" s="8"/>
      <c r="FWL1498" s="8"/>
      <c r="FWM1498" s="8"/>
      <c r="FWN1498" s="8"/>
      <c r="FWO1498" s="8"/>
      <c r="FWP1498" s="8"/>
      <c r="FWQ1498" s="8"/>
      <c r="FWR1498" s="8"/>
      <c r="FWS1498" s="8"/>
      <c r="FWT1498" s="8"/>
      <c r="FWU1498" s="8"/>
      <c r="FWV1498" s="8"/>
      <c r="FWW1498" s="8"/>
      <c r="FWX1498" s="8"/>
      <c r="FWY1498" s="8"/>
      <c r="FWZ1498" s="8"/>
      <c r="FXA1498" s="8"/>
      <c r="FXB1498" s="8"/>
      <c r="FXC1498" s="8"/>
      <c r="FXD1498" s="8"/>
      <c r="FXE1498" s="8"/>
      <c r="FXF1498" s="8"/>
      <c r="FXG1498" s="8"/>
      <c r="FXH1498" s="8"/>
      <c r="FXI1498" s="8"/>
      <c r="FXJ1498" s="8"/>
      <c r="FXK1498" s="8"/>
      <c r="FXL1498" s="8"/>
      <c r="FXM1498" s="8"/>
      <c r="FXN1498" s="8"/>
      <c r="FXO1498" s="8"/>
      <c r="FXP1498" s="8"/>
      <c r="FXQ1498" s="8"/>
      <c r="FXR1498" s="8"/>
      <c r="FXS1498" s="8"/>
      <c r="FXT1498" s="8"/>
      <c r="FXU1498" s="8"/>
      <c r="FXV1498" s="8"/>
      <c r="FXW1498" s="8"/>
      <c r="FXX1498" s="8"/>
      <c r="FXY1498" s="8"/>
      <c r="FXZ1498" s="8"/>
      <c r="FYA1498" s="8"/>
      <c r="FYB1498" s="8"/>
      <c r="FYC1498" s="8"/>
      <c r="FYD1498" s="8"/>
      <c r="FYE1498" s="8"/>
      <c r="FYF1498" s="8"/>
      <c r="FYG1498" s="8"/>
      <c r="FYH1498" s="8"/>
      <c r="FYI1498" s="8"/>
      <c r="FYJ1498" s="8"/>
      <c r="FYK1498" s="8"/>
      <c r="FYL1498" s="8"/>
      <c r="FYM1498" s="8"/>
      <c r="FYN1498" s="8"/>
      <c r="FYO1498" s="8"/>
      <c r="FYP1498" s="8"/>
      <c r="FYQ1498" s="8"/>
      <c r="FYR1498" s="8"/>
      <c r="FYS1498" s="8"/>
      <c r="FYT1498" s="8"/>
      <c r="FYU1498" s="8"/>
      <c r="FYV1498" s="8"/>
      <c r="FYW1498" s="8"/>
      <c r="FYX1498" s="8"/>
      <c r="FYY1498" s="8"/>
      <c r="FYZ1498" s="8"/>
      <c r="FZA1498" s="8"/>
      <c r="FZB1498" s="8"/>
      <c r="FZC1498" s="8"/>
      <c r="FZD1498" s="8"/>
      <c r="FZE1498" s="8"/>
      <c r="FZF1498" s="8"/>
      <c r="FZG1498" s="8"/>
      <c r="FZH1498" s="8"/>
      <c r="FZI1498" s="8"/>
      <c r="FZJ1498" s="8"/>
      <c r="FZK1498" s="8"/>
      <c r="FZL1498" s="8"/>
      <c r="FZM1498" s="8"/>
      <c r="FZN1498" s="8"/>
      <c r="FZO1498" s="8"/>
      <c r="FZP1498" s="8"/>
      <c r="FZQ1498" s="8"/>
      <c r="FZR1498" s="8"/>
      <c r="FZS1498" s="8"/>
      <c r="FZT1498" s="8"/>
      <c r="FZU1498" s="8"/>
      <c r="FZV1498" s="8"/>
      <c r="FZW1498" s="8"/>
      <c r="FZX1498" s="8"/>
      <c r="FZY1498" s="8"/>
      <c r="FZZ1498" s="8"/>
      <c r="GAA1498" s="8"/>
      <c r="GAB1498" s="8"/>
      <c r="GAC1498" s="8"/>
      <c r="GAD1498" s="8"/>
      <c r="GAE1498" s="8"/>
      <c r="GAF1498" s="8"/>
      <c r="GAG1498" s="8"/>
      <c r="GAH1498" s="8"/>
      <c r="GAI1498" s="8"/>
      <c r="GAJ1498" s="8"/>
      <c r="GAK1498" s="8"/>
      <c r="GAL1498" s="8"/>
      <c r="GAM1498" s="8"/>
      <c r="GAN1498" s="8"/>
      <c r="GAO1498" s="8"/>
      <c r="GAP1498" s="8"/>
      <c r="GAQ1498" s="8"/>
      <c r="GAR1498" s="8"/>
      <c r="GAS1498" s="8"/>
      <c r="GAT1498" s="8"/>
      <c r="GAU1498" s="8"/>
      <c r="GAV1498" s="8"/>
      <c r="GAW1498" s="8"/>
      <c r="GAX1498" s="8"/>
      <c r="GAY1498" s="8"/>
      <c r="GAZ1498" s="8"/>
      <c r="GBA1498" s="8"/>
      <c r="GBB1498" s="8"/>
      <c r="GBC1498" s="8"/>
      <c r="GBD1498" s="8"/>
      <c r="GBE1498" s="8"/>
      <c r="GBF1498" s="8"/>
      <c r="GBG1498" s="8"/>
      <c r="GBH1498" s="8"/>
      <c r="GBI1498" s="8"/>
      <c r="GBJ1498" s="8"/>
      <c r="GBK1498" s="8"/>
      <c r="GBL1498" s="8"/>
      <c r="GBM1498" s="8"/>
      <c r="GBN1498" s="8"/>
      <c r="GBO1498" s="8"/>
      <c r="GBP1498" s="8"/>
      <c r="GBQ1498" s="8"/>
      <c r="GBR1498" s="8"/>
      <c r="GBS1498" s="8"/>
      <c r="GBT1498" s="8"/>
      <c r="GBU1498" s="8"/>
      <c r="GBV1498" s="8"/>
      <c r="GBW1498" s="8"/>
      <c r="GBX1498" s="8"/>
      <c r="GBY1498" s="8"/>
      <c r="GBZ1498" s="8"/>
      <c r="GCA1498" s="8"/>
      <c r="GCB1498" s="8"/>
      <c r="GCC1498" s="8"/>
      <c r="GCD1498" s="8"/>
      <c r="GCE1498" s="8"/>
      <c r="GCF1498" s="8"/>
      <c r="GCG1498" s="8"/>
      <c r="GCH1498" s="8"/>
      <c r="GCI1498" s="8"/>
      <c r="GCJ1498" s="8"/>
      <c r="GCK1498" s="8"/>
      <c r="GCL1498" s="8"/>
      <c r="GCM1498" s="8"/>
      <c r="GCN1498" s="8"/>
      <c r="GCO1498" s="8"/>
      <c r="GCP1498" s="8"/>
      <c r="GCQ1498" s="8"/>
      <c r="GCR1498" s="8"/>
      <c r="GCS1498" s="8"/>
      <c r="GCT1498" s="8"/>
      <c r="GCU1498" s="8"/>
      <c r="GCV1498" s="8"/>
      <c r="GCW1498" s="8"/>
      <c r="GCX1498" s="8"/>
      <c r="GCY1498" s="8"/>
      <c r="GCZ1498" s="8"/>
      <c r="GDA1498" s="8"/>
      <c r="GDB1498" s="8"/>
      <c r="GDC1498" s="8"/>
      <c r="GDD1498" s="8"/>
      <c r="GDE1498" s="8"/>
      <c r="GDF1498" s="8"/>
      <c r="GDG1498" s="8"/>
      <c r="GDH1498" s="8"/>
      <c r="GDI1498" s="8"/>
      <c r="GDJ1498" s="8"/>
      <c r="GDK1498" s="8"/>
      <c r="GDL1498" s="8"/>
      <c r="GDM1498" s="8"/>
      <c r="GDN1498" s="8"/>
      <c r="GDO1498" s="8"/>
      <c r="GDP1498" s="8"/>
      <c r="GDQ1498" s="8"/>
      <c r="GDR1498" s="8"/>
      <c r="GDS1498" s="8"/>
      <c r="GDT1498" s="8"/>
      <c r="GDU1498" s="8"/>
      <c r="GDV1498" s="8"/>
      <c r="GDW1498" s="8"/>
      <c r="GDX1498" s="8"/>
      <c r="GDY1498" s="8"/>
      <c r="GDZ1498" s="8"/>
      <c r="GEA1498" s="8"/>
      <c r="GEB1498" s="8"/>
      <c r="GEC1498" s="8"/>
      <c r="GED1498" s="8"/>
      <c r="GEE1498" s="8"/>
      <c r="GEF1498" s="8"/>
      <c r="GEG1498" s="8"/>
      <c r="GEH1498" s="8"/>
      <c r="GEI1498" s="8"/>
      <c r="GEJ1498" s="8"/>
      <c r="GEK1498" s="8"/>
      <c r="GEL1498" s="8"/>
      <c r="GEM1498" s="8"/>
      <c r="GEN1498" s="8"/>
      <c r="GEO1498" s="8"/>
      <c r="GEP1498" s="8"/>
      <c r="GEQ1498" s="8"/>
      <c r="GER1498" s="8"/>
      <c r="GES1498" s="8"/>
      <c r="GET1498" s="8"/>
      <c r="GEU1498" s="8"/>
      <c r="GEV1498" s="8"/>
      <c r="GEW1498" s="8"/>
      <c r="GEX1498" s="8"/>
      <c r="GEY1498" s="8"/>
      <c r="GEZ1498" s="8"/>
      <c r="GFA1498" s="8"/>
      <c r="GFB1498" s="8"/>
      <c r="GFC1498" s="8"/>
      <c r="GFD1498" s="8"/>
      <c r="GFE1498" s="8"/>
      <c r="GFF1498" s="8"/>
      <c r="GFG1498" s="8"/>
      <c r="GFH1498" s="8"/>
      <c r="GFI1498" s="8"/>
      <c r="GFJ1498" s="8"/>
      <c r="GFK1498" s="8"/>
      <c r="GFL1498" s="8"/>
      <c r="GFM1498" s="8"/>
      <c r="GFN1498" s="8"/>
      <c r="GFO1498" s="8"/>
      <c r="GFP1498" s="8"/>
      <c r="GFQ1498" s="8"/>
      <c r="GFR1498" s="8"/>
      <c r="GFS1498" s="8"/>
      <c r="GFT1498" s="8"/>
      <c r="GFU1498" s="8"/>
      <c r="GFV1498" s="8"/>
      <c r="GFW1498" s="8"/>
      <c r="GFX1498" s="8"/>
      <c r="GFY1498" s="8"/>
      <c r="GFZ1498" s="8"/>
      <c r="GGA1498" s="8"/>
      <c r="GGB1498" s="8"/>
      <c r="GGC1498" s="8"/>
      <c r="GGD1498" s="8"/>
      <c r="GGE1498" s="8"/>
      <c r="GGF1498" s="8"/>
      <c r="GGG1498" s="8"/>
      <c r="GGH1498" s="8"/>
      <c r="GGI1498" s="8"/>
      <c r="GGJ1498" s="8"/>
      <c r="GGK1498" s="8"/>
      <c r="GGL1498" s="8"/>
      <c r="GGM1498" s="8"/>
      <c r="GGN1498" s="8"/>
      <c r="GGO1498" s="8"/>
      <c r="GGP1498" s="8"/>
      <c r="GGQ1498" s="8"/>
      <c r="GGR1498" s="8"/>
      <c r="GGS1498" s="8"/>
      <c r="GGT1498" s="8"/>
      <c r="GGU1498" s="8"/>
      <c r="GGV1498" s="8"/>
      <c r="GGW1498" s="8"/>
      <c r="GGX1498" s="8"/>
      <c r="GGY1498" s="8"/>
      <c r="GGZ1498" s="8"/>
      <c r="GHA1498" s="8"/>
      <c r="GHB1498" s="8"/>
      <c r="GHC1498" s="8"/>
      <c r="GHD1498" s="8"/>
      <c r="GHE1498" s="8"/>
      <c r="GHF1498" s="8"/>
      <c r="GHG1498" s="8"/>
      <c r="GHH1498" s="8"/>
      <c r="GHI1498" s="8"/>
      <c r="GHJ1498" s="8"/>
      <c r="GHK1498" s="8"/>
      <c r="GHL1498" s="8"/>
      <c r="GHM1498" s="8"/>
      <c r="GHN1498" s="8"/>
      <c r="GHO1498" s="8"/>
      <c r="GHP1498" s="8"/>
      <c r="GHQ1498" s="8"/>
      <c r="GHR1498" s="8"/>
      <c r="GHS1498" s="8"/>
      <c r="GHT1498" s="8"/>
      <c r="GHU1498" s="8"/>
      <c r="GHV1498" s="8"/>
      <c r="GHW1498" s="8"/>
      <c r="GHX1498" s="8"/>
      <c r="GHY1498" s="8"/>
      <c r="GHZ1498" s="8"/>
      <c r="GIA1498" s="8"/>
      <c r="GIB1498" s="8"/>
      <c r="GIC1498" s="8"/>
      <c r="GID1498" s="8"/>
      <c r="GIE1498" s="8"/>
      <c r="GIF1498" s="8"/>
      <c r="GIG1498" s="8"/>
      <c r="GIH1498" s="8"/>
      <c r="GII1498" s="8"/>
      <c r="GIJ1498" s="8"/>
      <c r="GIK1498" s="8"/>
      <c r="GIL1498" s="8"/>
      <c r="GIM1498" s="8"/>
      <c r="GIN1498" s="8"/>
      <c r="GIO1498" s="8"/>
      <c r="GIP1498" s="8"/>
      <c r="GIQ1498" s="8"/>
      <c r="GIR1498" s="8"/>
      <c r="GIS1498" s="8"/>
      <c r="GIT1498" s="8"/>
      <c r="GIU1498" s="8"/>
      <c r="GIV1498" s="8"/>
      <c r="GIW1498" s="8"/>
      <c r="GIX1498" s="8"/>
      <c r="GIY1498" s="8"/>
      <c r="GIZ1498" s="8"/>
      <c r="GJA1498" s="8"/>
      <c r="GJB1498" s="8"/>
      <c r="GJC1498" s="8"/>
      <c r="GJD1498" s="8"/>
      <c r="GJE1498" s="8"/>
      <c r="GJF1498" s="8"/>
      <c r="GJG1498" s="8"/>
      <c r="GJH1498" s="8"/>
      <c r="GJI1498" s="8"/>
      <c r="GJJ1498" s="8"/>
      <c r="GJK1498" s="8"/>
      <c r="GJL1498" s="8"/>
      <c r="GJM1498" s="8"/>
      <c r="GJN1498" s="8"/>
      <c r="GJO1498" s="8"/>
      <c r="GJP1498" s="8"/>
      <c r="GJQ1498" s="8"/>
      <c r="GJR1498" s="8"/>
      <c r="GJS1498" s="8"/>
      <c r="GJT1498" s="8"/>
      <c r="GJU1498" s="8"/>
      <c r="GJV1498" s="8"/>
      <c r="GJW1498" s="8"/>
      <c r="GJX1498" s="8"/>
      <c r="GJY1498" s="8"/>
      <c r="GJZ1498" s="8"/>
      <c r="GKA1498" s="8"/>
      <c r="GKB1498" s="8"/>
      <c r="GKC1498" s="8"/>
      <c r="GKD1498" s="8"/>
      <c r="GKE1498" s="8"/>
      <c r="GKF1498" s="8"/>
      <c r="GKG1498" s="8"/>
      <c r="GKH1498" s="8"/>
      <c r="GKI1498" s="8"/>
      <c r="GKJ1498" s="8"/>
      <c r="GKK1498" s="8"/>
      <c r="GKL1498" s="8"/>
      <c r="GKM1498" s="8"/>
      <c r="GKN1498" s="8"/>
      <c r="GKO1498" s="8"/>
      <c r="GKP1498" s="8"/>
      <c r="GKQ1498" s="8"/>
      <c r="GKR1498" s="8"/>
      <c r="GKS1498" s="8"/>
      <c r="GKT1498" s="8"/>
      <c r="GKU1498" s="8"/>
      <c r="GKV1498" s="8"/>
      <c r="GKW1498" s="8"/>
      <c r="GKX1498" s="8"/>
      <c r="GKY1498" s="8"/>
      <c r="GKZ1498" s="8"/>
      <c r="GLA1498" s="8"/>
      <c r="GLB1498" s="8"/>
      <c r="GLC1498" s="8"/>
      <c r="GLD1498" s="8"/>
      <c r="GLE1498" s="8"/>
      <c r="GLF1498" s="8"/>
      <c r="GLG1498" s="8"/>
      <c r="GLH1498" s="8"/>
      <c r="GLI1498" s="8"/>
      <c r="GLJ1498" s="8"/>
      <c r="GLK1498" s="8"/>
      <c r="GLL1498" s="8"/>
      <c r="GLM1498" s="8"/>
      <c r="GLN1498" s="8"/>
      <c r="GLO1498" s="8"/>
      <c r="GLP1498" s="8"/>
      <c r="GLQ1498" s="8"/>
      <c r="GLR1498" s="8"/>
      <c r="GLS1498" s="8"/>
      <c r="GLT1498" s="8"/>
      <c r="GLU1498" s="8"/>
      <c r="GLV1498" s="8"/>
      <c r="GLW1498" s="8"/>
      <c r="GLX1498" s="8"/>
      <c r="GLY1498" s="8"/>
      <c r="GLZ1498" s="8"/>
      <c r="GMA1498" s="8"/>
      <c r="GMB1498" s="8"/>
      <c r="GMC1498" s="8"/>
      <c r="GMD1498" s="8"/>
      <c r="GME1498" s="8"/>
      <c r="GMF1498" s="8"/>
      <c r="GMG1498" s="8"/>
      <c r="GMH1498" s="8"/>
      <c r="GMI1498" s="8"/>
      <c r="GMJ1498" s="8"/>
      <c r="GMK1498" s="8"/>
      <c r="GML1498" s="8"/>
      <c r="GMM1498" s="8"/>
      <c r="GMN1498" s="8"/>
      <c r="GMO1498" s="8"/>
      <c r="GMP1498" s="8"/>
      <c r="GMQ1498" s="8"/>
      <c r="GMR1498" s="8"/>
      <c r="GMS1498" s="8"/>
      <c r="GMT1498" s="8"/>
      <c r="GMU1498" s="8"/>
      <c r="GMV1498" s="8"/>
      <c r="GMW1498" s="8"/>
      <c r="GMX1498" s="8"/>
      <c r="GMY1498" s="8"/>
      <c r="GMZ1498" s="8"/>
      <c r="GNA1498" s="8"/>
      <c r="GNB1498" s="8"/>
      <c r="GNC1498" s="8"/>
      <c r="GND1498" s="8"/>
      <c r="GNE1498" s="8"/>
      <c r="GNF1498" s="8"/>
      <c r="GNG1498" s="8"/>
      <c r="GNH1498" s="8"/>
      <c r="GNI1498" s="8"/>
      <c r="GNJ1498" s="8"/>
      <c r="GNK1498" s="8"/>
      <c r="GNL1498" s="8"/>
      <c r="GNM1498" s="8"/>
      <c r="GNN1498" s="8"/>
      <c r="GNO1498" s="8"/>
      <c r="GNP1498" s="8"/>
      <c r="GNQ1498" s="8"/>
      <c r="GNR1498" s="8"/>
      <c r="GNS1498" s="8"/>
      <c r="GNT1498" s="8"/>
      <c r="GNU1498" s="8"/>
      <c r="GNV1498" s="8"/>
      <c r="GNW1498" s="8"/>
      <c r="GNX1498" s="8"/>
      <c r="GNY1498" s="8"/>
      <c r="GNZ1498" s="8"/>
      <c r="GOA1498" s="8"/>
      <c r="GOB1498" s="8"/>
      <c r="GOC1498" s="8"/>
      <c r="GOD1498" s="8"/>
      <c r="GOE1498" s="8"/>
      <c r="GOF1498" s="8"/>
      <c r="GOG1498" s="8"/>
      <c r="GOH1498" s="8"/>
      <c r="GOI1498" s="8"/>
      <c r="GOJ1498" s="8"/>
      <c r="GOK1498" s="8"/>
      <c r="GOL1498" s="8"/>
      <c r="GOM1498" s="8"/>
      <c r="GON1498" s="8"/>
      <c r="GOO1498" s="8"/>
      <c r="GOP1498" s="8"/>
      <c r="GOQ1498" s="8"/>
      <c r="GOR1498" s="8"/>
      <c r="GOS1498" s="8"/>
      <c r="GOT1498" s="8"/>
      <c r="GOU1498" s="8"/>
      <c r="GOV1498" s="8"/>
      <c r="GOW1498" s="8"/>
      <c r="GOX1498" s="8"/>
      <c r="GOY1498" s="8"/>
      <c r="GOZ1498" s="8"/>
      <c r="GPA1498" s="8"/>
      <c r="GPB1498" s="8"/>
      <c r="GPC1498" s="8"/>
      <c r="GPD1498" s="8"/>
      <c r="GPE1498" s="8"/>
      <c r="GPF1498" s="8"/>
      <c r="GPG1498" s="8"/>
      <c r="GPH1498" s="8"/>
      <c r="GPI1498" s="8"/>
      <c r="GPJ1498" s="8"/>
      <c r="GPK1498" s="8"/>
      <c r="GPL1498" s="8"/>
      <c r="GPM1498" s="8"/>
      <c r="GPN1498" s="8"/>
      <c r="GPO1498" s="8"/>
      <c r="GPP1498" s="8"/>
      <c r="GPQ1498" s="8"/>
      <c r="GPR1498" s="8"/>
      <c r="GPS1498" s="8"/>
      <c r="GPT1498" s="8"/>
      <c r="GPU1498" s="8"/>
      <c r="GPV1498" s="8"/>
      <c r="GPW1498" s="8"/>
      <c r="GPX1498" s="8"/>
      <c r="GPY1498" s="8"/>
      <c r="GPZ1498" s="8"/>
      <c r="GQA1498" s="8"/>
      <c r="GQB1498" s="8"/>
      <c r="GQC1498" s="8"/>
      <c r="GQD1498" s="8"/>
      <c r="GQE1498" s="8"/>
      <c r="GQF1498" s="8"/>
      <c r="GQG1498" s="8"/>
      <c r="GQH1498" s="8"/>
      <c r="GQI1498" s="8"/>
      <c r="GQJ1498" s="8"/>
      <c r="GQK1498" s="8"/>
      <c r="GQL1498" s="8"/>
      <c r="GQM1498" s="8"/>
      <c r="GQN1498" s="8"/>
      <c r="GQO1498" s="8"/>
      <c r="GQP1498" s="8"/>
      <c r="GQQ1498" s="8"/>
      <c r="GQR1498" s="8"/>
      <c r="GQS1498" s="8"/>
      <c r="GQT1498" s="8"/>
      <c r="GQU1498" s="8"/>
      <c r="GQV1498" s="8"/>
      <c r="GQW1498" s="8"/>
      <c r="GQX1498" s="8"/>
      <c r="GQY1498" s="8"/>
      <c r="GQZ1498" s="8"/>
      <c r="GRA1498" s="8"/>
      <c r="GRB1498" s="8"/>
      <c r="GRC1498" s="8"/>
      <c r="GRD1498" s="8"/>
      <c r="GRE1498" s="8"/>
      <c r="GRF1498" s="8"/>
      <c r="GRG1498" s="8"/>
      <c r="GRH1498" s="8"/>
      <c r="GRI1498" s="8"/>
      <c r="GRJ1498" s="8"/>
      <c r="GRK1498" s="8"/>
      <c r="GRL1498" s="8"/>
      <c r="GRM1498" s="8"/>
      <c r="GRN1498" s="8"/>
      <c r="GRO1498" s="8"/>
      <c r="GRP1498" s="8"/>
      <c r="GRQ1498" s="8"/>
      <c r="GRR1498" s="8"/>
      <c r="GRS1498" s="8"/>
      <c r="GRT1498" s="8"/>
      <c r="GRU1498" s="8"/>
      <c r="GRV1498" s="8"/>
      <c r="GRW1498" s="8"/>
      <c r="GRX1498" s="8"/>
      <c r="GRY1498" s="8"/>
      <c r="GRZ1498" s="8"/>
      <c r="GSA1498" s="8"/>
      <c r="GSB1498" s="8"/>
      <c r="GSC1498" s="8"/>
      <c r="GSD1498" s="8"/>
      <c r="GSE1498" s="8"/>
      <c r="GSF1498" s="8"/>
      <c r="GSG1498" s="8"/>
      <c r="GSH1498" s="8"/>
      <c r="GSI1498" s="8"/>
      <c r="GSJ1498" s="8"/>
      <c r="GSK1498" s="8"/>
      <c r="GSL1498" s="8"/>
      <c r="GSM1498" s="8"/>
      <c r="GSN1498" s="8"/>
      <c r="GSO1498" s="8"/>
      <c r="GSP1498" s="8"/>
      <c r="GSQ1498" s="8"/>
      <c r="GSR1498" s="8"/>
      <c r="GSS1498" s="8"/>
      <c r="GST1498" s="8"/>
      <c r="GSU1498" s="8"/>
      <c r="GSV1498" s="8"/>
      <c r="GSW1498" s="8"/>
      <c r="GSX1498" s="8"/>
      <c r="GSY1498" s="8"/>
      <c r="GSZ1498" s="8"/>
      <c r="GTA1498" s="8"/>
      <c r="GTB1498" s="8"/>
      <c r="GTC1498" s="8"/>
      <c r="GTD1498" s="8"/>
      <c r="GTE1498" s="8"/>
      <c r="GTF1498" s="8"/>
      <c r="GTG1498" s="8"/>
      <c r="GTH1498" s="8"/>
      <c r="GTI1498" s="8"/>
      <c r="GTJ1498" s="8"/>
      <c r="GTK1498" s="8"/>
      <c r="GTL1498" s="8"/>
      <c r="GTM1498" s="8"/>
      <c r="GTN1498" s="8"/>
      <c r="GTO1498" s="8"/>
      <c r="GTP1498" s="8"/>
      <c r="GTQ1498" s="8"/>
      <c r="GTR1498" s="8"/>
      <c r="GTS1498" s="8"/>
      <c r="GTT1498" s="8"/>
      <c r="GTU1498" s="8"/>
      <c r="GTV1498" s="8"/>
      <c r="GTW1498" s="8"/>
      <c r="GTX1498" s="8"/>
      <c r="GTY1498" s="8"/>
      <c r="GTZ1498" s="8"/>
      <c r="GUA1498" s="8"/>
      <c r="GUB1498" s="8"/>
      <c r="GUC1498" s="8"/>
      <c r="GUD1498" s="8"/>
      <c r="GUE1498" s="8"/>
      <c r="GUF1498" s="8"/>
      <c r="GUG1498" s="8"/>
      <c r="GUH1498" s="8"/>
      <c r="GUI1498" s="8"/>
      <c r="GUJ1498" s="8"/>
      <c r="GUK1498" s="8"/>
      <c r="GUL1498" s="8"/>
      <c r="GUM1498" s="8"/>
      <c r="GUN1498" s="8"/>
      <c r="GUO1498" s="8"/>
      <c r="GUP1498" s="8"/>
      <c r="GUQ1498" s="8"/>
      <c r="GUR1498" s="8"/>
      <c r="GUS1498" s="8"/>
      <c r="GUT1498" s="8"/>
      <c r="GUU1498" s="8"/>
      <c r="GUV1498" s="8"/>
      <c r="GUW1498" s="8"/>
      <c r="GUX1498" s="8"/>
      <c r="GUY1498" s="8"/>
      <c r="GUZ1498" s="8"/>
      <c r="GVA1498" s="8"/>
      <c r="GVB1498" s="8"/>
      <c r="GVC1498" s="8"/>
      <c r="GVD1498" s="8"/>
      <c r="GVE1498" s="8"/>
      <c r="GVF1498" s="8"/>
      <c r="GVG1498" s="8"/>
      <c r="GVH1498" s="8"/>
      <c r="GVI1498" s="8"/>
      <c r="GVJ1498" s="8"/>
      <c r="GVK1498" s="8"/>
      <c r="GVL1498" s="8"/>
      <c r="GVM1498" s="8"/>
      <c r="GVN1498" s="8"/>
      <c r="GVO1498" s="8"/>
      <c r="GVP1498" s="8"/>
      <c r="GVQ1498" s="8"/>
      <c r="GVR1498" s="8"/>
      <c r="GVS1498" s="8"/>
      <c r="GVT1498" s="8"/>
      <c r="GVU1498" s="8"/>
      <c r="GVV1498" s="8"/>
      <c r="GVW1498" s="8"/>
      <c r="GVX1498" s="8"/>
      <c r="GVY1498" s="8"/>
      <c r="GVZ1498" s="8"/>
      <c r="GWA1498" s="8"/>
      <c r="GWB1498" s="8"/>
      <c r="GWC1498" s="8"/>
      <c r="GWD1498" s="8"/>
      <c r="GWE1498" s="8"/>
      <c r="GWF1498" s="8"/>
      <c r="GWG1498" s="8"/>
      <c r="GWH1498" s="8"/>
      <c r="GWI1498" s="8"/>
      <c r="GWJ1498" s="8"/>
      <c r="GWK1498" s="8"/>
      <c r="GWL1498" s="8"/>
      <c r="GWM1498" s="8"/>
      <c r="GWN1498" s="8"/>
      <c r="GWO1498" s="8"/>
      <c r="GWP1498" s="8"/>
      <c r="GWQ1498" s="8"/>
      <c r="GWR1498" s="8"/>
      <c r="GWS1498" s="8"/>
      <c r="GWT1498" s="8"/>
      <c r="GWU1498" s="8"/>
      <c r="GWV1498" s="8"/>
      <c r="GWW1498" s="8"/>
      <c r="GWX1498" s="8"/>
      <c r="GWY1498" s="8"/>
      <c r="GWZ1498" s="8"/>
      <c r="GXA1498" s="8"/>
      <c r="GXB1498" s="8"/>
      <c r="GXC1498" s="8"/>
      <c r="GXD1498" s="8"/>
      <c r="GXE1498" s="8"/>
      <c r="GXF1498" s="8"/>
      <c r="GXG1498" s="8"/>
      <c r="GXH1498" s="8"/>
      <c r="GXI1498" s="8"/>
      <c r="GXJ1498" s="8"/>
      <c r="GXK1498" s="8"/>
      <c r="GXL1498" s="8"/>
      <c r="GXM1498" s="8"/>
      <c r="GXN1498" s="8"/>
      <c r="GXO1498" s="8"/>
      <c r="GXP1498" s="8"/>
      <c r="GXQ1498" s="8"/>
      <c r="GXR1498" s="8"/>
      <c r="GXS1498" s="8"/>
      <c r="GXT1498" s="8"/>
      <c r="GXU1498" s="8"/>
      <c r="GXV1498" s="8"/>
      <c r="GXW1498" s="8"/>
      <c r="GXX1498" s="8"/>
      <c r="GXY1498" s="8"/>
      <c r="GXZ1498" s="8"/>
      <c r="GYA1498" s="8"/>
      <c r="GYB1498" s="8"/>
      <c r="GYC1498" s="8"/>
      <c r="GYD1498" s="8"/>
      <c r="GYE1498" s="8"/>
      <c r="GYF1498" s="8"/>
      <c r="GYG1498" s="8"/>
      <c r="GYH1498" s="8"/>
      <c r="GYI1498" s="8"/>
      <c r="GYJ1498" s="8"/>
      <c r="GYK1498" s="8"/>
      <c r="GYL1498" s="8"/>
      <c r="GYM1498" s="8"/>
      <c r="GYN1498" s="8"/>
      <c r="GYO1498" s="8"/>
      <c r="GYP1498" s="8"/>
      <c r="GYQ1498" s="8"/>
      <c r="GYR1498" s="8"/>
      <c r="GYS1498" s="8"/>
      <c r="GYT1498" s="8"/>
      <c r="GYU1498" s="8"/>
      <c r="GYV1498" s="8"/>
      <c r="GYW1498" s="8"/>
      <c r="GYX1498" s="8"/>
      <c r="GYY1498" s="8"/>
      <c r="GYZ1498" s="8"/>
      <c r="GZA1498" s="8"/>
      <c r="GZB1498" s="8"/>
      <c r="GZC1498" s="8"/>
      <c r="GZD1498" s="8"/>
      <c r="GZE1498" s="8"/>
      <c r="GZF1498" s="8"/>
      <c r="GZG1498" s="8"/>
      <c r="GZH1498" s="8"/>
      <c r="GZI1498" s="8"/>
      <c r="GZJ1498" s="8"/>
      <c r="GZK1498" s="8"/>
      <c r="GZL1498" s="8"/>
      <c r="GZM1498" s="8"/>
      <c r="GZN1498" s="8"/>
      <c r="GZO1498" s="8"/>
      <c r="GZP1498" s="8"/>
      <c r="GZQ1498" s="8"/>
      <c r="GZR1498" s="8"/>
      <c r="GZS1498" s="8"/>
      <c r="GZT1498" s="8"/>
      <c r="GZU1498" s="8"/>
      <c r="GZV1498" s="8"/>
      <c r="GZW1498" s="8"/>
      <c r="GZX1498" s="8"/>
      <c r="GZY1498" s="8"/>
      <c r="GZZ1498" s="8"/>
      <c r="HAA1498" s="8"/>
      <c r="HAB1498" s="8"/>
      <c r="HAC1498" s="8"/>
      <c r="HAD1498" s="8"/>
      <c r="HAE1498" s="8"/>
      <c r="HAF1498" s="8"/>
      <c r="HAG1498" s="8"/>
      <c r="HAH1498" s="8"/>
      <c r="HAI1498" s="8"/>
      <c r="HAJ1498" s="8"/>
      <c r="HAK1498" s="8"/>
      <c r="HAL1498" s="8"/>
      <c r="HAM1498" s="8"/>
      <c r="HAN1498" s="8"/>
      <c r="HAO1498" s="8"/>
      <c r="HAP1498" s="8"/>
      <c r="HAQ1498" s="8"/>
      <c r="HAR1498" s="8"/>
      <c r="HAS1498" s="8"/>
      <c r="HAT1498" s="8"/>
      <c r="HAU1498" s="8"/>
      <c r="HAV1498" s="8"/>
      <c r="HAW1498" s="8"/>
      <c r="HAX1498" s="8"/>
      <c r="HAY1498" s="8"/>
      <c r="HAZ1498" s="8"/>
      <c r="HBA1498" s="8"/>
      <c r="HBB1498" s="8"/>
      <c r="HBC1498" s="8"/>
      <c r="HBD1498" s="8"/>
      <c r="HBE1498" s="8"/>
      <c r="HBF1498" s="8"/>
      <c r="HBG1498" s="8"/>
      <c r="HBH1498" s="8"/>
      <c r="HBI1498" s="8"/>
      <c r="HBJ1498" s="8"/>
      <c r="HBK1498" s="8"/>
      <c r="HBL1498" s="8"/>
      <c r="HBM1498" s="8"/>
      <c r="HBN1498" s="8"/>
      <c r="HBO1498" s="8"/>
      <c r="HBP1498" s="8"/>
      <c r="HBQ1498" s="8"/>
      <c r="HBR1498" s="8"/>
      <c r="HBS1498" s="8"/>
      <c r="HBT1498" s="8"/>
      <c r="HBU1498" s="8"/>
      <c r="HBV1498" s="8"/>
      <c r="HBW1498" s="8"/>
      <c r="HBX1498" s="8"/>
      <c r="HBY1498" s="8"/>
      <c r="HBZ1498" s="8"/>
      <c r="HCA1498" s="8"/>
      <c r="HCB1498" s="8"/>
      <c r="HCC1498" s="8"/>
      <c r="HCD1498" s="8"/>
      <c r="HCE1498" s="8"/>
      <c r="HCF1498" s="8"/>
      <c r="HCG1498" s="8"/>
      <c r="HCH1498" s="8"/>
      <c r="HCI1498" s="8"/>
      <c r="HCJ1498" s="8"/>
      <c r="HCK1498" s="8"/>
      <c r="HCL1498" s="8"/>
      <c r="HCM1498" s="8"/>
      <c r="HCN1498" s="8"/>
      <c r="HCO1498" s="8"/>
      <c r="HCP1498" s="8"/>
      <c r="HCQ1498" s="8"/>
      <c r="HCR1498" s="8"/>
      <c r="HCS1498" s="8"/>
      <c r="HCT1498" s="8"/>
      <c r="HCU1498" s="8"/>
      <c r="HCV1498" s="8"/>
      <c r="HCW1498" s="8"/>
      <c r="HCX1498" s="8"/>
      <c r="HCY1498" s="8"/>
      <c r="HCZ1498" s="8"/>
      <c r="HDA1498" s="8"/>
      <c r="HDB1498" s="8"/>
      <c r="HDC1498" s="8"/>
      <c r="HDD1498" s="8"/>
      <c r="HDE1498" s="8"/>
      <c r="HDF1498" s="8"/>
      <c r="HDG1498" s="8"/>
      <c r="HDH1498" s="8"/>
      <c r="HDI1498" s="8"/>
      <c r="HDJ1498" s="8"/>
      <c r="HDK1498" s="8"/>
      <c r="HDL1498" s="8"/>
      <c r="HDM1498" s="8"/>
      <c r="HDN1498" s="8"/>
      <c r="HDO1498" s="8"/>
      <c r="HDP1498" s="8"/>
      <c r="HDQ1498" s="8"/>
      <c r="HDR1498" s="8"/>
      <c r="HDS1498" s="8"/>
      <c r="HDT1498" s="8"/>
      <c r="HDU1498" s="8"/>
      <c r="HDV1498" s="8"/>
      <c r="HDW1498" s="8"/>
      <c r="HDX1498" s="8"/>
      <c r="HDY1498" s="8"/>
      <c r="HDZ1498" s="8"/>
      <c r="HEA1498" s="8"/>
      <c r="HEB1498" s="8"/>
      <c r="HEC1498" s="8"/>
      <c r="HED1498" s="8"/>
      <c r="HEE1498" s="8"/>
      <c r="HEF1498" s="8"/>
      <c r="HEG1498" s="8"/>
      <c r="HEH1498" s="8"/>
      <c r="HEI1498" s="8"/>
      <c r="HEJ1498" s="8"/>
      <c r="HEK1498" s="8"/>
      <c r="HEL1498" s="8"/>
      <c r="HEM1498" s="8"/>
      <c r="HEN1498" s="8"/>
      <c r="HEO1498" s="8"/>
      <c r="HEP1498" s="8"/>
      <c r="HEQ1498" s="8"/>
      <c r="HER1498" s="8"/>
      <c r="HES1498" s="8"/>
      <c r="HET1498" s="8"/>
      <c r="HEU1498" s="8"/>
      <c r="HEV1498" s="8"/>
      <c r="HEW1498" s="8"/>
      <c r="HEX1498" s="8"/>
      <c r="HEY1498" s="8"/>
      <c r="HEZ1498" s="8"/>
      <c r="HFA1498" s="8"/>
      <c r="HFB1498" s="8"/>
      <c r="HFC1498" s="8"/>
      <c r="HFD1498" s="8"/>
      <c r="HFE1498" s="8"/>
      <c r="HFF1498" s="8"/>
      <c r="HFG1498" s="8"/>
      <c r="HFH1498" s="8"/>
      <c r="HFI1498" s="8"/>
      <c r="HFJ1498" s="8"/>
      <c r="HFK1498" s="8"/>
      <c r="HFL1498" s="8"/>
      <c r="HFM1498" s="8"/>
      <c r="HFN1498" s="8"/>
      <c r="HFO1498" s="8"/>
      <c r="HFP1498" s="8"/>
      <c r="HFQ1498" s="8"/>
      <c r="HFR1498" s="8"/>
      <c r="HFS1498" s="8"/>
      <c r="HFT1498" s="8"/>
      <c r="HFU1498" s="8"/>
      <c r="HFV1498" s="8"/>
      <c r="HFW1498" s="8"/>
      <c r="HFX1498" s="8"/>
      <c r="HFY1498" s="8"/>
      <c r="HFZ1498" s="8"/>
      <c r="HGA1498" s="8"/>
      <c r="HGB1498" s="8"/>
      <c r="HGC1498" s="8"/>
      <c r="HGD1498" s="8"/>
      <c r="HGE1498" s="8"/>
      <c r="HGF1498" s="8"/>
      <c r="HGG1498" s="8"/>
      <c r="HGH1498" s="8"/>
      <c r="HGI1498" s="8"/>
      <c r="HGJ1498" s="8"/>
      <c r="HGK1498" s="8"/>
      <c r="HGL1498" s="8"/>
      <c r="HGM1498" s="8"/>
      <c r="HGN1498" s="8"/>
      <c r="HGO1498" s="8"/>
      <c r="HGP1498" s="8"/>
      <c r="HGQ1498" s="8"/>
      <c r="HGR1498" s="8"/>
      <c r="HGS1498" s="8"/>
      <c r="HGT1498" s="8"/>
      <c r="HGU1498" s="8"/>
      <c r="HGV1498" s="8"/>
      <c r="HGW1498" s="8"/>
      <c r="HGX1498" s="8"/>
      <c r="HGY1498" s="8"/>
      <c r="HGZ1498" s="8"/>
      <c r="HHA1498" s="8"/>
      <c r="HHB1498" s="8"/>
      <c r="HHC1498" s="8"/>
      <c r="HHD1498" s="8"/>
      <c r="HHE1498" s="8"/>
      <c r="HHF1498" s="8"/>
      <c r="HHG1498" s="8"/>
      <c r="HHH1498" s="8"/>
      <c r="HHI1498" s="8"/>
      <c r="HHJ1498" s="8"/>
      <c r="HHK1498" s="8"/>
      <c r="HHL1498" s="8"/>
      <c r="HHM1498" s="8"/>
      <c r="HHN1498" s="8"/>
      <c r="HHO1498" s="8"/>
      <c r="HHP1498" s="8"/>
      <c r="HHQ1498" s="8"/>
      <c r="HHR1498" s="8"/>
      <c r="HHS1498" s="8"/>
      <c r="HHT1498" s="8"/>
      <c r="HHU1498" s="8"/>
      <c r="HHV1498" s="8"/>
      <c r="HHW1498" s="8"/>
      <c r="HHX1498" s="8"/>
      <c r="HHY1498" s="8"/>
      <c r="HHZ1498" s="8"/>
      <c r="HIA1498" s="8"/>
      <c r="HIB1498" s="8"/>
      <c r="HIC1498" s="8"/>
      <c r="HID1498" s="8"/>
      <c r="HIE1498" s="8"/>
      <c r="HIF1498" s="8"/>
      <c r="HIG1498" s="8"/>
      <c r="HIH1498" s="8"/>
      <c r="HII1498" s="8"/>
      <c r="HIJ1498" s="8"/>
      <c r="HIK1498" s="8"/>
      <c r="HIL1498" s="8"/>
      <c r="HIM1498" s="8"/>
      <c r="HIN1498" s="8"/>
      <c r="HIO1498" s="8"/>
      <c r="HIP1498" s="8"/>
      <c r="HIQ1498" s="8"/>
      <c r="HIR1498" s="8"/>
      <c r="HIS1498" s="8"/>
      <c r="HIT1498" s="8"/>
      <c r="HIU1498" s="8"/>
      <c r="HIV1498" s="8"/>
      <c r="HIW1498" s="8"/>
      <c r="HIX1498" s="8"/>
      <c r="HIY1498" s="8"/>
      <c r="HIZ1498" s="8"/>
      <c r="HJA1498" s="8"/>
      <c r="HJB1498" s="8"/>
      <c r="HJC1498" s="8"/>
      <c r="HJD1498" s="8"/>
      <c r="HJE1498" s="8"/>
      <c r="HJF1498" s="8"/>
      <c r="HJG1498" s="8"/>
      <c r="HJH1498" s="8"/>
      <c r="HJI1498" s="8"/>
      <c r="HJJ1498" s="8"/>
      <c r="HJK1498" s="8"/>
      <c r="HJL1498" s="8"/>
      <c r="HJM1498" s="8"/>
      <c r="HJN1498" s="8"/>
      <c r="HJO1498" s="8"/>
      <c r="HJP1498" s="8"/>
      <c r="HJQ1498" s="8"/>
      <c r="HJR1498" s="8"/>
      <c r="HJS1498" s="8"/>
      <c r="HJT1498" s="8"/>
      <c r="HJU1498" s="8"/>
      <c r="HJV1498" s="8"/>
      <c r="HJW1498" s="8"/>
      <c r="HJX1498" s="8"/>
      <c r="HJY1498" s="8"/>
      <c r="HJZ1498" s="8"/>
      <c r="HKA1498" s="8"/>
      <c r="HKB1498" s="8"/>
      <c r="HKC1498" s="8"/>
      <c r="HKD1498" s="8"/>
      <c r="HKE1498" s="8"/>
      <c r="HKF1498" s="8"/>
      <c r="HKG1498" s="8"/>
      <c r="HKH1498" s="8"/>
      <c r="HKI1498" s="8"/>
      <c r="HKJ1498" s="8"/>
      <c r="HKK1498" s="8"/>
      <c r="HKL1498" s="8"/>
      <c r="HKM1498" s="8"/>
      <c r="HKN1498" s="8"/>
      <c r="HKO1498" s="8"/>
      <c r="HKP1498" s="8"/>
      <c r="HKQ1498" s="8"/>
      <c r="HKR1498" s="8"/>
      <c r="HKS1498" s="8"/>
      <c r="HKT1498" s="8"/>
      <c r="HKU1498" s="8"/>
      <c r="HKV1498" s="8"/>
      <c r="HKW1498" s="8"/>
      <c r="HKX1498" s="8"/>
      <c r="HKY1498" s="8"/>
      <c r="HKZ1498" s="8"/>
      <c r="HLA1498" s="8"/>
      <c r="HLB1498" s="8"/>
      <c r="HLC1498" s="8"/>
      <c r="HLD1498" s="8"/>
      <c r="HLE1498" s="8"/>
      <c r="HLF1498" s="8"/>
      <c r="HLG1498" s="8"/>
      <c r="HLH1498" s="8"/>
      <c r="HLI1498" s="8"/>
      <c r="HLJ1498" s="8"/>
      <c r="HLK1498" s="8"/>
      <c r="HLL1498" s="8"/>
      <c r="HLM1498" s="8"/>
      <c r="HLN1498" s="8"/>
      <c r="HLO1498" s="8"/>
      <c r="HLP1498" s="8"/>
      <c r="HLQ1498" s="8"/>
      <c r="HLR1498" s="8"/>
      <c r="HLS1498" s="8"/>
      <c r="HLT1498" s="8"/>
      <c r="HLU1498" s="8"/>
      <c r="HLV1498" s="8"/>
      <c r="HLW1498" s="8"/>
      <c r="HLX1498" s="8"/>
      <c r="HLY1498" s="8"/>
      <c r="HLZ1498" s="8"/>
      <c r="HMA1498" s="8"/>
      <c r="HMB1498" s="8"/>
      <c r="HMC1498" s="8"/>
      <c r="HMD1498" s="8"/>
      <c r="HME1498" s="8"/>
      <c r="HMF1498" s="8"/>
      <c r="HMG1498" s="8"/>
      <c r="HMH1498" s="8"/>
      <c r="HMI1498" s="8"/>
      <c r="HMJ1498" s="8"/>
      <c r="HMK1498" s="8"/>
      <c r="HML1498" s="8"/>
      <c r="HMM1498" s="8"/>
      <c r="HMN1498" s="8"/>
      <c r="HMO1498" s="8"/>
      <c r="HMP1498" s="8"/>
      <c r="HMQ1498" s="8"/>
      <c r="HMR1498" s="8"/>
      <c r="HMS1498" s="8"/>
      <c r="HMT1498" s="8"/>
      <c r="HMU1498" s="8"/>
      <c r="HMV1498" s="8"/>
      <c r="HMW1498" s="8"/>
      <c r="HMX1498" s="8"/>
      <c r="HMY1498" s="8"/>
      <c r="HMZ1498" s="8"/>
      <c r="HNA1498" s="8"/>
      <c r="HNB1498" s="8"/>
      <c r="HNC1498" s="8"/>
      <c r="HND1498" s="8"/>
      <c r="HNE1498" s="8"/>
      <c r="HNF1498" s="8"/>
      <c r="HNG1498" s="8"/>
      <c r="HNH1498" s="8"/>
      <c r="HNI1498" s="8"/>
      <c r="HNJ1498" s="8"/>
      <c r="HNK1498" s="8"/>
      <c r="HNL1498" s="8"/>
      <c r="HNM1498" s="8"/>
      <c r="HNN1498" s="8"/>
      <c r="HNO1498" s="8"/>
      <c r="HNP1498" s="8"/>
      <c r="HNQ1498" s="8"/>
      <c r="HNR1498" s="8"/>
      <c r="HNS1498" s="8"/>
      <c r="HNT1498" s="8"/>
      <c r="HNU1498" s="8"/>
      <c r="HNV1498" s="8"/>
      <c r="HNW1498" s="8"/>
      <c r="HNX1498" s="8"/>
      <c r="HNY1498" s="8"/>
      <c r="HNZ1498" s="8"/>
      <c r="HOA1498" s="8"/>
      <c r="HOB1498" s="8"/>
      <c r="HOC1498" s="8"/>
      <c r="HOD1498" s="8"/>
      <c r="HOE1498" s="8"/>
      <c r="HOF1498" s="8"/>
      <c r="HOG1498" s="8"/>
      <c r="HOH1498" s="8"/>
      <c r="HOI1498" s="8"/>
      <c r="HOJ1498" s="8"/>
      <c r="HOK1498" s="8"/>
      <c r="HOL1498" s="8"/>
      <c r="HOM1498" s="8"/>
      <c r="HON1498" s="8"/>
      <c r="HOO1498" s="8"/>
      <c r="HOP1498" s="8"/>
      <c r="HOQ1498" s="8"/>
      <c r="HOR1498" s="8"/>
      <c r="HOS1498" s="8"/>
      <c r="HOT1498" s="8"/>
      <c r="HOU1498" s="8"/>
      <c r="HOV1498" s="8"/>
      <c r="HOW1498" s="8"/>
      <c r="HOX1498" s="8"/>
      <c r="HOY1498" s="8"/>
      <c r="HOZ1498" s="8"/>
      <c r="HPA1498" s="8"/>
      <c r="HPB1498" s="8"/>
      <c r="HPC1498" s="8"/>
      <c r="HPD1498" s="8"/>
      <c r="HPE1498" s="8"/>
      <c r="HPF1498" s="8"/>
      <c r="HPG1498" s="8"/>
      <c r="HPH1498" s="8"/>
      <c r="HPI1498" s="8"/>
      <c r="HPJ1498" s="8"/>
      <c r="HPK1498" s="8"/>
      <c r="HPL1498" s="8"/>
      <c r="HPM1498" s="8"/>
      <c r="HPN1498" s="8"/>
      <c r="HPO1498" s="8"/>
      <c r="HPP1498" s="8"/>
      <c r="HPQ1498" s="8"/>
      <c r="HPR1498" s="8"/>
      <c r="HPS1498" s="8"/>
      <c r="HPT1498" s="8"/>
      <c r="HPU1498" s="8"/>
      <c r="HPV1498" s="8"/>
      <c r="HPW1498" s="8"/>
      <c r="HPX1498" s="8"/>
      <c r="HPY1498" s="8"/>
      <c r="HPZ1498" s="8"/>
      <c r="HQA1498" s="8"/>
      <c r="HQB1498" s="8"/>
      <c r="HQC1498" s="8"/>
      <c r="HQD1498" s="8"/>
      <c r="HQE1498" s="8"/>
      <c r="HQF1498" s="8"/>
      <c r="HQG1498" s="8"/>
      <c r="HQH1498" s="8"/>
      <c r="HQI1498" s="8"/>
      <c r="HQJ1498" s="8"/>
      <c r="HQK1498" s="8"/>
      <c r="HQL1498" s="8"/>
      <c r="HQM1498" s="8"/>
      <c r="HQN1498" s="8"/>
      <c r="HQO1498" s="8"/>
      <c r="HQP1498" s="8"/>
      <c r="HQQ1498" s="8"/>
      <c r="HQR1498" s="8"/>
      <c r="HQS1498" s="8"/>
      <c r="HQT1498" s="8"/>
      <c r="HQU1498" s="8"/>
      <c r="HQV1498" s="8"/>
      <c r="HQW1498" s="8"/>
      <c r="HQX1498" s="8"/>
      <c r="HQY1498" s="8"/>
      <c r="HQZ1498" s="8"/>
      <c r="HRA1498" s="8"/>
      <c r="HRB1498" s="8"/>
      <c r="HRC1498" s="8"/>
      <c r="HRD1498" s="8"/>
      <c r="HRE1498" s="8"/>
      <c r="HRF1498" s="8"/>
      <c r="HRG1498" s="8"/>
      <c r="HRH1498" s="8"/>
      <c r="HRI1498" s="8"/>
      <c r="HRJ1498" s="8"/>
      <c r="HRK1498" s="8"/>
      <c r="HRL1498" s="8"/>
      <c r="HRM1498" s="8"/>
      <c r="HRN1498" s="8"/>
      <c r="HRO1498" s="8"/>
      <c r="HRP1498" s="8"/>
      <c r="HRQ1498" s="8"/>
      <c r="HRR1498" s="8"/>
      <c r="HRS1498" s="8"/>
      <c r="HRT1498" s="8"/>
      <c r="HRU1498" s="8"/>
      <c r="HRV1498" s="8"/>
      <c r="HRW1498" s="8"/>
      <c r="HRX1498" s="8"/>
      <c r="HRY1498" s="8"/>
      <c r="HRZ1498" s="8"/>
      <c r="HSA1498" s="8"/>
      <c r="HSB1498" s="8"/>
      <c r="HSC1498" s="8"/>
      <c r="HSD1498" s="8"/>
      <c r="HSE1498" s="8"/>
      <c r="HSF1498" s="8"/>
      <c r="HSG1498" s="8"/>
      <c r="HSH1498" s="8"/>
      <c r="HSI1498" s="8"/>
      <c r="HSJ1498" s="8"/>
      <c r="HSK1498" s="8"/>
      <c r="HSL1498" s="8"/>
      <c r="HSM1498" s="8"/>
      <c r="HSN1498" s="8"/>
      <c r="HSO1498" s="8"/>
      <c r="HSP1498" s="8"/>
      <c r="HSQ1498" s="8"/>
      <c r="HSR1498" s="8"/>
      <c r="HSS1498" s="8"/>
      <c r="HST1498" s="8"/>
      <c r="HSU1498" s="8"/>
      <c r="HSV1498" s="8"/>
      <c r="HSW1498" s="8"/>
      <c r="HSX1498" s="8"/>
      <c r="HSY1498" s="8"/>
      <c r="HSZ1498" s="8"/>
      <c r="HTA1498" s="8"/>
      <c r="HTB1498" s="8"/>
      <c r="HTC1498" s="8"/>
      <c r="HTD1498" s="8"/>
      <c r="HTE1498" s="8"/>
      <c r="HTF1498" s="8"/>
      <c r="HTG1498" s="8"/>
      <c r="HTH1498" s="8"/>
      <c r="HTI1498" s="8"/>
      <c r="HTJ1498" s="8"/>
      <c r="HTK1498" s="8"/>
      <c r="HTL1498" s="8"/>
      <c r="HTM1498" s="8"/>
      <c r="HTN1498" s="8"/>
      <c r="HTO1498" s="8"/>
      <c r="HTP1498" s="8"/>
      <c r="HTQ1498" s="8"/>
      <c r="HTR1498" s="8"/>
      <c r="HTS1498" s="8"/>
      <c r="HTT1498" s="8"/>
      <c r="HTU1498" s="8"/>
      <c r="HTV1498" s="8"/>
      <c r="HTW1498" s="8"/>
      <c r="HTX1498" s="8"/>
      <c r="HTY1498" s="8"/>
      <c r="HTZ1498" s="8"/>
      <c r="HUA1498" s="8"/>
      <c r="HUB1498" s="8"/>
      <c r="HUC1498" s="8"/>
      <c r="HUD1498" s="8"/>
      <c r="HUE1498" s="8"/>
      <c r="HUF1498" s="8"/>
      <c r="HUG1498" s="8"/>
      <c r="HUH1498" s="8"/>
      <c r="HUI1498" s="8"/>
      <c r="HUJ1498" s="8"/>
      <c r="HUK1498" s="8"/>
      <c r="HUL1498" s="8"/>
      <c r="HUM1498" s="8"/>
      <c r="HUN1498" s="8"/>
      <c r="HUO1498" s="8"/>
      <c r="HUP1498" s="8"/>
      <c r="HUQ1498" s="8"/>
      <c r="HUR1498" s="8"/>
      <c r="HUS1498" s="8"/>
      <c r="HUT1498" s="8"/>
      <c r="HUU1498" s="8"/>
      <c r="HUV1498" s="8"/>
      <c r="HUW1498" s="8"/>
      <c r="HUX1498" s="8"/>
      <c r="HUY1498" s="8"/>
      <c r="HUZ1498" s="8"/>
      <c r="HVA1498" s="8"/>
      <c r="HVB1498" s="8"/>
      <c r="HVC1498" s="8"/>
      <c r="HVD1498" s="8"/>
      <c r="HVE1498" s="8"/>
      <c r="HVF1498" s="8"/>
      <c r="HVG1498" s="8"/>
      <c r="HVH1498" s="8"/>
      <c r="HVI1498" s="8"/>
      <c r="HVJ1498" s="8"/>
      <c r="HVK1498" s="8"/>
      <c r="HVL1498" s="8"/>
      <c r="HVM1498" s="8"/>
      <c r="HVN1498" s="8"/>
      <c r="HVO1498" s="8"/>
      <c r="HVP1498" s="8"/>
      <c r="HVQ1498" s="8"/>
      <c r="HVR1498" s="8"/>
      <c r="HVS1498" s="8"/>
      <c r="HVT1498" s="8"/>
      <c r="HVU1498" s="8"/>
      <c r="HVV1498" s="8"/>
      <c r="HVW1498" s="8"/>
      <c r="HVX1498" s="8"/>
      <c r="HVY1498" s="8"/>
      <c r="HVZ1498" s="8"/>
      <c r="HWA1498" s="8"/>
      <c r="HWB1498" s="8"/>
      <c r="HWC1498" s="8"/>
      <c r="HWD1498" s="8"/>
      <c r="HWE1498" s="8"/>
      <c r="HWF1498" s="8"/>
      <c r="HWG1498" s="8"/>
      <c r="HWH1498" s="8"/>
      <c r="HWI1498" s="8"/>
      <c r="HWJ1498" s="8"/>
      <c r="HWK1498" s="8"/>
      <c r="HWL1498" s="8"/>
      <c r="HWM1498" s="8"/>
      <c r="HWN1498" s="8"/>
      <c r="HWO1498" s="8"/>
      <c r="HWP1498" s="8"/>
      <c r="HWQ1498" s="8"/>
      <c r="HWR1498" s="8"/>
      <c r="HWS1498" s="8"/>
      <c r="HWT1498" s="8"/>
      <c r="HWU1498" s="8"/>
      <c r="HWV1498" s="8"/>
      <c r="HWW1498" s="8"/>
      <c r="HWX1498" s="8"/>
      <c r="HWY1498" s="8"/>
      <c r="HWZ1498" s="8"/>
      <c r="HXA1498" s="8"/>
      <c r="HXB1498" s="8"/>
      <c r="HXC1498" s="8"/>
      <c r="HXD1498" s="8"/>
      <c r="HXE1498" s="8"/>
      <c r="HXF1498" s="8"/>
      <c r="HXG1498" s="8"/>
      <c r="HXH1498" s="8"/>
      <c r="HXI1498" s="8"/>
      <c r="HXJ1498" s="8"/>
      <c r="HXK1498" s="8"/>
      <c r="HXL1498" s="8"/>
      <c r="HXM1498" s="8"/>
      <c r="HXN1498" s="8"/>
      <c r="HXO1498" s="8"/>
      <c r="HXP1498" s="8"/>
      <c r="HXQ1498" s="8"/>
      <c r="HXR1498" s="8"/>
      <c r="HXS1498" s="8"/>
      <c r="HXT1498" s="8"/>
      <c r="HXU1498" s="8"/>
      <c r="HXV1498" s="8"/>
      <c r="HXW1498" s="8"/>
      <c r="HXX1498" s="8"/>
      <c r="HXY1498" s="8"/>
      <c r="HXZ1498" s="8"/>
      <c r="HYA1498" s="8"/>
      <c r="HYB1498" s="8"/>
      <c r="HYC1498" s="8"/>
      <c r="HYD1498" s="8"/>
      <c r="HYE1498" s="8"/>
      <c r="HYF1498" s="8"/>
      <c r="HYG1498" s="8"/>
      <c r="HYH1498" s="8"/>
      <c r="HYI1498" s="8"/>
      <c r="HYJ1498" s="8"/>
      <c r="HYK1498" s="8"/>
      <c r="HYL1498" s="8"/>
      <c r="HYM1498" s="8"/>
      <c r="HYN1498" s="8"/>
      <c r="HYO1498" s="8"/>
      <c r="HYP1498" s="8"/>
      <c r="HYQ1498" s="8"/>
      <c r="HYR1498" s="8"/>
      <c r="HYS1498" s="8"/>
      <c r="HYT1498" s="8"/>
      <c r="HYU1498" s="8"/>
      <c r="HYV1498" s="8"/>
      <c r="HYW1498" s="8"/>
      <c r="HYX1498" s="8"/>
      <c r="HYY1498" s="8"/>
      <c r="HYZ1498" s="8"/>
      <c r="HZA1498" s="8"/>
      <c r="HZB1498" s="8"/>
      <c r="HZC1498" s="8"/>
      <c r="HZD1498" s="8"/>
      <c r="HZE1498" s="8"/>
      <c r="HZF1498" s="8"/>
      <c r="HZG1498" s="8"/>
      <c r="HZH1498" s="8"/>
      <c r="HZI1498" s="8"/>
      <c r="HZJ1498" s="8"/>
      <c r="HZK1498" s="8"/>
      <c r="HZL1498" s="8"/>
      <c r="HZM1498" s="8"/>
      <c r="HZN1498" s="8"/>
      <c r="HZO1498" s="8"/>
      <c r="HZP1498" s="8"/>
      <c r="HZQ1498" s="8"/>
      <c r="HZR1498" s="8"/>
      <c r="HZS1498" s="8"/>
      <c r="HZT1498" s="8"/>
      <c r="HZU1498" s="8"/>
      <c r="HZV1498" s="8"/>
      <c r="HZW1498" s="8"/>
      <c r="HZX1498" s="8"/>
      <c r="HZY1498" s="8"/>
      <c r="HZZ1498" s="8"/>
      <c r="IAA1498" s="8"/>
      <c r="IAB1498" s="8"/>
      <c r="IAC1498" s="8"/>
      <c r="IAD1498" s="8"/>
      <c r="IAE1498" s="8"/>
      <c r="IAF1498" s="8"/>
      <c r="IAG1498" s="8"/>
      <c r="IAH1498" s="8"/>
      <c r="IAI1498" s="8"/>
      <c r="IAJ1498" s="8"/>
      <c r="IAK1498" s="8"/>
      <c r="IAL1498" s="8"/>
      <c r="IAM1498" s="8"/>
      <c r="IAN1498" s="8"/>
      <c r="IAO1498" s="8"/>
      <c r="IAP1498" s="8"/>
      <c r="IAQ1498" s="8"/>
      <c r="IAR1498" s="8"/>
      <c r="IAS1498" s="8"/>
      <c r="IAT1498" s="8"/>
      <c r="IAU1498" s="8"/>
      <c r="IAV1498" s="8"/>
      <c r="IAW1498" s="8"/>
      <c r="IAX1498" s="8"/>
      <c r="IAY1498" s="8"/>
      <c r="IAZ1498" s="8"/>
      <c r="IBA1498" s="8"/>
      <c r="IBB1498" s="8"/>
      <c r="IBC1498" s="8"/>
      <c r="IBD1498" s="8"/>
      <c r="IBE1498" s="8"/>
      <c r="IBF1498" s="8"/>
      <c r="IBG1498" s="8"/>
      <c r="IBH1498" s="8"/>
      <c r="IBI1498" s="8"/>
      <c r="IBJ1498" s="8"/>
      <c r="IBK1498" s="8"/>
      <c r="IBL1498" s="8"/>
      <c r="IBM1498" s="8"/>
      <c r="IBN1498" s="8"/>
      <c r="IBO1498" s="8"/>
      <c r="IBP1498" s="8"/>
      <c r="IBQ1498" s="8"/>
      <c r="IBR1498" s="8"/>
      <c r="IBS1498" s="8"/>
      <c r="IBT1498" s="8"/>
      <c r="IBU1498" s="8"/>
      <c r="IBV1498" s="8"/>
      <c r="IBW1498" s="8"/>
      <c r="IBX1498" s="8"/>
      <c r="IBY1498" s="8"/>
      <c r="IBZ1498" s="8"/>
      <c r="ICA1498" s="8"/>
      <c r="ICB1498" s="8"/>
      <c r="ICC1498" s="8"/>
      <c r="ICD1498" s="8"/>
      <c r="ICE1498" s="8"/>
      <c r="ICF1498" s="8"/>
      <c r="ICG1498" s="8"/>
      <c r="ICH1498" s="8"/>
      <c r="ICI1498" s="8"/>
      <c r="ICJ1498" s="8"/>
      <c r="ICK1498" s="8"/>
      <c r="ICL1498" s="8"/>
      <c r="ICM1498" s="8"/>
      <c r="ICN1498" s="8"/>
      <c r="ICO1498" s="8"/>
      <c r="ICP1498" s="8"/>
      <c r="ICQ1498" s="8"/>
      <c r="ICR1498" s="8"/>
      <c r="ICS1498" s="8"/>
      <c r="ICT1498" s="8"/>
      <c r="ICU1498" s="8"/>
      <c r="ICV1498" s="8"/>
      <c r="ICW1498" s="8"/>
      <c r="ICX1498" s="8"/>
      <c r="ICY1498" s="8"/>
      <c r="ICZ1498" s="8"/>
      <c r="IDA1498" s="8"/>
      <c r="IDB1498" s="8"/>
      <c r="IDC1498" s="8"/>
      <c r="IDD1498" s="8"/>
      <c r="IDE1498" s="8"/>
      <c r="IDF1498" s="8"/>
      <c r="IDG1498" s="8"/>
      <c r="IDH1498" s="8"/>
      <c r="IDI1498" s="8"/>
      <c r="IDJ1498" s="8"/>
      <c r="IDK1498" s="8"/>
      <c r="IDL1498" s="8"/>
      <c r="IDM1498" s="8"/>
      <c r="IDN1498" s="8"/>
      <c r="IDO1498" s="8"/>
      <c r="IDP1498" s="8"/>
      <c r="IDQ1498" s="8"/>
      <c r="IDR1498" s="8"/>
      <c r="IDS1498" s="8"/>
      <c r="IDT1498" s="8"/>
      <c r="IDU1498" s="8"/>
      <c r="IDV1498" s="8"/>
      <c r="IDW1498" s="8"/>
      <c r="IDX1498" s="8"/>
      <c r="IDY1498" s="8"/>
      <c r="IDZ1498" s="8"/>
      <c r="IEA1498" s="8"/>
      <c r="IEB1498" s="8"/>
      <c r="IEC1498" s="8"/>
      <c r="IED1498" s="8"/>
      <c r="IEE1498" s="8"/>
      <c r="IEF1498" s="8"/>
      <c r="IEG1498" s="8"/>
      <c r="IEH1498" s="8"/>
      <c r="IEI1498" s="8"/>
      <c r="IEJ1498" s="8"/>
      <c r="IEK1498" s="8"/>
      <c r="IEL1498" s="8"/>
      <c r="IEM1498" s="8"/>
      <c r="IEN1498" s="8"/>
      <c r="IEO1498" s="8"/>
      <c r="IEP1498" s="8"/>
      <c r="IEQ1498" s="8"/>
      <c r="IER1498" s="8"/>
      <c r="IES1498" s="8"/>
      <c r="IET1498" s="8"/>
      <c r="IEU1498" s="8"/>
      <c r="IEV1498" s="8"/>
      <c r="IEW1498" s="8"/>
      <c r="IEX1498" s="8"/>
      <c r="IEY1498" s="8"/>
      <c r="IEZ1498" s="8"/>
      <c r="IFA1498" s="8"/>
      <c r="IFB1498" s="8"/>
      <c r="IFC1498" s="8"/>
      <c r="IFD1498" s="8"/>
      <c r="IFE1498" s="8"/>
      <c r="IFF1498" s="8"/>
      <c r="IFG1498" s="8"/>
      <c r="IFH1498" s="8"/>
      <c r="IFI1498" s="8"/>
      <c r="IFJ1498" s="8"/>
      <c r="IFK1498" s="8"/>
      <c r="IFL1498" s="8"/>
      <c r="IFM1498" s="8"/>
      <c r="IFN1498" s="8"/>
      <c r="IFO1498" s="8"/>
      <c r="IFP1498" s="8"/>
      <c r="IFQ1498" s="8"/>
      <c r="IFR1498" s="8"/>
      <c r="IFS1498" s="8"/>
      <c r="IFT1498" s="8"/>
      <c r="IFU1498" s="8"/>
      <c r="IFV1498" s="8"/>
      <c r="IFW1498" s="8"/>
      <c r="IFX1498" s="8"/>
      <c r="IFY1498" s="8"/>
      <c r="IFZ1498" s="8"/>
      <c r="IGA1498" s="8"/>
      <c r="IGB1498" s="8"/>
      <c r="IGC1498" s="8"/>
      <c r="IGD1498" s="8"/>
      <c r="IGE1498" s="8"/>
      <c r="IGF1498" s="8"/>
      <c r="IGG1498" s="8"/>
      <c r="IGH1498" s="8"/>
      <c r="IGI1498" s="8"/>
      <c r="IGJ1498" s="8"/>
      <c r="IGK1498" s="8"/>
      <c r="IGL1498" s="8"/>
      <c r="IGM1498" s="8"/>
      <c r="IGN1498" s="8"/>
      <c r="IGO1498" s="8"/>
      <c r="IGP1498" s="8"/>
      <c r="IGQ1498" s="8"/>
      <c r="IGR1498" s="8"/>
      <c r="IGS1498" s="8"/>
      <c r="IGT1498" s="8"/>
      <c r="IGU1498" s="8"/>
      <c r="IGV1498" s="8"/>
      <c r="IGW1498" s="8"/>
      <c r="IGX1498" s="8"/>
      <c r="IGY1498" s="8"/>
      <c r="IGZ1498" s="8"/>
      <c r="IHA1498" s="8"/>
      <c r="IHB1498" s="8"/>
      <c r="IHC1498" s="8"/>
      <c r="IHD1498" s="8"/>
      <c r="IHE1498" s="8"/>
      <c r="IHF1498" s="8"/>
      <c r="IHG1498" s="8"/>
      <c r="IHH1498" s="8"/>
      <c r="IHI1498" s="8"/>
      <c r="IHJ1498" s="8"/>
      <c r="IHK1498" s="8"/>
      <c r="IHL1498" s="8"/>
      <c r="IHM1498" s="8"/>
      <c r="IHN1498" s="8"/>
      <c r="IHO1498" s="8"/>
      <c r="IHP1498" s="8"/>
      <c r="IHQ1498" s="8"/>
      <c r="IHR1498" s="8"/>
      <c r="IHS1498" s="8"/>
      <c r="IHT1498" s="8"/>
      <c r="IHU1498" s="8"/>
      <c r="IHV1498" s="8"/>
      <c r="IHW1498" s="8"/>
      <c r="IHX1498" s="8"/>
      <c r="IHY1498" s="8"/>
      <c r="IHZ1498" s="8"/>
      <c r="IIA1498" s="8"/>
      <c r="IIB1498" s="8"/>
      <c r="IIC1498" s="8"/>
      <c r="IID1498" s="8"/>
      <c r="IIE1498" s="8"/>
      <c r="IIF1498" s="8"/>
      <c r="IIG1498" s="8"/>
      <c r="IIH1498" s="8"/>
      <c r="III1498" s="8"/>
      <c r="IIJ1498" s="8"/>
      <c r="IIK1498" s="8"/>
      <c r="IIL1498" s="8"/>
      <c r="IIM1498" s="8"/>
      <c r="IIN1498" s="8"/>
      <c r="IIO1498" s="8"/>
      <c r="IIP1498" s="8"/>
      <c r="IIQ1498" s="8"/>
      <c r="IIR1498" s="8"/>
      <c r="IIS1498" s="8"/>
      <c r="IIT1498" s="8"/>
      <c r="IIU1498" s="8"/>
      <c r="IIV1498" s="8"/>
      <c r="IIW1498" s="8"/>
      <c r="IIX1498" s="8"/>
      <c r="IIY1498" s="8"/>
      <c r="IIZ1498" s="8"/>
      <c r="IJA1498" s="8"/>
      <c r="IJB1498" s="8"/>
      <c r="IJC1498" s="8"/>
      <c r="IJD1498" s="8"/>
      <c r="IJE1498" s="8"/>
      <c r="IJF1498" s="8"/>
      <c r="IJG1498" s="8"/>
      <c r="IJH1498" s="8"/>
      <c r="IJI1498" s="8"/>
      <c r="IJJ1498" s="8"/>
      <c r="IJK1498" s="8"/>
      <c r="IJL1498" s="8"/>
      <c r="IJM1498" s="8"/>
      <c r="IJN1498" s="8"/>
      <c r="IJO1498" s="8"/>
      <c r="IJP1498" s="8"/>
      <c r="IJQ1498" s="8"/>
      <c r="IJR1498" s="8"/>
      <c r="IJS1498" s="8"/>
      <c r="IJT1498" s="8"/>
      <c r="IJU1498" s="8"/>
      <c r="IJV1498" s="8"/>
      <c r="IJW1498" s="8"/>
      <c r="IJX1498" s="8"/>
      <c r="IJY1498" s="8"/>
      <c r="IJZ1498" s="8"/>
      <c r="IKA1498" s="8"/>
      <c r="IKB1498" s="8"/>
      <c r="IKC1498" s="8"/>
      <c r="IKD1498" s="8"/>
      <c r="IKE1498" s="8"/>
      <c r="IKF1498" s="8"/>
      <c r="IKG1498" s="8"/>
      <c r="IKH1498" s="8"/>
      <c r="IKI1498" s="8"/>
      <c r="IKJ1498" s="8"/>
      <c r="IKK1498" s="8"/>
      <c r="IKL1498" s="8"/>
      <c r="IKM1498" s="8"/>
      <c r="IKN1498" s="8"/>
      <c r="IKO1498" s="8"/>
      <c r="IKP1498" s="8"/>
      <c r="IKQ1498" s="8"/>
      <c r="IKR1498" s="8"/>
      <c r="IKS1498" s="8"/>
      <c r="IKT1498" s="8"/>
      <c r="IKU1498" s="8"/>
      <c r="IKV1498" s="8"/>
      <c r="IKW1498" s="8"/>
      <c r="IKX1498" s="8"/>
      <c r="IKY1498" s="8"/>
      <c r="IKZ1498" s="8"/>
      <c r="ILA1498" s="8"/>
      <c r="ILB1498" s="8"/>
      <c r="ILC1498" s="8"/>
      <c r="ILD1498" s="8"/>
      <c r="ILE1498" s="8"/>
      <c r="ILF1498" s="8"/>
      <c r="ILG1498" s="8"/>
      <c r="ILH1498" s="8"/>
      <c r="ILI1498" s="8"/>
      <c r="ILJ1498" s="8"/>
      <c r="ILK1498" s="8"/>
      <c r="ILL1498" s="8"/>
      <c r="ILM1498" s="8"/>
      <c r="ILN1498" s="8"/>
      <c r="ILO1498" s="8"/>
      <c r="ILP1498" s="8"/>
      <c r="ILQ1498" s="8"/>
      <c r="ILR1498" s="8"/>
      <c r="ILS1498" s="8"/>
      <c r="ILT1498" s="8"/>
      <c r="ILU1498" s="8"/>
      <c r="ILV1498" s="8"/>
      <c r="ILW1498" s="8"/>
      <c r="ILX1498" s="8"/>
      <c r="ILY1498" s="8"/>
      <c r="ILZ1498" s="8"/>
      <c r="IMA1498" s="8"/>
      <c r="IMB1498" s="8"/>
      <c r="IMC1498" s="8"/>
      <c r="IMD1498" s="8"/>
      <c r="IME1498" s="8"/>
      <c r="IMF1498" s="8"/>
      <c r="IMG1498" s="8"/>
      <c r="IMH1498" s="8"/>
      <c r="IMI1498" s="8"/>
      <c r="IMJ1498" s="8"/>
      <c r="IMK1498" s="8"/>
      <c r="IML1498" s="8"/>
      <c r="IMM1498" s="8"/>
      <c r="IMN1498" s="8"/>
      <c r="IMO1498" s="8"/>
      <c r="IMP1498" s="8"/>
      <c r="IMQ1498" s="8"/>
      <c r="IMR1498" s="8"/>
      <c r="IMS1498" s="8"/>
      <c r="IMT1498" s="8"/>
      <c r="IMU1498" s="8"/>
      <c r="IMV1498" s="8"/>
      <c r="IMW1498" s="8"/>
      <c r="IMX1498" s="8"/>
      <c r="IMY1498" s="8"/>
      <c r="IMZ1498" s="8"/>
      <c r="INA1498" s="8"/>
      <c r="INB1498" s="8"/>
      <c r="INC1498" s="8"/>
      <c r="IND1498" s="8"/>
      <c r="INE1498" s="8"/>
      <c r="INF1498" s="8"/>
      <c r="ING1498" s="8"/>
      <c r="INH1498" s="8"/>
      <c r="INI1498" s="8"/>
      <c r="INJ1498" s="8"/>
      <c r="INK1498" s="8"/>
      <c r="INL1498" s="8"/>
      <c r="INM1498" s="8"/>
      <c r="INN1498" s="8"/>
      <c r="INO1498" s="8"/>
      <c r="INP1498" s="8"/>
      <c r="INQ1498" s="8"/>
      <c r="INR1498" s="8"/>
      <c r="INS1498" s="8"/>
      <c r="INT1498" s="8"/>
      <c r="INU1498" s="8"/>
      <c r="INV1498" s="8"/>
      <c r="INW1498" s="8"/>
      <c r="INX1498" s="8"/>
      <c r="INY1498" s="8"/>
      <c r="INZ1498" s="8"/>
      <c r="IOA1498" s="8"/>
      <c r="IOB1498" s="8"/>
      <c r="IOC1498" s="8"/>
      <c r="IOD1498" s="8"/>
      <c r="IOE1498" s="8"/>
      <c r="IOF1498" s="8"/>
      <c r="IOG1498" s="8"/>
      <c r="IOH1498" s="8"/>
      <c r="IOI1498" s="8"/>
      <c r="IOJ1498" s="8"/>
      <c r="IOK1498" s="8"/>
      <c r="IOL1498" s="8"/>
      <c r="IOM1498" s="8"/>
      <c r="ION1498" s="8"/>
      <c r="IOO1498" s="8"/>
      <c r="IOP1498" s="8"/>
      <c r="IOQ1498" s="8"/>
      <c r="IOR1498" s="8"/>
      <c r="IOS1498" s="8"/>
      <c r="IOT1498" s="8"/>
      <c r="IOU1498" s="8"/>
      <c r="IOV1498" s="8"/>
      <c r="IOW1498" s="8"/>
      <c r="IOX1498" s="8"/>
      <c r="IOY1498" s="8"/>
      <c r="IOZ1498" s="8"/>
      <c r="IPA1498" s="8"/>
      <c r="IPB1498" s="8"/>
      <c r="IPC1498" s="8"/>
      <c r="IPD1498" s="8"/>
      <c r="IPE1498" s="8"/>
      <c r="IPF1498" s="8"/>
      <c r="IPG1498" s="8"/>
      <c r="IPH1498" s="8"/>
      <c r="IPI1498" s="8"/>
      <c r="IPJ1498" s="8"/>
      <c r="IPK1498" s="8"/>
      <c r="IPL1498" s="8"/>
      <c r="IPM1498" s="8"/>
      <c r="IPN1498" s="8"/>
      <c r="IPO1498" s="8"/>
      <c r="IPP1498" s="8"/>
      <c r="IPQ1498" s="8"/>
      <c r="IPR1498" s="8"/>
      <c r="IPS1498" s="8"/>
      <c r="IPT1498" s="8"/>
      <c r="IPU1498" s="8"/>
      <c r="IPV1498" s="8"/>
      <c r="IPW1498" s="8"/>
      <c r="IPX1498" s="8"/>
      <c r="IPY1498" s="8"/>
      <c r="IPZ1498" s="8"/>
      <c r="IQA1498" s="8"/>
      <c r="IQB1498" s="8"/>
      <c r="IQC1498" s="8"/>
      <c r="IQD1498" s="8"/>
      <c r="IQE1498" s="8"/>
      <c r="IQF1498" s="8"/>
      <c r="IQG1498" s="8"/>
      <c r="IQH1498" s="8"/>
      <c r="IQI1498" s="8"/>
      <c r="IQJ1498" s="8"/>
      <c r="IQK1498" s="8"/>
      <c r="IQL1498" s="8"/>
      <c r="IQM1498" s="8"/>
      <c r="IQN1498" s="8"/>
      <c r="IQO1498" s="8"/>
      <c r="IQP1498" s="8"/>
      <c r="IQQ1498" s="8"/>
      <c r="IQR1498" s="8"/>
      <c r="IQS1498" s="8"/>
      <c r="IQT1498" s="8"/>
      <c r="IQU1498" s="8"/>
      <c r="IQV1498" s="8"/>
      <c r="IQW1498" s="8"/>
      <c r="IQX1498" s="8"/>
      <c r="IQY1498" s="8"/>
      <c r="IQZ1498" s="8"/>
      <c r="IRA1498" s="8"/>
      <c r="IRB1498" s="8"/>
      <c r="IRC1498" s="8"/>
      <c r="IRD1498" s="8"/>
      <c r="IRE1498" s="8"/>
      <c r="IRF1498" s="8"/>
      <c r="IRG1498" s="8"/>
      <c r="IRH1498" s="8"/>
      <c r="IRI1498" s="8"/>
      <c r="IRJ1498" s="8"/>
      <c r="IRK1498" s="8"/>
      <c r="IRL1498" s="8"/>
      <c r="IRM1498" s="8"/>
      <c r="IRN1498" s="8"/>
      <c r="IRO1498" s="8"/>
      <c r="IRP1498" s="8"/>
      <c r="IRQ1498" s="8"/>
      <c r="IRR1498" s="8"/>
      <c r="IRS1498" s="8"/>
      <c r="IRT1498" s="8"/>
      <c r="IRU1498" s="8"/>
      <c r="IRV1498" s="8"/>
      <c r="IRW1498" s="8"/>
      <c r="IRX1498" s="8"/>
      <c r="IRY1498" s="8"/>
      <c r="IRZ1498" s="8"/>
      <c r="ISA1498" s="8"/>
      <c r="ISB1498" s="8"/>
      <c r="ISC1498" s="8"/>
      <c r="ISD1498" s="8"/>
      <c r="ISE1498" s="8"/>
      <c r="ISF1498" s="8"/>
      <c r="ISG1498" s="8"/>
      <c r="ISH1498" s="8"/>
      <c r="ISI1498" s="8"/>
      <c r="ISJ1498" s="8"/>
      <c r="ISK1498" s="8"/>
      <c r="ISL1498" s="8"/>
      <c r="ISM1498" s="8"/>
      <c r="ISN1498" s="8"/>
      <c r="ISO1498" s="8"/>
      <c r="ISP1498" s="8"/>
      <c r="ISQ1498" s="8"/>
      <c r="ISR1498" s="8"/>
      <c r="ISS1498" s="8"/>
      <c r="IST1498" s="8"/>
      <c r="ISU1498" s="8"/>
      <c r="ISV1498" s="8"/>
      <c r="ISW1498" s="8"/>
      <c r="ISX1498" s="8"/>
      <c r="ISY1498" s="8"/>
      <c r="ISZ1498" s="8"/>
      <c r="ITA1498" s="8"/>
      <c r="ITB1498" s="8"/>
      <c r="ITC1498" s="8"/>
      <c r="ITD1498" s="8"/>
      <c r="ITE1498" s="8"/>
      <c r="ITF1498" s="8"/>
      <c r="ITG1498" s="8"/>
      <c r="ITH1498" s="8"/>
      <c r="ITI1498" s="8"/>
      <c r="ITJ1498" s="8"/>
      <c r="ITK1498" s="8"/>
      <c r="ITL1498" s="8"/>
      <c r="ITM1498" s="8"/>
      <c r="ITN1498" s="8"/>
      <c r="ITO1498" s="8"/>
      <c r="ITP1498" s="8"/>
      <c r="ITQ1498" s="8"/>
      <c r="ITR1498" s="8"/>
      <c r="ITS1498" s="8"/>
      <c r="ITT1498" s="8"/>
      <c r="ITU1498" s="8"/>
      <c r="ITV1498" s="8"/>
      <c r="ITW1498" s="8"/>
      <c r="ITX1498" s="8"/>
      <c r="ITY1498" s="8"/>
      <c r="ITZ1498" s="8"/>
      <c r="IUA1498" s="8"/>
      <c r="IUB1498" s="8"/>
      <c r="IUC1498" s="8"/>
      <c r="IUD1498" s="8"/>
      <c r="IUE1498" s="8"/>
      <c r="IUF1498" s="8"/>
      <c r="IUG1498" s="8"/>
      <c r="IUH1498" s="8"/>
      <c r="IUI1498" s="8"/>
      <c r="IUJ1498" s="8"/>
      <c r="IUK1498" s="8"/>
      <c r="IUL1498" s="8"/>
      <c r="IUM1498" s="8"/>
      <c r="IUN1498" s="8"/>
      <c r="IUO1498" s="8"/>
      <c r="IUP1498" s="8"/>
      <c r="IUQ1498" s="8"/>
      <c r="IUR1498" s="8"/>
      <c r="IUS1498" s="8"/>
      <c r="IUT1498" s="8"/>
      <c r="IUU1498" s="8"/>
      <c r="IUV1498" s="8"/>
      <c r="IUW1498" s="8"/>
      <c r="IUX1498" s="8"/>
      <c r="IUY1498" s="8"/>
      <c r="IUZ1498" s="8"/>
      <c r="IVA1498" s="8"/>
      <c r="IVB1498" s="8"/>
      <c r="IVC1498" s="8"/>
      <c r="IVD1498" s="8"/>
      <c r="IVE1498" s="8"/>
      <c r="IVF1498" s="8"/>
      <c r="IVG1498" s="8"/>
      <c r="IVH1498" s="8"/>
      <c r="IVI1498" s="8"/>
      <c r="IVJ1498" s="8"/>
      <c r="IVK1498" s="8"/>
      <c r="IVL1498" s="8"/>
      <c r="IVM1498" s="8"/>
      <c r="IVN1498" s="8"/>
      <c r="IVO1498" s="8"/>
      <c r="IVP1498" s="8"/>
      <c r="IVQ1498" s="8"/>
      <c r="IVR1498" s="8"/>
      <c r="IVS1498" s="8"/>
      <c r="IVT1498" s="8"/>
      <c r="IVU1498" s="8"/>
      <c r="IVV1498" s="8"/>
      <c r="IVW1498" s="8"/>
      <c r="IVX1498" s="8"/>
      <c r="IVY1498" s="8"/>
      <c r="IVZ1498" s="8"/>
      <c r="IWA1498" s="8"/>
      <c r="IWB1498" s="8"/>
      <c r="IWC1498" s="8"/>
      <c r="IWD1498" s="8"/>
      <c r="IWE1498" s="8"/>
      <c r="IWF1498" s="8"/>
      <c r="IWG1498" s="8"/>
      <c r="IWH1498" s="8"/>
      <c r="IWI1498" s="8"/>
      <c r="IWJ1498" s="8"/>
      <c r="IWK1498" s="8"/>
      <c r="IWL1498" s="8"/>
      <c r="IWM1498" s="8"/>
      <c r="IWN1498" s="8"/>
      <c r="IWO1498" s="8"/>
      <c r="IWP1498" s="8"/>
      <c r="IWQ1498" s="8"/>
      <c r="IWR1498" s="8"/>
      <c r="IWS1498" s="8"/>
      <c r="IWT1498" s="8"/>
      <c r="IWU1498" s="8"/>
      <c r="IWV1498" s="8"/>
      <c r="IWW1498" s="8"/>
      <c r="IWX1498" s="8"/>
      <c r="IWY1498" s="8"/>
      <c r="IWZ1498" s="8"/>
      <c r="IXA1498" s="8"/>
      <c r="IXB1498" s="8"/>
      <c r="IXC1498" s="8"/>
      <c r="IXD1498" s="8"/>
      <c r="IXE1498" s="8"/>
      <c r="IXF1498" s="8"/>
      <c r="IXG1498" s="8"/>
      <c r="IXH1498" s="8"/>
      <c r="IXI1498" s="8"/>
      <c r="IXJ1498" s="8"/>
      <c r="IXK1498" s="8"/>
      <c r="IXL1498" s="8"/>
      <c r="IXM1498" s="8"/>
      <c r="IXN1498" s="8"/>
      <c r="IXO1498" s="8"/>
      <c r="IXP1498" s="8"/>
      <c r="IXQ1498" s="8"/>
      <c r="IXR1498" s="8"/>
      <c r="IXS1498" s="8"/>
      <c r="IXT1498" s="8"/>
      <c r="IXU1498" s="8"/>
      <c r="IXV1498" s="8"/>
      <c r="IXW1498" s="8"/>
      <c r="IXX1498" s="8"/>
      <c r="IXY1498" s="8"/>
      <c r="IXZ1498" s="8"/>
      <c r="IYA1498" s="8"/>
      <c r="IYB1498" s="8"/>
      <c r="IYC1498" s="8"/>
      <c r="IYD1498" s="8"/>
      <c r="IYE1498" s="8"/>
      <c r="IYF1498" s="8"/>
      <c r="IYG1498" s="8"/>
      <c r="IYH1498" s="8"/>
      <c r="IYI1498" s="8"/>
      <c r="IYJ1498" s="8"/>
      <c r="IYK1498" s="8"/>
      <c r="IYL1498" s="8"/>
      <c r="IYM1498" s="8"/>
      <c r="IYN1498" s="8"/>
      <c r="IYO1498" s="8"/>
      <c r="IYP1498" s="8"/>
      <c r="IYQ1498" s="8"/>
      <c r="IYR1498" s="8"/>
      <c r="IYS1498" s="8"/>
      <c r="IYT1498" s="8"/>
      <c r="IYU1498" s="8"/>
      <c r="IYV1498" s="8"/>
      <c r="IYW1498" s="8"/>
      <c r="IYX1498" s="8"/>
      <c r="IYY1498" s="8"/>
      <c r="IYZ1498" s="8"/>
      <c r="IZA1498" s="8"/>
      <c r="IZB1498" s="8"/>
      <c r="IZC1498" s="8"/>
      <c r="IZD1498" s="8"/>
      <c r="IZE1498" s="8"/>
      <c r="IZF1498" s="8"/>
      <c r="IZG1498" s="8"/>
      <c r="IZH1498" s="8"/>
      <c r="IZI1498" s="8"/>
      <c r="IZJ1498" s="8"/>
      <c r="IZK1498" s="8"/>
      <c r="IZL1498" s="8"/>
      <c r="IZM1498" s="8"/>
      <c r="IZN1498" s="8"/>
      <c r="IZO1498" s="8"/>
      <c r="IZP1498" s="8"/>
      <c r="IZQ1498" s="8"/>
      <c r="IZR1498" s="8"/>
      <c r="IZS1498" s="8"/>
      <c r="IZT1498" s="8"/>
      <c r="IZU1498" s="8"/>
      <c r="IZV1498" s="8"/>
      <c r="IZW1498" s="8"/>
      <c r="IZX1498" s="8"/>
      <c r="IZY1498" s="8"/>
      <c r="IZZ1498" s="8"/>
      <c r="JAA1498" s="8"/>
      <c r="JAB1498" s="8"/>
      <c r="JAC1498" s="8"/>
      <c r="JAD1498" s="8"/>
      <c r="JAE1498" s="8"/>
      <c r="JAF1498" s="8"/>
      <c r="JAG1498" s="8"/>
      <c r="JAH1498" s="8"/>
      <c r="JAI1498" s="8"/>
      <c r="JAJ1498" s="8"/>
      <c r="JAK1498" s="8"/>
      <c r="JAL1498" s="8"/>
      <c r="JAM1498" s="8"/>
      <c r="JAN1498" s="8"/>
      <c r="JAO1498" s="8"/>
      <c r="JAP1498" s="8"/>
      <c r="JAQ1498" s="8"/>
      <c r="JAR1498" s="8"/>
      <c r="JAS1498" s="8"/>
      <c r="JAT1498" s="8"/>
      <c r="JAU1498" s="8"/>
      <c r="JAV1498" s="8"/>
      <c r="JAW1498" s="8"/>
      <c r="JAX1498" s="8"/>
      <c r="JAY1498" s="8"/>
      <c r="JAZ1498" s="8"/>
      <c r="JBA1498" s="8"/>
      <c r="JBB1498" s="8"/>
      <c r="JBC1498" s="8"/>
      <c r="JBD1498" s="8"/>
      <c r="JBE1498" s="8"/>
      <c r="JBF1498" s="8"/>
      <c r="JBG1498" s="8"/>
      <c r="JBH1498" s="8"/>
      <c r="JBI1498" s="8"/>
      <c r="JBJ1498" s="8"/>
      <c r="JBK1498" s="8"/>
      <c r="JBL1498" s="8"/>
      <c r="JBM1498" s="8"/>
      <c r="JBN1498" s="8"/>
      <c r="JBO1498" s="8"/>
      <c r="JBP1498" s="8"/>
      <c r="JBQ1498" s="8"/>
      <c r="JBR1498" s="8"/>
      <c r="JBS1498" s="8"/>
      <c r="JBT1498" s="8"/>
      <c r="JBU1498" s="8"/>
      <c r="JBV1498" s="8"/>
      <c r="JBW1498" s="8"/>
      <c r="JBX1498" s="8"/>
      <c r="JBY1498" s="8"/>
      <c r="JBZ1498" s="8"/>
      <c r="JCA1498" s="8"/>
      <c r="JCB1498" s="8"/>
      <c r="JCC1498" s="8"/>
      <c r="JCD1498" s="8"/>
      <c r="JCE1498" s="8"/>
      <c r="JCF1498" s="8"/>
      <c r="JCG1498" s="8"/>
      <c r="JCH1498" s="8"/>
      <c r="JCI1498" s="8"/>
      <c r="JCJ1498" s="8"/>
      <c r="JCK1498" s="8"/>
      <c r="JCL1498" s="8"/>
      <c r="JCM1498" s="8"/>
      <c r="JCN1498" s="8"/>
      <c r="JCO1498" s="8"/>
      <c r="JCP1498" s="8"/>
      <c r="JCQ1498" s="8"/>
      <c r="JCR1498" s="8"/>
      <c r="JCS1498" s="8"/>
      <c r="JCT1498" s="8"/>
      <c r="JCU1498" s="8"/>
      <c r="JCV1498" s="8"/>
      <c r="JCW1498" s="8"/>
      <c r="JCX1498" s="8"/>
      <c r="JCY1498" s="8"/>
      <c r="JCZ1498" s="8"/>
      <c r="JDA1498" s="8"/>
      <c r="JDB1498" s="8"/>
      <c r="JDC1498" s="8"/>
      <c r="JDD1498" s="8"/>
      <c r="JDE1498" s="8"/>
      <c r="JDF1498" s="8"/>
      <c r="JDG1498" s="8"/>
      <c r="JDH1498" s="8"/>
      <c r="JDI1498" s="8"/>
      <c r="JDJ1498" s="8"/>
      <c r="JDK1498" s="8"/>
      <c r="JDL1498" s="8"/>
      <c r="JDM1498" s="8"/>
      <c r="JDN1498" s="8"/>
      <c r="JDO1498" s="8"/>
      <c r="JDP1498" s="8"/>
      <c r="JDQ1498" s="8"/>
      <c r="JDR1498" s="8"/>
      <c r="JDS1498" s="8"/>
      <c r="JDT1498" s="8"/>
      <c r="JDU1498" s="8"/>
      <c r="JDV1498" s="8"/>
      <c r="JDW1498" s="8"/>
      <c r="JDX1498" s="8"/>
      <c r="JDY1498" s="8"/>
      <c r="JDZ1498" s="8"/>
      <c r="JEA1498" s="8"/>
      <c r="JEB1498" s="8"/>
      <c r="JEC1498" s="8"/>
      <c r="JED1498" s="8"/>
      <c r="JEE1498" s="8"/>
      <c r="JEF1498" s="8"/>
      <c r="JEG1498" s="8"/>
      <c r="JEH1498" s="8"/>
      <c r="JEI1498" s="8"/>
      <c r="JEJ1498" s="8"/>
      <c r="JEK1498" s="8"/>
      <c r="JEL1498" s="8"/>
      <c r="JEM1498" s="8"/>
      <c r="JEN1498" s="8"/>
      <c r="JEO1498" s="8"/>
      <c r="JEP1498" s="8"/>
      <c r="JEQ1498" s="8"/>
      <c r="JER1498" s="8"/>
      <c r="JES1498" s="8"/>
      <c r="JET1498" s="8"/>
      <c r="JEU1498" s="8"/>
      <c r="JEV1498" s="8"/>
      <c r="JEW1498" s="8"/>
      <c r="JEX1498" s="8"/>
      <c r="JEY1498" s="8"/>
      <c r="JEZ1498" s="8"/>
      <c r="JFA1498" s="8"/>
      <c r="JFB1498" s="8"/>
      <c r="JFC1498" s="8"/>
      <c r="JFD1498" s="8"/>
      <c r="JFE1498" s="8"/>
      <c r="JFF1498" s="8"/>
      <c r="JFG1498" s="8"/>
      <c r="JFH1498" s="8"/>
      <c r="JFI1498" s="8"/>
      <c r="JFJ1498" s="8"/>
      <c r="JFK1498" s="8"/>
      <c r="JFL1498" s="8"/>
      <c r="JFM1498" s="8"/>
      <c r="JFN1498" s="8"/>
      <c r="JFO1498" s="8"/>
      <c r="JFP1498" s="8"/>
      <c r="JFQ1498" s="8"/>
      <c r="JFR1498" s="8"/>
      <c r="JFS1498" s="8"/>
      <c r="JFT1498" s="8"/>
      <c r="JFU1498" s="8"/>
      <c r="JFV1498" s="8"/>
      <c r="JFW1498" s="8"/>
      <c r="JFX1498" s="8"/>
      <c r="JFY1498" s="8"/>
      <c r="JFZ1498" s="8"/>
      <c r="JGA1498" s="8"/>
      <c r="JGB1498" s="8"/>
      <c r="JGC1498" s="8"/>
      <c r="JGD1498" s="8"/>
      <c r="JGE1498" s="8"/>
      <c r="JGF1498" s="8"/>
      <c r="JGG1498" s="8"/>
      <c r="JGH1498" s="8"/>
      <c r="JGI1498" s="8"/>
      <c r="JGJ1498" s="8"/>
      <c r="JGK1498" s="8"/>
      <c r="JGL1498" s="8"/>
      <c r="JGM1498" s="8"/>
      <c r="JGN1498" s="8"/>
      <c r="JGO1498" s="8"/>
      <c r="JGP1498" s="8"/>
      <c r="JGQ1498" s="8"/>
      <c r="JGR1498" s="8"/>
      <c r="JGS1498" s="8"/>
      <c r="JGT1498" s="8"/>
      <c r="JGU1498" s="8"/>
      <c r="JGV1498" s="8"/>
      <c r="JGW1498" s="8"/>
      <c r="JGX1498" s="8"/>
      <c r="JGY1498" s="8"/>
      <c r="JGZ1498" s="8"/>
      <c r="JHA1498" s="8"/>
      <c r="JHB1498" s="8"/>
      <c r="JHC1498" s="8"/>
      <c r="JHD1498" s="8"/>
      <c r="JHE1498" s="8"/>
      <c r="JHF1498" s="8"/>
      <c r="JHG1498" s="8"/>
      <c r="JHH1498" s="8"/>
      <c r="JHI1498" s="8"/>
      <c r="JHJ1498" s="8"/>
      <c r="JHK1498" s="8"/>
      <c r="JHL1498" s="8"/>
      <c r="JHM1498" s="8"/>
      <c r="JHN1498" s="8"/>
      <c r="JHO1498" s="8"/>
      <c r="JHP1498" s="8"/>
      <c r="JHQ1498" s="8"/>
      <c r="JHR1498" s="8"/>
      <c r="JHS1498" s="8"/>
      <c r="JHT1498" s="8"/>
      <c r="JHU1498" s="8"/>
      <c r="JHV1498" s="8"/>
      <c r="JHW1498" s="8"/>
      <c r="JHX1498" s="8"/>
      <c r="JHY1498" s="8"/>
      <c r="JHZ1498" s="8"/>
      <c r="JIA1498" s="8"/>
      <c r="JIB1498" s="8"/>
      <c r="JIC1498" s="8"/>
      <c r="JID1498" s="8"/>
      <c r="JIE1498" s="8"/>
      <c r="JIF1498" s="8"/>
      <c r="JIG1498" s="8"/>
      <c r="JIH1498" s="8"/>
      <c r="JII1498" s="8"/>
      <c r="JIJ1498" s="8"/>
      <c r="JIK1498" s="8"/>
      <c r="JIL1498" s="8"/>
      <c r="JIM1498" s="8"/>
      <c r="JIN1498" s="8"/>
      <c r="JIO1498" s="8"/>
      <c r="JIP1498" s="8"/>
      <c r="JIQ1498" s="8"/>
      <c r="JIR1498" s="8"/>
      <c r="JIS1498" s="8"/>
      <c r="JIT1498" s="8"/>
      <c r="JIU1498" s="8"/>
      <c r="JIV1498" s="8"/>
      <c r="JIW1498" s="8"/>
      <c r="JIX1498" s="8"/>
      <c r="JIY1498" s="8"/>
      <c r="JIZ1498" s="8"/>
      <c r="JJA1498" s="8"/>
      <c r="JJB1498" s="8"/>
      <c r="JJC1498" s="8"/>
      <c r="JJD1498" s="8"/>
      <c r="JJE1498" s="8"/>
      <c r="JJF1498" s="8"/>
      <c r="JJG1498" s="8"/>
      <c r="JJH1498" s="8"/>
      <c r="JJI1498" s="8"/>
      <c r="JJJ1498" s="8"/>
      <c r="JJK1498" s="8"/>
      <c r="JJL1498" s="8"/>
      <c r="JJM1498" s="8"/>
      <c r="JJN1498" s="8"/>
      <c r="JJO1498" s="8"/>
      <c r="JJP1498" s="8"/>
      <c r="JJQ1498" s="8"/>
      <c r="JJR1498" s="8"/>
      <c r="JJS1498" s="8"/>
      <c r="JJT1498" s="8"/>
      <c r="JJU1498" s="8"/>
      <c r="JJV1498" s="8"/>
      <c r="JJW1498" s="8"/>
      <c r="JJX1498" s="8"/>
      <c r="JJY1498" s="8"/>
      <c r="JJZ1498" s="8"/>
      <c r="JKA1498" s="8"/>
      <c r="JKB1498" s="8"/>
      <c r="JKC1498" s="8"/>
      <c r="JKD1498" s="8"/>
      <c r="JKE1498" s="8"/>
      <c r="JKF1498" s="8"/>
      <c r="JKG1498" s="8"/>
      <c r="JKH1498" s="8"/>
      <c r="JKI1498" s="8"/>
      <c r="JKJ1498" s="8"/>
      <c r="JKK1498" s="8"/>
      <c r="JKL1498" s="8"/>
      <c r="JKM1498" s="8"/>
      <c r="JKN1498" s="8"/>
      <c r="JKO1498" s="8"/>
      <c r="JKP1498" s="8"/>
      <c r="JKQ1498" s="8"/>
      <c r="JKR1498" s="8"/>
      <c r="JKS1498" s="8"/>
      <c r="JKT1498" s="8"/>
      <c r="JKU1498" s="8"/>
      <c r="JKV1498" s="8"/>
      <c r="JKW1498" s="8"/>
      <c r="JKX1498" s="8"/>
      <c r="JKY1498" s="8"/>
      <c r="JKZ1498" s="8"/>
      <c r="JLA1498" s="8"/>
      <c r="JLB1498" s="8"/>
      <c r="JLC1498" s="8"/>
      <c r="JLD1498" s="8"/>
      <c r="JLE1498" s="8"/>
      <c r="JLF1498" s="8"/>
      <c r="JLG1498" s="8"/>
      <c r="JLH1498" s="8"/>
      <c r="JLI1498" s="8"/>
      <c r="JLJ1498" s="8"/>
      <c r="JLK1498" s="8"/>
      <c r="JLL1498" s="8"/>
      <c r="JLM1498" s="8"/>
      <c r="JLN1498" s="8"/>
      <c r="JLO1498" s="8"/>
      <c r="JLP1498" s="8"/>
      <c r="JLQ1498" s="8"/>
      <c r="JLR1498" s="8"/>
      <c r="JLS1498" s="8"/>
      <c r="JLT1498" s="8"/>
      <c r="JLU1498" s="8"/>
      <c r="JLV1498" s="8"/>
      <c r="JLW1498" s="8"/>
      <c r="JLX1498" s="8"/>
      <c r="JLY1498" s="8"/>
      <c r="JLZ1498" s="8"/>
      <c r="JMA1498" s="8"/>
      <c r="JMB1498" s="8"/>
      <c r="JMC1498" s="8"/>
      <c r="JMD1498" s="8"/>
      <c r="JME1498" s="8"/>
      <c r="JMF1498" s="8"/>
      <c r="JMG1498" s="8"/>
      <c r="JMH1498" s="8"/>
      <c r="JMI1498" s="8"/>
      <c r="JMJ1498" s="8"/>
      <c r="JMK1498" s="8"/>
      <c r="JML1498" s="8"/>
      <c r="JMM1498" s="8"/>
      <c r="JMN1498" s="8"/>
      <c r="JMO1498" s="8"/>
      <c r="JMP1498" s="8"/>
      <c r="JMQ1498" s="8"/>
      <c r="JMR1498" s="8"/>
      <c r="JMS1498" s="8"/>
      <c r="JMT1498" s="8"/>
      <c r="JMU1498" s="8"/>
      <c r="JMV1498" s="8"/>
      <c r="JMW1498" s="8"/>
      <c r="JMX1498" s="8"/>
      <c r="JMY1498" s="8"/>
      <c r="JMZ1498" s="8"/>
      <c r="JNA1498" s="8"/>
      <c r="JNB1498" s="8"/>
      <c r="JNC1498" s="8"/>
      <c r="JND1498" s="8"/>
      <c r="JNE1498" s="8"/>
      <c r="JNF1498" s="8"/>
      <c r="JNG1498" s="8"/>
      <c r="JNH1498" s="8"/>
      <c r="JNI1498" s="8"/>
      <c r="JNJ1498" s="8"/>
      <c r="JNK1498" s="8"/>
      <c r="JNL1498" s="8"/>
      <c r="JNM1498" s="8"/>
      <c r="JNN1498" s="8"/>
      <c r="JNO1498" s="8"/>
      <c r="JNP1498" s="8"/>
      <c r="JNQ1498" s="8"/>
      <c r="JNR1498" s="8"/>
      <c r="JNS1498" s="8"/>
      <c r="JNT1498" s="8"/>
      <c r="JNU1498" s="8"/>
      <c r="JNV1498" s="8"/>
      <c r="JNW1498" s="8"/>
      <c r="JNX1498" s="8"/>
      <c r="JNY1498" s="8"/>
      <c r="JNZ1498" s="8"/>
      <c r="JOA1498" s="8"/>
      <c r="JOB1498" s="8"/>
      <c r="JOC1498" s="8"/>
      <c r="JOD1498" s="8"/>
      <c r="JOE1498" s="8"/>
      <c r="JOF1498" s="8"/>
      <c r="JOG1498" s="8"/>
      <c r="JOH1498" s="8"/>
      <c r="JOI1498" s="8"/>
      <c r="JOJ1498" s="8"/>
      <c r="JOK1498" s="8"/>
      <c r="JOL1498" s="8"/>
      <c r="JOM1498" s="8"/>
      <c r="JON1498" s="8"/>
      <c r="JOO1498" s="8"/>
      <c r="JOP1498" s="8"/>
      <c r="JOQ1498" s="8"/>
      <c r="JOR1498" s="8"/>
      <c r="JOS1498" s="8"/>
      <c r="JOT1498" s="8"/>
      <c r="JOU1498" s="8"/>
      <c r="JOV1498" s="8"/>
      <c r="JOW1498" s="8"/>
      <c r="JOX1498" s="8"/>
      <c r="JOY1498" s="8"/>
      <c r="JOZ1498" s="8"/>
      <c r="JPA1498" s="8"/>
      <c r="JPB1498" s="8"/>
      <c r="JPC1498" s="8"/>
      <c r="JPD1498" s="8"/>
      <c r="JPE1498" s="8"/>
      <c r="JPF1498" s="8"/>
      <c r="JPG1498" s="8"/>
      <c r="JPH1498" s="8"/>
      <c r="JPI1498" s="8"/>
      <c r="JPJ1498" s="8"/>
      <c r="JPK1498" s="8"/>
      <c r="JPL1498" s="8"/>
      <c r="JPM1498" s="8"/>
      <c r="JPN1498" s="8"/>
      <c r="JPO1498" s="8"/>
      <c r="JPP1498" s="8"/>
      <c r="JPQ1498" s="8"/>
      <c r="JPR1498" s="8"/>
      <c r="JPS1498" s="8"/>
      <c r="JPT1498" s="8"/>
      <c r="JPU1498" s="8"/>
      <c r="JPV1498" s="8"/>
      <c r="JPW1498" s="8"/>
      <c r="JPX1498" s="8"/>
      <c r="JPY1498" s="8"/>
      <c r="JPZ1498" s="8"/>
      <c r="JQA1498" s="8"/>
      <c r="JQB1498" s="8"/>
      <c r="JQC1498" s="8"/>
      <c r="JQD1498" s="8"/>
      <c r="JQE1498" s="8"/>
      <c r="JQF1498" s="8"/>
      <c r="JQG1498" s="8"/>
      <c r="JQH1498" s="8"/>
      <c r="JQI1498" s="8"/>
      <c r="JQJ1498" s="8"/>
      <c r="JQK1498" s="8"/>
      <c r="JQL1498" s="8"/>
      <c r="JQM1498" s="8"/>
      <c r="JQN1498" s="8"/>
      <c r="JQO1498" s="8"/>
      <c r="JQP1498" s="8"/>
      <c r="JQQ1498" s="8"/>
      <c r="JQR1498" s="8"/>
      <c r="JQS1498" s="8"/>
      <c r="JQT1498" s="8"/>
      <c r="JQU1498" s="8"/>
      <c r="JQV1498" s="8"/>
      <c r="JQW1498" s="8"/>
      <c r="JQX1498" s="8"/>
      <c r="JQY1498" s="8"/>
      <c r="JQZ1498" s="8"/>
      <c r="JRA1498" s="8"/>
      <c r="JRB1498" s="8"/>
      <c r="JRC1498" s="8"/>
      <c r="JRD1498" s="8"/>
      <c r="JRE1498" s="8"/>
      <c r="JRF1498" s="8"/>
      <c r="JRG1498" s="8"/>
      <c r="JRH1498" s="8"/>
      <c r="JRI1498" s="8"/>
      <c r="JRJ1498" s="8"/>
      <c r="JRK1498" s="8"/>
      <c r="JRL1498" s="8"/>
      <c r="JRM1498" s="8"/>
      <c r="JRN1498" s="8"/>
      <c r="JRO1498" s="8"/>
      <c r="JRP1498" s="8"/>
      <c r="JRQ1498" s="8"/>
      <c r="JRR1498" s="8"/>
      <c r="JRS1498" s="8"/>
      <c r="JRT1498" s="8"/>
      <c r="JRU1498" s="8"/>
      <c r="JRV1498" s="8"/>
      <c r="JRW1498" s="8"/>
      <c r="JRX1498" s="8"/>
      <c r="JRY1498" s="8"/>
      <c r="JRZ1498" s="8"/>
      <c r="JSA1498" s="8"/>
      <c r="JSB1498" s="8"/>
      <c r="JSC1498" s="8"/>
      <c r="JSD1498" s="8"/>
      <c r="JSE1498" s="8"/>
      <c r="JSF1498" s="8"/>
      <c r="JSG1498" s="8"/>
      <c r="JSH1498" s="8"/>
      <c r="JSI1498" s="8"/>
      <c r="JSJ1498" s="8"/>
      <c r="JSK1498" s="8"/>
      <c r="JSL1498" s="8"/>
      <c r="JSM1498" s="8"/>
      <c r="JSN1498" s="8"/>
      <c r="JSO1498" s="8"/>
      <c r="JSP1498" s="8"/>
      <c r="JSQ1498" s="8"/>
      <c r="JSR1498" s="8"/>
      <c r="JSS1498" s="8"/>
      <c r="JST1498" s="8"/>
      <c r="JSU1498" s="8"/>
      <c r="JSV1498" s="8"/>
      <c r="JSW1498" s="8"/>
      <c r="JSX1498" s="8"/>
      <c r="JSY1498" s="8"/>
      <c r="JSZ1498" s="8"/>
      <c r="JTA1498" s="8"/>
      <c r="JTB1498" s="8"/>
      <c r="JTC1498" s="8"/>
      <c r="JTD1498" s="8"/>
      <c r="JTE1498" s="8"/>
      <c r="JTF1498" s="8"/>
      <c r="JTG1498" s="8"/>
      <c r="JTH1498" s="8"/>
      <c r="JTI1498" s="8"/>
      <c r="JTJ1498" s="8"/>
      <c r="JTK1498" s="8"/>
      <c r="JTL1498" s="8"/>
      <c r="JTM1498" s="8"/>
      <c r="JTN1498" s="8"/>
      <c r="JTO1498" s="8"/>
      <c r="JTP1498" s="8"/>
      <c r="JTQ1498" s="8"/>
      <c r="JTR1498" s="8"/>
      <c r="JTS1498" s="8"/>
      <c r="JTT1498" s="8"/>
      <c r="JTU1498" s="8"/>
      <c r="JTV1498" s="8"/>
      <c r="JTW1498" s="8"/>
      <c r="JTX1498" s="8"/>
      <c r="JTY1498" s="8"/>
      <c r="JTZ1498" s="8"/>
      <c r="JUA1498" s="8"/>
      <c r="JUB1498" s="8"/>
      <c r="JUC1498" s="8"/>
      <c r="JUD1498" s="8"/>
      <c r="JUE1498" s="8"/>
      <c r="JUF1498" s="8"/>
      <c r="JUG1498" s="8"/>
      <c r="JUH1498" s="8"/>
      <c r="JUI1498" s="8"/>
      <c r="JUJ1498" s="8"/>
      <c r="JUK1498" s="8"/>
      <c r="JUL1498" s="8"/>
      <c r="JUM1498" s="8"/>
      <c r="JUN1498" s="8"/>
      <c r="JUO1498" s="8"/>
      <c r="JUP1498" s="8"/>
      <c r="JUQ1498" s="8"/>
      <c r="JUR1498" s="8"/>
      <c r="JUS1498" s="8"/>
      <c r="JUT1498" s="8"/>
      <c r="JUU1498" s="8"/>
      <c r="JUV1498" s="8"/>
      <c r="JUW1498" s="8"/>
      <c r="JUX1498" s="8"/>
      <c r="JUY1498" s="8"/>
      <c r="JUZ1498" s="8"/>
      <c r="JVA1498" s="8"/>
      <c r="JVB1498" s="8"/>
      <c r="JVC1498" s="8"/>
      <c r="JVD1498" s="8"/>
      <c r="JVE1498" s="8"/>
      <c r="JVF1498" s="8"/>
      <c r="JVG1498" s="8"/>
      <c r="JVH1498" s="8"/>
      <c r="JVI1498" s="8"/>
      <c r="JVJ1498" s="8"/>
      <c r="JVK1498" s="8"/>
      <c r="JVL1498" s="8"/>
      <c r="JVM1498" s="8"/>
      <c r="JVN1498" s="8"/>
      <c r="JVO1498" s="8"/>
      <c r="JVP1498" s="8"/>
      <c r="JVQ1498" s="8"/>
      <c r="JVR1498" s="8"/>
      <c r="JVS1498" s="8"/>
      <c r="JVT1498" s="8"/>
      <c r="JVU1498" s="8"/>
      <c r="JVV1498" s="8"/>
      <c r="JVW1498" s="8"/>
      <c r="JVX1498" s="8"/>
      <c r="JVY1498" s="8"/>
      <c r="JVZ1498" s="8"/>
      <c r="JWA1498" s="8"/>
      <c r="JWB1498" s="8"/>
      <c r="JWC1498" s="8"/>
      <c r="JWD1498" s="8"/>
      <c r="JWE1498" s="8"/>
      <c r="JWF1498" s="8"/>
      <c r="JWG1498" s="8"/>
      <c r="JWH1498" s="8"/>
      <c r="JWI1498" s="8"/>
      <c r="JWJ1498" s="8"/>
      <c r="JWK1498" s="8"/>
      <c r="JWL1498" s="8"/>
      <c r="JWM1498" s="8"/>
      <c r="JWN1498" s="8"/>
      <c r="JWO1498" s="8"/>
      <c r="JWP1498" s="8"/>
      <c r="JWQ1498" s="8"/>
      <c r="JWR1498" s="8"/>
      <c r="JWS1498" s="8"/>
      <c r="JWT1498" s="8"/>
      <c r="JWU1498" s="8"/>
      <c r="JWV1498" s="8"/>
      <c r="JWW1498" s="8"/>
      <c r="JWX1498" s="8"/>
      <c r="JWY1498" s="8"/>
      <c r="JWZ1498" s="8"/>
      <c r="JXA1498" s="8"/>
      <c r="JXB1498" s="8"/>
      <c r="JXC1498" s="8"/>
      <c r="JXD1498" s="8"/>
      <c r="JXE1498" s="8"/>
      <c r="JXF1498" s="8"/>
      <c r="JXG1498" s="8"/>
      <c r="JXH1498" s="8"/>
      <c r="JXI1498" s="8"/>
      <c r="JXJ1498" s="8"/>
      <c r="JXK1498" s="8"/>
      <c r="JXL1498" s="8"/>
      <c r="JXM1498" s="8"/>
      <c r="JXN1498" s="8"/>
      <c r="JXO1498" s="8"/>
      <c r="JXP1498" s="8"/>
      <c r="JXQ1498" s="8"/>
      <c r="JXR1498" s="8"/>
      <c r="JXS1498" s="8"/>
      <c r="JXT1498" s="8"/>
      <c r="JXU1498" s="8"/>
      <c r="JXV1498" s="8"/>
      <c r="JXW1498" s="8"/>
      <c r="JXX1498" s="8"/>
      <c r="JXY1498" s="8"/>
      <c r="JXZ1498" s="8"/>
      <c r="JYA1498" s="8"/>
      <c r="JYB1498" s="8"/>
      <c r="JYC1498" s="8"/>
      <c r="JYD1498" s="8"/>
      <c r="JYE1498" s="8"/>
      <c r="JYF1498" s="8"/>
      <c r="JYG1498" s="8"/>
      <c r="JYH1498" s="8"/>
      <c r="JYI1498" s="8"/>
      <c r="JYJ1498" s="8"/>
      <c r="JYK1498" s="8"/>
      <c r="JYL1498" s="8"/>
      <c r="JYM1498" s="8"/>
      <c r="JYN1498" s="8"/>
      <c r="JYO1498" s="8"/>
      <c r="JYP1498" s="8"/>
      <c r="JYQ1498" s="8"/>
      <c r="JYR1498" s="8"/>
      <c r="JYS1498" s="8"/>
      <c r="JYT1498" s="8"/>
      <c r="JYU1498" s="8"/>
      <c r="JYV1498" s="8"/>
      <c r="JYW1498" s="8"/>
      <c r="JYX1498" s="8"/>
      <c r="JYY1498" s="8"/>
      <c r="JYZ1498" s="8"/>
      <c r="JZA1498" s="8"/>
      <c r="JZB1498" s="8"/>
      <c r="JZC1498" s="8"/>
      <c r="JZD1498" s="8"/>
      <c r="JZE1498" s="8"/>
      <c r="JZF1498" s="8"/>
      <c r="JZG1498" s="8"/>
      <c r="JZH1498" s="8"/>
      <c r="JZI1498" s="8"/>
      <c r="JZJ1498" s="8"/>
      <c r="JZK1498" s="8"/>
      <c r="JZL1498" s="8"/>
      <c r="JZM1498" s="8"/>
      <c r="JZN1498" s="8"/>
      <c r="JZO1498" s="8"/>
      <c r="JZP1498" s="8"/>
      <c r="JZQ1498" s="8"/>
      <c r="JZR1498" s="8"/>
      <c r="JZS1498" s="8"/>
      <c r="JZT1498" s="8"/>
      <c r="JZU1498" s="8"/>
      <c r="JZV1498" s="8"/>
      <c r="JZW1498" s="8"/>
      <c r="JZX1498" s="8"/>
      <c r="JZY1498" s="8"/>
      <c r="JZZ1498" s="8"/>
      <c r="KAA1498" s="8"/>
      <c r="KAB1498" s="8"/>
      <c r="KAC1498" s="8"/>
      <c r="KAD1498" s="8"/>
      <c r="KAE1498" s="8"/>
      <c r="KAF1498" s="8"/>
      <c r="KAG1498" s="8"/>
      <c r="KAH1498" s="8"/>
      <c r="KAI1498" s="8"/>
      <c r="KAJ1498" s="8"/>
      <c r="KAK1498" s="8"/>
      <c r="KAL1498" s="8"/>
      <c r="KAM1498" s="8"/>
      <c r="KAN1498" s="8"/>
      <c r="KAO1498" s="8"/>
      <c r="KAP1498" s="8"/>
      <c r="KAQ1498" s="8"/>
      <c r="KAR1498" s="8"/>
      <c r="KAS1498" s="8"/>
      <c r="KAT1498" s="8"/>
      <c r="KAU1498" s="8"/>
      <c r="KAV1498" s="8"/>
      <c r="KAW1498" s="8"/>
      <c r="KAX1498" s="8"/>
      <c r="KAY1498" s="8"/>
      <c r="KAZ1498" s="8"/>
      <c r="KBA1498" s="8"/>
      <c r="KBB1498" s="8"/>
      <c r="KBC1498" s="8"/>
      <c r="KBD1498" s="8"/>
      <c r="KBE1498" s="8"/>
      <c r="KBF1498" s="8"/>
      <c r="KBG1498" s="8"/>
      <c r="KBH1498" s="8"/>
      <c r="KBI1498" s="8"/>
      <c r="KBJ1498" s="8"/>
      <c r="KBK1498" s="8"/>
      <c r="KBL1498" s="8"/>
      <c r="KBM1498" s="8"/>
      <c r="KBN1498" s="8"/>
      <c r="KBO1498" s="8"/>
      <c r="KBP1498" s="8"/>
      <c r="KBQ1498" s="8"/>
      <c r="KBR1498" s="8"/>
      <c r="KBS1498" s="8"/>
      <c r="KBT1498" s="8"/>
      <c r="KBU1498" s="8"/>
      <c r="KBV1498" s="8"/>
      <c r="KBW1498" s="8"/>
      <c r="KBX1498" s="8"/>
      <c r="KBY1498" s="8"/>
      <c r="KBZ1498" s="8"/>
      <c r="KCA1498" s="8"/>
      <c r="KCB1498" s="8"/>
      <c r="KCC1498" s="8"/>
      <c r="KCD1498" s="8"/>
      <c r="KCE1498" s="8"/>
      <c r="KCF1498" s="8"/>
      <c r="KCG1498" s="8"/>
      <c r="KCH1498" s="8"/>
      <c r="KCI1498" s="8"/>
      <c r="KCJ1498" s="8"/>
      <c r="KCK1498" s="8"/>
      <c r="KCL1498" s="8"/>
      <c r="KCM1498" s="8"/>
      <c r="KCN1498" s="8"/>
      <c r="KCO1498" s="8"/>
      <c r="KCP1498" s="8"/>
      <c r="KCQ1498" s="8"/>
      <c r="KCR1498" s="8"/>
      <c r="KCS1498" s="8"/>
      <c r="KCT1498" s="8"/>
      <c r="KCU1498" s="8"/>
      <c r="KCV1498" s="8"/>
      <c r="KCW1498" s="8"/>
      <c r="KCX1498" s="8"/>
      <c r="KCY1498" s="8"/>
      <c r="KCZ1498" s="8"/>
      <c r="KDA1498" s="8"/>
      <c r="KDB1498" s="8"/>
      <c r="KDC1498" s="8"/>
      <c r="KDD1498" s="8"/>
      <c r="KDE1498" s="8"/>
      <c r="KDF1498" s="8"/>
      <c r="KDG1498" s="8"/>
      <c r="KDH1498" s="8"/>
      <c r="KDI1498" s="8"/>
      <c r="KDJ1498" s="8"/>
      <c r="KDK1498" s="8"/>
      <c r="KDL1498" s="8"/>
      <c r="KDM1498" s="8"/>
      <c r="KDN1498" s="8"/>
      <c r="KDO1498" s="8"/>
      <c r="KDP1498" s="8"/>
      <c r="KDQ1498" s="8"/>
      <c r="KDR1498" s="8"/>
      <c r="KDS1498" s="8"/>
      <c r="KDT1498" s="8"/>
      <c r="KDU1498" s="8"/>
      <c r="KDV1498" s="8"/>
      <c r="KDW1498" s="8"/>
      <c r="KDX1498" s="8"/>
      <c r="KDY1498" s="8"/>
      <c r="KDZ1498" s="8"/>
      <c r="KEA1498" s="8"/>
      <c r="KEB1498" s="8"/>
      <c r="KEC1498" s="8"/>
      <c r="KED1498" s="8"/>
      <c r="KEE1498" s="8"/>
      <c r="KEF1498" s="8"/>
      <c r="KEG1498" s="8"/>
      <c r="KEH1498" s="8"/>
      <c r="KEI1498" s="8"/>
      <c r="KEJ1498" s="8"/>
      <c r="KEK1498" s="8"/>
      <c r="KEL1498" s="8"/>
      <c r="KEM1498" s="8"/>
      <c r="KEN1498" s="8"/>
      <c r="KEO1498" s="8"/>
      <c r="KEP1498" s="8"/>
      <c r="KEQ1498" s="8"/>
      <c r="KER1498" s="8"/>
      <c r="KES1498" s="8"/>
      <c r="KET1498" s="8"/>
      <c r="KEU1498" s="8"/>
      <c r="KEV1498" s="8"/>
      <c r="KEW1498" s="8"/>
      <c r="KEX1498" s="8"/>
      <c r="KEY1498" s="8"/>
      <c r="KEZ1498" s="8"/>
      <c r="KFA1498" s="8"/>
      <c r="KFB1498" s="8"/>
      <c r="KFC1498" s="8"/>
      <c r="KFD1498" s="8"/>
      <c r="KFE1498" s="8"/>
      <c r="KFF1498" s="8"/>
      <c r="KFG1498" s="8"/>
      <c r="KFH1498" s="8"/>
      <c r="KFI1498" s="8"/>
      <c r="KFJ1498" s="8"/>
      <c r="KFK1498" s="8"/>
      <c r="KFL1498" s="8"/>
      <c r="KFM1498" s="8"/>
      <c r="KFN1498" s="8"/>
      <c r="KFO1498" s="8"/>
      <c r="KFP1498" s="8"/>
      <c r="KFQ1498" s="8"/>
      <c r="KFR1498" s="8"/>
      <c r="KFS1498" s="8"/>
      <c r="KFT1498" s="8"/>
      <c r="KFU1498" s="8"/>
      <c r="KFV1498" s="8"/>
      <c r="KFW1498" s="8"/>
      <c r="KFX1498" s="8"/>
      <c r="KFY1498" s="8"/>
      <c r="KFZ1498" s="8"/>
      <c r="KGA1498" s="8"/>
      <c r="KGB1498" s="8"/>
      <c r="KGC1498" s="8"/>
      <c r="KGD1498" s="8"/>
      <c r="KGE1498" s="8"/>
      <c r="KGF1498" s="8"/>
      <c r="KGG1498" s="8"/>
      <c r="KGH1498" s="8"/>
      <c r="KGI1498" s="8"/>
      <c r="KGJ1498" s="8"/>
      <c r="KGK1498" s="8"/>
      <c r="KGL1498" s="8"/>
      <c r="KGM1498" s="8"/>
      <c r="KGN1498" s="8"/>
      <c r="KGO1498" s="8"/>
      <c r="KGP1498" s="8"/>
      <c r="KGQ1498" s="8"/>
      <c r="KGR1498" s="8"/>
      <c r="KGS1498" s="8"/>
      <c r="KGT1498" s="8"/>
      <c r="KGU1498" s="8"/>
      <c r="KGV1498" s="8"/>
      <c r="KGW1498" s="8"/>
      <c r="KGX1498" s="8"/>
      <c r="KGY1498" s="8"/>
      <c r="KGZ1498" s="8"/>
      <c r="KHA1498" s="8"/>
      <c r="KHB1498" s="8"/>
      <c r="KHC1498" s="8"/>
      <c r="KHD1498" s="8"/>
      <c r="KHE1498" s="8"/>
      <c r="KHF1498" s="8"/>
      <c r="KHG1498" s="8"/>
      <c r="KHH1498" s="8"/>
      <c r="KHI1498" s="8"/>
      <c r="KHJ1498" s="8"/>
      <c r="KHK1498" s="8"/>
      <c r="KHL1498" s="8"/>
      <c r="KHM1498" s="8"/>
      <c r="KHN1498" s="8"/>
      <c r="KHO1498" s="8"/>
      <c r="KHP1498" s="8"/>
      <c r="KHQ1498" s="8"/>
      <c r="KHR1498" s="8"/>
      <c r="KHS1498" s="8"/>
      <c r="KHT1498" s="8"/>
      <c r="KHU1498" s="8"/>
      <c r="KHV1498" s="8"/>
      <c r="KHW1498" s="8"/>
      <c r="KHX1498" s="8"/>
      <c r="KHY1498" s="8"/>
      <c r="KHZ1498" s="8"/>
      <c r="KIA1498" s="8"/>
      <c r="KIB1498" s="8"/>
      <c r="KIC1498" s="8"/>
      <c r="KID1498" s="8"/>
      <c r="KIE1498" s="8"/>
      <c r="KIF1498" s="8"/>
      <c r="KIG1498" s="8"/>
      <c r="KIH1498" s="8"/>
      <c r="KII1498" s="8"/>
      <c r="KIJ1498" s="8"/>
      <c r="KIK1498" s="8"/>
      <c r="KIL1498" s="8"/>
      <c r="KIM1498" s="8"/>
      <c r="KIN1498" s="8"/>
      <c r="KIO1498" s="8"/>
      <c r="KIP1498" s="8"/>
      <c r="KIQ1498" s="8"/>
      <c r="KIR1498" s="8"/>
      <c r="KIS1498" s="8"/>
      <c r="KIT1498" s="8"/>
      <c r="KIU1498" s="8"/>
      <c r="KIV1498" s="8"/>
      <c r="KIW1498" s="8"/>
      <c r="KIX1498" s="8"/>
      <c r="KIY1498" s="8"/>
      <c r="KIZ1498" s="8"/>
      <c r="KJA1498" s="8"/>
      <c r="KJB1498" s="8"/>
      <c r="KJC1498" s="8"/>
      <c r="KJD1498" s="8"/>
      <c r="KJE1498" s="8"/>
      <c r="KJF1498" s="8"/>
      <c r="KJG1498" s="8"/>
      <c r="KJH1498" s="8"/>
      <c r="KJI1498" s="8"/>
      <c r="KJJ1498" s="8"/>
      <c r="KJK1498" s="8"/>
      <c r="KJL1498" s="8"/>
      <c r="KJM1498" s="8"/>
      <c r="KJN1498" s="8"/>
      <c r="KJO1498" s="8"/>
      <c r="KJP1498" s="8"/>
      <c r="KJQ1498" s="8"/>
      <c r="KJR1498" s="8"/>
      <c r="KJS1498" s="8"/>
      <c r="KJT1498" s="8"/>
      <c r="KJU1498" s="8"/>
      <c r="KJV1498" s="8"/>
      <c r="KJW1498" s="8"/>
      <c r="KJX1498" s="8"/>
      <c r="KJY1498" s="8"/>
      <c r="KJZ1498" s="8"/>
      <c r="KKA1498" s="8"/>
      <c r="KKB1498" s="8"/>
      <c r="KKC1498" s="8"/>
      <c r="KKD1498" s="8"/>
      <c r="KKE1498" s="8"/>
      <c r="KKF1498" s="8"/>
      <c r="KKG1498" s="8"/>
      <c r="KKH1498" s="8"/>
      <c r="KKI1498" s="8"/>
      <c r="KKJ1498" s="8"/>
      <c r="KKK1498" s="8"/>
      <c r="KKL1498" s="8"/>
      <c r="KKM1498" s="8"/>
      <c r="KKN1498" s="8"/>
      <c r="KKO1498" s="8"/>
      <c r="KKP1498" s="8"/>
      <c r="KKQ1498" s="8"/>
      <c r="KKR1498" s="8"/>
      <c r="KKS1498" s="8"/>
      <c r="KKT1498" s="8"/>
      <c r="KKU1498" s="8"/>
      <c r="KKV1498" s="8"/>
      <c r="KKW1498" s="8"/>
      <c r="KKX1498" s="8"/>
      <c r="KKY1498" s="8"/>
      <c r="KKZ1498" s="8"/>
      <c r="KLA1498" s="8"/>
      <c r="KLB1498" s="8"/>
      <c r="KLC1498" s="8"/>
      <c r="KLD1498" s="8"/>
      <c r="KLE1498" s="8"/>
      <c r="KLF1498" s="8"/>
      <c r="KLG1498" s="8"/>
      <c r="KLH1498" s="8"/>
      <c r="KLI1498" s="8"/>
      <c r="KLJ1498" s="8"/>
      <c r="KLK1498" s="8"/>
      <c r="KLL1498" s="8"/>
      <c r="KLM1498" s="8"/>
      <c r="KLN1498" s="8"/>
      <c r="KLO1498" s="8"/>
      <c r="KLP1498" s="8"/>
      <c r="KLQ1498" s="8"/>
      <c r="KLR1498" s="8"/>
      <c r="KLS1498" s="8"/>
      <c r="KLT1498" s="8"/>
      <c r="KLU1498" s="8"/>
      <c r="KLV1498" s="8"/>
      <c r="KLW1498" s="8"/>
      <c r="KLX1498" s="8"/>
      <c r="KLY1498" s="8"/>
      <c r="KLZ1498" s="8"/>
      <c r="KMA1498" s="8"/>
      <c r="KMB1498" s="8"/>
      <c r="KMC1498" s="8"/>
      <c r="KMD1498" s="8"/>
      <c r="KME1498" s="8"/>
      <c r="KMF1498" s="8"/>
      <c r="KMG1498" s="8"/>
      <c r="KMH1498" s="8"/>
      <c r="KMI1498" s="8"/>
      <c r="KMJ1498" s="8"/>
      <c r="KMK1498" s="8"/>
      <c r="KML1498" s="8"/>
      <c r="KMM1498" s="8"/>
      <c r="KMN1498" s="8"/>
      <c r="KMO1498" s="8"/>
      <c r="KMP1498" s="8"/>
      <c r="KMQ1498" s="8"/>
      <c r="KMR1498" s="8"/>
      <c r="KMS1498" s="8"/>
      <c r="KMT1498" s="8"/>
      <c r="KMU1498" s="8"/>
      <c r="KMV1498" s="8"/>
      <c r="KMW1498" s="8"/>
      <c r="KMX1498" s="8"/>
      <c r="KMY1498" s="8"/>
      <c r="KMZ1498" s="8"/>
      <c r="KNA1498" s="8"/>
      <c r="KNB1498" s="8"/>
      <c r="KNC1498" s="8"/>
      <c r="KND1498" s="8"/>
      <c r="KNE1498" s="8"/>
      <c r="KNF1498" s="8"/>
      <c r="KNG1498" s="8"/>
      <c r="KNH1498" s="8"/>
      <c r="KNI1498" s="8"/>
      <c r="KNJ1498" s="8"/>
      <c r="KNK1498" s="8"/>
      <c r="KNL1498" s="8"/>
      <c r="KNM1498" s="8"/>
      <c r="KNN1498" s="8"/>
      <c r="KNO1498" s="8"/>
      <c r="KNP1498" s="8"/>
      <c r="KNQ1498" s="8"/>
      <c r="KNR1498" s="8"/>
      <c r="KNS1498" s="8"/>
      <c r="KNT1498" s="8"/>
      <c r="KNU1498" s="8"/>
      <c r="KNV1498" s="8"/>
      <c r="KNW1498" s="8"/>
      <c r="KNX1498" s="8"/>
      <c r="KNY1498" s="8"/>
      <c r="KNZ1498" s="8"/>
      <c r="KOA1498" s="8"/>
      <c r="KOB1498" s="8"/>
      <c r="KOC1498" s="8"/>
      <c r="KOD1498" s="8"/>
      <c r="KOE1498" s="8"/>
      <c r="KOF1498" s="8"/>
      <c r="KOG1498" s="8"/>
      <c r="KOH1498" s="8"/>
      <c r="KOI1498" s="8"/>
      <c r="KOJ1498" s="8"/>
      <c r="KOK1498" s="8"/>
      <c r="KOL1498" s="8"/>
      <c r="KOM1498" s="8"/>
      <c r="KON1498" s="8"/>
      <c r="KOO1498" s="8"/>
      <c r="KOP1498" s="8"/>
      <c r="KOQ1498" s="8"/>
      <c r="KOR1498" s="8"/>
      <c r="KOS1498" s="8"/>
      <c r="KOT1498" s="8"/>
      <c r="KOU1498" s="8"/>
      <c r="KOV1498" s="8"/>
      <c r="KOW1498" s="8"/>
      <c r="KOX1498" s="8"/>
      <c r="KOY1498" s="8"/>
      <c r="KOZ1498" s="8"/>
      <c r="KPA1498" s="8"/>
      <c r="KPB1498" s="8"/>
      <c r="KPC1498" s="8"/>
      <c r="KPD1498" s="8"/>
      <c r="KPE1498" s="8"/>
      <c r="KPF1498" s="8"/>
      <c r="KPG1498" s="8"/>
      <c r="KPH1498" s="8"/>
      <c r="KPI1498" s="8"/>
      <c r="KPJ1498" s="8"/>
      <c r="KPK1498" s="8"/>
      <c r="KPL1498" s="8"/>
      <c r="KPM1498" s="8"/>
      <c r="KPN1498" s="8"/>
      <c r="KPO1498" s="8"/>
      <c r="KPP1498" s="8"/>
      <c r="KPQ1498" s="8"/>
      <c r="KPR1498" s="8"/>
      <c r="KPS1498" s="8"/>
      <c r="KPT1498" s="8"/>
      <c r="KPU1498" s="8"/>
      <c r="KPV1498" s="8"/>
      <c r="KPW1498" s="8"/>
      <c r="KPX1498" s="8"/>
      <c r="KPY1498" s="8"/>
      <c r="KPZ1498" s="8"/>
      <c r="KQA1498" s="8"/>
      <c r="KQB1498" s="8"/>
      <c r="KQC1498" s="8"/>
      <c r="KQD1498" s="8"/>
      <c r="KQE1498" s="8"/>
      <c r="KQF1498" s="8"/>
      <c r="KQG1498" s="8"/>
      <c r="KQH1498" s="8"/>
      <c r="KQI1498" s="8"/>
      <c r="KQJ1498" s="8"/>
      <c r="KQK1498" s="8"/>
      <c r="KQL1498" s="8"/>
      <c r="KQM1498" s="8"/>
      <c r="KQN1498" s="8"/>
      <c r="KQO1498" s="8"/>
      <c r="KQP1498" s="8"/>
      <c r="KQQ1498" s="8"/>
      <c r="KQR1498" s="8"/>
      <c r="KQS1498" s="8"/>
      <c r="KQT1498" s="8"/>
      <c r="KQU1498" s="8"/>
      <c r="KQV1498" s="8"/>
      <c r="KQW1498" s="8"/>
      <c r="KQX1498" s="8"/>
      <c r="KQY1498" s="8"/>
      <c r="KQZ1498" s="8"/>
      <c r="KRA1498" s="8"/>
      <c r="KRB1498" s="8"/>
      <c r="KRC1498" s="8"/>
      <c r="KRD1498" s="8"/>
      <c r="KRE1498" s="8"/>
      <c r="KRF1498" s="8"/>
      <c r="KRG1498" s="8"/>
      <c r="KRH1498" s="8"/>
      <c r="KRI1498" s="8"/>
      <c r="KRJ1498" s="8"/>
      <c r="KRK1498" s="8"/>
      <c r="KRL1498" s="8"/>
      <c r="KRM1498" s="8"/>
      <c r="KRN1498" s="8"/>
      <c r="KRO1498" s="8"/>
      <c r="KRP1498" s="8"/>
      <c r="KRQ1498" s="8"/>
      <c r="KRR1498" s="8"/>
      <c r="KRS1498" s="8"/>
      <c r="KRT1498" s="8"/>
      <c r="KRU1498" s="8"/>
      <c r="KRV1498" s="8"/>
      <c r="KRW1498" s="8"/>
      <c r="KRX1498" s="8"/>
      <c r="KRY1498" s="8"/>
      <c r="KRZ1498" s="8"/>
      <c r="KSA1498" s="8"/>
      <c r="KSB1498" s="8"/>
      <c r="KSC1498" s="8"/>
      <c r="KSD1498" s="8"/>
      <c r="KSE1498" s="8"/>
      <c r="KSF1498" s="8"/>
      <c r="KSG1498" s="8"/>
      <c r="KSH1498" s="8"/>
      <c r="KSI1498" s="8"/>
      <c r="KSJ1498" s="8"/>
      <c r="KSK1498" s="8"/>
      <c r="KSL1498" s="8"/>
      <c r="KSM1498" s="8"/>
      <c r="KSN1498" s="8"/>
      <c r="KSO1498" s="8"/>
      <c r="KSP1498" s="8"/>
      <c r="KSQ1498" s="8"/>
      <c r="KSR1498" s="8"/>
      <c r="KSS1498" s="8"/>
      <c r="KST1498" s="8"/>
      <c r="KSU1498" s="8"/>
      <c r="KSV1498" s="8"/>
      <c r="KSW1498" s="8"/>
      <c r="KSX1498" s="8"/>
      <c r="KSY1498" s="8"/>
      <c r="KSZ1498" s="8"/>
      <c r="KTA1498" s="8"/>
      <c r="KTB1498" s="8"/>
      <c r="KTC1498" s="8"/>
      <c r="KTD1498" s="8"/>
      <c r="KTE1498" s="8"/>
      <c r="KTF1498" s="8"/>
      <c r="KTG1498" s="8"/>
      <c r="KTH1498" s="8"/>
      <c r="KTI1498" s="8"/>
      <c r="KTJ1498" s="8"/>
      <c r="KTK1498" s="8"/>
      <c r="KTL1498" s="8"/>
      <c r="KTM1498" s="8"/>
      <c r="KTN1498" s="8"/>
      <c r="KTO1498" s="8"/>
      <c r="KTP1498" s="8"/>
      <c r="KTQ1498" s="8"/>
      <c r="KTR1498" s="8"/>
      <c r="KTS1498" s="8"/>
      <c r="KTT1498" s="8"/>
      <c r="KTU1498" s="8"/>
      <c r="KTV1498" s="8"/>
      <c r="KTW1498" s="8"/>
      <c r="KTX1498" s="8"/>
      <c r="KTY1498" s="8"/>
      <c r="KTZ1498" s="8"/>
      <c r="KUA1498" s="8"/>
      <c r="KUB1498" s="8"/>
      <c r="KUC1498" s="8"/>
      <c r="KUD1498" s="8"/>
      <c r="KUE1498" s="8"/>
      <c r="KUF1498" s="8"/>
      <c r="KUG1498" s="8"/>
      <c r="KUH1498" s="8"/>
      <c r="KUI1498" s="8"/>
      <c r="KUJ1498" s="8"/>
      <c r="KUK1498" s="8"/>
      <c r="KUL1498" s="8"/>
      <c r="KUM1498" s="8"/>
      <c r="KUN1498" s="8"/>
      <c r="KUO1498" s="8"/>
      <c r="KUP1498" s="8"/>
      <c r="KUQ1498" s="8"/>
      <c r="KUR1498" s="8"/>
      <c r="KUS1498" s="8"/>
      <c r="KUT1498" s="8"/>
      <c r="KUU1498" s="8"/>
      <c r="KUV1498" s="8"/>
      <c r="KUW1498" s="8"/>
      <c r="KUX1498" s="8"/>
      <c r="KUY1498" s="8"/>
      <c r="KUZ1498" s="8"/>
      <c r="KVA1498" s="8"/>
      <c r="KVB1498" s="8"/>
      <c r="KVC1498" s="8"/>
      <c r="KVD1498" s="8"/>
      <c r="KVE1498" s="8"/>
      <c r="KVF1498" s="8"/>
      <c r="KVG1498" s="8"/>
      <c r="KVH1498" s="8"/>
      <c r="KVI1498" s="8"/>
      <c r="KVJ1498" s="8"/>
      <c r="KVK1498" s="8"/>
      <c r="KVL1498" s="8"/>
      <c r="KVM1498" s="8"/>
      <c r="KVN1498" s="8"/>
      <c r="KVO1498" s="8"/>
      <c r="KVP1498" s="8"/>
      <c r="KVQ1498" s="8"/>
      <c r="KVR1498" s="8"/>
      <c r="KVS1498" s="8"/>
      <c r="KVT1498" s="8"/>
      <c r="KVU1498" s="8"/>
      <c r="KVV1498" s="8"/>
      <c r="KVW1498" s="8"/>
      <c r="KVX1498" s="8"/>
      <c r="KVY1498" s="8"/>
      <c r="KVZ1498" s="8"/>
      <c r="KWA1498" s="8"/>
      <c r="KWB1498" s="8"/>
      <c r="KWC1498" s="8"/>
      <c r="KWD1498" s="8"/>
      <c r="KWE1498" s="8"/>
      <c r="KWF1498" s="8"/>
      <c r="KWG1498" s="8"/>
      <c r="KWH1498" s="8"/>
      <c r="KWI1498" s="8"/>
      <c r="KWJ1498" s="8"/>
      <c r="KWK1498" s="8"/>
      <c r="KWL1498" s="8"/>
      <c r="KWM1498" s="8"/>
      <c r="KWN1498" s="8"/>
      <c r="KWO1498" s="8"/>
      <c r="KWP1498" s="8"/>
      <c r="KWQ1498" s="8"/>
      <c r="KWR1498" s="8"/>
      <c r="KWS1498" s="8"/>
      <c r="KWT1498" s="8"/>
      <c r="KWU1498" s="8"/>
      <c r="KWV1498" s="8"/>
      <c r="KWW1498" s="8"/>
      <c r="KWX1498" s="8"/>
      <c r="KWY1498" s="8"/>
      <c r="KWZ1498" s="8"/>
      <c r="KXA1498" s="8"/>
      <c r="KXB1498" s="8"/>
      <c r="KXC1498" s="8"/>
      <c r="KXD1498" s="8"/>
      <c r="KXE1498" s="8"/>
      <c r="KXF1498" s="8"/>
      <c r="KXG1498" s="8"/>
      <c r="KXH1498" s="8"/>
      <c r="KXI1498" s="8"/>
      <c r="KXJ1498" s="8"/>
      <c r="KXK1498" s="8"/>
      <c r="KXL1498" s="8"/>
      <c r="KXM1498" s="8"/>
      <c r="KXN1498" s="8"/>
      <c r="KXO1498" s="8"/>
      <c r="KXP1498" s="8"/>
      <c r="KXQ1498" s="8"/>
      <c r="KXR1498" s="8"/>
      <c r="KXS1498" s="8"/>
      <c r="KXT1498" s="8"/>
      <c r="KXU1498" s="8"/>
      <c r="KXV1498" s="8"/>
      <c r="KXW1498" s="8"/>
      <c r="KXX1498" s="8"/>
      <c r="KXY1498" s="8"/>
      <c r="KXZ1498" s="8"/>
      <c r="KYA1498" s="8"/>
      <c r="KYB1498" s="8"/>
      <c r="KYC1498" s="8"/>
      <c r="KYD1498" s="8"/>
      <c r="KYE1498" s="8"/>
      <c r="KYF1498" s="8"/>
      <c r="KYG1498" s="8"/>
      <c r="KYH1498" s="8"/>
      <c r="KYI1498" s="8"/>
      <c r="KYJ1498" s="8"/>
      <c r="KYK1498" s="8"/>
      <c r="KYL1498" s="8"/>
      <c r="KYM1498" s="8"/>
      <c r="KYN1498" s="8"/>
      <c r="KYO1498" s="8"/>
      <c r="KYP1498" s="8"/>
      <c r="KYQ1498" s="8"/>
      <c r="KYR1498" s="8"/>
      <c r="KYS1498" s="8"/>
      <c r="KYT1498" s="8"/>
      <c r="KYU1498" s="8"/>
      <c r="KYV1498" s="8"/>
      <c r="KYW1498" s="8"/>
      <c r="KYX1498" s="8"/>
      <c r="KYY1498" s="8"/>
      <c r="KYZ1498" s="8"/>
      <c r="KZA1498" s="8"/>
      <c r="KZB1498" s="8"/>
      <c r="KZC1498" s="8"/>
      <c r="KZD1498" s="8"/>
      <c r="KZE1498" s="8"/>
      <c r="KZF1498" s="8"/>
      <c r="KZG1498" s="8"/>
      <c r="KZH1498" s="8"/>
      <c r="KZI1498" s="8"/>
      <c r="KZJ1498" s="8"/>
      <c r="KZK1498" s="8"/>
      <c r="KZL1498" s="8"/>
      <c r="KZM1498" s="8"/>
      <c r="KZN1498" s="8"/>
      <c r="KZO1498" s="8"/>
      <c r="KZP1498" s="8"/>
      <c r="KZQ1498" s="8"/>
      <c r="KZR1498" s="8"/>
      <c r="KZS1498" s="8"/>
      <c r="KZT1498" s="8"/>
      <c r="KZU1498" s="8"/>
      <c r="KZV1498" s="8"/>
      <c r="KZW1498" s="8"/>
      <c r="KZX1498" s="8"/>
      <c r="KZY1498" s="8"/>
      <c r="KZZ1498" s="8"/>
      <c r="LAA1498" s="8"/>
      <c r="LAB1498" s="8"/>
      <c r="LAC1498" s="8"/>
      <c r="LAD1498" s="8"/>
      <c r="LAE1498" s="8"/>
      <c r="LAF1498" s="8"/>
      <c r="LAG1498" s="8"/>
      <c r="LAH1498" s="8"/>
      <c r="LAI1498" s="8"/>
      <c r="LAJ1498" s="8"/>
      <c r="LAK1498" s="8"/>
      <c r="LAL1498" s="8"/>
      <c r="LAM1498" s="8"/>
      <c r="LAN1498" s="8"/>
      <c r="LAO1498" s="8"/>
      <c r="LAP1498" s="8"/>
      <c r="LAQ1498" s="8"/>
      <c r="LAR1498" s="8"/>
      <c r="LAS1498" s="8"/>
      <c r="LAT1498" s="8"/>
      <c r="LAU1498" s="8"/>
      <c r="LAV1498" s="8"/>
      <c r="LAW1498" s="8"/>
      <c r="LAX1498" s="8"/>
      <c r="LAY1498" s="8"/>
      <c r="LAZ1498" s="8"/>
      <c r="LBA1498" s="8"/>
      <c r="LBB1498" s="8"/>
      <c r="LBC1498" s="8"/>
      <c r="LBD1498" s="8"/>
      <c r="LBE1498" s="8"/>
      <c r="LBF1498" s="8"/>
      <c r="LBG1498" s="8"/>
      <c r="LBH1498" s="8"/>
      <c r="LBI1498" s="8"/>
      <c r="LBJ1498" s="8"/>
      <c r="LBK1498" s="8"/>
      <c r="LBL1498" s="8"/>
      <c r="LBM1498" s="8"/>
      <c r="LBN1498" s="8"/>
      <c r="LBO1498" s="8"/>
      <c r="LBP1498" s="8"/>
      <c r="LBQ1498" s="8"/>
      <c r="LBR1498" s="8"/>
      <c r="LBS1498" s="8"/>
      <c r="LBT1498" s="8"/>
      <c r="LBU1498" s="8"/>
      <c r="LBV1498" s="8"/>
      <c r="LBW1498" s="8"/>
      <c r="LBX1498" s="8"/>
      <c r="LBY1498" s="8"/>
      <c r="LBZ1498" s="8"/>
      <c r="LCA1498" s="8"/>
      <c r="LCB1498" s="8"/>
      <c r="LCC1498" s="8"/>
      <c r="LCD1498" s="8"/>
      <c r="LCE1498" s="8"/>
      <c r="LCF1498" s="8"/>
      <c r="LCG1498" s="8"/>
      <c r="LCH1498" s="8"/>
      <c r="LCI1498" s="8"/>
      <c r="LCJ1498" s="8"/>
      <c r="LCK1498" s="8"/>
      <c r="LCL1498" s="8"/>
      <c r="LCM1498" s="8"/>
      <c r="LCN1498" s="8"/>
      <c r="LCO1498" s="8"/>
      <c r="LCP1498" s="8"/>
      <c r="LCQ1498" s="8"/>
      <c r="LCR1498" s="8"/>
      <c r="LCS1498" s="8"/>
      <c r="LCT1498" s="8"/>
      <c r="LCU1498" s="8"/>
      <c r="LCV1498" s="8"/>
      <c r="LCW1498" s="8"/>
      <c r="LCX1498" s="8"/>
      <c r="LCY1498" s="8"/>
      <c r="LCZ1498" s="8"/>
      <c r="LDA1498" s="8"/>
      <c r="LDB1498" s="8"/>
      <c r="LDC1498" s="8"/>
      <c r="LDD1498" s="8"/>
      <c r="LDE1498" s="8"/>
      <c r="LDF1498" s="8"/>
      <c r="LDG1498" s="8"/>
      <c r="LDH1498" s="8"/>
      <c r="LDI1498" s="8"/>
      <c r="LDJ1498" s="8"/>
      <c r="LDK1498" s="8"/>
      <c r="LDL1498" s="8"/>
      <c r="LDM1498" s="8"/>
      <c r="LDN1498" s="8"/>
      <c r="LDO1498" s="8"/>
      <c r="LDP1498" s="8"/>
      <c r="LDQ1498" s="8"/>
      <c r="LDR1498" s="8"/>
      <c r="LDS1498" s="8"/>
      <c r="LDT1498" s="8"/>
      <c r="LDU1498" s="8"/>
      <c r="LDV1498" s="8"/>
      <c r="LDW1498" s="8"/>
      <c r="LDX1498" s="8"/>
      <c r="LDY1498" s="8"/>
      <c r="LDZ1498" s="8"/>
      <c r="LEA1498" s="8"/>
      <c r="LEB1498" s="8"/>
      <c r="LEC1498" s="8"/>
      <c r="LED1498" s="8"/>
      <c r="LEE1498" s="8"/>
      <c r="LEF1498" s="8"/>
      <c r="LEG1498" s="8"/>
      <c r="LEH1498" s="8"/>
      <c r="LEI1498" s="8"/>
      <c r="LEJ1498" s="8"/>
      <c r="LEK1498" s="8"/>
      <c r="LEL1498" s="8"/>
      <c r="LEM1498" s="8"/>
      <c r="LEN1498" s="8"/>
      <c r="LEO1498" s="8"/>
      <c r="LEP1498" s="8"/>
      <c r="LEQ1498" s="8"/>
      <c r="LER1498" s="8"/>
      <c r="LES1498" s="8"/>
      <c r="LET1498" s="8"/>
      <c r="LEU1498" s="8"/>
      <c r="LEV1498" s="8"/>
      <c r="LEW1498" s="8"/>
      <c r="LEX1498" s="8"/>
      <c r="LEY1498" s="8"/>
      <c r="LEZ1498" s="8"/>
      <c r="LFA1498" s="8"/>
      <c r="LFB1498" s="8"/>
      <c r="LFC1498" s="8"/>
      <c r="LFD1498" s="8"/>
      <c r="LFE1498" s="8"/>
      <c r="LFF1498" s="8"/>
      <c r="LFG1498" s="8"/>
      <c r="LFH1498" s="8"/>
      <c r="LFI1498" s="8"/>
      <c r="LFJ1498" s="8"/>
      <c r="LFK1498" s="8"/>
      <c r="LFL1498" s="8"/>
      <c r="LFM1498" s="8"/>
      <c r="LFN1498" s="8"/>
      <c r="LFO1498" s="8"/>
      <c r="LFP1498" s="8"/>
      <c r="LFQ1498" s="8"/>
      <c r="LFR1498" s="8"/>
      <c r="LFS1498" s="8"/>
      <c r="LFT1498" s="8"/>
      <c r="LFU1498" s="8"/>
      <c r="LFV1498" s="8"/>
      <c r="LFW1498" s="8"/>
      <c r="LFX1498" s="8"/>
      <c r="LFY1498" s="8"/>
      <c r="LFZ1498" s="8"/>
      <c r="LGA1498" s="8"/>
      <c r="LGB1498" s="8"/>
      <c r="LGC1498" s="8"/>
      <c r="LGD1498" s="8"/>
      <c r="LGE1498" s="8"/>
      <c r="LGF1498" s="8"/>
      <c r="LGG1498" s="8"/>
      <c r="LGH1498" s="8"/>
      <c r="LGI1498" s="8"/>
      <c r="LGJ1498" s="8"/>
      <c r="LGK1498" s="8"/>
      <c r="LGL1498" s="8"/>
      <c r="LGM1498" s="8"/>
      <c r="LGN1498" s="8"/>
      <c r="LGO1498" s="8"/>
      <c r="LGP1498" s="8"/>
      <c r="LGQ1498" s="8"/>
      <c r="LGR1498" s="8"/>
      <c r="LGS1498" s="8"/>
      <c r="LGT1498" s="8"/>
      <c r="LGU1498" s="8"/>
      <c r="LGV1498" s="8"/>
      <c r="LGW1498" s="8"/>
      <c r="LGX1498" s="8"/>
      <c r="LGY1498" s="8"/>
      <c r="LGZ1498" s="8"/>
      <c r="LHA1498" s="8"/>
      <c r="LHB1498" s="8"/>
      <c r="LHC1498" s="8"/>
      <c r="LHD1498" s="8"/>
      <c r="LHE1498" s="8"/>
      <c r="LHF1498" s="8"/>
      <c r="LHG1498" s="8"/>
      <c r="LHH1498" s="8"/>
      <c r="LHI1498" s="8"/>
      <c r="LHJ1498" s="8"/>
      <c r="LHK1498" s="8"/>
      <c r="LHL1498" s="8"/>
      <c r="LHM1498" s="8"/>
      <c r="LHN1498" s="8"/>
      <c r="LHO1498" s="8"/>
      <c r="LHP1498" s="8"/>
      <c r="LHQ1498" s="8"/>
      <c r="LHR1498" s="8"/>
      <c r="LHS1498" s="8"/>
      <c r="LHT1498" s="8"/>
      <c r="LHU1498" s="8"/>
      <c r="LHV1498" s="8"/>
      <c r="LHW1498" s="8"/>
      <c r="LHX1498" s="8"/>
      <c r="LHY1498" s="8"/>
      <c r="LHZ1498" s="8"/>
      <c r="LIA1498" s="8"/>
      <c r="LIB1498" s="8"/>
      <c r="LIC1498" s="8"/>
      <c r="LID1498" s="8"/>
      <c r="LIE1498" s="8"/>
      <c r="LIF1498" s="8"/>
      <c r="LIG1498" s="8"/>
      <c r="LIH1498" s="8"/>
      <c r="LII1498" s="8"/>
      <c r="LIJ1498" s="8"/>
      <c r="LIK1498" s="8"/>
      <c r="LIL1498" s="8"/>
      <c r="LIM1498" s="8"/>
      <c r="LIN1498" s="8"/>
      <c r="LIO1498" s="8"/>
      <c r="LIP1498" s="8"/>
      <c r="LIQ1498" s="8"/>
      <c r="LIR1498" s="8"/>
      <c r="LIS1498" s="8"/>
      <c r="LIT1498" s="8"/>
      <c r="LIU1498" s="8"/>
      <c r="LIV1498" s="8"/>
      <c r="LIW1498" s="8"/>
      <c r="LIX1498" s="8"/>
      <c r="LIY1498" s="8"/>
      <c r="LIZ1498" s="8"/>
      <c r="LJA1498" s="8"/>
      <c r="LJB1498" s="8"/>
      <c r="LJC1498" s="8"/>
      <c r="LJD1498" s="8"/>
      <c r="LJE1498" s="8"/>
      <c r="LJF1498" s="8"/>
      <c r="LJG1498" s="8"/>
      <c r="LJH1498" s="8"/>
      <c r="LJI1498" s="8"/>
      <c r="LJJ1498" s="8"/>
      <c r="LJK1498" s="8"/>
      <c r="LJL1498" s="8"/>
      <c r="LJM1498" s="8"/>
      <c r="LJN1498" s="8"/>
      <c r="LJO1498" s="8"/>
      <c r="LJP1498" s="8"/>
      <c r="LJQ1498" s="8"/>
      <c r="LJR1498" s="8"/>
      <c r="LJS1498" s="8"/>
      <c r="LJT1498" s="8"/>
      <c r="LJU1498" s="8"/>
      <c r="LJV1498" s="8"/>
      <c r="LJW1498" s="8"/>
      <c r="LJX1498" s="8"/>
      <c r="LJY1498" s="8"/>
      <c r="LJZ1498" s="8"/>
      <c r="LKA1498" s="8"/>
      <c r="LKB1498" s="8"/>
      <c r="LKC1498" s="8"/>
      <c r="LKD1498" s="8"/>
      <c r="LKE1498" s="8"/>
      <c r="LKF1498" s="8"/>
      <c r="LKG1498" s="8"/>
      <c r="LKH1498" s="8"/>
      <c r="LKI1498" s="8"/>
      <c r="LKJ1498" s="8"/>
      <c r="LKK1498" s="8"/>
      <c r="LKL1498" s="8"/>
      <c r="LKM1498" s="8"/>
      <c r="LKN1498" s="8"/>
      <c r="LKO1498" s="8"/>
      <c r="LKP1498" s="8"/>
      <c r="LKQ1498" s="8"/>
      <c r="LKR1498" s="8"/>
      <c r="LKS1498" s="8"/>
      <c r="LKT1498" s="8"/>
      <c r="LKU1498" s="8"/>
      <c r="LKV1498" s="8"/>
      <c r="LKW1498" s="8"/>
      <c r="LKX1498" s="8"/>
      <c r="LKY1498" s="8"/>
      <c r="LKZ1498" s="8"/>
      <c r="LLA1498" s="8"/>
      <c r="LLB1498" s="8"/>
      <c r="LLC1498" s="8"/>
      <c r="LLD1498" s="8"/>
      <c r="LLE1498" s="8"/>
      <c r="LLF1498" s="8"/>
      <c r="LLG1498" s="8"/>
      <c r="LLH1498" s="8"/>
      <c r="LLI1498" s="8"/>
      <c r="LLJ1498" s="8"/>
      <c r="LLK1498" s="8"/>
      <c r="LLL1498" s="8"/>
      <c r="LLM1498" s="8"/>
      <c r="LLN1498" s="8"/>
      <c r="LLO1498" s="8"/>
      <c r="LLP1498" s="8"/>
      <c r="LLQ1498" s="8"/>
      <c r="LLR1498" s="8"/>
      <c r="LLS1498" s="8"/>
      <c r="LLT1498" s="8"/>
      <c r="LLU1498" s="8"/>
      <c r="LLV1498" s="8"/>
      <c r="LLW1498" s="8"/>
      <c r="LLX1498" s="8"/>
      <c r="LLY1498" s="8"/>
      <c r="LLZ1498" s="8"/>
      <c r="LMA1498" s="8"/>
      <c r="LMB1498" s="8"/>
      <c r="LMC1498" s="8"/>
      <c r="LMD1498" s="8"/>
      <c r="LME1498" s="8"/>
      <c r="LMF1498" s="8"/>
      <c r="LMG1498" s="8"/>
      <c r="LMH1498" s="8"/>
      <c r="LMI1498" s="8"/>
      <c r="LMJ1498" s="8"/>
      <c r="LMK1498" s="8"/>
      <c r="LML1498" s="8"/>
      <c r="LMM1498" s="8"/>
      <c r="LMN1498" s="8"/>
      <c r="LMO1498" s="8"/>
      <c r="LMP1498" s="8"/>
      <c r="LMQ1498" s="8"/>
      <c r="LMR1498" s="8"/>
      <c r="LMS1498" s="8"/>
      <c r="LMT1498" s="8"/>
      <c r="LMU1498" s="8"/>
      <c r="LMV1498" s="8"/>
      <c r="LMW1498" s="8"/>
      <c r="LMX1498" s="8"/>
      <c r="LMY1498" s="8"/>
      <c r="LMZ1498" s="8"/>
      <c r="LNA1498" s="8"/>
      <c r="LNB1498" s="8"/>
      <c r="LNC1498" s="8"/>
      <c r="LND1498" s="8"/>
      <c r="LNE1498" s="8"/>
      <c r="LNF1498" s="8"/>
      <c r="LNG1498" s="8"/>
      <c r="LNH1498" s="8"/>
      <c r="LNI1498" s="8"/>
      <c r="LNJ1498" s="8"/>
      <c r="LNK1498" s="8"/>
      <c r="LNL1498" s="8"/>
      <c r="LNM1498" s="8"/>
      <c r="LNN1498" s="8"/>
      <c r="LNO1498" s="8"/>
      <c r="LNP1498" s="8"/>
      <c r="LNQ1498" s="8"/>
      <c r="LNR1498" s="8"/>
      <c r="LNS1498" s="8"/>
      <c r="LNT1498" s="8"/>
      <c r="LNU1498" s="8"/>
      <c r="LNV1498" s="8"/>
      <c r="LNW1498" s="8"/>
      <c r="LNX1498" s="8"/>
      <c r="LNY1498" s="8"/>
      <c r="LNZ1498" s="8"/>
      <c r="LOA1498" s="8"/>
      <c r="LOB1498" s="8"/>
      <c r="LOC1498" s="8"/>
      <c r="LOD1498" s="8"/>
      <c r="LOE1498" s="8"/>
      <c r="LOF1498" s="8"/>
      <c r="LOG1498" s="8"/>
      <c r="LOH1498" s="8"/>
      <c r="LOI1498" s="8"/>
      <c r="LOJ1498" s="8"/>
      <c r="LOK1498" s="8"/>
      <c r="LOL1498" s="8"/>
      <c r="LOM1498" s="8"/>
      <c r="LON1498" s="8"/>
      <c r="LOO1498" s="8"/>
      <c r="LOP1498" s="8"/>
      <c r="LOQ1498" s="8"/>
      <c r="LOR1498" s="8"/>
      <c r="LOS1498" s="8"/>
      <c r="LOT1498" s="8"/>
      <c r="LOU1498" s="8"/>
      <c r="LOV1498" s="8"/>
      <c r="LOW1498" s="8"/>
      <c r="LOX1498" s="8"/>
      <c r="LOY1498" s="8"/>
      <c r="LOZ1498" s="8"/>
      <c r="LPA1498" s="8"/>
      <c r="LPB1498" s="8"/>
      <c r="LPC1498" s="8"/>
      <c r="LPD1498" s="8"/>
      <c r="LPE1498" s="8"/>
      <c r="LPF1498" s="8"/>
      <c r="LPG1498" s="8"/>
      <c r="LPH1498" s="8"/>
      <c r="LPI1498" s="8"/>
      <c r="LPJ1498" s="8"/>
      <c r="LPK1498" s="8"/>
      <c r="LPL1498" s="8"/>
      <c r="LPM1498" s="8"/>
      <c r="LPN1498" s="8"/>
      <c r="LPO1498" s="8"/>
      <c r="LPP1498" s="8"/>
      <c r="LPQ1498" s="8"/>
      <c r="LPR1498" s="8"/>
      <c r="LPS1498" s="8"/>
      <c r="LPT1498" s="8"/>
      <c r="LPU1498" s="8"/>
      <c r="LPV1498" s="8"/>
      <c r="LPW1498" s="8"/>
      <c r="LPX1498" s="8"/>
      <c r="LPY1498" s="8"/>
      <c r="LPZ1498" s="8"/>
      <c r="LQA1498" s="8"/>
      <c r="LQB1498" s="8"/>
      <c r="LQC1498" s="8"/>
      <c r="LQD1498" s="8"/>
      <c r="LQE1498" s="8"/>
      <c r="LQF1498" s="8"/>
      <c r="LQG1498" s="8"/>
      <c r="LQH1498" s="8"/>
      <c r="LQI1498" s="8"/>
      <c r="LQJ1498" s="8"/>
      <c r="LQK1498" s="8"/>
      <c r="LQL1498" s="8"/>
      <c r="LQM1498" s="8"/>
      <c r="LQN1498" s="8"/>
      <c r="LQO1498" s="8"/>
      <c r="LQP1498" s="8"/>
      <c r="LQQ1498" s="8"/>
      <c r="LQR1498" s="8"/>
      <c r="LQS1498" s="8"/>
      <c r="LQT1498" s="8"/>
      <c r="LQU1498" s="8"/>
      <c r="LQV1498" s="8"/>
      <c r="LQW1498" s="8"/>
      <c r="LQX1498" s="8"/>
      <c r="LQY1498" s="8"/>
      <c r="LQZ1498" s="8"/>
      <c r="LRA1498" s="8"/>
      <c r="LRB1498" s="8"/>
      <c r="LRC1498" s="8"/>
      <c r="LRD1498" s="8"/>
      <c r="LRE1498" s="8"/>
      <c r="LRF1498" s="8"/>
      <c r="LRG1498" s="8"/>
      <c r="LRH1498" s="8"/>
      <c r="LRI1498" s="8"/>
      <c r="LRJ1498" s="8"/>
      <c r="LRK1498" s="8"/>
      <c r="LRL1498" s="8"/>
      <c r="LRM1498" s="8"/>
      <c r="LRN1498" s="8"/>
      <c r="LRO1498" s="8"/>
      <c r="LRP1498" s="8"/>
      <c r="LRQ1498" s="8"/>
      <c r="LRR1498" s="8"/>
      <c r="LRS1498" s="8"/>
      <c r="LRT1498" s="8"/>
      <c r="LRU1498" s="8"/>
      <c r="LRV1498" s="8"/>
      <c r="LRW1498" s="8"/>
      <c r="LRX1498" s="8"/>
      <c r="LRY1498" s="8"/>
      <c r="LRZ1498" s="8"/>
      <c r="LSA1498" s="8"/>
      <c r="LSB1498" s="8"/>
      <c r="LSC1498" s="8"/>
      <c r="LSD1498" s="8"/>
      <c r="LSE1498" s="8"/>
      <c r="LSF1498" s="8"/>
      <c r="LSG1498" s="8"/>
      <c r="LSH1498" s="8"/>
      <c r="LSI1498" s="8"/>
      <c r="LSJ1498" s="8"/>
      <c r="LSK1498" s="8"/>
      <c r="LSL1498" s="8"/>
      <c r="LSM1498" s="8"/>
      <c r="LSN1498" s="8"/>
      <c r="LSO1498" s="8"/>
      <c r="LSP1498" s="8"/>
      <c r="LSQ1498" s="8"/>
      <c r="LSR1498" s="8"/>
      <c r="LSS1498" s="8"/>
      <c r="LST1498" s="8"/>
      <c r="LSU1498" s="8"/>
      <c r="LSV1498" s="8"/>
      <c r="LSW1498" s="8"/>
      <c r="LSX1498" s="8"/>
      <c r="LSY1498" s="8"/>
      <c r="LSZ1498" s="8"/>
      <c r="LTA1498" s="8"/>
      <c r="LTB1498" s="8"/>
      <c r="LTC1498" s="8"/>
      <c r="LTD1498" s="8"/>
      <c r="LTE1498" s="8"/>
      <c r="LTF1498" s="8"/>
      <c r="LTG1498" s="8"/>
      <c r="LTH1498" s="8"/>
      <c r="LTI1498" s="8"/>
      <c r="LTJ1498" s="8"/>
      <c r="LTK1498" s="8"/>
      <c r="LTL1498" s="8"/>
      <c r="LTM1498" s="8"/>
      <c r="LTN1498" s="8"/>
      <c r="LTO1498" s="8"/>
      <c r="LTP1498" s="8"/>
      <c r="LTQ1498" s="8"/>
      <c r="LTR1498" s="8"/>
      <c r="LTS1498" s="8"/>
      <c r="LTT1498" s="8"/>
      <c r="LTU1498" s="8"/>
      <c r="LTV1498" s="8"/>
      <c r="LTW1498" s="8"/>
      <c r="LTX1498" s="8"/>
      <c r="LTY1498" s="8"/>
      <c r="LTZ1498" s="8"/>
      <c r="LUA1498" s="8"/>
      <c r="LUB1498" s="8"/>
      <c r="LUC1498" s="8"/>
      <c r="LUD1498" s="8"/>
      <c r="LUE1498" s="8"/>
      <c r="LUF1498" s="8"/>
      <c r="LUG1498" s="8"/>
      <c r="LUH1498" s="8"/>
      <c r="LUI1498" s="8"/>
      <c r="LUJ1498" s="8"/>
      <c r="LUK1498" s="8"/>
      <c r="LUL1498" s="8"/>
      <c r="LUM1498" s="8"/>
      <c r="LUN1498" s="8"/>
      <c r="LUO1498" s="8"/>
      <c r="LUP1498" s="8"/>
      <c r="LUQ1498" s="8"/>
      <c r="LUR1498" s="8"/>
      <c r="LUS1498" s="8"/>
      <c r="LUT1498" s="8"/>
      <c r="LUU1498" s="8"/>
      <c r="LUV1498" s="8"/>
      <c r="LUW1498" s="8"/>
      <c r="LUX1498" s="8"/>
      <c r="LUY1498" s="8"/>
      <c r="LUZ1498" s="8"/>
      <c r="LVA1498" s="8"/>
      <c r="LVB1498" s="8"/>
      <c r="LVC1498" s="8"/>
      <c r="LVD1498" s="8"/>
      <c r="LVE1498" s="8"/>
      <c r="LVF1498" s="8"/>
      <c r="LVG1498" s="8"/>
      <c r="LVH1498" s="8"/>
      <c r="LVI1498" s="8"/>
      <c r="LVJ1498" s="8"/>
      <c r="LVK1498" s="8"/>
      <c r="LVL1498" s="8"/>
      <c r="LVM1498" s="8"/>
      <c r="LVN1498" s="8"/>
      <c r="LVO1498" s="8"/>
      <c r="LVP1498" s="8"/>
      <c r="LVQ1498" s="8"/>
      <c r="LVR1498" s="8"/>
      <c r="LVS1498" s="8"/>
      <c r="LVT1498" s="8"/>
      <c r="LVU1498" s="8"/>
      <c r="LVV1498" s="8"/>
      <c r="LVW1498" s="8"/>
      <c r="LVX1498" s="8"/>
      <c r="LVY1498" s="8"/>
      <c r="LVZ1498" s="8"/>
      <c r="LWA1498" s="8"/>
      <c r="LWB1498" s="8"/>
      <c r="LWC1498" s="8"/>
      <c r="LWD1498" s="8"/>
      <c r="LWE1498" s="8"/>
      <c r="LWF1498" s="8"/>
      <c r="LWG1498" s="8"/>
      <c r="LWH1498" s="8"/>
      <c r="LWI1498" s="8"/>
      <c r="LWJ1498" s="8"/>
      <c r="LWK1498" s="8"/>
      <c r="LWL1498" s="8"/>
      <c r="LWM1498" s="8"/>
      <c r="LWN1498" s="8"/>
      <c r="LWO1498" s="8"/>
      <c r="LWP1498" s="8"/>
      <c r="LWQ1498" s="8"/>
      <c r="LWR1498" s="8"/>
      <c r="LWS1498" s="8"/>
      <c r="LWT1498" s="8"/>
      <c r="LWU1498" s="8"/>
      <c r="LWV1498" s="8"/>
      <c r="LWW1498" s="8"/>
      <c r="LWX1498" s="8"/>
      <c r="LWY1498" s="8"/>
      <c r="LWZ1498" s="8"/>
      <c r="LXA1498" s="8"/>
      <c r="LXB1498" s="8"/>
      <c r="LXC1498" s="8"/>
      <c r="LXD1498" s="8"/>
      <c r="LXE1498" s="8"/>
      <c r="LXF1498" s="8"/>
      <c r="LXG1498" s="8"/>
      <c r="LXH1498" s="8"/>
      <c r="LXI1498" s="8"/>
      <c r="LXJ1498" s="8"/>
      <c r="LXK1498" s="8"/>
      <c r="LXL1498" s="8"/>
      <c r="LXM1498" s="8"/>
      <c r="LXN1498" s="8"/>
      <c r="LXO1498" s="8"/>
      <c r="LXP1498" s="8"/>
      <c r="LXQ1498" s="8"/>
      <c r="LXR1498" s="8"/>
      <c r="LXS1498" s="8"/>
      <c r="LXT1498" s="8"/>
      <c r="LXU1498" s="8"/>
      <c r="LXV1498" s="8"/>
      <c r="LXW1498" s="8"/>
      <c r="LXX1498" s="8"/>
      <c r="LXY1498" s="8"/>
      <c r="LXZ1498" s="8"/>
      <c r="LYA1498" s="8"/>
      <c r="LYB1498" s="8"/>
      <c r="LYC1498" s="8"/>
      <c r="LYD1498" s="8"/>
      <c r="LYE1498" s="8"/>
      <c r="LYF1498" s="8"/>
      <c r="LYG1498" s="8"/>
      <c r="LYH1498" s="8"/>
      <c r="LYI1498" s="8"/>
      <c r="LYJ1498" s="8"/>
      <c r="LYK1498" s="8"/>
      <c r="LYL1498" s="8"/>
      <c r="LYM1498" s="8"/>
      <c r="LYN1498" s="8"/>
      <c r="LYO1498" s="8"/>
      <c r="LYP1498" s="8"/>
      <c r="LYQ1498" s="8"/>
      <c r="LYR1498" s="8"/>
      <c r="LYS1498" s="8"/>
      <c r="LYT1498" s="8"/>
      <c r="LYU1498" s="8"/>
      <c r="LYV1498" s="8"/>
      <c r="LYW1498" s="8"/>
      <c r="LYX1498" s="8"/>
      <c r="LYY1498" s="8"/>
      <c r="LYZ1498" s="8"/>
      <c r="LZA1498" s="8"/>
      <c r="LZB1498" s="8"/>
      <c r="LZC1498" s="8"/>
      <c r="LZD1498" s="8"/>
      <c r="LZE1498" s="8"/>
      <c r="LZF1498" s="8"/>
      <c r="LZG1498" s="8"/>
      <c r="LZH1498" s="8"/>
      <c r="LZI1498" s="8"/>
      <c r="LZJ1498" s="8"/>
      <c r="LZK1498" s="8"/>
      <c r="LZL1498" s="8"/>
      <c r="LZM1498" s="8"/>
      <c r="LZN1498" s="8"/>
      <c r="LZO1498" s="8"/>
      <c r="LZP1498" s="8"/>
      <c r="LZQ1498" s="8"/>
      <c r="LZR1498" s="8"/>
      <c r="LZS1498" s="8"/>
      <c r="LZT1498" s="8"/>
      <c r="LZU1498" s="8"/>
      <c r="LZV1498" s="8"/>
      <c r="LZW1498" s="8"/>
      <c r="LZX1498" s="8"/>
      <c r="LZY1498" s="8"/>
      <c r="LZZ1498" s="8"/>
      <c r="MAA1498" s="8"/>
      <c r="MAB1498" s="8"/>
      <c r="MAC1498" s="8"/>
      <c r="MAD1498" s="8"/>
      <c r="MAE1498" s="8"/>
      <c r="MAF1498" s="8"/>
      <c r="MAG1498" s="8"/>
      <c r="MAH1498" s="8"/>
      <c r="MAI1498" s="8"/>
      <c r="MAJ1498" s="8"/>
      <c r="MAK1498" s="8"/>
      <c r="MAL1498" s="8"/>
      <c r="MAM1498" s="8"/>
      <c r="MAN1498" s="8"/>
      <c r="MAO1498" s="8"/>
      <c r="MAP1498" s="8"/>
      <c r="MAQ1498" s="8"/>
      <c r="MAR1498" s="8"/>
      <c r="MAS1498" s="8"/>
      <c r="MAT1498" s="8"/>
      <c r="MAU1498" s="8"/>
      <c r="MAV1498" s="8"/>
      <c r="MAW1498" s="8"/>
      <c r="MAX1498" s="8"/>
      <c r="MAY1498" s="8"/>
      <c r="MAZ1498" s="8"/>
      <c r="MBA1498" s="8"/>
      <c r="MBB1498" s="8"/>
      <c r="MBC1498" s="8"/>
      <c r="MBD1498" s="8"/>
      <c r="MBE1498" s="8"/>
      <c r="MBF1498" s="8"/>
      <c r="MBG1498" s="8"/>
      <c r="MBH1498" s="8"/>
      <c r="MBI1498" s="8"/>
      <c r="MBJ1498" s="8"/>
      <c r="MBK1498" s="8"/>
      <c r="MBL1498" s="8"/>
      <c r="MBM1498" s="8"/>
      <c r="MBN1498" s="8"/>
      <c r="MBO1498" s="8"/>
      <c r="MBP1498" s="8"/>
      <c r="MBQ1498" s="8"/>
      <c r="MBR1498" s="8"/>
      <c r="MBS1498" s="8"/>
      <c r="MBT1498" s="8"/>
      <c r="MBU1498" s="8"/>
      <c r="MBV1498" s="8"/>
      <c r="MBW1498" s="8"/>
      <c r="MBX1498" s="8"/>
      <c r="MBY1498" s="8"/>
      <c r="MBZ1498" s="8"/>
      <c r="MCA1498" s="8"/>
      <c r="MCB1498" s="8"/>
      <c r="MCC1498" s="8"/>
      <c r="MCD1498" s="8"/>
      <c r="MCE1498" s="8"/>
      <c r="MCF1498" s="8"/>
      <c r="MCG1498" s="8"/>
      <c r="MCH1498" s="8"/>
      <c r="MCI1498" s="8"/>
      <c r="MCJ1498" s="8"/>
      <c r="MCK1498" s="8"/>
      <c r="MCL1498" s="8"/>
      <c r="MCM1498" s="8"/>
      <c r="MCN1498" s="8"/>
      <c r="MCO1498" s="8"/>
      <c r="MCP1498" s="8"/>
      <c r="MCQ1498" s="8"/>
      <c r="MCR1498" s="8"/>
      <c r="MCS1498" s="8"/>
      <c r="MCT1498" s="8"/>
      <c r="MCU1498" s="8"/>
      <c r="MCV1498" s="8"/>
      <c r="MCW1498" s="8"/>
      <c r="MCX1498" s="8"/>
      <c r="MCY1498" s="8"/>
      <c r="MCZ1498" s="8"/>
      <c r="MDA1498" s="8"/>
      <c r="MDB1498" s="8"/>
      <c r="MDC1498" s="8"/>
      <c r="MDD1498" s="8"/>
      <c r="MDE1498" s="8"/>
      <c r="MDF1498" s="8"/>
      <c r="MDG1498" s="8"/>
      <c r="MDH1498" s="8"/>
      <c r="MDI1498" s="8"/>
      <c r="MDJ1498" s="8"/>
      <c r="MDK1498" s="8"/>
      <c r="MDL1498" s="8"/>
      <c r="MDM1498" s="8"/>
      <c r="MDN1498" s="8"/>
      <c r="MDO1498" s="8"/>
      <c r="MDP1498" s="8"/>
      <c r="MDQ1498" s="8"/>
      <c r="MDR1498" s="8"/>
      <c r="MDS1498" s="8"/>
      <c r="MDT1498" s="8"/>
      <c r="MDU1498" s="8"/>
      <c r="MDV1498" s="8"/>
      <c r="MDW1498" s="8"/>
      <c r="MDX1498" s="8"/>
      <c r="MDY1498" s="8"/>
      <c r="MDZ1498" s="8"/>
      <c r="MEA1498" s="8"/>
      <c r="MEB1498" s="8"/>
      <c r="MEC1498" s="8"/>
      <c r="MED1498" s="8"/>
      <c r="MEE1498" s="8"/>
      <c r="MEF1498" s="8"/>
      <c r="MEG1498" s="8"/>
      <c r="MEH1498" s="8"/>
      <c r="MEI1498" s="8"/>
      <c r="MEJ1498" s="8"/>
      <c r="MEK1498" s="8"/>
      <c r="MEL1498" s="8"/>
      <c r="MEM1498" s="8"/>
      <c r="MEN1498" s="8"/>
      <c r="MEO1498" s="8"/>
      <c r="MEP1498" s="8"/>
      <c r="MEQ1498" s="8"/>
      <c r="MER1498" s="8"/>
      <c r="MES1498" s="8"/>
      <c r="MET1498" s="8"/>
      <c r="MEU1498" s="8"/>
      <c r="MEV1498" s="8"/>
      <c r="MEW1498" s="8"/>
      <c r="MEX1498" s="8"/>
      <c r="MEY1498" s="8"/>
      <c r="MEZ1498" s="8"/>
      <c r="MFA1498" s="8"/>
      <c r="MFB1498" s="8"/>
      <c r="MFC1498" s="8"/>
      <c r="MFD1498" s="8"/>
      <c r="MFE1498" s="8"/>
      <c r="MFF1498" s="8"/>
      <c r="MFG1498" s="8"/>
      <c r="MFH1498" s="8"/>
      <c r="MFI1498" s="8"/>
      <c r="MFJ1498" s="8"/>
      <c r="MFK1498" s="8"/>
      <c r="MFL1498" s="8"/>
      <c r="MFM1498" s="8"/>
      <c r="MFN1498" s="8"/>
      <c r="MFO1498" s="8"/>
      <c r="MFP1498" s="8"/>
      <c r="MFQ1498" s="8"/>
      <c r="MFR1498" s="8"/>
      <c r="MFS1498" s="8"/>
      <c r="MFT1498" s="8"/>
      <c r="MFU1498" s="8"/>
      <c r="MFV1498" s="8"/>
      <c r="MFW1498" s="8"/>
      <c r="MFX1498" s="8"/>
      <c r="MFY1498" s="8"/>
      <c r="MFZ1498" s="8"/>
      <c r="MGA1498" s="8"/>
      <c r="MGB1498" s="8"/>
      <c r="MGC1498" s="8"/>
      <c r="MGD1498" s="8"/>
      <c r="MGE1498" s="8"/>
      <c r="MGF1498" s="8"/>
      <c r="MGG1498" s="8"/>
      <c r="MGH1498" s="8"/>
      <c r="MGI1498" s="8"/>
      <c r="MGJ1498" s="8"/>
      <c r="MGK1498" s="8"/>
      <c r="MGL1498" s="8"/>
      <c r="MGM1498" s="8"/>
      <c r="MGN1498" s="8"/>
      <c r="MGO1498" s="8"/>
      <c r="MGP1498" s="8"/>
      <c r="MGQ1498" s="8"/>
      <c r="MGR1498" s="8"/>
      <c r="MGS1498" s="8"/>
      <c r="MGT1498" s="8"/>
      <c r="MGU1498" s="8"/>
      <c r="MGV1498" s="8"/>
      <c r="MGW1498" s="8"/>
      <c r="MGX1498" s="8"/>
      <c r="MGY1498" s="8"/>
      <c r="MGZ1498" s="8"/>
      <c r="MHA1498" s="8"/>
      <c r="MHB1498" s="8"/>
      <c r="MHC1498" s="8"/>
      <c r="MHD1498" s="8"/>
      <c r="MHE1498" s="8"/>
      <c r="MHF1498" s="8"/>
      <c r="MHG1498" s="8"/>
      <c r="MHH1498" s="8"/>
      <c r="MHI1498" s="8"/>
      <c r="MHJ1498" s="8"/>
      <c r="MHK1498" s="8"/>
      <c r="MHL1498" s="8"/>
      <c r="MHM1498" s="8"/>
      <c r="MHN1498" s="8"/>
      <c r="MHO1498" s="8"/>
      <c r="MHP1498" s="8"/>
      <c r="MHQ1498" s="8"/>
      <c r="MHR1498" s="8"/>
      <c r="MHS1498" s="8"/>
      <c r="MHT1498" s="8"/>
      <c r="MHU1498" s="8"/>
      <c r="MHV1498" s="8"/>
      <c r="MHW1498" s="8"/>
      <c r="MHX1498" s="8"/>
      <c r="MHY1498" s="8"/>
      <c r="MHZ1498" s="8"/>
      <c r="MIA1498" s="8"/>
      <c r="MIB1498" s="8"/>
      <c r="MIC1498" s="8"/>
      <c r="MID1498" s="8"/>
      <c r="MIE1498" s="8"/>
      <c r="MIF1498" s="8"/>
      <c r="MIG1498" s="8"/>
      <c r="MIH1498" s="8"/>
      <c r="MII1498" s="8"/>
      <c r="MIJ1498" s="8"/>
      <c r="MIK1498" s="8"/>
      <c r="MIL1498" s="8"/>
      <c r="MIM1498" s="8"/>
      <c r="MIN1498" s="8"/>
      <c r="MIO1498" s="8"/>
      <c r="MIP1498" s="8"/>
      <c r="MIQ1498" s="8"/>
      <c r="MIR1498" s="8"/>
      <c r="MIS1498" s="8"/>
      <c r="MIT1498" s="8"/>
      <c r="MIU1498" s="8"/>
      <c r="MIV1498" s="8"/>
      <c r="MIW1498" s="8"/>
      <c r="MIX1498" s="8"/>
      <c r="MIY1498" s="8"/>
      <c r="MIZ1498" s="8"/>
      <c r="MJA1498" s="8"/>
      <c r="MJB1498" s="8"/>
      <c r="MJC1498" s="8"/>
      <c r="MJD1498" s="8"/>
      <c r="MJE1498" s="8"/>
      <c r="MJF1498" s="8"/>
      <c r="MJG1498" s="8"/>
      <c r="MJH1498" s="8"/>
      <c r="MJI1498" s="8"/>
      <c r="MJJ1498" s="8"/>
      <c r="MJK1498" s="8"/>
      <c r="MJL1498" s="8"/>
      <c r="MJM1498" s="8"/>
      <c r="MJN1498" s="8"/>
      <c r="MJO1498" s="8"/>
      <c r="MJP1498" s="8"/>
      <c r="MJQ1498" s="8"/>
      <c r="MJR1498" s="8"/>
      <c r="MJS1498" s="8"/>
      <c r="MJT1498" s="8"/>
      <c r="MJU1498" s="8"/>
      <c r="MJV1498" s="8"/>
      <c r="MJW1498" s="8"/>
      <c r="MJX1498" s="8"/>
      <c r="MJY1498" s="8"/>
      <c r="MJZ1498" s="8"/>
      <c r="MKA1498" s="8"/>
      <c r="MKB1498" s="8"/>
      <c r="MKC1498" s="8"/>
      <c r="MKD1498" s="8"/>
      <c r="MKE1498" s="8"/>
      <c r="MKF1498" s="8"/>
      <c r="MKG1498" s="8"/>
      <c r="MKH1498" s="8"/>
      <c r="MKI1498" s="8"/>
      <c r="MKJ1498" s="8"/>
      <c r="MKK1498" s="8"/>
      <c r="MKL1498" s="8"/>
      <c r="MKM1498" s="8"/>
      <c r="MKN1498" s="8"/>
      <c r="MKO1498" s="8"/>
      <c r="MKP1498" s="8"/>
      <c r="MKQ1498" s="8"/>
      <c r="MKR1498" s="8"/>
      <c r="MKS1498" s="8"/>
      <c r="MKT1498" s="8"/>
      <c r="MKU1498" s="8"/>
      <c r="MKV1498" s="8"/>
      <c r="MKW1498" s="8"/>
      <c r="MKX1498" s="8"/>
      <c r="MKY1498" s="8"/>
      <c r="MKZ1498" s="8"/>
      <c r="MLA1498" s="8"/>
      <c r="MLB1498" s="8"/>
      <c r="MLC1498" s="8"/>
      <c r="MLD1498" s="8"/>
      <c r="MLE1498" s="8"/>
      <c r="MLF1498" s="8"/>
      <c r="MLG1498" s="8"/>
      <c r="MLH1498" s="8"/>
      <c r="MLI1498" s="8"/>
      <c r="MLJ1498" s="8"/>
      <c r="MLK1498" s="8"/>
      <c r="MLL1498" s="8"/>
      <c r="MLM1498" s="8"/>
      <c r="MLN1498" s="8"/>
      <c r="MLO1498" s="8"/>
      <c r="MLP1498" s="8"/>
      <c r="MLQ1498" s="8"/>
      <c r="MLR1498" s="8"/>
      <c r="MLS1498" s="8"/>
      <c r="MLT1498" s="8"/>
      <c r="MLU1498" s="8"/>
      <c r="MLV1498" s="8"/>
      <c r="MLW1498" s="8"/>
      <c r="MLX1498" s="8"/>
      <c r="MLY1498" s="8"/>
      <c r="MLZ1498" s="8"/>
      <c r="MMA1498" s="8"/>
      <c r="MMB1498" s="8"/>
      <c r="MMC1498" s="8"/>
      <c r="MMD1498" s="8"/>
      <c r="MME1498" s="8"/>
      <c r="MMF1498" s="8"/>
      <c r="MMG1498" s="8"/>
      <c r="MMH1498" s="8"/>
      <c r="MMI1498" s="8"/>
      <c r="MMJ1498" s="8"/>
      <c r="MMK1498" s="8"/>
      <c r="MML1498" s="8"/>
      <c r="MMM1498" s="8"/>
      <c r="MMN1498" s="8"/>
      <c r="MMO1498" s="8"/>
      <c r="MMP1498" s="8"/>
      <c r="MMQ1498" s="8"/>
      <c r="MMR1498" s="8"/>
      <c r="MMS1498" s="8"/>
      <c r="MMT1498" s="8"/>
      <c r="MMU1498" s="8"/>
      <c r="MMV1498" s="8"/>
      <c r="MMW1498" s="8"/>
      <c r="MMX1498" s="8"/>
      <c r="MMY1498" s="8"/>
      <c r="MMZ1498" s="8"/>
      <c r="MNA1498" s="8"/>
      <c r="MNB1498" s="8"/>
      <c r="MNC1498" s="8"/>
      <c r="MND1498" s="8"/>
      <c r="MNE1498" s="8"/>
      <c r="MNF1498" s="8"/>
      <c r="MNG1498" s="8"/>
      <c r="MNH1498" s="8"/>
      <c r="MNI1498" s="8"/>
      <c r="MNJ1498" s="8"/>
      <c r="MNK1498" s="8"/>
      <c r="MNL1498" s="8"/>
      <c r="MNM1498" s="8"/>
      <c r="MNN1498" s="8"/>
      <c r="MNO1498" s="8"/>
      <c r="MNP1498" s="8"/>
      <c r="MNQ1498" s="8"/>
      <c r="MNR1498" s="8"/>
      <c r="MNS1498" s="8"/>
      <c r="MNT1498" s="8"/>
      <c r="MNU1498" s="8"/>
      <c r="MNV1498" s="8"/>
      <c r="MNW1498" s="8"/>
      <c r="MNX1498" s="8"/>
      <c r="MNY1498" s="8"/>
      <c r="MNZ1498" s="8"/>
      <c r="MOA1498" s="8"/>
      <c r="MOB1498" s="8"/>
      <c r="MOC1498" s="8"/>
      <c r="MOD1498" s="8"/>
      <c r="MOE1498" s="8"/>
      <c r="MOF1498" s="8"/>
      <c r="MOG1498" s="8"/>
      <c r="MOH1498" s="8"/>
      <c r="MOI1498" s="8"/>
      <c r="MOJ1498" s="8"/>
      <c r="MOK1498" s="8"/>
      <c r="MOL1498" s="8"/>
      <c r="MOM1498" s="8"/>
      <c r="MON1498" s="8"/>
      <c r="MOO1498" s="8"/>
      <c r="MOP1498" s="8"/>
      <c r="MOQ1498" s="8"/>
      <c r="MOR1498" s="8"/>
      <c r="MOS1498" s="8"/>
      <c r="MOT1498" s="8"/>
      <c r="MOU1498" s="8"/>
      <c r="MOV1498" s="8"/>
      <c r="MOW1498" s="8"/>
      <c r="MOX1498" s="8"/>
      <c r="MOY1498" s="8"/>
      <c r="MOZ1498" s="8"/>
      <c r="MPA1498" s="8"/>
      <c r="MPB1498" s="8"/>
      <c r="MPC1498" s="8"/>
      <c r="MPD1498" s="8"/>
      <c r="MPE1498" s="8"/>
      <c r="MPF1498" s="8"/>
      <c r="MPG1498" s="8"/>
      <c r="MPH1498" s="8"/>
      <c r="MPI1498" s="8"/>
      <c r="MPJ1498" s="8"/>
      <c r="MPK1498" s="8"/>
      <c r="MPL1498" s="8"/>
      <c r="MPM1498" s="8"/>
      <c r="MPN1498" s="8"/>
      <c r="MPO1498" s="8"/>
      <c r="MPP1498" s="8"/>
      <c r="MPQ1498" s="8"/>
      <c r="MPR1498" s="8"/>
      <c r="MPS1498" s="8"/>
      <c r="MPT1498" s="8"/>
      <c r="MPU1498" s="8"/>
      <c r="MPV1498" s="8"/>
      <c r="MPW1498" s="8"/>
      <c r="MPX1498" s="8"/>
      <c r="MPY1498" s="8"/>
      <c r="MPZ1498" s="8"/>
      <c r="MQA1498" s="8"/>
      <c r="MQB1498" s="8"/>
      <c r="MQC1498" s="8"/>
      <c r="MQD1498" s="8"/>
      <c r="MQE1498" s="8"/>
      <c r="MQF1498" s="8"/>
      <c r="MQG1498" s="8"/>
      <c r="MQH1498" s="8"/>
      <c r="MQI1498" s="8"/>
      <c r="MQJ1498" s="8"/>
      <c r="MQK1498" s="8"/>
      <c r="MQL1498" s="8"/>
      <c r="MQM1498" s="8"/>
      <c r="MQN1498" s="8"/>
      <c r="MQO1498" s="8"/>
      <c r="MQP1498" s="8"/>
      <c r="MQQ1498" s="8"/>
      <c r="MQR1498" s="8"/>
      <c r="MQS1498" s="8"/>
      <c r="MQT1498" s="8"/>
      <c r="MQU1498" s="8"/>
      <c r="MQV1498" s="8"/>
      <c r="MQW1498" s="8"/>
      <c r="MQX1498" s="8"/>
      <c r="MQY1498" s="8"/>
      <c r="MQZ1498" s="8"/>
      <c r="MRA1498" s="8"/>
      <c r="MRB1498" s="8"/>
      <c r="MRC1498" s="8"/>
      <c r="MRD1498" s="8"/>
      <c r="MRE1498" s="8"/>
      <c r="MRF1498" s="8"/>
      <c r="MRG1498" s="8"/>
      <c r="MRH1498" s="8"/>
      <c r="MRI1498" s="8"/>
      <c r="MRJ1498" s="8"/>
      <c r="MRK1498" s="8"/>
      <c r="MRL1498" s="8"/>
      <c r="MRM1498" s="8"/>
      <c r="MRN1498" s="8"/>
      <c r="MRO1498" s="8"/>
      <c r="MRP1498" s="8"/>
      <c r="MRQ1498" s="8"/>
      <c r="MRR1498" s="8"/>
      <c r="MRS1498" s="8"/>
      <c r="MRT1498" s="8"/>
      <c r="MRU1498" s="8"/>
      <c r="MRV1498" s="8"/>
      <c r="MRW1498" s="8"/>
      <c r="MRX1498" s="8"/>
      <c r="MRY1498" s="8"/>
      <c r="MRZ1498" s="8"/>
      <c r="MSA1498" s="8"/>
      <c r="MSB1498" s="8"/>
      <c r="MSC1498" s="8"/>
      <c r="MSD1498" s="8"/>
      <c r="MSE1498" s="8"/>
      <c r="MSF1498" s="8"/>
      <c r="MSG1498" s="8"/>
      <c r="MSH1498" s="8"/>
      <c r="MSI1498" s="8"/>
      <c r="MSJ1498" s="8"/>
      <c r="MSK1498" s="8"/>
      <c r="MSL1498" s="8"/>
      <c r="MSM1498" s="8"/>
      <c r="MSN1498" s="8"/>
      <c r="MSO1498" s="8"/>
      <c r="MSP1498" s="8"/>
      <c r="MSQ1498" s="8"/>
      <c r="MSR1498" s="8"/>
      <c r="MSS1498" s="8"/>
      <c r="MST1498" s="8"/>
      <c r="MSU1498" s="8"/>
      <c r="MSV1498" s="8"/>
      <c r="MSW1498" s="8"/>
      <c r="MSX1498" s="8"/>
      <c r="MSY1498" s="8"/>
      <c r="MSZ1498" s="8"/>
      <c r="MTA1498" s="8"/>
      <c r="MTB1498" s="8"/>
      <c r="MTC1498" s="8"/>
      <c r="MTD1498" s="8"/>
      <c r="MTE1498" s="8"/>
      <c r="MTF1498" s="8"/>
      <c r="MTG1498" s="8"/>
      <c r="MTH1498" s="8"/>
      <c r="MTI1498" s="8"/>
      <c r="MTJ1498" s="8"/>
      <c r="MTK1498" s="8"/>
      <c r="MTL1498" s="8"/>
      <c r="MTM1498" s="8"/>
      <c r="MTN1498" s="8"/>
      <c r="MTO1498" s="8"/>
      <c r="MTP1498" s="8"/>
      <c r="MTQ1498" s="8"/>
      <c r="MTR1498" s="8"/>
      <c r="MTS1498" s="8"/>
      <c r="MTT1498" s="8"/>
      <c r="MTU1498" s="8"/>
      <c r="MTV1498" s="8"/>
      <c r="MTW1498" s="8"/>
      <c r="MTX1498" s="8"/>
      <c r="MTY1498" s="8"/>
      <c r="MTZ1498" s="8"/>
      <c r="MUA1498" s="8"/>
      <c r="MUB1498" s="8"/>
      <c r="MUC1498" s="8"/>
      <c r="MUD1498" s="8"/>
      <c r="MUE1498" s="8"/>
      <c r="MUF1498" s="8"/>
      <c r="MUG1498" s="8"/>
      <c r="MUH1498" s="8"/>
      <c r="MUI1498" s="8"/>
      <c r="MUJ1498" s="8"/>
      <c r="MUK1498" s="8"/>
      <c r="MUL1498" s="8"/>
      <c r="MUM1498" s="8"/>
      <c r="MUN1498" s="8"/>
      <c r="MUO1498" s="8"/>
      <c r="MUP1498" s="8"/>
      <c r="MUQ1498" s="8"/>
      <c r="MUR1498" s="8"/>
      <c r="MUS1498" s="8"/>
      <c r="MUT1498" s="8"/>
      <c r="MUU1498" s="8"/>
      <c r="MUV1498" s="8"/>
      <c r="MUW1498" s="8"/>
      <c r="MUX1498" s="8"/>
      <c r="MUY1498" s="8"/>
      <c r="MUZ1498" s="8"/>
      <c r="MVA1498" s="8"/>
      <c r="MVB1498" s="8"/>
      <c r="MVC1498" s="8"/>
      <c r="MVD1498" s="8"/>
      <c r="MVE1498" s="8"/>
      <c r="MVF1498" s="8"/>
      <c r="MVG1498" s="8"/>
      <c r="MVH1498" s="8"/>
      <c r="MVI1498" s="8"/>
      <c r="MVJ1498" s="8"/>
      <c r="MVK1498" s="8"/>
      <c r="MVL1498" s="8"/>
      <c r="MVM1498" s="8"/>
      <c r="MVN1498" s="8"/>
      <c r="MVO1498" s="8"/>
      <c r="MVP1498" s="8"/>
      <c r="MVQ1498" s="8"/>
      <c r="MVR1498" s="8"/>
      <c r="MVS1498" s="8"/>
      <c r="MVT1498" s="8"/>
      <c r="MVU1498" s="8"/>
      <c r="MVV1498" s="8"/>
      <c r="MVW1498" s="8"/>
      <c r="MVX1498" s="8"/>
      <c r="MVY1498" s="8"/>
      <c r="MVZ1498" s="8"/>
      <c r="MWA1498" s="8"/>
      <c r="MWB1498" s="8"/>
      <c r="MWC1498" s="8"/>
      <c r="MWD1498" s="8"/>
      <c r="MWE1498" s="8"/>
      <c r="MWF1498" s="8"/>
      <c r="MWG1498" s="8"/>
      <c r="MWH1498" s="8"/>
      <c r="MWI1498" s="8"/>
      <c r="MWJ1498" s="8"/>
      <c r="MWK1498" s="8"/>
      <c r="MWL1498" s="8"/>
      <c r="MWM1498" s="8"/>
      <c r="MWN1498" s="8"/>
      <c r="MWO1498" s="8"/>
      <c r="MWP1498" s="8"/>
      <c r="MWQ1498" s="8"/>
      <c r="MWR1498" s="8"/>
      <c r="MWS1498" s="8"/>
      <c r="MWT1498" s="8"/>
      <c r="MWU1498" s="8"/>
      <c r="MWV1498" s="8"/>
      <c r="MWW1498" s="8"/>
      <c r="MWX1498" s="8"/>
      <c r="MWY1498" s="8"/>
      <c r="MWZ1498" s="8"/>
      <c r="MXA1498" s="8"/>
      <c r="MXB1498" s="8"/>
      <c r="MXC1498" s="8"/>
      <c r="MXD1498" s="8"/>
      <c r="MXE1498" s="8"/>
      <c r="MXF1498" s="8"/>
      <c r="MXG1498" s="8"/>
      <c r="MXH1498" s="8"/>
      <c r="MXI1498" s="8"/>
      <c r="MXJ1498" s="8"/>
      <c r="MXK1498" s="8"/>
      <c r="MXL1498" s="8"/>
      <c r="MXM1498" s="8"/>
      <c r="MXN1498" s="8"/>
      <c r="MXO1498" s="8"/>
      <c r="MXP1498" s="8"/>
      <c r="MXQ1498" s="8"/>
      <c r="MXR1498" s="8"/>
      <c r="MXS1498" s="8"/>
      <c r="MXT1498" s="8"/>
      <c r="MXU1498" s="8"/>
      <c r="MXV1498" s="8"/>
      <c r="MXW1498" s="8"/>
      <c r="MXX1498" s="8"/>
      <c r="MXY1498" s="8"/>
      <c r="MXZ1498" s="8"/>
      <c r="MYA1498" s="8"/>
      <c r="MYB1498" s="8"/>
      <c r="MYC1498" s="8"/>
      <c r="MYD1498" s="8"/>
      <c r="MYE1498" s="8"/>
      <c r="MYF1498" s="8"/>
      <c r="MYG1498" s="8"/>
      <c r="MYH1498" s="8"/>
      <c r="MYI1498" s="8"/>
      <c r="MYJ1498" s="8"/>
      <c r="MYK1498" s="8"/>
      <c r="MYL1498" s="8"/>
      <c r="MYM1498" s="8"/>
      <c r="MYN1498" s="8"/>
      <c r="MYO1498" s="8"/>
      <c r="MYP1498" s="8"/>
      <c r="MYQ1498" s="8"/>
      <c r="MYR1498" s="8"/>
      <c r="MYS1498" s="8"/>
      <c r="MYT1498" s="8"/>
      <c r="MYU1498" s="8"/>
      <c r="MYV1498" s="8"/>
      <c r="MYW1498" s="8"/>
      <c r="MYX1498" s="8"/>
      <c r="MYY1498" s="8"/>
      <c r="MYZ1498" s="8"/>
      <c r="MZA1498" s="8"/>
      <c r="MZB1498" s="8"/>
      <c r="MZC1498" s="8"/>
      <c r="MZD1498" s="8"/>
      <c r="MZE1498" s="8"/>
      <c r="MZF1498" s="8"/>
      <c r="MZG1498" s="8"/>
      <c r="MZH1498" s="8"/>
      <c r="MZI1498" s="8"/>
      <c r="MZJ1498" s="8"/>
      <c r="MZK1498" s="8"/>
      <c r="MZL1498" s="8"/>
      <c r="MZM1498" s="8"/>
      <c r="MZN1498" s="8"/>
      <c r="MZO1498" s="8"/>
      <c r="MZP1498" s="8"/>
      <c r="MZQ1498" s="8"/>
      <c r="MZR1498" s="8"/>
      <c r="MZS1498" s="8"/>
      <c r="MZT1498" s="8"/>
      <c r="MZU1498" s="8"/>
      <c r="MZV1498" s="8"/>
      <c r="MZW1498" s="8"/>
      <c r="MZX1498" s="8"/>
      <c r="MZY1498" s="8"/>
      <c r="MZZ1498" s="8"/>
      <c r="NAA1498" s="8"/>
      <c r="NAB1498" s="8"/>
      <c r="NAC1498" s="8"/>
      <c r="NAD1498" s="8"/>
      <c r="NAE1498" s="8"/>
      <c r="NAF1498" s="8"/>
      <c r="NAG1498" s="8"/>
      <c r="NAH1498" s="8"/>
      <c r="NAI1498" s="8"/>
      <c r="NAJ1498" s="8"/>
      <c r="NAK1498" s="8"/>
      <c r="NAL1498" s="8"/>
      <c r="NAM1498" s="8"/>
      <c r="NAN1498" s="8"/>
      <c r="NAO1498" s="8"/>
      <c r="NAP1498" s="8"/>
      <c r="NAQ1498" s="8"/>
      <c r="NAR1498" s="8"/>
      <c r="NAS1498" s="8"/>
      <c r="NAT1498" s="8"/>
      <c r="NAU1498" s="8"/>
      <c r="NAV1498" s="8"/>
      <c r="NAW1498" s="8"/>
      <c r="NAX1498" s="8"/>
      <c r="NAY1498" s="8"/>
      <c r="NAZ1498" s="8"/>
      <c r="NBA1498" s="8"/>
      <c r="NBB1498" s="8"/>
      <c r="NBC1498" s="8"/>
      <c r="NBD1498" s="8"/>
      <c r="NBE1498" s="8"/>
      <c r="NBF1498" s="8"/>
      <c r="NBG1498" s="8"/>
      <c r="NBH1498" s="8"/>
      <c r="NBI1498" s="8"/>
      <c r="NBJ1498" s="8"/>
      <c r="NBK1498" s="8"/>
      <c r="NBL1498" s="8"/>
      <c r="NBM1498" s="8"/>
      <c r="NBN1498" s="8"/>
      <c r="NBO1498" s="8"/>
      <c r="NBP1498" s="8"/>
      <c r="NBQ1498" s="8"/>
      <c r="NBR1498" s="8"/>
      <c r="NBS1498" s="8"/>
      <c r="NBT1498" s="8"/>
      <c r="NBU1498" s="8"/>
      <c r="NBV1498" s="8"/>
      <c r="NBW1498" s="8"/>
      <c r="NBX1498" s="8"/>
      <c r="NBY1498" s="8"/>
      <c r="NBZ1498" s="8"/>
      <c r="NCA1498" s="8"/>
      <c r="NCB1498" s="8"/>
      <c r="NCC1498" s="8"/>
      <c r="NCD1498" s="8"/>
      <c r="NCE1498" s="8"/>
      <c r="NCF1498" s="8"/>
      <c r="NCG1498" s="8"/>
      <c r="NCH1498" s="8"/>
      <c r="NCI1498" s="8"/>
      <c r="NCJ1498" s="8"/>
      <c r="NCK1498" s="8"/>
      <c r="NCL1498" s="8"/>
      <c r="NCM1498" s="8"/>
      <c r="NCN1498" s="8"/>
      <c r="NCO1498" s="8"/>
      <c r="NCP1498" s="8"/>
      <c r="NCQ1498" s="8"/>
      <c r="NCR1498" s="8"/>
      <c r="NCS1498" s="8"/>
      <c r="NCT1498" s="8"/>
      <c r="NCU1498" s="8"/>
      <c r="NCV1498" s="8"/>
      <c r="NCW1498" s="8"/>
      <c r="NCX1498" s="8"/>
      <c r="NCY1498" s="8"/>
      <c r="NCZ1498" s="8"/>
      <c r="NDA1498" s="8"/>
      <c r="NDB1498" s="8"/>
      <c r="NDC1498" s="8"/>
      <c r="NDD1498" s="8"/>
      <c r="NDE1498" s="8"/>
      <c r="NDF1498" s="8"/>
      <c r="NDG1498" s="8"/>
      <c r="NDH1498" s="8"/>
      <c r="NDI1498" s="8"/>
      <c r="NDJ1498" s="8"/>
      <c r="NDK1498" s="8"/>
      <c r="NDL1498" s="8"/>
      <c r="NDM1498" s="8"/>
      <c r="NDN1498" s="8"/>
      <c r="NDO1498" s="8"/>
      <c r="NDP1498" s="8"/>
      <c r="NDQ1498" s="8"/>
      <c r="NDR1498" s="8"/>
      <c r="NDS1498" s="8"/>
      <c r="NDT1498" s="8"/>
      <c r="NDU1498" s="8"/>
      <c r="NDV1498" s="8"/>
      <c r="NDW1498" s="8"/>
      <c r="NDX1498" s="8"/>
      <c r="NDY1498" s="8"/>
      <c r="NDZ1498" s="8"/>
      <c r="NEA1498" s="8"/>
      <c r="NEB1498" s="8"/>
      <c r="NEC1498" s="8"/>
      <c r="NED1498" s="8"/>
      <c r="NEE1498" s="8"/>
      <c r="NEF1498" s="8"/>
      <c r="NEG1498" s="8"/>
      <c r="NEH1498" s="8"/>
      <c r="NEI1498" s="8"/>
      <c r="NEJ1498" s="8"/>
      <c r="NEK1498" s="8"/>
      <c r="NEL1498" s="8"/>
      <c r="NEM1498" s="8"/>
      <c r="NEN1498" s="8"/>
      <c r="NEO1498" s="8"/>
      <c r="NEP1498" s="8"/>
      <c r="NEQ1498" s="8"/>
      <c r="NER1498" s="8"/>
      <c r="NES1498" s="8"/>
      <c r="NET1498" s="8"/>
      <c r="NEU1498" s="8"/>
      <c r="NEV1498" s="8"/>
      <c r="NEW1498" s="8"/>
      <c r="NEX1498" s="8"/>
      <c r="NEY1498" s="8"/>
      <c r="NEZ1498" s="8"/>
      <c r="NFA1498" s="8"/>
      <c r="NFB1498" s="8"/>
      <c r="NFC1498" s="8"/>
      <c r="NFD1498" s="8"/>
      <c r="NFE1498" s="8"/>
      <c r="NFF1498" s="8"/>
      <c r="NFG1498" s="8"/>
      <c r="NFH1498" s="8"/>
      <c r="NFI1498" s="8"/>
      <c r="NFJ1498" s="8"/>
      <c r="NFK1498" s="8"/>
      <c r="NFL1498" s="8"/>
      <c r="NFM1498" s="8"/>
      <c r="NFN1498" s="8"/>
      <c r="NFO1498" s="8"/>
      <c r="NFP1498" s="8"/>
      <c r="NFQ1498" s="8"/>
      <c r="NFR1498" s="8"/>
      <c r="NFS1498" s="8"/>
      <c r="NFT1498" s="8"/>
      <c r="NFU1498" s="8"/>
      <c r="NFV1498" s="8"/>
      <c r="NFW1498" s="8"/>
      <c r="NFX1498" s="8"/>
      <c r="NFY1498" s="8"/>
      <c r="NFZ1498" s="8"/>
      <c r="NGA1498" s="8"/>
      <c r="NGB1498" s="8"/>
      <c r="NGC1498" s="8"/>
      <c r="NGD1498" s="8"/>
      <c r="NGE1498" s="8"/>
      <c r="NGF1498" s="8"/>
      <c r="NGG1498" s="8"/>
      <c r="NGH1498" s="8"/>
      <c r="NGI1498" s="8"/>
      <c r="NGJ1498" s="8"/>
      <c r="NGK1498" s="8"/>
      <c r="NGL1498" s="8"/>
      <c r="NGM1498" s="8"/>
      <c r="NGN1498" s="8"/>
      <c r="NGO1498" s="8"/>
      <c r="NGP1498" s="8"/>
      <c r="NGQ1498" s="8"/>
      <c r="NGR1498" s="8"/>
      <c r="NGS1498" s="8"/>
      <c r="NGT1498" s="8"/>
      <c r="NGU1498" s="8"/>
      <c r="NGV1498" s="8"/>
      <c r="NGW1498" s="8"/>
      <c r="NGX1498" s="8"/>
      <c r="NGY1498" s="8"/>
      <c r="NGZ1498" s="8"/>
      <c r="NHA1498" s="8"/>
      <c r="NHB1498" s="8"/>
      <c r="NHC1498" s="8"/>
      <c r="NHD1498" s="8"/>
      <c r="NHE1498" s="8"/>
      <c r="NHF1498" s="8"/>
      <c r="NHG1498" s="8"/>
      <c r="NHH1498" s="8"/>
      <c r="NHI1498" s="8"/>
      <c r="NHJ1498" s="8"/>
      <c r="NHK1498" s="8"/>
      <c r="NHL1498" s="8"/>
      <c r="NHM1498" s="8"/>
      <c r="NHN1498" s="8"/>
      <c r="NHO1498" s="8"/>
      <c r="NHP1498" s="8"/>
      <c r="NHQ1498" s="8"/>
      <c r="NHR1498" s="8"/>
      <c r="NHS1498" s="8"/>
      <c r="NHT1498" s="8"/>
      <c r="NHU1498" s="8"/>
      <c r="NHV1498" s="8"/>
      <c r="NHW1498" s="8"/>
      <c r="NHX1498" s="8"/>
      <c r="NHY1498" s="8"/>
      <c r="NHZ1498" s="8"/>
      <c r="NIA1498" s="8"/>
      <c r="NIB1498" s="8"/>
      <c r="NIC1498" s="8"/>
      <c r="NID1498" s="8"/>
      <c r="NIE1498" s="8"/>
      <c r="NIF1498" s="8"/>
      <c r="NIG1498" s="8"/>
      <c r="NIH1498" s="8"/>
      <c r="NII1498" s="8"/>
      <c r="NIJ1498" s="8"/>
      <c r="NIK1498" s="8"/>
      <c r="NIL1498" s="8"/>
      <c r="NIM1498" s="8"/>
      <c r="NIN1498" s="8"/>
      <c r="NIO1498" s="8"/>
      <c r="NIP1498" s="8"/>
      <c r="NIQ1498" s="8"/>
      <c r="NIR1498" s="8"/>
      <c r="NIS1498" s="8"/>
      <c r="NIT1498" s="8"/>
      <c r="NIU1498" s="8"/>
      <c r="NIV1498" s="8"/>
      <c r="NIW1498" s="8"/>
      <c r="NIX1498" s="8"/>
      <c r="NIY1498" s="8"/>
      <c r="NIZ1498" s="8"/>
      <c r="NJA1498" s="8"/>
      <c r="NJB1498" s="8"/>
      <c r="NJC1498" s="8"/>
      <c r="NJD1498" s="8"/>
      <c r="NJE1498" s="8"/>
      <c r="NJF1498" s="8"/>
      <c r="NJG1498" s="8"/>
      <c r="NJH1498" s="8"/>
      <c r="NJI1498" s="8"/>
      <c r="NJJ1498" s="8"/>
      <c r="NJK1498" s="8"/>
      <c r="NJL1498" s="8"/>
      <c r="NJM1498" s="8"/>
      <c r="NJN1498" s="8"/>
      <c r="NJO1498" s="8"/>
      <c r="NJP1498" s="8"/>
      <c r="NJQ1498" s="8"/>
      <c r="NJR1498" s="8"/>
      <c r="NJS1498" s="8"/>
      <c r="NJT1498" s="8"/>
      <c r="NJU1498" s="8"/>
      <c r="NJV1498" s="8"/>
      <c r="NJW1498" s="8"/>
      <c r="NJX1498" s="8"/>
      <c r="NJY1498" s="8"/>
      <c r="NJZ1498" s="8"/>
      <c r="NKA1498" s="8"/>
      <c r="NKB1498" s="8"/>
      <c r="NKC1498" s="8"/>
      <c r="NKD1498" s="8"/>
      <c r="NKE1498" s="8"/>
      <c r="NKF1498" s="8"/>
      <c r="NKG1498" s="8"/>
      <c r="NKH1498" s="8"/>
      <c r="NKI1498" s="8"/>
      <c r="NKJ1498" s="8"/>
      <c r="NKK1498" s="8"/>
      <c r="NKL1498" s="8"/>
      <c r="NKM1498" s="8"/>
      <c r="NKN1498" s="8"/>
      <c r="NKO1498" s="8"/>
      <c r="NKP1498" s="8"/>
      <c r="NKQ1498" s="8"/>
      <c r="NKR1498" s="8"/>
      <c r="NKS1498" s="8"/>
      <c r="NKT1498" s="8"/>
      <c r="NKU1498" s="8"/>
      <c r="NKV1498" s="8"/>
      <c r="NKW1498" s="8"/>
      <c r="NKX1498" s="8"/>
      <c r="NKY1498" s="8"/>
      <c r="NKZ1498" s="8"/>
      <c r="NLA1498" s="8"/>
      <c r="NLB1498" s="8"/>
      <c r="NLC1498" s="8"/>
      <c r="NLD1498" s="8"/>
      <c r="NLE1498" s="8"/>
      <c r="NLF1498" s="8"/>
      <c r="NLG1498" s="8"/>
      <c r="NLH1498" s="8"/>
      <c r="NLI1498" s="8"/>
      <c r="NLJ1498" s="8"/>
      <c r="NLK1498" s="8"/>
      <c r="NLL1498" s="8"/>
      <c r="NLM1498" s="8"/>
      <c r="NLN1498" s="8"/>
      <c r="NLO1498" s="8"/>
      <c r="NLP1498" s="8"/>
      <c r="NLQ1498" s="8"/>
      <c r="NLR1498" s="8"/>
      <c r="NLS1498" s="8"/>
      <c r="NLT1498" s="8"/>
      <c r="NLU1498" s="8"/>
      <c r="NLV1498" s="8"/>
      <c r="NLW1498" s="8"/>
      <c r="NLX1498" s="8"/>
      <c r="NLY1498" s="8"/>
      <c r="NLZ1498" s="8"/>
      <c r="NMA1498" s="8"/>
      <c r="NMB1498" s="8"/>
      <c r="NMC1498" s="8"/>
      <c r="NMD1498" s="8"/>
      <c r="NME1498" s="8"/>
      <c r="NMF1498" s="8"/>
      <c r="NMG1498" s="8"/>
      <c r="NMH1498" s="8"/>
      <c r="NMI1498" s="8"/>
      <c r="NMJ1498" s="8"/>
      <c r="NMK1498" s="8"/>
      <c r="NML1498" s="8"/>
      <c r="NMM1498" s="8"/>
      <c r="NMN1498" s="8"/>
      <c r="NMO1498" s="8"/>
      <c r="NMP1498" s="8"/>
      <c r="NMQ1498" s="8"/>
      <c r="NMR1498" s="8"/>
      <c r="NMS1498" s="8"/>
      <c r="NMT1498" s="8"/>
      <c r="NMU1498" s="8"/>
      <c r="NMV1498" s="8"/>
      <c r="NMW1498" s="8"/>
      <c r="NMX1498" s="8"/>
      <c r="NMY1498" s="8"/>
      <c r="NMZ1498" s="8"/>
      <c r="NNA1498" s="8"/>
      <c r="NNB1498" s="8"/>
      <c r="NNC1498" s="8"/>
      <c r="NND1498" s="8"/>
      <c r="NNE1498" s="8"/>
      <c r="NNF1498" s="8"/>
      <c r="NNG1498" s="8"/>
      <c r="NNH1498" s="8"/>
      <c r="NNI1498" s="8"/>
      <c r="NNJ1498" s="8"/>
      <c r="NNK1498" s="8"/>
      <c r="NNL1498" s="8"/>
      <c r="NNM1498" s="8"/>
      <c r="NNN1498" s="8"/>
      <c r="NNO1498" s="8"/>
      <c r="NNP1498" s="8"/>
      <c r="NNQ1498" s="8"/>
      <c r="NNR1498" s="8"/>
      <c r="NNS1498" s="8"/>
      <c r="NNT1498" s="8"/>
      <c r="NNU1498" s="8"/>
      <c r="NNV1498" s="8"/>
      <c r="NNW1498" s="8"/>
      <c r="NNX1498" s="8"/>
      <c r="NNY1498" s="8"/>
      <c r="NNZ1498" s="8"/>
      <c r="NOA1498" s="8"/>
      <c r="NOB1498" s="8"/>
      <c r="NOC1498" s="8"/>
      <c r="NOD1498" s="8"/>
      <c r="NOE1498" s="8"/>
      <c r="NOF1498" s="8"/>
      <c r="NOG1498" s="8"/>
      <c r="NOH1498" s="8"/>
      <c r="NOI1498" s="8"/>
      <c r="NOJ1498" s="8"/>
      <c r="NOK1498" s="8"/>
      <c r="NOL1498" s="8"/>
      <c r="NOM1498" s="8"/>
      <c r="NON1498" s="8"/>
      <c r="NOO1498" s="8"/>
      <c r="NOP1498" s="8"/>
      <c r="NOQ1498" s="8"/>
      <c r="NOR1498" s="8"/>
      <c r="NOS1498" s="8"/>
      <c r="NOT1498" s="8"/>
      <c r="NOU1498" s="8"/>
      <c r="NOV1498" s="8"/>
      <c r="NOW1498" s="8"/>
      <c r="NOX1498" s="8"/>
      <c r="NOY1498" s="8"/>
      <c r="NOZ1498" s="8"/>
      <c r="NPA1498" s="8"/>
      <c r="NPB1498" s="8"/>
      <c r="NPC1498" s="8"/>
      <c r="NPD1498" s="8"/>
      <c r="NPE1498" s="8"/>
      <c r="NPF1498" s="8"/>
      <c r="NPG1498" s="8"/>
      <c r="NPH1498" s="8"/>
      <c r="NPI1498" s="8"/>
      <c r="NPJ1498" s="8"/>
      <c r="NPK1498" s="8"/>
      <c r="NPL1498" s="8"/>
      <c r="NPM1498" s="8"/>
      <c r="NPN1498" s="8"/>
      <c r="NPO1498" s="8"/>
      <c r="NPP1498" s="8"/>
      <c r="NPQ1498" s="8"/>
      <c r="NPR1498" s="8"/>
      <c r="NPS1498" s="8"/>
      <c r="NPT1498" s="8"/>
      <c r="NPU1498" s="8"/>
      <c r="NPV1498" s="8"/>
      <c r="NPW1498" s="8"/>
      <c r="NPX1498" s="8"/>
      <c r="NPY1498" s="8"/>
      <c r="NPZ1498" s="8"/>
      <c r="NQA1498" s="8"/>
      <c r="NQB1498" s="8"/>
      <c r="NQC1498" s="8"/>
      <c r="NQD1498" s="8"/>
      <c r="NQE1498" s="8"/>
      <c r="NQF1498" s="8"/>
      <c r="NQG1498" s="8"/>
      <c r="NQH1498" s="8"/>
      <c r="NQI1498" s="8"/>
      <c r="NQJ1498" s="8"/>
      <c r="NQK1498" s="8"/>
      <c r="NQL1498" s="8"/>
      <c r="NQM1498" s="8"/>
      <c r="NQN1498" s="8"/>
      <c r="NQO1498" s="8"/>
      <c r="NQP1498" s="8"/>
      <c r="NQQ1498" s="8"/>
      <c r="NQR1498" s="8"/>
      <c r="NQS1498" s="8"/>
      <c r="NQT1498" s="8"/>
      <c r="NQU1498" s="8"/>
      <c r="NQV1498" s="8"/>
      <c r="NQW1498" s="8"/>
      <c r="NQX1498" s="8"/>
      <c r="NQY1498" s="8"/>
      <c r="NQZ1498" s="8"/>
      <c r="NRA1498" s="8"/>
      <c r="NRB1498" s="8"/>
      <c r="NRC1498" s="8"/>
      <c r="NRD1498" s="8"/>
      <c r="NRE1498" s="8"/>
      <c r="NRF1498" s="8"/>
      <c r="NRG1498" s="8"/>
      <c r="NRH1498" s="8"/>
      <c r="NRI1498" s="8"/>
      <c r="NRJ1498" s="8"/>
      <c r="NRK1498" s="8"/>
      <c r="NRL1498" s="8"/>
      <c r="NRM1498" s="8"/>
      <c r="NRN1498" s="8"/>
      <c r="NRO1498" s="8"/>
      <c r="NRP1498" s="8"/>
      <c r="NRQ1498" s="8"/>
      <c r="NRR1498" s="8"/>
      <c r="NRS1498" s="8"/>
      <c r="NRT1498" s="8"/>
      <c r="NRU1498" s="8"/>
      <c r="NRV1498" s="8"/>
      <c r="NRW1498" s="8"/>
      <c r="NRX1498" s="8"/>
      <c r="NRY1498" s="8"/>
      <c r="NRZ1498" s="8"/>
      <c r="NSA1498" s="8"/>
      <c r="NSB1498" s="8"/>
      <c r="NSC1498" s="8"/>
      <c r="NSD1498" s="8"/>
      <c r="NSE1498" s="8"/>
      <c r="NSF1498" s="8"/>
      <c r="NSG1498" s="8"/>
      <c r="NSH1498" s="8"/>
      <c r="NSI1498" s="8"/>
      <c r="NSJ1498" s="8"/>
      <c r="NSK1498" s="8"/>
      <c r="NSL1498" s="8"/>
      <c r="NSM1498" s="8"/>
      <c r="NSN1498" s="8"/>
      <c r="NSO1498" s="8"/>
      <c r="NSP1498" s="8"/>
      <c r="NSQ1498" s="8"/>
      <c r="NSR1498" s="8"/>
      <c r="NSS1498" s="8"/>
      <c r="NST1498" s="8"/>
      <c r="NSU1498" s="8"/>
      <c r="NSV1498" s="8"/>
      <c r="NSW1498" s="8"/>
      <c r="NSX1498" s="8"/>
      <c r="NSY1498" s="8"/>
      <c r="NSZ1498" s="8"/>
      <c r="NTA1498" s="8"/>
      <c r="NTB1498" s="8"/>
      <c r="NTC1498" s="8"/>
      <c r="NTD1498" s="8"/>
      <c r="NTE1498" s="8"/>
      <c r="NTF1498" s="8"/>
      <c r="NTG1498" s="8"/>
      <c r="NTH1498" s="8"/>
      <c r="NTI1498" s="8"/>
      <c r="NTJ1498" s="8"/>
      <c r="NTK1498" s="8"/>
      <c r="NTL1498" s="8"/>
      <c r="NTM1498" s="8"/>
      <c r="NTN1498" s="8"/>
      <c r="NTO1498" s="8"/>
      <c r="NTP1498" s="8"/>
      <c r="NTQ1498" s="8"/>
      <c r="NTR1498" s="8"/>
      <c r="NTS1498" s="8"/>
      <c r="NTT1498" s="8"/>
      <c r="NTU1498" s="8"/>
      <c r="NTV1498" s="8"/>
      <c r="NTW1498" s="8"/>
      <c r="NTX1498" s="8"/>
      <c r="NTY1498" s="8"/>
      <c r="NTZ1498" s="8"/>
      <c r="NUA1498" s="8"/>
      <c r="NUB1498" s="8"/>
      <c r="NUC1498" s="8"/>
      <c r="NUD1498" s="8"/>
      <c r="NUE1498" s="8"/>
      <c r="NUF1498" s="8"/>
      <c r="NUG1498" s="8"/>
      <c r="NUH1498" s="8"/>
      <c r="NUI1498" s="8"/>
      <c r="NUJ1498" s="8"/>
      <c r="NUK1498" s="8"/>
      <c r="NUL1498" s="8"/>
      <c r="NUM1498" s="8"/>
      <c r="NUN1498" s="8"/>
      <c r="NUO1498" s="8"/>
      <c r="NUP1498" s="8"/>
      <c r="NUQ1498" s="8"/>
      <c r="NUR1498" s="8"/>
      <c r="NUS1498" s="8"/>
      <c r="NUT1498" s="8"/>
      <c r="NUU1498" s="8"/>
      <c r="NUV1498" s="8"/>
      <c r="NUW1498" s="8"/>
      <c r="NUX1498" s="8"/>
      <c r="NUY1498" s="8"/>
      <c r="NUZ1498" s="8"/>
      <c r="NVA1498" s="8"/>
      <c r="NVB1498" s="8"/>
      <c r="NVC1498" s="8"/>
      <c r="NVD1498" s="8"/>
      <c r="NVE1498" s="8"/>
      <c r="NVF1498" s="8"/>
      <c r="NVG1498" s="8"/>
      <c r="NVH1498" s="8"/>
      <c r="NVI1498" s="8"/>
      <c r="NVJ1498" s="8"/>
      <c r="NVK1498" s="8"/>
      <c r="NVL1498" s="8"/>
      <c r="NVM1498" s="8"/>
      <c r="NVN1498" s="8"/>
      <c r="NVO1498" s="8"/>
      <c r="NVP1498" s="8"/>
      <c r="NVQ1498" s="8"/>
      <c r="NVR1498" s="8"/>
      <c r="NVS1498" s="8"/>
      <c r="NVT1498" s="8"/>
      <c r="NVU1498" s="8"/>
      <c r="NVV1498" s="8"/>
      <c r="NVW1498" s="8"/>
      <c r="NVX1498" s="8"/>
      <c r="NVY1498" s="8"/>
      <c r="NVZ1498" s="8"/>
      <c r="NWA1498" s="8"/>
      <c r="NWB1498" s="8"/>
      <c r="NWC1498" s="8"/>
      <c r="NWD1498" s="8"/>
      <c r="NWE1498" s="8"/>
      <c r="NWF1498" s="8"/>
      <c r="NWG1498" s="8"/>
      <c r="NWH1498" s="8"/>
      <c r="NWI1498" s="8"/>
      <c r="NWJ1498" s="8"/>
      <c r="NWK1498" s="8"/>
      <c r="NWL1498" s="8"/>
      <c r="NWM1498" s="8"/>
      <c r="NWN1498" s="8"/>
      <c r="NWO1498" s="8"/>
      <c r="NWP1498" s="8"/>
      <c r="NWQ1498" s="8"/>
      <c r="NWR1498" s="8"/>
      <c r="NWS1498" s="8"/>
      <c r="NWT1498" s="8"/>
      <c r="NWU1498" s="8"/>
      <c r="NWV1498" s="8"/>
      <c r="NWW1498" s="8"/>
      <c r="NWX1498" s="8"/>
      <c r="NWY1498" s="8"/>
      <c r="NWZ1498" s="8"/>
      <c r="NXA1498" s="8"/>
      <c r="NXB1498" s="8"/>
      <c r="NXC1498" s="8"/>
      <c r="NXD1498" s="8"/>
      <c r="NXE1498" s="8"/>
      <c r="NXF1498" s="8"/>
      <c r="NXG1498" s="8"/>
      <c r="NXH1498" s="8"/>
      <c r="NXI1498" s="8"/>
      <c r="NXJ1498" s="8"/>
      <c r="NXK1498" s="8"/>
      <c r="NXL1498" s="8"/>
      <c r="NXM1498" s="8"/>
      <c r="NXN1498" s="8"/>
      <c r="NXO1498" s="8"/>
      <c r="NXP1498" s="8"/>
      <c r="NXQ1498" s="8"/>
      <c r="NXR1498" s="8"/>
      <c r="NXS1498" s="8"/>
      <c r="NXT1498" s="8"/>
      <c r="NXU1498" s="8"/>
      <c r="NXV1498" s="8"/>
      <c r="NXW1498" s="8"/>
      <c r="NXX1498" s="8"/>
      <c r="NXY1498" s="8"/>
      <c r="NXZ1498" s="8"/>
      <c r="NYA1498" s="8"/>
      <c r="NYB1498" s="8"/>
      <c r="NYC1498" s="8"/>
      <c r="NYD1498" s="8"/>
      <c r="NYE1498" s="8"/>
      <c r="NYF1498" s="8"/>
      <c r="NYG1498" s="8"/>
      <c r="NYH1498" s="8"/>
      <c r="NYI1498" s="8"/>
      <c r="NYJ1498" s="8"/>
      <c r="NYK1498" s="8"/>
      <c r="NYL1498" s="8"/>
      <c r="NYM1498" s="8"/>
      <c r="NYN1498" s="8"/>
      <c r="NYO1498" s="8"/>
      <c r="NYP1498" s="8"/>
      <c r="NYQ1498" s="8"/>
      <c r="NYR1498" s="8"/>
      <c r="NYS1498" s="8"/>
      <c r="NYT1498" s="8"/>
      <c r="NYU1498" s="8"/>
      <c r="NYV1498" s="8"/>
      <c r="NYW1498" s="8"/>
      <c r="NYX1498" s="8"/>
      <c r="NYY1498" s="8"/>
      <c r="NYZ1498" s="8"/>
      <c r="NZA1498" s="8"/>
      <c r="NZB1498" s="8"/>
      <c r="NZC1498" s="8"/>
      <c r="NZD1498" s="8"/>
      <c r="NZE1498" s="8"/>
      <c r="NZF1498" s="8"/>
      <c r="NZG1498" s="8"/>
      <c r="NZH1498" s="8"/>
      <c r="NZI1498" s="8"/>
      <c r="NZJ1498" s="8"/>
      <c r="NZK1498" s="8"/>
      <c r="NZL1498" s="8"/>
      <c r="NZM1498" s="8"/>
      <c r="NZN1498" s="8"/>
      <c r="NZO1498" s="8"/>
      <c r="NZP1498" s="8"/>
      <c r="NZQ1498" s="8"/>
      <c r="NZR1498" s="8"/>
      <c r="NZS1498" s="8"/>
      <c r="NZT1498" s="8"/>
      <c r="NZU1498" s="8"/>
      <c r="NZV1498" s="8"/>
      <c r="NZW1498" s="8"/>
      <c r="NZX1498" s="8"/>
      <c r="NZY1498" s="8"/>
      <c r="NZZ1498" s="8"/>
      <c r="OAA1498" s="8"/>
      <c r="OAB1498" s="8"/>
      <c r="OAC1498" s="8"/>
      <c r="OAD1498" s="8"/>
      <c r="OAE1498" s="8"/>
      <c r="OAF1498" s="8"/>
      <c r="OAG1498" s="8"/>
      <c r="OAH1498" s="8"/>
      <c r="OAI1498" s="8"/>
      <c r="OAJ1498" s="8"/>
      <c r="OAK1498" s="8"/>
      <c r="OAL1498" s="8"/>
      <c r="OAM1498" s="8"/>
      <c r="OAN1498" s="8"/>
      <c r="OAO1498" s="8"/>
      <c r="OAP1498" s="8"/>
      <c r="OAQ1498" s="8"/>
      <c r="OAR1498" s="8"/>
      <c r="OAS1498" s="8"/>
      <c r="OAT1498" s="8"/>
      <c r="OAU1498" s="8"/>
      <c r="OAV1498" s="8"/>
      <c r="OAW1498" s="8"/>
      <c r="OAX1498" s="8"/>
      <c r="OAY1498" s="8"/>
      <c r="OAZ1498" s="8"/>
      <c r="OBA1498" s="8"/>
      <c r="OBB1498" s="8"/>
      <c r="OBC1498" s="8"/>
      <c r="OBD1498" s="8"/>
      <c r="OBE1498" s="8"/>
      <c r="OBF1498" s="8"/>
      <c r="OBG1498" s="8"/>
      <c r="OBH1498" s="8"/>
      <c r="OBI1498" s="8"/>
      <c r="OBJ1498" s="8"/>
      <c r="OBK1498" s="8"/>
      <c r="OBL1498" s="8"/>
      <c r="OBM1498" s="8"/>
      <c r="OBN1498" s="8"/>
      <c r="OBO1498" s="8"/>
      <c r="OBP1498" s="8"/>
      <c r="OBQ1498" s="8"/>
      <c r="OBR1498" s="8"/>
      <c r="OBS1498" s="8"/>
      <c r="OBT1498" s="8"/>
      <c r="OBU1498" s="8"/>
      <c r="OBV1498" s="8"/>
      <c r="OBW1498" s="8"/>
      <c r="OBX1498" s="8"/>
      <c r="OBY1498" s="8"/>
      <c r="OBZ1498" s="8"/>
      <c r="OCA1498" s="8"/>
      <c r="OCB1498" s="8"/>
      <c r="OCC1498" s="8"/>
      <c r="OCD1498" s="8"/>
      <c r="OCE1498" s="8"/>
      <c r="OCF1498" s="8"/>
      <c r="OCG1498" s="8"/>
      <c r="OCH1498" s="8"/>
      <c r="OCI1498" s="8"/>
      <c r="OCJ1498" s="8"/>
      <c r="OCK1498" s="8"/>
      <c r="OCL1498" s="8"/>
      <c r="OCM1498" s="8"/>
      <c r="OCN1498" s="8"/>
      <c r="OCO1498" s="8"/>
      <c r="OCP1498" s="8"/>
      <c r="OCQ1498" s="8"/>
      <c r="OCR1498" s="8"/>
      <c r="OCS1498" s="8"/>
      <c r="OCT1498" s="8"/>
      <c r="OCU1498" s="8"/>
      <c r="OCV1498" s="8"/>
      <c r="OCW1498" s="8"/>
      <c r="OCX1498" s="8"/>
      <c r="OCY1498" s="8"/>
      <c r="OCZ1498" s="8"/>
      <c r="ODA1498" s="8"/>
      <c r="ODB1498" s="8"/>
      <c r="ODC1498" s="8"/>
      <c r="ODD1498" s="8"/>
      <c r="ODE1498" s="8"/>
      <c r="ODF1498" s="8"/>
      <c r="ODG1498" s="8"/>
      <c r="ODH1498" s="8"/>
      <c r="ODI1498" s="8"/>
      <c r="ODJ1498" s="8"/>
      <c r="ODK1498" s="8"/>
      <c r="ODL1498" s="8"/>
      <c r="ODM1498" s="8"/>
      <c r="ODN1498" s="8"/>
      <c r="ODO1498" s="8"/>
      <c r="ODP1498" s="8"/>
      <c r="ODQ1498" s="8"/>
      <c r="ODR1498" s="8"/>
      <c r="ODS1498" s="8"/>
      <c r="ODT1498" s="8"/>
      <c r="ODU1498" s="8"/>
      <c r="ODV1498" s="8"/>
      <c r="ODW1498" s="8"/>
      <c r="ODX1498" s="8"/>
      <c r="ODY1498" s="8"/>
      <c r="ODZ1498" s="8"/>
      <c r="OEA1498" s="8"/>
      <c r="OEB1498" s="8"/>
      <c r="OEC1498" s="8"/>
      <c r="OED1498" s="8"/>
      <c r="OEE1498" s="8"/>
      <c r="OEF1498" s="8"/>
      <c r="OEG1498" s="8"/>
      <c r="OEH1498" s="8"/>
      <c r="OEI1498" s="8"/>
      <c r="OEJ1498" s="8"/>
      <c r="OEK1498" s="8"/>
      <c r="OEL1498" s="8"/>
      <c r="OEM1498" s="8"/>
      <c r="OEN1498" s="8"/>
      <c r="OEO1498" s="8"/>
      <c r="OEP1498" s="8"/>
      <c r="OEQ1498" s="8"/>
      <c r="OER1498" s="8"/>
      <c r="OES1498" s="8"/>
      <c r="OET1498" s="8"/>
      <c r="OEU1498" s="8"/>
      <c r="OEV1498" s="8"/>
      <c r="OEW1498" s="8"/>
      <c r="OEX1498" s="8"/>
      <c r="OEY1498" s="8"/>
      <c r="OEZ1498" s="8"/>
      <c r="OFA1498" s="8"/>
      <c r="OFB1498" s="8"/>
      <c r="OFC1498" s="8"/>
      <c r="OFD1498" s="8"/>
      <c r="OFE1498" s="8"/>
      <c r="OFF1498" s="8"/>
      <c r="OFG1498" s="8"/>
      <c r="OFH1498" s="8"/>
      <c r="OFI1498" s="8"/>
      <c r="OFJ1498" s="8"/>
      <c r="OFK1498" s="8"/>
      <c r="OFL1498" s="8"/>
      <c r="OFM1498" s="8"/>
      <c r="OFN1498" s="8"/>
      <c r="OFO1498" s="8"/>
      <c r="OFP1498" s="8"/>
      <c r="OFQ1498" s="8"/>
      <c r="OFR1498" s="8"/>
      <c r="OFS1498" s="8"/>
      <c r="OFT1498" s="8"/>
      <c r="OFU1498" s="8"/>
      <c r="OFV1498" s="8"/>
      <c r="OFW1498" s="8"/>
      <c r="OFX1498" s="8"/>
      <c r="OFY1498" s="8"/>
      <c r="OFZ1498" s="8"/>
      <c r="OGA1498" s="8"/>
      <c r="OGB1498" s="8"/>
      <c r="OGC1498" s="8"/>
      <c r="OGD1498" s="8"/>
      <c r="OGE1498" s="8"/>
      <c r="OGF1498" s="8"/>
      <c r="OGG1498" s="8"/>
      <c r="OGH1498" s="8"/>
      <c r="OGI1498" s="8"/>
      <c r="OGJ1498" s="8"/>
      <c r="OGK1498" s="8"/>
      <c r="OGL1498" s="8"/>
      <c r="OGM1498" s="8"/>
      <c r="OGN1498" s="8"/>
      <c r="OGO1498" s="8"/>
      <c r="OGP1498" s="8"/>
      <c r="OGQ1498" s="8"/>
      <c r="OGR1498" s="8"/>
      <c r="OGS1498" s="8"/>
      <c r="OGT1498" s="8"/>
      <c r="OGU1498" s="8"/>
      <c r="OGV1498" s="8"/>
      <c r="OGW1498" s="8"/>
      <c r="OGX1498" s="8"/>
      <c r="OGY1498" s="8"/>
      <c r="OGZ1498" s="8"/>
      <c r="OHA1498" s="8"/>
      <c r="OHB1498" s="8"/>
      <c r="OHC1498" s="8"/>
      <c r="OHD1498" s="8"/>
      <c r="OHE1498" s="8"/>
      <c r="OHF1498" s="8"/>
      <c r="OHG1498" s="8"/>
      <c r="OHH1498" s="8"/>
      <c r="OHI1498" s="8"/>
      <c r="OHJ1498" s="8"/>
      <c r="OHK1498" s="8"/>
      <c r="OHL1498" s="8"/>
      <c r="OHM1498" s="8"/>
      <c r="OHN1498" s="8"/>
      <c r="OHO1498" s="8"/>
      <c r="OHP1498" s="8"/>
      <c r="OHQ1498" s="8"/>
      <c r="OHR1498" s="8"/>
      <c r="OHS1498" s="8"/>
      <c r="OHT1498" s="8"/>
      <c r="OHU1498" s="8"/>
      <c r="OHV1498" s="8"/>
      <c r="OHW1498" s="8"/>
      <c r="OHX1498" s="8"/>
      <c r="OHY1498" s="8"/>
      <c r="OHZ1498" s="8"/>
      <c r="OIA1498" s="8"/>
      <c r="OIB1498" s="8"/>
      <c r="OIC1498" s="8"/>
      <c r="OID1498" s="8"/>
      <c r="OIE1498" s="8"/>
      <c r="OIF1498" s="8"/>
      <c r="OIG1498" s="8"/>
      <c r="OIH1498" s="8"/>
      <c r="OII1498" s="8"/>
      <c r="OIJ1498" s="8"/>
      <c r="OIK1498" s="8"/>
      <c r="OIL1498" s="8"/>
      <c r="OIM1498" s="8"/>
      <c r="OIN1498" s="8"/>
      <c r="OIO1498" s="8"/>
      <c r="OIP1498" s="8"/>
      <c r="OIQ1498" s="8"/>
      <c r="OIR1498" s="8"/>
      <c r="OIS1498" s="8"/>
      <c r="OIT1498" s="8"/>
      <c r="OIU1498" s="8"/>
      <c r="OIV1498" s="8"/>
      <c r="OIW1498" s="8"/>
      <c r="OIX1498" s="8"/>
      <c r="OIY1498" s="8"/>
      <c r="OIZ1498" s="8"/>
      <c r="OJA1498" s="8"/>
      <c r="OJB1498" s="8"/>
      <c r="OJC1498" s="8"/>
      <c r="OJD1498" s="8"/>
      <c r="OJE1498" s="8"/>
      <c r="OJF1498" s="8"/>
      <c r="OJG1498" s="8"/>
      <c r="OJH1498" s="8"/>
      <c r="OJI1498" s="8"/>
      <c r="OJJ1498" s="8"/>
      <c r="OJK1498" s="8"/>
      <c r="OJL1498" s="8"/>
      <c r="OJM1498" s="8"/>
      <c r="OJN1498" s="8"/>
      <c r="OJO1498" s="8"/>
      <c r="OJP1498" s="8"/>
      <c r="OJQ1498" s="8"/>
      <c r="OJR1498" s="8"/>
      <c r="OJS1498" s="8"/>
      <c r="OJT1498" s="8"/>
      <c r="OJU1498" s="8"/>
      <c r="OJV1498" s="8"/>
      <c r="OJW1498" s="8"/>
      <c r="OJX1498" s="8"/>
      <c r="OJY1498" s="8"/>
      <c r="OJZ1498" s="8"/>
      <c r="OKA1498" s="8"/>
      <c r="OKB1498" s="8"/>
      <c r="OKC1498" s="8"/>
      <c r="OKD1498" s="8"/>
      <c r="OKE1498" s="8"/>
      <c r="OKF1498" s="8"/>
      <c r="OKG1498" s="8"/>
      <c r="OKH1498" s="8"/>
      <c r="OKI1498" s="8"/>
      <c r="OKJ1498" s="8"/>
      <c r="OKK1498" s="8"/>
      <c r="OKL1498" s="8"/>
      <c r="OKM1498" s="8"/>
      <c r="OKN1498" s="8"/>
      <c r="OKO1498" s="8"/>
      <c r="OKP1498" s="8"/>
      <c r="OKQ1498" s="8"/>
      <c r="OKR1498" s="8"/>
      <c r="OKS1498" s="8"/>
      <c r="OKT1498" s="8"/>
      <c r="OKU1498" s="8"/>
      <c r="OKV1498" s="8"/>
      <c r="OKW1498" s="8"/>
      <c r="OKX1498" s="8"/>
      <c r="OKY1498" s="8"/>
      <c r="OKZ1498" s="8"/>
      <c r="OLA1498" s="8"/>
      <c r="OLB1498" s="8"/>
      <c r="OLC1498" s="8"/>
      <c r="OLD1498" s="8"/>
      <c r="OLE1498" s="8"/>
      <c r="OLF1498" s="8"/>
      <c r="OLG1498" s="8"/>
      <c r="OLH1498" s="8"/>
      <c r="OLI1498" s="8"/>
      <c r="OLJ1498" s="8"/>
      <c r="OLK1498" s="8"/>
      <c r="OLL1498" s="8"/>
      <c r="OLM1498" s="8"/>
      <c r="OLN1498" s="8"/>
      <c r="OLO1498" s="8"/>
      <c r="OLP1498" s="8"/>
      <c r="OLQ1498" s="8"/>
      <c r="OLR1498" s="8"/>
      <c r="OLS1498" s="8"/>
      <c r="OLT1498" s="8"/>
      <c r="OLU1498" s="8"/>
      <c r="OLV1498" s="8"/>
      <c r="OLW1498" s="8"/>
      <c r="OLX1498" s="8"/>
      <c r="OLY1498" s="8"/>
      <c r="OLZ1498" s="8"/>
      <c r="OMA1498" s="8"/>
      <c r="OMB1498" s="8"/>
      <c r="OMC1498" s="8"/>
      <c r="OMD1498" s="8"/>
      <c r="OME1498" s="8"/>
      <c r="OMF1498" s="8"/>
      <c r="OMG1498" s="8"/>
      <c r="OMH1498" s="8"/>
      <c r="OMI1498" s="8"/>
      <c r="OMJ1498" s="8"/>
      <c r="OMK1498" s="8"/>
      <c r="OML1498" s="8"/>
      <c r="OMM1498" s="8"/>
      <c r="OMN1498" s="8"/>
      <c r="OMO1498" s="8"/>
      <c r="OMP1498" s="8"/>
      <c r="OMQ1498" s="8"/>
      <c r="OMR1498" s="8"/>
      <c r="OMS1498" s="8"/>
      <c r="OMT1498" s="8"/>
      <c r="OMU1498" s="8"/>
      <c r="OMV1498" s="8"/>
      <c r="OMW1498" s="8"/>
      <c r="OMX1498" s="8"/>
      <c r="OMY1498" s="8"/>
      <c r="OMZ1498" s="8"/>
      <c r="ONA1498" s="8"/>
      <c r="ONB1498" s="8"/>
      <c r="ONC1498" s="8"/>
      <c r="OND1498" s="8"/>
      <c r="ONE1498" s="8"/>
      <c r="ONF1498" s="8"/>
      <c r="ONG1498" s="8"/>
      <c r="ONH1498" s="8"/>
      <c r="ONI1498" s="8"/>
      <c r="ONJ1498" s="8"/>
      <c r="ONK1498" s="8"/>
      <c r="ONL1498" s="8"/>
      <c r="ONM1498" s="8"/>
      <c r="ONN1498" s="8"/>
      <c r="ONO1498" s="8"/>
      <c r="ONP1498" s="8"/>
      <c r="ONQ1498" s="8"/>
      <c r="ONR1498" s="8"/>
      <c r="ONS1498" s="8"/>
      <c r="ONT1498" s="8"/>
      <c r="ONU1498" s="8"/>
      <c r="ONV1498" s="8"/>
      <c r="ONW1498" s="8"/>
      <c r="ONX1498" s="8"/>
      <c r="ONY1498" s="8"/>
      <c r="ONZ1498" s="8"/>
      <c r="OOA1498" s="8"/>
      <c r="OOB1498" s="8"/>
      <c r="OOC1498" s="8"/>
      <c r="OOD1498" s="8"/>
      <c r="OOE1498" s="8"/>
      <c r="OOF1498" s="8"/>
      <c r="OOG1498" s="8"/>
      <c r="OOH1498" s="8"/>
      <c r="OOI1498" s="8"/>
      <c r="OOJ1498" s="8"/>
      <c r="OOK1498" s="8"/>
      <c r="OOL1498" s="8"/>
      <c r="OOM1498" s="8"/>
      <c r="OON1498" s="8"/>
      <c r="OOO1498" s="8"/>
      <c r="OOP1498" s="8"/>
      <c r="OOQ1498" s="8"/>
      <c r="OOR1498" s="8"/>
      <c r="OOS1498" s="8"/>
      <c r="OOT1498" s="8"/>
      <c r="OOU1498" s="8"/>
      <c r="OOV1498" s="8"/>
      <c r="OOW1498" s="8"/>
      <c r="OOX1498" s="8"/>
      <c r="OOY1498" s="8"/>
      <c r="OOZ1498" s="8"/>
      <c r="OPA1498" s="8"/>
      <c r="OPB1498" s="8"/>
      <c r="OPC1498" s="8"/>
      <c r="OPD1498" s="8"/>
      <c r="OPE1498" s="8"/>
      <c r="OPF1498" s="8"/>
      <c r="OPG1498" s="8"/>
      <c r="OPH1498" s="8"/>
      <c r="OPI1498" s="8"/>
      <c r="OPJ1498" s="8"/>
      <c r="OPK1498" s="8"/>
      <c r="OPL1498" s="8"/>
      <c r="OPM1498" s="8"/>
      <c r="OPN1498" s="8"/>
      <c r="OPO1498" s="8"/>
      <c r="OPP1498" s="8"/>
      <c r="OPQ1498" s="8"/>
      <c r="OPR1498" s="8"/>
      <c r="OPS1498" s="8"/>
      <c r="OPT1498" s="8"/>
      <c r="OPU1498" s="8"/>
      <c r="OPV1498" s="8"/>
      <c r="OPW1498" s="8"/>
      <c r="OPX1498" s="8"/>
      <c r="OPY1498" s="8"/>
      <c r="OPZ1498" s="8"/>
      <c r="OQA1498" s="8"/>
      <c r="OQB1498" s="8"/>
      <c r="OQC1498" s="8"/>
      <c r="OQD1498" s="8"/>
      <c r="OQE1498" s="8"/>
      <c r="OQF1498" s="8"/>
      <c r="OQG1498" s="8"/>
      <c r="OQH1498" s="8"/>
      <c r="OQI1498" s="8"/>
      <c r="OQJ1498" s="8"/>
      <c r="OQK1498" s="8"/>
      <c r="OQL1498" s="8"/>
      <c r="OQM1498" s="8"/>
      <c r="OQN1498" s="8"/>
      <c r="OQO1498" s="8"/>
      <c r="OQP1498" s="8"/>
      <c r="OQQ1498" s="8"/>
      <c r="OQR1498" s="8"/>
      <c r="OQS1498" s="8"/>
      <c r="OQT1498" s="8"/>
      <c r="OQU1498" s="8"/>
      <c r="OQV1498" s="8"/>
      <c r="OQW1498" s="8"/>
      <c r="OQX1498" s="8"/>
      <c r="OQY1498" s="8"/>
      <c r="OQZ1498" s="8"/>
      <c r="ORA1498" s="8"/>
      <c r="ORB1498" s="8"/>
      <c r="ORC1498" s="8"/>
      <c r="ORD1498" s="8"/>
      <c r="ORE1498" s="8"/>
      <c r="ORF1498" s="8"/>
      <c r="ORG1498" s="8"/>
      <c r="ORH1498" s="8"/>
      <c r="ORI1498" s="8"/>
      <c r="ORJ1498" s="8"/>
      <c r="ORK1498" s="8"/>
      <c r="ORL1498" s="8"/>
      <c r="ORM1498" s="8"/>
      <c r="ORN1498" s="8"/>
      <c r="ORO1498" s="8"/>
      <c r="ORP1498" s="8"/>
      <c r="ORQ1498" s="8"/>
      <c r="ORR1498" s="8"/>
      <c r="ORS1498" s="8"/>
      <c r="ORT1498" s="8"/>
      <c r="ORU1498" s="8"/>
      <c r="ORV1498" s="8"/>
      <c r="ORW1498" s="8"/>
      <c r="ORX1498" s="8"/>
      <c r="ORY1498" s="8"/>
      <c r="ORZ1498" s="8"/>
      <c r="OSA1498" s="8"/>
      <c r="OSB1498" s="8"/>
      <c r="OSC1498" s="8"/>
      <c r="OSD1498" s="8"/>
      <c r="OSE1498" s="8"/>
      <c r="OSF1498" s="8"/>
      <c r="OSG1498" s="8"/>
      <c r="OSH1498" s="8"/>
      <c r="OSI1498" s="8"/>
      <c r="OSJ1498" s="8"/>
      <c r="OSK1498" s="8"/>
      <c r="OSL1498" s="8"/>
      <c r="OSM1498" s="8"/>
      <c r="OSN1498" s="8"/>
      <c r="OSO1498" s="8"/>
      <c r="OSP1498" s="8"/>
      <c r="OSQ1498" s="8"/>
      <c r="OSR1498" s="8"/>
      <c r="OSS1498" s="8"/>
      <c r="OST1498" s="8"/>
      <c r="OSU1498" s="8"/>
      <c r="OSV1498" s="8"/>
      <c r="OSW1498" s="8"/>
      <c r="OSX1498" s="8"/>
      <c r="OSY1498" s="8"/>
      <c r="OSZ1498" s="8"/>
      <c r="OTA1498" s="8"/>
      <c r="OTB1498" s="8"/>
      <c r="OTC1498" s="8"/>
      <c r="OTD1498" s="8"/>
      <c r="OTE1498" s="8"/>
      <c r="OTF1498" s="8"/>
      <c r="OTG1498" s="8"/>
      <c r="OTH1498" s="8"/>
      <c r="OTI1498" s="8"/>
      <c r="OTJ1498" s="8"/>
      <c r="OTK1498" s="8"/>
      <c r="OTL1498" s="8"/>
      <c r="OTM1498" s="8"/>
      <c r="OTN1498" s="8"/>
      <c r="OTO1498" s="8"/>
      <c r="OTP1498" s="8"/>
      <c r="OTQ1498" s="8"/>
      <c r="OTR1498" s="8"/>
      <c r="OTS1498" s="8"/>
      <c r="OTT1498" s="8"/>
      <c r="OTU1498" s="8"/>
      <c r="OTV1498" s="8"/>
      <c r="OTW1498" s="8"/>
      <c r="OTX1498" s="8"/>
      <c r="OTY1498" s="8"/>
      <c r="OTZ1498" s="8"/>
      <c r="OUA1498" s="8"/>
      <c r="OUB1498" s="8"/>
      <c r="OUC1498" s="8"/>
      <c r="OUD1498" s="8"/>
      <c r="OUE1498" s="8"/>
      <c r="OUF1498" s="8"/>
      <c r="OUG1498" s="8"/>
      <c r="OUH1498" s="8"/>
      <c r="OUI1498" s="8"/>
      <c r="OUJ1498" s="8"/>
      <c r="OUK1498" s="8"/>
      <c r="OUL1498" s="8"/>
      <c r="OUM1498" s="8"/>
      <c r="OUN1498" s="8"/>
      <c r="OUO1498" s="8"/>
      <c r="OUP1498" s="8"/>
      <c r="OUQ1498" s="8"/>
      <c r="OUR1498" s="8"/>
      <c r="OUS1498" s="8"/>
      <c r="OUT1498" s="8"/>
      <c r="OUU1498" s="8"/>
      <c r="OUV1498" s="8"/>
      <c r="OUW1498" s="8"/>
      <c r="OUX1498" s="8"/>
      <c r="OUY1498" s="8"/>
      <c r="OUZ1498" s="8"/>
      <c r="OVA1498" s="8"/>
      <c r="OVB1498" s="8"/>
      <c r="OVC1498" s="8"/>
      <c r="OVD1498" s="8"/>
      <c r="OVE1498" s="8"/>
      <c r="OVF1498" s="8"/>
      <c r="OVG1498" s="8"/>
      <c r="OVH1498" s="8"/>
      <c r="OVI1498" s="8"/>
      <c r="OVJ1498" s="8"/>
      <c r="OVK1498" s="8"/>
      <c r="OVL1498" s="8"/>
      <c r="OVM1498" s="8"/>
      <c r="OVN1498" s="8"/>
      <c r="OVO1498" s="8"/>
      <c r="OVP1498" s="8"/>
      <c r="OVQ1498" s="8"/>
      <c r="OVR1498" s="8"/>
      <c r="OVS1498" s="8"/>
      <c r="OVT1498" s="8"/>
      <c r="OVU1498" s="8"/>
      <c r="OVV1498" s="8"/>
      <c r="OVW1498" s="8"/>
      <c r="OVX1498" s="8"/>
      <c r="OVY1498" s="8"/>
      <c r="OVZ1498" s="8"/>
      <c r="OWA1498" s="8"/>
      <c r="OWB1498" s="8"/>
      <c r="OWC1498" s="8"/>
      <c r="OWD1498" s="8"/>
      <c r="OWE1498" s="8"/>
      <c r="OWF1498" s="8"/>
      <c r="OWG1498" s="8"/>
      <c r="OWH1498" s="8"/>
      <c r="OWI1498" s="8"/>
      <c r="OWJ1498" s="8"/>
      <c r="OWK1498" s="8"/>
      <c r="OWL1498" s="8"/>
      <c r="OWM1498" s="8"/>
      <c r="OWN1498" s="8"/>
      <c r="OWO1498" s="8"/>
      <c r="OWP1498" s="8"/>
      <c r="OWQ1498" s="8"/>
      <c r="OWR1498" s="8"/>
      <c r="OWS1498" s="8"/>
      <c r="OWT1498" s="8"/>
      <c r="OWU1498" s="8"/>
      <c r="OWV1498" s="8"/>
      <c r="OWW1498" s="8"/>
      <c r="OWX1498" s="8"/>
      <c r="OWY1498" s="8"/>
      <c r="OWZ1498" s="8"/>
      <c r="OXA1498" s="8"/>
      <c r="OXB1498" s="8"/>
      <c r="OXC1498" s="8"/>
      <c r="OXD1498" s="8"/>
      <c r="OXE1498" s="8"/>
      <c r="OXF1498" s="8"/>
      <c r="OXG1498" s="8"/>
      <c r="OXH1498" s="8"/>
      <c r="OXI1498" s="8"/>
      <c r="OXJ1498" s="8"/>
      <c r="OXK1498" s="8"/>
      <c r="OXL1498" s="8"/>
      <c r="OXM1498" s="8"/>
      <c r="OXN1498" s="8"/>
      <c r="OXO1498" s="8"/>
      <c r="OXP1498" s="8"/>
      <c r="OXQ1498" s="8"/>
      <c r="OXR1498" s="8"/>
      <c r="OXS1498" s="8"/>
      <c r="OXT1498" s="8"/>
      <c r="OXU1498" s="8"/>
      <c r="OXV1498" s="8"/>
      <c r="OXW1498" s="8"/>
      <c r="OXX1498" s="8"/>
      <c r="OXY1498" s="8"/>
      <c r="OXZ1498" s="8"/>
      <c r="OYA1498" s="8"/>
      <c r="OYB1498" s="8"/>
      <c r="OYC1498" s="8"/>
      <c r="OYD1498" s="8"/>
      <c r="OYE1498" s="8"/>
      <c r="OYF1498" s="8"/>
      <c r="OYG1498" s="8"/>
      <c r="OYH1498" s="8"/>
      <c r="OYI1498" s="8"/>
      <c r="OYJ1498" s="8"/>
      <c r="OYK1498" s="8"/>
      <c r="OYL1498" s="8"/>
      <c r="OYM1498" s="8"/>
      <c r="OYN1498" s="8"/>
      <c r="OYO1498" s="8"/>
      <c r="OYP1498" s="8"/>
      <c r="OYQ1498" s="8"/>
      <c r="OYR1498" s="8"/>
      <c r="OYS1498" s="8"/>
      <c r="OYT1498" s="8"/>
      <c r="OYU1498" s="8"/>
      <c r="OYV1498" s="8"/>
      <c r="OYW1498" s="8"/>
      <c r="OYX1498" s="8"/>
      <c r="OYY1498" s="8"/>
      <c r="OYZ1498" s="8"/>
      <c r="OZA1498" s="8"/>
      <c r="OZB1498" s="8"/>
      <c r="OZC1498" s="8"/>
      <c r="OZD1498" s="8"/>
      <c r="OZE1498" s="8"/>
      <c r="OZF1498" s="8"/>
      <c r="OZG1498" s="8"/>
      <c r="OZH1498" s="8"/>
      <c r="OZI1498" s="8"/>
      <c r="OZJ1498" s="8"/>
      <c r="OZK1498" s="8"/>
      <c r="OZL1498" s="8"/>
      <c r="OZM1498" s="8"/>
      <c r="OZN1498" s="8"/>
      <c r="OZO1498" s="8"/>
      <c r="OZP1498" s="8"/>
      <c r="OZQ1498" s="8"/>
      <c r="OZR1498" s="8"/>
      <c r="OZS1498" s="8"/>
      <c r="OZT1498" s="8"/>
      <c r="OZU1498" s="8"/>
      <c r="OZV1498" s="8"/>
      <c r="OZW1498" s="8"/>
      <c r="OZX1498" s="8"/>
      <c r="OZY1498" s="8"/>
      <c r="OZZ1498" s="8"/>
      <c r="PAA1498" s="8"/>
      <c r="PAB1498" s="8"/>
      <c r="PAC1498" s="8"/>
      <c r="PAD1498" s="8"/>
      <c r="PAE1498" s="8"/>
      <c r="PAF1498" s="8"/>
      <c r="PAG1498" s="8"/>
      <c r="PAH1498" s="8"/>
      <c r="PAI1498" s="8"/>
      <c r="PAJ1498" s="8"/>
      <c r="PAK1498" s="8"/>
      <c r="PAL1498" s="8"/>
      <c r="PAM1498" s="8"/>
      <c r="PAN1498" s="8"/>
      <c r="PAO1498" s="8"/>
      <c r="PAP1498" s="8"/>
      <c r="PAQ1498" s="8"/>
      <c r="PAR1498" s="8"/>
      <c r="PAS1498" s="8"/>
      <c r="PAT1498" s="8"/>
      <c r="PAU1498" s="8"/>
      <c r="PAV1498" s="8"/>
      <c r="PAW1498" s="8"/>
      <c r="PAX1498" s="8"/>
      <c r="PAY1498" s="8"/>
      <c r="PAZ1498" s="8"/>
      <c r="PBA1498" s="8"/>
      <c r="PBB1498" s="8"/>
      <c r="PBC1498" s="8"/>
      <c r="PBD1498" s="8"/>
      <c r="PBE1498" s="8"/>
      <c r="PBF1498" s="8"/>
      <c r="PBG1498" s="8"/>
      <c r="PBH1498" s="8"/>
      <c r="PBI1498" s="8"/>
      <c r="PBJ1498" s="8"/>
      <c r="PBK1498" s="8"/>
      <c r="PBL1498" s="8"/>
      <c r="PBM1498" s="8"/>
      <c r="PBN1498" s="8"/>
      <c r="PBO1498" s="8"/>
      <c r="PBP1498" s="8"/>
      <c r="PBQ1498" s="8"/>
      <c r="PBR1498" s="8"/>
      <c r="PBS1498" s="8"/>
      <c r="PBT1498" s="8"/>
      <c r="PBU1498" s="8"/>
      <c r="PBV1498" s="8"/>
      <c r="PBW1498" s="8"/>
      <c r="PBX1498" s="8"/>
      <c r="PBY1498" s="8"/>
      <c r="PBZ1498" s="8"/>
      <c r="PCA1498" s="8"/>
      <c r="PCB1498" s="8"/>
      <c r="PCC1498" s="8"/>
      <c r="PCD1498" s="8"/>
      <c r="PCE1498" s="8"/>
      <c r="PCF1498" s="8"/>
      <c r="PCG1498" s="8"/>
      <c r="PCH1498" s="8"/>
      <c r="PCI1498" s="8"/>
      <c r="PCJ1498" s="8"/>
      <c r="PCK1498" s="8"/>
      <c r="PCL1498" s="8"/>
      <c r="PCM1498" s="8"/>
      <c r="PCN1498" s="8"/>
      <c r="PCO1498" s="8"/>
      <c r="PCP1498" s="8"/>
      <c r="PCQ1498" s="8"/>
      <c r="PCR1498" s="8"/>
      <c r="PCS1498" s="8"/>
      <c r="PCT1498" s="8"/>
      <c r="PCU1498" s="8"/>
      <c r="PCV1498" s="8"/>
      <c r="PCW1498" s="8"/>
      <c r="PCX1498" s="8"/>
      <c r="PCY1498" s="8"/>
      <c r="PCZ1498" s="8"/>
      <c r="PDA1498" s="8"/>
      <c r="PDB1498" s="8"/>
      <c r="PDC1498" s="8"/>
      <c r="PDD1498" s="8"/>
      <c r="PDE1498" s="8"/>
      <c r="PDF1498" s="8"/>
      <c r="PDG1498" s="8"/>
      <c r="PDH1498" s="8"/>
      <c r="PDI1498" s="8"/>
      <c r="PDJ1498" s="8"/>
      <c r="PDK1498" s="8"/>
      <c r="PDL1498" s="8"/>
      <c r="PDM1498" s="8"/>
      <c r="PDN1498" s="8"/>
      <c r="PDO1498" s="8"/>
      <c r="PDP1498" s="8"/>
      <c r="PDQ1498" s="8"/>
      <c r="PDR1498" s="8"/>
      <c r="PDS1498" s="8"/>
      <c r="PDT1498" s="8"/>
      <c r="PDU1498" s="8"/>
      <c r="PDV1498" s="8"/>
      <c r="PDW1498" s="8"/>
      <c r="PDX1498" s="8"/>
      <c r="PDY1498" s="8"/>
      <c r="PDZ1498" s="8"/>
      <c r="PEA1498" s="8"/>
      <c r="PEB1498" s="8"/>
      <c r="PEC1498" s="8"/>
      <c r="PED1498" s="8"/>
      <c r="PEE1498" s="8"/>
      <c r="PEF1498" s="8"/>
      <c r="PEG1498" s="8"/>
      <c r="PEH1498" s="8"/>
      <c r="PEI1498" s="8"/>
      <c r="PEJ1498" s="8"/>
      <c r="PEK1498" s="8"/>
      <c r="PEL1498" s="8"/>
      <c r="PEM1498" s="8"/>
      <c r="PEN1498" s="8"/>
      <c r="PEO1498" s="8"/>
      <c r="PEP1498" s="8"/>
      <c r="PEQ1498" s="8"/>
      <c r="PER1498" s="8"/>
      <c r="PES1498" s="8"/>
      <c r="PET1498" s="8"/>
      <c r="PEU1498" s="8"/>
      <c r="PEV1498" s="8"/>
      <c r="PEW1498" s="8"/>
      <c r="PEX1498" s="8"/>
      <c r="PEY1498" s="8"/>
      <c r="PEZ1498" s="8"/>
      <c r="PFA1498" s="8"/>
      <c r="PFB1498" s="8"/>
      <c r="PFC1498" s="8"/>
      <c r="PFD1498" s="8"/>
      <c r="PFE1498" s="8"/>
      <c r="PFF1498" s="8"/>
      <c r="PFG1498" s="8"/>
      <c r="PFH1498" s="8"/>
      <c r="PFI1498" s="8"/>
      <c r="PFJ1498" s="8"/>
      <c r="PFK1498" s="8"/>
      <c r="PFL1498" s="8"/>
      <c r="PFM1498" s="8"/>
      <c r="PFN1498" s="8"/>
      <c r="PFO1498" s="8"/>
      <c r="PFP1498" s="8"/>
      <c r="PFQ1498" s="8"/>
      <c r="PFR1498" s="8"/>
      <c r="PFS1498" s="8"/>
      <c r="PFT1498" s="8"/>
      <c r="PFU1498" s="8"/>
      <c r="PFV1498" s="8"/>
      <c r="PFW1498" s="8"/>
      <c r="PFX1498" s="8"/>
      <c r="PFY1498" s="8"/>
      <c r="PFZ1498" s="8"/>
      <c r="PGA1498" s="8"/>
      <c r="PGB1498" s="8"/>
      <c r="PGC1498" s="8"/>
      <c r="PGD1498" s="8"/>
      <c r="PGE1498" s="8"/>
      <c r="PGF1498" s="8"/>
      <c r="PGG1498" s="8"/>
      <c r="PGH1498" s="8"/>
      <c r="PGI1498" s="8"/>
      <c r="PGJ1498" s="8"/>
      <c r="PGK1498" s="8"/>
      <c r="PGL1498" s="8"/>
      <c r="PGM1498" s="8"/>
      <c r="PGN1498" s="8"/>
      <c r="PGO1498" s="8"/>
      <c r="PGP1498" s="8"/>
      <c r="PGQ1498" s="8"/>
      <c r="PGR1498" s="8"/>
      <c r="PGS1498" s="8"/>
      <c r="PGT1498" s="8"/>
      <c r="PGU1498" s="8"/>
      <c r="PGV1498" s="8"/>
      <c r="PGW1498" s="8"/>
      <c r="PGX1498" s="8"/>
      <c r="PGY1498" s="8"/>
      <c r="PGZ1498" s="8"/>
      <c r="PHA1498" s="8"/>
      <c r="PHB1498" s="8"/>
      <c r="PHC1498" s="8"/>
      <c r="PHD1498" s="8"/>
      <c r="PHE1498" s="8"/>
      <c r="PHF1498" s="8"/>
      <c r="PHG1498" s="8"/>
      <c r="PHH1498" s="8"/>
      <c r="PHI1498" s="8"/>
      <c r="PHJ1498" s="8"/>
      <c r="PHK1498" s="8"/>
      <c r="PHL1498" s="8"/>
      <c r="PHM1498" s="8"/>
      <c r="PHN1498" s="8"/>
      <c r="PHO1498" s="8"/>
      <c r="PHP1498" s="8"/>
      <c r="PHQ1498" s="8"/>
      <c r="PHR1498" s="8"/>
      <c r="PHS1498" s="8"/>
      <c r="PHT1498" s="8"/>
      <c r="PHU1498" s="8"/>
      <c r="PHV1498" s="8"/>
      <c r="PHW1498" s="8"/>
      <c r="PHX1498" s="8"/>
      <c r="PHY1498" s="8"/>
      <c r="PHZ1498" s="8"/>
      <c r="PIA1498" s="8"/>
      <c r="PIB1498" s="8"/>
      <c r="PIC1498" s="8"/>
      <c r="PID1498" s="8"/>
      <c r="PIE1498" s="8"/>
      <c r="PIF1498" s="8"/>
      <c r="PIG1498" s="8"/>
      <c r="PIH1498" s="8"/>
      <c r="PII1498" s="8"/>
      <c r="PIJ1498" s="8"/>
      <c r="PIK1498" s="8"/>
      <c r="PIL1498" s="8"/>
      <c r="PIM1498" s="8"/>
      <c r="PIN1498" s="8"/>
      <c r="PIO1498" s="8"/>
      <c r="PIP1498" s="8"/>
      <c r="PIQ1498" s="8"/>
      <c r="PIR1498" s="8"/>
      <c r="PIS1498" s="8"/>
      <c r="PIT1498" s="8"/>
      <c r="PIU1498" s="8"/>
      <c r="PIV1498" s="8"/>
      <c r="PIW1498" s="8"/>
      <c r="PIX1498" s="8"/>
      <c r="PIY1498" s="8"/>
      <c r="PIZ1498" s="8"/>
      <c r="PJA1498" s="8"/>
      <c r="PJB1498" s="8"/>
      <c r="PJC1498" s="8"/>
      <c r="PJD1498" s="8"/>
      <c r="PJE1498" s="8"/>
      <c r="PJF1498" s="8"/>
      <c r="PJG1498" s="8"/>
      <c r="PJH1498" s="8"/>
      <c r="PJI1498" s="8"/>
      <c r="PJJ1498" s="8"/>
      <c r="PJK1498" s="8"/>
      <c r="PJL1498" s="8"/>
      <c r="PJM1498" s="8"/>
      <c r="PJN1498" s="8"/>
      <c r="PJO1498" s="8"/>
      <c r="PJP1498" s="8"/>
      <c r="PJQ1498" s="8"/>
      <c r="PJR1498" s="8"/>
      <c r="PJS1498" s="8"/>
      <c r="PJT1498" s="8"/>
      <c r="PJU1498" s="8"/>
      <c r="PJV1498" s="8"/>
      <c r="PJW1498" s="8"/>
      <c r="PJX1498" s="8"/>
      <c r="PJY1498" s="8"/>
      <c r="PJZ1498" s="8"/>
      <c r="PKA1498" s="8"/>
      <c r="PKB1498" s="8"/>
      <c r="PKC1498" s="8"/>
      <c r="PKD1498" s="8"/>
      <c r="PKE1498" s="8"/>
      <c r="PKF1498" s="8"/>
      <c r="PKG1498" s="8"/>
      <c r="PKH1498" s="8"/>
      <c r="PKI1498" s="8"/>
      <c r="PKJ1498" s="8"/>
      <c r="PKK1498" s="8"/>
      <c r="PKL1498" s="8"/>
      <c r="PKM1498" s="8"/>
      <c r="PKN1498" s="8"/>
      <c r="PKO1498" s="8"/>
      <c r="PKP1498" s="8"/>
      <c r="PKQ1498" s="8"/>
      <c r="PKR1498" s="8"/>
      <c r="PKS1498" s="8"/>
      <c r="PKT1498" s="8"/>
      <c r="PKU1498" s="8"/>
      <c r="PKV1498" s="8"/>
      <c r="PKW1498" s="8"/>
      <c r="PKX1498" s="8"/>
      <c r="PKY1498" s="8"/>
      <c r="PKZ1498" s="8"/>
      <c r="PLA1498" s="8"/>
      <c r="PLB1498" s="8"/>
      <c r="PLC1498" s="8"/>
      <c r="PLD1498" s="8"/>
      <c r="PLE1498" s="8"/>
      <c r="PLF1498" s="8"/>
      <c r="PLG1498" s="8"/>
      <c r="PLH1498" s="8"/>
      <c r="PLI1498" s="8"/>
      <c r="PLJ1498" s="8"/>
      <c r="PLK1498" s="8"/>
      <c r="PLL1498" s="8"/>
      <c r="PLM1498" s="8"/>
      <c r="PLN1498" s="8"/>
      <c r="PLO1498" s="8"/>
      <c r="PLP1498" s="8"/>
      <c r="PLQ1498" s="8"/>
      <c r="PLR1498" s="8"/>
      <c r="PLS1498" s="8"/>
      <c r="PLT1498" s="8"/>
      <c r="PLU1498" s="8"/>
      <c r="PLV1498" s="8"/>
      <c r="PLW1498" s="8"/>
      <c r="PLX1498" s="8"/>
      <c r="PLY1498" s="8"/>
      <c r="PLZ1498" s="8"/>
      <c r="PMA1498" s="8"/>
      <c r="PMB1498" s="8"/>
      <c r="PMC1498" s="8"/>
      <c r="PMD1498" s="8"/>
      <c r="PME1498" s="8"/>
      <c r="PMF1498" s="8"/>
      <c r="PMG1498" s="8"/>
      <c r="PMH1498" s="8"/>
      <c r="PMI1498" s="8"/>
      <c r="PMJ1498" s="8"/>
      <c r="PMK1498" s="8"/>
      <c r="PML1498" s="8"/>
      <c r="PMM1498" s="8"/>
      <c r="PMN1498" s="8"/>
      <c r="PMO1498" s="8"/>
      <c r="PMP1498" s="8"/>
      <c r="PMQ1498" s="8"/>
      <c r="PMR1498" s="8"/>
      <c r="PMS1498" s="8"/>
      <c r="PMT1498" s="8"/>
      <c r="PMU1498" s="8"/>
      <c r="PMV1498" s="8"/>
      <c r="PMW1498" s="8"/>
      <c r="PMX1498" s="8"/>
      <c r="PMY1498" s="8"/>
      <c r="PMZ1498" s="8"/>
      <c r="PNA1498" s="8"/>
      <c r="PNB1498" s="8"/>
      <c r="PNC1498" s="8"/>
      <c r="PND1498" s="8"/>
      <c r="PNE1498" s="8"/>
      <c r="PNF1498" s="8"/>
      <c r="PNG1498" s="8"/>
      <c r="PNH1498" s="8"/>
      <c r="PNI1498" s="8"/>
      <c r="PNJ1498" s="8"/>
      <c r="PNK1498" s="8"/>
      <c r="PNL1498" s="8"/>
      <c r="PNM1498" s="8"/>
      <c r="PNN1498" s="8"/>
      <c r="PNO1498" s="8"/>
      <c r="PNP1498" s="8"/>
      <c r="PNQ1498" s="8"/>
      <c r="PNR1498" s="8"/>
      <c r="PNS1498" s="8"/>
      <c r="PNT1498" s="8"/>
      <c r="PNU1498" s="8"/>
      <c r="PNV1498" s="8"/>
      <c r="PNW1498" s="8"/>
      <c r="PNX1498" s="8"/>
      <c r="PNY1498" s="8"/>
      <c r="PNZ1498" s="8"/>
      <c r="POA1498" s="8"/>
      <c r="POB1498" s="8"/>
      <c r="POC1498" s="8"/>
      <c r="POD1498" s="8"/>
      <c r="POE1498" s="8"/>
      <c r="POF1498" s="8"/>
      <c r="POG1498" s="8"/>
      <c r="POH1498" s="8"/>
      <c r="POI1498" s="8"/>
      <c r="POJ1498" s="8"/>
      <c r="POK1498" s="8"/>
      <c r="POL1498" s="8"/>
      <c r="POM1498" s="8"/>
      <c r="PON1498" s="8"/>
      <c r="POO1498" s="8"/>
      <c r="POP1498" s="8"/>
      <c r="POQ1498" s="8"/>
      <c r="POR1498" s="8"/>
      <c r="POS1498" s="8"/>
      <c r="POT1498" s="8"/>
      <c r="POU1498" s="8"/>
      <c r="POV1498" s="8"/>
      <c r="POW1498" s="8"/>
      <c r="POX1498" s="8"/>
      <c r="POY1498" s="8"/>
      <c r="POZ1498" s="8"/>
      <c r="PPA1498" s="8"/>
      <c r="PPB1498" s="8"/>
      <c r="PPC1498" s="8"/>
      <c r="PPD1498" s="8"/>
      <c r="PPE1498" s="8"/>
      <c r="PPF1498" s="8"/>
      <c r="PPG1498" s="8"/>
      <c r="PPH1498" s="8"/>
      <c r="PPI1498" s="8"/>
      <c r="PPJ1498" s="8"/>
      <c r="PPK1498" s="8"/>
      <c r="PPL1498" s="8"/>
      <c r="PPM1498" s="8"/>
      <c r="PPN1498" s="8"/>
      <c r="PPO1498" s="8"/>
      <c r="PPP1498" s="8"/>
      <c r="PPQ1498" s="8"/>
      <c r="PPR1498" s="8"/>
      <c r="PPS1498" s="8"/>
      <c r="PPT1498" s="8"/>
      <c r="PPU1498" s="8"/>
      <c r="PPV1498" s="8"/>
      <c r="PPW1498" s="8"/>
      <c r="PPX1498" s="8"/>
      <c r="PPY1498" s="8"/>
      <c r="PPZ1498" s="8"/>
      <c r="PQA1498" s="8"/>
      <c r="PQB1498" s="8"/>
      <c r="PQC1498" s="8"/>
      <c r="PQD1498" s="8"/>
      <c r="PQE1498" s="8"/>
      <c r="PQF1498" s="8"/>
      <c r="PQG1498" s="8"/>
      <c r="PQH1498" s="8"/>
      <c r="PQI1498" s="8"/>
      <c r="PQJ1498" s="8"/>
      <c r="PQK1498" s="8"/>
      <c r="PQL1498" s="8"/>
      <c r="PQM1498" s="8"/>
      <c r="PQN1498" s="8"/>
      <c r="PQO1498" s="8"/>
      <c r="PQP1498" s="8"/>
      <c r="PQQ1498" s="8"/>
      <c r="PQR1498" s="8"/>
      <c r="PQS1498" s="8"/>
      <c r="PQT1498" s="8"/>
      <c r="PQU1498" s="8"/>
      <c r="PQV1498" s="8"/>
      <c r="PQW1498" s="8"/>
      <c r="PQX1498" s="8"/>
      <c r="PQY1498" s="8"/>
      <c r="PQZ1498" s="8"/>
      <c r="PRA1498" s="8"/>
      <c r="PRB1498" s="8"/>
      <c r="PRC1498" s="8"/>
      <c r="PRD1498" s="8"/>
      <c r="PRE1498" s="8"/>
      <c r="PRF1498" s="8"/>
      <c r="PRG1498" s="8"/>
      <c r="PRH1498" s="8"/>
      <c r="PRI1498" s="8"/>
      <c r="PRJ1498" s="8"/>
      <c r="PRK1498" s="8"/>
      <c r="PRL1498" s="8"/>
      <c r="PRM1498" s="8"/>
      <c r="PRN1498" s="8"/>
      <c r="PRO1498" s="8"/>
      <c r="PRP1498" s="8"/>
      <c r="PRQ1498" s="8"/>
      <c r="PRR1498" s="8"/>
      <c r="PRS1498" s="8"/>
      <c r="PRT1498" s="8"/>
      <c r="PRU1498" s="8"/>
      <c r="PRV1498" s="8"/>
      <c r="PRW1498" s="8"/>
      <c r="PRX1498" s="8"/>
      <c r="PRY1498" s="8"/>
      <c r="PRZ1498" s="8"/>
      <c r="PSA1498" s="8"/>
      <c r="PSB1498" s="8"/>
      <c r="PSC1498" s="8"/>
      <c r="PSD1498" s="8"/>
      <c r="PSE1498" s="8"/>
      <c r="PSF1498" s="8"/>
      <c r="PSG1498" s="8"/>
      <c r="PSH1498" s="8"/>
      <c r="PSI1498" s="8"/>
      <c r="PSJ1498" s="8"/>
      <c r="PSK1498" s="8"/>
      <c r="PSL1498" s="8"/>
      <c r="PSM1498" s="8"/>
      <c r="PSN1498" s="8"/>
      <c r="PSO1498" s="8"/>
      <c r="PSP1498" s="8"/>
      <c r="PSQ1498" s="8"/>
      <c r="PSR1498" s="8"/>
      <c r="PSS1498" s="8"/>
      <c r="PST1498" s="8"/>
      <c r="PSU1498" s="8"/>
      <c r="PSV1498" s="8"/>
      <c r="PSW1498" s="8"/>
      <c r="PSX1498" s="8"/>
      <c r="PSY1498" s="8"/>
      <c r="PSZ1498" s="8"/>
      <c r="PTA1498" s="8"/>
      <c r="PTB1498" s="8"/>
      <c r="PTC1498" s="8"/>
      <c r="PTD1498" s="8"/>
      <c r="PTE1498" s="8"/>
      <c r="PTF1498" s="8"/>
      <c r="PTG1498" s="8"/>
      <c r="PTH1498" s="8"/>
      <c r="PTI1498" s="8"/>
      <c r="PTJ1498" s="8"/>
      <c r="PTK1498" s="8"/>
      <c r="PTL1498" s="8"/>
      <c r="PTM1498" s="8"/>
      <c r="PTN1498" s="8"/>
      <c r="PTO1498" s="8"/>
      <c r="PTP1498" s="8"/>
      <c r="PTQ1498" s="8"/>
      <c r="PTR1498" s="8"/>
      <c r="PTS1498" s="8"/>
      <c r="PTT1498" s="8"/>
      <c r="PTU1498" s="8"/>
      <c r="PTV1498" s="8"/>
      <c r="PTW1498" s="8"/>
      <c r="PTX1498" s="8"/>
      <c r="PTY1498" s="8"/>
      <c r="PTZ1498" s="8"/>
      <c r="PUA1498" s="8"/>
      <c r="PUB1498" s="8"/>
      <c r="PUC1498" s="8"/>
      <c r="PUD1498" s="8"/>
      <c r="PUE1498" s="8"/>
      <c r="PUF1498" s="8"/>
      <c r="PUG1498" s="8"/>
      <c r="PUH1498" s="8"/>
      <c r="PUI1498" s="8"/>
      <c r="PUJ1498" s="8"/>
      <c r="PUK1498" s="8"/>
      <c r="PUL1498" s="8"/>
      <c r="PUM1498" s="8"/>
      <c r="PUN1498" s="8"/>
      <c r="PUO1498" s="8"/>
      <c r="PUP1498" s="8"/>
      <c r="PUQ1498" s="8"/>
      <c r="PUR1498" s="8"/>
      <c r="PUS1498" s="8"/>
      <c r="PUT1498" s="8"/>
      <c r="PUU1498" s="8"/>
      <c r="PUV1498" s="8"/>
      <c r="PUW1498" s="8"/>
      <c r="PUX1498" s="8"/>
      <c r="PUY1498" s="8"/>
      <c r="PUZ1498" s="8"/>
      <c r="PVA1498" s="8"/>
      <c r="PVB1498" s="8"/>
      <c r="PVC1498" s="8"/>
      <c r="PVD1498" s="8"/>
      <c r="PVE1498" s="8"/>
      <c r="PVF1498" s="8"/>
      <c r="PVG1498" s="8"/>
      <c r="PVH1498" s="8"/>
      <c r="PVI1498" s="8"/>
      <c r="PVJ1498" s="8"/>
      <c r="PVK1498" s="8"/>
      <c r="PVL1498" s="8"/>
      <c r="PVM1498" s="8"/>
      <c r="PVN1498" s="8"/>
      <c r="PVO1498" s="8"/>
      <c r="PVP1498" s="8"/>
      <c r="PVQ1498" s="8"/>
      <c r="PVR1498" s="8"/>
      <c r="PVS1498" s="8"/>
      <c r="PVT1498" s="8"/>
      <c r="PVU1498" s="8"/>
      <c r="PVV1498" s="8"/>
      <c r="PVW1498" s="8"/>
      <c r="PVX1498" s="8"/>
      <c r="PVY1498" s="8"/>
      <c r="PVZ1498" s="8"/>
      <c r="PWA1498" s="8"/>
      <c r="PWB1498" s="8"/>
      <c r="PWC1498" s="8"/>
      <c r="PWD1498" s="8"/>
      <c r="PWE1498" s="8"/>
      <c r="PWF1498" s="8"/>
      <c r="PWG1498" s="8"/>
      <c r="PWH1498" s="8"/>
      <c r="PWI1498" s="8"/>
      <c r="PWJ1498" s="8"/>
      <c r="PWK1498" s="8"/>
      <c r="PWL1498" s="8"/>
      <c r="PWM1498" s="8"/>
      <c r="PWN1498" s="8"/>
      <c r="PWO1498" s="8"/>
      <c r="PWP1498" s="8"/>
      <c r="PWQ1498" s="8"/>
      <c r="PWR1498" s="8"/>
      <c r="PWS1498" s="8"/>
      <c r="PWT1498" s="8"/>
      <c r="PWU1498" s="8"/>
      <c r="PWV1498" s="8"/>
      <c r="PWW1498" s="8"/>
      <c r="PWX1498" s="8"/>
      <c r="PWY1498" s="8"/>
      <c r="PWZ1498" s="8"/>
      <c r="PXA1498" s="8"/>
      <c r="PXB1498" s="8"/>
      <c r="PXC1498" s="8"/>
      <c r="PXD1498" s="8"/>
      <c r="PXE1498" s="8"/>
      <c r="PXF1498" s="8"/>
      <c r="PXG1498" s="8"/>
      <c r="PXH1498" s="8"/>
      <c r="PXI1498" s="8"/>
      <c r="PXJ1498" s="8"/>
      <c r="PXK1498" s="8"/>
      <c r="PXL1498" s="8"/>
      <c r="PXM1498" s="8"/>
      <c r="PXN1498" s="8"/>
      <c r="PXO1498" s="8"/>
      <c r="PXP1498" s="8"/>
      <c r="PXQ1498" s="8"/>
      <c r="PXR1498" s="8"/>
      <c r="PXS1498" s="8"/>
      <c r="PXT1498" s="8"/>
      <c r="PXU1498" s="8"/>
      <c r="PXV1498" s="8"/>
      <c r="PXW1498" s="8"/>
      <c r="PXX1498" s="8"/>
      <c r="PXY1498" s="8"/>
      <c r="PXZ1498" s="8"/>
      <c r="PYA1498" s="8"/>
      <c r="PYB1498" s="8"/>
      <c r="PYC1498" s="8"/>
      <c r="PYD1498" s="8"/>
      <c r="PYE1498" s="8"/>
      <c r="PYF1498" s="8"/>
      <c r="PYG1498" s="8"/>
      <c r="PYH1498" s="8"/>
      <c r="PYI1498" s="8"/>
      <c r="PYJ1498" s="8"/>
      <c r="PYK1498" s="8"/>
      <c r="PYL1498" s="8"/>
      <c r="PYM1498" s="8"/>
      <c r="PYN1498" s="8"/>
      <c r="PYO1498" s="8"/>
      <c r="PYP1498" s="8"/>
      <c r="PYQ1498" s="8"/>
      <c r="PYR1498" s="8"/>
      <c r="PYS1498" s="8"/>
      <c r="PYT1498" s="8"/>
      <c r="PYU1498" s="8"/>
      <c r="PYV1498" s="8"/>
      <c r="PYW1498" s="8"/>
      <c r="PYX1498" s="8"/>
      <c r="PYY1498" s="8"/>
      <c r="PYZ1498" s="8"/>
      <c r="PZA1498" s="8"/>
      <c r="PZB1498" s="8"/>
      <c r="PZC1498" s="8"/>
      <c r="PZD1498" s="8"/>
      <c r="PZE1498" s="8"/>
      <c r="PZF1498" s="8"/>
      <c r="PZG1498" s="8"/>
      <c r="PZH1498" s="8"/>
      <c r="PZI1498" s="8"/>
      <c r="PZJ1498" s="8"/>
      <c r="PZK1498" s="8"/>
      <c r="PZL1498" s="8"/>
      <c r="PZM1498" s="8"/>
      <c r="PZN1498" s="8"/>
      <c r="PZO1498" s="8"/>
      <c r="PZP1498" s="8"/>
      <c r="PZQ1498" s="8"/>
      <c r="PZR1498" s="8"/>
      <c r="PZS1498" s="8"/>
      <c r="PZT1498" s="8"/>
      <c r="PZU1498" s="8"/>
      <c r="PZV1498" s="8"/>
      <c r="PZW1498" s="8"/>
      <c r="PZX1498" s="8"/>
      <c r="PZY1498" s="8"/>
      <c r="PZZ1498" s="8"/>
      <c r="QAA1498" s="8"/>
      <c r="QAB1498" s="8"/>
      <c r="QAC1498" s="8"/>
      <c r="QAD1498" s="8"/>
      <c r="QAE1498" s="8"/>
      <c r="QAF1498" s="8"/>
      <c r="QAG1498" s="8"/>
      <c r="QAH1498" s="8"/>
      <c r="QAI1498" s="8"/>
      <c r="QAJ1498" s="8"/>
      <c r="QAK1498" s="8"/>
      <c r="QAL1498" s="8"/>
      <c r="QAM1498" s="8"/>
      <c r="QAN1498" s="8"/>
      <c r="QAO1498" s="8"/>
      <c r="QAP1498" s="8"/>
      <c r="QAQ1498" s="8"/>
      <c r="QAR1498" s="8"/>
      <c r="QAS1498" s="8"/>
      <c r="QAT1498" s="8"/>
      <c r="QAU1498" s="8"/>
      <c r="QAV1498" s="8"/>
      <c r="QAW1498" s="8"/>
      <c r="QAX1498" s="8"/>
      <c r="QAY1498" s="8"/>
      <c r="QAZ1498" s="8"/>
      <c r="QBA1498" s="8"/>
      <c r="QBB1498" s="8"/>
      <c r="QBC1498" s="8"/>
      <c r="QBD1498" s="8"/>
      <c r="QBE1498" s="8"/>
      <c r="QBF1498" s="8"/>
      <c r="QBG1498" s="8"/>
      <c r="QBH1498" s="8"/>
      <c r="QBI1498" s="8"/>
      <c r="QBJ1498" s="8"/>
      <c r="QBK1498" s="8"/>
      <c r="QBL1498" s="8"/>
      <c r="QBM1498" s="8"/>
      <c r="QBN1498" s="8"/>
      <c r="QBO1498" s="8"/>
      <c r="QBP1498" s="8"/>
      <c r="QBQ1498" s="8"/>
      <c r="QBR1498" s="8"/>
      <c r="QBS1498" s="8"/>
      <c r="QBT1498" s="8"/>
      <c r="QBU1498" s="8"/>
      <c r="QBV1498" s="8"/>
      <c r="QBW1498" s="8"/>
      <c r="QBX1498" s="8"/>
      <c r="QBY1498" s="8"/>
      <c r="QBZ1498" s="8"/>
      <c r="QCA1498" s="8"/>
      <c r="QCB1498" s="8"/>
      <c r="QCC1498" s="8"/>
      <c r="QCD1498" s="8"/>
      <c r="QCE1498" s="8"/>
      <c r="QCF1498" s="8"/>
      <c r="QCG1498" s="8"/>
      <c r="QCH1498" s="8"/>
      <c r="QCI1498" s="8"/>
      <c r="QCJ1498" s="8"/>
      <c r="QCK1498" s="8"/>
      <c r="QCL1498" s="8"/>
      <c r="QCM1498" s="8"/>
      <c r="QCN1498" s="8"/>
      <c r="QCO1498" s="8"/>
      <c r="QCP1498" s="8"/>
      <c r="QCQ1498" s="8"/>
      <c r="QCR1498" s="8"/>
      <c r="QCS1498" s="8"/>
      <c r="QCT1498" s="8"/>
      <c r="QCU1498" s="8"/>
      <c r="QCV1498" s="8"/>
      <c r="QCW1498" s="8"/>
      <c r="QCX1498" s="8"/>
      <c r="QCY1498" s="8"/>
      <c r="QCZ1498" s="8"/>
      <c r="QDA1498" s="8"/>
      <c r="QDB1498" s="8"/>
      <c r="QDC1498" s="8"/>
      <c r="QDD1498" s="8"/>
      <c r="QDE1498" s="8"/>
      <c r="QDF1498" s="8"/>
      <c r="QDG1498" s="8"/>
      <c r="QDH1498" s="8"/>
      <c r="QDI1498" s="8"/>
      <c r="QDJ1498" s="8"/>
      <c r="QDK1498" s="8"/>
      <c r="QDL1498" s="8"/>
      <c r="QDM1498" s="8"/>
      <c r="QDN1498" s="8"/>
      <c r="QDO1498" s="8"/>
      <c r="QDP1498" s="8"/>
      <c r="QDQ1498" s="8"/>
      <c r="QDR1498" s="8"/>
      <c r="QDS1498" s="8"/>
      <c r="QDT1498" s="8"/>
      <c r="QDU1498" s="8"/>
      <c r="QDV1498" s="8"/>
      <c r="QDW1498" s="8"/>
      <c r="QDX1498" s="8"/>
      <c r="QDY1498" s="8"/>
      <c r="QDZ1498" s="8"/>
      <c r="QEA1498" s="8"/>
      <c r="QEB1498" s="8"/>
      <c r="QEC1498" s="8"/>
      <c r="QED1498" s="8"/>
      <c r="QEE1498" s="8"/>
      <c r="QEF1498" s="8"/>
      <c r="QEG1498" s="8"/>
      <c r="QEH1498" s="8"/>
      <c r="QEI1498" s="8"/>
      <c r="QEJ1498" s="8"/>
      <c r="QEK1498" s="8"/>
      <c r="QEL1498" s="8"/>
      <c r="QEM1498" s="8"/>
      <c r="QEN1498" s="8"/>
      <c r="QEO1498" s="8"/>
      <c r="QEP1498" s="8"/>
      <c r="QEQ1498" s="8"/>
      <c r="QER1498" s="8"/>
      <c r="QES1498" s="8"/>
      <c r="QET1498" s="8"/>
      <c r="QEU1498" s="8"/>
      <c r="QEV1498" s="8"/>
      <c r="QEW1498" s="8"/>
      <c r="QEX1498" s="8"/>
      <c r="QEY1498" s="8"/>
      <c r="QEZ1498" s="8"/>
      <c r="QFA1498" s="8"/>
      <c r="QFB1498" s="8"/>
      <c r="QFC1498" s="8"/>
      <c r="QFD1498" s="8"/>
      <c r="QFE1498" s="8"/>
      <c r="QFF1498" s="8"/>
      <c r="QFG1498" s="8"/>
      <c r="QFH1498" s="8"/>
      <c r="QFI1498" s="8"/>
      <c r="QFJ1498" s="8"/>
      <c r="QFK1498" s="8"/>
      <c r="QFL1498" s="8"/>
      <c r="QFM1498" s="8"/>
      <c r="QFN1498" s="8"/>
      <c r="QFO1498" s="8"/>
      <c r="QFP1498" s="8"/>
      <c r="QFQ1498" s="8"/>
      <c r="QFR1498" s="8"/>
      <c r="QFS1498" s="8"/>
      <c r="QFT1498" s="8"/>
      <c r="QFU1498" s="8"/>
      <c r="QFV1498" s="8"/>
      <c r="QFW1498" s="8"/>
      <c r="QFX1498" s="8"/>
      <c r="QFY1498" s="8"/>
      <c r="QFZ1498" s="8"/>
      <c r="QGA1498" s="8"/>
      <c r="QGB1498" s="8"/>
      <c r="QGC1498" s="8"/>
      <c r="QGD1498" s="8"/>
      <c r="QGE1498" s="8"/>
      <c r="QGF1498" s="8"/>
      <c r="QGG1498" s="8"/>
      <c r="QGH1498" s="8"/>
      <c r="QGI1498" s="8"/>
      <c r="QGJ1498" s="8"/>
      <c r="QGK1498" s="8"/>
      <c r="QGL1498" s="8"/>
      <c r="QGM1498" s="8"/>
      <c r="QGN1498" s="8"/>
      <c r="QGO1498" s="8"/>
      <c r="QGP1498" s="8"/>
      <c r="QGQ1498" s="8"/>
      <c r="QGR1498" s="8"/>
      <c r="QGS1498" s="8"/>
      <c r="QGT1498" s="8"/>
      <c r="QGU1498" s="8"/>
      <c r="QGV1498" s="8"/>
      <c r="QGW1498" s="8"/>
      <c r="QGX1498" s="8"/>
      <c r="QGY1498" s="8"/>
      <c r="QGZ1498" s="8"/>
      <c r="QHA1498" s="8"/>
      <c r="QHB1498" s="8"/>
      <c r="QHC1498" s="8"/>
      <c r="QHD1498" s="8"/>
      <c r="QHE1498" s="8"/>
      <c r="QHF1498" s="8"/>
      <c r="QHG1498" s="8"/>
      <c r="QHH1498" s="8"/>
      <c r="QHI1498" s="8"/>
      <c r="QHJ1498" s="8"/>
      <c r="QHK1498" s="8"/>
      <c r="QHL1498" s="8"/>
      <c r="QHM1498" s="8"/>
      <c r="QHN1498" s="8"/>
      <c r="QHO1498" s="8"/>
      <c r="QHP1498" s="8"/>
      <c r="QHQ1498" s="8"/>
      <c r="QHR1498" s="8"/>
      <c r="QHS1498" s="8"/>
      <c r="QHT1498" s="8"/>
      <c r="QHU1498" s="8"/>
      <c r="QHV1498" s="8"/>
      <c r="QHW1498" s="8"/>
      <c r="QHX1498" s="8"/>
      <c r="QHY1498" s="8"/>
      <c r="QHZ1498" s="8"/>
      <c r="QIA1498" s="8"/>
      <c r="QIB1498" s="8"/>
      <c r="QIC1498" s="8"/>
      <c r="QID1498" s="8"/>
      <c r="QIE1498" s="8"/>
      <c r="QIF1498" s="8"/>
      <c r="QIG1498" s="8"/>
      <c r="QIH1498" s="8"/>
      <c r="QII1498" s="8"/>
      <c r="QIJ1498" s="8"/>
      <c r="QIK1498" s="8"/>
      <c r="QIL1498" s="8"/>
      <c r="QIM1498" s="8"/>
      <c r="QIN1498" s="8"/>
      <c r="QIO1498" s="8"/>
      <c r="QIP1498" s="8"/>
      <c r="QIQ1498" s="8"/>
      <c r="QIR1498" s="8"/>
      <c r="QIS1498" s="8"/>
      <c r="QIT1498" s="8"/>
      <c r="QIU1498" s="8"/>
      <c r="QIV1498" s="8"/>
      <c r="QIW1498" s="8"/>
      <c r="QIX1498" s="8"/>
      <c r="QIY1498" s="8"/>
      <c r="QIZ1498" s="8"/>
      <c r="QJA1498" s="8"/>
      <c r="QJB1498" s="8"/>
      <c r="QJC1498" s="8"/>
      <c r="QJD1498" s="8"/>
      <c r="QJE1498" s="8"/>
      <c r="QJF1498" s="8"/>
      <c r="QJG1498" s="8"/>
      <c r="QJH1498" s="8"/>
      <c r="QJI1498" s="8"/>
      <c r="QJJ1498" s="8"/>
      <c r="QJK1498" s="8"/>
      <c r="QJL1498" s="8"/>
      <c r="QJM1498" s="8"/>
      <c r="QJN1498" s="8"/>
      <c r="QJO1498" s="8"/>
      <c r="QJP1498" s="8"/>
      <c r="QJQ1498" s="8"/>
      <c r="QJR1498" s="8"/>
      <c r="QJS1498" s="8"/>
      <c r="QJT1498" s="8"/>
      <c r="QJU1498" s="8"/>
      <c r="QJV1498" s="8"/>
      <c r="QJW1498" s="8"/>
      <c r="QJX1498" s="8"/>
      <c r="QJY1498" s="8"/>
      <c r="QJZ1498" s="8"/>
      <c r="QKA1498" s="8"/>
      <c r="QKB1498" s="8"/>
      <c r="QKC1498" s="8"/>
      <c r="QKD1498" s="8"/>
      <c r="QKE1498" s="8"/>
      <c r="QKF1498" s="8"/>
      <c r="QKG1498" s="8"/>
      <c r="QKH1498" s="8"/>
      <c r="QKI1498" s="8"/>
      <c r="QKJ1498" s="8"/>
      <c r="QKK1498" s="8"/>
      <c r="QKL1498" s="8"/>
      <c r="QKM1498" s="8"/>
      <c r="QKN1498" s="8"/>
      <c r="QKO1498" s="8"/>
      <c r="QKP1498" s="8"/>
      <c r="QKQ1498" s="8"/>
      <c r="QKR1498" s="8"/>
      <c r="QKS1498" s="8"/>
      <c r="QKT1498" s="8"/>
      <c r="QKU1498" s="8"/>
      <c r="QKV1498" s="8"/>
      <c r="QKW1498" s="8"/>
      <c r="QKX1498" s="8"/>
      <c r="QKY1498" s="8"/>
      <c r="QKZ1498" s="8"/>
      <c r="QLA1498" s="8"/>
      <c r="QLB1498" s="8"/>
      <c r="QLC1498" s="8"/>
      <c r="QLD1498" s="8"/>
      <c r="QLE1498" s="8"/>
      <c r="QLF1498" s="8"/>
      <c r="QLG1498" s="8"/>
      <c r="QLH1498" s="8"/>
      <c r="QLI1498" s="8"/>
      <c r="QLJ1498" s="8"/>
      <c r="QLK1498" s="8"/>
      <c r="QLL1498" s="8"/>
      <c r="QLM1498" s="8"/>
      <c r="QLN1498" s="8"/>
      <c r="QLO1498" s="8"/>
      <c r="QLP1498" s="8"/>
      <c r="QLQ1498" s="8"/>
      <c r="QLR1498" s="8"/>
      <c r="QLS1498" s="8"/>
      <c r="QLT1498" s="8"/>
      <c r="QLU1498" s="8"/>
      <c r="QLV1498" s="8"/>
      <c r="QLW1498" s="8"/>
      <c r="QLX1498" s="8"/>
      <c r="QLY1498" s="8"/>
      <c r="QLZ1498" s="8"/>
      <c r="QMA1498" s="8"/>
      <c r="QMB1498" s="8"/>
      <c r="QMC1498" s="8"/>
      <c r="QMD1498" s="8"/>
      <c r="QME1498" s="8"/>
      <c r="QMF1498" s="8"/>
      <c r="QMG1498" s="8"/>
      <c r="QMH1498" s="8"/>
      <c r="QMI1498" s="8"/>
      <c r="QMJ1498" s="8"/>
      <c r="QMK1498" s="8"/>
      <c r="QML1498" s="8"/>
      <c r="QMM1498" s="8"/>
      <c r="QMN1498" s="8"/>
      <c r="QMO1498" s="8"/>
      <c r="QMP1498" s="8"/>
      <c r="QMQ1498" s="8"/>
      <c r="QMR1498" s="8"/>
      <c r="QMS1498" s="8"/>
      <c r="QMT1498" s="8"/>
      <c r="QMU1498" s="8"/>
      <c r="QMV1498" s="8"/>
      <c r="QMW1498" s="8"/>
      <c r="QMX1498" s="8"/>
      <c r="QMY1498" s="8"/>
      <c r="QMZ1498" s="8"/>
      <c r="QNA1498" s="8"/>
      <c r="QNB1498" s="8"/>
      <c r="QNC1498" s="8"/>
      <c r="QND1498" s="8"/>
      <c r="QNE1498" s="8"/>
      <c r="QNF1498" s="8"/>
      <c r="QNG1498" s="8"/>
      <c r="QNH1498" s="8"/>
      <c r="QNI1498" s="8"/>
      <c r="QNJ1498" s="8"/>
      <c r="QNK1498" s="8"/>
      <c r="QNL1498" s="8"/>
      <c r="QNM1498" s="8"/>
      <c r="QNN1498" s="8"/>
      <c r="QNO1498" s="8"/>
      <c r="QNP1498" s="8"/>
      <c r="QNQ1498" s="8"/>
      <c r="QNR1498" s="8"/>
      <c r="QNS1498" s="8"/>
      <c r="QNT1498" s="8"/>
      <c r="QNU1498" s="8"/>
      <c r="QNV1498" s="8"/>
      <c r="QNW1498" s="8"/>
      <c r="QNX1498" s="8"/>
      <c r="QNY1498" s="8"/>
      <c r="QNZ1498" s="8"/>
      <c r="QOA1498" s="8"/>
      <c r="QOB1498" s="8"/>
      <c r="QOC1498" s="8"/>
      <c r="QOD1498" s="8"/>
      <c r="QOE1498" s="8"/>
      <c r="QOF1498" s="8"/>
      <c r="QOG1498" s="8"/>
      <c r="QOH1498" s="8"/>
      <c r="QOI1498" s="8"/>
      <c r="QOJ1498" s="8"/>
      <c r="QOK1498" s="8"/>
      <c r="QOL1498" s="8"/>
      <c r="QOM1498" s="8"/>
      <c r="QON1498" s="8"/>
      <c r="QOO1498" s="8"/>
      <c r="QOP1498" s="8"/>
      <c r="QOQ1498" s="8"/>
      <c r="QOR1498" s="8"/>
      <c r="QOS1498" s="8"/>
      <c r="QOT1498" s="8"/>
      <c r="QOU1498" s="8"/>
      <c r="QOV1498" s="8"/>
      <c r="QOW1498" s="8"/>
      <c r="QOX1498" s="8"/>
      <c r="QOY1498" s="8"/>
      <c r="QOZ1498" s="8"/>
      <c r="QPA1498" s="8"/>
      <c r="QPB1498" s="8"/>
      <c r="QPC1498" s="8"/>
      <c r="QPD1498" s="8"/>
      <c r="QPE1498" s="8"/>
      <c r="QPF1498" s="8"/>
      <c r="QPG1498" s="8"/>
      <c r="QPH1498" s="8"/>
      <c r="QPI1498" s="8"/>
      <c r="QPJ1498" s="8"/>
      <c r="QPK1498" s="8"/>
      <c r="QPL1498" s="8"/>
      <c r="QPM1498" s="8"/>
      <c r="QPN1498" s="8"/>
      <c r="QPO1498" s="8"/>
      <c r="QPP1498" s="8"/>
      <c r="QPQ1498" s="8"/>
      <c r="QPR1498" s="8"/>
      <c r="QPS1498" s="8"/>
      <c r="QPT1498" s="8"/>
      <c r="QPU1498" s="8"/>
      <c r="QPV1498" s="8"/>
      <c r="QPW1498" s="8"/>
      <c r="QPX1498" s="8"/>
      <c r="QPY1498" s="8"/>
      <c r="QPZ1498" s="8"/>
      <c r="QQA1498" s="8"/>
      <c r="QQB1498" s="8"/>
      <c r="QQC1498" s="8"/>
      <c r="QQD1498" s="8"/>
      <c r="QQE1498" s="8"/>
      <c r="QQF1498" s="8"/>
      <c r="QQG1498" s="8"/>
      <c r="QQH1498" s="8"/>
      <c r="QQI1498" s="8"/>
      <c r="QQJ1498" s="8"/>
      <c r="QQK1498" s="8"/>
      <c r="QQL1498" s="8"/>
      <c r="QQM1498" s="8"/>
      <c r="QQN1498" s="8"/>
      <c r="QQO1498" s="8"/>
      <c r="QQP1498" s="8"/>
      <c r="QQQ1498" s="8"/>
      <c r="QQR1498" s="8"/>
      <c r="QQS1498" s="8"/>
      <c r="QQT1498" s="8"/>
      <c r="QQU1498" s="8"/>
      <c r="QQV1498" s="8"/>
      <c r="QQW1498" s="8"/>
      <c r="QQX1498" s="8"/>
      <c r="QQY1498" s="8"/>
      <c r="QQZ1498" s="8"/>
      <c r="QRA1498" s="8"/>
      <c r="QRB1498" s="8"/>
      <c r="QRC1498" s="8"/>
      <c r="QRD1498" s="8"/>
      <c r="QRE1498" s="8"/>
      <c r="QRF1498" s="8"/>
      <c r="QRG1498" s="8"/>
      <c r="QRH1498" s="8"/>
      <c r="QRI1498" s="8"/>
      <c r="QRJ1498" s="8"/>
      <c r="QRK1498" s="8"/>
      <c r="QRL1498" s="8"/>
      <c r="QRM1498" s="8"/>
      <c r="QRN1498" s="8"/>
      <c r="QRO1498" s="8"/>
      <c r="QRP1498" s="8"/>
      <c r="QRQ1498" s="8"/>
      <c r="QRR1498" s="8"/>
      <c r="QRS1498" s="8"/>
      <c r="QRT1498" s="8"/>
      <c r="QRU1498" s="8"/>
      <c r="QRV1498" s="8"/>
      <c r="QRW1498" s="8"/>
      <c r="QRX1498" s="8"/>
      <c r="QRY1498" s="8"/>
      <c r="QRZ1498" s="8"/>
      <c r="QSA1498" s="8"/>
      <c r="QSB1498" s="8"/>
      <c r="QSC1498" s="8"/>
      <c r="QSD1498" s="8"/>
      <c r="QSE1498" s="8"/>
      <c r="QSF1498" s="8"/>
      <c r="QSG1498" s="8"/>
      <c r="QSH1498" s="8"/>
      <c r="QSI1498" s="8"/>
      <c r="QSJ1498" s="8"/>
      <c r="QSK1498" s="8"/>
      <c r="QSL1498" s="8"/>
      <c r="QSM1498" s="8"/>
      <c r="QSN1498" s="8"/>
      <c r="QSO1498" s="8"/>
      <c r="QSP1498" s="8"/>
      <c r="QSQ1498" s="8"/>
      <c r="QSR1498" s="8"/>
      <c r="QSS1498" s="8"/>
      <c r="QST1498" s="8"/>
      <c r="QSU1498" s="8"/>
      <c r="QSV1498" s="8"/>
      <c r="QSW1498" s="8"/>
      <c r="QSX1498" s="8"/>
      <c r="QSY1498" s="8"/>
      <c r="QSZ1498" s="8"/>
      <c r="QTA1498" s="8"/>
      <c r="QTB1498" s="8"/>
      <c r="QTC1498" s="8"/>
      <c r="QTD1498" s="8"/>
      <c r="QTE1498" s="8"/>
      <c r="QTF1498" s="8"/>
      <c r="QTG1498" s="8"/>
      <c r="QTH1498" s="8"/>
      <c r="QTI1498" s="8"/>
      <c r="QTJ1498" s="8"/>
      <c r="QTK1498" s="8"/>
      <c r="QTL1498" s="8"/>
      <c r="QTM1498" s="8"/>
      <c r="QTN1498" s="8"/>
      <c r="QTO1498" s="8"/>
      <c r="QTP1498" s="8"/>
      <c r="QTQ1498" s="8"/>
      <c r="QTR1498" s="8"/>
      <c r="QTS1498" s="8"/>
      <c r="QTT1498" s="8"/>
      <c r="QTU1498" s="8"/>
      <c r="QTV1498" s="8"/>
      <c r="QTW1498" s="8"/>
      <c r="QTX1498" s="8"/>
      <c r="QTY1498" s="8"/>
      <c r="QTZ1498" s="8"/>
      <c r="QUA1498" s="8"/>
      <c r="QUB1498" s="8"/>
      <c r="QUC1498" s="8"/>
      <c r="QUD1498" s="8"/>
      <c r="QUE1498" s="8"/>
      <c r="QUF1498" s="8"/>
      <c r="QUG1498" s="8"/>
      <c r="QUH1498" s="8"/>
      <c r="QUI1498" s="8"/>
      <c r="QUJ1498" s="8"/>
      <c r="QUK1498" s="8"/>
      <c r="QUL1498" s="8"/>
      <c r="QUM1498" s="8"/>
      <c r="QUN1498" s="8"/>
      <c r="QUO1498" s="8"/>
      <c r="QUP1498" s="8"/>
      <c r="QUQ1498" s="8"/>
      <c r="QUR1498" s="8"/>
      <c r="QUS1498" s="8"/>
      <c r="QUT1498" s="8"/>
      <c r="QUU1498" s="8"/>
      <c r="QUV1498" s="8"/>
      <c r="QUW1498" s="8"/>
      <c r="QUX1498" s="8"/>
      <c r="QUY1498" s="8"/>
      <c r="QUZ1498" s="8"/>
      <c r="QVA1498" s="8"/>
      <c r="QVB1498" s="8"/>
      <c r="QVC1498" s="8"/>
      <c r="QVD1498" s="8"/>
      <c r="QVE1498" s="8"/>
      <c r="QVF1498" s="8"/>
      <c r="QVG1498" s="8"/>
      <c r="QVH1498" s="8"/>
      <c r="QVI1498" s="8"/>
      <c r="QVJ1498" s="8"/>
      <c r="QVK1498" s="8"/>
      <c r="QVL1498" s="8"/>
      <c r="QVM1498" s="8"/>
      <c r="QVN1498" s="8"/>
      <c r="QVO1498" s="8"/>
      <c r="QVP1498" s="8"/>
      <c r="QVQ1498" s="8"/>
      <c r="QVR1498" s="8"/>
      <c r="QVS1498" s="8"/>
      <c r="QVT1498" s="8"/>
      <c r="QVU1498" s="8"/>
      <c r="QVV1498" s="8"/>
      <c r="QVW1498" s="8"/>
      <c r="QVX1498" s="8"/>
      <c r="QVY1498" s="8"/>
      <c r="QVZ1498" s="8"/>
      <c r="QWA1498" s="8"/>
      <c r="QWB1498" s="8"/>
      <c r="QWC1498" s="8"/>
      <c r="QWD1498" s="8"/>
      <c r="QWE1498" s="8"/>
      <c r="QWF1498" s="8"/>
      <c r="QWG1498" s="8"/>
      <c r="QWH1498" s="8"/>
      <c r="QWI1498" s="8"/>
      <c r="QWJ1498" s="8"/>
      <c r="QWK1498" s="8"/>
      <c r="QWL1498" s="8"/>
      <c r="QWM1498" s="8"/>
      <c r="QWN1498" s="8"/>
      <c r="QWO1498" s="8"/>
      <c r="QWP1498" s="8"/>
      <c r="QWQ1498" s="8"/>
      <c r="QWR1498" s="8"/>
      <c r="QWS1498" s="8"/>
      <c r="QWT1498" s="8"/>
      <c r="QWU1498" s="8"/>
      <c r="QWV1498" s="8"/>
      <c r="QWW1498" s="8"/>
      <c r="QWX1498" s="8"/>
      <c r="QWY1498" s="8"/>
      <c r="QWZ1498" s="8"/>
      <c r="QXA1498" s="8"/>
      <c r="QXB1498" s="8"/>
      <c r="QXC1498" s="8"/>
      <c r="QXD1498" s="8"/>
      <c r="QXE1498" s="8"/>
      <c r="QXF1498" s="8"/>
      <c r="QXG1498" s="8"/>
      <c r="QXH1498" s="8"/>
      <c r="QXI1498" s="8"/>
      <c r="QXJ1498" s="8"/>
      <c r="QXK1498" s="8"/>
      <c r="QXL1498" s="8"/>
      <c r="QXM1498" s="8"/>
      <c r="QXN1498" s="8"/>
      <c r="QXO1498" s="8"/>
      <c r="QXP1498" s="8"/>
      <c r="QXQ1498" s="8"/>
      <c r="QXR1498" s="8"/>
      <c r="QXS1498" s="8"/>
      <c r="QXT1498" s="8"/>
      <c r="QXU1498" s="8"/>
      <c r="QXV1498" s="8"/>
      <c r="QXW1498" s="8"/>
      <c r="QXX1498" s="8"/>
      <c r="QXY1498" s="8"/>
      <c r="QXZ1498" s="8"/>
      <c r="QYA1498" s="8"/>
      <c r="QYB1498" s="8"/>
      <c r="QYC1498" s="8"/>
      <c r="QYD1498" s="8"/>
      <c r="QYE1498" s="8"/>
      <c r="QYF1498" s="8"/>
      <c r="QYG1498" s="8"/>
      <c r="QYH1498" s="8"/>
      <c r="QYI1498" s="8"/>
      <c r="QYJ1498" s="8"/>
      <c r="QYK1498" s="8"/>
      <c r="QYL1498" s="8"/>
      <c r="QYM1498" s="8"/>
      <c r="QYN1498" s="8"/>
      <c r="QYO1498" s="8"/>
      <c r="QYP1498" s="8"/>
      <c r="QYQ1498" s="8"/>
      <c r="QYR1498" s="8"/>
      <c r="QYS1498" s="8"/>
      <c r="QYT1498" s="8"/>
      <c r="QYU1498" s="8"/>
      <c r="QYV1498" s="8"/>
      <c r="QYW1498" s="8"/>
      <c r="QYX1498" s="8"/>
      <c r="QYY1498" s="8"/>
      <c r="QYZ1498" s="8"/>
      <c r="QZA1498" s="8"/>
      <c r="QZB1498" s="8"/>
      <c r="QZC1498" s="8"/>
      <c r="QZD1498" s="8"/>
      <c r="QZE1498" s="8"/>
      <c r="QZF1498" s="8"/>
      <c r="QZG1498" s="8"/>
      <c r="QZH1498" s="8"/>
      <c r="QZI1498" s="8"/>
      <c r="QZJ1498" s="8"/>
      <c r="QZK1498" s="8"/>
      <c r="QZL1498" s="8"/>
      <c r="QZM1498" s="8"/>
      <c r="QZN1498" s="8"/>
      <c r="QZO1498" s="8"/>
      <c r="QZP1498" s="8"/>
      <c r="QZQ1498" s="8"/>
      <c r="QZR1498" s="8"/>
      <c r="QZS1498" s="8"/>
      <c r="QZT1498" s="8"/>
      <c r="QZU1498" s="8"/>
      <c r="QZV1498" s="8"/>
      <c r="QZW1498" s="8"/>
      <c r="QZX1498" s="8"/>
      <c r="QZY1498" s="8"/>
      <c r="QZZ1498" s="8"/>
      <c r="RAA1498" s="8"/>
      <c r="RAB1498" s="8"/>
      <c r="RAC1498" s="8"/>
      <c r="RAD1498" s="8"/>
      <c r="RAE1498" s="8"/>
      <c r="RAF1498" s="8"/>
      <c r="RAG1498" s="8"/>
      <c r="RAH1498" s="8"/>
      <c r="RAI1498" s="8"/>
      <c r="RAJ1498" s="8"/>
      <c r="RAK1498" s="8"/>
      <c r="RAL1498" s="8"/>
      <c r="RAM1498" s="8"/>
      <c r="RAN1498" s="8"/>
      <c r="RAO1498" s="8"/>
      <c r="RAP1498" s="8"/>
      <c r="RAQ1498" s="8"/>
      <c r="RAR1498" s="8"/>
      <c r="RAS1498" s="8"/>
      <c r="RAT1498" s="8"/>
      <c r="RAU1498" s="8"/>
      <c r="RAV1498" s="8"/>
      <c r="RAW1498" s="8"/>
      <c r="RAX1498" s="8"/>
      <c r="RAY1498" s="8"/>
      <c r="RAZ1498" s="8"/>
      <c r="RBA1498" s="8"/>
      <c r="RBB1498" s="8"/>
      <c r="RBC1498" s="8"/>
      <c r="RBD1498" s="8"/>
      <c r="RBE1498" s="8"/>
      <c r="RBF1498" s="8"/>
      <c r="RBG1498" s="8"/>
      <c r="RBH1498" s="8"/>
      <c r="RBI1498" s="8"/>
      <c r="RBJ1498" s="8"/>
      <c r="RBK1498" s="8"/>
      <c r="RBL1498" s="8"/>
      <c r="RBM1498" s="8"/>
      <c r="RBN1498" s="8"/>
      <c r="RBO1498" s="8"/>
      <c r="RBP1498" s="8"/>
      <c r="RBQ1498" s="8"/>
      <c r="RBR1498" s="8"/>
      <c r="RBS1498" s="8"/>
      <c r="RBT1498" s="8"/>
      <c r="RBU1498" s="8"/>
      <c r="RBV1498" s="8"/>
      <c r="RBW1498" s="8"/>
      <c r="RBX1498" s="8"/>
      <c r="RBY1498" s="8"/>
      <c r="RBZ1498" s="8"/>
      <c r="RCA1498" s="8"/>
      <c r="RCB1498" s="8"/>
      <c r="RCC1498" s="8"/>
      <c r="RCD1498" s="8"/>
      <c r="RCE1498" s="8"/>
      <c r="RCF1498" s="8"/>
      <c r="RCG1498" s="8"/>
      <c r="RCH1498" s="8"/>
      <c r="RCI1498" s="8"/>
      <c r="RCJ1498" s="8"/>
      <c r="RCK1498" s="8"/>
      <c r="RCL1498" s="8"/>
      <c r="RCM1498" s="8"/>
      <c r="RCN1498" s="8"/>
      <c r="RCO1498" s="8"/>
      <c r="RCP1498" s="8"/>
      <c r="RCQ1498" s="8"/>
      <c r="RCR1498" s="8"/>
      <c r="RCS1498" s="8"/>
      <c r="RCT1498" s="8"/>
      <c r="RCU1498" s="8"/>
      <c r="RCV1498" s="8"/>
      <c r="RCW1498" s="8"/>
      <c r="RCX1498" s="8"/>
      <c r="RCY1498" s="8"/>
      <c r="RCZ1498" s="8"/>
      <c r="RDA1498" s="8"/>
      <c r="RDB1498" s="8"/>
      <c r="RDC1498" s="8"/>
      <c r="RDD1498" s="8"/>
      <c r="RDE1498" s="8"/>
      <c r="RDF1498" s="8"/>
      <c r="RDG1498" s="8"/>
      <c r="RDH1498" s="8"/>
      <c r="RDI1498" s="8"/>
      <c r="RDJ1498" s="8"/>
      <c r="RDK1498" s="8"/>
      <c r="RDL1498" s="8"/>
      <c r="RDM1498" s="8"/>
      <c r="RDN1498" s="8"/>
      <c r="RDO1498" s="8"/>
      <c r="RDP1498" s="8"/>
      <c r="RDQ1498" s="8"/>
      <c r="RDR1498" s="8"/>
      <c r="RDS1498" s="8"/>
      <c r="RDT1498" s="8"/>
      <c r="RDU1498" s="8"/>
      <c r="RDV1498" s="8"/>
      <c r="RDW1498" s="8"/>
      <c r="RDX1498" s="8"/>
      <c r="RDY1498" s="8"/>
      <c r="RDZ1498" s="8"/>
      <c r="REA1498" s="8"/>
      <c r="REB1498" s="8"/>
      <c r="REC1498" s="8"/>
      <c r="RED1498" s="8"/>
      <c r="REE1498" s="8"/>
      <c r="REF1498" s="8"/>
      <c r="REG1498" s="8"/>
      <c r="REH1498" s="8"/>
      <c r="REI1498" s="8"/>
      <c r="REJ1498" s="8"/>
      <c r="REK1498" s="8"/>
      <c r="REL1498" s="8"/>
      <c r="REM1498" s="8"/>
      <c r="REN1498" s="8"/>
      <c r="REO1498" s="8"/>
      <c r="REP1498" s="8"/>
      <c r="REQ1498" s="8"/>
      <c r="RER1498" s="8"/>
      <c r="RES1498" s="8"/>
      <c r="RET1498" s="8"/>
      <c r="REU1498" s="8"/>
      <c r="REV1498" s="8"/>
      <c r="REW1498" s="8"/>
      <c r="REX1498" s="8"/>
      <c r="REY1498" s="8"/>
      <c r="REZ1498" s="8"/>
      <c r="RFA1498" s="8"/>
      <c r="RFB1498" s="8"/>
      <c r="RFC1498" s="8"/>
      <c r="RFD1498" s="8"/>
      <c r="RFE1498" s="8"/>
      <c r="RFF1498" s="8"/>
      <c r="RFG1498" s="8"/>
      <c r="RFH1498" s="8"/>
      <c r="RFI1498" s="8"/>
      <c r="RFJ1498" s="8"/>
      <c r="RFK1498" s="8"/>
      <c r="RFL1498" s="8"/>
      <c r="RFM1498" s="8"/>
      <c r="RFN1498" s="8"/>
      <c r="RFO1498" s="8"/>
      <c r="RFP1498" s="8"/>
      <c r="RFQ1498" s="8"/>
      <c r="RFR1498" s="8"/>
      <c r="RFS1498" s="8"/>
      <c r="RFT1498" s="8"/>
      <c r="RFU1498" s="8"/>
      <c r="RFV1498" s="8"/>
      <c r="RFW1498" s="8"/>
      <c r="RFX1498" s="8"/>
      <c r="RFY1498" s="8"/>
      <c r="RFZ1498" s="8"/>
      <c r="RGA1498" s="8"/>
      <c r="RGB1498" s="8"/>
      <c r="RGC1498" s="8"/>
      <c r="RGD1498" s="8"/>
      <c r="RGE1498" s="8"/>
      <c r="RGF1498" s="8"/>
      <c r="RGG1498" s="8"/>
      <c r="RGH1498" s="8"/>
      <c r="RGI1498" s="8"/>
      <c r="RGJ1498" s="8"/>
      <c r="RGK1498" s="8"/>
      <c r="RGL1498" s="8"/>
      <c r="RGM1498" s="8"/>
      <c r="RGN1498" s="8"/>
      <c r="RGO1498" s="8"/>
      <c r="RGP1498" s="8"/>
      <c r="RGQ1498" s="8"/>
      <c r="RGR1498" s="8"/>
      <c r="RGS1498" s="8"/>
      <c r="RGT1498" s="8"/>
      <c r="RGU1498" s="8"/>
      <c r="RGV1498" s="8"/>
      <c r="RGW1498" s="8"/>
      <c r="RGX1498" s="8"/>
      <c r="RGY1498" s="8"/>
      <c r="RGZ1498" s="8"/>
      <c r="RHA1498" s="8"/>
      <c r="RHB1498" s="8"/>
      <c r="RHC1498" s="8"/>
      <c r="RHD1498" s="8"/>
      <c r="RHE1498" s="8"/>
      <c r="RHF1498" s="8"/>
      <c r="RHG1498" s="8"/>
      <c r="RHH1498" s="8"/>
      <c r="RHI1498" s="8"/>
      <c r="RHJ1498" s="8"/>
      <c r="RHK1498" s="8"/>
      <c r="RHL1498" s="8"/>
      <c r="RHM1498" s="8"/>
      <c r="RHN1498" s="8"/>
      <c r="RHO1498" s="8"/>
      <c r="RHP1498" s="8"/>
      <c r="RHQ1498" s="8"/>
      <c r="RHR1498" s="8"/>
      <c r="RHS1498" s="8"/>
      <c r="RHT1498" s="8"/>
      <c r="RHU1498" s="8"/>
      <c r="RHV1498" s="8"/>
      <c r="RHW1498" s="8"/>
      <c r="RHX1498" s="8"/>
      <c r="RHY1498" s="8"/>
      <c r="RHZ1498" s="8"/>
      <c r="RIA1498" s="8"/>
      <c r="RIB1498" s="8"/>
      <c r="RIC1498" s="8"/>
      <c r="RID1498" s="8"/>
      <c r="RIE1498" s="8"/>
      <c r="RIF1498" s="8"/>
      <c r="RIG1498" s="8"/>
      <c r="RIH1498" s="8"/>
      <c r="RII1498" s="8"/>
      <c r="RIJ1498" s="8"/>
      <c r="RIK1498" s="8"/>
      <c r="RIL1498" s="8"/>
      <c r="RIM1498" s="8"/>
      <c r="RIN1498" s="8"/>
      <c r="RIO1498" s="8"/>
      <c r="RIP1498" s="8"/>
      <c r="RIQ1498" s="8"/>
      <c r="RIR1498" s="8"/>
      <c r="RIS1498" s="8"/>
      <c r="RIT1498" s="8"/>
      <c r="RIU1498" s="8"/>
      <c r="RIV1498" s="8"/>
      <c r="RIW1498" s="8"/>
      <c r="RIX1498" s="8"/>
      <c r="RIY1498" s="8"/>
      <c r="RIZ1498" s="8"/>
      <c r="RJA1498" s="8"/>
      <c r="RJB1498" s="8"/>
      <c r="RJC1498" s="8"/>
      <c r="RJD1498" s="8"/>
      <c r="RJE1498" s="8"/>
      <c r="RJF1498" s="8"/>
      <c r="RJG1498" s="8"/>
      <c r="RJH1498" s="8"/>
      <c r="RJI1498" s="8"/>
      <c r="RJJ1498" s="8"/>
      <c r="RJK1498" s="8"/>
      <c r="RJL1498" s="8"/>
      <c r="RJM1498" s="8"/>
      <c r="RJN1498" s="8"/>
      <c r="RJO1498" s="8"/>
      <c r="RJP1498" s="8"/>
      <c r="RJQ1498" s="8"/>
      <c r="RJR1498" s="8"/>
      <c r="RJS1498" s="8"/>
      <c r="RJT1498" s="8"/>
      <c r="RJU1498" s="8"/>
      <c r="RJV1498" s="8"/>
      <c r="RJW1498" s="8"/>
      <c r="RJX1498" s="8"/>
      <c r="RJY1498" s="8"/>
      <c r="RJZ1498" s="8"/>
      <c r="RKA1498" s="8"/>
      <c r="RKB1498" s="8"/>
      <c r="RKC1498" s="8"/>
      <c r="RKD1498" s="8"/>
      <c r="RKE1498" s="8"/>
      <c r="RKF1498" s="8"/>
      <c r="RKG1498" s="8"/>
      <c r="RKH1498" s="8"/>
      <c r="RKI1498" s="8"/>
      <c r="RKJ1498" s="8"/>
      <c r="RKK1498" s="8"/>
      <c r="RKL1498" s="8"/>
      <c r="RKM1498" s="8"/>
      <c r="RKN1498" s="8"/>
      <c r="RKO1498" s="8"/>
      <c r="RKP1498" s="8"/>
      <c r="RKQ1498" s="8"/>
      <c r="RKR1498" s="8"/>
      <c r="RKS1498" s="8"/>
      <c r="RKT1498" s="8"/>
      <c r="RKU1498" s="8"/>
      <c r="RKV1498" s="8"/>
      <c r="RKW1498" s="8"/>
      <c r="RKX1498" s="8"/>
      <c r="RKY1498" s="8"/>
      <c r="RKZ1498" s="8"/>
      <c r="RLA1498" s="8"/>
      <c r="RLB1498" s="8"/>
      <c r="RLC1498" s="8"/>
      <c r="RLD1498" s="8"/>
      <c r="RLE1498" s="8"/>
      <c r="RLF1498" s="8"/>
      <c r="RLG1498" s="8"/>
      <c r="RLH1498" s="8"/>
      <c r="RLI1498" s="8"/>
      <c r="RLJ1498" s="8"/>
      <c r="RLK1498" s="8"/>
      <c r="RLL1498" s="8"/>
      <c r="RLM1498" s="8"/>
      <c r="RLN1498" s="8"/>
      <c r="RLO1498" s="8"/>
      <c r="RLP1498" s="8"/>
      <c r="RLQ1498" s="8"/>
      <c r="RLR1498" s="8"/>
      <c r="RLS1498" s="8"/>
      <c r="RLT1498" s="8"/>
      <c r="RLU1498" s="8"/>
      <c r="RLV1498" s="8"/>
      <c r="RLW1498" s="8"/>
      <c r="RLX1498" s="8"/>
      <c r="RLY1498" s="8"/>
      <c r="RLZ1498" s="8"/>
      <c r="RMA1498" s="8"/>
      <c r="RMB1498" s="8"/>
      <c r="RMC1498" s="8"/>
      <c r="RMD1498" s="8"/>
      <c r="RME1498" s="8"/>
      <c r="RMF1498" s="8"/>
      <c r="RMG1498" s="8"/>
      <c r="RMH1498" s="8"/>
      <c r="RMI1498" s="8"/>
      <c r="RMJ1498" s="8"/>
      <c r="RMK1498" s="8"/>
      <c r="RML1498" s="8"/>
      <c r="RMM1498" s="8"/>
      <c r="RMN1498" s="8"/>
      <c r="RMO1498" s="8"/>
      <c r="RMP1498" s="8"/>
      <c r="RMQ1498" s="8"/>
      <c r="RMR1498" s="8"/>
      <c r="RMS1498" s="8"/>
      <c r="RMT1498" s="8"/>
      <c r="RMU1498" s="8"/>
      <c r="RMV1498" s="8"/>
      <c r="RMW1498" s="8"/>
      <c r="RMX1498" s="8"/>
      <c r="RMY1498" s="8"/>
      <c r="RMZ1498" s="8"/>
      <c r="RNA1498" s="8"/>
      <c r="RNB1498" s="8"/>
      <c r="RNC1498" s="8"/>
      <c r="RND1498" s="8"/>
      <c r="RNE1498" s="8"/>
      <c r="RNF1498" s="8"/>
      <c r="RNG1498" s="8"/>
      <c r="RNH1498" s="8"/>
      <c r="RNI1498" s="8"/>
      <c r="RNJ1498" s="8"/>
      <c r="RNK1498" s="8"/>
      <c r="RNL1498" s="8"/>
      <c r="RNM1498" s="8"/>
      <c r="RNN1498" s="8"/>
      <c r="RNO1498" s="8"/>
      <c r="RNP1498" s="8"/>
      <c r="RNQ1498" s="8"/>
      <c r="RNR1498" s="8"/>
      <c r="RNS1498" s="8"/>
      <c r="RNT1498" s="8"/>
      <c r="RNU1498" s="8"/>
      <c r="RNV1498" s="8"/>
      <c r="RNW1498" s="8"/>
      <c r="RNX1498" s="8"/>
      <c r="RNY1498" s="8"/>
      <c r="RNZ1498" s="8"/>
      <c r="ROA1498" s="8"/>
      <c r="ROB1498" s="8"/>
      <c r="ROC1498" s="8"/>
      <c r="ROD1498" s="8"/>
      <c r="ROE1498" s="8"/>
      <c r="ROF1498" s="8"/>
      <c r="ROG1498" s="8"/>
      <c r="ROH1498" s="8"/>
      <c r="ROI1498" s="8"/>
      <c r="ROJ1498" s="8"/>
      <c r="ROK1498" s="8"/>
      <c r="ROL1498" s="8"/>
      <c r="ROM1498" s="8"/>
      <c r="RON1498" s="8"/>
      <c r="ROO1498" s="8"/>
      <c r="ROP1498" s="8"/>
      <c r="ROQ1498" s="8"/>
      <c r="ROR1498" s="8"/>
      <c r="ROS1498" s="8"/>
      <c r="ROT1498" s="8"/>
      <c r="ROU1498" s="8"/>
      <c r="ROV1498" s="8"/>
      <c r="ROW1498" s="8"/>
      <c r="ROX1498" s="8"/>
      <c r="ROY1498" s="8"/>
      <c r="ROZ1498" s="8"/>
      <c r="RPA1498" s="8"/>
      <c r="RPB1498" s="8"/>
      <c r="RPC1498" s="8"/>
      <c r="RPD1498" s="8"/>
      <c r="RPE1498" s="8"/>
      <c r="RPF1498" s="8"/>
      <c r="RPG1498" s="8"/>
      <c r="RPH1498" s="8"/>
      <c r="RPI1498" s="8"/>
      <c r="RPJ1498" s="8"/>
      <c r="RPK1498" s="8"/>
      <c r="RPL1498" s="8"/>
      <c r="RPM1498" s="8"/>
      <c r="RPN1498" s="8"/>
      <c r="RPO1498" s="8"/>
      <c r="RPP1498" s="8"/>
      <c r="RPQ1498" s="8"/>
      <c r="RPR1498" s="8"/>
      <c r="RPS1498" s="8"/>
      <c r="RPT1498" s="8"/>
      <c r="RPU1498" s="8"/>
      <c r="RPV1498" s="8"/>
      <c r="RPW1498" s="8"/>
      <c r="RPX1498" s="8"/>
      <c r="RPY1498" s="8"/>
      <c r="RPZ1498" s="8"/>
      <c r="RQA1498" s="8"/>
      <c r="RQB1498" s="8"/>
      <c r="RQC1498" s="8"/>
      <c r="RQD1498" s="8"/>
      <c r="RQE1498" s="8"/>
      <c r="RQF1498" s="8"/>
      <c r="RQG1498" s="8"/>
      <c r="RQH1498" s="8"/>
      <c r="RQI1498" s="8"/>
      <c r="RQJ1498" s="8"/>
      <c r="RQK1498" s="8"/>
      <c r="RQL1498" s="8"/>
      <c r="RQM1498" s="8"/>
      <c r="RQN1498" s="8"/>
      <c r="RQO1498" s="8"/>
      <c r="RQP1498" s="8"/>
      <c r="RQQ1498" s="8"/>
      <c r="RQR1498" s="8"/>
      <c r="RQS1498" s="8"/>
      <c r="RQT1498" s="8"/>
      <c r="RQU1498" s="8"/>
      <c r="RQV1498" s="8"/>
      <c r="RQW1498" s="8"/>
      <c r="RQX1498" s="8"/>
      <c r="RQY1498" s="8"/>
      <c r="RQZ1498" s="8"/>
      <c r="RRA1498" s="8"/>
      <c r="RRB1498" s="8"/>
      <c r="RRC1498" s="8"/>
      <c r="RRD1498" s="8"/>
      <c r="RRE1498" s="8"/>
      <c r="RRF1498" s="8"/>
      <c r="RRG1498" s="8"/>
      <c r="RRH1498" s="8"/>
      <c r="RRI1498" s="8"/>
      <c r="RRJ1498" s="8"/>
      <c r="RRK1498" s="8"/>
      <c r="RRL1498" s="8"/>
      <c r="RRM1498" s="8"/>
      <c r="RRN1498" s="8"/>
      <c r="RRO1498" s="8"/>
      <c r="RRP1498" s="8"/>
      <c r="RRQ1498" s="8"/>
      <c r="RRR1498" s="8"/>
      <c r="RRS1498" s="8"/>
      <c r="RRT1498" s="8"/>
      <c r="RRU1498" s="8"/>
      <c r="RRV1498" s="8"/>
      <c r="RRW1498" s="8"/>
      <c r="RRX1498" s="8"/>
      <c r="RRY1498" s="8"/>
      <c r="RRZ1498" s="8"/>
      <c r="RSA1498" s="8"/>
      <c r="RSB1498" s="8"/>
      <c r="RSC1498" s="8"/>
      <c r="RSD1498" s="8"/>
      <c r="RSE1498" s="8"/>
      <c r="RSF1498" s="8"/>
      <c r="RSG1498" s="8"/>
      <c r="RSH1498" s="8"/>
      <c r="RSI1498" s="8"/>
      <c r="RSJ1498" s="8"/>
      <c r="RSK1498" s="8"/>
      <c r="RSL1498" s="8"/>
      <c r="RSM1498" s="8"/>
      <c r="RSN1498" s="8"/>
      <c r="RSO1498" s="8"/>
      <c r="RSP1498" s="8"/>
      <c r="RSQ1498" s="8"/>
      <c r="RSR1498" s="8"/>
      <c r="RSS1498" s="8"/>
      <c r="RST1498" s="8"/>
      <c r="RSU1498" s="8"/>
      <c r="RSV1498" s="8"/>
      <c r="RSW1498" s="8"/>
      <c r="RSX1498" s="8"/>
      <c r="RSY1498" s="8"/>
      <c r="RSZ1498" s="8"/>
      <c r="RTA1498" s="8"/>
      <c r="RTB1498" s="8"/>
      <c r="RTC1498" s="8"/>
      <c r="RTD1498" s="8"/>
      <c r="RTE1498" s="8"/>
      <c r="RTF1498" s="8"/>
      <c r="RTG1498" s="8"/>
      <c r="RTH1498" s="8"/>
      <c r="RTI1498" s="8"/>
      <c r="RTJ1498" s="8"/>
      <c r="RTK1498" s="8"/>
      <c r="RTL1498" s="8"/>
      <c r="RTM1498" s="8"/>
      <c r="RTN1498" s="8"/>
      <c r="RTO1498" s="8"/>
      <c r="RTP1498" s="8"/>
      <c r="RTQ1498" s="8"/>
      <c r="RTR1498" s="8"/>
      <c r="RTS1498" s="8"/>
      <c r="RTT1498" s="8"/>
      <c r="RTU1498" s="8"/>
      <c r="RTV1498" s="8"/>
      <c r="RTW1498" s="8"/>
      <c r="RTX1498" s="8"/>
      <c r="RTY1498" s="8"/>
      <c r="RTZ1498" s="8"/>
      <c r="RUA1498" s="8"/>
      <c r="RUB1498" s="8"/>
      <c r="RUC1498" s="8"/>
      <c r="RUD1498" s="8"/>
      <c r="RUE1498" s="8"/>
      <c r="RUF1498" s="8"/>
      <c r="RUG1498" s="8"/>
      <c r="RUH1498" s="8"/>
      <c r="RUI1498" s="8"/>
      <c r="RUJ1498" s="8"/>
      <c r="RUK1498" s="8"/>
      <c r="RUL1498" s="8"/>
      <c r="RUM1498" s="8"/>
      <c r="RUN1498" s="8"/>
      <c r="RUO1498" s="8"/>
      <c r="RUP1498" s="8"/>
      <c r="RUQ1498" s="8"/>
      <c r="RUR1498" s="8"/>
      <c r="RUS1498" s="8"/>
      <c r="RUT1498" s="8"/>
      <c r="RUU1498" s="8"/>
      <c r="RUV1498" s="8"/>
      <c r="RUW1498" s="8"/>
      <c r="RUX1498" s="8"/>
      <c r="RUY1498" s="8"/>
      <c r="RUZ1498" s="8"/>
      <c r="RVA1498" s="8"/>
      <c r="RVB1498" s="8"/>
      <c r="RVC1498" s="8"/>
      <c r="RVD1498" s="8"/>
      <c r="RVE1498" s="8"/>
      <c r="RVF1498" s="8"/>
      <c r="RVG1498" s="8"/>
      <c r="RVH1498" s="8"/>
      <c r="RVI1498" s="8"/>
      <c r="RVJ1498" s="8"/>
      <c r="RVK1498" s="8"/>
      <c r="RVL1498" s="8"/>
      <c r="RVM1498" s="8"/>
      <c r="RVN1498" s="8"/>
      <c r="RVO1498" s="8"/>
      <c r="RVP1498" s="8"/>
      <c r="RVQ1498" s="8"/>
      <c r="RVR1498" s="8"/>
      <c r="RVS1498" s="8"/>
      <c r="RVT1498" s="8"/>
      <c r="RVU1498" s="8"/>
      <c r="RVV1498" s="8"/>
      <c r="RVW1498" s="8"/>
      <c r="RVX1498" s="8"/>
      <c r="RVY1498" s="8"/>
      <c r="RVZ1498" s="8"/>
      <c r="RWA1498" s="8"/>
      <c r="RWB1498" s="8"/>
      <c r="RWC1498" s="8"/>
      <c r="RWD1498" s="8"/>
      <c r="RWE1498" s="8"/>
      <c r="RWF1498" s="8"/>
      <c r="RWG1498" s="8"/>
      <c r="RWH1498" s="8"/>
      <c r="RWI1498" s="8"/>
      <c r="RWJ1498" s="8"/>
      <c r="RWK1498" s="8"/>
      <c r="RWL1498" s="8"/>
      <c r="RWM1498" s="8"/>
      <c r="RWN1498" s="8"/>
      <c r="RWO1498" s="8"/>
      <c r="RWP1498" s="8"/>
      <c r="RWQ1498" s="8"/>
      <c r="RWR1498" s="8"/>
      <c r="RWS1498" s="8"/>
      <c r="RWT1498" s="8"/>
      <c r="RWU1498" s="8"/>
      <c r="RWV1498" s="8"/>
      <c r="RWW1498" s="8"/>
      <c r="RWX1498" s="8"/>
      <c r="RWY1498" s="8"/>
      <c r="RWZ1498" s="8"/>
      <c r="RXA1498" s="8"/>
      <c r="RXB1498" s="8"/>
      <c r="RXC1498" s="8"/>
      <c r="RXD1498" s="8"/>
      <c r="RXE1498" s="8"/>
      <c r="RXF1498" s="8"/>
      <c r="RXG1498" s="8"/>
      <c r="RXH1498" s="8"/>
      <c r="RXI1498" s="8"/>
      <c r="RXJ1498" s="8"/>
      <c r="RXK1498" s="8"/>
      <c r="RXL1498" s="8"/>
      <c r="RXM1498" s="8"/>
      <c r="RXN1498" s="8"/>
      <c r="RXO1498" s="8"/>
      <c r="RXP1498" s="8"/>
      <c r="RXQ1498" s="8"/>
      <c r="RXR1498" s="8"/>
      <c r="RXS1498" s="8"/>
      <c r="RXT1498" s="8"/>
      <c r="RXU1498" s="8"/>
      <c r="RXV1498" s="8"/>
      <c r="RXW1498" s="8"/>
      <c r="RXX1498" s="8"/>
      <c r="RXY1498" s="8"/>
      <c r="RXZ1498" s="8"/>
      <c r="RYA1498" s="8"/>
      <c r="RYB1498" s="8"/>
      <c r="RYC1498" s="8"/>
      <c r="RYD1498" s="8"/>
      <c r="RYE1498" s="8"/>
      <c r="RYF1498" s="8"/>
      <c r="RYG1498" s="8"/>
      <c r="RYH1498" s="8"/>
      <c r="RYI1498" s="8"/>
      <c r="RYJ1498" s="8"/>
      <c r="RYK1498" s="8"/>
      <c r="RYL1498" s="8"/>
      <c r="RYM1498" s="8"/>
      <c r="RYN1498" s="8"/>
      <c r="RYO1498" s="8"/>
      <c r="RYP1498" s="8"/>
      <c r="RYQ1498" s="8"/>
      <c r="RYR1498" s="8"/>
      <c r="RYS1498" s="8"/>
      <c r="RYT1498" s="8"/>
      <c r="RYU1498" s="8"/>
      <c r="RYV1498" s="8"/>
      <c r="RYW1498" s="8"/>
      <c r="RYX1498" s="8"/>
      <c r="RYY1498" s="8"/>
      <c r="RYZ1498" s="8"/>
      <c r="RZA1498" s="8"/>
      <c r="RZB1498" s="8"/>
      <c r="RZC1498" s="8"/>
      <c r="RZD1498" s="8"/>
      <c r="RZE1498" s="8"/>
      <c r="RZF1498" s="8"/>
      <c r="RZG1498" s="8"/>
      <c r="RZH1498" s="8"/>
      <c r="RZI1498" s="8"/>
      <c r="RZJ1498" s="8"/>
      <c r="RZK1498" s="8"/>
      <c r="RZL1498" s="8"/>
      <c r="RZM1498" s="8"/>
      <c r="RZN1498" s="8"/>
      <c r="RZO1498" s="8"/>
      <c r="RZP1498" s="8"/>
      <c r="RZQ1498" s="8"/>
      <c r="RZR1498" s="8"/>
      <c r="RZS1498" s="8"/>
      <c r="RZT1498" s="8"/>
      <c r="RZU1498" s="8"/>
      <c r="RZV1498" s="8"/>
      <c r="RZW1498" s="8"/>
      <c r="RZX1498" s="8"/>
      <c r="RZY1498" s="8"/>
      <c r="RZZ1498" s="8"/>
      <c r="SAA1498" s="8"/>
      <c r="SAB1498" s="8"/>
      <c r="SAC1498" s="8"/>
      <c r="SAD1498" s="8"/>
      <c r="SAE1498" s="8"/>
      <c r="SAF1498" s="8"/>
      <c r="SAG1498" s="8"/>
      <c r="SAH1498" s="8"/>
      <c r="SAI1498" s="8"/>
      <c r="SAJ1498" s="8"/>
      <c r="SAK1498" s="8"/>
      <c r="SAL1498" s="8"/>
      <c r="SAM1498" s="8"/>
      <c r="SAN1498" s="8"/>
      <c r="SAO1498" s="8"/>
      <c r="SAP1498" s="8"/>
      <c r="SAQ1498" s="8"/>
      <c r="SAR1498" s="8"/>
      <c r="SAS1498" s="8"/>
      <c r="SAT1498" s="8"/>
      <c r="SAU1498" s="8"/>
      <c r="SAV1498" s="8"/>
      <c r="SAW1498" s="8"/>
      <c r="SAX1498" s="8"/>
      <c r="SAY1498" s="8"/>
      <c r="SAZ1498" s="8"/>
      <c r="SBA1498" s="8"/>
      <c r="SBB1498" s="8"/>
      <c r="SBC1498" s="8"/>
      <c r="SBD1498" s="8"/>
      <c r="SBE1498" s="8"/>
      <c r="SBF1498" s="8"/>
      <c r="SBG1498" s="8"/>
      <c r="SBH1498" s="8"/>
      <c r="SBI1498" s="8"/>
      <c r="SBJ1498" s="8"/>
      <c r="SBK1498" s="8"/>
      <c r="SBL1498" s="8"/>
      <c r="SBM1498" s="8"/>
      <c r="SBN1498" s="8"/>
      <c r="SBO1498" s="8"/>
      <c r="SBP1498" s="8"/>
      <c r="SBQ1498" s="8"/>
      <c r="SBR1498" s="8"/>
      <c r="SBS1498" s="8"/>
      <c r="SBT1498" s="8"/>
      <c r="SBU1498" s="8"/>
      <c r="SBV1498" s="8"/>
      <c r="SBW1498" s="8"/>
      <c r="SBX1498" s="8"/>
      <c r="SBY1498" s="8"/>
      <c r="SBZ1498" s="8"/>
      <c r="SCA1498" s="8"/>
      <c r="SCB1498" s="8"/>
      <c r="SCC1498" s="8"/>
      <c r="SCD1498" s="8"/>
      <c r="SCE1498" s="8"/>
      <c r="SCF1498" s="8"/>
      <c r="SCG1498" s="8"/>
      <c r="SCH1498" s="8"/>
      <c r="SCI1498" s="8"/>
      <c r="SCJ1498" s="8"/>
      <c r="SCK1498" s="8"/>
      <c r="SCL1498" s="8"/>
      <c r="SCM1498" s="8"/>
      <c r="SCN1498" s="8"/>
      <c r="SCO1498" s="8"/>
      <c r="SCP1498" s="8"/>
      <c r="SCQ1498" s="8"/>
      <c r="SCR1498" s="8"/>
      <c r="SCS1498" s="8"/>
      <c r="SCT1498" s="8"/>
      <c r="SCU1498" s="8"/>
      <c r="SCV1498" s="8"/>
      <c r="SCW1498" s="8"/>
      <c r="SCX1498" s="8"/>
      <c r="SCY1498" s="8"/>
      <c r="SCZ1498" s="8"/>
      <c r="SDA1498" s="8"/>
      <c r="SDB1498" s="8"/>
      <c r="SDC1498" s="8"/>
      <c r="SDD1498" s="8"/>
      <c r="SDE1498" s="8"/>
      <c r="SDF1498" s="8"/>
      <c r="SDG1498" s="8"/>
      <c r="SDH1498" s="8"/>
      <c r="SDI1498" s="8"/>
      <c r="SDJ1498" s="8"/>
      <c r="SDK1498" s="8"/>
      <c r="SDL1498" s="8"/>
      <c r="SDM1498" s="8"/>
      <c r="SDN1498" s="8"/>
      <c r="SDO1498" s="8"/>
      <c r="SDP1498" s="8"/>
      <c r="SDQ1498" s="8"/>
      <c r="SDR1498" s="8"/>
      <c r="SDS1498" s="8"/>
      <c r="SDT1498" s="8"/>
      <c r="SDU1498" s="8"/>
      <c r="SDV1498" s="8"/>
      <c r="SDW1498" s="8"/>
      <c r="SDX1498" s="8"/>
      <c r="SDY1498" s="8"/>
      <c r="SDZ1498" s="8"/>
      <c r="SEA1498" s="8"/>
      <c r="SEB1498" s="8"/>
      <c r="SEC1498" s="8"/>
      <c r="SED1498" s="8"/>
      <c r="SEE1498" s="8"/>
      <c r="SEF1498" s="8"/>
      <c r="SEG1498" s="8"/>
      <c r="SEH1498" s="8"/>
      <c r="SEI1498" s="8"/>
      <c r="SEJ1498" s="8"/>
      <c r="SEK1498" s="8"/>
      <c r="SEL1498" s="8"/>
      <c r="SEM1498" s="8"/>
      <c r="SEN1498" s="8"/>
      <c r="SEO1498" s="8"/>
      <c r="SEP1498" s="8"/>
      <c r="SEQ1498" s="8"/>
      <c r="SER1498" s="8"/>
      <c r="SES1498" s="8"/>
      <c r="SET1498" s="8"/>
      <c r="SEU1498" s="8"/>
      <c r="SEV1498" s="8"/>
      <c r="SEW1498" s="8"/>
      <c r="SEX1498" s="8"/>
      <c r="SEY1498" s="8"/>
      <c r="SEZ1498" s="8"/>
      <c r="SFA1498" s="8"/>
      <c r="SFB1498" s="8"/>
      <c r="SFC1498" s="8"/>
      <c r="SFD1498" s="8"/>
      <c r="SFE1498" s="8"/>
      <c r="SFF1498" s="8"/>
      <c r="SFG1498" s="8"/>
      <c r="SFH1498" s="8"/>
      <c r="SFI1498" s="8"/>
      <c r="SFJ1498" s="8"/>
      <c r="SFK1498" s="8"/>
      <c r="SFL1498" s="8"/>
      <c r="SFM1498" s="8"/>
      <c r="SFN1498" s="8"/>
      <c r="SFO1498" s="8"/>
      <c r="SFP1498" s="8"/>
      <c r="SFQ1498" s="8"/>
      <c r="SFR1498" s="8"/>
      <c r="SFS1498" s="8"/>
      <c r="SFT1498" s="8"/>
      <c r="SFU1498" s="8"/>
      <c r="SFV1498" s="8"/>
      <c r="SFW1498" s="8"/>
      <c r="SFX1498" s="8"/>
      <c r="SFY1498" s="8"/>
      <c r="SFZ1498" s="8"/>
      <c r="SGA1498" s="8"/>
      <c r="SGB1498" s="8"/>
      <c r="SGC1498" s="8"/>
      <c r="SGD1498" s="8"/>
      <c r="SGE1498" s="8"/>
      <c r="SGF1498" s="8"/>
      <c r="SGG1498" s="8"/>
      <c r="SGH1498" s="8"/>
      <c r="SGI1498" s="8"/>
      <c r="SGJ1498" s="8"/>
      <c r="SGK1498" s="8"/>
      <c r="SGL1498" s="8"/>
      <c r="SGM1498" s="8"/>
      <c r="SGN1498" s="8"/>
      <c r="SGO1498" s="8"/>
      <c r="SGP1498" s="8"/>
      <c r="SGQ1498" s="8"/>
      <c r="SGR1498" s="8"/>
      <c r="SGS1498" s="8"/>
      <c r="SGT1498" s="8"/>
      <c r="SGU1498" s="8"/>
      <c r="SGV1498" s="8"/>
      <c r="SGW1498" s="8"/>
      <c r="SGX1498" s="8"/>
      <c r="SGY1498" s="8"/>
      <c r="SGZ1498" s="8"/>
      <c r="SHA1498" s="8"/>
      <c r="SHB1498" s="8"/>
      <c r="SHC1498" s="8"/>
      <c r="SHD1498" s="8"/>
      <c r="SHE1498" s="8"/>
      <c r="SHF1498" s="8"/>
      <c r="SHG1498" s="8"/>
      <c r="SHH1498" s="8"/>
      <c r="SHI1498" s="8"/>
      <c r="SHJ1498" s="8"/>
      <c r="SHK1498" s="8"/>
      <c r="SHL1498" s="8"/>
      <c r="SHM1498" s="8"/>
      <c r="SHN1498" s="8"/>
      <c r="SHO1498" s="8"/>
      <c r="SHP1498" s="8"/>
      <c r="SHQ1498" s="8"/>
      <c r="SHR1498" s="8"/>
      <c r="SHS1498" s="8"/>
      <c r="SHT1498" s="8"/>
      <c r="SHU1498" s="8"/>
      <c r="SHV1498" s="8"/>
      <c r="SHW1498" s="8"/>
      <c r="SHX1498" s="8"/>
      <c r="SHY1498" s="8"/>
      <c r="SHZ1498" s="8"/>
      <c r="SIA1498" s="8"/>
      <c r="SIB1498" s="8"/>
      <c r="SIC1498" s="8"/>
      <c r="SID1498" s="8"/>
      <c r="SIE1498" s="8"/>
      <c r="SIF1498" s="8"/>
      <c r="SIG1498" s="8"/>
      <c r="SIH1498" s="8"/>
      <c r="SII1498" s="8"/>
      <c r="SIJ1498" s="8"/>
      <c r="SIK1498" s="8"/>
      <c r="SIL1498" s="8"/>
      <c r="SIM1498" s="8"/>
      <c r="SIN1498" s="8"/>
      <c r="SIO1498" s="8"/>
      <c r="SIP1498" s="8"/>
      <c r="SIQ1498" s="8"/>
      <c r="SIR1498" s="8"/>
      <c r="SIS1498" s="8"/>
      <c r="SIT1498" s="8"/>
      <c r="SIU1498" s="8"/>
      <c r="SIV1498" s="8"/>
      <c r="SIW1498" s="8"/>
      <c r="SIX1498" s="8"/>
      <c r="SIY1498" s="8"/>
      <c r="SIZ1498" s="8"/>
      <c r="SJA1498" s="8"/>
      <c r="SJB1498" s="8"/>
      <c r="SJC1498" s="8"/>
      <c r="SJD1498" s="8"/>
      <c r="SJE1498" s="8"/>
      <c r="SJF1498" s="8"/>
      <c r="SJG1498" s="8"/>
      <c r="SJH1498" s="8"/>
      <c r="SJI1498" s="8"/>
      <c r="SJJ1498" s="8"/>
      <c r="SJK1498" s="8"/>
      <c r="SJL1498" s="8"/>
      <c r="SJM1498" s="8"/>
      <c r="SJN1498" s="8"/>
      <c r="SJO1498" s="8"/>
      <c r="SJP1498" s="8"/>
      <c r="SJQ1498" s="8"/>
      <c r="SJR1498" s="8"/>
      <c r="SJS1498" s="8"/>
      <c r="SJT1498" s="8"/>
      <c r="SJU1498" s="8"/>
      <c r="SJV1498" s="8"/>
      <c r="SJW1498" s="8"/>
      <c r="SJX1498" s="8"/>
      <c r="SJY1498" s="8"/>
      <c r="SJZ1498" s="8"/>
      <c r="SKA1498" s="8"/>
      <c r="SKB1498" s="8"/>
      <c r="SKC1498" s="8"/>
      <c r="SKD1498" s="8"/>
      <c r="SKE1498" s="8"/>
      <c r="SKF1498" s="8"/>
      <c r="SKG1498" s="8"/>
      <c r="SKH1498" s="8"/>
      <c r="SKI1498" s="8"/>
      <c r="SKJ1498" s="8"/>
      <c r="SKK1498" s="8"/>
      <c r="SKL1498" s="8"/>
      <c r="SKM1498" s="8"/>
      <c r="SKN1498" s="8"/>
      <c r="SKO1498" s="8"/>
      <c r="SKP1498" s="8"/>
      <c r="SKQ1498" s="8"/>
      <c r="SKR1498" s="8"/>
      <c r="SKS1498" s="8"/>
      <c r="SKT1498" s="8"/>
      <c r="SKU1498" s="8"/>
      <c r="SKV1498" s="8"/>
      <c r="SKW1498" s="8"/>
      <c r="SKX1498" s="8"/>
      <c r="SKY1498" s="8"/>
      <c r="SKZ1498" s="8"/>
      <c r="SLA1498" s="8"/>
      <c r="SLB1498" s="8"/>
      <c r="SLC1498" s="8"/>
      <c r="SLD1498" s="8"/>
      <c r="SLE1498" s="8"/>
      <c r="SLF1498" s="8"/>
      <c r="SLG1498" s="8"/>
      <c r="SLH1498" s="8"/>
      <c r="SLI1498" s="8"/>
      <c r="SLJ1498" s="8"/>
      <c r="SLK1498" s="8"/>
      <c r="SLL1498" s="8"/>
      <c r="SLM1498" s="8"/>
      <c r="SLN1498" s="8"/>
      <c r="SLO1498" s="8"/>
      <c r="SLP1498" s="8"/>
      <c r="SLQ1498" s="8"/>
      <c r="SLR1498" s="8"/>
      <c r="SLS1498" s="8"/>
      <c r="SLT1498" s="8"/>
      <c r="SLU1498" s="8"/>
      <c r="SLV1498" s="8"/>
      <c r="SLW1498" s="8"/>
      <c r="SLX1498" s="8"/>
      <c r="SLY1498" s="8"/>
      <c r="SLZ1498" s="8"/>
      <c r="SMA1498" s="8"/>
      <c r="SMB1498" s="8"/>
      <c r="SMC1498" s="8"/>
      <c r="SMD1498" s="8"/>
      <c r="SME1498" s="8"/>
      <c r="SMF1498" s="8"/>
      <c r="SMG1498" s="8"/>
      <c r="SMH1498" s="8"/>
      <c r="SMI1498" s="8"/>
      <c r="SMJ1498" s="8"/>
      <c r="SMK1498" s="8"/>
      <c r="SML1498" s="8"/>
      <c r="SMM1498" s="8"/>
      <c r="SMN1498" s="8"/>
      <c r="SMO1498" s="8"/>
      <c r="SMP1498" s="8"/>
      <c r="SMQ1498" s="8"/>
      <c r="SMR1498" s="8"/>
      <c r="SMS1498" s="8"/>
      <c r="SMT1498" s="8"/>
      <c r="SMU1498" s="8"/>
      <c r="SMV1498" s="8"/>
      <c r="SMW1498" s="8"/>
      <c r="SMX1498" s="8"/>
      <c r="SMY1498" s="8"/>
      <c r="SMZ1498" s="8"/>
      <c r="SNA1498" s="8"/>
      <c r="SNB1498" s="8"/>
      <c r="SNC1498" s="8"/>
      <c r="SND1498" s="8"/>
      <c r="SNE1498" s="8"/>
      <c r="SNF1498" s="8"/>
      <c r="SNG1498" s="8"/>
      <c r="SNH1498" s="8"/>
      <c r="SNI1498" s="8"/>
      <c r="SNJ1498" s="8"/>
      <c r="SNK1498" s="8"/>
      <c r="SNL1498" s="8"/>
      <c r="SNM1498" s="8"/>
      <c r="SNN1498" s="8"/>
      <c r="SNO1498" s="8"/>
      <c r="SNP1498" s="8"/>
      <c r="SNQ1498" s="8"/>
      <c r="SNR1498" s="8"/>
      <c r="SNS1498" s="8"/>
      <c r="SNT1498" s="8"/>
      <c r="SNU1498" s="8"/>
      <c r="SNV1498" s="8"/>
      <c r="SNW1498" s="8"/>
      <c r="SNX1498" s="8"/>
      <c r="SNY1498" s="8"/>
      <c r="SNZ1498" s="8"/>
      <c r="SOA1498" s="8"/>
      <c r="SOB1498" s="8"/>
      <c r="SOC1498" s="8"/>
      <c r="SOD1498" s="8"/>
      <c r="SOE1498" s="8"/>
      <c r="SOF1498" s="8"/>
      <c r="SOG1498" s="8"/>
      <c r="SOH1498" s="8"/>
      <c r="SOI1498" s="8"/>
      <c r="SOJ1498" s="8"/>
      <c r="SOK1498" s="8"/>
      <c r="SOL1498" s="8"/>
      <c r="SOM1498" s="8"/>
      <c r="SON1498" s="8"/>
      <c r="SOO1498" s="8"/>
      <c r="SOP1498" s="8"/>
      <c r="SOQ1498" s="8"/>
      <c r="SOR1498" s="8"/>
      <c r="SOS1498" s="8"/>
      <c r="SOT1498" s="8"/>
      <c r="SOU1498" s="8"/>
      <c r="SOV1498" s="8"/>
      <c r="SOW1498" s="8"/>
      <c r="SOX1498" s="8"/>
      <c r="SOY1498" s="8"/>
      <c r="SOZ1498" s="8"/>
      <c r="SPA1498" s="8"/>
      <c r="SPB1498" s="8"/>
      <c r="SPC1498" s="8"/>
      <c r="SPD1498" s="8"/>
      <c r="SPE1498" s="8"/>
      <c r="SPF1498" s="8"/>
      <c r="SPG1498" s="8"/>
      <c r="SPH1498" s="8"/>
      <c r="SPI1498" s="8"/>
      <c r="SPJ1498" s="8"/>
      <c r="SPK1498" s="8"/>
      <c r="SPL1498" s="8"/>
      <c r="SPM1498" s="8"/>
      <c r="SPN1498" s="8"/>
      <c r="SPO1498" s="8"/>
      <c r="SPP1498" s="8"/>
      <c r="SPQ1498" s="8"/>
      <c r="SPR1498" s="8"/>
      <c r="SPS1498" s="8"/>
      <c r="SPT1498" s="8"/>
      <c r="SPU1498" s="8"/>
      <c r="SPV1498" s="8"/>
      <c r="SPW1498" s="8"/>
      <c r="SPX1498" s="8"/>
      <c r="SPY1498" s="8"/>
      <c r="SPZ1498" s="8"/>
      <c r="SQA1498" s="8"/>
      <c r="SQB1498" s="8"/>
      <c r="SQC1498" s="8"/>
      <c r="SQD1498" s="8"/>
      <c r="SQE1498" s="8"/>
      <c r="SQF1498" s="8"/>
      <c r="SQG1498" s="8"/>
      <c r="SQH1498" s="8"/>
      <c r="SQI1498" s="8"/>
      <c r="SQJ1498" s="8"/>
      <c r="SQK1498" s="8"/>
      <c r="SQL1498" s="8"/>
      <c r="SQM1498" s="8"/>
      <c r="SQN1498" s="8"/>
      <c r="SQO1498" s="8"/>
      <c r="SQP1498" s="8"/>
      <c r="SQQ1498" s="8"/>
      <c r="SQR1498" s="8"/>
      <c r="SQS1498" s="8"/>
      <c r="SQT1498" s="8"/>
      <c r="SQU1498" s="8"/>
      <c r="SQV1498" s="8"/>
      <c r="SQW1498" s="8"/>
      <c r="SQX1498" s="8"/>
      <c r="SQY1498" s="8"/>
      <c r="SQZ1498" s="8"/>
      <c r="SRA1498" s="8"/>
      <c r="SRB1498" s="8"/>
      <c r="SRC1498" s="8"/>
      <c r="SRD1498" s="8"/>
      <c r="SRE1498" s="8"/>
      <c r="SRF1498" s="8"/>
      <c r="SRG1498" s="8"/>
      <c r="SRH1498" s="8"/>
      <c r="SRI1498" s="8"/>
      <c r="SRJ1498" s="8"/>
      <c r="SRK1498" s="8"/>
      <c r="SRL1498" s="8"/>
      <c r="SRM1498" s="8"/>
      <c r="SRN1498" s="8"/>
      <c r="SRO1498" s="8"/>
      <c r="SRP1498" s="8"/>
      <c r="SRQ1498" s="8"/>
      <c r="SRR1498" s="8"/>
      <c r="SRS1498" s="8"/>
      <c r="SRT1498" s="8"/>
      <c r="SRU1498" s="8"/>
      <c r="SRV1498" s="8"/>
      <c r="SRW1498" s="8"/>
      <c r="SRX1498" s="8"/>
      <c r="SRY1498" s="8"/>
      <c r="SRZ1498" s="8"/>
      <c r="SSA1498" s="8"/>
      <c r="SSB1498" s="8"/>
      <c r="SSC1498" s="8"/>
      <c r="SSD1498" s="8"/>
      <c r="SSE1498" s="8"/>
      <c r="SSF1498" s="8"/>
      <c r="SSG1498" s="8"/>
      <c r="SSH1498" s="8"/>
      <c r="SSI1498" s="8"/>
      <c r="SSJ1498" s="8"/>
      <c r="SSK1498" s="8"/>
      <c r="SSL1498" s="8"/>
      <c r="SSM1498" s="8"/>
      <c r="SSN1498" s="8"/>
      <c r="SSO1498" s="8"/>
      <c r="SSP1498" s="8"/>
      <c r="SSQ1498" s="8"/>
      <c r="SSR1498" s="8"/>
      <c r="SSS1498" s="8"/>
      <c r="SST1498" s="8"/>
      <c r="SSU1498" s="8"/>
      <c r="SSV1498" s="8"/>
      <c r="SSW1498" s="8"/>
      <c r="SSX1498" s="8"/>
      <c r="SSY1498" s="8"/>
      <c r="SSZ1498" s="8"/>
      <c r="STA1498" s="8"/>
      <c r="STB1498" s="8"/>
      <c r="STC1498" s="8"/>
      <c r="STD1498" s="8"/>
      <c r="STE1498" s="8"/>
      <c r="STF1498" s="8"/>
      <c r="STG1498" s="8"/>
      <c r="STH1498" s="8"/>
      <c r="STI1498" s="8"/>
      <c r="STJ1498" s="8"/>
      <c r="STK1498" s="8"/>
      <c r="STL1498" s="8"/>
      <c r="STM1498" s="8"/>
      <c r="STN1498" s="8"/>
      <c r="STO1498" s="8"/>
      <c r="STP1498" s="8"/>
      <c r="STQ1498" s="8"/>
      <c r="STR1498" s="8"/>
      <c r="STS1498" s="8"/>
      <c r="STT1498" s="8"/>
      <c r="STU1498" s="8"/>
      <c r="STV1498" s="8"/>
      <c r="STW1498" s="8"/>
      <c r="STX1498" s="8"/>
      <c r="STY1498" s="8"/>
      <c r="STZ1498" s="8"/>
      <c r="SUA1498" s="8"/>
      <c r="SUB1498" s="8"/>
      <c r="SUC1498" s="8"/>
      <c r="SUD1498" s="8"/>
      <c r="SUE1498" s="8"/>
      <c r="SUF1498" s="8"/>
      <c r="SUG1498" s="8"/>
      <c r="SUH1498" s="8"/>
      <c r="SUI1498" s="8"/>
      <c r="SUJ1498" s="8"/>
      <c r="SUK1498" s="8"/>
      <c r="SUL1498" s="8"/>
      <c r="SUM1498" s="8"/>
      <c r="SUN1498" s="8"/>
      <c r="SUO1498" s="8"/>
      <c r="SUP1498" s="8"/>
      <c r="SUQ1498" s="8"/>
      <c r="SUR1498" s="8"/>
      <c r="SUS1498" s="8"/>
      <c r="SUT1498" s="8"/>
      <c r="SUU1498" s="8"/>
      <c r="SUV1498" s="8"/>
      <c r="SUW1498" s="8"/>
      <c r="SUX1498" s="8"/>
      <c r="SUY1498" s="8"/>
      <c r="SUZ1498" s="8"/>
      <c r="SVA1498" s="8"/>
      <c r="SVB1498" s="8"/>
      <c r="SVC1498" s="8"/>
      <c r="SVD1498" s="8"/>
      <c r="SVE1498" s="8"/>
      <c r="SVF1498" s="8"/>
      <c r="SVG1498" s="8"/>
      <c r="SVH1498" s="8"/>
      <c r="SVI1498" s="8"/>
      <c r="SVJ1498" s="8"/>
      <c r="SVK1498" s="8"/>
      <c r="SVL1498" s="8"/>
      <c r="SVM1498" s="8"/>
      <c r="SVN1498" s="8"/>
      <c r="SVO1498" s="8"/>
      <c r="SVP1498" s="8"/>
      <c r="SVQ1498" s="8"/>
      <c r="SVR1498" s="8"/>
      <c r="SVS1498" s="8"/>
      <c r="SVT1498" s="8"/>
      <c r="SVU1498" s="8"/>
      <c r="SVV1498" s="8"/>
      <c r="SVW1498" s="8"/>
      <c r="SVX1498" s="8"/>
      <c r="SVY1498" s="8"/>
      <c r="SVZ1498" s="8"/>
      <c r="SWA1498" s="8"/>
      <c r="SWB1498" s="8"/>
      <c r="SWC1498" s="8"/>
      <c r="SWD1498" s="8"/>
      <c r="SWE1498" s="8"/>
      <c r="SWF1498" s="8"/>
      <c r="SWG1498" s="8"/>
      <c r="SWH1498" s="8"/>
      <c r="SWI1498" s="8"/>
      <c r="SWJ1498" s="8"/>
      <c r="SWK1498" s="8"/>
      <c r="SWL1498" s="8"/>
      <c r="SWM1498" s="8"/>
      <c r="SWN1498" s="8"/>
      <c r="SWO1498" s="8"/>
      <c r="SWP1498" s="8"/>
      <c r="SWQ1498" s="8"/>
      <c r="SWR1498" s="8"/>
      <c r="SWS1498" s="8"/>
      <c r="SWT1498" s="8"/>
      <c r="SWU1498" s="8"/>
      <c r="SWV1498" s="8"/>
      <c r="SWW1498" s="8"/>
      <c r="SWX1498" s="8"/>
      <c r="SWY1498" s="8"/>
      <c r="SWZ1498" s="8"/>
      <c r="SXA1498" s="8"/>
      <c r="SXB1498" s="8"/>
      <c r="SXC1498" s="8"/>
      <c r="SXD1498" s="8"/>
      <c r="SXE1498" s="8"/>
      <c r="SXF1498" s="8"/>
      <c r="SXG1498" s="8"/>
      <c r="SXH1498" s="8"/>
      <c r="SXI1498" s="8"/>
      <c r="SXJ1498" s="8"/>
      <c r="SXK1498" s="8"/>
      <c r="SXL1498" s="8"/>
      <c r="SXM1498" s="8"/>
      <c r="SXN1498" s="8"/>
      <c r="SXO1498" s="8"/>
      <c r="SXP1498" s="8"/>
      <c r="SXQ1498" s="8"/>
      <c r="SXR1498" s="8"/>
      <c r="SXS1498" s="8"/>
      <c r="SXT1498" s="8"/>
      <c r="SXU1498" s="8"/>
      <c r="SXV1498" s="8"/>
      <c r="SXW1498" s="8"/>
      <c r="SXX1498" s="8"/>
      <c r="SXY1498" s="8"/>
      <c r="SXZ1498" s="8"/>
      <c r="SYA1498" s="8"/>
      <c r="SYB1498" s="8"/>
      <c r="SYC1498" s="8"/>
      <c r="SYD1498" s="8"/>
      <c r="SYE1498" s="8"/>
      <c r="SYF1498" s="8"/>
      <c r="SYG1498" s="8"/>
      <c r="SYH1498" s="8"/>
      <c r="SYI1498" s="8"/>
      <c r="SYJ1498" s="8"/>
      <c r="SYK1498" s="8"/>
      <c r="SYL1498" s="8"/>
      <c r="SYM1498" s="8"/>
      <c r="SYN1498" s="8"/>
      <c r="SYO1498" s="8"/>
      <c r="SYP1498" s="8"/>
      <c r="SYQ1498" s="8"/>
      <c r="SYR1498" s="8"/>
      <c r="SYS1498" s="8"/>
      <c r="SYT1498" s="8"/>
      <c r="SYU1498" s="8"/>
      <c r="SYV1498" s="8"/>
      <c r="SYW1498" s="8"/>
      <c r="SYX1498" s="8"/>
      <c r="SYY1498" s="8"/>
      <c r="SYZ1498" s="8"/>
      <c r="SZA1498" s="8"/>
      <c r="SZB1498" s="8"/>
      <c r="SZC1498" s="8"/>
      <c r="SZD1498" s="8"/>
      <c r="SZE1498" s="8"/>
      <c r="SZF1498" s="8"/>
      <c r="SZG1498" s="8"/>
      <c r="SZH1498" s="8"/>
      <c r="SZI1498" s="8"/>
      <c r="SZJ1498" s="8"/>
      <c r="SZK1498" s="8"/>
      <c r="SZL1498" s="8"/>
      <c r="SZM1498" s="8"/>
      <c r="SZN1498" s="8"/>
      <c r="SZO1498" s="8"/>
      <c r="SZP1498" s="8"/>
      <c r="SZQ1498" s="8"/>
      <c r="SZR1498" s="8"/>
      <c r="SZS1498" s="8"/>
      <c r="SZT1498" s="8"/>
      <c r="SZU1498" s="8"/>
      <c r="SZV1498" s="8"/>
      <c r="SZW1498" s="8"/>
      <c r="SZX1498" s="8"/>
      <c r="SZY1498" s="8"/>
      <c r="SZZ1498" s="8"/>
      <c r="TAA1498" s="8"/>
      <c r="TAB1498" s="8"/>
      <c r="TAC1498" s="8"/>
      <c r="TAD1498" s="8"/>
      <c r="TAE1498" s="8"/>
      <c r="TAF1498" s="8"/>
      <c r="TAG1498" s="8"/>
      <c r="TAH1498" s="8"/>
      <c r="TAI1498" s="8"/>
      <c r="TAJ1498" s="8"/>
      <c r="TAK1498" s="8"/>
      <c r="TAL1498" s="8"/>
      <c r="TAM1498" s="8"/>
      <c r="TAN1498" s="8"/>
      <c r="TAO1498" s="8"/>
      <c r="TAP1498" s="8"/>
      <c r="TAQ1498" s="8"/>
      <c r="TAR1498" s="8"/>
      <c r="TAS1498" s="8"/>
      <c r="TAT1498" s="8"/>
      <c r="TAU1498" s="8"/>
      <c r="TAV1498" s="8"/>
      <c r="TAW1498" s="8"/>
      <c r="TAX1498" s="8"/>
      <c r="TAY1498" s="8"/>
      <c r="TAZ1498" s="8"/>
      <c r="TBA1498" s="8"/>
      <c r="TBB1498" s="8"/>
      <c r="TBC1498" s="8"/>
      <c r="TBD1498" s="8"/>
      <c r="TBE1498" s="8"/>
      <c r="TBF1498" s="8"/>
      <c r="TBG1498" s="8"/>
      <c r="TBH1498" s="8"/>
      <c r="TBI1498" s="8"/>
      <c r="TBJ1498" s="8"/>
      <c r="TBK1498" s="8"/>
      <c r="TBL1498" s="8"/>
      <c r="TBM1498" s="8"/>
      <c r="TBN1498" s="8"/>
      <c r="TBO1498" s="8"/>
      <c r="TBP1498" s="8"/>
      <c r="TBQ1498" s="8"/>
      <c r="TBR1498" s="8"/>
      <c r="TBS1498" s="8"/>
      <c r="TBT1498" s="8"/>
      <c r="TBU1498" s="8"/>
      <c r="TBV1498" s="8"/>
      <c r="TBW1498" s="8"/>
      <c r="TBX1498" s="8"/>
      <c r="TBY1498" s="8"/>
      <c r="TBZ1498" s="8"/>
      <c r="TCA1498" s="8"/>
      <c r="TCB1498" s="8"/>
      <c r="TCC1498" s="8"/>
      <c r="TCD1498" s="8"/>
      <c r="TCE1498" s="8"/>
      <c r="TCF1498" s="8"/>
      <c r="TCG1498" s="8"/>
      <c r="TCH1498" s="8"/>
      <c r="TCI1498" s="8"/>
      <c r="TCJ1498" s="8"/>
      <c r="TCK1498" s="8"/>
      <c r="TCL1498" s="8"/>
      <c r="TCM1498" s="8"/>
      <c r="TCN1498" s="8"/>
      <c r="TCO1498" s="8"/>
      <c r="TCP1498" s="8"/>
      <c r="TCQ1498" s="8"/>
      <c r="TCR1498" s="8"/>
      <c r="TCS1498" s="8"/>
      <c r="TCT1498" s="8"/>
      <c r="TCU1498" s="8"/>
      <c r="TCV1498" s="8"/>
      <c r="TCW1498" s="8"/>
      <c r="TCX1498" s="8"/>
      <c r="TCY1498" s="8"/>
      <c r="TCZ1498" s="8"/>
      <c r="TDA1498" s="8"/>
      <c r="TDB1498" s="8"/>
      <c r="TDC1498" s="8"/>
      <c r="TDD1498" s="8"/>
      <c r="TDE1498" s="8"/>
      <c r="TDF1498" s="8"/>
      <c r="TDG1498" s="8"/>
      <c r="TDH1498" s="8"/>
      <c r="TDI1498" s="8"/>
      <c r="TDJ1498" s="8"/>
      <c r="TDK1498" s="8"/>
      <c r="TDL1498" s="8"/>
      <c r="TDM1498" s="8"/>
      <c r="TDN1498" s="8"/>
      <c r="TDO1498" s="8"/>
      <c r="TDP1498" s="8"/>
      <c r="TDQ1498" s="8"/>
      <c r="TDR1498" s="8"/>
      <c r="TDS1498" s="8"/>
      <c r="TDT1498" s="8"/>
      <c r="TDU1498" s="8"/>
      <c r="TDV1498" s="8"/>
      <c r="TDW1498" s="8"/>
      <c r="TDX1498" s="8"/>
      <c r="TDY1498" s="8"/>
      <c r="TDZ1498" s="8"/>
      <c r="TEA1498" s="8"/>
      <c r="TEB1498" s="8"/>
      <c r="TEC1498" s="8"/>
      <c r="TED1498" s="8"/>
      <c r="TEE1498" s="8"/>
      <c r="TEF1498" s="8"/>
      <c r="TEG1498" s="8"/>
      <c r="TEH1498" s="8"/>
      <c r="TEI1498" s="8"/>
      <c r="TEJ1498" s="8"/>
      <c r="TEK1498" s="8"/>
      <c r="TEL1498" s="8"/>
      <c r="TEM1498" s="8"/>
      <c r="TEN1498" s="8"/>
      <c r="TEO1498" s="8"/>
      <c r="TEP1498" s="8"/>
      <c r="TEQ1498" s="8"/>
      <c r="TER1498" s="8"/>
      <c r="TES1498" s="8"/>
      <c r="TET1498" s="8"/>
      <c r="TEU1498" s="8"/>
      <c r="TEV1498" s="8"/>
      <c r="TEW1498" s="8"/>
      <c r="TEX1498" s="8"/>
      <c r="TEY1498" s="8"/>
      <c r="TEZ1498" s="8"/>
      <c r="TFA1498" s="8"/>
      <c r="TFB1498" s="8"/>
      <c r="TFC1498" s="8"/>
      <c r="TFD1498" s="8"/>
      <c r="TFE1498" s="8"/>
      <c r="TFF1498" s="8"/>
      <c r="TFG1498" s="8"/>
      <c r="TFH1498" s="8"/>
      <c r="TFI1498" s="8"/>
      <c r="TFJ1498" s="8"/>
      <c r="TFK1498" s="8"/>
      <c r="TFL1498" s="8"/>
      <c r="TFM1498" s="8"/>
      <c r="TFN1498" s="8"/>
      <c r="TFO1498" s="8"/>
      <c r="TFP1498" s="8"/>
      <c r="TFQ1498" s="8"/>
      <c r="TFR1498" s="8"/>
      <c r="TFS1498" s="8"/>
      <c r="TFT1498" s="8"/>
      <c r="TFU1498" s="8"/>
      <c r="TFV1498" s="8"/>
      <c r="TFW1498" s="8"/>
      <c r="TFX1498" s="8"/>
      <c r="TFY1498" s="8"/>
      <c r="TFZ1498" s="8"/>
      <c r="TGA1498" s="8"/>
      <c r="TGB1498" s="8"/>
      <c r="TGC1498" s="8"/>
      <c r="TGD1498" s="8"/>
      <c r="TGE1498" s="8"/>
      <c r="TGF1498" s="8"/>
      <c r="TGG1498" s="8"/>
      <c r="TGH1498" s="8"/>
      <c r="TGI1498" s="8"/>
      <c r="TGJ1498" s="8"/>
      <c r="TGK1498" s="8"/>
      <c r="TGL1498" s="8"/>
      <c r="TGM1498" s="8"/>
      <c r="TGN1498" s="8"/>
      <c r="TGO1498" s="8"/>
      <c r="TGP1498" s="8"/>
      <c r="TGQ1498" s="8"/>
      <c r="TGR1498" s="8"/>
      <c r="TGS1498" s="8"/>
      <c r="TGT1498" s="8"/>
      <c r="TGU1498" s="8"/>
      <c r="TGV1498" s="8"/>
      <c r="TGW1498" s="8"/>
      <c r="TGX1498" s="8"/>
      <c r="TGY1498" s="8"/>
      <c r="TGZ1498" s="8"/>
      <c r="THA1498" s="8"/>
      <c r="THB1498" s="8"/>
      <c r="THC1498" s="8"/>
      <c r="THD1498" s="8"/>
      <c r="THE1498" s="8"/>
      <c r="THF1498" s="8"/>
      <c r="THG1498" s="8"/>
      <c r="THH1498" s="8"/>
      <c r="THI1498" s="8"/>
      <c r="THJ1498" s="8"/>
      <c r="THK1498" s="8"/>
      <c r="THL1498" s="8"/>
      <c r="THM1498" s="8"/>
      <c r="THN1498" s="8"/>
      <c r="THO1498" s="8"/>
      <c r="THP1498" s="8"/>
      <c r="THQ1498" s="8"/>
      <c r="THR1498" s="8"/>
      <c r="THS1498" s="8"/>
      <c r="THT1498" s="8"/>
      <c r="THU1498" s="8"/>
      <c r="THV1498" s="8"/>
      <c r="THW1498" s="8"/>
      <c r="THX1498" s="8"/>
      <c r="THY1498" s="8"/>
      <c r="THZ1498" s="8"/>
      <c r="TIA1498" s="8"/>
      <c r="TIB1498" s="8"/>
      <c r="TIC1498" s="8"/>
      <c r="TID1498" s="8"/>
      <c r="TIE1498" s="8"/>
      <c r="TIF1498" s="8"/>
      <c r="TIG1498" s="8"/>
      <c r="TIH1498" s="8"/>
      <c r="TII1498" s="8"/>
      <c r="TIJ1498" s="8"/>
      <c r="TIK1498" s="8"/>
      <c r="TIL1498" s="8"/>
      <c r="TIM1498" s="8"/>
      <c r="TIN1498" s="8"/>
      <c r="TIO1498" s="8"/>
      <c r="TIP1498" s="8"/>
      <c r="TIQ1498" s="8"/>
      <c r="TIR1498" s="8"/>
      <c r="TIS1498" s="8"/>
      <c r="TIT1498" s="8"/>
      <c r="TIU1498" s="8"/>
      <c r="TIV1498" s="8"/>
      <c r="TIW1498" s="8"/>
      <c r="TIX1498" s="8"/>
      <c r="TIY1498" s="8"/>
      <c r="TIZ1498" s="8"/>
      <c r="TJA1498" s="8"/>
      <c r="TJB1498" s="8"/>
      <c r="TJC1498" s="8"/>
      <c r="TJD1498" s="8"/>
      <c r="TJE1498" s="8"/>
      <c r="TJF1498" s="8"/>
      <c r="TJG1498" s="8"/>
      <c r="TJH1498" s="8"/>
      <c r="TJI1498" s="8"/>
      <c r="TJJ1498" s="8"/>
      <c r="TJK1498" s="8"/>
      <c r="TJL1498" s="8"/>
      <c r="TJM1498" s="8"/>
      <c r="TJN1498" s="8"/>
      <c r="TJO1498" s="8"/>
      <c r="TJP1498" s="8"/>
      <c r="TJQ1498" s="8"/>
      <c r="TJR1498" s="8"/>
      <c r="TJS1498" s="8"/>
      <c r="TJT1498" s="8"/>
      <c r="TJU1498" s="8"/>
      <c r="TJV1498" s="8"/>
      <c r="TJW1498" s="8"/>
      <c r="TJX1498" s="8"/>
      <c r="TJY1498" s="8"/>
      <c r="TJZ1498" s="8"/>
      <c r="TKA1498" s="8"/>
      <c r="TKB1498" s="8"/>
      <c r="TKC1498" s="8"/>
      <c r="TKD1498" s="8"/>
      <c r="TKE1498" s="8"/>
      <c r="TKF1498" s="8"/>
      <c r="TKG1498" s="8"/>
      <c r="TKH1498" s="8"/>
      <c r="TKI1498" s="8"/>
      <c r="TKJ1498" s="8"/>
      <c r="TKK1498" s="8"/>
      <c r="TKL1498" s="8"/>
      <c r="TKM1498" s="8"/>
      <c r="TKN1498" s="8"/>
      <c r="TKO1498" s="8"/>
      <c r="TKP1498" s="8"/>
      <c r="TKQ1498" s="8"/>
      <c r="TKR1498" s="8"/>
      <c r="TKS1498" s="8"/>
      <c r="TKT1498" s="8"/>
      <c r="TKU1498" s="8"/>
      <c r="TKV1498" s="8"/>
      <c r="TKW1498" s="8"/>
      <c r="TKX1498" s="8"/>
      <c r="TKY1498" s="8"/>
      <c r="TKZ1498" s="8"/>
      <c r="TLA1498" s="8"/>
      <c r="TLB1498" s="8"/>
      <c r="TLC1498" s="8"/>
      <c r="TLD1498" s="8"/>
      <c r="TLE1498" s="8"/>
      <c r="TLF1498" s="8"/>
      <c r="TLG1498" s="8"/>
      <c r="TLH1498" s="8"/>
      <c r="TLI1498" s="8"/>
      <c r="TLJ1498" s="8"/>
      <c r="TLK1498" s="8"/>
      <c r="TLL1498" s="8"/>
      <c r="TLM1498" s="8"/>
      <c r="TLN1498" s="8"/>
      <c r="TLO1498" s="8"/>
      <c r="TLP1498" s="8"/>
      <c r="TLQ1498" s="8"/>
      <c r="TLR1498" s="8"/>
      <c r="TLS1498" s="8"/>
      <c r="TLT1498" s="8"/>
      <c r="TLU1498" s="8"/>
      <c r="TLV1498" s="8"/>
      <c r="TLW1498" s="8"/>
      <c r="TLX1498" s="8"/>
      <c r="TLY1498" s="8"/>
      <c r="TLZ1498" s="8"/>
      <c r="TMA1498" s="8"/>
      <c r="TMB1498" s="8"/>
      <c r="TMC1498" s="8"/>
      <c r="TMD1498" s="8"/>
      <c r="TME1498" s="8"/>
      <c r="TMF1498" s="8"/>
      <c r="TMG1498" s="8"/>
      <c r="TMH1498" s="8"/>
      <c r="TMI1498" s="8"/>
      <c r="TMJ1498" s="8"/>
      <c r="TMK1498" s="8"/>
      <c r="TML1498" s="8"/>
      <c r="TMM1498" s="8"/>
      <c r="TMN1498" s="8"/>
      <c r="TMO1498" s="8"/>
      <c r="TMP1498" s="8"/>
      <c r="TMQ1498" s="8"/>
      <c r="TMR1498" s="8"/>
      <c r="TMS1498" s="8"/>
      <c r="TMT1498" s="8"/>
      <c r="TMU1498" s="8"/>
      <c r="TMV1498" s="8"/>
      <c r="TMW1498" s="8"/>
      <c r="TMX1498" s="8"/>
      <c r="TMY1498" s="8"/>
      <c r="TMZ1498" s="8"/>
      <c r="TNA1498" s="8"/>
      <c r="TNB1498" s="8"/>
      <c r="TNC1498" s="8"/>
      <c r="TND1498" s="8"/>
      <c r="TNE1498" s="8"/>
      <c r="TNF1498" s="8"/>
      <c r="TNG1498" s="8"/>
      <c r="TNH1498" s="8"/>
      <c r="TNI1498" s="8"/>
      <c r="TNJ1498" s="8"/>
      <c r="TNK1498" s="8"/>
      <c r="TNL1498" s="8"/>
      <c r="TNM1498" s="8"/>
      <c r="TNN1498" s="8"/>
      <c r="TNO1498" s="8"/>
      <c r="TNP1498" s="8"/>
      <c r="TNQ1498" s="8"/>
      <c r="TNR1498" s="8"/>
      <c r="TNS1498" s="8"/>
      <c r="TNT1498" s="8"/>
      <c r="TNU1498" s="8"/>
      <c r="TNV1498" s="8"/>
      <c r="TNW1498" s="8"/>
      <c r="TNX1498" s="8"/>
      <c r="TNY1498" s="8"/>
      <c r="TNZ1498" s="8"/>
      <c r="TOA1498" s="8"/>
      <c r="TOB1498" s="8"/>
      <c r="TOC1498" s="8"/>
      <c r="TOD1498" s="8"/>
      <c r="TOE1498" s="8"/>
      <c r="TOF1498" s="8"/>
      <c r="TOG1498" s="8"/>
      <c r="TOH1498" s="8"/>
      <c r="TOI1498" s="8"/>
      <c r="TOJ1498" s="8"/>
      <c r="TOK1498" s="8"/>
      <c r="TOL1498" s="8"/>
      <c r="TOM1498" s="8"/>
      <c r="TON1498" s="8"/>
      <c r="TOO1498" s="8"/>
      <c r="TOP1498" s="8"/>
      <c r="TOQ1498" s="8"/>
      <c r="TOR1498" s="8"/>
      <c r="TOS1498" s="8"/>
      <c r="TOT1498" s="8"/>
      <c r="TOU1498" s="8"/>
      <c r="TOV1498" s="8"/>
      <c r="TOW1498" s="8"/>
      <c r="TOX1498" s="8"/>
      <c r="TOY1498" s="8"/>
      <c r="TOZ1498" s="8"/>
      <c r="TPA1498" s="8"/>
      <c r="TPB1498" s="8"/>
      <c r="TPC1498" s="8"/>
      <c r="TPD1498" s="8"/>
      <c r="TPE1498" s="8"/>
      <c r="TPF1498" s="8"/>
      <c r="TPG1498" s="8"/>
      <c r="TPH1498" s="8"/>
      <c r="TPI1498" s="8"/>
      <c r="TPJ1498" s="8"/>
      <c r="TPK1498" s="8"/>
      <c r="TPL1498" s="8"/>
      <c r="TPM1498" s="8"/>
      <c r="TPN1498" s="8"/>
      <c r="TPO1498" s="8"/>
      <c r="TPP1498" s="8"/>
      <c r="TPQ1498" s="8"/>
      <c r="TPR1498" s="8"/>
      <c r="TPS1498" s="8"/>
      <c r="TPT1498" s="8"/>
      <c r="TPU1498" s="8"/>
      <c r="TPV1498" s="8"/>
      <c r="TPW1498" s="8"/>
      <c r="TPX1498" s="8"/>
      <c r="TPY1498" s="8"/>
      <c r="TPZ1498" s="8"/>
      <c r="TQA1498" s="8"/>
      <c r="TQB1498" s="8"/>
      <c r="TQC1498" s="8"/>
      <c r="TQD1498" s="8"/>
      <c r="TQE1498" s="8"/>
      <c r="TQF1498" s="8"/>
      <c r="TQG1498" s="8"/>
      <c r="TQH1498" s="8"/>
      <c r="TQI1498" s="8"/>
      <c r="TQJ1498" s="8"/>
      <c r="TQK1498" s="8"/>
      <c r="TQL1498" s="8"/>
      <c r="TQM1498" s="8"/>
      <c r="TQN1498" s="8"/>
      <c r="TQO1498" s="8"/>
      <c r="TQP1498" s="8"/>
      <c r="TQQ1498" s="8"/>
      <c r="TQR1498" s="8"/>
      <c r="TQS1498" s="8"/>
      <c r="TQT1498" s="8"/>
      <c r="TQU1498" s="8"/>
      <c r="TQV1498" s="8"/>
      <c r="TQW1498" s="8"/>
      <c r="TQX1498" s="8"/>
      <c r="TQY1498" s="8"/>
      <c r="TQZ1498" s="8"/>
      <c r="TRA1498" s="8"/>
      <c r="TRB1498" s="8"/>
      <c r="TRC1498" s="8"/>
      <c r="TRD1498" s="8"/>
      <c r="TRE1498" s="8"/>
      <c r="TRF1498" s="8"/>
      <c r="TRG1498" s="8"/>
      <c r="TRH1498" s="8"/>
      <c r="TRI1498" s="8"/>
      <c r="TRJ1498" s="8"/>
      <c r="TRK1498" s="8"/>
      <c r="TRL1498" s="8"/>
      <c r="TRM1498" s="8"/>
      <c r="TRN1498" s="8"/>
      <c r="TRO1498" s="8"/>
      <c r="TRP1498" s="8"/>
      <c r="TRQ1498" s="8"/>
      <c r="TRR1498" s="8"/>
      <c r="TRS1498" s="8"/>
      <c r="TRT1498" s="8"/>
      <c r="TRU1498" s="8"/>
      <c r="TRV1498" s="8"/>
      <c r="TRW1498" s="8"/>
      <c r="TRX1498" s="8"/>
      <c r="TRY1498" s="8"/>
      <c r="TRZ1498" s="8"/>
      <c r="TSA1498" s="8"/>
      <c r="TSB1498" s="8"/>
      <c r="TSC1498" s="8"/>
      <c r="TSD1498" s="8"/>
      <c r="TSE1498" s="8"/>
      <c r="TSF1498" s="8"/>
      <c r="TSG1498" s="8"/>
      <c r="TSH1498" s="8"/>
      <c r="TSI1498" s="8"/>
      <c r="TSJ1498" s="8"/>
      <c r="TSK1498" s="8"/>
      <c r="TSL1498" s="8"/>
      <c r="TSM1498" s="8"/>
      <c r="TSN1498" s="8"/>
      <c r="TSO1498" s="8"/>
      <c r="TSP1498" s="8"/>
      <c r="TSQ1498" s="8"/>
      <c r="TSR1498" s="8"/>
      <c r="TSS1498" s="8"/>
      <c r="TST1498" s="8"/>
      <c r="TSU1498" s="8"/>
      <c r="TSV1498" s="8"/>
      <c r="TSW1498" s="8"/>
      <c r="TSX1498" s="8"/>
      <c r="TSY1498" s="8"/>
      <c r="TSZ1498" s="8"/>
      <c r="TTA1498" s="8"/>
      <c r="TTB1498" s="8"/>
      <c r="TTC1498" s="8"/>
      <c r="TTD1498" s="8"/>
      <c r="TTE1498" s="8"/>
      <c r="TTF1498" s="8"/>
      <c r="TTG1498" s="8"/>
      <c r="TTH1498" s="8"/>
      <c r="TTI1498" s="8"/>
      <c r="TTJ1498" s="8"/>
      <c r="TTK1498" s="8"/>
      <c r="TTL1498" s="8"/>
      <c r="TTM1498" s="8"/>
      <c r="TTN1498" s="8"/>
      <c r="TTO1498" s="8"/>
      <c r="TTP1498" s="8"/>
      <c r="TTQ1498" s="8"/>
      <c r="TTR1498" s="8"/>
      <c r="TTS1498" s="8"/>
      <c r="TTT1498" s="8"/>
      <c r="TTU1498" s="8"/>
      <c r="TTV1498" s="8"/>
      <c r="TTW1498" s="8"/>
      <c r="TTX1498" s="8"/>
      <c r="TTY1498" s="8"/>
      <c r="TTZ1498" s="8"/>
      <c r="TUA1498" s="8"/>
      <c r="TUB1498" s="8"/>
      <c r="TUC1498" s="8"/>
      <c r="TUD1498" s="8"/>
      <c r="TUE1498" s="8"/>
      <c r="TUF1498" s="8"/>
      <c r="TUG1498" s="8"/>
      <c r="TUH1498" s="8"/>
      <c r="TUI1498" s="8"/>
      <c r="TUJ1498" s="8"/>
      <c r="TUK1498" s="8"/>
      <c r="TUL1498" s="8"/>
      <c r="TUM1498" s="8"/>
      <c r="TUN1498" s="8"/>
      <c r="TUO1498" s="8"/>
      <c r="TUP1498" s="8"/>
      <c r="TUQ1498" s="8"/>
      <c r="TUR1498" s="8"/>
      <c r="TUS1498" s="8"/>
      <c r="TUT1498" s="8"/>
      <c r="TUU1498" s="8"/>
      <c r="TUV1498" s="8"/>
      <c r="TUW1498" s="8"/>
      <c r="TUX1498" s="8"/>
      <c r="TUY1498" s="8"/>
      <c r="TUZ1498" s="8"/>
      <c r="TVA1498" s="8"/>
      <c r="TVB1498" s="8"/>
      <c r="TVC1498" s="8"/>
      <c r="TVD1498" s="8"/>
      <c r="TVE1498" s="8"/>
      <c r="TVF1498" s="8"/>
      <c r="TVG1498" s="8"/>
      <c r="TVH1498" s="8"/>
      <c r="TVI1498" s="8"/>
      <c r="TVJ1498" s="8"/>
      <c r="TVK1498" s="8"/>
      <c r="TVL1498" s="8"/>
      <c r="TVM1498" s="8"/>
      <c r="TVN1498" s="8"/>
      <c r="TVO1498" s="8"/>
      <c r="TVP1498" s="8"/>
      <c r="TVQ1498" s="8"/>
      <c r="TVR1498" s="8"/>
      <c r="TVS1498" s="8"/>
      <c r="TVT1498" s="8"/>
      <c r="TVU1498" s="8"/>
      <c r="TVV1498" s="8"/>
      <c r="TVW1498" s="8"/>
      <c r="TVX1498" s="8"/>
      <c r="TVY1498" s="8"/>
      <c r="TVZ1498" s="8"/>
      <c r="TWA1498" s="8"/>
      <c r="TWB1498" s="8"/>
      <c r="TWC1498" s="8"/>
      <c r="TWD1498" s="8"/>
      <c r="TWE1498" s="8"/>
      <c r="TWF1498" s="8"/>
      <c r="TWG1498" s="8"/>
      <c r="TWH1498" s="8"/>
      <c r="TWI1498" s="8"/>
      <c r="TWJ1498" s="8"/>
      <c r="TWK1498" s="8"/>
      <c r="TWL1498" s="8"/>
      <c r="TWM1498" s="8"/>
      <c r="TWN1498" s="8"/>
      <c r="TWO1498" s="8"/>
      <c r="TWP1498" s="8"/>
      <c r="TWQ1498" s="8"/>
      <c r="TWR1498" s="8"/>
      <c r="TWS1498" s="8"/>
      <c r="TWT1498" s="8"/>
      <c r="TWU1498" s="8"/>
      <c r="TWV1498" s="8"/>
      <c r="TWW1498" s="8"/>
      <c r="TWX1498" s="8"/>
      <c r="TWY1498" s="8"/>
      <c r="TWZ1498" s="8"/>
      <c r="TXA1498" s="8"/>
      <c r="TXB1498" s="8"/>
      <c r="TXC1498" s="8"/>
      <c r="TXD1498" s="8"/>
      <c r="TXE1498" s="8"/>
      <c r="TXF1498" s="8"/>
      <c r="TXG1498" s="8"/>
      <c r="TXH1498" s="8"/>
      <c r="TXI1498" s="8"/>
      <c r="TXJ1498" s="8"/>
      <c r="TXK1498" s="8"/>
      <c r="TXL1498" s="8"/>
      <c r="TXM1498" s="8"/>
      <c r="TXN1498" s="8"/>
      <c r="TXO1498" s="8"/>
      <c r="TXP1498" s="8"/>
      <c r="TXQ1498" s="8"/>
      <c r="TXR1498" s="8"/>
      <c r="TXS1498" s="8"/>
      <c r="TXT1498" s="8"/>
      <c r="TXU1498" s="8"/>
      <c r="TXV1498" s="8"/>
      <c r="TXW1498" s="8"/>
      <c r="TXX1498" s="8"/>
      <c r="TXY1498" s="8"/>
      <c r="TXZ1498" s="8"/>
      <c r="TYA1498" s="8"/>
      <c r="TYB1498" s="8"/>
      <c r="TYC1498" s="8"/>
      <c r="TYD1498" s="8"/>
      <c r="TYE1498" s="8"/>
      <c r="TYF1498" s="8"/>
      <c r="TYG1498" s="8"/>
      <c r="TYH1498" s="8"/>
      <c r="TYI1498" s="8"/>
      <c r="TYJ1498" s="8"/>
      <c r="TYK1498" s="8"/>
      <c r="TYL1498" s="8"/>
      <c r="TYM1498" s="8"/>
      <c r="TYN1498" s="8"/>
      <c r="TYO1498" s="8"/>
      <c r="TYP1498" s="8"/>
      <c r="TYQ1498" s="8"/>
      <c r="TYR1498" s="8"/>
      <c r="TYS1498" s="8"/>
      <c r="TYT1498" s="8"/>
      <c r="TYU1498" s="8"/>
      <c r="TYV1498" s="8"/>
      <c r="TYW1498" s="8"/>
      <c r="TYX1498" s="8"/>
      <c r="TYY1498" s="8"/>
      <c r="TYZ1498" s="8"/>
      <c r="TZA1498" s="8"/>
      <c r="TZB1498" s="8"/>
      <c r="TZC1498" s="8"/>
      <c r="TZD1498" s="8"/>
      <c r="TZE1498" s="8"/>
      <c r="TZF1498" s="8"/>
      <c r="TZG1498" s="8"/>
      <c r="TZH1498" s="8"/>
      <c r="TZI1498" s="8"/>
      <c r="TZJ1498" s="8"/>
      <c r="TZK1498" s="8"/>
      <c r="TZL1498" s="8"/>
      <c r="TZM1498" s="8"/>
      <c r="TZN1498" s="8"/>
      <c r="TZO1498" s="8"/>
      <c r="TZP1498" s="8"/>
      <c r="TZQ1498" s="8"/>
      <c r="TZR1498" s="8"/>
      <c r="TZS1498" s="8"/>
      <c r="TZT1498" s="8"/>
      <c r="TZU1498" s="8"/>
      <c r="TZV1498" s="8"/>
      <c r="TZW1498" s="8"/>
      <c r="TZX1498" s="8"/>
      <c r="TZY1498" s="8"/>
      <c r="TZZ1498" s="8"/>
      <c r="UAA1498" s="8"/>
      <c r="UAB1498" s="8"/>
      <c r="UAC1498" s="8"/>
      <c r="UAD1498" s="8"/>
      <c r="UAE1498" s="8"/>
      <c r="UAF1498" s="8"/>
      <c r="UAG1498" s="8"/>
      <c r="UAH1498" s="8"/>
      <c r="UAI1498" s="8"/>
      <c r="UAJ1498" s="8"/>
      <c r="UAK1498" s="8"/>
      <c r="UAL1498" s="8"/>
      <c r="UAM1498" s="8"/>
      <c r="UAN1498" s="8"/>
      <c r="UAO1498" s="8"/>
      <c r="UAP1498" s="8"/>
      <c r="UAQ1498" s="8"/>
      <c r="UAR1498" s="8"/>
      <c r="UAS1498" s="8"/>
      <c r="UAT1498" s="8"/>
      <c r="UAU1498" s="8"/>
      <c r="UAV1498" s="8"/>
      <c r="UAW1498" s="8"/>
      <c r="UAX1498" s="8"/>
      <c r="UAY1498" s="8"/>
      <c r="UAZ1498" s="8"/>
      <c r="UBA1498" s="8"/>
      <c r="UBB1498" s="8"/>
      <c r="UBC1498" s="8"/>
      <c r="UBD1498" s="8"/>
      <c r="UBE1498" s="8"/>
      <c r="UBF1498" s="8"/>
      <c r="UBG1498" s="8"/>
      <c r="UBH1498" s="8"/>
      <c r="UBI1498" s="8"/>
      <c r="UBJ1498" s="8"/>
      <c r="UBK1498" s="8"/>
      <c r="UBL1498" s="8"/>
      <c r="UBM1498" s="8"/>
      <c r="UBN1498" s="8"/>
      <c r="UBO1498" s="8"/>
      <c r="UBP1498" s="8"/>
      <c r="UBQ1498" s="8"/>
      <c r="UBR1498" s="8"/>
      <c r="UBS1498" s="8"/>
      <c r="UBT1498" s="8"/>
      <c r="UBU1498" s="8"/>
      <c r="UBV1498" s="8"/>
      <c r="UBW1498" s="8"/>
      <c r="UBX1498" s="8"/>
      <c r="UBY1498" s="8"/>
      <c r="UBZ1498" s="8"/>
      <c r="UCA1498" s="8"/>
      <c r="UCB1498" s="8"/>
      <c r="UCC1498" s="8"/>
      <c r="UCD1498" s="8"/>
      <c r="UCE1498" s="8"/>
      <c r="UCF1498" s="8"/>
      <c r="UCG1498" s="8"/>
      <c r="UCH1498" s="8"/>
      <c r="UCI1498" s="8"/>
      <c r="UCJ1498" s="8"/>
      <c r="UCK1498" s="8"/>
      <c r="UCL1498" s="8"/>
      <c r="UCM1498" s="8"/>
      <c r="UCN1498" s="8"/>
      <c r="UCO1498" s="8"/>
      <c r="UCP1498" s="8"/>
      <c r="UCQ1498" s="8"/>
      <c r="UCR1498" s="8"/>
      <c r="UCS1498" s="8"/>
      <c r="UCT1498" s="8"/>
      <c r="UCU1498" s="8"/>
      <c r="UCV1498" s="8"/>
      <c r="UCW1498" s="8"/>
      <c r="UCX1498" s="8"/>
      <c r="UCY1498" s="8"/>
      <c r="UCZ1498" s="8"/>
      <c r="UDA1498" s="8"/>
      <c r="UDB1498" s="8"/>
      <c r="UDC1498" s="8"/>
      <c r="UDD1498" s="8"/>
      <c r="UDE1498" s="8"/>
      <c r="UDF1498" s="8"/>
      <c r="UDG1498" s="8"/>
      <c r="UDH1498" s="8"/>
      <c r="UDI1498" s="8"/>
      <c r="UDJ1498" s="8"/>
      <c r="UDK1498" s="8"/>
      <c r="UDL1498" s="8"/>
      <c r="UDM1498" s="8"/>
      <c r="UDN1498" s="8"/>
      <c r="UDO1498" s="8"/>
      <c r="UDP1498" s="8"/>
      <c r="UDQ1498" s="8"/>
      <c r="UDR1498" s="8"/>
      <c r="UDS1498" s="8"/>
      <c r="UDT1498" s="8"/>
      <c r="UDU1498" s="8"/>
      <c r="UDV1498" s="8"/>
      <c r="UDW1498" s="8"/>
      <c r="UDX1498" s="8"/>
      <c r="UDY1498" s="8"/>
      <c r="UDZ1498" s="8"/>
      <c r="UEA1498" s="8"/>
      <c r="UEB1498" s="8"/>
      <c r="UEC1498" s="8"/>
      <c r="UED1498" s="8"/>
      <c r="UEE1498" s="8"/>
      <c r="UEF1498" s="8"/>
      <c r="UEG1498" s="8"/>
      <c r="UEH1498" s="8"/>
      <c r="UEI1498" s="8"/>
      <c r="UEJ1498" s="8"/>
      <c r="UEK1498" s="8"/>
      <c r="UEL1498" s="8"/>
      <c r="UEM1498" s="8"/>
      <c r="UEN1498" s="8"/>
      <c r="UEO1498" s="8"/>
      <c r="UEP1498" s="8"/>
      <c r="UEQ1498" s="8"/>
      <c r="UER1498" s="8"/>
      <c r="UES1498" s="8"/>
      <c r="UET1498" s="8"/>
      <c r="UEU1498" s="8"/>
      <c r="UEV1498" s="8"/>
      <c r="UEW1498" s="8"/>
      <c r="UEX1498" s="8"/>
      <c r="UEY1498" s="8"/>
      <c r="UEZ1498" s="8"/>
      <c r="UFA1498" s="8"/>
      <c r="UFB1498" s="8"/>
      <c r="UFC1498" s="8"/>
      <c r="UFD1498" s="8"/>
      <c r="UFE1498" s="8"/>
      <c r="UFF1498" s="8"/>
      <c r="UFG1498" s="8"/>
      <c r="UFH1498" s="8"/>
      <c r="UFI1498" s="8"/>
      <c r="UFJ1498" s="8"/>
      <c r="UFK1498" s="8"/>
      <c r="UFL1498" s="8"/>
      <c r="UFM1498" s="8"/>
      <c r="UFN1498" s="8"/>
      <c r="UFO1498" s="8"/>
      <c r="UFP1498" s="8"/>
      <c r="UFQ1498" s="8"/>
      <c r="UFR1498" s="8"/>
      <c r="UFS1498" s="8"/>
      <c r="UFT1498" s="8"/>
      <c r="UFU1498" s="8"/>
      <c r="UFV1498" s="8"/>
      <c r="UFW1498" s="8"/>
      <c r="UFX1498" s="8"/>
      <c r="UFY1498" s="8"/>
      <c r="UFZ1498" s="8"/>
      <c r="UGA1498" s="8"/>
      <c r="UGB1498" s="8"/>
      <c r="UGC1498" s="8"/>
      <c r="UGD1498" s="8"/>
      <c r="UGE1498" s="8"/>
      <c r="UGF1498" s="8"/>
      <c r="UGG1498" s="8"/>
      <c r="UGH1498" s="8"/>
      <c r="UGI1498" s="8"/>
      <c r="UGJ1498" s="8"/>
      <c r="UGK1498" s="8"/>
      <c r="UGL1498" s="8"/>
      <c r="UGM1498" s="8"/>
      <c r="UGN1498" s="8"/>
      <c r="UGO1498" s="8"/>
      <c r="UGP1498" s="8"/>
      <c r="UGQ1498" s="8"/>
      <c r="UGR1498" s="8"/>
      <c r="UGS1498" s="8"/>
      <c r="UGT1498" s="8"/>
      <c r="UGU1498" s="8"/>
      <c r="UGV1498" s="8"/>
      <c r="UGW1498" s="8"/>
      <c r="UGX1498" s="8"/>
      <c r="UGY1498" s="8"/>
      <c r="UGZ1498" s="8"/>
      <c r="UHA1498" s="8"/>
      <c r="UHB1498" s="8"/>
      <c r="UHC1498" s="8"/>
      <c r="UHD1498" s="8"/>
      <c r="UHE1498" s="8"/>
      <c r="UHF1498" s="8"/>
      <c r="UHG1498" s="8"/>
      <c r="UHH1498" s="8"/>
      <c r="UHI1498" s="8"/>
      <c r="UHJ1498" s="8"/>
      <c r="UHK1498" s="8"/>
      <c r="UHL1498" s="8"/>
      <c r="UHM1498" s="8"/>
      <c r="UHN1498" s="8"/>
      <c r="UHO1498" s="8"/>
      <c r="UHP1498" s="8"/>
      <c r="UHQ1498" s="8"/>
      <c r="UHR1498" s="8"/>
      <c r="UHS1498" s="8"/>
      <c r="UHT1498" s="8"/>
      <c r="UHU1498" s="8"/>
      <c r="UHV1498" s="8"/>
      <c r="UHW1498" s="8"/>
      <c r="UHX1498" s="8"/>
      <c r="UHY1498" s="8"/>
      <c r="UHZ1498" s="8"/>
      <c r="UIA1498" s="8"/>
      <c r="UIB1498" s="8"/>
      <c r="UIC1498" s="8"/>
      <c r="UID1498" s="8"/>
      <c r="UIE1498" s="8"/>
      <c r="UIF1498" s="8"/>
      <c r="UIG1498" s="8"/>
      <c r="UIH1498" s="8"/>
      <c r="UII1498" s="8"/>
      <c r="UIJ1498" s="8"/>
      <c r="UIK1498" s="8"/>
      <c r="UIL1498" s="8"/>
      <c r="UIM1498" s="8"/>
      <c r="UIN1498" s="8"/>
      <c r="UIO1498" s="8"/>
      <c r="UIP1498" s="8"/>
      <c r="UIQ1498" s="8"/>
      <c r="UIR1498" s="8"/>
      <c r="UIS1498" s="8"/>
      <c r="UIT1498" s="8"/>
      <c r="UIU1498" s="8"/>
      <c r="UIV1498" s="8"/>
      <c r="UIW1498" s="8"/>
      <c r="UIX1498" s="8"/>
      <c r="UIY1498" s="8"/>
      <c r="UIZ1498" s="8"/>
      <c r="UJA1498" s="8"/>
      <c r="UJB1498" s="8"/>
      <c r="UJC1498" s="8"/>
      <c r="UJD1498" s="8"/>
      <c r="UJE1498" s="8"/>
      <c r="UJF1498" s="8"/>
      <c r="UJG1498" s="8"/>
      <c r="UJH1498" s="8"/>
      <c r="UJI1498" s="8"/>
      <c r="UJJ1498" s="8"/>
      <c r="UJK1498" s="8"/>
      <c r="UJL1498" s="8"/>
      <c r="UJM1498" s="8"/>
      <c r="UJN1498" s="8"/>
      <c r="UJO1498" s="8"/>
      <c r="UJP1498" s="8"/>
      <c r="UJQ1498" s="8"/>
      <c r="UJR1498" s="8"/>
      <c r="UJS1498" s="8"/>
      <c r="UJT1498" s="8"/>
      <c r="UJU1498" s="8"/>
      <c r="UJV1498" s="8"/>
      <c r="UJW1498" s="8"/>
      <c r="UJX1498" s="8"/>
      <c r="UJY1498" s="8"/>
      <c r="UJZ1498" s="8"/>
      <c r="UKA1498" s="8"/>
      <c r="UKB1498" s="8"/>
      <c r="UKC1498" s="8"/>
      <c r="UKD1498" s="8"/>
      <c r="UKE1498" s="8"/>
      <c r="UKF1498" s="8"/>
      <c r="UKG1498" s="8"/>
      <c r="UKH1498" s="8"/>
      <c r="UKI1498" s="8"/>
      <c r="UKJ1498" s="8"/>
      <c r="UKK1498" s="8"/>
      <c r="UKL1498" s="8"/>
      <c r="UKM1498" s="8"/>
      <c r="UKN1498" s="8"/>
      <c r="UKO1498" s="8"/>
      <c r="UKP1498" s="8"/>
      <c r="UKQ1498" s="8"/>
      <c r="UKR1498" s="8"/>
      <c r="UKS1498" s="8"/>
      <c r="UKT1498" s="8"/>
      <c r="UKU1498" s="8"/>
      <c r="UKV1498" s="8"/>
      <c r="UKW1498" s="8"/>
      <c r="UKX1498" s="8"/>
      <c r="UKY1498" s="8"/>
      <c r="UKZ1498" s="8"/>
      <c r="ULA1498" s="8"/>
      <c r="ULB1498" s="8"/>
      <c r="ULC1498" s="8"/>
      <c r="ULD1498" s="8"/>
      <c r="ULE1498" s="8"/>
      <c r="ULF1498" s="8"/>
      <c r="ULG1498" s="8"/>
      <c r="ULH1498" s="8"/>
      <c r="ULI1498" s="8"/>
      <c r="ULJ1498" s="8"/>
      <c r="ULK1498" s="8"/>
      <c r="ULL1498" s="8"/>
      <c r="ULM1498" s="8"/>
      <c r="ULN1498" s="8"/>
      <c r="ULO1498" s="8"/>
      <c r="ULP1498" s="8"/>
      <c r="ULQ1498" s="8"/>
      <c r="ULR1498" s="8"/>
      <c r="ULS1498" s="8"/>
      <c r="ULT1498" s="8"/>
      <c r="ULU1498" s="8"/>
      <c r="ULV1498" s="8"/>
      <c r="ULW1498" s="8"/>
      <c r="ULX1498" s="8"/>
      <c r="ULY1498" s="8"/>
      <c r="ULZ1498" s="8"/>
      <c r="UMA1498" s="8"/>
      <c r="UMB1498" s="8"/>
      <c r="UMC1498" s="8"/>
      <c r="UMD1498" s="8"/>
      <c r="UME1498" s="8"/>
      <c r="UMF1498" s="8"/>
      <c r="UMG1498" s="8"/>
      <c r="UMH1498" s="8"/>
      <c r="UMI1498" s="8"/>
      <c r="UMJ1498" s="8"/>
      <c r="UMK1498" s="8"/>
      <c r="UML1498" s="8"/>
      <c r="UMM1498" s="8"/>
      <c r="UMN1498" s="8"/>
      <c r="UMO1498" s="8"/>
      <c r="UMP1498" s="8"/>
      <c r="UMQ1498" s="8"/>
      <c r="UMR1498" s="8"/>
      <c r="UMS1498" s="8"/>
      <c r="UMT1498" s="8"/>
      <c r="UMU1498" s="8"/>
      <c r="UMV1498" s="8"/>
      <c r="UMW1498" s="8"/>
      <c r="UMX1498" s="8"/>
      <c r="UMY1498" s="8"/>
      <c r="UMZ1498" s="8"/>
      <c r="UNA1498" s="8"/>
      <c r="UNB1498" s="8"/>
      <c r="UNC1498" s="8"/>
      <c r="UND1498" s="8"/>
      <c r="UNE1498" s="8"/>
      <c r="UNF1498" s="8"/>
      <c r="UNG1498" s="8"/>
      <c r="UNH1498" s="8"/>
      <c r="UNI1498" s="8"/>
      <c r="UNJ1498" s="8"/>
      <c r="UNK1498" s="8"/>
      <c r="UNL1498" s="8"/>
      <c r="UNM1498" s="8"/>
      <c r="UNN1498" s="8"/>
      <c r="UNO1498" s="8"/>
      <c r="UNP1498" s="8"/>
      <c r="UNQ1498" s="8"/>
      <c r="UNR1498" s="8"/>
      <c r="UNS1498" s="8"/>
      <c r="UNT1498" s="8"/>
      <c r="UNU1498" s="8"/>
      <c r="UNV1498" s="8"/>
      <c r="UNW1498" s="8"/>
      <c r="UNX1498" s="8"/>
      <c r="UNY1498" s="8"/>
      <c r="UNZ1498" s="8"/>
      <c r="UOA1498" s="8"/>
      <c r="UOB1498" s="8"/>
      <c r="UOC1498" s="8"/>
      <c r="UOD1498" s="8"/>
      <c r="UOE1498" s="8"/>
      <c r="UOF1498" s="8"/>
      <c r="UOG1498" s="8"/>
      <c r="UOH1498" s="8"/>
      <c r="UOI1498" s="8"/>
      <c r="UOJ1498" s="8"/>
      <c r="UOK1498" s="8"/>
      <c r="UOL1498" s="8"/>
      <c r="UOM1498" s="8"/>
      <c r="UON1498" s="8"/>
      <c r="UOO1498" s="8"/>
      <c r="UOP1498" s="8"/>
      <c r="UOQ1498" s="8"/>
      <c r="UOR1498" s="8"/>
      <c r="UOS1498" s="8"/>
      <c r="UOT1498" s="8"/>
      <c r="UOU1498" s="8"/>
      <c r="UOV1498" s="8"/>
      <c r="UOW1498" s="8"/>
      <c r="UOX1498" s="8"/>
      <c r="UOY1498" s="8"/>
      <c r="UOZ1498" s="8"/>
      <c r="UPA1498" s="8"/>
      <c r="UPB1498" s="8"/>
      <c r="UPC1498" s="8"/>
      <c r="UPD1498" s="8"/>
      <c r="UPE1498" s="8"/>
      <c r="UPF1498" s="8"/>
      <c r="UPG1498" s="8"/>
      <c r="UPH1498" s="8"/>
      <c r="UPI1498" s="8"/>
      <c r="UPJ1498" s="8"/>
      <c r="UPK1498" s="8"/>
      <c r="UPL1498" s="8"/>
      <c r="UPM1498" s="8"/>
      <c r="UPN1498" s="8"/>
      <c r="UPO1498" s="8"/>
      <c r="UPP1498" s="8"/>
      <c r="UPQ1498" s="8"/>
      <c r="UPR1498" s="8"/>
      <c r="UPS1498" s="8"/>
      <c r="UPT1498" s="8"/>
      <c r="UPU1498" s="8"/>
      <c r="UPV1498" s="8"/>
      <c r="UPW1498" s="8"/>
      <c r="UPX1498" s="8"/>
      <c r="UPY1498" s="8"/>
      <c r="UPZ1498" s="8"/>
      <c r="UQA1498" s="8"/>
      <c r="UQB1498" s="8"/>
      <c r="UQC1498" s="8"/>
      <c r="UQD1498" s="8"/>
      <c r="UQE1498" s="8"/>
      <c r="UQF1498" s="8"/>
      <c r="UQG1498" s="8"/>
      <c r="UQH1498" s="8"/>
      <c r="UQI1498" s="8"/>
      <c r="UQJ1498" s="8"/>
      <c r="UQK1498" s="8"/>
      <c r="UQL1498" s="8"/>
      <c r="UQM1498" s="8"/>
      <c r="UQN1498" s="8"/>
      <c r="UQO1498" s="8"/>
      <c r="UQP1498" s="8"/>
      <c r="UQQ1498" s="8"/>
      <c r="UQR1498" s="8"/>
      <c r="UQS1498" s="8"/>
      <c r="UQT1498" s="8"/>
      <c r="UQU1498" s="8"/>
      <c r="UQV1498" s="8"/>
      <c r="UQW1498" s="8"/>
      <c r="UQX1498" s="8"/>
      <c r="UQY1498" s="8"/>
      <c r="UQZ1498" s="8"/>
      <c r="URA1498" s="8"/>
      <c r="URB1498" s="8"/>
      <c r="URC1498" s="8"/>
      <c r="URD1498" s="8"/>
      <c r="URE1498" s="8"/>
      <c r="URF1498" s="8"/>
      <c r="URG1498" s="8"/>
      <c r="URH1498" s="8"/>
      <c r="URI1498" s="8"/>
      <c r="URJ1498" s="8"/>
      <c r="URK1498" s="8"/>
      <c r="URL1498" s="8"/>
      <c r="URM1498" s="8"/>
      <c r="URN1498" s="8"/>
      <c r="URO1498" s="8"/>
      <c r="URP1498" s="8"/>
      <c r="URQ1498" s="8"/>
      <c r="URR1498" s="8"/>
      <c r="URS1498" s="8"/>
      <c r="URT1498" s="8"/>
      <c r="URU1498" s="8"/>
      <c r="URV1498" s="8"/>
      <c r="URW1498" s="8"/>
      <c r="URX1498" s="8"/>
      <c r="URY1498" s="8"/>
      <c r="URZ1498" s="8"/>
      <c r="USA1498" s="8"/>
      <c r="USB1498" s="8"/>
      <c r="USC1498" s="8"/>
      <c r="USD1498" s="8"/>
      <c r="USE1498" s="8"/>
      <c r="USF1498" s="8"/>
      <c r="USG1498" s="8"/>
      <c r="USH1498" s="8"/>
      <c r="USI1498" s="8"/>
      <c r="USJ1498" s="8"/>
      <c r="USK1498" s="8"/>
      <c r="USL1498" s="8"/>
      <c r="USM1498" s="8"/>
      <c r="USN1498" s="8"/>
      <c r="USO1498" s="8"/>
      <c r="USP1498" s="8"/>
      <c r="USQ1498" s="8"/>
      <c r="USR1498" s="8"/>
      <c r="USS1498" s="8"/>
      <c r="UST1498" s="8"/>
      <c r="USU1498" s="8"/>
      <c r="USV1498" s="8"/>
      <c r="USW1498" s="8"/>
      <c r="USX1498" s="8"/>
      <c r="USY1498" s="8"/>
      <c r="USZ1498" s="8"/>
      <c r="UTA1498" s="8"/>
      <c r="UTB1498" s="8"/>
      <c r="UTC1498" s="8"/>
      <c r="UTD1498" s="8"/>
      <c r="UTE1498" s="8"/>
      <c r="UTF1498" s="8"/>
      <c r="UTG1498" s="8"/>
      <c r="UTH1498" s="8"/>
      <c r="UTI1498" s="8"/>
      <c r="UTJ1498" s="8"/>
      <c r="UTK1498" s="8"/>
      <c r="UTL1498" s="8"/>
      <c r="UTM1498" s="8"/>
      <c r="UTN1498" s="8"/>
      <c r="UTO1498" s="8"/>
      <c r="UTP1498" s="8"/>
      <c r="UTQ1498" s="8"/>
      <c r="UTR1498" s="8"/>
      <c r="UTS1498" s="8"/>
      <c r="UTT1498" s="8"/>
      <c r="UTU1498" s="8"/>
      <c r="UTV1498" s="8"/>
      <c r="UTW1498" s="8"/>
      <c r="UTX1498" s="8"/>
      <c r="UTY1498" s="8"/>
      <c r="UTZ1498" s="8"/>
      <c r="UUA1498" s="8"/>
      <c r="UUB1498" s="8"/>
      <c r="UUC1498" s="8"/>
      <c r="UUD1498" s="8"/>
      <c r="UUE1498" s="8"/>
      <c r="UUF1498" s="8"/>
      <c r="UUG1498" s="8"/>
      <c r="UUH1498" s="8"/>
      <c r="UUI1498" s="8"/>
      <c r="UUJ1498" s="8"/>
      <c r="UUK1498" s="8"/>
      <c r="UUL1498" s="8"/>
      <c r="UUM1498" s="8"/>
      <c r="UUN1498" s="8"/>
      <c r="UUO1498" s="8"/>
      <c r="UUP1498" s="8"/>
      <c r="UUQ1498" s="8"/>
      <c r="UUR1498" s="8"/>
      <c r="UUS1498" s="8"/>
      <c r="UUT1498" s="8"/>
      <c r="UUU1498" s="8"/>
      <c r="UUV1498" s="8"/>
      <c r="UUW1498" s="8"/>
      <c r="UUX1498" s="8"/>
      <c r="UUY1498" s="8"/>
      <c r="UUZ1498" s="8"/>
      <c r="UVA1498" s="8"/>
      <c r="UVB1498" s="8"/>
      <c r="UVC1498" s="8"/>
      <c r="UVD1498" s="8"/>
      <c r="UVE1498" s="8"/>
      <c r="UVF1498" s="8"/>
      <c r="UVG1498" s="8"/>
      <c r="UVH1498" s="8"/>
      <c r="UVI1498" s="8"/>
      <c r="UVJ1498" s="8"/>
      <c r="UVK1498" s="8"/>
      <c r="UVL1498" s="8"/>
      <c r="UVM1498" s="8"/>
      <c r="UVN1498" s="8"/>
      <c r="UVO1498" s="8"/>
      <c r="UVP1498" s="8"/>
      <c r="UVQ1498" s="8"/>
      <c r="UVR1498" s="8"/>
      <c r="UVS1498" s="8"/>
      <c r="UVT1498" s="8"/>
      <c r="UVU1498" s="8"/>
      <c r="UVV1498" s="8"/>
      <c r="UVW1498" s="8"/>
      <c r="UVX1498" s="8"/>
      <c r="UVY1498" s="8"/>
      <c r="UVZ1498" s="8"/>
      <c r="UWA1498" s="8"/>
      <c r="UWB1498" s="8"/>
      <c r="UWC1498" s="8"/>
      <c r="UWD1498" s="8"/>
      <c r="UWE1498" s="8"/>
      <c r="UWF1498" s="8"/>
      <c r="UWG1498" s="8"/>
      <c r="UWH1498" s="8"/>
      <c r="UWI1498" s="8"/>
      <c r="UWJ1498" s="8"/>
      <c r="UWK1498" s="8"/>
      <c r="UWL1498" s="8"/>
      <c r="UWM1498" s="8"/>
      <c r="UWN1498" s="8"/>
      <c r="UWO1498" s="8"/>
      <c r="UWP1498" s="8"/>
      <c r="UWQ1498" s="8"/>
      <c r="UWR1498" s="8"/>
      <c r="UWS1498" s="8"/>
      <c r="UWT1498" s="8"/>
      <c r="UWU1498" s="8"/>
      <c r="UWV1498" s="8"/>
      <c r="UWW1498" s="8"/>
      <c r="UWX1498" s="8"/>
      <c r="UWY1498" s="8"/>
      <c r="UWZ1498" s="8"/>
      <c r="UXA1498" s="8"/>
      <c r="UXB1498" s="8"/>
      <c r="UXC1498" s="8"/>
      <c r="UXD1498" s="8"/>
      <c r="UXE1498" s="8"/>
      <c r="UXF1498" s="8"/>
      <c r="UXG1498" s="8"/>
      <c r="UXH1498" s="8"/>
      <c r="UXI1498" s="8"/>
      <c r="UXJ1498" s="8"/>
      <c r="UXK1498" s="8"/>
      <c r="UXL1498" s="8"/>
      <c r="UXM1498" s="8"/>
      <c r="UXN1498" s="8"/>
      <c r="UXO1498" s="8"/>
      <c r="UXP1498" s="8"/>
      <c r="UXQ1498" s="8"/>
      <c r="UXR1498" s="8"/>
      <c r="UXS1498" s="8"/>
      <c r="UXT1498" s="8"/>
      <c r="UXU1498" s="8"/>
      <c r="UXV1498" s="8"/>
      <c r="UXW1498" s="8"/>
      <c r="UXX1498" s="8"/>
      <c r="UXY1498" s="8"/>
      <c r="UXZ1498" s="8"/>
      <c r="UYA1498" s="8"/>
      <c r="UYB1498" s="8"/>
      <c r="UYC1498" s="8"/>
      <c r="UYD1498" s="8"/>
      <c r="UYE1498" s="8"/>
      <c r="UYF1498" s="8"/>
      <c r="UYG1498" s="8"/>
      <c r="UYH1498" s="8"/>
      <c r="UYI1498" s="8"/>
      <c r="UYJ1498" s="8"/>
      <c r="UYK1498" s="8"/>
      <c r="UYL1498" s="8"/>
      <c r="UYM1498" s="8"/>
      <c r="UYN1498" s="8"/>
      <c r="UYO1498" s="8"/>
      <c r="UYP1498" s="8"/>
      <c r="UYQ1498" s="8"/>
      <c r="UYR1498" s="8"/>
      <c r="UYS1498" s="8"/>
      <c r="UYT1498" s="8"/>
      <c r="UYU1498" s="8"/>
      <c r="UYV1498" s="8"/>
      <c r="UYW1498" s="8"/>
      <c r="UYX1498" s="8"/>
      <c r="UYY1498" s="8"/>
      <c r="UYZ1498" s="8"/>
      <c r="UZA1498" s="8"/>
      <c r="UZB1498" s="8"/>
      <c r="UZC1498" s="8"/>
      <c r="UZD1498" s="8"/>
      <c r="UZE1498" s="8"/>
      <c r="UZF1498" s="8"/>
      <c r="UZG1498" s="8"/>
      <c r="UZH1498" s="8"/>
      <c r="UZI1498" s="8"/>
      <c r="UZJ1498" s="8"/>
      <c r="UZK1498" s="8"/>
      <c r="UZL1498" s="8"/>
      <c r="UZM1498" s="8"/>
      <c r="UZN1498" s="8"/>
      <c r="UZO1498" s="8"/>
      <c r="UZP1498" s="8"/>
      <c r="UZQ1498" s="8"/>
      <c r="UZR1498" s="8"/>
      <c r="UZS1498" s="8"/>
      <c r="UZT1498" s="8"/>
      <c r="UZU1498" s="8"/>
      <c r="UZV1498" s="8"/>
      <c r="UZW1498" s="8"/>
      <c r="UZX1498" s="8"/>
      <c r="UZY1498" s="8"/>
      <c r="UZZ1498" s="8"/>
      <c r="VAA1498" s="8"/>
      <c r="VAB1498" s="8"/>
      <c r="VAC1498" s="8"/>
      <c r="VAD1498" s="8"/>
      <c r="VAE1498" s="8"/>
      <c r="VAF1498" s="8"/>
      <c r="VAG1498" s="8"/>
      <c r="VAH1498" s="8"/>
      <c r="VAI1498" s="8"/>
      <c r="VAJ1498" s="8"/>
      <c r="VAK1498" s="8"/>
      <c r="VAL1498" s="8"/>
      <c r="VAM1498" s="8"/>
      <c r="VAN1498" s="8"/>
      <c r="VAO1498" s="8"/>
      <c r="VAP1498" s="8"/>
      <c r="VAQ1498" s="8"/>
      <c r="VAR1498" s="8"/>
      <c r="VAS1498" s="8"/>
      <c r="VAT1498" s="8"/>
      <c r="VAU1498" s="8"/>
      <c r="VAV1498" s="8"/>
      <c r="VAW1498" s="8"/>
      <c r="VAX1498" s="8"/>
      <c r="VAY1498" s="8"/>
      <c r="VAZ1498" s="8"/>
      <c r="VBA1498" s="8"/>
      <c r="VBB1498" s="8"/>
      <c r="VBC1498" s="8"/>
      <c r="VBD1498" s="8"/>
      <c r="VBE1498" s="8"/>
      <c r="VBF1498" s="8"/>
      <c r="VBG1498" s="8"/>
      <c r="VBH1498" s="8"/>
      <c r="VBI1498" s="8"/>
      <c r="VBJ1498" s="8"/>
      <c r="VBK1498" s="8"/>
      <c r="VBL1498" s="8"/>
      <c r="VBM1498" s="8"/>
      <c r="VBN1498" s="8"/>
      <c r="VBO1498" s="8"/>
      <c r="VBP1498" s="8"/>
      <c r="VBQ1498" s="8"/>
      <c r="VBR1498" s="8"/>
      <c r="VBS1498" s="8"/>
      <c r="VBT1498" s="8"/>
      <c r="VBU1498" s="8"/>
      <c r="VBV1498" s="8"/>
      <c r="VBW1498" s="8"/>
      <c r="VBX1498" s="8"/>
      <c r="VBY1498" s="8"/>
      <c r="VBZ1498" s="8"/>
      <c r="VCA1498" s="8"/>
      <c r="VCB1498" s="8"/>
      <c r="VCC1498" s="8"/>
      <c r="VCD1498" s="8"/>
      <c r="VCE1498" s="8"/>
      <c r="VCF1498" s="8"/>
      <c r="VCG1498" s="8"/>
      <c r="VCH1498" s="8"/>
      <c r="VCI1498" s="8"/>
      <c r="VCJ1498" s="8"/>
      <c r="VCK1498" s="8"/>
      <c r="VCL1498" s="8"/>
      <c r="VCM1498" s="8"/>
      <c r="VCN1498" s="8"/>
      <c r="VCO1498" s="8"/>
      <c r="VCP1498" s="8"/>
      <c r="VCQ1498" s="8"/>
      <c r="VCR1498" s="8"/>
      <c r="VCS1498" s="8"/>
      <c r="VCT1498" s="8"/>
      <c r="VCU1498" s="8"/>
      <c r="VCV1498" s="8"/>
      <c r="VCW1498" s="8"/>
      <c r="VCX1498" s="8"/>
      <c r="VCY1498" s="8"/>
      <c r="VCZ1498" s="8"/>
      <c r="VDA1498" s="8"/>
      <c r="VDB1498" s="8"/>
      <c r="VDC1498" s="8"/>
      <c r="VDD1498" s="8"/>
      <c r="VDE1498" s="8"/>
      <c r="VDF1498" s="8"/>
      <c r="VDG1498" s="8"/>
      <c r="VDH1498" s="8"/>
      <c r="VDI1498" s="8"/>
      <c r="VDJ1498" s="8"/>
      <c r="VDK1498" s="8"/>
      <c r="VDL1498" s="8"/>
      <c r="VDM1498" s="8"/>
      <c r="VDN1498" s="8"/>
      <c r="VDO1498" s="8"/>
      <c r="VDP1498" s="8"/>
      <c r="VDQ1498" s="8"/>
      <c r="VDR1498" s="8"/>
      <c r="VDS1498" s="8"/>
      <c r="VDT1498" s="8"/>
      <c r="VDU1498" s="8"/>
      <c r="VDV1498" s="8"/>
      <c r="VDW1498" s="8"/>
      <c r="VDX1498" s="8"/>
      <c r="VDY1498" s="8"/>
      <c r="VDZ1498" s="8"/>
      <c r="VEA1498" s="8"/>
      <c r="VEB1498" s="8"/>
      <c r="VEC1498" s="8"/>
      <c r="VED1498" s="8"/>
      <c r="VEE1498" s="8"/>
      <c r="VEF1498" s="8"/>
      <c r="VEG1498" s="8"/>
      <c r="VEH1498" s="8"/>
      <c r="VEI1498" s="8"/>
      <c r="VEJ1498" s="8"/>
      <c r="VEK1498" s="8"/>
      <c r="VEL1498" s="8"/>
      <c r="VEM1498" s="8"/>
      <c r="VEN1498" s="8"/>
      <c r="VEO1498" s="8"/>
      <c r="VEP1498" s="8"/>
      <c r="VEQ1498" s="8"/>
      <c r="VER1498" s="8"/>
      <c r="VES1498" s="8"/>
      <c r="VET1498" s="8"/>
      <c r="VEU1498" s="8"/>
      <c r="VEV1498" s="8"/>
      <c r="VEW1498" s="8"/>
      <c r="VEX1498" s="8"/>
      <c r="VEY1498" s="8"/>
      <c r="VEZ1498" s="8"/>
      <c r="VFA1498" s="8"/>
      <c r="VFB1498" s="8"/>
      <c r="VFC1498" s="8"/>
      <c r="VFD1498" s="8"/>
      <c r="VFE1498" s="8"/>
      <c r="VFF1498" s="8"/>
      <c r="VFG1498" s="8"/>
      <c r="VFH1498" s="8"/>
      <c r="VFI1498" s="8"/>
      <c r="VFJ1498" s="8"/>
      <c r="VFK1498" s="8"/>
      <c r="VFL1498" s="8"/>
      <c r="VFM1498" s="8"/>
      <c r="VFN1498" s="8"/>
      <c r="VFO1498" s="8"/>
      <c r="VFP1498" s="8"/>
      <c r="VFQ1498" s="8"/>
      <c r="VFR1498" s="8"/>
      <c r="VFS1498" s="8"/>
      <c r="VFT1498" s="8"/>
      <c r="VFU1498" s="8"/>
      <c r="VFV1498" s="8"/>
      <c r="VFW1498" s="8"/>
      <c r="VFX1498" s="8"/>
      <c r="VFY1498" s="8"/>
      <c r="VFZ1498" s="8"/>
      <c r="VGA1498" s="8"/>
      <c r="VGB1498" s="8"/>
      <c r="VGC1498" s="8"/>
      <c r="VGD1498" s="8"/>
      <c r="VGE1498" s="8"/>
      <c r="VGF1498" s="8"/>
      <c r="VGG1498" s="8"/>
      <c r="VGH1498" s="8"/>
      <c r="VGI1498" s="8"/>
      <c r="VGJ1498" s="8"/>
      <c r="VGK1498" s="8"/>
      <c r="VGL1498" s="8"/>
      <c r="VGM1498" s="8"/>
      <c r="VGN1498" s="8"/>
      <c r="VGO1498" s="8"/>
      <c r="VGP1498" s="8"/>
      <c r="VGQ1498" s="8"/>
      <c r="VGR1498" s="8"/>
      <c r="VGS1498" s="8"/>
      <c r="VGT1498" s="8"/>
      <c r="VGU1498" s="8"/>
      <c r="VGV1498" s="8"/>
      <c r="VGW1498" s="8"/>
      <c r="VGX1498" s="8"/>
      <c r="VGY1498" s="8"/>
      <c r="VGZ1498" s="8"/>
      <c r="VHA1498" s="8"/>
      <c r="VHB1498" s="8"/>
      <c r="VHC1498" s="8"/>
      <c r="VHD1498" s="8"/>
      <c r="VHE1498" s="8"/>
      <c r="VHF1498" s="8"/>
      <c r="VHG1498" s="8"/>
      <c r="VHH1498" s="8"/>
      <c r="VHI1498" s="8"/>
      <c r="VHJ1498" s="8"/>
      <c r="VHK1498" s="8"/>
      <c r="VHL1498" s="8"/>
      <c r="VHM1498" s="8"/>
      <c r="VHN1498" s="8"/>
      <c r="VHO1498" s="8"/>
      <c r="VHP1498" s="8"/>
      <c r="VHQ1498" s="8"/>
      <c r="VHR1498" s="8"/>
      <c r="VHS1498" s="8"/>
      <c r="VHT1498" s="8"/>
      <c r="VHU1498" s="8"/>
      <c r="VHV1498" s="8"/>
      <c r="VHW1498" s="8"/>
      <c r="VHX1498" s="8"/>
      <c r="VHY1498" s="8"/>
      <c r="VHZ1498" s="8"/>
      <c r="VIA1498" s="8"/>
      <c r="VIB1498" s="8"/>
      <c r="VIC1498" s="8"/>
      <c r="VID1498" s="8"/>
      <c r="VIE1498" s="8"/>
      <c r="VIF1498" s="8"/>
      <c r="VIG1498" s="8"/>
      <c r="VIH1498" s="8"/>
      <c r="VII1498" s="8"/>
      <c r="VIJ1498" s="8"/>
      <c r="VIK1498" s="8"/>
      <c r="VIL1498" s="8"/>
      <c r="VIM1498" s="8"/>
      <c r="VIN1498" s="8"/>
      <c r="VIO1498" s="8"/>
      <c r="VIP1498" s="8"/>
      <c r="VIQ1498" s="8"/>
      <c r="VIR1498" s="8"/>
      <c r="VIS1498" s="8"/>
      <c r="VIT1498" s="8"/>
      <c r="VIU1498" s="8"/>
      <c r="VIV1498" s="8"/>
      <c r="VIW1498" s="8"/>
      <c r="VIX1498" s="8"/>
      <c r="VIY1498" s="8"/>
      <c r="VIZ1498" s="8"/>
      <c r="VJA1498" s="8"/>
      <c r="VJB1498" s="8"/>
      <c r="VJC1498" s="8"/>
      <c r="VJD1498" s="8"/>
      <c r="VJE1498" s="8"/>
      <c r="VJF1498" s="8"/>
      <c r="VJG1498" s="8"/>
      <c r="VJH1498" s="8"/>
      <c r="VJI1498" s="8"/>
      <c r="VJJ1498" s="8"/>
      <c r="VJK1498" s="8"/>
      <c r="VJL1498" s="8"/>
      <c r="VJM1498" s="8"/>
      <c r="VJN1498" s="8"/>
      <c r="VJO1498" s="8"/>
      <c r="VJP1498" s="8"/>
      <c r="VJQ1498" s="8"/>
      <c r="VJR1498" s="8"/>
      <c r="VJS1498" s="8"/>
      <c r="VJT1498" s="8"/>
      <c r="VJU1498" s="8"/>
      <c r="VJV1498" s="8"/>
      <c r="VJW1498" s="8"/>
      <c r="VJX1498" s="8"/>
      <c r="VJY1498" s="8"/>
      <c r="VJZ1498" s="8"/>
      <c r="VKA1498" s="8"/>
      <c r="VKB1498" s="8"/>
      <c r="VKC1498" s="8"/>
      <c r="VKD1498" s="8"/>
      <c r="VKE1498" s="8"/>
      <c r="VKF1498" s="8"/>
      <c r="VKG1498" s="8"/>
      <c r="VKH1498" s="8"/>
      <c r="VKI1498" s="8"/>
      <c r="VKJ1498" s="8"/>
      <c r="VKK1498" s="8"/>
      <c r="VKL1498" s="8"/>
      <c r="VKM1498" s="8"/>
      <c r="VKN1498" s="8"/>
      <c r="VKO1498" s="8"/>
      <c r="VKP1498" s="8"/>
      <c r="VKQ1498" s="8"/>
      <c r="VKR1498" s="8"/>
      <c r="VKS1498" s="8"/>
      <c r="VKT1498" s="8"/>
      <c r="VKU1498" s="8"/>
      <c r="VKV1498" s="8"/>
      <c r="VKW1498" s="8"/>
      <c r="VKX1498" s="8"/>
      <c r="VKY1498" s="8"/>
      <c r="VKZ1498" s="8"/>
      <c r="VLA1498" s="8"/>
      <c r="VLB1498" s="8"/>
      <c r="VLC1498" s="8"/>
      <c r="VLD1498" s="8"/>
      <c r="VLE1498" s="8"/>
      <c r="VLF1498" s="8"/>
      <c r="VLG1498" s="8"/>
      <c r="VLH1498" s="8"/>
      <c r="VLI1498" s="8"/>
      <c r="VLJ1498" s="8"/>
      <c r="VLK1498" s="8"/>
      <c r="VLL1498" s="8"/>
      <c r="VLM1498" s="8"/>
      <c r="VLN1498" s="8"/>
      <c r="VLO1498" s="8"/>
      <c r="VLP1498" s="8"/>
      <c r="VLQ1498" s="8"/>
      <c r="VLR1498" s="8"/>
      <c r="VLS1498" s="8"/>
      <c r="VLT1498" s="8"/>
      <c r="VLU1498" s="8"/>
      <c r="VLV1498" s="8"/>
      <c r="VLW1498" s="8"/>
      <c r="VLX1498" s="8"/>
      <c r="VLY1498" s="8"/>
      <c r="VLZ1498" s="8"/>
      <c r="VMA1498" s="8"/>
      <c r="VMB1498" s="8"/>
      <c r="VMC1498" s="8"/>
      <c r="VMD1498" s="8"/>
      <c r="VME1498" s="8"/>
      <c r="VMF1498" s="8"/>
      <c r="VMG1498" s="8"/>
      <c r="VMH1498" s="8"/>
      <c r="VMI1498" s="8"/>
      <c r="VMJ1498" s="8"/>
      <c r="VMK1498" s="8"/>
      <c r="VML1498" s="8"/>
      <c r="VMM1498" s="8"/>
      <c r="VMN1498" s="8"/>
      <c r="VMO1498" s="8"/>
      <c r="VMP1498" s="8"/>
      <c r="VMQ1498" s="8"/>
      <c r="VMR1498" s="8"/>
      <c r="VMS1498" s="8"/>
      <c r="VMT1498" s="8"/>
      <c r="VMU1498" s="8"/>
      <c r="VMV1498" s="8"/>
      <c r="VMW1498" s="8"/>
      <c r="VMX1498" s="8"/>
      <c r="VMY1498" s="8"/>
      <c r="VMZ1498" s="8"/>
      <c r="VNA1498" s="8"/>
      <c r="VNB1498" s="8"/>
      <c r="VNC1498" s="8"/>
      <c r="VND1498" s="8"/>
      <c r="VNE1498" s="8"/>
      <c r="VNF1498" s="8"/>
      <c r="VNG1498" s="8"/>
      <c r="VNH1498" s="8"/>
      <c r="VNI1498" s="8"/>
      <c r="VNJ1498" s="8"/>
      <c r="VNK1498" s="8"/>
      <c r="VNL1498" s="8"/>
      <c r="VNM1498" s="8"/>
      <c r="VNN1498" s="8"/>
      <c r="VNO1498" s="8"/>
      <c r="VNP1498" s="8"/>
      <c r="VNQ1498" s="8"/>
      <c r="VNR1498" s="8"/>
      <c r="VNS1498" s="8"/>
      <c r="VNT1498" s="8"/>
      <c r="VNU1498" s="8"/>
      <c r="VNV1498" s="8"/>
      <c r="VNW1498" s="8"/>
      <c r="VNX1498" s="8"/>
      <c r="VNY1498" s="8"/>
      <c r="VNZ1498" s="8"/>
      <c r="VOA1498" s="8"/>
      <c r="VOB1498" s="8"/>
      <c r="VOC1498" s="8"/>
      <c r="VOD1498" s="8"/>
      <c r="VOE1498" s="8"/>
      <c r="VOF1498" s="8"/>
      <c r="VOG1498" s="8"/>
      <c r="VOH1498" s="8"/>
      <c r="VOI1498" s="8"/>
      <c r="VOJ1498" s="8"/>
      <c r="VOK1498" s="8"/>
      <c r="VOL1498" s="8"/>
      <c r="VOM1498" s="8"/>
      <c r="VON1498" s="8"/>
      <c r="VOO1498" s="8"/>
      <c r="VOP1498" s="8"/>
      <c r="VOQ1498" s="8"/>
      <c r="VOR1498" s="8"/>
      <c r="VOS1498" s="8"/>
      <c r="VOT1498" s="8"/>
      <c r="VOU1498" s="8"/>
      <c r="VOV1498" s="8"/>
      <c r="VOW1498" s="8"/>
      <c r="VOX1498" s="8"/>
      <c r="VOY1498" s="8"/>
      <c r="VOZ1498" s="8"/>
      <c r="VPA1498" s="8"/>
      <c r="VPB1498" s="8"/>
      <c r="VPC1498" s="8"/>
      <c r="VPD1498" s="8"/>
      <c r="VPE1498" s="8"/>
      <c r="VPF1498" s="8"/>
      <c r="VPG1498" s="8"/>
      <c r="VPH1498" s="8"/>
      <c r="VPI1498" s="8"/>
      <c r="VPJ1498" s="8"/>
      <c r="VPK1498" s="8"/>
      <c r="VPL1498" s="8"/>
      <c r="VPM1498" s="8"/>
      <c r="VPN1498" s="8"/>
      <c r="VPO1498" s="8"/>
      <c r="VPP1498" s="8"/>
      <c r="VPQ1498" s="8"/>
      <c r="VPR1498" s="8"/>
      <c r="VPS1498" s="8"/>
      <c r="VPT1498" s="8"/>
      <c r="VPU1498" s="8"/>
      <c r="VPV1498" s="8"/>
      <c r="VPW1498" s="8"/>
      <c r="VPX1498" s="8"/>
      <c r="VPY1498" s="8"/>
      <c r="VPZ1498" s="8"/>
      <c r="VQA1498" s="8"/>
      <c r="VQB1498" s="8"/>
      <c r="VQC1498" s="8"/>
      <c r="VQD1498" s="8"/>
      <c r="VQE1498" s="8"/>
      <c r="VQF1498" s="8"/>
      <c r="VQG1498" s="8"/>
      <c r="VQH1498" s="8"/>
      <c r="VQI1498" s="8"/>
      <c r="VQJ1498" s="8"/>
      <c r="VQK1498" s="8"/>
      <c r="VQL1498" s="8"/>
      <c r="VQM1498" s="8"/>
      <c r="VQN1498" s="8"/>
      <c r="VQO1498" s="8"/>
      <c r="VQP1498" s="8"/>
      <c r="VQQ1498" s="8"/>
      <c r="VQR1498" s="8"/>
      <c r="VQS1498" s="8"/>
      <c r="VQT1498" s="8"/>
      <c r="VQU1498" s="8"/>
      <c r="VQV1498" s="8"/>
      <c r="VQW1498" s="8"/>
      <c r="VQX1498" s="8"/>
      <c r="VQY1498" s="8"/>
      <c r="VQZ1498" s="8"/>
      <c r="VRA1498" s="8"/>
      <c r="VRB1498" s="8"/>
      <c r="VRC1498" s="8"/>
      <c r="VRD1498" s="8"/>
      <c r="VRE1498" s="8"/>
      <c r="VRF1498" s="8"/>
      <c r="VRG1498" s="8"/>
      <c r="VRH1498" s="8"/>
      <c r="VRI1498" s="8"/>
      <c r="VRJ1498" s="8"/>
      <c r="VRK1498" s="8"/>
      <c r="VRL1498" s="8"/>
      <c r="VRM1498" s="8"/>
      <c r="VRN1498" s="8"/>
      <c r="VRO1498" s="8"/>
      <c r="VRP1498" s="8"/>
      <c r="VRQ1498" s="8"/>
      <c r="VRR1498" s="8"/>
      <c r="VRS1498" s="8"/>
      <c r="VRT1498" s="8"/>
      <c r="VRU1498" s="8"/>
      <c r="VRV1498" s="8"/>
      <c r="VRW1498" s="8"/>
      <c r="VRX1498" s="8"/>
      <c r="VRY1498" s="8"/>
      <c r="VRZ1498" s="8"/>
      <c r="VSA1498" s="8"/>
      <c r="VSB1498" s="8"/>
      <c r="VSC1498" s="8"/>
      <c r="VSD1498" s="8"/>
      <c r="VSE1498" s="8"/>
      <c r="VSF1498" s="8"/>
      <c r="VSG1498" s="8"/>
      <c r="VSH1498" s="8"/>
      <c r="VSI1498" s="8"/>
      <c r="VSJ1498" s="8"/>
      <c r="VSK1498" s="8"/>
      <c r="VSL1498" s="8"/>
      <c r="VSM1498" s="8"/>
      <c r="VSN1498" s="8"/>
      <c r="VSO1498" s="8"/>
      <c r="VSP1498" s="8"/>
      <c r="VSQ1498" s="8"/>
      <c r="VSR1498" s="8"/>
      <c r="VSS1498" s="8"/>
      <c r="VST1498" s="8"/>
      <c r="VSU1498" s="8"/>
      <c r="VSV1498" s="8"/>
      <c r="VSW1498" s="8"/>
      <c r="VSX1498" s="8"/>
      <c r="VSY1498" s="8"/>
      <c r="VSZ1498" s="8"/>
      <c r="VTA1498" s="8"/>
      <c r="VTB1498" s="8"/>
      <c r="VTC1498" s="8"/>
      <c r="VTD1498" s="8"/>
      <c r="VTE1498" s="8"/>
      <c r="VTF1498" s="8"/>
      <c r="VTG1498" s="8"/>
      <c r="VTH1498" s="8"/>
      <c r="VTI1498" s="8"/>
      <c r="VTJ1498" s="8"/>
      <c r="VTK1498" s="8"/>
      <c r="VTL1498" s="8"/>
      <c r="VTM1498" s="8"/>
      <c r="VTN1498" s="8"/>
      <c r="VTO1498" s="8"/>
      <c r="VTP1498" s="8"/>
      <c r="VTQ1498" s="8"/>
      <c r="VTR1498" s="8"/>
      <c r="VTS1498" s="8"/>
      <c r="VTT1498" s="8"/>
      <c r="VTU1498" s="8"/>
      <c r="VTV1498" s="8"/>
      <c r="VTW1498" s="8"/>
      <c r="VTX1498" s="8"/>
      <c r="VTY1498" s="8"/>
      <c r="VTZ1498" s="8"/>
      <c r="VUA1498" s="8"/>
      <c r="VUB1498" s="8"/>
      <c r="VUC1498" s="8"/>
      <c r="VUD1498" s="8"/>
      <c r="VUE1498" s="8"/>
      <c r="VUF1498" s="8"/>
      <c r="VUG1498" s="8"/>
      <c r="VUH1498" s="8"/>
      <c r="VUI1498" s="8"/>
      <c r="VUJ1498" s="8"/>
      <c r="VUK1498" s="8"/>
      <c r="VUL1498" s="8"/>
      <c r="VUM1498" s="8"/>
      <c r="VUN1498" s="8"/>
      <c r="VUO1498" s="8"/>
      <c r="VUP1498" s="8"/>
      <c r="VUQ1498" s="8"/>
      <c r="VUR1498" s="8"/>
      <c r="VUS1498" s="8"/>
      <c r="VUT1498" s="8"/>
      <c r="VUU1498" s="8"/>
      <c r="VUV1498" s="8"/>
      <c r="VUW1498" s="8"/>
      <c r="VUX1498" s="8"/>
      <c r="VUY1498" s="8"/>
      <c r="VUZ1498" s="8"/>
      <c r="VVA1498" s="8"/>
      <c r="VVB1498" s="8"/>
      <c r="VVC1498" s="8"/>
      <c r="VVD1498" s="8"/>
      <c r="VVE1498" s="8"/>
      <c r="VVF1498" s="8"/>
      <c r="VVG1498" s="8"/>
      <c r="VVH1498" s="8"/>
      <c r="VVI1498" s="8"/>
      <c r="VVJ1498" s="8"/>
      <c r="VVK1498" s="8"/>
      <c r="VVL1498" s="8"/>
      <c r="VVM1498" s="8"/>
      <c r="VVN1498" s="8"/>
      <c r="VVO1498" s="8"/>
      <c r="VVP1498" s="8"/>
      <c r="VVQ1498" s="8"/>
      <c r="VVR1498" s="8"/>
      <c r="VVS1498" s="8"/>
      <c r="VVT1498" s="8"/>
      <c r="VVU1498" s="8"/>
      <c r="VVV1498" s="8"/>
      <c r="VVW1498" s="8"/>
      <c r="VVX1498" s="8"/>
      <c r="VVY1498" s="8"/>
      <c r="VVZ1498" s="8"/>
      <c r="VWA1498" s="8"/>
      <c r="VWB1498" s="8"/>
      <c r="VWC1498" s="8"/>
      <c r="VWD1498" s="8"/>
      <c r="VWE1498" s="8"/>
      <c r="VWF1498" s="8"/>
      <c r="VWG1498" s="8"/>
      <c r="VWH1498" s="8"/>
      <c r="VWI1498" s="8"/>
      <c r="VWJ1498" s="8"/>
      <c r="VWK1498" s="8"/>
      <c r="VWL1498" s="8"/>
      <c r="VWM1498" s="8"/>
      <c r="VWN1498" s="8"/>
      <c r="VWO1498" s="8"/>
      <c r="VWP1498" s="8"/>
      <c r="VWQ1498" s="8"/>
      <c r="VWR1498" s="8"/>
      <c r="VWS1498" s="8"/>
      <c r="VWT1498" s="8"/>
      <c r="VWU1498" s="8"/>
      <c r="VWV1498" s="8"/>
      <c r="VWW1498" s="8"/>
      <c r="VWX1498" s="8"/>
      <c r="VWY1498" s="8"/>
      <c r="VWZ1498" s="8"/>
      <c r="VXA1498" s="8"/>
      <c r="VXB1498" s="8"/>
      <c r="VXC1498" s="8"/>
      <c r="VXD1498" s="8"/>
      <c r="VXE1498" s="8"/>
      <c r="VXF1498" s="8"/>
      <c r="VXG1498" s="8"/>
      <c r="VXH1498" s="8"/>
      <c r="VXI1498" s="8"/>
      <c r="VXJ1498" s="8"/>
      <c r="VXK1498" s="8"/>
      <c r="VXL1498" s="8"/>
      <c r="VXM1498" s="8"/>
      <c r="VXN1498" s="8"/>
      <c r="VXO1498" s="8"/>
      <c r="VXP1498" s="8"/>
      <c r="VXQ1498" s="8"/>
      <c r="VXR1498" s="8"/>
      <c r="VXS1498" s="8"/>
      <c r="VXT1498" s="8"/>
      <c r="VXU1498" s="8"/>
      <c r="VXV1498" s="8"/>
      <c r="VXW1498" s="8"/>
      <c r="VXX1498" s="8"/>
      <c r="VXY1498" s="8"/>
      <c r="VXZ1498" s="8"/>
      <c r="VYA1498" s="8"/>
      <c r="VYB1498" s="8"/>
      <c r="VYC1498" s="8"/>
      <c r="VYD1498" s="8"/>
      <c r="VYE1498" s="8"/>
      <c r="VYF1498" s="8"/>
      <c r="VYG1498" s="8"/>
      <c r="VYH1498" s="8"/>
      <c r="VYI1498" s="8"/>
      <c r="VYJ1498" s="8"/>
      <c r="VYK1498" s="8"/>
      <c r="VYL1498" s="8"/>
      <c r="VYM1498" s="8"/>
      <c r="VYN1498" s="8"/>
      <c r="VYO1498" s="8"/>
      <c r="VYP1498" s="8"/>
      <c r="VYQ1498" s="8"/>
      <c r="VYR1498" s="8"/>
      <c r="VYS1498" s="8"/>
      <c r="VYT1498" s="8"/>
      <c r="VYU1498" s="8"/>
      <c r="VYV1498" s="8"/>
      <c r="VYW1498" s="8"/>
      <c r="VYX1498" s="8"/>
      <c r="VYY1498" s="8"/>
      <c r="VYZ1498" s="8"/>
      <c r="VZA1498" s="8"/>
      <c r="VZB1498" s="8"/>
      <c r="VZC1498" s="8"/>
      <c r="VZD1498" s="8"/>
      <c r="VZE1498" s="8"/>
      <c r="VZF1498" s="8"/>
      <c r="VZG1498" s="8"/>
      <c r="VZH1498" s="8"/>
      <c r="VZI1498" s="8"/>
      <c r="VZJ1498" s="8"/>
      <c r="VZK1498" s="8"/>
      <c r="VZL1498" s="8"/>
      <c r="VZM1498" s="8"/>
      <c r="VZN1498" s="8"/>
      <c r="VZO1498" s="8"/>
      <c r="VZP1498" s="8"/>
      <c r="VZQ1498" s="8"/>
      <c r="VZR1498" s="8"/>
      <c r="VZS1498" s="8"/>
      <c r="VZT1498" s="8"/>
      <c r="VZU1498" s="8"/>
      <c r="VZV1498" s="8"/>
      <c r="VZW1498" s="8"/>
      <c r="VZX1498" s="8"/>
      <c r="VZY1498" s="8"/>
      <c r="VZZ1498" s="8"/>
      <c r="WAA1498" s="8"/>
      <c r="WAB1498" s="8"/>
      <c r="WAC1498" s="8"/>
      <c r="WAD1498" s="8"/>
      <c r="WAE1498" s="8"/>
      <c r="WAF1498" s="8"/>
      <c r="WAG1498" s="8"/>
      <c r="WAH1498" s="8"/>
      <c r="WAI1498" s="8"/>
      <c r="WAJ1498" s="8"/>
      <c r="WAK1498" s="8"/>
      <c r="WAL1498" s="8"/>
      <c r="WAM1498" s="8"/>
      <c r="WAN1498" s="8"/>
      <c r="WAO1498" s="8"/>
      <c r="WAP1498" s="8"/>
      <c r="WAQ1498" s="8"/>
      <c r="WAR1498" s="8"/>
      <c r="WAS1498" s="8"/>
      <c r="WAT1498" s="8"/>
      <c r="WAU1498" s="8"/>
      <c r="WAV1498" s="8"/>
      <c r="WAW1498" s="8"/>
      <c r="WAX1498" s="8"/>
      <c r="WAY1498" s="8"/>
      <c r="WAZ1498" s="8"/>
      <c r="WBA1498" s="8"/>
      <c r="WBB1498" s="8"/>
      <c r="WBC1498" s="8"/>
      <c r="WBD1498" s="8"/>
      <c r="WBE1498" s="8"/>
      <c r="WBF1498" s="8"/>
      <c r="WBG1498" s="8"/>
      <c r="WBH1498" s="8"/>
      <c r="WBI1498" s="8"/>
      <c r="WBJ1498" s="8"/>
      <c r="WBK1498" s="8"/>
      <c r="WBL1498" s="8"/>
      <c r="WBM1498" s="8"/>
      <c r="WBN1498" s="8"/>
      <c r="WBO1498" s="8"/>
      <c r="WBP1498" s="8"/>
      <c r="WBQ1498" s="8"/>
      <c r="WBR1498" s="8"/>
      <c r="WBS1498" s="8"/>
      <c r="WBT1498" s="8"/>
      <c r="WBU1498" s="8"/>
      <c r="WBV1498" s="8"/>
      <c r="WBW1498" s="8"/>
      <c r="WBX1498" s="8"/>
      <c r="WBY1498" s="8"/>
      <c r="WBZ1498" s="8"/>
      <c r="WCA1498" s="8"/>
      <c r="WCB1498" s="8"/>
      <c r="WCC1498" s="8"/>
      <c r="WCD1498" s="8"/>
      <c r="WCE1498" s="8"/>
      <c r="WCF1498" s="8"/>
      <c r="WCG1498" s="8"/>
      <c r="WCH1498" s="8"/>
      <c r="WCI1498" s="8"/>
      <c r="WCJ1498" s="8"/>
      <c r="WCK1498" s="8"/>
      <c r="WCL1498" s="8"/>
      <c r="WCM1498" s="8"/>
      <c r="WCN1498" s="8"/>
      <c r="WCO1498" s="8"/>
      <c r="WCP1498" s="8"/>
      <c r="WCQ1498" s="8"/>
      <c r="WCR1498" s="8"/>
      <c r="WCS1498" s="8"/>
      <c r="WCT1498" s="8"/>
      <c r="WCU1498" s="8"/>
      <c r="WCV1498" s="8"/>
      <c r="WCW1498" s="8"/>
      <c r="WCX1498" s="8"/>
      <c r="WCY1498" s="8"/>
      <c r="WCZ1498" s="8"/>
      <c r="WDA1498" s="8"/>
      <c r="WDB1498" s="8"/>
      <c r="WDC1498" s="8"/>
      <c r="WDD1498" s="8"/>
      <c r="WDE1498" s="8"/>
      <c r="WDF1498" s="8"/>
      <c r="WDG1498" s="8"/>
      <c r="WDH1498" s="8"/>
      <c r="WDI1498" s="8"/>
      <c r="WDJ1498" s="8"/>
      <c r="WDK1498" s="8"/>
      <c r="WDL1498" s="8"/>
      <c r="WDM1498" s="8"/>
      <c r="WDN1498" s="8"/>
      <c r="WDO1498" s="8"/>
      <c r="WDP1498" s="8"/>
      <c r="WDQ1498" s="8"/>
      <c r="WDR1498" s="8"/>
      <c r="WDS1498" s="8"/>
      <c r="WDT1498" s="8"/>
      <c r="WDU1498" s="8"/>
      <c r="WDV1498" s="8"/>
      <c r="WDW1498" s="8"/>
      <c r="WDX1498" s="8"/>
      <c r="WDY1498" s="8"/>
      <c r="WDZ1498" s="8"/>
      <c r="WEA1498" s="8"/>
      <c r="WEB1498" s="8"/>
      <c r="WEC1498" s="8"/>
      <c r="WED1498" s="8"/>
      <c r="WEE1498" s="8"/>
      <c r="WEF1498" s="8"/>
      <c r="WEG1498" s="8"/>
      <c r="WEH1498" s="8"/>
      <c r="WEI1498" s="8"/>
      <c r="WEJ1498" s="8"/>
      <c r="WEK1498" s="8"/>
      <c r="WEL1498" s="8"/>
      <c r="WEM1498" s="8"/>
      <c r="WEN1498" s="8"/>
      <c r="WEO1498" s="8"/>
      <c r="WEP1498" s="8"/>
      <c r="WEQ1498" s="8"/>
      <c r="WER1498" s="8"/>
      <c r="WES1498" s="8"/>
      <c r="WET1498" s="8"/>
      <c r="WEU1498" s="8"/>
      <c r="WEV1498" s="8"/>
      <c r="WEW1498" s="8"/>
      <c r="WEX1498" s="8"/>
      <c r="WEY1498" s="8"/>
      <c r="WEZ1498" s="8"/>
      <c r="WFA1498" s="8"/>
      <c r="WFB1498" s="8"/>
      <c r="WFC1498" s="8"/>
      <c r="WFD1498" s="8"/>
      <c r="WFE1498" s="8"/>
      <c r="WFF1498" s="8"/>
      <c r="WFG1498" s="8"/>
      <c r="WFH1498" s="8"/>
      <c r="WFI1498" s="8"/>
      <c r="WFJ1498" s="8"/>
      <c r="WFK1498" s="8"/>
      <c r="WFL1498" s="8"/>
      <c r="WFM1498" s="8"/>
      <c r="WFN1498" s="8"/>
      <c r="WFO1498" s="8"/>
      <c r="WFP1498" s="8"/>
      <c r="WFQ1498" s="8"/>
      <c r="WFR1498" s="8"/>
      <c r="WFS1498" s="8"/>
      <c r="WFT1498" s="8"/>
      <c r="WFU1498" s="8"/>
      <c r="WFV1498" s="8"/>
      <c r="WFW1498" s="8"/>
      <c r="WFX1498" s="8"/>
      <c r="WFY1498" s="8"/>
      <c r="WFZ1498" s="8"/>
      <c r="WGA1498" s="8"/>
      <c r="WGB1498" s="8"/>
      <c r="WGC1498" s="8"/>
      <c r="WGD1498" s="8"/>
      <c r="WGE1498" s="8"/>
      <c r="WGF1498" s="8"/>
      <c r="WGG1498" s="8"/>
      <c r="WGH1498" s="8"/>
      <c r="WGI1498" s="8"/>
      <c r="WGJ1498" s="8"/>
      <c r="WGK1498" s="8"/>
      <c r="WGL1498" s="8"/>
      <c r="WGM1498" s="8"/>
      <c r="WGN1498" s="8"/>
      <c r="WGO1498" s="8"/>
      <c r="WGP1498" s="8"/>
      <c r="WGQ1498" s="8"/>
      <c r="WGR1498" s="8"/>
      <c r="WGS1498" s="8"/>
      <c r="WGT1498" s="8"/>
      <c r="WGU1498" s="8"/>
      <c r="WGV1498" s="8"/>
      <c r="WGW1498" s="8"/>
      <c r="WGX1498" s="8"/>
      <c r="WGY1498" s="8"/>
      <c r="WGZ1498" s="8"/>
      <c r="WHA1498" s="8"/>
      <c r="WHB1498" s="8"/>
      <c r="WHC1498" s="8"/>
      <c r="WHD1498" s="8"/>
      <c r="WHE1498" s="8"/>
      <c r="WHF1498" s="8"/>
      <c r="WHG1498" s="8"/>
      <c r="WHH1498" s="8"/>
      <c r="WHI1498" s="8"/>
      <c r="WHJ1498" s="8"/>
      <c r="WHK1498" s="8"/>
      <c r="WHL1498" s="8"/>
      <c r="WHM1498" s="8"/>
      <c r="WHN1498" s="8"/>
      <c r="WHO1498" s="8"/>
      <c r="WHP1498" s="8"/>
      <c r="WHQ1498" s="8"/>
      <c r="WHR1498" s="8"/>
      <c r="WHS1498" s="8"/>
      <c r="WHT1498" s="8"/>
      <c r="WHU1498" s="8"/>
      <c r="WHV1498" s="8"/>
      <c r="WHW1498" s="8"/>
      <c r="WHX1498" s="8"/>
      <c r="WHY1498" s="8"/>
      <c r="WHZ1498" s="8"/>
      <c r="WIA1498" s="8"/>
      <c r="WIB1498" s="8"/>
      <c r="WIC1498" s="8"/>
      <c r="WID1498" s="8"/>
      <c r="WIE1498" s="8"/>
      <c r="WIF1498" s="8"/>
      <c r="WIG1498" s="8"/>
      <c r="WIH1498" s="8"/>
      <c r="WII1498" s="8"/>
      <c r="WIJ1498" s="8"/>
      <c r="WIK1498" s="8"/>
      <c r="WIL1498" s="8"/>
      <c r="WIM1498" s="8"/>
      <c r="WIN1498" s="8"/>
      <c r="WIO1498" s="8"/>
      <c r="WIP1498" s="8"/>
      <c r="WIQ1498" s="8"/>
      <c r="WIR1498" s="8"/>
      <c r="WIS1498" s="8"/>
      <c r="WIT1498" s="8"/>
      <c r="WIU1498" s="8"/>
      <c r="WIV1498" s="8"/>
      <c r="WIW1498" s="8"/>
      <c r="WIX1498" s="8"/>
      <c r="WIY1498" s="8"/>
      <c r="WIZ1498" s="8"/>
      <c r="WJA1498" s="8"/>
      <c r="WJB1498" s="8"/>
      <c r="WJC1498" s="8"/>
      <c r="WJD1498" s="8"/>
      <c r="WJE1498" s="8"/>
      <c r="WJF1498" s="8"/>
      <c r="WJG1498" s="8"/>
      <c r="WJH1498" s="8"/>
      <c r="WJI1498" s="8"/>
      <c r="WJJ1498" s="8"/>
      <c r="WJK1498" s="8"/>
      <c r="WJL1498" s="8"/>
      <c r="WJM1498" s="8"/>
      <c r="WJN1498" s="8"/>
      <c r="WJO1498" s="8"/>
      <c r="WJP1498" s="8"/>
      <c r="WJQ1498" s="8"/>
      <c r="WJR1498" s="8"/>
      <c r="WJS1498" s="8"/>
      <c r="WJT1498" s="8"/>
      <c r="WJU1498" s="8"/>
      <c r="WJV1498" s="8"/>
      <c r="WJW1498" s="8"/>
      <c r="WJX1498" s="8"/>
      <c r="WJY1498" s="8"/>
      <c r="WJZ1498" s="8"/>
      <c r="WKA1498" s="8"/>
      <c r="WKB1498" s="8"/>
      <c r="WKC1498" s="8"/>
      <c r="WKD1498" s="8"/>
      <c r="WKE1498" s="8"/>
      <c r="WKF1498" s="8"/>
      <c r="WKG1498" s="8"/>
      <c r="WKH1498" s="8"/>
      <c r="WKI1498" s="8"/>
      <c r="WKJ1498" s="8"/>
      <c r="WKK1498" s="8"/>
      <c r="WKL1498" s="8"/>
      <c r="WKM1498" s="8"/>
      <c r="WKN1498" s="8"/>
      <c r="WKO1498" s="8"/>
      <c r="WKP1498" s="8"/>
      <c r="WKQ1498" s="8"/>
      <c r="WKR1498" s="8"/>
      <c r="WKS1498" s="8"/>
      <c r="WKT1498" s="8"/>
      <c r="WKU1498" s="8"/>
      <c r="WKV1498" s="8"/>
      <c r="WKW1498" s="8"/>
      <c r="WKX1498" s="8"/>
      <c r="WKY1498" s="8"/>
      <c r="WKZ1498" s="8"/>
      <c r="WLA1498" s="8"/>
      <c r="WLB1498" s="8"/>
      <c r="WLC1498" s="8"/>
      <c r="WLD1498" s="8"/>
      <c r="WLE1498" s="8"/>
      <c r="WLF1498" s="8"/>
      <c r="WLG1498" s="8"/>
      <c r="WLH1498" s="8"/>
      <c r="WLI1498" s="8"/>
      <c r="WLJ1498" s="8"/>
      <c r="WLK1498" s="8"/>
      <c r="WLL1498" s="8"/>
      <c r="WLM1498" s="8"/>
      <c r="WLN1498" s="8"/>
      <c r="WLO1498" s="8"/>
      <c r="WLP1498" s="8"/>
      <c r="WLQ1498" s="8"/>
      <c r="WLR1498" s="8"/>
      <c r="WLS1498" s="8"/>
      <c r="WLT1498" s="8"/>
      <c r="WLU1498" s="8"/>
      <c r="WLV1498" s="8"/>
      <c r="WLW1498" s="8"/>
      <c r="WLX1498" s="8"/>
      <c r="WLY1498" s="8"/>
      <c r="WLZ1498" s="8"/>
      <c r="WMA1498" s="8"/>
      <c r="WMB1498" s="8"/>
      <c r="WMC1498" s="8"/>
      <c r="WMD1498" s="8"/>
      <c r="WME1498" s="8"/>
      <c r="WMF1498" s="8"/>
      <c r="WMG1498" s="8"/>
      <c r="WMH1498" s="8"/>
      <c r="WMI1498" s="8"/>
      <c r="WMJ1498" s="8"/>
      <c r="WMK1498" s="8"/>
      <c r="WML1498" s="8"/>
      <c r="WMM1498" s="8"/>
      <c r="WMN1498" s="8"/>
      <c r="WMO1498" s="8"/>
      <c r="WMP1498" s="8"/>
      <c r="WMQ1498" s="8"/>
      <c r="WMR1498" s="8"/>
      <c r="WMS1498" s="8"/>
      <c r="WMT1498" s="8"/>
      <c r="WMU1498" s="8"/>
      <c r="WMV1498" s="8"/>
      <c r="WMW1498" s="8"/>
      <c r="WMX1498" s="8"/>
      <c r="WMY1498" s="8"/>
      <c r="WMZ1498" s="8"/>
      <c r="WNA1498" s="8"/>
      <c r="WNB1498" s="8"/>
      <c r="WNC1498" s="8"/>
      <c r="WND1498" s="8"/>
      <c r="WNE1498" s="8"/>
      <c r="WNF1498" s="8"/>
      <c r="WNG1498" s="8"/>
      <c r="WNH1498" s="8"/>
      <c r="WNI1498" s="8"/>
      <c r="WNJ1498" s="8"/>
      <c r="WNK1498" s="8"/>
      <c r="WNL1498" s="8"/>
      <c r="WNM1498" s="8"/>
      <c r="WNN1498" s="8"/>
      <c r="WNO1498" s="8"/>
      <c r="WNP1498" s="8"/>
      <c r="WNQ1498" s="8"/>
      <c r="WNR1498" s="8"/>
      <c r="WNS1498" s="8"/>
      <c r="WNT1498" s="8"/>
      <c r="WNU1498" s="8"/>
      <c r="WNV1498" s="8"/>
      <c r="WNW1498" s="8"/>
      <c r="WNX1498" s="8"/>
      <c r="WNY1498" s="8"/>
      <c r="WNZ1498" s="8"/>
      <c r="WOA1498" s="8"/>
      <c r="WOB1498" s="8"/>
      <c r="WOC1498" s="8"/>
      <c r="WOD1498" s="8"/>
      <c r="WOE1498" s="8"/>
      <c r="WOF1498" s="8"/>
      <c r="WOG1498" s="8"/>
      <c r="WOH1498" s="8"/>
      <c r="WOI1498" s="8"/>
      <c r="WOJ1498" s="8"/>
      <c r="WOK1498" s="8"/>
      <c r="WOL1498" s="8"/>
      <c r="WOM1498" s="8"/>
      <c r="WON1498" s="8"/>
      <c r="WOO1498" s="8"/>
      <c r="WOP1498" s="8"/>
      <c r="WOQ1498" s="8"/>
      <c r="WOR1498" s="8"/>
      <c r="WOS1498" s="8"/>
      <c r="WOT1498" s="8"/>
      <c r="WOU1498" s="8"/>
      <c r="WOV1498" s="8"/>
      <c r="WOW1498" s="8"/>
      <c r="WOX1498" s="8"/>
      <c r="WOY1498" s="8"/>
      <c r="WOZ1498" s="8"/>
      <c r="WPA1498" s="8"/>
      <c r="WPB1498" s="8"/>
      <c r="WPC1498" s="8"/>
      <c r="WPD1498" s="8"/>
      <c r="WPE1498" s="8"/>
      <c r="WPF1498" s="8"/>
      <c r="WPG1498" s="8"/>
      <c r="WPH1498" s="8"/>
      <c r="WPI1498" s="8"/>
      <c r="WPJ1498" s="8"/>
      <c r="WPK1498" s="8"/>
      <c r="WPL1498" s="8"/>
      <c r="WPM1498" s="8"/>
      <c r="WPN1498" s="8"/>
      <c r="WPO1498" s="8"/>
      <c r="WPP1498" s="8"/>
      <c r="WPQ1498" s="8"/>
      <c r="WPR1498" s="8"/>
      <c r="WPS1498" s="8"/>
      <c r="WPT1498" s="8"/>
      <c r="WPU1498" s="8"/>
      <c r="WPV1498" s="8"/>
      <c r="WPW1498" s="8"/>
      <c r="WPX1498" s="8"/>
      <c r="WPY1498" s="8"/>
      <c r="WPZ1498" s="8"/>
      <c r="WQA1498" s="8"/>
      <c r="WQB1498" s="8"/>
      <c r="WQC1498" s="8"/>
      <c r="WQD1498" s="8"/>
      <c r="WQE1498" s="8"/>
      <c r="WQF1498" s="8"/>
      <c r="WQG1498" s="8"/>
      <c r="WQH1498" s="8"/>
      <c r="WQI1498" s="8"/>
      <c r="WQJ1498" s="8"/>
      <c r="WQK1498" s="8"/>
      <c r="WQL1498" s="8"/>
      <c r="WQM1498" s="8"/>
      <c r="WQN1498" s="8"/>
      <c r="WQO1498" s="8"/>
      <c r="WQP1498" s="8"/>
      <c r="WQQ1498" s="8"/>
      <c r="WQR1498" s="8"/>
      <c r="WQS1498" s="8"/>
      <c r="WQT1498" s="8"/>
      <c r="WQU1498" s="8"/>
      <c r="WQV1498" s="8"/>
      <c r="WQW1498" s="8"/>
      <c r="WQX1498" s="8"/>
      <c r="WQY1498" s="8"/>
      <c r="WQZ1498" s="8"/>
      <c r="WRA1498" s="8"/>
      <c r="WRB1498" s="8"/>
      <c r="WRC1498" s="8"/>
      <c r="WRD1498" s="8"/>
      <c r="WRE1498" s="8"/>
      <c r="WRF1498" s="8"/>
      <c r="WRG1498" s="8"/>
      <c r="WRH1498" s="8"/>
      <c r="WRI1498" s="8"/>
      <c r="WRJ1498" s="8"/>
      <c r="WRK1498" s="8"/>
      <c r="WRL1498" s="8"/>
      <c r="WRM1498" s="8"/>
      <c r="WRN1498" s="8"/>
      <c r="WRO1498" s="8"/>
      <c r="WRP1498" s="8"/>
      <c r="WRQ1498" s="8"/>
      <c r="WRR1498" s="8"/>
      <c r="WRS1498" s="8"/>
      <c r="WRT1498" s="8"/>
      <c r="WRU1498" s="8"/>
      <c r="WRV1498" s="8"/>
      <c r="WRW1498" s="8"/>
      <c r="WRX1498" s="8"/>
      <c r="WRY1498" s="8"/>
      <c r="WRZ1498" s="8"/>
      <c r="WSA1498" s="8"/>
      <c r="WSB1498" s="8"/>
    </row>
    <row r="1499" spans="1:16044" s="7" customFormat="1" x14ac:dyDescent="0.35">
      <c r="A1499" s="43">
        <v>1</v>
      </c>
      <c r="B1499" s="46">
        <v>4200</v>
      </c>
      <c r="C1499" s="44" t="s">
        <v>10</v>
      </c>
      <c r="D1499" s="46" t="s">
        <v>3399</v>
      </c>
      <c r="E1499" s="46">
        <v>440000860</v>
      </c>
      <c r="F1499" s="46">
        <v>44000157</v>
      </c>
      <c r="G1499" s="46">
        <v>0</v>
      </c>
      <c r="H1499" s="44" t="s">
        <v>3400</v>
      </c>
      <c r="I1499" s="37">
        <v>1473023.01</v>
      </c>
      <c r="J1499" s="47">
        <v>40111</v>
      </c>
      <c r="K1499" s="54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  <c r="IK1499" s="8"/>
      <c r="IL1499" s="8"/>
      <c r="IM1499" s="8"/>
      <c r="IN1499" s="8"/>
      <c r="IO1499" s="8"/>
      <c r="IP1499" s="8"/>
      <c r="IQ1499" s="8"/>
      <c r="IR1499" s="8"/>
      <c r="IS1499" s="8"/>
      <c r="IT1499" s="8"/>
      <c r="IU1499" s="8"/>
      <c r="IV1499" s="8"/>
      <c r="IW1499" s="8"/>
      <c r="IX1499" s="8"/>
      <c r="IY1499" s="8"/>
      <c r="IZ1499" s="8"/>
      <c r="JA1499" s="8"/>
      <c r="JB1499" s="8"/>
      <c r="JC1499" s="8"/>
      <c r="JD1499" s="8"/>
      <c r="JE1499" s="8"/>
      <c r="JF1499" s="8"/>
      <c r="JG1499" s="8"/>
      <c r="JH1499" s="8"/>
      <c r="JI1499" s="8"/>
      <c r="JJ1499" s="8"/>
      <c r="JK1499" s="8"/>
      <c r="JL1499" s="8"/>
      <c r="JM1499" s="8"/>
      <c r="JN1499" s="8"/>
      <c r="JO1499" s="8"/>
      <c r="JP1499" s="8"/>
      <c r="JQ1499" s="8"/>
      <c r="JR1499" s="8"/>
      <c r="JS1499" s="8"/>
      <c r="JT1499" s="8"/>
      <c r="JU1499" s="8"/>
      <c r="JV1499" s="8"/>
      <c r="JW1499" s="8"/>
      <c r="JX1499" s="8"/>
      <c r="JY1499" s="8"/>
      <c r="JZ1499" s="8"/>
      <c r="KA1499" s="8"/>
      <c r="KB1499" s="8"/>
      <c r="KC1499" s="8"/>
      <c r="KD1499" s="8"/>
      <c r="KE1499" s="8"/>
      <c r="KF1499" s="8"/>
      <c r="KG1499" s="8"/>
      <c r="KH1499" s="8"/>
      <c r="KI1499" s="8"/>
      <c r="KJ1499" s="8"/>
      <c r="KK1499" s="8"/>
      <c r="KL1499" s="8"/>
      <c r="KM1499" s="8"/>
      <c r="KN1499" s="8"/>
      <c r="KO1499" s="8"/>
      <c r="KP1499" s="8"/>
      <c r="KQ1499" s="8"/>
      <c r="KR1499" s="8"/>
      <c r="KS1499" s="8"/>
      <c r="KT1499" s="8"/>
      <c r="KU1499" s="8"/>
      <c r="KV1499" s="8"/>
      <c r="KW1499" s="8"/>
      <c r="KX1499" s="8"/>
      <c r="KY1499" s="8"/>
      <c r="KZ1499" s="8"/>
      <c r="LA1499" s="8"/>
      <c r="LB1499" s="8"/>
      <c r="LC1499" s="8"/>
      <c r="LD1499" s="8"/>
      <c r="LE1499" s="8"/>
      <c r="LF1499" s="8"/>
      <c r="LG1499" s="8"/>
      <c r="LH1499" s="8"/>
      <c r="LI1499" s="8"/>
      <c r="LJ1499" s="8"/>
      <c r="LK1499" s="8"/>
      <c r="LL1499" s="8"/>
      <c r="LM1499" s="8"/>
      <c r="LN1499" s="8"/>
      <c r="LO1499" s="8"/>
      <c r="LP1499" s="8"/>
      <c r="LQ1499" s="8"/>
      <c r="LR1499" s="8"/>
      <c r="LS1499" s="8"/>
      <c r="LT1499" s="8"/>
      <c r="LU1499" s="8"/>
      <c r="LV1499" s="8"/>
      <c r="LW1499" s="8"/>
      <c r="LX1499" s="8"/>
      <c r="LY1499" s="8"/>
      <c r="LZ1499" s="8"/>
      <c r="MA1499" s="8"/>
      <c r="MB1499" s="8"/>
      <c r="MC1499" s="8"/>
      <c r="MD1499" s="8"/>
      <c r="ME1499" s="8"/>
      <c r="MF1499" s="8"/>
      <c r="MG1499" s="8"/>
      <c r="MH1499" s="8"/>
      <c r="MI1499" s="8"/>
      <c r="MJ1499" s="8"/>
      <c r="MK1499" s="8"/>
      <c r="ML1499" s="8"/>
      <c r="MM1499" s="8"/>
      <c r="MN1499" s="8"/>
      <c r="MO1499" s="8"/>
      <c r="MP1499" s="8"/>
      <c r="MQ1499" s="8"/>
      <c r="MR1499" s="8"/>
      <c r="MS1499" s="8"/>
      <c r="MT1499" s="8"/>
      <c r="MU1499" s="8"/>
      <c r="MV1499" s="8"/>
      <c r="MW1499" s="8"/>
      <c r="MX1499" s="8"/>
      <c r="MY1499" s="8"/>
      <c r="MZ1499" s="8"/>
      <c r="NA1499" s="8"/>
      <c r="NB1499" s="8"/>
      <c r="NC1499" s="8"/>
      <c r="ND1499" s="8"/>
      <c r="NE1499" s="8"/>
      <c r="NF1499" s="8"/>
      <c r="NG1499" s="8"/>
      <c r="NH1499" s="8"/>
      <c r="NI1499" s="8"/>
      <c r="NJ1499" s="8"/>
      <c r="NK1499" s="8"/>
      <c r="NL1499" s="8"/>
      <c r="NM1499" s="8"/>
      <c r="NN1499" s="8"/>
      <c r="NO1499" s="8"/>
      <c r="NP1499" s="8"/>
      <c r="NQ1499" s="8"/>
      <c r="NR1499" s="8"/>
      <c r="NS1499" s="8"/>
      <c r="NT1499" s="8"/>
      <c r="NU1499" s="8"/>
      <c r="NV1499" s="8"/>
      <c r="NW1499" s="8"/>
      <c r="NX1499" s="8"/>
      <c r="NY1499" s="8"/>
      <c r="NZ1499" s="8"/>
      <c r="OA1499" s="8"/>
      <c r="OB1499" s="8"/>
      <c r="OC1499" s="8"/>
      <c r="OD1499" s="8"/>
      <c r="OE1499" s="8"/>
      <c r="OF1499" s="8"/>
      <c r="OG1499" s="8"/>
      <c r="OH1499" s="8"/>
      <c r="OI1499" s="8"/>
      <c r="OJ1499" s="8"/>
      <c r="OK1499" s="8"/>
      <c r="OL1499" s="8"/>
      <c r="OM1499" s="8"/>
      <c r="ON1499" s="8"/>
      <c r="OO1499" s="8"/>
      <c r="OP1499" s="8"/>
      <c r="OQ1499" s="8"/>
      <c r="OR1499" s="8"/>
      <c r="OS1499" s="8"/>
      <c r="OT1499" s="8"/>
      <c r="OU1499" s="8"/>
      <c r="OV1499" s="8"/>
      <c r="OW1499" s="8"/>
      <c r="OX1499" s="8"/>
      <c r="OY1499" s="8"/>
      <c r="OZ1499" s="8"/>
      <c r="PA1499" s="8"/>
      <c r="PB1499" s="8"/>
      <c r="PC1499" s="8"/>
      <c r="PD1499" s="8"/>
      <c r="PE1499" s="8"/>
      <c r="PF1499" s="8"/>
      <c r="PG1499" s="8"/>
      <c r="PH1499" s="8"/>
      <c r="PI1499" s="8"/>
      <c r="PJ1499" s="8"/>
      <c r="PK1499" s="8"/>
      <c r="PL1499" s="8"/>
      <c r="PM1499" s="8"/>
      <c r="PN1499" s="8"/>
      <c r="PO1499" s="8"/>
      <c r="PP1499" s="8"/>
      <c r="PQ1499" s="8"/>
      <c r="PR1499" s="8"/>
      <c r="PS1499" s="8"/>
      <c r="PT1499" s="8"/>
      <c r="PU1499" s="8"/>
      <c r="PV1499" s="8"/>
      <c r="PW1499" s="8"/>
      <c r="PX1499" s="8"/>
      <c r="PY1499" s="8"/>
      <c r="PZ1499" s="8"/>
      <c r="QA1499" s="8"/>
      <c r="QB1499" s="8"/>
      <c r="QC1499" s="8"/>
      <c r="QD1499" s="8"/>
      <c r="QE1499" s="8"/>
      <c r="QF1499" s="8"/>
      <c r="QG1499" s="8"/>
      <c r="QH1499" s="8"/>
      <c r="QI1499" s="8"/>
      <c r="QJ1499" s="8"/>
      <c r="QK1499" s="8"/>
      <c r="QL1499" s="8"/>
      <c r="QM1499" s="8"/>
      <c r="QN1499" s="8"/>
      <c r="QO1499" s="8"/>
      <c r="QP1499" s="8"/>
      <c r="QQ1499" s="8"/>
      <c r="QR1499" s="8"/>
      <c r="QS1499" s="8"/>
      <c r="QT1499" s="8"/>
      <c r="QU1499" s="8"/>
      <c r="QV1499" s="8"/>
      <c r="QW1499" s="8"/>
      <c r="QX1499" s="8"/>
      <c r="QY1499" s="8"/>
      <c r="QZ1499" s="8"/>
      <c r="RA1499" s="8"/>
      <c r="RB1499" s="8"/>
      <c r="RC1499" s="8"/>
      <c r="RD1499" s="8"/>
      <c r="RE1499" s="8"/>
      <c r="RF1499" s="8"/>
      <c r="RG1499" s="8"/>
      <c r="RH1499" s="8"/>
      <c r="RI1499" s="8"/>
      <c r="RJ1499" s="8"/>
      <c r="RK1499" s="8"/>
      <c r="RL1499" s="8"/>
      <c r="RM1499" s="8"/>
      <c r="RN1499" s="8"/>
      <c r="RO1499" s="8"/>
      <c r="RP1499" s="8"/>
      <c r="RQ1499" s="8"/>
      <c r="RR1499" s="8"/>
      <c r="RS1499" s="8"/>
      <c r="RT1499" s="8"/>
      <c r="RU1499" s="8"/>
      <c r="RV1499" s="8"/>
      <c r="RW1499" s="8"/>
      <c r="RX1499" s="8"/>
      <c r="RY1499" s="8"/>
      <c r="RZ1499" s="8"/>
      <c r="SA1499" s="8"/>
      <c r="SB1499" s="8"/>
      <c r="SC1499" s="8"/>
      <c r="SD1499" s="8"/>
      <c r="SE1499" s="8"/>
      <c r="SF1499" s="8"/>
      <c r="SG1499" s="8"/>
      <c r="SH1499" s="8"/>
      <c r="SI1499" s="8"/>
      <c r="SJ1499" s="8"/>
      <c r="SK1499" s="8"/>
      <c r="SL1499" s="8"/>
      <c r="SM1499" s="8"/>
      <c r="SN1499" s="8"/>
      <c r="SO1499" s="8"/>
      <c r="SP1499" s="8"/>
      <c r="SQ1499" s="8"/>
      <c r="SR1499" s="8"/>
      <c r="SS1499" s="8"/>
      <c r="ST1499" s="8"/>
      <c r="SU1499" s="8"/>
      <c r="SV1499" s="8"/>
      <c r="SW1499" s="8"/>
      <c r="SX1499" s="8"/>
      <c r="SY1499" s="8"/>
      <c r="SZ1499" s="8"/>
      <c r="TA1499" s="8"/>
      <c r="TB1499" s="8"/>
      <c r="TC1499" s="8"/>
      <c r="TD1499" s="8"/>
      <c r="TE1499" s="8"/>
      <c r="TF1499" s="8"/>
      <c r="TG1499" s="8"/>
      <c r="TH1499" s="8"/>
      <c r="TI1499" s="8"/>
      <c r="TJ1499" s="8"/>
      <c r="TK1499" s="8"/>
      <c r="TL1499" s="8"/>
      <c r="TM1499" s="8"/>
      <c r="TN1499" s="8"/>
      <c r="TO1499" s="8"/>
      <c r="TP1499" s="8"/>
      <c r="TQ1499" s="8"/>
      <c r="TR1499" s="8"/>
      <c r="TS1499" s="8"/>
      <c r="TT1499" s="8"/>
      <c r="TU1499" s="8"/>
      <c r="TV1499" s="8"/>
      <c r="TW1499" s="8"/>
      <c r="TX1499" s="8"/>
      <c r="TY1499" s="8"/>
      <c r="TZ1499" s="8"/>
      <c r="UA1499" s="8"/>
      <c r="UB1499" s="8"/>
      <c r="UC1499" s="8"/>
      <c r="UD1499" s="8"/>
      <c r="UE1499" s="8"/>
      <c r="UF1499" s="8"/>
      <c r="UG1499" s="8"/>
      <c r="UH1499" s="8"/>
      <c r="UI1499" s="8"/>
      <c r="UJ1499" s="8"/>
      <c r="UK1499" s="8"/>
      <c r="UL1499" s="8"/>
      <c r="UM1499" s="8"/>
      <c r="UN1499" s="8"/>
      <c r="UO1499" s="8"/>
      <c r="UP1499" s="8"/>
      <c r="UQ1499" s="8"/>
      <c r="UR1499" s="8"/>
      <c r="US1499" s="8"/>
      <c r="UT1499" s="8"/>
      <c r="UU1499" s="8"/>
      <c r="UV1499" s="8"/>
      <c r="UW1499" s="8"/>
      <c r="UX1499" s="8"/>
      <c r="UY1499" s="8"/>
      <c r="UZ1499" s="8"/>
      <c r="VA1499" s="8"/>
      <c r="VB1499" s="8"/>
      <c r="VC1499" s="8"/>
      <c r="VD1499" s="8"/>
      <c r="VE1499" s="8"/>
      <c r="VF1499" s="8"/>
      <c r="VG1499" s="8"/>
      <c r="VH1499" s="8"/>
      <c r="VI1499" s="8"/>
      <c r="VJ1499" s="8"/>
      <c r="VK1499" s="8"/>
      <c r="VL1499" s="8"/>
      <c r="VM1499" s="8"/>
      <c r="VN1499" s="8"/>
      <c r="VO1499" s="8"/>
      <c r="VP1499" s="8"/>
      <c r="VQ1499" s="8"/>
      <c r="VR1499" s="8"/>
      <c r="VS1499" s="8"/>
      <c r="VT1499" s="8"/>
      <c r="VU1499" s="8"/>
      <c r="VV1499" s="8"/>
      <c r="VW1499" s="8"/>
      <c r="VX1499" s="8"/>
      <c r="VY1499" s="8"/>
      <c r="VZ1499" s="8"/>
      <c r="WA1499" s="8"/>
      <c r="WB1499" s="8"/>
      <c r="WC1499" s="8"/>
      <c r="WD1499" s="8"/>
      <c r="WE1499" s="8"/>
      <c r="WF1499" s="8"/>
      <c r="WG1499" s="8"/>
      <c r="WH1499" s="8"/>
      <c r="WI1499" s="8"/>
      <c r="WJ1499" s="8"/>
      <c r="WK1499" s="8"/>
      <c r="WL1499" s="8"/>
      <c r="WM1499" s="8"/>
      <c r="WN1499" s="8"/>
      <c r="WO1499" s="8"/>
      <c r="WP1499" s="8"/>
      <c r="WQ1499" s="8"/>
      <c r="WR1499" s="8"/>
      <c r="WS1499" s="8"/>
      <c r="WT1499" s="8"/>
      <c r="WU1499" s="8"/>
      <c r="WV1499" s="8"/>
      <c r="WW1499" s="8"/>
      <c r="WX1499" s="8"/>
      <c r="WY1499" s="8"/>
      <c r="WZ1499" s="8"/>
      <c r="XA1499" s="8"/>
      <c r="XB1499" s="8"/>
      <c r="XC1499" s="8"/>
      <c r="XD1499" s="8"/>
      <c r="XE1499" s="8"/>
      <c r="XF1499" s="8"/>
      <c r="XG1499" s="8"/>
      <c r="XH1499" s="8"/>
      <c r="XI1499" s="8"/>
      <c r="XJ1499" s="8"/>
      <c r="XK1499" s="8"/>
      <c r="XL1499" s="8"/>
      <c r="XM1499" s="8"/>
      <c r="XN1499" s="8"/>
      <c r="XO1499" s="8"/>
      <c r="XP1499" s="8"/>
      <c r="XQ1499" s="8"/>
      <c r="XR1499" s="8"/>
      <c r="XS1499" s="8"/>
      <c r="XT1499" s="8"/>
      <c r="XU1499" s="8"/>
      <c r="XV1499" s="8"/>
      <c r="XW1499" s="8"/>
      <c r="XX1499" s="8"/>
      <c r="XY1499" s="8"/>
      <c r="XZ1499" s="8"/>
      <c r="YA1499" s="8"/>
      <c r="YB1499" s="8"/>
      <c r="YC1499" s="8"/>
      <c r="YD1499" s="8"/>
      <c r="YE1499" s="8"/>
      <c r="YF1499" s="8"/>
      <c r="YG1499" s="8"/>
      <c r="YH1499" s="8"/>
      <c r="YI1499" s="8"/>
      <c r="YJ1499" s="8"/>
      <c r="YK1499" s="8"/>
      <c r="YL1499" s="8"/>
      <c r="YM1499" s="8"/>
      <c r="YN1499" s="8"/>
      <c r="YO1499" s="8"/>
      <c r="YP1499" s="8"/>
      <c r="YQ1499" s="8"/>
      <c r="YR1499" s="8"/>
      <c r="YS1499" s="8"/>
      <c r="YT1499" s="8"/>
      <c r="YU1499" s="8"/>
      <c r="YV1499" s="8"/>
      <c r="YW1499" s="8"/>
      <c r="YX1499" s="8"/>
      <c r="YY1499" s="8"/>
      <c r="YZ1499" s="8"/>
      <c r="ZA1499" s="8"/>
      <c r="ZB1499" s="8"/>
      <c r="ZC1499" s="8"/>
      <c r="ZD1499" s="8"/>
      <c r="ZE1499" s="8"/>
      <c r="ZF1499" s="8"/>
      <c r="ZG1499" s="8"/>
      <c r="ZH1499" s="8"/>
      <c r="ZI1499" s="8"/>
      <c r="ZJ1499" s="8"/>
      <c r="ZK1499" s="8"/>
      <c r="ZL1499" s="8"/>
      <c r="ZM1499" s="8"/>
      <c r="ZN1499" s="8"/>
      <c r="ZO1499" s="8"/>
      <c r="ZP1499" s="8"/>
      <c r="ZQ1499" s="8"/>
      <c r="ZR1499" s="8"/>
      <c r="ZS1499" s="8"/>
      <c r="ZT1499" s="8"/>
      <c r="ZU1499" s="8"/>
      <c r="ZV1499" s="8"/>
      <c r="ZW1499" s="8"/>
      <c r="ZX1499" s="8"/>
      <c r="ZY1499" s="8"/>
      <c r="ZZ1499" s="8"/>
      <c r="AAA1499" s="8"/>
      <c r="AAB1499" s="8"/>
      <c r="AAC1499" s="8"/>
      <c r="AAD1499" s="8"/>
      <c r="AAE1499" s="8"/>
      <c r="AAF1499" s="8"/>
      <c r="AAG1499" s="8"/>
      <c r="AAH1499" s="8"/>
      <c r="AAI1499" s="8"/>
      <c r="AAJ1499" s="8"/>
      <c r="AAK1499" s="8"/>
      <c r="AAL1499" s="8"/>
      <c r="AAM1499" s="8"/>
      <c r="AAN1499" s="8"/>
      <c r="AAO1499" s="8"/>
      <c r="AAP1499" s="8"/>
      <c r="AAQ1499" s="8"/>
      <c r="AAR1499" s="8"/>
      <c r="AAS1499" s="8"/>
      <c r="AAT1499" s="8"/>
      <c r="AAU1499" s="8"/>
      <c r="AAV1499" s="8"/>
      <c r="AAW1499" s="8"/>
      <c r="AAX1499" s="8"/>
      <c r="AAY1499" s="8"/>
      <c r="AAZ1499" s="8"/>
      <c r="ABA1499" s="8"/>
      <c r="ABB1499" s="8"/>
      <c r="ABC1499" s="8"/>
      <c r="ABD1499" s="8"/>
      <c r="ABE1499" s="8"/>
      <c r="ABF1499" s="8"/>
      <c r="ABG1499" s="8"/>
      <c r="ABH1499" s="8"/>
      <c r="ABI1499" s="8"/>
      <c r="ABJ1499" s="8"/>
      <c r="ABK1499" s="8"/>
      <c r="ABL1499" s="8"/>
      <c r="ABM1499" s="8"/>
      <c r="ABN1499" s="8"/>
      <c r="ABO1499" s="8"/>
      <c r="ABP1499" s="8"/>
      <c r="ABQ1499" s="8"/>
      <c r="ABR1499" s="8"/>
      <c r="ABS1499" s="8"/>
      <c r="ABT1499" s="8"/>
      <c r="ABU1499" s="8"/>
      <c r="ABV1499" s="8"/>
      <c r="ABW1499" s="8"/>
      <c r="ABX1499" s="8"/>
      <c r="ABY1499" s="8"/>
      <c r="ABZ1499" s="8"/>
      <c r="ACA1499" s="8"/>
      <c r="ACB1499" s="8"/>
      <c r="ACC1499" s="8"/>
      <c r="ACD1499" s="8"/>
      <c r="ACE1499" s="8"/>
      <c r="ACF1499" s="8"/>
      <c r="ACG1499" s="8"/>
      <c r="ACH1499" s="8"/>
      <c r="ACI1499" s="8"/>
      <c r="ACJ1499" s="8"/>
      <c r="ACK1499" s="8"/>
      <c r="ACL1499" s="8"/>
      <c r="ACM1499" s="8"/>
      <c r="ACN1499" s="8"/>
      <c r="ACO1499" s="8"/>
      <c r="ACP1499" s="8"/>
      <c r="ACQ1499" s="8"/>
      <c r="ACR1499" s="8"/>
      <c r="ACS1499" s="8"/>
      <c r="ACT1499" s="8"/>
      <c r="ACU1499" s="8"/>
      <c r="ACV1499" s="8"/>
      <c r="ACW1499" s="8"/>
      <c r="ACX1499" s="8"/>
      <c r="ACY1499" s="8"/>
      <c r="ACZ1499" s="8"/>
      <c r="ADA1499" s="8"/>
      <c r="ADB1499" s="8"/>
      <c r="ADC1499" s="8"/>
      <c r="ADD1499" s="8"/>
      <c r="ADE1499" s="8"/>
      <c r="ADF1499" s="8"/>
      <c r="ADG1499" s="8"/>
      <c r="ADH1499" s="8"/>
      <c r="ADI1499" s="8"/>
      <c r="ADJ1499" s="8"/>
      <c r="ADK1499" s="8"/>
      <c r="ADL1499" s="8"/>
      <c r="ADM1499" s="8"/>
      <c r="ADN1499" s="8"/>
      <c r="ADO1499" s="8"/>
      <c r="ADP1499" s="8"/>
      <c r="ADQ1499" s="8"/>
      <c r="ADR1499" s="8"/>
      <c r="ADS1499" s="8"/>
      <c r="ADT1499" s="8"/>
      <c r="ADU1499" s="8"/>
      <c r="ADV1499" s="8"/>
      <c r="ADW1499" s="8"/>
      <c r="ADX1499" s="8"/>
      <c r="ADY1499" s="8"/>
      <c r="ADZ1499" s="8"/>
      <c r="AEA1499" s="8"/>
      <c r="AEB1499" s="8"/>
      <c r="AEC1499" s="8"/>
      <c r="AED1499" s="8"/>
      <c r="AEE1499" s="8"/>
      <c r="AEF1499" s="8"/>
      <c r="AEG1499" s="8"/>
      <c r="AEH1499" s="8"/>
      <c r="AEI1499" s="8"/>
      <c r="AEJ1499" s="8"/>
      <c r="AEK1499" s="8"/>
      <c r="AEL1499" s="8"/>
      <c r="AEM1499" s="8"/>
      <c r="AEN1499" s="8"/>
      <c r="AEO1499" s="8"/>
      <c r="AEP1499" s="8"/>
      <c r="AEQ1499" s="8"/>
      <c r="AER1499" s="8"/>
      <c r="AES1499" s="8"/>
      <c r="AET1499" s="8"/>
      <c r="AEU1499" s="8"/>
      <c r="AEV1499" s="8"/>
      <c r="AEW1499" s="8"/>
      <c r="AEX1499" s="8"/>
      <c r="AEY1499" s="8"/>
      <c r="AEZ1499" s="8"/>
      <c r="AFA1499" s="8"/>
      <c r="AFB1499" s="8"/>
      <c r="AFC1499" s="8"/>
      <c r="AFD1499" s="8"/>
      <c r="AFE1499" s="8"/>
      <c r="AFF1499" s="8"/>
      <c r="AFG1499" s="8"/>
      <c r="AFH1499" s="8"/>
      <c r="AFI1499" s="8"/>
      <c r="AFJ1499" s="8"/>
      <c r="AFK1499" s="8"/>
      <c r="AFL1499" s="8"/>
      <c r="AFM1499" s="8"/>
      <c r="AFN1499" s="8"/>
      <c r="AFO1499" s="8"/>
      <c r="AFP1499" s="8"/>
      <c r="AFQ1499" s="8"/>
      <c r="AFR1499" s="8"/>
      <c r="AFS1499" s="8"/>
      <c r="AFT1499" s="8"/>
      <c r="AFU1499" s="8"/>
      <c r="AFV1499" s="8"/>
      <c r="AFW1499" s="8"/>
      <c r="AFX1499" s="8"/>
      <c r="AFY1499" s="8"/>
      <c r="AFZ1499" s="8"/>
      <c r="AGA1499" s="8"/>
      <c r="AGB1499" s="8"/>
      <c r="AGC1499" s="8"/>
      <c r="AGD1499" s="8"/>
      <c r="AGE1499" s="8"/>
      <c r="AGF1499" s="8"/>
      <c r="AGG1499" s="8"/>
      <c r="AGH1499" s="8"/>
      <c r="AGI1499" s="8"/>
      <c r="AGJ1499" s="8"/>
      <c r="AGK1499" s="8"/>
      <c r="AGL1499" s="8"/>
      <c r="AGM1499" s="8"/>
      <c r="AGN1499" s="8"/>
      <c r="AGO1499" s="8"/>
      <c r="AGP1499" s="8"/>
      <c r="AGQ1499" s="8"/>
      <c r="AGR1499" s="8"/>
      <c r="AGS1499" s="8"/>
      <c r="AGT1499" s="8"/>
      <c r="AGU1499" s="8"/>
      <c r="AGV1499" s="8"/>
      <c r="AGW1499" s="8"/>
      <c r="AGX1499" s="8"/>
      <c r="AGY1499" s="8"/>
      <c r="AGZ1499" s="8"/>
      <c r="AHA1499" s="8"/>
      <c r="AHB1499" s="8"/>
      <c r="AHC1499" s="8"/>
      <c r="AHD1499" s="8"/>
      <c r="AHE1499" s="8"/>
      <c r="AHF1499" s="8"/>
      <c r="AHG1499" s="8"/>
      <c r="AHH1499" s="8"/>
      <c r="AHI1499" s="8"/>
      <c r="AHJ1499" s="8"/>
      <c r="AHK1499" s="8"/>
      <c r="AHL1499" s="8"/>
      <c r="AHM1499" s="8"/>
      <c r="AHN1499" s="8"/>
      <c r="AHO1499" s="8"/>
      <c r="AHP1499" s="8"/>
      <c r="AHQ1499" s="8"/>
      <c r="AHR1499" s="8"/>
      <c r="AHS1499" s="8"/>
      <c r="AHT1499" s="8"/>
      <c r="AHU1499" s="8"/>
      <c r="AHV1499" s="8"/>
      <c r="AHW1499" s="8"/>
      <c r="AHX1499" s="8"/>
      <c r="AHY1499" s="8"/>
      <c r="AHZ1499" s="8"/>
      <c r="AIA1499" s="8"/>
      <c r="AIB1499" s="8"/>
      <c r="AIC1499" s="8"/>
      <c r="AID1499" s="8"/>
      <c r="AIE1499" s="8"/>
      <c r="AIF1499" s="8"/>
      <c r="AIG1499" s="8"/>
      <c r="AIH1499" s="8"/>
      <c r="AII1499" s="8"/>
      <c r="AIJ1499" s="8"/>
      <c r="AIK1499" s="8"/>
      <c r="AIL1499" s="8"/>
      <c r="AIM1499" s="8"/>
      <c r="AIN1499" s="8"/>
      <c r="AIO1499" s="8"/>
      <c r="AIP1499" s="8"/>
      <c r="AIQ1499" s="8"/>
      <c r="AIR1499" s="8"/>
      <c r="AIS1499" s="8"/>
      <c r="AIT1499" s="8"/>
      <c r="AIU1499" s="8"/>
      <c r="AIV1499" s="8"/>
      <c r="AIW1499" s="8"/>
      <c r="AIX1499" s="8"/>
      <c r="AIY1499" s="8"/>
      <c r="AIZ1499" s="8"/>
      <c r="AJA1499" s="8"/>
      <c r="AJB1499" s="8"/>
      <c r="AJC1499" s="8"/>
      <c r="AJD1499" s="8"/>
      <c r="AJE1499" s="8"/>
      <c r="AJF1499" s="8"/>
      <c r="AJG1499" s="8"/>
      <c r="AJH1499" s="8"/>
      <c r="AJI1499" s="8"/>
      <c r="AJJ1499" s="8"/>
      <c r="AJK1499" s="8"/>
      <c r="AJL1499" s="8"/>
      <c r="AJM1499" s="8"/>
      <c r="AJN1499" s="8"/>
      <c r="AJO1499" s="8"/>
      <c r="AJP1499" s="8"/>
      <c r="AJQ1499" s="8"/>
      <c r="AJR1499" s="8"/>
      <c r="AJS1499" s="8"/>
      <c r="AJT1499" s="8"/>
      <c r="AJU1499" s="8"/>
      <c r="AJV1499" s="8"/>
      <c r="AJW1499" s="8"/>
      <c r="AJX1499" s="8"/>
      <c r="AJY1499" s="8"/>
      <c r="AJZ1499" s="8"/>
      <c r="AKA1499" s="8"/>
      <c r="AKB1499" s="8"/>
      <c r="AKC1499" s="8"/>
      <c r="AKD1499" s="8"/>
      <c r="AKE1499" s="8"/>
      <c r="AKF1499" s="8"/>
      <c r="AKG1499" s="8"/>
      <c r="AKH1499" s="8"/>
      <c r="AKI1499" s="8"/>
      <c r="AKJ1499" s="8"/>
      <c r="AKK1499" s="8"/>
      <c r="AKL1499" s="8"/>
      <c r="AKM1499" s="8"/>
      <c r="AKN1499" s="8"/>
      <c r="AKO1499" s="8"/>
      <c r="AKP1499" s="8"/>
      <c r="AKQ1499" s="8"/>
      <c r="AKR1499" s="8"/>
      <c r="AKS1499" s="8"/>
      <c r="AKT1499" s="8"/>
      <c r="AKU1499" s="8"/>
      <c r="AKV1499" s="8"/>
      <c r="AKW1499" s="8"/>
      <c r="AKX1499" s="8"/>
      <c r="AKY1499" s="8"/>
      <c r="AKZ1499" s="8"/>
      <c r="ALA1499" s="8"/>
      <c r="ALB1499" s="8"/>
      <c r="ALC1499" s="8"/>
      <c r="ALD1499" s="8"/>
      <c r="ALE1499" s="8"/>
      <c r="ALF1499" s="8"/>
      <c r="ALG1499" s="8"/>
      <c r="ALH1499" s="8"/>
      <c r="ALI1499" s="8"/>
      <c r="ALJ1499" s="8"/>
      <c r="ALK1499" s="8"/>
      <c r="ALL1499" s="8"/>
      <c r="ALM1499" s="8"/>
      <c r="ALN1499" s="8"/>
      <c r="ALO1499" s="8"/>
      <c r="ALP1499" s="8"/>
      <c r="ALQ1499" s="8"/>
      <c r="ALR1499" s="8"/>
      <c r="ALS1499" s="8"/>
      <c r="ALT1499" s="8"/>
      <c r="ALU1499" s="8"/>
      <c r="ALV1499" s="8"/>
      <c r="ALW1499" s="8"/>
      <c r="ALX1499" s="8"/>
      <c r="ALY1499" s="8"/>
      <c r="ALZ1499" s="8"/>
      <c r="AMA1499" s="8"/>
      <c r="AMB1499" s="8"/>
      <c r="AMC1499" s="8"/>
      <c r="AMD1499" s="8"/>
      <c r="AME1499" s="8"/>
      <c r="AMF1499" s="8"/>
      <c r="AMG1499" s="8"/>
      <c r="AMH1499" s="8"/>
      <c r="AMI1499" s="8"/>
      <c r="AMJ1499" s="8"/>
      <c r="AMK1499" s="8"/>
      <c r="AML1499" s="8"/>
      <c r="AMM1499" s="8"/>
      <c r="AMN1499" s="8"/>
      <c r="AMO1499" s="8"/>
      <c r="AMP1499" s="8"/>
      <c r="AMQ1499" s="8"/>
      <c r="AMR1499" s="8"/>
      <c r="AMS1499" s="8"/>
      <c r="AMT1499" s="8"/>
      <c r="AMU1499" s="8"/>
      <c r="AMV1499" s="8"/>
      <c r="AMW1499" s="8"/>
      <c r="AMX1499" s="8"/>
      <c r="AMY1499" s="8"/>
      <c r="AMZ1499" s="8"/>
      <c r="ANA1499" s="8"/>
      <c r="ANB1499" s="8"/>
      <c r="ANC1499" s="8"/>
      <c r="AND1499" s="8"/>
      <c r="ANE1499" s="8"/>
      <c r="ANF1499" s="8"/>
      <c r="ANG1499" s="8"/>
      <c r="ANH1499" s="8"/>
      <c r="ANI1499" s="8"/>
      <c r="ANJ1499" s="8"/>
      <c r="ANK1499" s="8"/>
      <c r="ANL1499" s="8"/>
      <c r="ANM1499" s="8"/>
      <c r="ANN1499" s="8"/>
      <c r="ANO1499" s="8"/>
      <c r="ANP1499" s="8"/>
      <c r="ANQ1499" s="8"/>
      <c r="ANR1499" s="8"/>
      <c r="ANS1499" s="8"/>
      <c r="ANT1499" s="8"/>
      <c r="ANU1499" s="8"/>
      <c r="ANV1499" s="8"/>
      <c r="ANW1499" s="8"/>
      <c r="ANX1499" s="8"/>
      <c r="ANY1499" s="8"/>
      <c r="ANZ1499" s="8"/>
      <c r="AOA1499" s="8"/>
      <c r="AOB1499" s="8"/>
      <c r="AOC1499" s="8"/>
      <c r="AOD1499" s="8"/>
      <c r="AOE1499" s="8"/>
      <c r="AOF1499" s="8"/>
      <c r="AOG1499" s="8"/>
      <c r="AOH1499" s="8"/>
      <c r="AOI1499" s="8"/>
      <c r="AOJ1499" s="8"/>
      <c r="AOK1499" s="8"/>
      <c r="AOL1499" s="8"/>
      <c r="AOM1499" s="8"/>
      <c r="AON1499" s="8"/>
      <c r="AOO1499" s="8"/>
      <c r="AOP1499" s="8"/>
      <c r="AOQ1499" s="8"/>
      <c r="AOR1499" s="8"/>
      <c r="AOS1499" s="8"/>
      <c r="AOT1499" s="8"/>
      <c r="AOU1499" s="8"/>
      <c r="AOV1499" s="8"/>
      <c r="AOW1499" s="8"/>
      <c r="AOX1499" s="8"/>
      <c r="AOY1499" s="8"/>
      <c r="AOZ1499" s="8"/>
      <c r="APA1499" s="8"/>
      <c r="APB1499" s="8"/>
      <c r="APC1499" s="8"/>
      <c r="APD1499" s="8"/>
      <c r="APE1499" s="8"/>
      <c r="APF1499" s="8"/>
      <c r="APG1499" s="8"/>
      <c r="APH1499" s="8"/>
      <c r="API1499" s="8"/>
      <c r="APJ1499" s="8"/>
      <c r="APK1499" s="8"/>
      <c r="APL1499" s="8"/>
      <c r="APM1499" s="8"/>
      <c r="APN1499" s="8"/>
      <c r="APO1499" s="8"/>
      <c r="APP1499" s="8"/>
      <c r="APQ1499" s="8"/>
      <c r="APR1499" s="8"/>
      <c r="APS1499" s="8"/>
      <c r="APT1499" s="8"/>
      <c r="APU1499" s="8"/>
      <c r="APV1499" s="8"/>
      <c r="APW1499" s="8"/>
      <c r="APX1499" s="8"/>
      <c r="APY1499" s="8"/>
      <c r="APZ1499" s="8"/>
      <c r="AQA1499" s="8"/>
      <c r="AQB1499" s="8"/>
      <c r="AQC1499" s="8"/>
      <c r="AQD1499" s="8"/>
      <c r="AQE1499" s="8"/>
      <c r="AQF1499" s="8"/>
      <c r="AQG1499" s="8"/>
      <c r="AQH1499" s="8"/>
      <c r="AQI1499" s="8"/>
      <c r="AQJ1499" s="8"/>
      <c r="AQK1499" s="8"/>
      <c r="AQL1499" s="8"/>
      <c r="AQM1499" s="8"/>
      <c r="AQN1499" s="8"/>
      <c r="AQO1499" s="8"/>
      <c r="AQP1499" s="8"/>
      <c r="AQQ1499" s="8"/>
      <c r="AQR1499" s="8"/>
      <c r="AQS1499" s="8"/>
      <c r="AQT1499" s="8"/>
      <c r="AQU1499" s="8"/>
      <c r="AQV1499" s="8"/>
      <c r="AQW1499" s="8"/>
      <c r="AQX1499" s="8"/>
      <c r="AQY1499" s="8"/>
      <c r="AQZ1499" s="8"/>
      <c r="ARA1499" s="8"/>
      <c r="ARB1499" s="8"/>
      <c r="ARC1499" s="8"/>
      <c r="ARD1499" s="8"/>
      <c r="ARE1499" s="8"/>
      <c r="ARF1499" s="8"/>
      <c r="ARG1499" s="8"/>
      <c r="ARH1499" s="8"/>
      <c r="ARI1499" s="8"/>
      <c r="ARJ1499" s="8"/>
      <c r="ARK1499" s="8"/>
      <c r="ARL1499" s="8"/>
      <c r="ARM1499" s="8"/>
      <c r="ARN1499" s="8"/>
      <c r="ARO1499" s="8"/>
      <c r="ARP1499" s="8"/>
      <c r="ARQ1499" s="8"/>
      <c r="ARR1499" s="8"/>
      <c r="ARS1499" s="8"/>
      <c r="ART1499" s="8"/>
      <c r="ARU1499" s="8"/>
      <c r="ARV1499" s="8"/>
      <c r="ARW1499" s="8"/>
      <c r="ARX1499" s="8"/>
      <c r="ARY1499" s="8"/>
      <c r="ARZ1499" s="8"/>
      <c r="ASA1499" s="8"/>
      <c r="ASB1499" s="8"/>
      <c r="ASC1499" s="8"/>
      <c r="ASD1499" s="8"/>
      <c r="ASE1499" s="8"/>
      <c r="ASF1499" s="8"/>
      <c r="ASG1499" s="8"/>
      <c r="ASH1499" s="8"/>
      <c r="ASI1499" s="8"/>
      <c r="ASJ1499" s="8"/>
      <c r="ASK1499" s="8"/>
      <c r="ASL1499" s="8"/>
      <c r="ASM1499" s="8"/>
      <c r="ASN1499" s="8"/>
      <c r="ASO1499" s="8"/>
      <c r="ASP1499" s="8"/>
      <c r="ASQ1499" s="8"/>
      <c r="ASR1499" s="8"/>
      <c r="ASS1499" s="8"/>
      <c r="AST1499" s="8"/>
      <c r="ASU1499" s="8"/>
      <c r="ASV1499" s="8"/>
      <c r="ASW1499" s="8"/>
      <c r="ASX1499" s="8"/>
      <c r="ASY1499" s="8"/>
      <c r="ASZ1499" s="8"/>
      <c r="ATA1499" s="8"/>
      <c r="ATB1499" s="8"/>
      <c r="ATC1499" s="8"/>
      <c r="ATD1499" s="8"/>
      <c r="ATE1499" s="8"/>
      <c r="ATF1499" s="8"/>
      <c r="ATG1499" s="8"/>
      <c r="ATH1499" s="8"/>
      <c r="ATI1499" s="8"/>
      <c r="ATJ1499" s="8"/>
      <c r="ATK1499" s="8"/>
      <c r="ATL1499" s="8"/>
      <c r="ATM1499" s="8"/>
      <c r="ATN1499" s="8"/>
      <c r="ATO1499" s="8"/>
      <c r="ATP1499" s="8"/>
      <c r="ATQ1499" s="8"/>
      <c r="ATR1499" s="8"/>
      <c r="ATS1499" s="8"/>
      <c r="ATT1499" s="8"/>
      <c r="ATU1499" s="8"/>
      <c r="ATV1499" s="8"/>
      <c r="ATW1499" s="8"/>
      <c r="ATX1499" s="8"/>
      <c r="ATY1499" s="8"/>
      <c r="ATZ1499" s="8"/>
      <c r="AUA1499" s="8"/>
      <c r="AUB1499" s="8"/>
      <c r="AUC1499" s="8"/>
      <c r="AUD1499" s="8"/>
      <c r="AUE1499" s="8"/>
      <c r="AUF1499" s="8"/>
      <c r="AUG1499" s="8"/>
      <c r="AUH1499" s="8"/>
      <c r="AUI1499" s="8"/>
      <c r="AUJ1499" s="8"/>
      <c r="AUK1499" s="8"/>
      <c r="AUL1499" s="8"/>
      <c r="AUM1499" s="8"/>
      <c r="AUN1499" s="8"/>
      <c r="AUO1499" s="8"/>
      <c r="AUP1499" s="8"/>
      <c r="AUQ1499" s="8"/>
      <c r="AUR1499" s="8"/>
      <c r="AUS1499" s="8"/>
      <c r="AUT1499" s="8"/>
      <c r="AUU1499" s="8"/>
      <c r="AUV1499" s="8"/>
      <c r="AUW1499" s="8"/>
      <c r="AUX1499" s="8"/>
      <c r="AUY1499" s="8"/>
      <c r="AUZ1499" s="8"/>
      <c r="AVA1499" s="8"/>
      <c r="AVB1499" s="8"/>
      <c r="AVC1499" s="8"/>
      <c r="AVD1499" s="8"/>
      <c r="AVE1499" s="8"/>
      <c r="AVF1499" s="8"/>
      <c r="AVG1499" s="8"/>
      <c r="AVH1499" s="8"/>
      <c r="AVI1499" s="8"/>
      <c r="AVJ1499" s="8"/>
      <c r="AVK1499" s="8"/>
      <c r="AVL1499" s="8"/>
      <c r="AVM1499" s="8"/>
      <c r="AVN1499" s="8"/>
      <c r="AVO1499" s="8"/>
      <c r="AVP1499" s="8"/>
      <c r="AVQ1499" s="8"/>
      <c r="AVR1499" s="8"/>
      <c r="AVS1499" s="8"/>
      <c r="AVT1499" s="8"/>
      <c r="AVU1499" s="8"/>
      <c r="AVV1499" s="8"/>
      <c r="AVW1499" s="8"/>
      <c r="AVX1499" s="8"/>
      <c r="AVY1499" s="8"/>
      <c r="AVZ1499" s="8"/>
      <c r="AWA1499" s="8"/>
      <c r="AWB1499" s="8"/>
      <c r="AWC1499" s="8"/>
      <c r="AWD1499" s="8"/>
      <c r="AWE1499" s="8"/>
      <c r="AWF1499" s="8"/>
      <c r="AWG1499" s="8"/>
      <c r="AWH1499" s="8"/>
      <c r="AWI1499" s="8"/>
      <c r="AWJ1499" s="8"/>
      <c r="AWK1499" s="8"/>
      <c r="AWL1499" s="8"/>
      <c r="AWM1499" s="8"/>
      <c r="AWN1499" s="8"/>
      <c r="AWO1499" s="8"/>
      <c r="AWP1499" s="8"/>
      <c r="AWQ1499" s="8"/>
      <c r="AWR1499" s="8"/>
      <c r="AWS1499" s="8"/>
      <c r="AWT1499" s="8"/>
      <c r="AWU1499" s="8"/>
      <c r="AWV1499" s="8"/>
      <c r="AWW1499" s="8"/>
      <c r="AWX1499" s="8"/>
      <c r="AWY1499" s="8"/>
      <c r="AWZ1499" s="8"/>
      <c r="AXA1499" s="8"/>
      <c r="AXB1499" s="8"/>
      <c r="AXC1499" s="8"/>
      <c r="AXD1499" s="8"/>
      <c r="AXE1499" s="8"/>
      <c r="AXF1499" s="8"/>
      <c r="AXG1499" s="8"/>
      <c r="AXH1499" s="8"/>
      <c r="AXI1499" s="8"/>
      <c r="AXJ1499" s="8"/>
      <c r="AXK1499" s="8"/>
      <c r="AXL1499" s="8"/>
      <c r="AXM1499" s="8"/>
      <c r="AXN1499" s="8"/>
      <c r="AXO1499" s="8"/>
      <c r="AXP1499" s="8"/>
      <c r="AXQ1499" s="8"/>
      <c r="AXR1499" s="8"/>
      <c r="AXS1499" s="8"/>
      <c r="AXT1499" s="8"/>
      <c r="AXU1499" s="8"/>
      <c r="AXV1499" s="8"/>
      <c r="AXW1499" s="8"/>
      <c r="AXX1499" s="8"/>
      <c r="AXY1499" s="8"/>
      <c r="AXZ1499" s="8"/>
      <c r="AYA1499" s="8"/>
      <c r="AYB1499" s="8"/>
      <c r="AYC1499" s="8"/>
      <c r="AYD1499" s="8"/>
      <c r="AYE1499" s="8"/>
      <c r="AYF1499" s="8"/>
      <c r="AYG1499" s="8"/>
      <c r="AYH1499" s="8"/>
      <c r="AYI1499" s="8"/>
      <c r="AYJ1499" s="8"/>
      <c r="AYK1499" s="8"/>
      <c r="AYL1499" s="8"/>
      <c r="AYM1499" s="8"/>
      <c r="AYN1499" s="8"/>
      <c r="AYO1499" s="8"/>
      <c r="AYP1499" s="8"/>
      <c r="AYQ1499" s="8"/>
      <c r="AYR1499" s="8"/>
      <c r="AYS1499" s="8"/>
      <c r="AYT1499" s="8"/>
      <c r="AYU1499" s="8"/>
      <c r="AYV1499" s="8"/>
      <c r="AYW1499" s="8"/>
      <c r="AYX1499" s="8"/>
      <c r="AYY1499" s="8"/>
      <c r="AYZ1499" s="8"/>
      <c r="AZA1499" s="8"/>
      <c r="AZB1499" s="8"/>
      <c r="AZC1499" s="8"/>
      <c r="AZD1499" s="8"/>
      <c r="AZE1499" s="8"/>
      <c r="AZF1499" s="8"/>
      <c r="AZG1499" s="8"/>
      <c r="AZH1499" s="8"/>
      <c r="AZI1499" s="8"/>
      <c r="AZJ1499" s="8"/>
      <c r="AZK1499" s="8"/>
      <c r="AZL1499" s="8"/>
      <c r="AZM1499" s="8"/>
      <c r="AZN1499" s="8"/>
      <c r="AZO1499" s="8"/>
      <c r="AZP1499" s="8"/>
      <c r="AZQ1499" s="8"/>
      <c r="AZR1499" s="8"/>
      <c r="AZS1499" s="8"/>
      <c r="AZT1499" s="8"/>
      <c r="AZU1499" s="8"/>
      <c r="AZV1499" s="8"/>
      <c r="AZW1499" s="8"/>
      <c r="AZX1499" s="8"/>
      <c r="AZY1499" s="8"/>
      <c r="AZZ1499" s="8"/>
      <c r="BAA1499" s="8"/>
      <c r="BAB1499" s="8"/>
      <c r="BAC1499" s="8"/>
      <c r="BAD1499" s="8"/>
      <c r="BAE1499" s="8"/>
      <c r="BAF1499" s="8"/>
      <c r="BAG1499" s="8"/>
      <c r="BAH1499" s="8"/>
      <c r="BAI1499" s="8"/>
      <c r="BAJ1499" s="8"/>
      <c r="BAK1499" s="8"/>
      <c r="BAL1499" s="8"/>
      <c r="BAM1499" s="8"/>
      <c r="BAN1499" s="8"/>
      <c r="BAO1499" s="8"/>
      <c r="BAP1499" s="8"/>
      <c r="BAQ1499" s="8"/>
      <c r="BAR1499" s="8"/>
      <c r="BAS1499" s="8"/>
      <c r="BAT1499" s="8"/>
      <c r="BAU1499" s="8"/>
      <c r="BAV1499" s="8"/>
      <c r="BAW1499" s="8"/>
      <c r="BAX1499" s="8"/>
      <c r="BAY1499" s="8"/>
      <c r="BAZ1499" s="8"/>
      <c r="BBA1499" s="8"/>
      <c r="BBB1499" s="8"/>
      <c r="BBC1499" s="8"/>
      <c r="BBD1499" s="8"/>
      <c r="BBE1499" s="8"/>
      <c r="BBF1499" s="8"/>
      <c r="BBG1499" s="8"/>
      <c r="BBH1499" s="8"/>
      <c r="BBI1499" s="8"/>
      <c r="BBJ1499" s="8"/>
      <c r="BBK1499" s="8"/>
      <c r="BBL1499" s="8"/>
      <c r="BBM1499" s="8"/>
      <c r="BBN1499" s="8"/>
      <c r="BBO1499" s="8"/>
      <c r="BBP1499" s="8"/>
      <c r="BBQ1499" s="8"/>
      <c r="BBR1499" s="8"/>
      <c r="BBS1499" s="8"/>
      <c r="BBT1499" s="8"/>
      <c r="BBU1499" s="8"/>
      <c r="BBV1499" s="8"/>
      <c r="BBW1499" s="8"/>
      <c r="BBX1499" s="8"/>
      <c r="BBY1499" s="8"/>
      <c r="BBZ1499" s="8"/>
      <c r="BCA1499" s="8"/>
      <c r="BCB1499" s="8"/>
      <c r="BCC1499" s="8"/>
      <c r="BCD1499" s="8"/>
      <c r="BCE1499" s="8"/>
      <c r="BCF1499" s="8"/>
      <c r="BCG1499" s="8"/>
      <c r="BCH1499" s="8"/>
      <c r="BCI1499" s="8"/>
      <c r="BCJ1499" s="8"/>
      <c r="BCK1499" s="8"/>
      <c r="BCL1499" s="8"/>
      <c r="BCM1499" s="8"/>
      <c r="BCN1499" s="8"/>
      <c r="BCO1499" s="8"/>
      <c r="BCP1499" s="8"/>
      <c r="BCQ1499" s="8"/>
      <c r="BCR1499" s="8"/>
      <c r="BCS1499" s="8"/>
      <c r="BCT1499" s="8"/>
      <c r="BCU1499" s="8"/>
      <c r="BCV1499" s="8"/>
      <c r="BCW1499" s="8"/>
      <c r="BCX1499" s="8"/>
      <c r="BCY1499" s="8"/>
      <c r="BCZ1499" s="8"/>
      <c r="BDA1499" s="8"/>
      <c r="BDB1499" s="8"/>
      <c r="BDC1499" s="8"/>
      <c r="BDD1499" s="8"/>
      <c r="BDE1499" s="8"/>
      <c r="BDF1499" s="8"/>
      <c r="BDG1499" s="8"/>
      <c r="BDH1499" s="8"/>
      <c r="BDI1499" s="8"/>
      <c r="BDJ1499" s="8"/>
      <c r="BDK1499" s="8"/>
      <c r="BDL1499" s="8"/>
      <c r="BDM1499" s="8"/>
      <c r="BDN1499" s="8"/>
      <c r="BDO1499" s="8"/>
      <c r="BDP1499" s="8"/>
      <c r="BDQ1499" s="8"/>
      <c r="BDR1499" s="8"/>
      <c r="BDS1499" s="8"/>
      <c r="BDT1499" s="8"/>
      <c r="BDU1499" s="8"/>
      <c r="BDV1499" s="8"/>
      <c r="BDW1499" s="8"/>
      <c r="BDX1499" s="8"/>
      <c r="BDY1499" s="8"/>
      <c r="BDZ1499" s="8"/>
      <c r="BEA1499" s="8"/>
      <c r="BEB1499" s="8"/>
      <c r="BEC1499" s="8"/>
      <c r="BED1499" s="8"/>
      <c r="BEE1499" s="8"/>
      <c r="BEF1499" s="8"/>
      <c r="BEG1499" s="8"/>
      <c r="BEH1499" s="8"/>
      <c r="BEI1499" s="8"/>
      <c r="BEJ1499" s="8"/>
      <c r="BEK1499" s="8"/>
      <c r="BEL1499" s="8"/>
      <c r="BEM1499" s="8"/>
      <c r="BEN1499" s="8"/>
      <c r="BEO1499" s="8"/>
      <c r="BEP1499" s="8"/>
      <c r="BEQ1499" s="8"/>
      <c r="BER1499" s="8"/>
      <c r="BES1499" s="8"/>
      <c r="BET1499" s="8"/>
      <c r="BEU1499" s="8"/>
      <c r="BEV1499" s="8"/>
      <c r="BEW1499" s="8"/>
      <c r="BEX1499" s="8"/>
      <c r="BEY1499" s="8"/>
      <c r="BEZ1499" s="8"/>
      <c r="BFA1499" s="8"/>
      <c r="BFB1499" s="8"/>
      <c r="BFC1499" s="8"/>
      <c r="BFD1499" s="8"/>
      <c r="BFE1499" s="8"/>
      <c r="BFF1499" s="8"/>
      <c r="BFG1499" s="8"/>
      <c r="BFH1499" s="8"/>
      <c r="BFI1499" s="8"/>
      <c r="BFJ1499" s="8"/>
      <c r="BFK1499" s="8"/>
      <c r="BFL1499" s="8"/>
      <c r="BFM1499" s="8"/>
      <c r="BFN1499" s="8"/>
      <c r="BFO1499" s="8"/>
      <c r="BFP1499" s="8"/>
      <c r="BFQ1499" s="8"/>
      <c r="BFR1499" s="8"/>
      <c r="BFS1499" s="8"/>
      <c r="BFT1499" s="8"/>
      <c r="BFU1499" s="8"/>
      <c r="BFV1499" s="8"/>
      <c r="BFW1499" s="8"/>
      <c r="BFX1499" s="8"/>
      <c r="BFY1499" s="8"/>
      <c r="BFZ1499" s="8"/>
      <c r="BGA1499" s="8"/>
      <c r="BGB1499" s="8"/>
      <c r="BGC1499" s="8"/>
      <c r="BGD1499" s="8"/>
      <c r="BGE1499" s="8"/>
      <c r="BGF1499" s="8"/>
      <c r="BGG1499" s="8"/>
      <c r="BGH1499" s="8"/>
      <c r="BGI1499" s="8"/>
      <c r="BGJ1499" s="8"/>
      <c r="BGK1499" s="8"/>
      <c r="BGL1499" s="8"/>
      <c r="BGM1499" s="8"/>
      <c r="BGN1499" s="8"/>
      <c r="BGO1499" s="8"/>
      <c r="BGP1499" s="8"/>
      <c r="BGQ1499" s="8"/>
      <c r="BGR1499" s="8"/>
      <c r="BGS1499" s="8"/>
      <c r="BGT1499" s="8"/>
      <c r="BGU1499" s="8"/>
      <c r="BGV1499" s="8"/>
      <c r="BGW1499" s="8"/>
      <c r="BGX1499" s="8"/>
      <c r="BGY1499" s="8"/>
      <c r="BGZ1499" s="8"/>
      <c r="BHA1499" s="8"/>
      <c r="BHB1499" s="8"/>
      <c r="BHC1499" s="8"/>
      <c r="BHD1499" s="8"/>
      <c r="BHE1499" s="8"/>
      <c r="BHF1499" s="8"/>
      <c r="BHG1499" s="8"/>
      <c r="BHH1499" s="8"/>
      <c r="BHI1499" s="8"/>
      <c r="BHJ1499" s="8"/>
      <c r="BHK1499" s="8"/>
      <c r="BHL1499" s="8"/>
      <c r="BHM1499" s="8"/>
      <c r="BHN1499" s="8"/>
      <c r="BHO1499" s="8"/>
      <c r="BHP1499" s="8"/>
      <c r="BHQ1499" s="8"/>
      <c r="BHR1499" s="8"/>
      <c r="BHS1499" s="8"/>
      <c r="BHT1499" s="8"/>
      <c r="BHU1499" s="8"/>
      <c r="BHV1499" s="8"/>
      <c r="BHW1499" s="8"/>
      <c r="BHX1499" s="8"/>
      <c r="BHY1499" s="8"/>
      <c r="BHZ1499" s="8"/>
      <c r="BIA1499" s="8"/>
      <c r="BIB1499" s="8"/>
      <c r="BIC1499" s="8"/>
      <c r="BID1499" s="8"/>
      <c r="BIE1499" s="8"/>
      <c r="BIF1499" s="8"/>
      <c r="BIG1499" s="8"/>
      <c r="BIH1499" s="8"/>
      <c r="BII1499" s="8"/>
      <c r="BIJ1499" s="8"/>
      <c r="BIK1499" s="8"/>
      <c r="BIL1499" s="8"/>
      <c r="BIM1499" s="8"/>
      <c r="BIN1499" s="8"/>
      <c r="BIO1499" s="8"/>
      <c r="BIP1499" s="8"/>
      <c r="BIQ1499" s="8"/>
      <c r="BIR1499" s="8"/>
      <c r="BIS1499" s="8"/>
      <c r="BIT1499" s="8"/>
      <c r="BIU1499" s="8"/>
      <c r="BIV1499" s="8"/>
      <c r="BIW1499" s="8"/>
      <c r="BIX1499" s="8"/>
      <c r="BIY1499" s="8"/>
      <c r="BIZ1499" s="8"/>
      <c r="BJA1499" s="8"/>
      <c r="BJB1499" s="8"/>
      <c r="BJC1499" s="8"/>
      <c r="BJD1499" s="8"/>
      <c r="BJE1499" s="8"/>
      <c r="BJF1499" s="8"/>
      <c r="BJG1499" s="8"/>
      <c r="BJH1499" s="8"/>
      <c r="BJI1499" s="8"/>
      <c r="BJJ1499" s="8"/>
      <c r="BJK1499" s="8"/>
      <c r="BJL1499" s="8"/>
      <c r="BJM1499" s="8"/>
      <c r="BJN1499" s="8"/>
      <c r="BJO1499" s="8"/>
      <c r="BJP1499" s="8"/>
      <c r="BJQ1499" s="8"/>
      <c r="BJR1499" s="8"/>
      <c r="BJS1499" s="8"/>
      <c r="BJT1499" s="8"/>
      <c r="BJU1499" s="8"/>
      <c r="BJV1499" s="8"/>
      <c r="BJW1499" s="8"/>
      <c r="BJX1499" s="8"/>
      <c r="BJY1499" s="8"/>
      <c r="BJZ1499" s="8"/>
      <c r="BKA1499" s="8"/>
      <c r="BKB1499" s="8"/>
      <c r="BKC1499" s="8"/>
      <c r="BKD1499" s="8"/>
      <c r="BKE1499" s="8"/>
      <c r="BKF1499" s="8"/>
      <c r="BKG1499" s="8"/>
      <c r="BKH1499" s="8"/>
      <c r="BKI1499" s="8"/>
      <c r="BKJ1499" s="8"/>
      <c r="BKK1499" s="8"/>
      <c r="BKL1499" s="8"/>
      <c r="BKM1499" s="8"/>
      <c r="BKN1499" s="8"/>
      <c r="BKO1499" s="8"/>
      <c r="BKP1499" s="8"/>
      <c r="BKQ1499" s="8"/>
      <c r="BKR1499" s="8"/>
      <c r="BKS1499" s="8"/>
      <c r="BKT1499" s="8"/>
      <c r="BKU1499" s="8"/>
      <c r="BKV1499" s="8"/>
      <c r="BKW1499" s="8"/>
      <c r="BKX1499" s="8"/>
      <c r="BKY1499" s="8"/>
      <c r="BKZ1499" s="8"/>
      <c r="BLA1499" s="8"/>
      <c r="BLB1499" s="8"/>
      <c r="BLC1499" s="8"/>
      <c r="BLD1499" s="8"/>
      <c r="BLE1499" s="8"/>
      <c r="BLF1499" s="8"/>
      <c r="BLG1499" s="8"/>
      <c r="BLH1499" s="8"/>
      <c r="BLI1499" s="8"/>
      <c r="BLJ1499" s="8"/>
      <c r="BLK1499" s="8"/>
      <c r="BLL1499" s="8"/>
      <c r="BLM1499" s="8"/>
      <c r="BLN1499" s="8"/>
      <c r="BLO1499" s="8"/>
      <c r="BLP1499" s="8"/>
      <c r="BLQ1499" s="8"/>
      <c r="BLR1499" s="8"/>
      <c r="BLS1499" s="8"/>
      <c r="BLT1499" s="8"/>
      <c r="BLU1499" s="8"/>
      <c r="BLV1499" s="8"/>
      <c r="BLW1499" s="8"/>
      <c r="BLX1499" s="8"/>
      <c r="BLY1499" s="8"/>
      <c r="BLZ1499" s="8"/>
      <c r="BMA1499" s="8"/>
      <c r="BMB1499" s="8"/>
      <c r="BMC1499" s="8"/>
      <c r="BMD1499" s="8"/>
      <c r="BME1499" s="8"/>
      <c r="BMF1499" s="8"/>
      <c r="BMG1499" s="8"/>
      <c r="BMH1499" s="8"/>
      <c r="BMI1499" s="8"/>
      <c r="BMJ1499" s="8"/>
      <c r="BMK1499" s="8"/>
      <c r="BML1499" s="8"/>
      <c r="BMM1499" s="8"/>
      <c r="BMN1499" s="8"/>
      <c r="BMO1499" s="8"/>
      <c r="BMP1499" s="8"/>
      <c r="BMQ1499" s="8"/>
      <c r="BMR1499" s="8"/>
      <c r="BMS1499" s="8"/>
      <c r="BMT1499" s="8"/>
      <c r="BMU1499" s="8"/>
      <c r="BMV1499" s="8"/>
      <c r="BMW1499" s="8"/>
      <c r="BMX1499" s="8"/>
      <c r="BMY1499" s="8"/>
      <c r="BMZ1499" s="8"/>
      <c r="BNA1499" s="8"/>
      <c r="BNB1499" s="8"/>
      <c r="BNC1499" s="8"/>
      <c r="BND1499" s="8"/>
      <c r="BNE1499" s="8"/>
      <c r="BNF1499" s="8"/>
      <c r="BNG1499" s="8"/>
      <c r="BNH1499" s="8"/>
      <c r="BNI1499" s="8"/>
      <c r="BNJ1499" s="8"/>
      <c r="BNK1499" s="8"/>
      <c r="BNL1499" s="8"/>
      <c r="BNM1499" s="8"/>
      <c r="BNN1499" s="8"/>
      <c r="BNO1499" s="8"/>
      <c r="BNP1499" s="8"/>
      <c r="BNQ1499" s="8"/>
      <c r="BNR1499" s="8"/>
      <c r="BNS1499" s="8"/>
      <c r="BNT1499" s="8"/>
      <c r="BNU1499" s="8"/>
      <c r="BNV1499" s="8"/>
      <c r="BNW1499" s="8"/>
      <c r="BNX1499" s="8"/>
      <c r="BNY1499" s="8"/>
      <c r="BNZ1499" s="8"/>
      <c r="BOA1499" s="8"/>
      <c r="BOB1499" s="8"/>
      <c r="BOC1499" s="8"/>
      <c r="BOD1499" s="8"/>
      <c r="BOE1499" s="8"/>
      <c r="BOF1499" s="8"/>
      <c r="BOG1499" s="8"/>
      <c r="BOH1499" s="8"/>
      <c r="BOI1499" s="8"/>
      <c r="BOJ1499" s="8"/>
      <c r="BOK1499" s="8"/>
      <c r="BOL1499" s="8"/>
      <c r="BOM1499" s="8"/>
      <c r="BON1499" s="8"/>
      <c r="BOO1499" s="8"/>
      <c r="BOP1499" s="8"/>
      <c r="BOQ1499" s="8"/>
      <c r="BOR1499" s="8"/>
      <c r="BOS1499" s="8"/>
      <c r="BOT1499" s="8"/>
      <c r="BOU1499" s="8"/>
      <c r="BOV1499" s="8"/>
      <c r="BOW1499" s="8"/>
      <c r="BOX1499" s="8"/>
      <c r="BOY1499" s="8"/>
      <c r="BOZ1499" s="8"/>
      <c r="BPA1499" s="8"/>
      <c r="BPB1499" s="8"/>
      <c r="BPC1499" s="8"/>
      <c r="BPD1499" s="8"/>
      <c r="BPE1499" s="8"/>
      <c r="BPF1499" s="8"/>
      <c r="BPG1499" s="8"/>
      <c r="BPH1499" s="8"/>
      <c r="BPI1499" s="8"/>
      <c r="BPJ1499" s="8"/>
      <c r="BPK1499" s="8"/>
      <c r="BPL1499" s="8"/>
      <c r="BPM1499" s="8"/>
      <c r="BPN1499" s="8"/>
      <c r="BPO1499" s="8"/>
      <c r="BPP1499" s="8"/>
      <c r="BPQ1499" s="8"/>
      <c r="BPR1499" s="8"/>
      <c r="BPS1499" s="8"/>
      <c r="BPT1499" s="8"/>
      <c r="BPU1499" s="8"/>
      <c r="BPV1499" s="8"/>
      <c r="BPW1499" s="8"/>
      <c r="BPX1499" s="8"/>
      <c r="BPY1499" s="8"/>
      <c r="BPZ1499" s="8"/>
      <c r="BQA1499" s="8"/>
      <c r="BQB1499" s="8"/>
      <c r="BQC1499" s="8"/>
      <c r="BQD1499" s="8"/>
      <c r="BQE1499" s="8"/>
      <c r="BQF1499" s="8"/>
      <c r="BQG1499" s="8"/>
      <c r="BQH1499" s="8"/>
      <c r="BQI1499" s="8"/>
      <c r="BQJ1499" s="8"/>
      <c r="BQK1499" s="8"/>
      <c r="BQL1499" s="8"/>
      <c r="BQM1499" s="8"/>
      <c r="BQN1499" s="8"/>
      <c r="BQO1499" s="8"/>
      <c r="BQP1499" s="8"/>
      <c r="BQQ1499" s="8"/>
      <c r="BQR1499" s="8"/>
      <c r="BQS1499" s="8"/>
      <c r="BQT1499" s="8"/>
      <c r="BQU1499" s="8"/>
      <c r="BQV1499" s="8"/>
      <c r="BQW1499" s="8"/>
      <c r="BQX1499" s="8"/>
      <c r="BQY1499" s="8"/>
      <c r="BQZ1499" s="8"/>
      <c r="BRA1499" s="8"/>
      <c r="BRB1499" s="8"/>
      <c r="BRC1499" s="8"/>
      <c r="BRD1499" s="8"/>
      <c r="BRE1499" s="8"/>
      <c r="BRF1499" s="8"/>
      <c r="BRG1499" s="8"/>
      <c r="BRH1499" s="8"/>
      <c r="BRI1499" s="8"/>
      <c r="BRJ1499" s="8"/>
      <c r="BRK1499" s="8"/>
      <c r="BRL1499" s="8"/>
      <c r="BRM1499" s="8"/>
      <c r="BRN1499" s="8"/>
      <c r="BRO1499" s="8"/>
      <c r="BRP1499" s="8"/>
      <c r="BRQ1499" s="8"/>
      <c r="BRR1499" s="8"/>
      <c r="BRS1499" s="8"/>
      <c r="BRT1499" s="8"/>
      <c r="BRU1499" s="8"/>
      <c r="BRV1499" s="8"/>
      <c r="BRW1499" s="8"/>
      <c r="BRX1499" s="8"/>
      <c r="BRY1499" s="8"/>
      <c r="BRZ1499" s="8"/>
      <c r="BSA1499" s="8"/>
      <c r="BSB1499" s="8"/>
      <c r="BSC1499" s="8"/>
      <c r="BSD1499" s="8"/>
      <c r="BSE1499" s="8"/>
      <c r="BSF1499" s="8"/>
      <c r="BSG1499" s="8"/>
      <c r="BSH1499" s="8"/>
      <c r="BSI1499" s="8"/>
      <c r="BSJ1499" s="8"/>
      <c r="BSK1499" s="8"/>
      <c r="BSL1499" s="8"/>
      <c r="BSM1499" s="8"/>
      <c r="BSN1499" s="8"/>
      <c r="BSO1499" s="8"/>
      <c r="BSP1499" s="8"/>
      <c r="BSQ1499" s="8"/>
      <c r="BSR1499" s="8"/>
      <c r="BSS1499" s="8"/>
      <c r="BST1499" s="8"/>
      <c r="BSU1499" s="8"/>
      <c r="BSV1499" s="8"/>
      <c r="BSW1499" s="8"/>
      <c r="BSX1499" s="8"/>
      <c r="BSY1499" s="8"/>
      <c r="BSZ1499" s="8"/>
      <c r="BTA1499" s="8"/>
      <c r="BTB1499" s="8"/>
      <c r="BTC1499" s="8"/>
      <c r="BTD1499" s="8"/>
      <c r="BTE1499" s="8"/>
      <c r="BTF1499" s="8"/>
      <c r="BTG1499" s="8"/>
      <c r="BTH1499" s="8"/>
      <c r="BTI1499" s="8"/>
      <c r="BTJ1499" s="8"/>
      <c r="BTK1499" s="8"/>
      <c r="BTL1499" s="8"/>
      <c r="BTM1499" s="8"/>
      <c r="BTN1499" s="8"/>
      <c r="BTO1499" s="8"/>
      <c r="BTP1499" s="8"/>
      <c r="BTQ1499" s="8"/>
      <c r="BTR1499" s="8"/>
      <c r="BTS1499" s="8"/>
      <c r="BTT1499" s="8"/>
      <c r="BTU1499" s="8"/>
      <c r="BTV1499" s="8"/>
      <c r="BTW1499" s="8"/>
      <c r="BTX1499" s="8"/>
      <c r="BTY1499" s="8"/>
      <c r="BTZ1499" s="8"/>
      <c r="BUA1499" s="8"/>
      <c r="BUB1499" s="8"/>
      <c r="BUC1499" s="8"/>
      <c r="BUD1499" s="8"/>
      <c r="BUE1499" s="8"/>
      <c r="BUF1499" s="8"/>
      <c r="BUG1499" s="8"/>
      <c r="BUH1499" s="8"/>
      <c r="BUI1499" s="8"/>
      <c r="BUJ1499" s="8"/>
      <c r="BUK1499" s="8"/>
      <c r="BUL1499" s="8"/>
      <c r="BUM1499" s="8"/>
      <c r="BUN1499" s="8"/>
      <c r="BUO1499" s="8"/>
      <c r="BUP1499" s="8"/>
      <c r="BUQ1499" s="8"/>
      <c r="BUR1499" s="8"/>
      <c r="BUS1499" s="8"/>
      <c r="BUT1499" s="8"/>
      <c r="BUU1499" s="8"/>
      <c r="BUV1499" s="8"/>
      <c r="BUW1499" s="8"/>
      <c r="BUX1499" s="8"/>
      <c r="BUY1499" s="8"/>
      <c r="BUZ1499" s="8"/>
      <c r="BVA1499" s="8"/>
      <c r="BVB1499" s="8"/>
      <c r="BVC1499" s="8"/>
      <c r="BVD1499" s="8"/>
      <c r="BVE1499" s="8"/>
      <c r="BVF1499" s="8"/>
      <c r="BVG1499" s="8"/>
      <c r="BVH1499" s="8"/>
      <c r="BVI1499" s="8"/>
      <c r="BVJ1499" s="8"/>
      <c r="BVK1499" s="8"/>
      <c r="BVL1499" s="8"/>
      <c r="BVM1499" s="8"/>
      <c r="BVN1499" s="8"/>
      <c r="BVO1499" s="8"/>
      <c r="BVP1499" s="8"/>
      <c r="BVQ1499" s="8"/>
      <c r="BVR1499" s="8"/>
      <c r="BVS1499" s="8"/>
      <c r="BVT1499" s="8"/>
      <c r="BVU1499" s="8"/>
      <c r="BVV1499" s="8"/>
      <c r="BVW1499" s="8"/>
      <c r="BVX1499" s="8"/>
      <c r="BVY1499" s="8"/>
      <c r="BVZ1499" s="8"/>
      <c r="BWA1499" s="8"/>
      <c r="BWB1499" s="8"/>
      <c r="BWC1499" s="8"/>
      <c r="BWD1499" s="8"/>
      <c r="BWE1499" s="8"/>
      <c r="BWF1499" s="8"/>
      <c r="BWG1499" s="8"/>
      <c r="BWH1499" s="8"/>
      <c r="BWI1499" s="8"/>
      <c r="BWJ1499" s="8"/>
      <c r="BWK1499" s="8"/>
      <c r="BWL1499" s="8"/>
      <c r="BWM1499" s="8"/>
      <c r="BWN1499" s="8"/>
      <c r="BWO1499" s="8"/>
      <c r="BWP1499" s="8"/>
      <c r="BWQ1499" s="8"/>
      <c r="BWR1499" s="8"/>
      <c r="BWS1499" s="8"/>
      <c r="BWT1499" s="8"/>
      <c r="BWU1499" s="8"/>
      <c r="BWV1499" s="8"/>
      <c r="BWW1499" s="8"/>
      <c r="BWX1499" s="8"/>
      <c r="BWY1499" s="8"/>
      <c r="BWZ1499" s="8"/>
      <c r="BXA1499" s="8"/>
      <c r="BXB1499" s="8"/>
      <c r="BXC1499" s="8"/>
      <c r="BXD1499" s="8"/>
      <c r="BXE1499" s="8"/>
      <c r="BXF1499" s="8"/>
      <c r="BXG1499" s="8"/>
      <c r="BXH1499" s="8"/>
      <c r="BXI1499" s="8"/>
      <c r="BXJ1499" s="8"/>
      <c r="BXK1499" s="8"/>
      <c r="BXL1499" s="8"/>
      <c r="BXM1499" s="8"/>
      <c r="BXN1499" s="8"/>
      <c r="BXO1499" s="8"/>
      <c r="BXP1499" s="8"/>
      <c r="BXQ1499" s="8"/>
      <c r="BXR1499" s="8"/>
      <c r="BXS1499" s="8"/>
      <c r="BXT1499" s="8"/>
      <c r="BXU1499" s="8"/>
      <c r="BXV1499" s="8"/>
      <c r="BXW1499" s="8"/>
      <c r="BXX1499" s="8"/>
      <c r="BXY1499" s="8"/>
      <c r="BXZ1499" s="8"/>
      <c r="BYA1499" s="8"/>
      <c r="BYB1499" s="8"/>
      <c r="BYC1499" s="8"/>
      <c r="BYD1499" s="8"/>
      <c r="BYE1499" s="8"/>
      <c r="BYF1499" s="8"/>
      <c r="BYG1499" s="8"/>
      <c r="BYH1499" s="8"/>
      <c r="BYI1499" s="8"/>
      <c r="BYJ1499" s="8"/>
      <c r="BYK1499" s="8"/>
      <c r="BYL1499" s="8"/>
      <c r="BYM1499" s="8"/>
      <c r="BYN1499" s="8"/>
      <c r="BYO1499" s="8"/>
      <c r="BYP1499" s="8"/>
      <c r="BYQ1499" s="8"/>
      <c r="BYR1499" s="8"/>
      <c r="BYS1499" s="8"/>
      <c r="BYT1499" s="8"/>
      <c r="BYU1499" s="8"/>
      <c r="BYV1499" s="8"/>
      <c r="BYW1499" s="8"/>
      <c r="BYX1499" s="8"/>
      <c r="BYY1499" s="8"/>
      <c r="BYZ1499" s="8"/>
      <c r="BZA1499" s="8"/>
      <c r="BZB1499" s="8"/>
      <c r="BZC1499" s="8"/>
      <c r="BZD1499" s="8"/>
      <c r="BZE1499" s="8"/>
      <c r="BZF1499" s="8"/>
      <c r="BZG1499" s="8"/>
      <c r="BZH1499" s="8"/>
      <c r="BZI1499" s="8"/>
      <c r="BZJ1499" s="8"/>
      <c r="BZK1499" s="8"/>
      <c r="BZL1499" s="8"/>
      <c r="BZM1499" s="8"/>
      <c r="BZN1499" s="8"/>
      <c r="BZO1499" s="8"/>
      <c r="BZP1499" s="8"/>
      <c r="BZQ1499" s="8"/>
      <c r="BZR1499" s="8"/>
      <c r="BZS1499" s="8"/>
      <c r="BZT1499" s="8"/>
      <c r="BZU1499" s="8"/>
      <c r="BZV1499" s="8"/>
      <c r="BZW1499" s="8"/>
      <c r="BZX1499" s="8"/>
      <c r="BZY1499" s="8"/>
      <c r="BZZ1499" s="8"/>
      <c r="CAA1499" s="8"/>
      <c r="CAB1499" s="8"/>
      <c r="CAC1499" s="8"/>
      <c r="CAD1499" s="8"/>
      <c r="CAE1499" s="8"/>
      <c r="CAF1499" s="8"/>
      <c r="CAG1499" s="8"/>
      <c r="CAH1499" s="8"/>
      <c r="CAI1499" s="8"/>
      <c r="CAJ1499" s="8"/>
      <c r="CAK1499" s="8"/>
      <c r="CAL1499" s="8"/>
      <c r="CAM1499" s="8"/>
      <c r="CAN1499" s="8"/>
      <c r="CAO1499" s="8"/>
      <c r="CAP1499" s="8"/>
      <c r="CAQ1499" s="8"/>
      <c r="CAR1499" s="8"/>
      <c r="CAS1499" s="8"/>
      <c r="CAT1499" s="8"/>
      <c r="CAU1499" s="8"/>
      <c r="CAV1499" s="8"/>
      <c r="CAW1499" s="8"/>
      <c r="CAX1499" s="8"/>
      <c r="CAY1499" s="8"/>
      <c r="CAZ1499" s="8"/>
      <c r="CBA1499" s="8"/>
      <c r="CBB1499" s="8"/>
      <c r="CBC1499" s="8"/>
      <c r="CBD1499" s="8"/>
      <c r="CBE1499" s="8"/>
      <c r="CBF1499" s="8"/>
      <c r="CBG1499" s="8"/>
      <c r="CBH1499" s="8"/>
      <c r="CBI1499" s="8"/>
      <c r="CBJ1499" s="8"/>
      <c r="CBK1499" s="8"/>
      <c r="CBL1499" s="8"/>
      <c r="CBM1499" s="8"/>
      <c r="CBN1499" s="8"/>
      <c r="CBO1499" s="8"/>
      <c r="CBP1499" s="8"/>
      <c r="CBQ1499" s="8"/>
      <c r="CBR1499" s="8"/>
      <c r="CBS1499" s="8"/>
      <c r="CBT1499" s="8"/>
      <c r="CBU1499" s="8"/>
      <c r="CBV1499" s="8"/>
      <c r="CBW1499" s="8"/>
      <c r="CBX1499" s="8"/>
      <c r="CBY1499" s="8"/>
      <c r="CBZ1499" s="8"/>
      <c r="CCA1499" s="8"/>
      <c r="CCB1499" s="8"/>
      <c r="CCC1499" s="8"/>
      <c r="CCD1499" s="8"/>
      <c r="CCE1499" s="8"/>
      <c r="CCF1499" s="8"/>
      <c r="CCG1499" s="8"/>
      <c r="CCH1499" s="8"/>
      <c r="CCI1499" s="8"/>
      <c r="CCJ1499" s="8"/>
      <c r="CCK1499" s="8"/>
      <c r="CCL1499" s="8"/>
      <c r="CCM1499" s="8"/>
      <c r="CCN1499" s="8"/>
      <c r="CCO1499" s="8"/>
      <c r="CCP1499" s="8"/>
      <c r="CCQ1499" s="8"/>
      <c r="CCR1499" s="8"/>
      <c r="CCS1499" s="8"/>
      <c r="CCT1499" s="8"/>
      <c r="CCU1499" s="8"/>
      <c r="CCV1499" s="8"/>
      <c r="CCW1499" s="8"/>
      <c r="CCX1499" s="8"/>
      <c r="CCY1499" s="8"/>
      <c r="CCZ1499" s="8"/>
      <c r="CDA1499" s="8"/>
      <c r="CDB1499" s="8"/>
      <c r="CDC1499" s="8"/>
      <c r="CDD1499" s="8"/>
      <c r="CDE1499" s="8"/>
      <c r="CDF1499" s="8"/>
      <c r="CDG1499" s="8"/>
      <c r="CDH1499" s="8"/>
      <c r="CDI1499" s="8"/>
      <c r="CDJ1499" s="8"/>
      <c r="CDK1499" s="8"/>
      <c r="CDL1499" s="8"/>
      <c r="CDM1499" s="8"/>
      <c r="CDN1499" s="8"/>
      <c r="CDO1499" s="8"/>
      <c r="CDP1499" s="8"/>
      <c r="CDQ1499" s="8"/>
      <c r="CDR1499" s="8"/>
      <c r="CDS1499" s="8"/>
      <c r="CDT1499" s="8"/>
      <c r="CDU1499" s="8"/>
      <c r="CDV1499" s="8"/>
      <c r="CDW1499" s="8"/>
      <c r="CDX1499" s="8"/>
      <c r="CDY1499" s="8"/>
      <c r="CDZ1499" s="8"/>
      <c r="CEA1499" s="8"/>
      <c r="CEB1499" s="8"/>
      <c r="CEC1499" s="8"/>
      <c r="CED1499" s="8"/>
      <c r="CEE1499" s="8"/>
      <c r="CEF1499" s="8"/>
      <c r="CEG1499" s="8"/>
      <c r="CEH1499" s="8"/>
      <c r="CEI1499" s="8"/>
      <c r="CEJ1499" s="8"/>
      <c r="CEK1499" s="8"/>
      <c r="CEL1499" s="8"/>
      <c r="CEM1499" s="8"/>
      <c r="CEN1499" s="8"/>
      <c r="CEO1499" s="8"/>
      <c r="CEP1499" s="8"/>
      <c r="CEQ1499" s="8"/>
      <c r="CER1499" s="8"/>
      <c r="CES1499" s="8"/>
      <c r="CET1499" s="8"/>
      <c r="CEU1499" s="8"/>
      <c r="CEV1499" s="8"/>
      <c r="CEW1499" s="8"/>
      <c r="CEX1499" s="8"/>
      <c r="CEY1499" s="8"/>
      <c r="CEZ1499" s="8"/>
      <c r="CFA1499" s="8"/>
      <c r="CFB1499" s="8"/>
      <c r="CFC1499" s="8"/>
      <c r="CFD1499" s="8"/>
      <c r="CFE1499" s="8"/>
      <c r="CFF1499" s="8"/>
      <c r="CFG1499" s="8"/>
      <c r="CFH1499" s="8"/>
      <c r="CFI1499" s="8"/>
      <c r="CFJ1499" s="8"/>
      <c r="CFK1499" s="8"/>
      <c r="CFL1499" s="8"/>
      <c r="CFM1499" s="8"/>
      <c r="CFN1499" s="8"/>
      <c r="CFO1499" s="8"/>
      <c r="CFP1499" s="8"/>
      <c r="CFQ1499" s="8"/>
      <c r="CFR1499" s="8"/>
      <c r="CFS1499" s="8"/>
      <c r="CFT1499" s="8"/>
      <c r="CFU1499" s="8"/>
      <c r="CFV1499" s="8"/>
      <c r="CFW1499" s="8"/>
      <c r="CFX1499" s="8"/>
      <c r="CFY1499" s="8"/>
      <c r="CFZ1499" s="8"/>
      <c r="CGA1499" s="8"/>
      <c r="CGB1499" s="8"/>
      <c r="CGC1499" s="8"/>
      <c r="CGD1499" s="8"/>
      <c r="CGE1499" s="8"/>
      <c r="CGF1499" s="8"/>
      <c r="CGG1499" s="8"/>
      <c r="CGH1499" s="8"/>
      <c r="CGI1499" s="8"/>
      <c r="CGJ1499" s="8"/>
      <c r="CGK1499" s="8"/>
      <c r="CGL1499" s="8"/>
      <c r="CGM1499" s="8"/>
      <c r="CGN1499" s="8"/>
      <c r="CGO1499" s="8"/>
      <c r="CGP1499" s="8"/>
      <c r="CGQ1499" s="8"/>
      <c r="CGR1499" s="8"/>
      <c r="CGS1499" s="8"/>
      <c r="CGT1499" s="8"/>
      <c r="CGU1499" s="8"/>
      <c r="CGV1499" s="8"/>
      <c r="CGW1499" s="8"/>
      <c r="CGX1499" s="8"/>
      <c r="CGY1499" s="8"/>
      <c r="CGZ1499" s="8"/>
      <c r="CHA1499" s="8"/>
      <c r="CHB1499" s="8"/>
      <c r="CHC1499" s="8"/>
      <c r="CHD1499" s="8"/>
      <c r="CHE1499" s="8"/>
      <c r="CHF1499" s="8"/>
      <c r="CHG1499" s="8"/>
      <c r="CHH1499" s="8"/>
      <c r="CHI1499" s="8"/>
      <c r="CHJ1499" s="8"/>
      <c r="CHK1499" s="8"/>
      <c r="CHL1499" s="8"/>
      <c r="CHM1499" s="8"/>
      <c r="CHN1499" s="8"/>
      <c r="CHO1499" s="8"/>
      <c r="CHP1499" s="8"/>
      <c r="CHQ1499" s="8"/>
      <c r="CHR1499" s="8"/>
      <c r="CHS1499" s="8"/>
      <c r="CHT1499" s="8"/>
      <c r="CHU1499" s="8"/>
      <c r="CHV1499" s="8"/>
      <c r="CHW1499" s="8"/>
      <c r="CHX1499" s="8"/>
      <c r="CHY1499" s="8"/>
      <c r="CHZ1499" s="8"/>
      <c r="CIA1499" s="8"/>
      <c r="CIB1499" s="8"/>
      <c r="CIC1499" s="8"/>
      <c r="CID1499" s="8"/>
      <c r="CIE1499" s="8"/>
      <c r="CIF1499" s="8"/>
      <c r="CIG1499" s="8"/>
      <c r="CIH1499" s="8"/>
      <c r="CII1499" s="8"/>
      <c r="CIJ1499" s="8"/>
      <c r="CIK1499" s="8"/>
      <c r="CIL1499" s="8"/>
      <c r="CIM1499" s="8"/>
      <c r="CIN1499" s="8"/>
      <c r="CIO1499" s="8"/>
      <c r="CIP1499" s="8"/>
      <c r="CIQ1499" s="8"/>
      <c r="CIR1499" s="8"/>
      <c r="CIS1499" s="8"/>
      <c r="CIT1499" s="8"/>
      <c r="CIU1499" s="8"/>
      <c r="CIV1499" s="8"/>
      <c r="CIW1499" s="8"/>
      <c r="CIX1499" s="8"/>
      <c r="CIY1499" s="8"/>
      <c r="CIZ1499" s="8"/>
      <c r="CJA1499" s="8"/>
      <c r="CJB1499" s="8"/>
      <c r="CJC1499" s="8"/>
      <c r="CJD1499" s="8"/>
      <c r="CJE1499" s="8"/>
      <c r="CJF1499" s="8"/>
      <c r="CJG1499" s="8"/>
      <c r="CJH1499" s="8"/>
      <c r="CJI1499" s="8"/>
      <c r="CJJ1499" s="8"/>
      <c r="CJK1499" s="8"/>
      <c r="CJL1499" s="8"/>
      <c r="CJM1499" s="8"/>
      <c r="CJN1499" s="8"/>
      <c r="CJO1499" s="8"/>
      <c r="CJP1499" s="8"/>
      <c r="CJQ1499" s="8"/>
      <c r="CJR1499" s="8"/>
      <c r="CJS1499" s="8"/>
      <c r="CJT1499" s="8"/>
      <c r="CJU1499" s="8"/>
      <c r="CJV1499" s="8"/>
      <c r="CJW1499" s="8"/>
      <c r="CJX1499" s="8"/>
      <c r="CJY1499" s="8"/>
      <c r="CJZ1499" s="8"/>
      <c r="CKA1499" s="8"/>
      <c r="CKB1499" s="8"/>
      <c r="CKC1499" s="8"/>
      <c r="CKD1499" s="8"/>
      <c r="CKE1499" s="8"/>
      <c r="CKF1499" s="8"/>
      <c r="CKG1499" s="8"/>
      <c r="CKH1499" s="8"/>
      <c r="CKI1499" s="8"/>
      <c r="CKJ1499" s="8"/>
      <c r="CKK1499" s="8"/>
      <c r="CKL1499" s="8"/>
      <c r="CKM1499" s="8"/>
      <c r="CKN1499" s="8"/>
      <c r="CKO1499" s="8"/>
      <c r="CKP1499" s="8"/>
      <c r="CKQ1499" s="8"/>
      <c r="CKR1499" s="8"/>
      <c r="CKS1499" s="8"/>
      <c r="CKT1499" s="8"/>
      <c r="CKU1499" s="8"/>
      <c r="CKV1499" s="8"/>
      <c r="CKW1499" s="8"/>
      <c r="CKX1499" s="8"/>
      <c r="CKY1499" s="8"/>
      <c r="CKZ1499" s="8"/>
      <c r="CLA1499" s="8"/>
      <c r="CLB1499" s="8"/>
      <c r="CLC1499" s="8"/>
      <c r="CLD1499" s="8"/>
      <c r="CLE1499" s="8"/>
      <c r="CLF1499" s="8"/>
      <c r="CLG1499" s="8"/>
      <c r="CLH1499" s="8"/>
      <c r="CLI1499" s="8"/>
      <c r="CLJ1499" s="8"/>
      <c r="CLK1499" s="8"/>
      <c r="CLL1499" s="8"/>
      <c r="CLM1499" s="8"/>
      <c r="CLN1499" s="8"/>
      <c r="CLO1499" s="8"/>
      <c r="CLP1499" s="8"/>
      <c r="CLQ1499" s="8"/>
      <c r="CLR1499" s="8"/>
      <c r="CLS1499" s="8"/>
      <c r="CLT1499" s="8"/>
      <c r="CLU1499" s="8"/>
      <c r="CLV1499" s="8"/>
      <c r="CLW1499" s="8"/>
      <c r="CLX1499" s="8"/>
      <c r="CLY1499" s="8"/>
      <c r="CLZ1499" s="8"/>
      <c r="CMA1499" s="8"/>
      <c r="CMB1499" s="8"/>
      <c r="CMC1499" s="8"/>
      <c r="CMD1499" s="8"/>
      <c r="CME1499" s="8"/>
      <c r="CMF1499" s="8"/>
      <c r="CMG1499" s="8"/>
      <c r="CMH1499" s="8"/>
      <c r="CMI1499" s="8"/>
      <c r="CMJ1499" s="8"/>
      <c r="CMK1499" s="8"/>
      <c r="CML1499" s="8"/>
      <c r="CMM1499" s="8"/>
      <c r="CMN1499" s="8"/>
      <c r="CMO1499" s="8"/>
      <c r="CMP1499" s="8"/>
      <c r="CMQ1499" s="8"/>
      <c r="CMR1499" s="8"/>
      <c r="CMS1499" s="8"/>
      <c r="CMT1499" s="8"/>
      <c r="CMU1499" s="8"/>
      <c r="CMV1499" s="8"/>
      <c r="CMW1499" s="8"/>
      <c r="CMX1499" s="8"/>
      <c r="CMY1499" s="8"/>
      <c r="CMZ1499" s="8"/>
      <c r="CNA1499" s="8"/>
      <c r="CNB1499" s="8"/>
      <c r="CNC1499" s="8"/>
      <c r="CND1499" s="8"/>
      <c r="CNE1499" s="8"/>
      <c r="CNF1499" s="8"/>
      <c r="CNG1499" s="8"/>
      <c r="CNH1499" s="8"/>
      <c r="CNI1499" s="8"/>
      <c r="CNJ1499" s="8"/>
      <c r="CNK1499" s="8"/>
      <c r="CNL1499" s="8"/>
      <c r="CNM1499" s="8"/>
      <c r="CNN1499" s="8"/>
      <c r="CNO1499" s="8"/>
      <c r="CNP1499" s="8"/>
      <c r="CNQ1499" s="8"/>
      <c r="CNR1499" s="8"/>
      <c r="CNS1499" s="8"/>
      <c r="CNT1499" s="8"/>
      <c r="CNU1499" s="8"/>
      <c r="CNV1499" s="8"/>
      <c r="CNW1499" s="8"/>
      <c r="CNX1499" s="8"/>
      <c r="CNY1499" s="8"/>
      <c r="CNZ1499" s="8"/>
      <c r="COA1499" s="8"/>
      <c r="COB1499" s="8"/>
      <c r="COC1499" s="8"/>
      <c r="COD1499" s="8"/>
      <c r="COE1499" s="8"/>
      <c r="COF1499" s="8"/>
      <c r="COG1499" s="8"/>
      <c r="COH1499" s="8"/>
      <c r="COI1499" s="8"/>
      <c r="COJ1499" s="8"/>
      <c r="COK1499" s="8"/>
      <c r="COL1499" s="8"/>
      <c r="COM1499" s="8"/>
      <c r="CON1499" s="8"/>
      <c r="COO1499" s="8"/>
      <c r="COP1499" s="8"/>
      <c r="COQ1499" s="8"/>
      <c r="COR1499" s="8"/>
      <c r="COS1499" s="8"/>
      <c r="COT1499" s="8"/>
      <c r="COU1499" s="8"/>
      <c r="COV1499" s="8"/>
      <c r="COW1499" s="8"/>
      <c r="COX1499" s="8"/>
      <c r="COY1499" s="8"/>
      <c r="COZ1499" s="8"/>
      <c r="CPA1499" s="8"/>
      <c r="CPB1499" s="8"/>
      <c r="CPC1499" s="8"/>
      <c r="CPD1499" s="8"/>
      <c r="CPE1499" s="8"/>
      <c r="CPF1499" s="8"/>
      <c r="CPG1499" s="8"/>
      <c r="CPH1499" s="8"/>
      <c r="CPI1499" s="8"/>
      <c r="CPJ1499" s="8"/>
      <c r="CPK1499" s="8"/>
      <c r="CPL1499" s="8"/>
      <c r="CPM1499" s="8"/>
      <c r="CPN1499" s="8"/>
      <c r="CPO1499" s="8"/>
      <c r="CPP1499" s="8"/>
      <c r="CPQ1499" s="8"/>
      <c r="CPR1499" s="8"/>
      <c r="CPS1499" s="8"/>
      <c r="CPT1499" s="8"/>
      <c r="CPU1499" s="8"/>
      <c r="CPV1499" s="8"/>
      <c r="CPW1499" s="8"/>
      <c r="CPX1499" s="8"/>
      <c r="CPY1499" s="8"/>
      <c r="CPZ1499" s="8"/>
      <c r="CQA1499" s="8"/>
      <c r="CQB1499" s="8"/>
      <c r="CQC1499" s="8"/>
      <c r="CQD1499" s="8"/>
      <c r="CQE1499" s="8"/>
      <c r="CQF1499" s="8"/>
      <c r="CQG1499" s="8"/>
      <c r="CQH1499" s="8"/>
      <c r="CQI1499" s="8"/>
      <c r="CQJ1499" s="8"/>
      <c r="CQK1499" s="8"/>
      <c r="CQL1499" s="8"/>
      <c r="CQM1499" s="8"/>
      <c r="CQN1499" s="8"/>
      <c r="CQO1499" s="8"/>
      <c r="CQP1499" s="8"/>
      <c r="CQQ1499" s="8"/>
      <c r="CQR1499" s="8"/>
      <c r="CQS1499" s="8"/>
      <c r="CQT1499" s="8"/>
      <c r="CQU1499" s="8"/>
      <c r="CQV1499" s="8"/>
      <c r="CQW1499" s="8"/>
      <c r="CQX1499" s="8"/>
      <c r="CQY1499" s="8"/>
      <c r="CQZ1499" s="8"/>
      <c r="CRA1499" s="8"/>
      <c r="CRB1499" s="8"/>
      <c r="CRC1499" s="8"/>
      <c r="CRD1499" s="8"/>
      <c r="CRE1499" s="8"/>
      <c r="CRF1499" s="8"/>
      <c r="CRG1499" s="8"/>
      <c r="CRH1499" s="8"/>
      <c r="CRI1499" s="8"/>
      <c r="CRJ1499" s="8"/>
      <c r="CRK1499" s="8"/>
      <c r="CRL1499" s="8"/>
      <c r="CRM1499" s="8"/>
      <c r="CRN1499" s="8"/>
      <c r="CRO1499" s="8"/>
      <c r="CRP1499" s="8"/>
      <c r="CRQ1499" s="8"/>
      <c r="CRR1499" s="8"/>
      <c r="CRS1499" s="8"/>
      <c r="CRT1499" s="8"/>
      <c r="CRU1499" s="8"/>
      <c r="CRV1499" s="8"/>
      <c r="CRW1499" s="8"/>
      <c r="CRX1499" s="8"/>
      <c r="CRY1499" s="8"/>
      <c r="CRZ1499" s="8"/>
      <c r="CSA1499" s="8"/>
      <c r="CSB1499" s="8"/>
      <c r="CSC1499" s="8"/>
      <c r="CSD1499" s="8"/>
      <c r="CSE1499" s="8"/>
      <c r="CSF1499" s="8"/>
      <c r="CSG1499" s="8"/>
      <c r="CSH1499" s="8"/>
      <c r="CSI1499" s="8"/>
      <c r="CSJ1499" s="8"/>
      <c r="CSK1499" s="8"/>
      <c r="CSL1499" s="8"/>
      <c r="CSM1499" s="8"/>
      <c r="CSN1499" s="8"/>
      <c r="CSO1499" s="8"/>
      <c r="CSP1499" s="8"/>
      <c r="CSQ1499" s="8"/>
      <c r="CSR1499" s="8"/>
      <c r="CSS1499" s="8"/>
      <c r="CST1499" s="8"/>
      <c r="CSU1499" s="8"/>
      <c r="CSV1499" s="8"/>
      <c r="CSW1499" s="8"/>
      <c r="CSX1499" s="8"/>
      <c r="CSY1499" s="8"/>
      <c r="CSZ1499" s="8"/>
      <c r="CTA1499" s="8"/>
      <c r="CTB1499" s="8"/>
      <c r="CTC1499" s="8"/>
      <c r="CTD1499" s="8"/>
      <c r="CTE1499" s="8"/>
      <c r="CTF1499" s="8"/>
      <c r="CTG1499" s="8"/>
      <c r="CTH1499" s="8"/>
      <c r="CTI1499" s="8"/>
      <c r="CTJ1499" s="8"/>
      <c r="CTK1499" s="8"/>
      <c r="CTL1499" s="8"/>
      <c r="CTM1499" s="8"/>
      <c r="CTN1499" s="8"/>
      <c r="CTO1499" s="8"/>
      <c r="CTP1499" s="8"/>
      <c r="CTQ1499" s="8"/>
      <c r="CTR1499" s="8"/>
      <c r="CTS1499" s="8"/>
      <c r="CTT1499" s="8"/>
      <c r="CTU1499" s="8"/>
      <c r="CTV1499" s="8"/>
      <c r="CTW1499" s="8"/>
      <c r="CTX1499" s="8"/>
      <c r="CTY1499" s="8"/>
      <c r="CTZ1499" s="8"/>
      <c r="CUA1499" s="8"/>
      <c r="CUB1499" s="8"/>
      <c r="CUC1499" s="8"/>
      <c r="CUD1499" s="8"/>
      <c r="CUE1499" s="8"/>
      <c r="CUF1499" s="8"/>
      <c r="CUG1499" s="8"/>
      <c r="CUH1499" s="8"/>
      <c r="CUI1499" s="8"/>
      <c r="CUJ1499" s="8"/>
      <c r="CUK1499" s="8"/>
      <c r="CUL1499" s="8"/>
      <c r="CUM1499" s="8"/>
      <c r="CUN1499" s="8"/>
      <c r="CUO1499" s="8"/>
      <c r="CUP1499" s="8"/>
      <c r="CUQ1499" s="8"/>
      <c r="CUR1499" s="8"/>
      <c r="CUS1499" s="8"/>
      <c r="CUT1499" s="8"/>
      <c r="CUU1499" s="8"/>
      <c r="CUV1499" s="8"/>
      <c r="CUW1499" s="8"/>
      <c r="CUX1499" s="8"/>
      <c r="CUY1499" s="8"/>
      <c r="CUZ1499" s="8"/>
      <c r="CVA1499" s="8"/>
      <c r="CVB1499" s="8"/>
      <c r="CVC1499" s="8"/>
      <c r="CVD1499" s="8"/>
      <c r="CVE1499" s="8"/>
      <c r="CVF1499" s="8"/>
      <c r="CVG1499" s="8"/>
      <c r="CVH1499" s="8"/>
      <c r="CVI1499" s="8"/>
      <c r="CVJ1499" s="8"/>
      <c r="CVK1499" s="8"/>
      <c r="CVL1499" s="8"/>
      <c r="CVM1499" s="8"/>
      <c r="CVN1499" s="8"/>
      <c r="CVO1499" s="8"/>
      <c r="CVP1499" s="8"/>
      <c r="CVQ1499" s="8"/>
      <c r="CVR1499" s="8"/>
      <c r="CVS1499" s="8"/>
      <c r="CVT1499" s="8"/>
      <c r="CVU1499" s="8"/>
      <c r="CVV1499" s="8"/>
      <c r="CVW1499" s="8"/>
      <c r="CVX1499" s="8"/>
      <c r="CVY1499" s="8"/>
      <c r="CVZ1499" s="8"/>
      <c r="CWA1499" s="8"/>
      <c r="CWB1499" s="8"/>
      <c r="CWC1499" s="8"/>
      <c r="CWD1499" s="8"/>
      <c r="CWE1499" s="8"/>
      <c r="CWF1499" s="8"/>
      <c r="CWG1499" s="8"/>
      <c r="CWH1499" s="8"/>
      <c r="CWI1499" s="8"/>
      <c r="CWJ1499" s="8"/>
      <c r="CWK1499" s="8"/>
      <c r="CWL1499" s="8"/>
      <c r="CWM1499" s="8"/>
      <c r="CWN1499" s="8"/>
      <c r="CWO1499" s="8"/>
      <c r="CWP1499" s="8"/>
      <c r="CWQ1499" s="8"/>
      <c r="CWR1499" s="8"/>
      <c r="CWS1499" s="8"/>
      <c r="CWT1499" s="8"/>
      <c r="CWU1499" s="8"/>
      <c r="CWV1499" s="8"/>
      <c r="CWW1499" s="8"/>
      <c r="CWX1499" s="8"/>
      <c r="CWY1499" s="8"/>
      <c r="CWZ1499" s="8"/>
      <c r="CXA1499" s="8"/>
      <c r="CXB1499" s="8"/>
      <c r="CXC1499" s="8"/>
      <c r="CXD1499" s="8"/>
      <c r="CXE1499" s="8"/>
      <c r="CXF1499" s="8"/>
      <c r="CXG1499" s="8"/>
      <c r="CXH1499" s="8"/>
      <c r="CXI1499" s="8"/>
      <c r="CXJ1499" s="8"/>
      <c r="CXK1499" s="8"/>
      <c r="CXL1499" s="8"/>
      <c r="CXM1499" s="8"/>
      <c r="CXN1499" s="8"/>
      <c r="CXO1499" s="8"/>
      <c r="CXP1499" s="8"/>
      <c r="CXQ1499" s="8"/>
      <c r="CXR1499" s="8"/>
      <c r="CXS1499" s="8"/>
      <c r="CXT1499" s="8"/>
      <c r="CXU1499" s="8"/>
      <c r="CXV1499" s="8"/>
      <c r="CXW1499" s="8"/>
      <c r="CXX1499" s="8"/>
      <c r="CXY1499" s="8"/>
      <c r="CXZ1499" s="8"/>
      <c r="CYA1499" s="8"/>
      <c r="CYB1499" s="8"/>
      <c r="CYC1499" s="8"/>
      <c r="CYD1499" s="8"/>
      <c r="CYE1499" s="8"/>
      <c r="CYF1499" s="8"/>
      <c r="CYG1499" s="8"/>
      <c r="CYH1499" s="8"/>
      <c r="CYI1499" s="8"/>
      <c r="CYJ1499" s="8"/>
      <c r="CYK1499" s="8"/>
      <c r="CYL1499" s="8"/>
      <c r="CYM1499" s="8"/>
      <c r="CYN1499" s="8"/>
      <c r="CYO1499" s="8"/>
      <c r="CYP1499" s="8"/>
      <c r="CYQ1499" s="8"/>
      <c r="CYR1499" s="8"/>
      <c r="CYS1499" s="8"/>
      <c r="CYT1499" s="8"/>
      <c r="CYU1499" s="8"/>
      <c r="CYV1499" s="8"/>
      <c r="CYW1499" s="8"/>
      <c r="CYX1499" s="8"/>
      <c r="CYY1499" s="8"/>
      <c r="CYZ1499" s="8"/>
      <c r="CZA1499" s="8"/>
      <c r="CZB1499" s="8"/>
      <c r="CZC1499" s="8"/>
      <c r="CZD1499" s="8"/>
      <c r="CZE1499" s="8"/>
      <c r="CZF1499" s="8"/>
      <c r="CZG1499" s="8"/>
      <c r="CZH1499" s="8"/>
      <c r="CZI1499" s="8"/>
      <c r="CZJ1499" s="8"/>
      <c r="CZK1499" s="8"/>
      <c r="CZL1499" s="8"/>
      <c r="CZM1499" s="8"/>
      <c r="CZN1499" s="8"/>
      <c r="CZO1499" s="8"/>
      <c r="CZP1499" s="8"/>
      <c r="CZQ1499" s="8"/>
      <c r="CZR1499" s="8"/>
      <c r="CZS1499" s="8"/>
      <c r="CZT1499" s="8"/>
      <c r="CZU1499" s="8"/>
      <c r="CZV1499" s="8"/>
      <c r="CZW1499" s="8"/>
      <c r="CZX1499" s="8"/>
      <c r="CZY1499" s="8"/>
      <c r="CZZ1499" s="8"/>
      <c r="DAA1499" s="8"/>
      <c r="DAB1499" s="8"/>
      <c r="DAC1499" s="8"/>
      <c r="DAD1499" s="8"/>
      <c r="DAE1499" s="8"/>
      <c r="DAF1499" s="8"/>
      <c r="DAG1499" s="8"/>
      <c r="DAH1499" s="8"/>
      <c r="DAI1499" s="8"/>
      <c r="DAJ1499" s="8"/>
      <c r="DAK1499" s="8"/>
      <c r="DAL1499" s="8"/>
      <c r="DAM1499" s="8"/>
      <c r="DAN1499" s="8"/>
      <c r="DAO1499" s="8"/>
      <c r="DAP1499" s="8"/>
      <c r="DAQ1499" s="8"/>
      <c r="DAR1499" s="8"/>
      <c r="DAS1499" s="8"/>
      <c r="DAT1499" s="8"/>
      <c r="DAU1499" s="8"/>
      <c r="DAV1499" s="8"/>
      <c r="DAW1499" s="8"/>
      <c r="DAX1499" s="8"/>
      <c r="DAY1499" s="8"/>
      <c r="DAZ1499" s="8"/>
      <c r="DBA1499" s="8"/>
      <c r="DBB1499" s="8"/>
      <c r="DBC1499" s="8"/>
      <c r="DBD1499" s="8"/>
      <c r="DBE1499" s="8"/>
      <c r="DBF1499" s="8"/>
      <c r="DBG1499" s="8"/>
      <c r="DBH1499" s="8"/>
      <c r="DBI1499" s="8"/>
      <c r="DBJ1499" s="8"/>
      <c r="DBK1499" s="8"/>
      <c r="DBL1499" s="8"/>
      <c r="DBM1499" s="8"/>
      <c r="DBN1499" s="8"/>
      <c r="DBO1499" s="8"/>
      <c r="DBP1499" s="8"/>
      <c r="DBQ1499" s="8"/>
      <c r="DBR1499" s="8"/>
      <c r="DBS1499" s="8"/>
      <c r="DBT1499" s="8"/>
      <c r="DBU1499" s="8"/>
      <c r="DBV1499" s="8"/>
      <c r="DBW1499" s="8"/>
      <c r="DBX1499" s="8"/>
      <c r="DBY1499" s="8"/>
      <c r="DBZ1499" s="8"/>
      <c r="DCA1499" s="8"/>
      <c r="DCB1499" s="8"/>
      <c r="DCC1499" s="8"/>
      <c r="DCD1499" s="8"/>
      <c r="DCE1499" s="8"/>
      <c r="DCF1499" s="8"/>
      <c r="DCG1499" s="8"/>
      <c r="DCH1499" s="8"/>
      <c r="DCI1499" s="8"/>
      <c r="DCJ1499" s="8"/>
      <c r="DCK1499" s="8"/>
      <c r="DCL1499" s="8"/>
      <c r="DCM1499" s="8"/>
      <c r="DCN1499" s="8"/>
      <c r="DCO1499" s="8"/>
      <c r="DCP1499" s="8"/>
      <c r="DCQ1499" s="8"/>
      <c r="DCR1499" s="8"/>
      <c r="DCS1499" s="8"/>
      <c r="DCT1499" s="8"/>
      <c r="DCU1499" s="8"/>
      <c r="DCV1499" s="8"/>
      <c r="DCW1499" s="8"/>
      <c r="DCX1499" s="8"/>
      <c r="DCY1499" s="8"/>
      <c r="DCZ1499" s="8"/>
      <c r="DDA1499" s="8"/>
      <c r="DDB1499" s="8"/>
      <c r="DDC1499" s="8"/>
      <c r="DDD1499" s="8"/>
      <c r="DDE1499" s="8"/>
      <c r="DDF1499" s="8"/>
      <c r="DDG1499" s="8"/>
      <c r="DDH1499" s="8"/>
      <c r="DDI1499" s="8"/>
      <c r="DDJ1499" s="8"/>
      <c r="DDK1499" s="8"/>
      <c r="DDL1499" s="8"/>
      <c r="DDM1499" s="8"/>
      <c r="DDN1499" s="8"/>
      <c r="DDO1499" s="8"/>
      <c r="DDP1499" s="8"/>
      <c r="DDQ1499" s="8"/>
      <c r="DDR1499" s="8"/>
      <c r="DDS1499" s="8"/>
      <c r="DDT1499" s="8"/>
      <c r="DDU1499" s="8"/>
      <c r="DDV1499" s="8"/>
      <c r="DDW1499" s="8"/>
      <c r="DDX1499" s="8"/>
      <c r="DDY1499" s="8"/>
      <c r="DDZ1499" s="8"/>
      <c r="DEA1499" s="8"/>
      <c r="DEB1499" s="8"/>
      <c r="DEC1499" s="8"/>
      <c r="DED1499" s="8"/>
      <c r="DEE1499" s="8"/>
      <c r="DEF1499" s="8"/>
      <c r="DEG1499" s="8"/>
      <c r="DEH1499" s="8"/>
      <c r="DEI1499" s="8"/>
      <c r="DEJ1499" s="8"/>
      <c r="DEK1499" s="8"/>
      <c r="DEL1499" s="8"/>
      <c r="DEM1499" s="8"/>
      <c r="DEN1499" s="8"/>
      <c r="DEO1499" s="8"/>
      <c r="DEP1499" s="8"/>
      <c r="DEQ1499" s="8"/>
      <c r="DER1499" s="8"/>
      <c r="DES1499" s="8"/>
      <c r="DET1499" s="8"/>
      <c r="DEU1499" s="8"/>
      <c r="DEV1499" s="8"/>
      <c r="DEW1499" s="8"/>
      <c r="DEX1499" s="8"/>
      <c r="DEY1499" s="8"/>
      <c r="DEZ1499" s="8"/>
      <c r="DFA1499" s="8"/>
      <c r="DFB1499" s="8"/>
      <c r="DFC1499" s="8"/>
      <c r="DFD1499" s="8"/>
      <c r="DFE1499" s="8"/>
      <c r="DFF1499" s="8"/>
      <c r="DFG1499" s="8"/>
      <c r="DFH1499" s="8"/>
      <c r="DFI1499" s="8"/>
      <c r="DFJ1499" s="8"/>
      <c r="DFK1499" s="8"/>
      <c r="DFL1499" s="8"/>
      <c r="DFM1499" s="8"/>
      <c r="DFN1499" s="8"/>
      <c r="DFO1499" s="8"/>
      <c r="DFP1499" s="8"/>
      <c r="DFQ1499" s="8"/>
      <c r="DFR1499" s="8"/>
      <c r="DFS1499" s="8"/>
      <c r="DFT1499" s="8"/>
      <c r="DFU1499" s="8"/>
      <c r="DFV1499" s="8"/>
      <c r="DFW1499" s="8"/>
      <c r="DFX1499" s="8"/>
      <c r="DFY1499" s="8"/>
      <c r="DFZ1499" s="8"/>
      <c r="DGA1499" s="8"/>
      <c r="DGB1499" s="8"/>
      <c r="DGC1499" s="8"/>
      <c r="DGD1499" s="8"/>
      <c r="DGE1499" s="8"/>
      <c r="DGF1499" s="8"/>
      <c r="DGG1499" s="8"/>
      <c r="DGH1499" s="8"/>
      <c r="DGI1499" s="8"/>
      <c r="DGJ1499" s="8"/>
      <c r="DGK1499" s="8"/>
      <c r="DGL1499" s="8"/>
      <c r="DGM1499" s="8"/>
      <c r="DGN1499" s="8"/>
      <c r="DGO1499" s="8"/>
      <c r="DGP1499" s="8"/>
      <c r="DGQ1499" s="8"/>
      <c r="DGR1499" s="8"/>
      <c r="DGS1499" s="8"/>
      <c r="DGT1499" s="8"/>
      <c r="DGU1499" s="8"/>
      <c r="DGV1499" s="8"/>
      <c r="DGW1499" s="8"/>
      <c r="DGX1499" s="8"/>
      <c r="DGY1499" s="8"/>
      <c r="DGZ1499" s="8"/>
      <c r="DHA1499" s="8"/>
      <c r="DHB1499" s="8"/>
      <c r="DHC1499" s="8"/>
      <c r="DHD1499" s="8"/>
      <c r="DHE1499" s="8"/>
      <c r="DHF1499" s="8"/>
      <c r="DHG1499" s="8"/>
      <c r="DHH1499" s="8"/>
      <c r="DHI1499" s="8"/>
      <c r="DHJ1499" s="8"/>
      <c r="DHK1499" s="8"/>
      <c r="DHL1499" s="8"/>
      <c r="DHM1499" s="8"/>
      <c r="DHN1499" s="8"/>
      <c r="DHO1499" s="8"/>
      <c r="DHP1499" s="8"/>
      <c r="DHQ1499" s="8"/>
      <c r="DHR1499" s="8"/>
      <c r="DHS1499" s="8"/>
      <c r="DHT1499" s="8"/>
      <c r="DHU1499" s="8"/>
      <c r="DHV1499" s="8"/>
      <c r="DHW1499" s="8"/>
      <c r="DHX1499" s="8"/>
      <c r="DHY1499" s="8"/>
      <c r="DHZ1499" s="8"/>
      <c r="DIA1499" s="8"/>
      <c r="DIB1499" s="8"/>
      <c r="DIC1499" s="8"/>
      <c r="DID1499" s="8"/>
      <c r="DIE1499" s="8"/>
      <c r="DIF1499" s="8"/>
      <c r="DIG1499" s="8"/>
      <c r="DIH1499" s="8"/>
      <c r="DII1499" s="8"/>
      <c r="DIJ1499" s="8"/>
      <c r="DIK1499" s="8"/>
      <c r="DIL1499" s="8"/>
      <c r="DIM1499" s="8"/>
      <c r="DIN1499" s="8"/>
      <c r="DIO1499" s="8"/>
      <c r="DIP1499" s="8"/>
      <c r="DIQ1499" s="8"/>
      <c r="DIR1499" s="8"/>
      <c r="DIS1499" s="8"/>
      <c r="DIT1499" s="8"/>
      <c r="DIU1499" s="8"/>
      <c r="DIV1499" s="8"/>
      <c r="DIW1499" s="8"/>
      <c r="DIX1499" s="8"/>
      <c r="DIY1499" s="8"/>
      <c r="DIZ1499" s="8"/>
      <c r="DJA1499" s="8"/>
      <c r="DJB1499" s="8"/>
      <c r="DJC1499" s="8"/>
      <c r="DJD1499" s="8"/>
      <c r="DJE1499" s="8"/>
      <c r="DJF1499" s="8"/>
      <c r="DJG1499" s="8"/>
      <c r="DJH1499" s="8"/>
      <c r="DJI1499" s="8"/>
      <c r="DJJ1499" s="8"/>
      <c r="DJK1499" s="8"/>
      <c r="DJL1499" s="8"/>
      <c r="DJM1499" s="8"/>
      <c r="DJN1499" s="8"/>
      <c r="DJO1499" s="8"/>
      <c r="DJP1499" s="8"/>
      <c r="DJQ1499" s="8"/>
      <c r="DJR1499" s="8"/>
      <c r="DJS1499" s="8"/>
      <c r="DJT1499" s="8"/>
      <c r="DJU1499" s="8"/>
      <c r="DJV1499" s="8"/>
      <c r="DJW1499" s="8"/>
      <c r="DJX1499" s="8"/>
      <c r="DJY1499" s="8"/>
      <c r="DJZ1499" s="8"/>
      <c r="DKA1499" s="8"/>
      <c r="DKB1499" s="8"/>
      <c r="DKC1499" s="8"/>
      <c r="DKD1499" s="8"/>
      <c r="DKE1499" s="8"/>
      <c r="DKF1499" s="8"/>
      <c r="DKG1499" s="8"/>
      <c r="DKH1499" s="8"/>
      <c r="DKI1499" s="8"/>
      <c r="DKJ1499" s="8"/>
      <c r="DKK1499" s="8"/>
      <c r="DKL1499" s="8"/>
      <c r="DKM1499" s="8"/>
      <c r="DKN1499" s="8"/>
      <c r="DKO1499" s="8"/>
      <c r="DKP1499" s="8"/>
      <c r="DKQ1499" s="8"/>
      <c r="DKR1499" s="8"/>
      <c r="DKS1499" s="8"/>
      <c r="DKT1499" s="8"/>
      <c r="DKU1499" s="8"/>
      <c r="DKV1499" s="8"/>
      <c r="DKW1499" s="8"/>
      <c r="DKX1499" s="8"/>
      <c r="DKY1499" s="8"/>
      <c r="DKZ1499" s="8"/>
      <c r="DLA1499" s="8"/>
      <c r="DLB1499" s="8"/>
      <c r="DLC1499" s="8"/>
      <c r="DLD1499" s="8"/>
      <c r="DLE1499" s="8"/>
      <c r="DLF1499" s="8"/>
      <c r="DLG1499" s="8"/>
      <c r="DLH1499" s="8"/>
      <c r="DLI1499" s="8"/>
      <c r="DLJ1499" s="8"/>
      <c r="DLK1499" s="8"/>
      <c r="DLL1499" s="8"/>
      <c r="DLM1499" s="8"/>
      <c r="DLN1499" s="8"/>
      <c r="DLO1499" s="8"/>
      <c r="DLP1499" s="8"/>
      <c r="DLQ1499" s="8"/>
      <c r="DLR1499" s="8"/>
      <c r="DLS1499" s="8"/>
      <c r="DLT1499" s="8"/>
      <c r="DLU1499" s="8"/>
      <c r="DLV1499" s="8"/>
      <c r="DLW1499" s="8"/>
      <c r="DLX1499" s="8"/>
      <c r="DLY1499" s="8"/>
      <c r="DLZ1499" s="8"/>
      <c r="DMA1499" s="8"/>
      <c r="DMB1499" s="8"/>
      <c r="DMC1499" s="8"/>
      <c r="DMD1499" s="8"/>
      <c r="DME1499" s="8"/>
      <c r="DMF1499" s="8"/>
      <c r="DMG1499" s="8"/>
      <c r="DMH1499" s="8"/>
      <c r="DMI1499" s="8"/>
      <c r="DMJ1499" s="8"/>
      <c r="DMK1499" s="8"/>
      <c r="DML1499" s="8"/>
      <c r="DMM1499" s="8"/>
      <c r="DMN1499" s="8"/>
      <c r="DMO1499" s="8"/>
      <c r="DMP1499" s="8"/>
      <c r="DMQ1499" s="8"/>
      <c r="DMR1499" s="8"/>
      <c r="DMS1499" s="8"/>
      <c r="DMT1499" s="8"/>
      <c r="DMU1499" s="8"/>
      <c r="DMV1499" s="8"/>
      <c r="DMW1499" s="8"/>
      <c r="DMX1499" s="8"/>
      <c r="DMY1499" s="8"/>
      <c r="DMZ1499" s="8"/>
      <c r="DNA1499" s="8"/>
      <c r="DNB1499" s="8"/>
      <c r="DNC1499" s="8"/>
      <c r="DND1499" s="8"/>
      <c r="DNE1499" s="8"/>
      <c r="DNF1499" s="8"/>
      <c r="DNG1499" s="8"/>
      <c r="DNH1499" s="8"/>
      <c r="DNI1499" s="8"/>
      <c r="DNJ1499" s="8"/>
      <c r="DNK1499" s="8"/>
      <c r="DNL1499" s="8"/>
      <c r="DNM1499" s="8"/>
      <c r="DNN1499" s="8"/>
      <c r="DNO1499" s="8"/>
      <c r="DNP1499" s="8"/>
      <c r="DNQ1499" s="8"/>
      <c r="DNR1499" s="8"/>
      <c r="DNS1499" s="8"/>
      <c r="DNT1499" s="8"/>
      <c r="DNU1499" s="8"/>
      <c r="DNV1499" s="8"/>
      <c r="DNW1499" s="8"/>
      <c r="DNX1499" s="8"/>
      <c r="DNY1499" s="8"/>
      <c r="DNZ1499" s="8"/>
      <c r="DOA1499" s="8"/>
      <c r="DOB1499" s="8"/>
      <c r="DOC1499" s="8"/>
      <c r="DOD1499" s="8"/>
      <c r="DOE1499" s="8"/>
      <c r="DOF1499" s="8"/>
      <c r="DOG1499" s="8"/>
      <c r="DOH1499" s="8"/>
      <c r="DOI1499" s="8"/>
      <c r="DOJ1499" s="8"/>
      <c r="DOK1499" s="8"/>
      <c r="DOL1499" s="8"/>
      <c r="DOM1499" s="8"/>
      <c r="DON1499" s="8"/>
      <c r="DOO1499" s="8"/>
      <c r="DOP1499" s="8"/>
      <c r="DOQ1499" s="8"/>
      <c r="DOR1499" s="8"/>
      <c r="DOS1499" s="8"/>
      <c r="DOT1499" s="8"/>
      <c r="DOU1499" s="8"/>
      <c r="DOV1499" s="8"/>
      <c r="DOW1499" s="8"/>
      <c r="DOX1499" s="8"/>
      <c r="DOY1499" s="8"/>
      <c r="DOZ1499" s="8"/>
      <c r="DPA1499" s="8"/>
      <c r="DPB1499" s="8"/>
      <c r="DPC1499" s="8"/>
      <c r="DPD1499" s="8"/>
      <c r="DPE1499" s="8"/>
      <c r="DPF1499" s="8"/>
      <c r="DPG1499" s="8"/>
      <c r="DPH1499" s="8"/>
      <c r="DPI1499" s="8"/>
      <c r="DPJ1499" s="8"/>
      <c r="DPK1499" s="8"/>
      <c r="DPL1499" s="8"/>
      <c r="DPM1499" s="8"/>
      <c r="DPN1499" s="8"/>
      <c r="DPO1499" s="8"/>
      <c r="DPP1499" s="8"/>
      <c r="DPQ1499" s="8"/>
      <c r="DPR1499" s="8"/>
      <c r="DPS1499" s="8"/>
      <c r="DPT1499" s="8"/>
      <c r="DPU1499" s="8"/>
      <c r="DPV1499" s="8"/>
      <c r="DPW1499" s="8"/>
      <c r="DPX1499" s="8"/>
      <c r="DPY1499" s="8"/>
      <c r="DPZ1499" s="8"/>
      <c r="DQA1499" s="8"/>
      <c r="DQB1499" s="8"/>
      <c r="DQC1499" s="8"/>
      <c r="DQD1499" s="8"/>
      <c r="DQE1499" s="8"/>
      <c r="DQF1499" s="8"/>
      <c r="DQG1499" s="8"/>
      <c r="DQH1499" s="8"/>
      <c r="DQI1499" s="8"/>
      <c r="DQJ1499" s="8"/>
      <c r="DQK1499" s="8"/>
      <c r="DQL1499" s="8"/>
      <c r="DQM1499" s="8"/>
      <c r="DQN1499" s="8"/>
      <c r="DQO1499" s="8"/>
      <c r="DQP1499" s="8"/>
      <c r="DQQ1499" s="8"/>
      <c r="DQR1499" s="8"/>
      <c r="DQS1499" s="8"/>
      <c r="DQT1499" s="8"/>
      <c r="DQU1499" s="8"/>
      <c r="DQV1499" s="8"/>
      <c r="DQW1499" s="8"/>
      <c r="DQX1499" s="8"/>
      <c r="DQY1499" s="8"/>
      <c r="DQZ1499" s="8"/>
      <c r="DRA1499" s="8"/>
      <c r="DRB1499" s="8"/>
      <c r="DRC1499" s="8"/>
      <c r="DRD1499" s="8"/>
      <c r="DRE1499" s="8"/>
      <c r="DRF1499" s="8"/>
      <c r="DRG1499" s="8"/>
      <c r="DRH1499" s="8"/>
      <c r="DRI1499" s="8"/>
      <c r="DRJ1499" s="8"/>
      <c r="DRK1499" s="8"/>
      <c r="DRL1499" s="8"/>
      <c r="DRM1499" s="8"/>
      <c r="DRN1499" s="8"/>
      <c r="DRO1499" s="8"/>
      <c r="DRP1499" s="8"/>
      <c r="DRQ1499" s="8"/>
      <c r="DRR1499" s="8"/>
      <c r="DRS1499" s="8"/>
      <c r="DRT1499" s="8"/>
      <c r="DRU1499" s="8"/>
      <c r="DRV1499" s="8"/>
      <c r="DRW1499" s="8"/>
      <c r="DRX1499" s="8"/>
      <c r="DRY1499" s="8"/>
      <c r="DRZ1499" s="8"/>
      <c r="DSA1499" s="8"/>
      <c r="DSB1499" s="8"/>
      <c r="DSC1499" s="8"/>
      <c r="DSD1499" s="8"/>
      <c r="DSE1499" s="8"/>
      <c r="DSF1499" s="8"/>
      <c r="DSG1499" s="8"/>
      <c r="DSH1499" s="8"/>
      <c r="DSI1499" s="8"/>
      <c r="DSJ1499" s="8"/>
      <c r="DSK1499" s="8"/>
      <c r="DSL1499" s="8"/>
      <c r="DSM1499" s="8"/>
      <c r="DSN1499" s="8"/>
      <c r="DSO1499" s="8"/>
      <c r="DSP1499" s="8"/>
      <c r="DSQ1499" s="8"/>
      <c r="DSR1499" s="8"/>
      <c r="DSS1499" s="8"/>
      <c r="DST1499" s="8"/>
      <c r="DSU1499" s="8"/>
      <c r="DSV1499" s="8"/>
      <c r="DSW1499" s="8"/>
      <c r="DSX1499" s="8"/>
      <c r="DSY1499" s="8"/>
      <c r="DSZ1499" s="8"/>
      <c r="DTA1499" s="8"/>
      <c r="DTB1499" s="8"/>
      <c r="DTC1499" s="8"/>
      <c r="DTD1499" s="8"/>
      <c r="DTE1499" s="8"/>
      <c r="DTF1499" s="8"/>
      <c r="DTG1499" s="8"/>
      <c r="DTH1499" s="8"/>
      <c r="DTI1499" s="8"/>
      <c r="DTJ1499" s="8"/>
      <c r="DTK1499" s="8"/>
      <c r="DTL1499" s="8"/>
      <c r="DTM1499" s="8"/>
      <c r="DTN1499" s="8"/>
      <c r="DTO1499" s="8"/>
      <c r="DTP1499" s="8"/>
      <c r="DTQ1499" s="8"/>
      <c r="DTR1499" s="8"/>
      <c r="DTS1499" s="8"/>
      <c r="DTT1499" s="8"/>
      <c r="DTU1499" s="8"/>
      <c r="DTV1499" s="8"/>
      <c r="DTW1499" s="8"/>
      <c r="DTX1499" s="8"/>
      <c r="DTY1499" s="8"/>
      <c r="DTZ1499" s="8"/>
      <c r="DUA1499" s="8"/>
      <c r="DUB1499" s="8"/>
      <c r="DUC1499" s="8"/>
      <c r="DUD1499" s="8"/>
      <c r="DUE1499" s="8"/>
      <c r="DUF1499" s="8"/>
      <c r="DUG1499" s="8"/>
      <c r="DUH1499" s="8"/>
      <c r="DUI1499" s="8"/>
      <c r="DUJ1499" s="8"/>
      <c r="DUK1499" s="8"/>
      <c r="DUL1499" s="8"/>
      <c r="DUM1499" s="8"/>
      <c r="DUN1499" s="8"/>
      <c r="DUO1499" s="8"/>
      <c r="DUP1499" s="8"/>
      <c r="DUQ1499" s="8"/>
      <c r="DUR1499" s="8"/>
      <c r="DUS1499" s="8"/>
      <c r="DUT1499" s="8"/>
      <c r="DUU1499" s="8"/>
      <c r="DUV1499" s="8"/>
      <c r="DUW1499" s="8"/>
      <c r="DUX1499" s="8"/>
      <c r="DUY1499" s="8"/>
      <c r="DUZ1499" s="8"/>
      <c r="DVA1499" s="8"/>
      <c r="DVB1499" s="8"/>
      <c r="DVC1499" s="8"/>
      <c r="DVD1499" s="8"/>
      <c r="DVE1499" s="8"/>
      <c r="DVF1499" s="8"/>
      <c r="DVG1499" s="8"/>
      <c r="DVH1499" s="8"/>
      <c r="DVI1499" s="8"/>
      <c r="DVJ1499" s="8"/>
      <c r="DVK1499" s="8"/>
      <c r="DVL1499" s="8"/>
      <c r="DVM1499" s="8"/>
      <c r="DVN1499" s="8"/>
      <c r="DVO1499" s="8"/>
      <c r="DVP1499" s="8"/>
      <c r="DVQ1499" s="8"/>
      <c r="DVR1499" s="8"/>
      <c r="DVS1499" s="8"/>
      <c r="DVT1499" s="8"/>
      <c r="DVU1499" s="8"/>
      <c r="DVV1499" s="8"/>
      <c r="DVW1499" s="8"/>
      <c r="DVX1499" s="8"/>
      <c r="DVY1499" s="8"/>
      <c r="DVZ1499" s="8"/>
      <c r="DWA1499" s="8"/>
      <c r="DWB1499" s="8"/>
      <c r="DWC1499" s="8"/>
      <c r="DWD1499" s="8"/>
      <c r="DWE1499" s="8"/>
      <c r="DWF1499" s="8"/>
      <c r="DWG1499" s="8"/>
      <c r="DWH1499" s="8"/>
      <c r="DWI1499" s="8"/>
      <c r="DWJ1499" s="8"/>
      <c r="DWK1499" s="8"/>
      <c r="DWL1499" s="8"/>
      <c r="DWM1499" s="8"/>
      <c r="DWN1499" s="8"/>
      <c r="DWO1499" s="8"/>
      <c r="DWP1499" s="8"/>
      <c r="DWQ1499" s="8"/>
      <c r="DWR1499" s="8"/>
      <c r="DWS1499" s="8"/>
      <c r="DWT1499" s="8"/>
      <c r="DWU1499" s="8"/>
      <c r="DWV1499" s="8"/>
      <c r="DWW1499" s="8"/>
      <c r="DWX1499" s="8"/>
      <c r="DWY1499" s="8"/>
      <c r="DWZ1499" s="8"/>
      <c r="DXA1499" s="8"/>
      <c r="DXB1499" s="8"/>
      <c r="DXC1499" s="8"/>
      <c r="DXD1499" s="8"/>
      <c r="DXE1499" s="8"/>
      <c r="DXF1499" s="8"/>
      <c r="DXG1499" s="8"/>
      <c r="DXH1499" s="8"/>
      <c r="DXI1499" s="8"/>
      <c r="DXJ1499" s="8"/>
      <c r="DXK1499" s="8"/>
      <c r="DXL1499" s="8"/>
      <c r="DXM1499" s="8"/>
      <c r="DXN1499" s="8"/>
      <c r="DXO1499" s="8"/>
      <c r="DXP1499" s="8"/>
      <c r="DXQ1499" s="8"/>
      <c r="DXR1499" s="8"/>
      <c r="DXS1499" s="8"/>
      <c r="DXT1499" s="8"/>
      <c r="DXU1499" s="8"/>
      <c r="DXV1499" s="8"/>
      <c r="DXW1499" s="8"/>
      <c r="DXX1499" s="8"/>
      <c r="DXY1499" s="8"/>
      <c r="DXZ1499" s="8"/>
      <c r="DYA1499" s="8"/>
      <c r="DYB1499" s="8"/>
      <c r="DYC1499" s="8"/>
      <c r="DYD1499" s="8"/>
      <c r="DYE1499" s="8"/>
      <c r="DYF1499" s="8"/>
      <c r="DYG1499" s="8"/>
      <c r="DYH1499" s="8"/>
      <c r="DYI1499" s="8"/>
      <c r="DYJ1499" s="8"/>
      <c r="DYK1499" s="8"/>
      <c r="DYL1499" s="8"/>
      <c r="DYM1499" s="8"/>
      <c r="DYN1499" s="8"/>
      <c r="DYO1499" s="8"/>
      <c r="DYP1499" s="8"/>
      <c r="DYQ1499" s="8"/>
      <c r="DYR1499" s="8"/>
      <c r="DYS1499" s="8"/>
      <c r="DYT1499" s="8"/>
      <c r="DYU1499" s="8"/>
      <c r="DYV1499" s="8"/>
      <c r="DYW1499" s="8"/>
      <c r="DYX1499" s="8"/>
      <c r="DYY1499" s="8"/>
      <c r="DYZ1499" s="8"/>
      <c r="DZA1499" s="8"/>
      <c r="DZB1499" s="8"/>
      <c r="DZC1499" s="8"/>
      <c r="DZD1499" s="8"/>
      <c r="DZE1499" s="8"/>
      <c r="DZF1499" s="8"/>
      <c r="DZG1499" s="8"/>
      <c r="DZH1499" s="8"/>
      <c r="DZI1499" s="8"/>
      <c r="DZJ1499" s="8"/>
      <c r="DZK1499" s="8"/>
      <c r="DZL1499" s="8"/>
      <c r="DZM1499" s="8"/>
      <c r="DZN1499" s="8"/>
      <c r="DZO1499" s="8"/>
      <c r="DZP1499" s="8"/>
      <c r="DZQ1499" s="8"/>
      <c r="DZR1499" s="8"/>
      <c r="DZS1499" s="8"/>
      <c r="DZT1499" s="8"/>
      <c r="DZU1499" s="8"/>
      <c r="DZV1499" s="8"/>
      <c r="DZW1499" s="8"/>
      <c r="DZX1499" s="8"/>
      <c r="DZY1499" s="8"/>
      <c r="DZZ1499" s="8"/>
      <c r="EAA1499" s="8"/>
      <c r="EAB1499" s="8"/>
      <c r="EAC1499" s="8"/>
      <c r="EAD1499" s="8"/>
      <c r="EAE1499" s="8"/>
      <c r="EAF1499" s="8"/>
      <c r="EAG1499" s="8"/>
      <c r="EAH1499" s="8"/>
      <c r="EAI1499" s="8"/>
      <c r="EAJ1499" s="8"/>
      <c r="EAK1499" s="8"/>
      <c r="EAL1499" s="8"/>
      <c r="EAM1499" s="8"/>
      <c r="EAN1499" s="8"/>
      <c r="EAO1499" s="8"/>
      <c r="EAP1499" s="8"/>
      <c r="EAQ1499" s="8"/>
      <c r="EAR1499" s="8"/>
      <c r="EAS1499" s="8"/>
      <c r="EAT1499" s="8"/>
      <c r="EAU1499" s="8"/>
      <c r="EAV1499" s="8"/>
      <c r="EAW1499" s="8"/>
      <c r="EAX1499" s="8"/>
      <c r="EAY1499" s="8"/>
      <c r="EAZ1499" s="8"/>
      <c r="EBA1499" s="8"/>
      <c r="EBB1499" s="8"/>
      <c r="EBC1499" s="8"/>
      <c r="EBD1499" s="8"/>
      <c r="EBE1499" s="8"/>
      <c r="EBF1499" s="8"/>
      <c r="EBG1499" s="8"/>
      <c r="EBH1499" s="8"/>
      <c r="EBI1499" s="8"/>
      <c r="EBJ1499" s="8"/>
      <c r="EBK1499" s="8"/>
      <c r="EBL1499" s="8"/>
      <c r="EBM1499" s="8"/>
      <c r="EBN1499" s="8"/>
      <c r="EBO1499" s="8"/>
      <c r="EBP1499" s="8"/>
      <c r="EBQ1499" s="8"/>
      <c r="EBR1499" s="8"/>
      <c r="EBS1499" s="8"/>
      <c r="EBT1499" s="8"/>
      <c r="EBU1499" s="8"/>
      <c r="EBV1499" s="8"/>
      <c r="EBW1499" s="8"/>
      <c r="EBX1499" s="8"/>
      <c r="EBY1499" s="8"/>
      <c r="EBZ1499" s="8"/>
      <c r="ECA1499" s="8"/>
      <c r="ECB1499" s="8"/>
      <c r="ECC1499" s="8"/>
      <c r="ECD1499" s="8"/>
      <c r="ECE1499" s="8"/>
      <c r="ECF1499" s="8"/>
      <c r="ECG1499" s="8"/>
      <c r="ECH1499" s="8"/>
      <c r="ECI1499" s="8"/>
      <c r="ECJ1499" s="8"/>
      <c r="ECK1499" s="8"/>
      <c r="ECL1499" s="8"/>
      <c r="ECM1499" s="8"/>
      <c r="ECN1499" s="8"/>
      <c r="ECO1499" s="8"/>
      <c r="ECP1499" s="8"/>
      <c r="ECQ1499" s="8"/>
      <c r="ECR1499" s="8"/>
      <c r="ECS1499" s="8"/>
      <c r="ECT1499" s="8"/>
      <c r="ECU1499" s="8"/>
      <c r="ECV1499" s="8"/>
      <c r="ECW1499" s="8"/>
      <c r="ECX1499" s="8"/>
      <c r="ECY1499" s="8"/>
      <c r="ECZ1499" s="8"/>
      <c r="EDA1499" s="8"/>
      <c r="EDB1499" s="8"/>
      <c r="EDC1499" s="8"/>
      <c r="EDD1499" s="8"/>
      <c r="EDE1499" s="8"/>
      <c r="EDF1499" s="8"/>
      <c r="EDG1499" s="8"/>
      <c r="EDH1499" s="8"/>
      <c r="EDI1499" s="8"/>
      <c r="EDJ1499" s="8"/>
      <c r="EDK1499" s="8"/>
      <c r="EDL1499" s="8"/>
      <c r="EDM1499" s="8"/>
      <c r="EDN1499" s="8"/>
      <c r="EDO1499" s="8"/>
      <c r="EDP1499" s="8"/>
      <c r="EDQ1499" s="8"/>
      <c r="EDR1499" s="8"/>
      <c r="EDS1499" s="8"/>
      <c r="EDT1499" s="8"/>
      <c r="EDU1499" s="8"/>
      <c r="EDV1499" s="8"/>
      <c r="EDW1499" s="8"/>
      <c r="EDX1499" s="8"/>
      <c r="EDY1499" s="8"/>
      <c r="EDZ1499" s="8"/>
      <c r="EEA1499" s="8"/>
      <c r="EEB1499" s="8"/>
      <c r="EEC1499" s="8"/>
      <c r="EED1499" s="8"/>
      <c r="EEE1499" s="8"/>
      <c r="EEF1499" s="8"/>
      <c r="EEG1499" s="8"/>
      <c r="EEH1499" s="8"/>
      <c r="EEI1499" s="8"/>
      <c r="EEJ1499" s="8"/>
      <c r="EEK1499" s="8"/>
      <c r="EEL1499" s="8"/>
      <c r="EEM1499" s="8"/>
      <c r="EEN1499" s="8"/>
      <c r="EEO1499" s="8"/>
      <c r="EEP1499" s="8"/>
      <c r="EEQ1499" s="8"/>
      <c r="EER1499" s="8"/>
      <c r="EES1499" s="8"/>
      <c r="EET1499" s="8"/>
      <c r="EEU1499" s="8"/>
      <c r="EEV1499" s="8"/>
      <c r="EEW1499" s="8"/>
      <c r="EEX1499" s="8"/>
      <c r="EEY1499" s="8"/>
      <c r="EEZ1499" s="8"/>
      <c r="EFA1499" s="8"/>
      <c r="EFB1499" s="8"/>
      <c r="EFC1499" s="8"/>
      <c r="EFD1499" s="8"/>
      <c r="EFE1499" s="8"/>
      <c r="EFF1499" s="8"/>
      <c r="EFG1499" s="8"/>
      <c r="EFH1499" s="8"/>
      <c r="EFI1499" s="8"/>
      <c r="EFJ1499" s="8"/>
      <c r="EFK1499" s="8"/>
      <c r="EFL1499" s="8"/>
      <c r="EFM1499" s="8"/>
      <c r="EFN1499" s="8"/>
      <c r="EFO1499" s="8"/>
      <c r="EFP1499" s="8"/>
      <c r="EFQ1499" s="8"/>
      <c r="EFR1499" s="8"/>
      <c r="EFS1499" s="8"/>
      <c r="EFT1499" s="8"/>
      <c r="EFU1499" s="8"/>
      <c r="EFV1499" s="8"/>
      <c r="EFW1499" s="8"/>
      <c r="EFX1499" s="8"/>
      <c r="EFY1499" s="8"/>
      <c r="EFZ1499" s="8"/>
      <c r="EGA1499" s="8"/>
      <c r="EGB1499" s="8"/>
      <c r="EGC1499" s="8"/>
      <c r="EGD1499" s="8"/>
      <c r="EGE1499" s="8"/>
      <c r="EGF1499" s="8"/>
      <c r="EGG1499" s="8"/>
      <c r="EGH1499" s="8"/>
      <c r="EGI1499" s="8"/>
      <c r="EGJ1499" s="8"/>
      <c r="EGK1499" s="8"/>
      <c r="EGL1499" s="8"/>
      <c r="EGM1499" s="8"/>
      <c r="EGN1499" s="8"/>
      <c r="EGO1499" s="8"/>
      <c r="EGP1499" s="8"/>
      <c r="EGQ1499" s="8"/>
      <c r="EGR1499" s="8"/>
      <c r="EGS1499" s="8"/>
      <c r="EGT1499" s="8"/>
      <c r="EGU1499" s="8"/>
      <c r="EGV1499" s="8"/>
      <c r="EGW1499" s="8"/>
      <c r="EGX1499" s="8"/>
      <c r="EGY1499" s="8"/>
      <c r="EGZ1499" s="8"/>
      <c r="EHA1499" s="8"/>
      <c r="EHB1499" s="8"/>
      <c r="EHC1499" s="8"/>
      <c r="EHD1499" s="8"/>
      <c r="EHE1499" s="8"/>
      <c r="EHF1499" s="8"/>
      <c r="EHG1499" s="8"/>
      <c r="EHH1499" s="8"/>
      <c r="EHI1499" s="8"/>
      <c r="EHJ1499" s="8"/>
      <c r="EHK1499" s="8"/>
      <c r="EHL1499" s="8"/>
      <c r="EHM1499" s="8"/>
      <c r="EHN1499" s="8"/>
      <c r="EHO1499" s="8"/>
      <c r="EHP1499" s="8"/>
      <c r="EHQ1499" s="8"/>
      <c r="EHR1499" s="8"/>
      <c r="EHS1499" s="8"/>
      <c r="EHT1499" s="8"/>
      <c r="EHU1499" s="8"/>
      <c r="EHV1499" s="8"/>
      <c r="EHW1499" s="8"/>
      <c r="EHX1499" s="8"/>
      <c r="EHY1499" s="8"/>
      <c r="EHZ1499" s="8"/>
      <c r="EIA1499" s="8"/>
      <c r="EIB1499" s="8"/>
      <c r="EIC1499" s="8"/>
      <c r="EID1499" s="8"/>
      <c r="EIE1499" s="8"/>
      <c r="EIF1499" s="8"/>
      <c r="EIG1499" s="8"/>
      <c r="EIH1499" s="8"/>
      <c r="EII1499" s="8"/>
      <c r="EIJ1499" s="8"/>
      <c r="EIK1499" s="8"/>
      <c r="EIL1499" s="8"/>
      <c r="EIM1499" s="8"/>
      <c r="EIN1499" s="8"/>
      <c r="EIO1499" s="8"/>
      <c r="EIP1499" s="8"/>
      <c r="EIQ1499" s="8"/>
      <c r="EIR1499" s="8"/>
      <c r="EIS1499" s="8"/>
      <c r="EIT1499" s="8"/>
      <c r="EIU1499" s="8"/>
      <c r="EIV1499" s="8"/>
      <c r="EIW1499" s="8"/>
      <c r="EIX1499" s="8"/>
      <c r="EIY1499" s="8"/>
      <c r="EIZ1499" s="8"/>
      <c r="EJA1499" s="8"/>
      <c r="EJB1499" s="8"/>
      <c r="EJC1499" s="8"/>
      <c r="EJD1499" s="8"/>
      <c r="EJE1499" s="8"/>
      <c r="EJF1499" s="8"/>
      <c r="EJG1499" s="8"/>
      <c r="EJH1499" s="8"/>
      <c r="EJI1499" s="8"/>
      <c r="EJJ1499" s="8"/>
      <c r="EJK1499" s="8"/>
      <c r="EJL1499" s="8"/>
      <c r="EJM1499" s="8"/>
      <c r="EJN1499" s="8"/>
      <c r="EJO1499" s="8"/>
      <c r="EJP1499" s="8"/>
      <c r="EJQ1499" s="8"/>
      <c r="EJR1499" s="8"/>
      <c r="EJS1499" s="8"/>
      <c r="EJT1499" s="8"/>
      <c r="EJU1499" s="8"/>
      <c r="EJV1499" s="8"/>
      <c r="EJW1499" s="8"/>
      <c r="EJX1499" s="8"/>
      <c r="EJY1499" s="8"/>
      <c r="EJZ1499" s="8"/>
      <c r="EKA1499" s="8"/>
      <c r="EKB1499" s="8"/>
      <c r="EKC1499" s="8"/>
      <c r="EKD1499" s="8"/>
      <c r="EKE1499" s="8"/>
      <c r="EKF1499" s="8"/>
      <c r="EKG1499" s="8"/>
      <c r="EKH1499" s="8"/>
      <c r="EKI1499" s="8"/>
      <c r="EKJ1499" s="8"/>
      <c r="EKK1499" s="8"/>
      <c r="EKL1499" s="8"/>
      <c r="EKM1499" s="8"/>
      <c r="EKN1499" s="8"/>
      <c r="EKO1499" s="8"/>
      <c r="EKP1499" s="8"/>
      <c r="EKQ1499" s="8"/>
      <c r="EKR1499" s="8"/>
      <c r="EKS1499" s="8"/>
      <c r="EKT1499" s="8"/>
      <c r="EKU1499" s="8"/>
      <c r="EKV1499" s="8"/>
      <c r="EKW1499" s="8"/>
      <c r="EKX1499" s="8"/>
      <c r="EKY1499" s="8"/>
      <c r="EKZ1499" s="8"/>
      <c r="ELA1499" s="8"/>
      <c r="ELB1499" s="8"/>
      <c r="ELC1499" s="8"/>
      <c r="ELD1499" s="8"/>
      <c r="ELE1499" s="8"/>
      <c r="ELF1499" s="8"/>
      <c r="ELG1499" s="8"/>
      <c r="ELH1499" s="8"/>
      <c r="ELI1499" s="8"/>
      <c r="ELJ1499" s="8"/>
      <c r="ELK1499" s="8"/>
      <c r="ELL1499" s="8"/>
      <c r="ELM1499" s="8"/>
      <c r="ELN1499" s="8"/>
      <c r="ELO1499" s="8"/>
      <c r="ELP1499" s="8"/>
      <c r="ELQ1499" s="8"/>
      <c r="ELR1499" s="8"/>
      <c r="ELS1499" s="8"/>
      <c r="ELT1499" s="8"/>
      <c r="ELU1499" s="8"/>
      <c r="ELV1499" s="8"/>
      <c r="ELW1499" s="8"/>
      <c r="ELX1499" s="8"/>
      <c r="ELY1499" s="8"/>
      <c r="ELZ1499" s="8"/>
      <c r="EMA1499" s="8"/>
      <c r="EMB1499" s="8"/>
      <c r="EMC1499" s="8"/>
      <c r="EMD1499" s="8"/>
      <c r="EME1499" s="8"/>
      <c r="EMF1499" s="8"/>
      <c r="EMG1499" s="8"/>
      <c r="EMH1499" s="8"/>
      <c r="EMI1499" s="8"/>
      <c r="EMJ1499" s="8"/>
      <c r="EMK1499" s="8"/>
      <c r="EML1499" s="8"/>
      <c r="EMM1499" s="8"/>
      <c r="EMN1499" s="8"/>
      <c r="EMO1499" s="8"/>
      <c r="EMP1499" s="8"/>
      <c r="EMQ1499" s="8"/>
      <c r="EMR1499" s="8"/>
      <c r="EMS1499" s="8"/>
      <c r="EMT1499" s="8"/>
      <c r="EMU1499" s="8"/>
      <c r="EMV1499" s="8"/>
      <c r="EMW1499" s="8"/>
      <c r="EMX1499" s="8"/>
      <c r="EMY1499" s="8"/>
      <c r="EMZ1499" s="8"/>
      <c r="ENA1499" s="8"/>
      <c r="ENB1499" s="8"/>
      <c r="ENC1499" s="8"/>
      <c r="END1499" s="8"/>
      <c r="ENE1499" s="8"/>
      <c r="ENF1499" s="8"/>
      <c r="ENG1499" s="8"/>
      <c r="ENH1499" s="8"/>
      <c r="ENI1499" s="8"/>
      <c r="ENJ1499" s="8"/>
      <c r="ENK1499" s="8"/>
      <c r="ENL1499" s="8"/>
      <c r="ENM1499" s="8"/>
      <c r="ENN1499" s="8"/>
      <c r="ENO1499" s="8"/>
      <c r="ENP1499" s="8"/>
      <c r="ENQ1499" s="8"/>
      <c r="ENR1499" s="8"/>
      <c r="ENS1499" s="8"/>
      <c r="ENT1499" s="8"/>
      <c r="ENU1499" s="8"/>
      <c r="ENV1499" s="8"/>
      <c r="ENW1499" s="8"/>
      <c r="ENX1499" s="8"/>
      <c r="ENY1499" s="8"/>
      <c r="ENZ1499" s="8"/>
      <c r="EOA1499" s="8"/>
      <c r="EOB1499" s="8"/>
      <c r="EOC1499" s="8"/>
      <c r="EOD1499" s="8"/>
      <c r="EOE1499" s="8"/>
      <c r="EOF1499" s="8"/>
      <c r="EOG1499" s="8"/>
      <c r="EOH1499" s="8"/>
      <c r="EOI1499" s="8"/>
      <c r="EOJ1499" s="8"/>
      <c r="EOK1499" s="8"/>
      <c r="EOL1499" s="8"/>
      <c r="EOM1499" s="8"/>
      <c r="EON1499" s="8"/>
      <c r="EOO1499" s="8"/>
      <c r="EOP1499" s="8"/>
      <c r="EOQ1499" s="8"/>
      <c r="EOR1499" s="8"/>
      <c r="EOS1499" s="8"/>
      <c r="EOT1499" s="8"/>
      <c r="EOU1499" s="8"/>
      <c r="EOV1499" s="8"/>
      <c r="EOW1499" s="8"/>
      <c r="EOX1499" s="8"/>
      <c r="EOY1499" s="8"/>
      <c r="EOZ1499" s="8"/>
      <c r="EPA1499" s="8"/>
      <c r="EPB1499" s="8"/>
      <c r="EPC1499" s="8"/>
      <c r="EPD1499" s="8"/>
      <c r="EPE1499" s="8"/>
      <c r="EPF1499" s="8"/>
      <c r="EPG1499" s="8"/>
      <c r="EPH1499" s="8"/>
      <c r="EPI1499" s="8"/>
      <c r="EPJ1499" s="8"/>
      <c r="EPK1499" s="8"/>
      <c r="EPL1499" s="8"/>
      <c r="EPM1499" s="8"/>
      <c r="EPN1499" s="8"/>
      <c r="EPO1499" s="8"/>
      <c r="EPP1499" s="8"/>
      <c r="EPQ1499" s="8"/>
      <c r="EPR1499" s="8"/>
      <c r="EPS1499" s="8"/>
      <c r="EPT1499" s="8"/>
      <c r="EPU1499" s="8"/>
      <c r="EPV1499" s="8"/>
      <c r="EPW1499" s="8"/>
      <c r="EPX1499" s="8"/>
      <c r="EPY1499" s="8"/>
      <c r="EPZ1499" s="8"/>
      <c r="EQA1499" s="8"/>
      <c r="EQB1499" s="8"/>
      <c r="EQC1499" s="8"/>
      <c r="EQD1499" s="8"/>
      <c r="EQE1499" s="8"/>
      <c r="EQF1499" s="8"/>
      <c r="EQG1499" s="8"/>
      <c r="EQH1499" s="8"/>
      <c r="EQI1499" s="8"/>
      <c r="EQJ1499" s="8"/>
      <c r="EQK1499" s="8"/>
      <c r="EQL1499" s="8"/>
      <c r="EQM1499" s="8"/>
      <c r="EQN1499" s="8"/>
      <c r="EQO1499" s="8"/>
      <c r="EQP1499" s="8"/>
      <c r="EQQ1499" s="8"/>
      <c r="EQR1499" s="8"/>
      <c r="EQS1499" s="8"/>
      <c r="EQT1499" s="8"/>
      <c r="EQU1499" s="8"/>
      <c r="EQV1499" s="8"/>
      <c r="EQW1499" s="8"/>
      <c r="EQX1499" s="8"/>
      <c r="EQY1499" s="8"/>
      <c r="EQZ1499" s="8"/>
      <c r="ERA1499" s="8"/>
      <c r="ERB1499" s="8"/>
      <c r="ERC1499" s="8"/>
      <c r="ERD1499" s="8"/>
      <c r="ERE1499" s="8"/>
      <c r="ERF1499" s="8"/>
      <c r="ERG1499" s="8"/>
      <c r="ERH1499" s="8"/>
      <c r="ERI1499" s="8"/>
      <c r="ERJ1499" s="8"/>
      <c r="ERK1499" s="8"/>
      <c r="ERL1499" s="8"/>
      <c r="ERM1499" s="8"/>
      <c r="ERN1499" s="8"/>
      <c r="ERO1499" s="8"/>
      <c r="ERP1499" s="8"/>
      <c r="ERQ1499" s="8"/>
      <c r="ERR1499" s="8"/>
      <c r="ERS1499" s="8"/>
      <c r="ERT1499" s="8"/>
      <c r="ERU1499" s="8"/>
      <c r="ERV1499" s="8"/>
      <c r="ERW1499" s="8"/>
      <c r="ERX1499" s="8"/>
      <c r="ERY1499" s="8"/>
      <c r="ERZ1499" s="8"/>
      <c r="ESA1499" s="8"/>
      <c r="ESB1499" s="8"/>
      <c r="ESC1499" s="8"/>
      <c r="ESD1499" s="8"/>
      <c r="ESE1499" s="8"/>
      <c r="ESF1499" s="8"/>
      <c r="ESG1499" s="8"/>
      <c r="ESH1499" s="8"/>
      <c r="ESI1499" s="8"/>
      <c r="ESJ1499" s="8"/>
      <c r="ESK1499" s="8"/>
      <c r="ESL1499" s="8"/>
      <c r="ESM1499" s="8"/>
      <c r="ESN1499" s="8"/>
      <c r="ESO1499" s="8"/>
      <c r="ESP1499" s="8"/>
      <c r="ESQ1499" s="8"/>
      <c r="ESR1499" s="8"/>
      <c r="ESS1499" s="8"/>
      <c r="EST1499" s="8"/>
      <c r="ESU1499" s="8"/>
      <c r="ESV1499" s="8"/>
      <c r="ESW1499" s="8"/>
      <c r="ESX1499" s="8"/>
      <c r="ESY1499" s="8"/>
      <c r="ESZ1499" s="8"/>
      <c r="ETA1499" s="8"/>
      <c r="ETB1499" s="8"/>
      <c r="ETC1499" s="8"/>
      <c r="ETD1499" s="8"/>
      <c r="ETE1499" s="8"/>
      <c r="ETF1499" s="8"/>
      <c r="ETG1499" s="8"/>
      <c r="ETH1499" s="8"/>
      <c r="ETI1499" s="8"/>
      <c r="ETJ1499" s="8"/>
      <c r="ETK1499" s="8"/>
      <c r="ETL1499" s="8"/>
      <c r="ETM1499" s="8"/>
      <c r="ETN1499" s="8"/>
      <c r="ETO1499" s="8"/>
      <c r="ETP1499" s="8"/>
      <c r="ETQ1499" s="8"/>
      <c r="ETR1499" s="8"/>
      <c r="ETS1499" s="8"/>
      <c r="ETT1499" s="8"/>
      <c r="ETU1499" s="8"/>
      <c r="ETV1499" s="8"/>
      <c r="ETW1499" s="8"/>
      <c r="ETX1499" s="8"/>
      <c r="ETY1499" s="8"/>
      <c r="ETZ1499" s="8"/>
      <c r="EUA1499" s="8"/>
      <c r="EUB1499" s="8"/>
      <c r="EUC1499" s="8"/>
      <c r="EUD1499" s="8"/>
      <c r="EUE1499" s="8"/>
      <c r="EUF1499" s="8"/>
      <c r="EUG1499" s="8"/>
      <c r="EUH1499" s="8"/>
      <c r="EUI1499" s="8"/>
      <c r="EUJ1499" s="8"/>
      <c r="EUK1499" s="8"/>
      <c r="EUL1499" s="8"/>
      <c r="EUM1499" s="8"/>
      <c r="EUN1499" s="8"/>
      <c r="EUO1499" s="8"/>
      <c r="EUP1499" s="8"/>
      <c r="EUQ1499" s="8"/>
      <c r="EUR1499" s="8"/>
      <c r="EUS1499" s="8"/>
      <c r="EUT1499" s="8"/>
      <c r="EUU1499" s="8"/>
      <c r="EUV1499" s="8"/>
      <c r="EUW1499" s="8"/>
      <c r="EUX1499" s="8"/>
      <c r="EUY1499" s="8"/>
      <c r="EUZ1499" s="8"/>
      <c r="EVA1499" s="8"/>
      <c r="EVB1499" s="8"/>
      <c r="EVC1499" s="8"/>
      <c r="EVD1499" s="8"/>
      <c r="EVE1499" s="8"/>
      <c r="EVF1499" s="8"/>
      <c r="EVG1499" s="8"/>
      <c r="EVH1499" s="8"/>
      <c r="EVI1499" s="8"/>
      <c r="EVJ1499" s="8"/>
      <c r="EVK1499" s="8"/>
      <c r="EVL1499" s="8"/>
      <c r="EVM1499" s="8"/>
      <c r="EVN1499" s="8"/>
      <c r="EVO1499" s="8"/>
      <c r="EVP1499" s="8"/>
      <c r="EVQ1499" s="8"/>
      <c r="EVR1499" s="8"/>
      <c r="EVS1499" s="8"/>
      <c r="EVT1499" s="8"/>
      <c r="EVU1499" s="8"/>
      <c r="EVV1499" s="8"/>
      <c r="EVW1499" s="8"/>
      <c r="EVX1499" s="8"/>
      <c r="EVY1499" s="8"/>
      <c r="EVZ1499" s="8"/>
      <c r="EWA1499" s="8"/>
      <c r="EWB1499" s="8"/>
      <c r="EWC1499" s="8"/>
      <c r="EWD1499" s="8"/>
      <c r="EWE1499" s="8"/>
      <c r="EWF1499" s="8"/>
      <c r="EWG1499" s="8"/>
      <c r="EWH1499" s="8"/>
      <c r="EWI1499" s="8"/>
      <c r="EWJ1499" s="8"/>
      <c r="EWK1499" s="8"/>
      <c r="EWL1499" s="8"/>
      <c r="EWM1499" s="8"/>
      <c r="EWN1499" s="8"/>
      <c r="EWO1499" s="8"/>
      <c r="EWP1499" s="8"/>
      <c r="EWQ1499" s="8"/>
      <c r="EWR1499" s="8"/>
      <c r="EWS1499" s="8"/>
      <c r="EWT1499" s="8"/>
      <c r="EWU1499" s="8"/>
      <c r="EWV1499" s="8"/>
      <c r="EWW1499" s="8"/>
      <c r="EWX1499" s="8"/>
      <c r="EWY1499" s="8"/>
      <c r="EWZ1499" s="8"/>
      <c r="EXA1499" s="8"/>
      <c r="EXB1499" s="8"/>
      <c r="EXC1499" s="8"/>
      <c r="EXD1499" s="8"/>
      <c r="EXE1499" s="8"/>
      <c r="EXF1499" s="8"/>
      <c r="EXG1499" s="8"/>
      <c r="EXH1499" s="8"/>
      <c r="EXI1499" s="8"/>
      <c r="EXJ1499" s="8"/>
      <c r="EXK1499" s="8"/>
      <c r="EXL1499" s="8"/>
      <c r="EXM1499" s="8"/>
      <c r="EXN1499" s="8"/>
      <c r="EXO1499" s="8"/>
      <c r="EXP1499" s="8"/>
      <c r="EXQ1499" s="8"/>
      <c r="EXR1499" s="8"/>
      <c r="EXS1499" s="8"/>
      <c r="EXT1499" s="8"/>
      <c r="EXU1499" s="8"/>
      <c r="EXV1499" s="8"/>
      <c r="EXW1499" s="8"/>
      <c r="EXX1499" s="8"/>
      <c r="EXY1499" s="8"/>
      <c r="EXZ1499" s="8"/>
      <c r="EYA1499" s="8"/>
      <c r="EYB1499" s="8"/>
      <c r="EYC1499" s="8"/>
      <c r="EYD1499" s="8"/>
      <c r="EYE1499" s="8"/>
      <c r="EYF1499" s="8"/>
      <c r="EYG1499" s="8"/>
      <c r="EYH1499" s="8"/>
      <c r="EYI1499" s="8"/>
      <c r="EYJ1499" s="8"/>
      <c r="EYK1499" s="8"/>
      <c r="EYL1499" s="8"/>
      <c r="EYM1499" s="8"/>
      <c r="EYN1499" s="8"/>
      <c r="EYO1499" s="8"/>
      <c r="EYP1499" s="8"/>
      <c r="EYQ1499" s="8"/>
      <c r="EYR1499" s="8"/>
      <c r="EYS1499" s="8"/>
      <c r="EYT1499" s="8"/>
      <c r="EYU1499" s="8"/>
      <c r="EYV1499" s="8"/>
      <c r="EYW1499" s="8"/>
      <c r="EYX1499" s="8"/>
      <c r="EYY1499" s="8"/>
      <c r="EYZ1499" s="8"/>
      <c r="EZA1499" s="8"/>
      <c r="EZB1499" s="8"/>
      <c r="EZC1499" s="8"/>
      <c r="EZD1499" s="8"/>
      <c r="EZE1499" s="8"/>
      <c r="EZF1499" s="8"/>
      <c r="EZG1499" s="8"/>
      <c r="EZH1499" s="8"/>
      <c r="EZI1499" s="8"/>
      <c r="EZJ1499" s="8"/>
      <c r="EZK1499" s="8"/>
      <c r="EZL1499" s="8"/>
      <c r="EZM1499" s="8"/>
      <c r="EZN1499" s="8"/>
      <c r="EZO1499" s="8"/>
      <c r="EZP1499" s="8"/>
      <c r="EZQ1499" s="8"/>
      <c r="EZR1499" s="8"/>
      <c r="EZS1499" s="8"/>
      <c r="EZT1499" s="8"/>
      <c r="EZU1499" s="8"/>
      <c r="EZV1499" s="8"/>
      <c r="EZW1499" s="8"/>
      <c r="EZX1499" s="8"/>
      <c r="EZY1499" s="8"/>
      <c r="EZZ1499" s="8"/>
      <c r="FAA1499" s="8"/>
      <c r="FAB1499" s="8"/>
      <c r="FAC1499" s="8"/>
      <c r="FAD1499" s="8"/>
      <c r="FAE1499" s="8"/>
      <c r="FAF1499" s="8"/>
      <c r="FAG1499" s="8"/>
      <c r="FAH1499" s="8"/>
      <c r="FAI1499" s="8"/>
      <c r="FAJ1499" s="8"/>
      <c r="FAK1499" s="8"/>
      <c r="FAL1499" s="8"/>
      <c r="FAM1499" s="8"/>
      <c r="FAN1499" s="8"/>
      <c r="FAO1499" s="8"/>
      <c r="FAP1499" s="8"/>
      <c r="FAQ1499" s="8"/>
      <c r="FAR1499" s="8"/>
      <c r="FAS1499" s="8"/>
      <c r="FAT1499" s="8"/>
      <c r="FAU1499" s="8"/>
      <c r="FAV1499" s="8"/>
      <c r="FAW1499" s="8"/>
      <c r="FAX1499" s="8"/>
      <c r="FAY1499" s="8"/>
      <c r="FAZ1499" s="8"/>
      <c r="FBA1499" s="8"/>
      <c r="FBB1499" s="8"/>
      <c r="FBC1499" s="8"/>
      <c r="FBD1499" s="8"/>
      <c r="FBE1499" s="8"/>
      <c r="FBF1499" s="8"/>
      <c r="FBG1499" s="8"/>
      <c r="FBH1499" s="8"/>
      <c r="FBI1499" s="8"/>
      <c r="FBJ1499" s="8"/>
      <c r="FBK1499" s="8"/>
      <c r="FBL1499" s="8"/>
      <c r="FBM1499" s="8"/>
      <c r="FBN1499" s="8"/>
      <c r="FBO1499" s="8"/>
      <c r="FBP1499" s="8"/>
      <c r="FBQ1499" s="8"/>
      <c r="FBR1499" s="8"/>
      <c r="FBS1499" s="8"/>
      <c r="FBT1499" s="8"/>
      <c r="FBU1499" s="8"/>
      <c r="FBV1499" s="8"/>
      <c r="FBW1499" s="8"/>
      <c r="FBX1499" s="8"/>
      <c r="FBY1499" s="8"/>
      <c r="FBZ1499" s="8"/>
      <c r="FCA1499" s="8"/>
      <c r="FCB1499" s="8"/>
      <c r="FCC1499" s="8"/>
      <c r="FCD1499" s="8"/>
      <c r="FCE1499" s="8"/>
      <c r="FCF1499" s="8"/>
      <c r="FCG1499" s="8"/>
      <c r="FCH1499" s="8"/>
      <c r="FCI1499" s="8"/>
      <c r="FCJ1499" s="8"/>
      <c r="FCK1499" s="8"/>
      <c r="FCL1499" s="8"/>
      <c r="FCM1499" s="8"/>
      <c r="FCN1499" s="8"/>
      <c r="FCO1499" s="8"/>
      <c r="FCP1499" s="8"/>
      <c r="FCQ1499" s="8"/>
      <c r="FCR1499" s="8"/>
      <c r="FCS1499" s="8"/>
      <c r="FCT1499" s="8"/>
      <c r="FCU1499" s="8"/>
      <c r="FCV1499" s="8"/>
      <c r="FCW1499" s="8"/>
      <c r="FCX1499" s="8"/>
      <c r="FCY1499" s="8"/>
      <c r="FCZ1499" s="8"/>
      <c r="FDA1499" s="8"/>
      <c r="FDB1499" s="8"/>
      <c r="FDC1499" s="8"/>
      <c r="FDD1499" s="8"/>
      <c r="FDE1499" s="8"/>
      <c r="FDF1499" s="8"/>
      <c r="FDG1499" s="8"/>
      <c r="FDH1499" s="8"/>
      <c r="FDI1499" s="8"/>
      <c r="FDJ1499" s="8"/>
      <c r="FDK1499" s="8"/>
      <c r="FDL1499" s="8"/>
      <c r="FDM1499" s="8"/>
      <c r="FDN1499" s="8"/>
      <c r="FDO1499" s="8"/>
      <c r="FDP1499" s="8"/>
      <c r="FDQ1499" s="8"/>
      <c r="FDR1499" s="8"/>
      <c r="FDS1499" s="8"/>
      <c r="FDT1499" s="8"/>
      <c r="FDU1499" s="8"/>
      <c r="FDV1499" s="8"/>
      <c r="FDW1499" s="8"/>
      <c r="FDX1499" s="8"/>
      <c r="FDY1499" s="8"/>
      <c r="FDZ1499" s="8"/>
      <c r="FEA1499" s="8"/>
      <c r="FEB1499" s="8"/>
      <c r="FEC1499" s="8"/>
      <c r="FED1499" s="8"/>
      <c r="FEE1499" s="8"/>
      <c r="FEF1499" s="8"/>
      <c r="FEG1499" s="8"/>
      <c r="FEH1499" s="8"/>
      <c r="FEI1499" s="8"/>
      <c r="FEJ1499" s="8"/>
      <c r="FEK1499" s="8"/>
      <c r="FEL1499" s="8"/>
      <c r="FEM1499" s="8"/>
      <c r="FEN1499" s="8"/>
      <c r="FEO1499" s="8"/>
      <c r="FEP1499" s="8"/>
      <c r="FEQ1499" s="8"/>
      <c r="FER1499" s="8"/>
      <c r="FES1499" s="8"/>
      <c r="FET1499" s="8"/>
      <c r="FEU1499" s="8"/>
      <c r="FEV1499" s="8"/>
      <c r="FEW1499" s="8"/>
      <c r="FEX1499" s="8"/>
      <c r="FEY1499" s="8"/>
      <c r="FEZ1499" s="8"/>
      <c r="FFA1499" s="8"/>
      <c r="FFB1499" s="8"/>
      <c r="FFC1499" s="8"/>
      <c r="FFD1499" s="8"/>
      <c r="FFE1499" s="8"/>
      <c r="FFF1499" s="8"/>
      <c r="FFG1499" s="8"/>
      <c r="FFH1499" s="8"/>
      <c r="FFI1499" s="8"/>
      <c r="FFJ1499" s="8"/>
      <c r="FFK1499" s="8"/>
      <c r="FFL1499" s="8"/>
      <c r="FFM1499" s="8"/>
      <c r="FFN1499" s="8"/>
      <c r="FFO1499" s="8"/>
      <c r="FFP1499" s="8"/>
      <c r="FFQ1499" s="8"/>
      <c r="FFR1499" s="8"/>
      <c r="FFS1499" s="8"/>
      <c r="FFT1499" s="8"/>
      <c r="FFU1499" s="8"/>
      <c r="FFV1499" s="8"/>
      <c r="FFW1499" s="8"/>
      <c r="FFX1499" s="8"/>
      <c r="FFY1499" s="8"/>
      <c r="FFZ1499" s="8"/>
      <c r="FGA1499" s="8"/>
      <c r="FGB1499" s="8"/>
      <c r="FGC1499" s="8"/>
      <c r="FGD1499" s="8"/>
      <c r="FGE1499" s="8"/>
      <c r="FGF1499" s="8"/>
      <c r="FGG1499" s="8"/>
      <c r="FGH1499" s="8"/>
      <c r="FGI1499" s="8"/>
      <c r="FGJ1499" s="8"/>
      <c r="FGK1499" s="8"/>
      <c r="FGL1499" s="8"/>
      <c r="FGM1499" s="8"/>
      <c r="FGN1499" s="8"/>
      <c r="FGO1499" s="8"/>
      <c r="FGP1499" s="8"/>
      <c r="FGQ1499" s="8"/>
      <c r="FGR1499" s="8"/>
      <c r="FGS1499" s="8"/>
      <c r="FGT1499" s="8"/>
      <c r="FGU1499" s="8"/>
      <c r="FGV1499" s="8"/>
      <c r="FGW1499" s="8"/>
      <c r="FGX1499" s="8"/>
      <c r="FGY1499" s="8"/>
      <c r="FGZ1499" s="8"/>
      <c r="FHA1499" s="8"/>
      <c r="FHB1499" s="8"/>
      <c r="FHC1499" s="8"/>
      <c r="FHD1499" s="8"/>
      <c r="FHE1499" s="8"/>
      <c r="FHF1499" s="8"/>
      <c r="FHG1499" s="8"/>
      <c r="FHH1499" s="8"/>
      <c r="FHI1499" s="8"/>
      <c r="FHJ1499" s="8"/>
      <c r="FHK1499" s="8"/>
      <c r="FHL1499" s="8"/>
      <c r="FHM1499" s="8"/>
      <c r="FHN1499" s="8"/>
      <c r="FHO1499" s="8"/>
      <c r="FHP1499" s="8"/>
      <c r="FHQ1499" s="8"/>
      <c r="FHR1499" s="8"/>
      <c r="FHS1499" s="8"/>
      <c r="FHT1499" s="8"/>
      <c r="FHU1499" s="8"/>
      <c r="FHV1499" s="8"/>
      <c r="FHW1499" s="8"/>
      <c r="FHX1499" s="8"/>
      <c r="FHY1499" s="8"/>
      <c r="FHZ1499" s="8"/>
      <c r="FIA1499" s="8"/>
      <c r="FIB1499" s="8"/>
      <c r="FIC1499" s="8"/>
      <c r="FID1499" s="8"/>
      <c r="FIE1499" s="8"/>
      <c r="FIF1499" s="8"/>
      <c r="FIG1499" s="8"/>
      <c r="FIH1499" s="8"/>
      <c r="FII1499" s="8"/>
      <c r="FIJ1499" s="8"/>
      <c r="FIK1499" s="8"/>
      <c r="FIL1499" s="8"/>
      <c r="FIM1499" s="8"/>
      <c r="FIN1499" s="8"/>
      <c r="FIO1499" s="8"/>
      <c r="FIP1499" s="8"/>
      <c r="FIQ1499" s="8"/>
      <c r="FIR1499" s="8"/>
      <c r="FIS1499" s="8"/>
      <c r="FIT1499" s="8"/>
      <c r="FIU1499" s="8"/>
      <c r="FIV1499" s="8"/>
      <c r="FIW1499" s="8"/>
      <c r="FIX1499" s="8"/>
      <c r="FIY1499" s="8"/>
      <c r="FIZ1499" s="8"/>
      <c r="FJA1499" s="8"/>
      <c r="FJB1499" s="8"/>
      <c r="FJC1499" s="8"/>
      <c r="FJD1499" s="8"/>
      <c r="FJE1499" s="8"/>
      <c r="FJF1499" s="8"/>
      <c r="FJG1499" s="8"/>
      <c r="FJH1499" s="8"/>
      <c r="FJI1499" s="8"/>
      <c r="FJJ1499" s="8"/>
      <c r="FJK1499" s="8"/>
      <c r="FJL1499" s="8"/>
      <c r="FJM1499" s="8"/>
      <c r="FJN1499" s="8"/>
      <c r="FJO1499" s="8"/>
      <c r="FJP1499" s="8"/>
      <c r="FJQ1499" s="8"/>
      <c r="FJR1499" s="8"/>
      <c r="FJS1499" s="8"/>
      <c r="FJT1499" s="8"/>
      <c r="FJU1499" s="8"/>
      <c r="FJV1499" s="8"/>
      <c r="FJW1499" s="8"/>
      <c r="FJX1499" s="8"/>
      <c r="FJY1499" s="8"/>
      <c r="FJZ1499" s="8"/>
      <c r="FKA1499" s="8"/>
      <c r="FKB1499" s="8"/>
      <c r="FKC1499" s="8"/>
      <c r="FKD1499" s="8"/>
      <c r="FKE1499" s="8"/>
      <c r="FKF1499" s="8"/>
      <c r="FKG1499" s="8"/>
      <c r="FKH1499" s="8"/>
      <c r="FKI1499" s="8"/>
      <c r="FKJ1499" s="8"/>
      <c r="FKK1499" s="8"/>
      <c r="FKL1499" s="8"/>
      <c r="FKM1499" s="8"/>
      <c r="FKN1499" s="8"/>
      <c r="FKO1499" s="8"/>
      <c r="FKP1499" s="8"/>
      <c r="FKQ1499" s="8"/>
      <c r="FKR1499" s="8"/>
      <c r="FKS1499" s="8"/>
      <c r="FKT1499" s="8"/>
      <c r="FKU1499" s="8"/>
      <c r="FKV1499" s="8"/>
      <c r="FKW1499" s="8"/>
      <c r="FKX1499" s="8"/>
      <c r="FKY1499" s="8"/>
      <c r="FKZ1499" s="8"/>
      <c r="FLA1499" s="8"/>
      <c r="FLB1499" s="8"/>
      <c r="FLC1499" s="8"/>
      <c r="FLD1499" s="8"/>
      <c r="FLE1499" s="8"/>
      <c r="FLF1499" s="8"/>
      <c r="FLG1499" s="8"/>
      <c r="FLH1499" s="8"/>
      <c r="FLI1499" s="8"/>
      <c r="FLJ1499" s="8"/>
      <c r="FLK1499" s="8"/>
      <c r="FLL1499" s="8"/>
      <c r="FLM1499" s="8"/>
      <c r="FLN1499" s="8"/>
      <c r="FLO1499" s="8"/>
      <c r="FLP1499" s="8"/>
      <c r="FLQ1499" s="8"/>
      <c r="FLR1499" s="8"/>
      <c r="FLS1499" s="8"/>
      <c r="FLT1499" s="8"/>
      <c r="FLU1499" s="8"/>
      <c r="FLV1499" s="8"/>
      <c r="FLW1499" s="8"/>
      <c r="FLX1499" s="8"/>
      <c r="FLY1499" s="8"/>
      <c r="FLZ1499" s="8"/>
      <c r="FMA1499" s="8"/>
      <c r="FMB1499" s="8"/>
      <c r="FMC1499" s="8"/>
      <c r="FMD1499" s="8"/>
      <c r="FME1499" s="8"/>
      <c r="FMF1499" s="8"/>
      <c r="FMG1499" s="8"/>
      <c r="FMH1499" s="8"/>
      <c r="FMI1499" s="8"/>
      <c r="FMJ1499" s="8"/>
      <c r="FMK1499" s="8"/>
      <c r="FML1499" s="8"/>
      <c r="FMM1499" s="8"/>
      <c r="FMN1499" s="8"/>
      <c r="FMO1499" s="8"/>
      <c r="FMP1499" s="8"/>
      <c r="FMQ1499" s="8"/>
      <c r="FMR1499" s="8"/>
      <c r="FMS1499" s="8"/>
      <c r="FMT1499" s="8"/>
      <c r="FMU1499" s="8"/>
      <c r="FMV1499" s="8"/>
      <c r="FMW1499" s="8"/>
      <c r="FMX1499" s="8"/>
      <c r="FMY1499" s="8"/>
      <c r="FMZ1499" s="8"/>
      <c r="FNA1499" s="8"/>
      <c r="FNB1499" s="8"/>
      <c r="FNC1499" s="8"/>
      <c r="FND1499" s="8"/>
      <c r="FNE1499" s="8"/>
      <c r="FNF1499" s="8"/>
      <c r="FNG1499" s="8"/>
      <c r="FNH1499" s="8"/>
      <c r="FNI1499" s="8"/>
      <c r="FNJ1499" s="8"/>
      <c r="FNK1499" s="8"/>
      <c r="FNL1499" s="8"/>
      <c r="FNM1499" s="8"/>
      <c r="FNN1499" s="8"/>
      <c r="FNO1499" s="8"/>
      <c r="FNP1499" s="8"/>
      <c r="FNQ1499" s="8"/>
      <c r="FNR1499" s="8"/>
      <c r="FNS1499" s="8"/>
      <c r="FNT1499" s="8"/>
      <c r="FNU1499" s="8"/>
      <c r="FNV1499" s="8"/>
      <c r="FNW1499" s="8"/>
      <c r="FNX1499" s="8"/>
      <c r="FNY1499" s="8"/>
      <c r="FNZ1499" s="8"/>
      <c r="FOA1499" s="8"/>
      <c r="FOB1499" s="8"/>
      <c r="FOC1499" s="8"/>
      <c r="FOD1499" s="8"/>
      <c r="FOE1499" s="8"/>
      <c r="FOF1499" s="8"/>
      <c r="FOG1499" s="8"/>
      <c r="FOH1499" s="8"/>
      <c r="FOI1499" s="8"/>
      <c r="FOJ1499" s="8"/>
      <c r="FOK1499" s="8"/>
      <c r="FOL1499" s="8"/>
      <c r="FOM1499" s="8"/>
      <c r="FON1499" s="8"/>
      <c r="FOO1499" s="8"/>
      <c r="FOP1499" s="8"/>
      <c r="FOQ1499" s="8"/>
      <c r="FOR1499" s="8"/>
      <c r="FOS1499" s="8"/>
      <c r="FOT1499" s="8"/>
      <c r="FOU1499" s="8"/>
      <c r="FOV1499" s="8"/>
      <c r="FOW1499" s="8"/>
      <c r="FOX1499" s="8"/>
      <c r="FOY1499" s="8"/>
      <c r="FOZ1499" s="8"/>
      <c r="FPA1499" s="8"/>
      <c r="FPB1499" s="8"/>
      <c r="FPC1499" s="8"/>
      <c r="FPD1499" s="8"/>
      <c r="FPE1499" s="8"/>
      <c r="FPF1499" s="8"/>
      <c r="FPG1499" s="8"/>
      <c r="FPH1499" s="8"/>
      <c r="FPI1499" s="8"/>
      <c r="FPJ1499" s="8"/>
      <c r="FPK1499" s="8"/>
      <c r="FPL1499" s="8"/>
      <c r="FPM1499" s="8"/>
      <c r="FPN1499" s="8"/>
      <c r="FPO1499" s="8"/>
      <c r="FPP1499" s="8"/>
      <c r="FPQ1499" s="8"/>
      <c r="FPR1499" s="8"/>
      <c r="FPS1499" s="8"/>
      <c r="FPT1499" s="8"/>
      <c r="FPU1499" s="8"/>
      <c r="FPV1499" s="8"/>
      <c r="FPW1499" s="8"/>
      <c r="FPX1499" s="8"/>
      <c r="FPY1499" s="8"/>
      <c r="FPZ1499" s="8"/>
      <c r="FQA1499" s="8"/>
      <c r="FQB1499" s="8"/>
      <c r="FQC1499" s="8"/>
      <c r="FQD1499" s="8"/>
      <c r="FQE1499" s="8"/>
      <c r="FQF1499" s="8"/>
      <c r="FQG1499" s="8"/>
      <c r="FQH1499" s="8"/>
      <c r="FQI1499" s="8"/>
      <c r="FQJ1499" s="8"/>
      <c r="FQK1499" s="8"/>
      <c r="FQL1499" s="8"/>
      <c r="FQM1499" s="8"/>
      <c r="FQN1499" s="8"/>
      <c r="FQO1499" s="8"/>
      <c r="FQP1499" s="8"/>
      <c r="FQQ1499" s="8"/>
      <c r="FQR1499" s="8"/>
      <c r="FQS1499" s="8"/>
      <c r="FQT1499" s="8"/>
      <c r="FQU1499" s="8"/>
      <c r="FQV1499" s="8"/>
      <c r="FQW1499" s="8"/>
      <c r="FQX1499" s="8"/>
      <c r="FQY1499" s="8"/>
      <c r="FQZ1499" s="8"/>
      <c r="FRA1499" s="8"/>
      <c r="FRB1499" s="8"/>
      <c r="FRC1499" s="8"/>
      <c r="FRD1499" s="8"/>
      <c r="FRE1499" s="8"/>
      <c r="FRF1499" s="8"/>
      <c r="FRG1499" s="8"/>
      <c r="FRH1499" s="8"/>
      <c r="FRI1499" s="8"/>
      <c r="FRJ1499" s="8"/>
      <c r="FRK1499" s="8"/>
      <c r="FRL1499" s="8"/>
      <c r="FRM1499" s="8"/>
      <c r="FRN1499" s="8"/>
      <c r="FRO1499" s="8"/>
      <c r="FRP1499" s="8"/>
      <c r="FRQ1499" s="8"/>
      <c r="FRR1499" s="8"/>
      <c r="FRS1499" s="8"/>
      <c r="FRT1499" s="8"/>
      <c r="FRU1499" s="8"/>
      <c r="FRV1499" s="8"/>
      <c r="FRW1499" s="8"/>
      <c r="FRX1499" s="8"/>
      <c r="FRY1499" s="8"/>
      <c r="FRZ1499" s="8"/>
      <c r="FSA1499" s="8"/>
      <c r="FSB1499" s="8"/>
      <c r="FSC1499" s="8"/>
      <c r="FSD1499" s="8"/>
      <c r="FSE1499" s="8"/>
      <c r="FSF1499" s="8"/>
      <c r="FSG1499" s="8"/>
      <c r="FSH1499" s="8"/>
      <c r="FSI1499" s="8"/>
      <c r="FSJ1499" s="8"/>
      <c r="FSK1499" s="8"/>
      <c r="FSL1499" s="8"/>
      <c r="FSM1499" s="8"/>
      <c r="FSN1499" s="8"/>
      <c r="FSO1499" s="8"/>
      <c r="FSP1499" s="8"/>
      <c r="FSQ1499" s="8"/>
      <c r="FSR1499" s="8"/>
      <c r="FSS1499" s="8"/>
      <c r="FST1499" s="8"/>
      <c r="FSU1499" s="8"/>
      <c r="FSV1499" s="8"/>
      <c r="FSW1499" s="8"/>
      <c r="FSX1499" s="8"/>
      <c r="FSY1499" s="8"/>
      <c r="FSZ1499" s="8"/>
      <c r="FTA1499" s="8"/>
      <c r="FTB1499" s="8"/>
      <c r="FTC1499" s="8"/>
      <c r="FTD1499" s="8"/>
      <c r="FTE1499" s="8"/>
      <c r="FTF1499" s="8"/>
      <c r="FTG1499" s="8"/>
      <c r="FTH1499" s="8"/>
      <c r="FTI1499" s="8"/>
      <c r="FTJ1499" s="8"/>
      <c r="FTK1499" s="8"/>
      <c r="FTL1499" s="8"/>
      <c r="FTM1499" s="8"/>
      <c r="FTN1499" s="8"/>
      <c r="FTO1499" s="8"/>
      <c r="FTP1499" s="8"/>
      <c r="FTQ1499" s="8"/>
      <c r="FTR1499" s="8"/>
      <c r="FTS1499" s="8"/>
      <c r="FTT1499" s="8"/>
      <c r="FTU1499" s="8"/>
      <c r="FTV1499" s="8"/>
      <c r="FTW1499" s="8"/>
      <c r="FTX1499" s="8"/>
      <c r="FTY1499" s="8"/>
      <c r="FTZ1499" s="8"/>
      <c r="FUA1499" s="8"/>
      <c r="FUB1499" s="8"/>
      <c r="FUC1499" s="8"/>
      <c r="FUD1499" s="8"/>
      <c r="FUE1499" s="8"/>
      <c r="FUF1499" s="8"/>
      <c r="FUG1499" s="8"/>
      <c r="FUH1499" s="8"/>
      <c r="FUI1499" s="8"/>
      <c r="FUJ1499" s="8"/>
      <c r="FUK1499" s="8"/>
      <c r="FUL1499" s="8"/>
      <c r="FUM1499" s="8"/>
      <c r="FUN1499" s="8"/>
      <c r="FUO1499" s="8"/>
      <c r="FUP1499" s="8"/>
      <c r="FUQ1499" s="8"/>
      <c r="FUR1499" s="8"/>
      <c r="FUS1499" s="8"/>
      <c r="FUT1499" s="8"/>
      <c r="FUU1499" s="8"/>
      <c r="FUV1499" s="8"/>
      <c r="FUW1499" s="8"/>
      <c r="FUX1499" s="8"/>
      <c r="FUY1499" s="8"/>
      <c r="FUZ1499" s="8"/>
      <c r="FVA1499" s="8"/>
      <c r="FVB1499" s="8"/>
      <c r="FVC1499" s="8"/>
      <c r="FVD1499" s="8"/>
      <c r="FVE1499" s="8"/>
      <c r="FVF1499" s="8"/>
      <c r="FVG1499" s="8"/>
      <c r="FVH1499" s="8"/>
      <c r="FVI1499" s="8"/>
      <c r="FVJ1499" s="8"/>
      <c r="FVK1499" s="8"/>
      <c r="FVL1499" s="8"/>
      <c r="FVM1499" s="8"/>
      <c r="FVN1499" s="8"/>
      <c r="FVO1499" s="8"/>
      <c r="FVP1499" s="8"/>
      <c r="FVQ1499" s="8"/>
      <c r="FVR1499" s="8"/>
      <c r="FVS1499" s="8"/>
      <c r="FVT1499" s="8"/>
      <c r="FVU1499" s="8"/>
      <c r="FVV1499" s="8"/>
      <c r="FVW1499" s="8"/>
      <c r="FVX1499" s="8"/>
      <c r="FVY1499" s="8"/>
      <c r="FVZ1499" s="8"/>
      <c r="FWA1499" s="8"/>
      <c r="FWB1499" s="8"/>
      <c r="FWC1499" s="8"/>
      <c r="FWD1499" s="8"/>
      <c r="FWE1499" s="8"/>
      <c r="FWF1499" s="8"/>
      <c r="FWG1499" s="8"/>
      <c r="FWH1499" s="8"/>
      <c r="FWI1499" s="8"/>
      <c r="FWJ1499" s="8"/>
      <c r="FWK1499" s="8"/>
      <c r="FWL1499" s="8"/>
      <c r="FWM1499" s="8"/>
      <c r="FWN1499" s="8"/>
      <c r="FWO1499" s="8"/>
      <c r="FWP1499" s="8"/>
      <c r="FWQ1499" s="8"/>
      <c r="FWR1499" s="8"/>
      <c r="FWS1499" s="8"/>
      <c r="FWT1499" s="8"/>
      <c r="FWU1499" s="8"/>
      <c r="FWV1499" s="8"/>
      <c r="FWW1499" s="8"/>
      <c r="FWX1499" s="8"/>
      <c r="FWY1499" s="8"/>
      <c r="FWZ1499" s="8"/>
      <c r="FXA1499" s="8"/>
      <c r="FXB1499" s="8"/>
      <c r="FXC1499" s="8"/>
      <c r="FXD1499" s="8"/>
      <c r="FXE1499" s="8"/>
      <c r="FXF1499" s="8"/>
      <c r="FXG1499" s="8"/>
      <c r="FXH1499" s="8"/>
      <c r="FXI1499" s="8"/>
      <c r="FXJ1499" s="8"/>
      <c r="FXK1499" s="8"/>
      <c r="FXL1499" s="8"/>
      <c r="FXM1499" s="8"/>
      <c r="FXN1499" s="8"/>
      <c r="FXO1499" s="8"/>
      <c r="FXP1499" s="8"/>
      <c r="FXQ1499" s="8"/>
      <c r="FXR1499" s="8"/>
      <c r="FXS1499" s="8"/>
      <c r="FXT1499" s="8"/>
      <c r="FXU1499" s="8"/>
      <c r="FXV1499" s="8"/>
      <c r="FXW1499" s="8"/>
      <c r="FXX1499" s="8"/>
      <c r="FXY1499" s="8"/>
      <c r="FXZ1499" s="8"/>
      <c r="FYA1499" s="8"/>
      <c r="FYB1499" s="8"/>
      <c r="FYC1499" s="8"/>
      <c r="FYD1499" s="8"/>
      <c r="FYE1499" s="8"/>
      <c r="FYF1499" s="8"/>
      <c r="FYG1499" s="8"/>
      <c r="FYH1499" s="8"/>
      <c r="FYI1499" s="8"/>
      <c r="FYJ1499" s="8"/>
      <c r="FYK1499" s="8"/>
      <c r="FYL1499" s="8"/>
      <c r="FYM1499" s="8"/>
      <c r="FYN1499" s="8"/>
      <c r="FYO1499" s="8"/>
      <c r="FYP1499" s="8"/>
      <c r="FYQ1499" s="8"/>
      <c r="FYR1499" s="8"/>
      <c r="FYS1499" s="8"/>
      <c r="FYT1499" s="8"/>
      <c r="FYU1499" s="8"/>
      <c r="FYV1499" s="8"/>
      <c r="FYW1499" s="8"/>
      <c r="FYX1499" s="8"/>
      <c r="FYY1499" s="8"/>
      <c r="FYZ1499" s="8"/>
      <c r="FZA1499" s="8"/>
      <c r="FZB1499" s="8"/>
      <c r="FZC1499" s="8"/>
      <c r="FZD1499" s="8"/>
      <c r="FZE1499" s="8"/>
      <c r="FZF1499" s="8"/>
      <c r="FZG1499" s="8"/>
      <c r="FZH1499" s="8"/>
      <c r="FZI1499" s="8"/>
      <c r="FZJ1499" s="8"/>
      <c r="FZK1499" s="8"/>
      <c r="FZL1499" s="8"/>
      <c r="FZM1499" s="8"/>
      <c r="FZN1499" s="8"/>
      <c r="FZO1499" s="8"/>
      <c r="FZP1499" s="8"/>
      <c r="FZQ1499" s="8"/>
      <c r="FZR1499" s="8"/>
      <c r="FZS1499" s="8"/>
      <c r="FZT1499" s="8"/>
      <c r="FZU1499" s="8"/>
      <c r="FZV1499" s="8"/>
      <c r="FZW1499" s="8"/>
      <c r="FZX1499" s="8"/>
      <c r="FZY1499" s="8"/>
      <c r="FZZ1499" s="8"/>
      <c r="GAA1499" s="8"/>
      <c r="GAB1499" s="8"/>
      <c r="GAC1499" s="8"/>
      <c r="GAD1499" s="8"/>
      <c r="GAE1499" s="8"/>
      <c r="GAF1499" s="8"/>
      <c r="GAG1499" s="8"/>
      <c r="GAH1499" s="8"/>
      <c r="GAI1499" s="8"/>
      <c r="GAJ1499" s="8"/>
      <c r="GAK1499" s="8"/>
      <c r="GAL1499" s="8"/>
      <c r="GAM1499" s="8"/>
      <c r="GAN1499" s="8"/>
      <c r="GAO1499" s="8"/>
      <c r="GAP1499" s="8"/>
      <c r="GAQ1499" s="8"/>
      <c r="GAR1499" s="8"/>
      <c r="GAS1499" s="8"/>
      <c r="GAT1499" s="8"/>
      <c r="GAU1499" s="8"/>
      <c r="GAV1499" s="8"/>
      <c r="GAW1499" s="8"/>
      <c r="GAX1499" s="8"/>
      <c r="GAY1499" s="8"/>
      <c r="GAZ1499" s="8"/>
      <c r="GBA1499" s="8"/>
      <c r="GBB1499" s="8"/>
      <c r="GBC1499" s="8"/>
      <c r="GBD1499" s="8"/>
      <c r="GBE1499" s="8"/>
      <c r="GBF1499" s="8"/>
      <c r="GBG1499" s="8"/>
      <c r="GBH1499" s="8"/>
      <c r="GBI1499" s="8"/>
      <c r="GBJ1499" s="8"/>
      <c r="GBK1499" s="8"/>
      <c r="GBL1499" s="8"/>
      <c r="GBM1499" s="8"/>
      <c r="GBN1499" s="8"/>
      <c r="GBO1499" s="8"/>
      <c r="GBP1499" s="8"/>
      <c r="GBQ1499" s="8"/>
      <c r="GBR1499" s="8"/>
      <c r="GBS1499" s="8"/>
      <c r="GBT1499" s="8"/>
      <c r="GBU1499" s="8"/>
      <c r="GBV1499" s="8"/>
      <c r="GBW1499" s="8"/>
      <c r="GBX1499" s="8"/>
      <c r="GBY1499" s="8"/>
      <c r="GBZ1499" s="8"/>
      <c r="GCA1499" s="8"/>
      <c r="GCB1499" s="8"/>
      <c r="GCC1499" s="8"/>
      <c r="GCD1499" s="8"/>
      <c r="GCE1499" s="8"/>
      <c r="GCF1499" s="8"/>
      <c r="GCG1499" s="8"/>
      <c r="GCH1499" s="8"/>
      <c r="GCI1499" s="8"/>
      <c r="GCJ1499" s="8"/>
      <c r="GCK1499" s="8"/>
      <c r="GCL1499" s="8"/>
      <c r="GCM1499" s="8"/>
      <c r="GCN1499" s="8"/>
      <c r="GCO1499" s="8"/>
      <c r="GCP1499" s="8"/>
      <c r="GCQ1499" s="8"/>
      <c r="GCR1499" s="8"/>
      <c r="GCS1499" s="8"/>
      <c r="GCT1499" s="8"/>
      <c r="GCU1499" s="8"/>
      <c r="GCV1499" s="8"/>
      <c r="GCW1499" s="8"/>
      <c r="GCX1499" s="8"/>
      <c r="GCY1499" s="8"/>
      <c r="GCZ1499" s="8"/>
      <c r="GDA1499" s="8"/>
      <c r="GDB1499" s="8"/>
      <c r="GDC1499" s="8"/>
      <c r="GDD1499" s="8"/>
      <c r="GDE1499" s="8"/>
      <c r="GDF1499" s="8"/>
      <c r="GDG1499" s="8"/>
      <c r="GDH1499" s="8"/>
      <c r="GDI1499" s="8"/>
      <c r="GDJ1499" s="8"/>
      <c r="GDK1499" s="8"/>
      <c r="GDL1499" s="8"/>
      <c r="GDM1499" s="8"/>
      <c r="GDN1499" s="8"/>
      <c r="GDO1499" s="8"/>
      <c r="GDP1499" s="8"/>
      <c r="GDQ1499" s="8"/>
      <c r="GDR1499" s="8"/>
      <c r="GDS1499" s="8"/>
      <c r="GDT1499" s="8"/>
      <c r="GDU1499" s="8"/>
      <c r="GDV1499" s="8"/>
      <c r="GDW1499" s="8"/>
      <c r="GDX1499" s="8"/>
      <c r="GDY1499" s="8"/>
      <c r="GDZ1499" s="8"/>
      <c r="GEA1499" s="8"/>
      <c r="GEB1499" s="8"/>
      <c r="GEC1499" s="8"/>
      <c r="GED1499" s="8"/>
      <c r="GEE1499" s="8"/>
      <c r="GEF1499" s="8"/>
      <c r="GEG1499" s="8"/>
      <c r="GEH1499" s="8"/>
      <c r="GEI1499" s="8"/>
      <c r="GEJ1499" s="8"/>
      <c r="GEK1499" s="8"/>
      <c r="GEL1499" s="8"/>
      <c r="GEM1499" s="8"/>
      <c r="GEN1499" s="8"/>
      <c r="GEO1499" s="8"/>
      <c r="GEP1499" s="8"/>
      <c r="GEQ1499" s="8"/>
      <c r="GER1499" s="8"/>
      <c r="GES1499" s="8"/>
      <c r="GET1499" s="8"/>
      <c r="GEU1499" s="8"/>
      <c r="GEV1499" s="8"/>
      <c r="GEW1499" s="8"/>
      <c r="GEX1499" s="8"/>
      <c r="GEY1499" s="8"/>
      <c r="GEZ1499" s="8"/>
      <c r="GFA1499" s="8"/>
      <c r="GFB1499" s="8"/>
      <c r="GFC1499" s="8"/>
      <c r="GFD1499" s="8"/>
      <c r="GFE1499" s="8"/>
      <c r="GFF1499" s="8"/>
      <c r="GFG1499" s="8"/>
      <c r="GFH1499" s="8"/>
      <c r="GFI1499" s="8"/>
      <c r="GFJ1499" s="8"/>
      <c r="GFK1499" s="8"/>
      <c r="GFL1499" s="8"/>
      <c r="GFM1499" s="8"/>
      <c r="GFN1499" s="8"/>
      <c r="GFO1499" s="8"/>
      <c r="GFP1499" s="8"/>
      <c r="GFQ1499" s="8"/>
      <c r="GFR1499" s="8"/>
      <c r="GFS1499" s="8"/>
      <c r="GFT1499" s="8"/>
      <c r="GFU1499" s="8"/>
      <c r="GFV1499" s="8"/>
      <c r="GFW1499" s="8"/>
      <c r="GFX1499" s="8"/>
      <c r="GFY1499" s="8"/>
      <c r="GFZ1499" s="8"/>
      <c r="GGA1499" s="8"/>
      <c r="GGB1499" s="8"/>
      <c r="GGC1499" s="8"/>
      <c r="GGD1499" s="8"/>
      <c r="GGE1499" s="8"/>
      <c r="GGF1499" s="8"/>
      <c r="GGG1499" s="8"/>
      <c r="GGH1499" s="8"/>
      <c r="GGI1499" s="8"/>
      <c r="GGJ1499" s="8"/>
      <c r="GGK1499" s="8"/>
      <c r="GGL1499" s="8"/>
      <c r="GGM1499" s="8"/>
      <c r="GGN1499" s="8"/>
      <c r="GGO1499" s="8"/>
      <c r="GGP1499" s="8"/>
      <c r="GGQ1499" s="8"/>
      <c r="GGR1499" s="8"/>
      <c r="GGS1499" s="8"/>
      <c r="GGT1499" s="8"/>
      <c r="GGU1499" s="8"/>
      <c r="GGV1499" s="8"/>
      <c r="GGW1499" s="8"/>
      <c r="GGX1499" s="8"/>
      <c r="GGY1499" s="8"/>
      <c r="GGZ1499" s="8"/>
      <c r="GHA1499" s="8"/>
      <c r="GHB1499" s="8"/>
      <c r="GHC1499" s="8"/>
      <c r="GHD1499" s="8"/>
      <c r="GHE1499" s="8"/>
      <c r="GHF1499" s="8"/>
      <c r="GHG1499" s="8"/>
      <c r="GHH1499" s="8"/>
      <c r="GHI1499" s="8"/>
      <c r="GHJ1499" s="8"/>
      <c r="GHK1499" s="8"/>
      <c r="GHL1499" s="8"/>
      <c r="GHM1499" s="8"/>
      <c r="GHN1499" s="8"/>
      <c r="GHO1499" s="8"/>
      <c r="GHP1499" s="8"/>
      <c r="GHQ1499" s="8"/>
      <c r="GHR1499" s="8"/>
      <c r="GHS1499" s="8"/>
      <c r="GHT1499" s="8"/>
      <c r="GHU1499" s="8"/>
      <c r="GHV1499" s="8"/>
      <c r="GHW1499" s="8"/>
      <c r="GHX1499" s="8"/>
      <c r="GHY1499" s="8"/>
      <c r="GHZ1499" s="8"/>
      <c r="GIA1499" s="8"/>
      <c r="GIB1499" s="8"/>
      <c r="GIC1499" s="8"/>
      <c r="GID1499" s="8"/>
      <c r="GIE1499" s="8"/>
      <c r="GIF1499" s="8"/>
      <c r="GIG1499" s="8"/>
      <c r="GIH1499" s="8"/>
      <c r="GII1499" s="8"/>
      <c r="GIJ1499" s="8"/>
      <c r="GIK1499" s="8"/>
      <c r="GIL1499" s="8"/>
      <c r="GIM1499" s="8"/>
      <c r="GIN1499" s="8"/>
      <c r="GIO1499" s="8"/>
      <c r="GIP1499" s="8"/>
      <c r="GIQ1499" s="8"/>
      <c r="GIR1499" s="8"/>
      <c r="GIS1499" s="8"/>
      <c r="GIT1499" s="8"/>
      <c r="GIU1499" s="8"/>
      <c r="GIV1499" s="8"/>
      <c r="GIW1499" s="8"/>
      <c r="GIX1499" s="8"/>
      <c r="GIY1499" s="8"/>
      <c r="GIZ1499" s="8"/>
      <c r="GJA1499" s="8"/>
      <c r="GJB1499" s="8"/>
      <c r="GJC1499" s="8"/>
      <c r="GJD1499" s="8"/>
      <c r="GJE1499" s="8"/>
      <c r="GJF1499" s="8"/>
      <c r="GJG1499" s="8"/>
      <c r="GJH1499" s="8"/>
      <c r="GJI1499" s="8"/>
      <c r="GJJ1499" s="8"/>
      <c r="GJK1499" s="8"/>
      <c r="GJL1499" s="8"/>
      <c r="GJM1499" s="8"/>
      <c r="GJN1499" s="8"/>
      <c r="GJO1499" s="8"/>
      <c r="GJP1499" s="8"/>
      <c r="GJQ1499" s="8"/>
      <c r="GJR1499" s="8"/>
      <c r="GJS1499" s="8"/>
      <c r="GJT1499" s="8"/>
      <c r="GJU1499" s="8"/>
      <c r="GJV1499" s="8"/>
      <c r="GJW1499" s="8"/>
      <c r="GJX1499" s="8"/>
      <c r="GJY1499" s="8"/>
      <c r="GJZ1499" s="8"/>
      <c r="GKA1499" s="8"/>
      <c r="GKB1499" s="8"/>
      <c r="GKC1499" s="8"/>
      <c r="GKD1499" s="8"/>
      <c r="GKE1499" s="8"/>
      <c r="GKF1499" s="8"/>
      <c r="GKG1499" s="8"/>
      <c r="GKH1499" s="8"/>
      <c r="GKI1499" s="8"/>
      <c r="GKJ1499" s="8"/>
      <c r="GKK1499" s="8"/>
      <c r="GKL1499" s="8"/>
      <c r="GKM1499" s="8"/>
      <c r="GKN1499" s="8"/>
      <c r="GKO1499" s="8"/>
      <c r="GKP1499" s="8"/>
      <c r="GKQ1499" s="8"/>
      <c r="GKR1499" s="8"/>
      <c r="GKS1499" s="8"/>
      <c r="GKT1499" s="8"/>
      <c r="GKU1499" s="8"/>
      <c r="GKV1499" s="8"/>
      <c r="GKW1499" s="8"/>
      <c r="GKX1499" s="8"/>
      <c r="GKY1499" s="8"/>
      <c r="GKZ1499" s="8"/>
      <c r="GLA1499" s="8"/>
      <c r="GLB1499" s="8"/>
      <c r="GLC1499" s="8"/>
      <c r="GLD1499" s="8"/>
      <c r="GLE1499" s="8"/>
      <c r="GLF1499" s="8"/>
      <c r="GLG1499" s="8"/>
      <c r="GLH1499" s="8"/>
      <c r="GLI1499" s="8"/>
      <c r="GLJ1499" s="8"/>
      <c r="GLK1499" s="8"/>
      <c r="GLL1499" s="8"/>
      <c r="GLM1499" s="8"/>
      <c r="GLN1499" s="8"/>
      <c r="GLO1499" s="8"/>
      <c r="GLP1499" s="8"/>
      <c r="GLQ1499" s="8"/>
      <c r="GLR1499" s="8"/>
      <c r="GLS1499" s="8"/>
      <c r="GLT1499" s="8"/>
      <c r="GLU1499" s="8"/>
      <c r="GLV1499" s="8"/>
      <c r="GLW1499" s="8"/>
      <c r="GLX1499" s="8"/>
      <c r="GLY1499" s="8"/>
      <c r="GLZ1499" s="8"/>
      <c r="GMA1499" s="8"/>
      <c r="GMB1499" s="8"/>
      <c r="GMC1499" s="8"/>
      <c r="GMD1499" s="8"/>
      <c r="GME1499" s="8"/>
      <c r="GMF1499" s="8"/>
      <c r="GMG1499" s="8"/>
      <c r="GMH1499" s="8"/>
      <c r="GMI1499" s="8"/>
      <c r="GMJ1499" s="8"/>
      <c r="GMK1499" s="8"/>
      <c r="GML1499" s="8"/>
      <c r="GMM1499" s="8"/>
      <c r="GMN1499" s="8"/>
      <c r="GMO1499" s="8"/>
      <c r="GMP1499" s="8"/>
      <c r="GMQ1499" s="8"/>
      <c r="GMR1499" s="8"/>
      <c r="GMS1499" s="8"/>
      <c r="GMT1499" s="8"/>
      <c r="GMU1499" s="8"/>
      <c r="GMV1499" s="8"/>
      <c r="GMW1499" s="8"/>
      <c r="GMX1499" s="8"/>
      <c r="GMY1499" s="8"/>
      <c r="GMZ1499" s="8"/>
      <c r="GNA1499" s="8"/>
      <c r="GNB1499" s="8"/>
      <c r="GNC1499" s="8"/>
      <c r="GND1499" s="8"/>
      <c r="GNE1499" s="8"/>
      <c r="GNF1499" s="8"/>
      <c r="GNG1499" s="8"/>
      <c r="GNH1499" s="8"/>
      <c r="GNI1499" s="8"/>
      <c r="GNJ1499" s="8"/>
      <c r="GNK1499" s="8"/>
      <c r="GNL1499" s="8"/>
      <c r="GNM1499" s="8"/>
      <c r="GNN1499" s="8"/>
      <c r="GNO1499" s="8"/>
      <c r="GNP1499" s="8"/>
      <c r="GNQ1499" s="8"/>
      <c r="GNR1499" s="8"/>
      <c r="GNS1499" s="8"/>
      <c r="GNT1499" s="8"/>
      <c r="GNU1499" s="8"/>
      <c r="GNV1499" s="8"/>
      <c r="GNW1499" s="8"/>
      <c r="GNX1499" s="8"/>
      <c r="GNY1499" s="8"/>
      <c r="GNZ1499" s="8"/>
      <c r="GOA1499" s="8"/>
      <c r="GOB1499" s="8"/>
      <c r="GOC1499" s="8"/>
      <c r="GOD1499" s="8"/>
      <c r="GOE1499" s="8"/>
      <c r="GOF1499" s="8"/>
      <c r="GOG1499" s="8"/>
      <c r="GOH1499" s="8"/>
      <c r="GOI1499" s="8"/>
      <c r="GOJ1499" s="8"/>
      <c r="GOK1499" s="8"/>
      <c r="GOL1499" s="8"/>
      <c r="GOM1499" s="8"/>
      <c r="GON1499" s="8"/>
      <c r="GOO1499" s="8"/>
      <c r="GOP1499" s="8"/>
      <c r="GOQ1499" s="8"/>
      <c r="GOR1499" s="8"/>
      <c r="GOS1499" s="8"/>
      <c r="GOT1499" s="8"/>
      <c r="GOU1499" s="8"/>
      <c r="GOV1499" s="8"/>
      <c r="GOW1499" s="8"/>
      <c r="GOX1499" s="8"/>
      <c r="GOY1499" s="8"/>
      <c r="GOZ1499" s="8"/>
      <c r="GPA1499" s="8"/>
      <c r="GPB1499" s="8"/>
      <c r="GPC1499" s="8"/>
      <c r="GPD1499" s="8"/>
      <c r="GPE1499" s="8"/>
      <c r="GPF1499" s="8"/>
      <c r="GPG1499" s="8"/>
      <c r="GPH1499" s="8"/>
      <c r="GPI1499" s="8"/>
      <c r="GPJ1499" s="8"/>
      <c r="GPK1499" s="8"/>
      <c r="GPL1499" s="8"/>
      <c r="GPM1499" s="8"/>
      <c r="GPN1499" s="8"/>
      <c r="GPO1499" s="8"/>
      <c r="GPP1499" s="8"/>
      <c r="GPQ1499" s="8"/>
      <c r="GPR1499" s="8"/>
      <c r="GPS1499" s="8"/>
      <c r="GPT1499" s="8"/>
      <c r="GPU1499" s="8"/>
      <c r="GPV1499" s="8"/>
      <c r="GPW1499" s="8"/>
      <c r="GPX1499" s="8"/>
      <c r="GPY1499" s="8"/>
      <c r="GPZ1499" s="8"/>
      <c r="GQA1499" s="8"/>
      <c r="GQB1499" s="8"/>
      <c r="GQC1499" s="8"/>
      <c r="GQD1499" s="8"/>
      <c r="GQE1499" s="8"/>
      <c r="GQF1499" s="8"/>
      <c r="GQG1499" s="8"/>
      <c r="GQH1499" s="8"/>
      <c r="GQI1499" s="8"/>
      <c r="GQJ1499" s="8"/>
      <c r="GQK1499" s="8"/>
      <c r="GQL1499" s="8"/>
      <c r="GQM1499" s="8"/>
      <c r="GQN1499" s="8"/>
      <c r="GQO1499" s="8"/>
      <c r="GQP1499" s="8"/>
      <c r="GQQ1499" s="8"/>
      <c r="GQR1499" s="8"/>
      <c r="GQS1499" s="8"/>
      <c r="GQT1499" s="8"/>
      <c r="GQU1499" s="8"/>
      <c r="GQV1499" s="8"/>
      <c r="GQW1499" s="8"/>
      <c r="GQX1499" s="8"/>
      <c r="GQY1499" s="8"/>
      <c r="GQZ1499" s="8"/>
      <c r="GRA1499" s="8"/>
      <c r="GRB1499" s="8"/>
      <c r="GRC1499" s="8"/>
      <c r="GRD1499" s="8"/>
      <c r="GRE1499" s="8"/>
      <c r="GRF1499" s="8"/>
      <c r="GRG1499" s="8"/>
      <c r="GRH1499" s="8"/>
      <c r="GRI1499" s="8"/>
      <c r="GRJ1499" s="8"/>
      <c r="GRK1499" s="8"/>
      <c r="GRL1499" s="8"/>
      <c r="GRM1499" s="8"/>
      <c r="GRN1499" s="8"/>
      <c r="GRO1499" s="8"/>
      <c r="GRP1499" s="8"/>
      <c r="GRQ1499" s="8"/>
      <c r="GRR1499" s="8"/>
      <c r="GRS1499" s="8"/>
      <c r="GRT1499" s="8"/>
      <c r="GRU1499" s="8"/>
      <c r="GRV1499" s="8"/>
      <c r="GRW1499" s="8"/>
      <c r="GRX1499" s="8"/>
      <c r="GRY1499" s="8"/>
      <c r="GRZ1499" s="8"/>
      <c r="GSA1499" s="8"/>
      <c r="GSB1499" s="8"/>
      <c r="GSC1499" s="8"/>
      <c r="GSD1499" s="8"/>
      <c r="GSE1499" s="8"/>
      <c r="GSF1499" s="8"/>
      <c r="GSG1499" s="8"/>
      <c r="GSH1499" s="8"/>
      <c r="GSI1499" s="8"/>
      <c r="GSJ1499" s="8"/>
      <c r="GSK1499" s="8"/>
      <c r="GSL1499" s="8"/>
      <c r="GSM1499" s="8"/>
      <c r="GSN1499" s="8"/>
      <c r="GSO1499" s="8"/>
      <c r="GSP1499" s="8"/>
      <c r="GSQ1499" s="8"/>
      <c r="GSR1499" s="8"/>
      <c r="GSS1499" s="8"/>
      <c r="GST1499" s="8"/>
      <c r="GSU1499" s="8"/>
      <c r="GSV1499" s="8"/>
      <c r="GSW1499" s="8"/>
      <c r="GSX1499" s="8"/>
      <c r="GSY1499" s="8"/>
      <c r="GSZ1499" s="8"/>
      <c r="GTA1499" s="8"/>
      <c r="GTB1499" s="8"/>
      <c r="GTC1499" s="8"/>
      <c r="GTD1499" s="8"/>
      <c r="GTE1499" s="8"/>
      <c r="GTF1499" s="8"/>
      <c r="GTG1499" s="8"/>
      <c r="GTH1499" s="8"/>
      <c r="GTI1499" s="8"/>
      <c r="GTJ1499" s="8"/>
      <c r="GTK1499" s="8"/>
      <c r="GTL1499" s="8"/>
      <c r="GTM1499" s="8"/>
      <c r="GTN1499" s="8"/>
      <c r="GTO1499" s="8"/>
      <c r="GTP1499" s="8"/>
      <c r="GTQ1499" s="8"/>
      <c r="GTR1499" s="8"/>
      <c r="GTS1499" s="8"/>
      <c r="GTT1499" s="8"/>
      <c r="GTU1499" s="8"/>
      <c r="GTV1499" s="8"/>
      <c r="GTW1499" s="8"/>
      <c r="GTX1499" s="8"/>
      <c r="GTY1499" s="8"/>
      <c r="GTZ1499" s="8"/>
      <c r="GUA1499" s="8"/>
      <c r="GUB1499" s="8"/>
      <c r="GUC1499" s="8"/>
      <c r="GUD1499" s="8"/>
      <c r="GUE1499" s="8"/>
      <c r="GUF1499" s="8"/>
      <c r="GUG1499" s="8"/>
      <c r="GUH1499" s="8"/>
      <c r="GUI1499" s="8"/>
      <c r="GUJ1499" s="8"/>
      <c r="GUK1499" s="8"/>
      <c r="GUL1499" s="8"/>
      <c r="GUM1499" s="8"/>
      <c r="GUN1499" s="8"/>
      <c r="GUO1499" s="8"/>
      <c r="GUP1499" s="8"/>
      <c r="GUQ1499" s="8"/>
      <c r="GUR1499" s="8"/>
      <c r="GUS1499" s="8"/>
      <c r="GUT1499" s="8"/>
      <c r="GUU1499" s="8"/>
      <c r="GUV1499" s="8"/>
      <c r="GUW1499" s="8"/>
      <c r="GUX1499" s="8"/>
      <c r="GUY1499" s="8"/>
      <c r="GUZ1499" s="8"/>
      <c r="GVA1499" s="8"/>
      <c r="GVB1499" s="8"/>
      <c r="GVC1499" s="8"/>
      <c r="GVD1499" s="8"/>
      <c r="GVE1499" s="8"/>
      <c r="GVF1499" s="8"/>
      <c r="GVG1499" s="8"/>
      <c r="GVH1499" s="8"/>
      <c r="GVI1499" s="8"/>
      <c r="GVJ1499" s="8"/>
      <c r="GVK1499" s="8"/>
      <c r="GVL1499" s="8"/>
      <c r="GVM1499" s="8"/>
      <c r="GVN1499" s="8"/>
      <c r="GVO1499" s="8"/>
      <c r="GVP1499" s="8"/>
      <c r="GVQ1499" s="8"/>
      <c r="GVR1499" s="8"/>
      <c r="GVS1499" s="8"/>
      <c r="GVT1499" s="8"/>
      <c r="GVU1499" s="8"/>
      <c r="GVV1499" s="8"/>
      <c r="GVW1499" s="8"/>
      <c r="GVX1499" s="8"/>
      <c r="GVY1499" s="8"/>
      <c r="GVZ1499" s="8"/>
      <c r="GWA1499" s="8"/>
      <c r="GWB1499" s="8"/>
      <c r="GWC1499" s="8"/>
      <c r="GWD1499" s="8"/>
      <c r="GWE1499" s="8"/>
      <c r="GWF1499" s="8"/>
      <c r="GWG1499" s="8"/>
      <c r="GWH1499" s="8"/>
      <c r="GWI1499" s="8"/>
      <c r="GWJ1499" s="8"/>
      <c r="GWK1499" s="8"/>
      <c r="GWL1499" s="8"/>
      <c r="GWM1499" s="8"/>
      <c r="GWN1499" s="8"/>
      <c r="GWO1499" s="8"/>
      <c r="GWP1499" s="8"/>
      <c r="GWQ1499" s="8"/>
      <c r="GWR1499" s="8"/>
      <c r="GWS1499" s="8"/>
      <c r="GWT1499" s="8"/>
      <c r="GWU1499" s="8"/>
      <c r="GWV1499" s="8"/>
      <c r="GWW1499" s="8"/>
      <c r="GWX1499" s="8"/>
      <c r="GWY1499" s="8"/>
      <c r="GWZ1499" s="8"/>
      <c r="GXA1499" s="8"/>
      <c r="GXB1499" s="8"/>
      <c r="GXC1499" s="8"/>
      <c r="GXD1499" s="8"/>
      <c r="GXE1499" s="8"/>
      <c r="GXF1499" s="8"/>
      <c r="GXG1499" s="8"/>
      <c r="GXH1499" s="8"/>
      <c r="GXI1499" s="8"/>
      <c r="GXJ1499" s="8"/>
      <c r="GXK1499" s="8"/>
      <c r="GXL1499" s="8"/>
      <c r="GXM1499" s="8"/>
      <c r="GXN1499" s="8"/>
      <c r="GXO1499" s="8"/>
      <c r="GXP1499" s="8"/>
      <c r="GXQ1499" s="8"/>
      <c r="GXR1499" s="8"/>
      <c r="GXS1499" s="8"/>
      <c r="GXT1499" s="8"/>
      <c r="GXU1499" s="8"/>
      <c r="GXV1499" s="8"/>
      <c r="GXW1499" s="8"/>
      <c r="GXX1499" s="8"/>
      <c r="GXY1499" s="8"/>
      <c r="GXZ1499" s="8"/>
      <c r="GYA1499" s="8"/>
      <c r="GYB1499" s="8"/>
      <c r="GYC1499" s="8"/>
      <c r="GYD1499" s="8"/>
      <c r="GYE1499" s="8"/>
      <c r="GYF1499" s="8"/>
      <c r="GYG1499" s="8"/>
      <c r="GYH1499" s="8"/>
      <c r="GYI1499" s="8"/>
      <c r="GYJ1499" s="8"/>
      <c r="GYK1499" s="8"/>
      <c r="GYL1499" s="8"/>
      <c r="GYM1499" s="8"/>
      <c r="GYN1499" s="8"/>
      <c r="GYO1499" s="8"/>
      <c r="GYP1499" s="8"/>
      <c r="GYQ1499" s="8"/>
      <c r="GYR1499" s="8"/>
      <c r="GYS1499" s="8"/>
      <c r="GYT1499" s="8"/>
      <c r="GYU1499" s="8"/>
      <c r="GYV1499" s="8"/>
      <c r="GYW1499" s="8"/>
      <c r="GYX1499" s="8"/>
      <c r="GYY1499" s="8"/>
      <c r="GYZ1499" s="8"/>
      <c r="GZA1499" s="8"/>
      <c r="GZB1499" s="8"/>
      <c r="GZC1499" s="8"/>
      <c r="GZD1499" s="8"/>
      <c r="GZE1499" s="8"/>
      <c r="GZF1499" s="8"/>
      <c r="GZG1499" s="8"/>
      <c r="GZH1499" s="8"/>
      <c r="GZI1499" s="8"/>
      <c r="GZJ1499" s="8"/>
      <c r="GZK1499" s="8"/>
      <c r="GZL1499" s="8"/>
      <c r="GZM1499" s="8"/>
      <c r="GZN1499" s="8"/>
      <c r="GZO1499" s="8"/>
      <c r="GZP1499" s="8"/>
      <c r="GZQ1499" s="8"/>
      <c r="GZR1499" s="8"/>
      <c r="GZS1499" s="8"/>
      <c r="GZT1499" s="8"/>
      <c r="GZU1499" s="8"/>
      <c r="GZV1499" s="8"/>
      <c r="GZW1499" s="8"/>
      <c r="GZX1499" s="8"/>
      <c r="GZY1499" s="8"/>
      <c r="GZZ1499" s="8"/>
      <c r="HAA1499" s="8"/>
      <c r="HAB1499" s="8"/>
      <c r="HAC1499" s="8"/>
      <c r="HAD1499" s="8"/>
      <c r="HAE1499" s="8"/>
      <c r="HAF1499" s="8"/>
      <c r="HAG1499" s="8"/>
      <c r="HAH1499" s="8"/>
      <c r="HAI1499" s="8"/>
      <c r="HAJ1499" s="8"/>
      <c r="HAK1499" s="8"/>
      <c r="HAL1499" s="8"/>
      <c r="HAM1499" s="8"/>
      <c r="HAN1499" s="8"/>
      <c r="HAO1499" s="8"/>
      <c r="HAP1499" s="8"/>
      <c r="HAQ1499" s="8"/>
      <c r="HAR1499" s="8"/>
      <c r="HAS1499" s="8"/>
      <c r="HAT1499" s="8"/>
      <c r="HAU1499" s="8"/>
      <c r="HAV1499" s="8"/>
      <c r="HAW1499" s="8"/>
      <c r="HAX1499" s="8"/>
      <c r="HAY1499" s="8"/>
      <c r="HAZ1499" s="8"/>
      <c r="HBA1499" s="8"/>
      <c r="HBB1499" s="8"/>
      <c r="HBC1499" s="8"/>
      <c r="HBD1499" s="8"/>
      <c r="HBE1499" s="8"/>
      <c r="HBF1499" s="8"/>
      <c r="HBG1499" s="8"/>
      <c r="HBH1499" s="8"/>
      <c r="HBI1499" s="8"/>
      <c r="HBJ1499" s="8"/>
      <c r="HBK1499" s="8"/>
      <c r="HBL1499" s="8"/>
      <c r="HBM1499" s="8"/>
      <c r="HBN1499" s="8"/>
      <c r="HBO1499" s="8"/>
      <c r="HBP1499" s="8"/>
      <c r="HBQ1499" s="8"/>
      <c r="HBR1499" s="8"/>
      <c r="HBS1499" s="8"/>
      <c r="HBT1499" s="8"/>
      <c r="HBU1499" s="8"/>
      <c r="HBV1499" s="8"/>
      <c r="HBW1499" s="8"/>
      <c r="HBX1499" s="8"/>
      <c r="HBY1499" s="8"/>
      <c r="HBZ1499" s="8"/>
      <c r="HCA1499" s="8"/>
      <c r="HCB1499" s="8"/>
      <c r="HCC1499" s="8"/>
      <c r="HCD1499" s="8"/>
      <c r="HCE1499" s="8"/>
      <c r="HCF1499" s="8"/>
      <c r="HCG1499" s="8"/>
      <c r="HCH1499" s="8"/>
      <c r="HCI1499" s="8"/>
      <c r="HCJ1499" s="8"/>
      <c r="HCK1499" s="8"/>
      <c r="HCL1499" s="8"/>
      <c r="HCM1499" s="8"/>
      <c r="HCN1499" s="8"/>
      <c r="HCO1499" s="8"/>
      <c r="HCP1499" s="8"/>
      <c r="HCQ1499" s="8"/>
      <c r="HCR1499" s="8"/>
      <c r="HCS1499" s="8"/>
      <c r="HCT1499" s="8"/>
      <c r="HCU1499" s="8"/>
      <c r="HCV1499" s="8"/>
      <c r="HCW1499" s="8"/>
      <c r="HCX1499" s="8"/>
      <c r="HCY1499" s="8"/>
      <c r="HCZ1499" s="8"/>
      <c r="HDA1499" s="8"/>
      <c r="HDB1499" s="8"/>
      <c r="HDC1499" s="8"/>
      <c r="HDD1499" s="8"/>
      <c r="HDE1499" s="8"/>
      <c r="HDF1499" s="8"/>
      <c r="HDG1499" s="8"/>
      <c r="HDH1499" s="8"/>
      <c r="HDI1499" s="8"/>
      <c r="HDJ1499" s="8"/>
      <c r="HDK1499" s="8"/>
      <c r="HDL1499" s="8"/>
      <c r="HDM1499" s="8"/>
      <c r="HDN1499" s="8"/>
      <c r="HDO1499" s="8"/>
      <c r="HDP1499" s="8"/>
      <c r="HDQ1499" s="8"/>
      <c r="HDR1499" s="8"/>
      <c r="HDS1499" s="8"/>
      <c r="HDT1499" s="8"/>
      <c r="HDU1499" s="8"/>
      <c r="HDV1499" s="8"/>
      <c r="HDW1499" s="8"/>
      <c r="HDX1499" s="8"/>
      <c r="HDY1499" s="8"/>
      <c r="HDZ1499" s="8"/>
      <c r="HEA1499" s="8"/>
      <c r="HEB1499" s="8"/>
      <c r="HEC1499" s="8"/>
      <c r="HED1499" s="8"/>
      <c r="HEE1499" s="8"/>
      <c r="HEF1499" s="8"/>
      <c r="HEG1499" s="8"/>
      <c r="HEH1499" s="8"/>
      <c r="HEI1499" s="8"/>
      <c r="HEJ1499" s="8"/>
      <c r="HEK1499" s="8"/>
      <c r="HEL1499" s="8"/>
      <c r="HEM1499" s="8"/>
      <c r="HEN1499" s="8"/>
      <c r="HEO1499" s="8"/>
      <c r="HEP1499" s="8"/>
      <c r="HEQ1499" s="8"/>
      <c r="HER1499" s="8"/>
      <c r="HES1499" s="8"/>
      <c r="HET1499" s="8"/>
      <c r="HEU1499" s="8"/>
      <c r="HEV1499" s="8"/>
      <c r="HEW1499" s="8"/>
      <c r="HEX1499" s="8"/>
      <c r="HEY1499" s="8"/>
      <c r="HEZ1499" s="8"/>
      <c r="HFA1499" s="8"/>
      <c r="HFB1499" s="8"/>
      <c r="HFC1499" s="8"/>
      <c r="HFD1499" s="8"/>
      <c r="HFE1499" s="8"/>
      <c r="HFF1499" s="8"/>
      <c r="HFG1499" s="8"/>
      <c r="HFH1499" s="8"/>
      <c r="HFI1499" s="8"/>
      <c r="HFJ1499" s="8"/>
      <c r="HFK1499" s="8"/>
      <c r="HFL1499" s="8"/>
      <c r="HFM1499" s="8"/>
      <c r="HFN1499" s="8"/>
      <c r="HFO1499" s="8"/>
      <c r="HFP1499" s="8"/>
      <c r="HFQ1499" s="8"/>
      <c r="HFR1499" s="8"/>
      <c r="HFS1499" s="8"/>
      <c r="HFT1499" s="8"/>
      <c r="HFU1499" s="8"/>
      <c r="HFV1499" s="8"/>
      <c r="HFW1499" s="8"/>
      <c r="HFX1499" s="8"/>
      <c r="HFY1499" s="8"/>
      <c r="HFZ1499" s="8"/>
      <c r="HGA1499" s="8"/>
      <c r="HGB1499" s="8"/>
      <c r="HGC1499" s="8"/>
      <c r="HGD1499" s="8"/>
      <c r="HGE1499" s="8"/>
      <c r="HGF1499" s="8"/>
      <c r="HGG1499" s="8"/>
      <c r="HGH1499" s="8"/>
      <c r="HGI1499" s="8"/>
      <c r="HGJ1499" s="8"/>
      <c r="HGK1499" s="8"/>
      <c r="HGL1499" s="8"/>
      <c r="HGM1499" s="8"/>
      <c r="HGN1499" s="8"/>
      <c r="HGO1499" s="8"/>
      <c r="HGP1499" s="8"/>
      <c r="HGQ1499" s="8"/>
      <c r="HGR1499" s="8"/>
      <c r="HGS1499" s="8"/>
      <c r="HGT1499" s="8"/>
      <c r="HGU1499" s="8"/>
      <c r="HGV1499" s="8"/>
      <c r="HGW1499" s="8"/>
      <c r="HGX1499" s="8"/>
      <c r="HGY1499" s="8"/>
      <c r="HGZ1499" s="8"/>
      <c r="HHA1499" s="8"/>
      <c r="HHB1499" s="8"/>
      <c r="HHC1499" s="8"/>
      <c r="HHD1499" s="8"/>
      <c r="HHE1499" s="8"/>
      <c r="HHF1499" s="8"/>
      <c r="HHG1499" s="8"/>
      <c r="HHH1499" s="8"/>
      <c r="HHI1499" s="8"/>
      <c r="HHJ1499" s="8"/>
      <c r="HHK1499" s="8"/>
      <c r="HHL1499" s="8"/>
      <c r="HHM1499" s="8"/>
      <c r="HHN1499" s="8"/>
      <c r="HHO1499" s="8"/>
      <c r="HHP1499" s="8"/>
      <c r="HHQ1499" s="8"/>
      <c r="HHR1499" s="8"/>
      <c r="HHS1499" s="8"/>
      <c r="HHT1499" s="8"/>
      <c r="HHU1499" s="8"/>
      <c r="HHV1499" s="8"/>
      <c r="HHW1499" s="8"/>
      <c r="HHX1499" s="8"/>
      <c r="HHY1499" s="8"/>
      <c r="HHZ1499" s="8"/>
      <c r="HIA1499" s="8"/>
      <c r="HIB1499" s="8"/>
      <c r="HIC1499" s="8"/>
      <c r="HID1499" s="8"/>
      <c r="HIE1499" s="8"/>
      <c r="HIF1499" s="8"/>
      <c r="HIG1499" s="8"/>
      <c r="HIH1499" s="8"/>
      <c r="HII1499" s="8"/>
      <c r="HIJ1499" s="8"/>
      <c r="HIK1499" s="8"/>
      <c r="HIL1499" s="8"/>
      <c r="HIM1499" s="8"/>
      <c r="HIN1499" s="8"/>
      <c r="HIO1499" s="8"/>
      <c r="HIP1499" s="8"/>
      <c r="HIQ1499" s="8"/>
      <c r="HIR1499" s="8"/>
      <c r="HIS1499" s="8"/>
      <c r="HIT1499" s="8"/>
      <c r="HIU1499" s="8"/>
      <c r="HIV1499" s="8"/>
      <c r="HIW1499" s="8"/>
      <c r="HIX1499" s="8"/>
      <c r="HIY1499" s="8"/>
      <c r="HIZ1499" s="8"/>
      <c r="HJA1499" s="8"/>
      <c r="HJB1499" s="8"/>
      <c r="HJC1499" s="8"/>
      <c r="HJD1499" s="8"/>
      <c r="HJE1499" s="8"/>
      <c r="HJF1499" s="8"/>
      <c r="HJG1499" s="8"/>
      <c r="HJH1499" s="8"/>
      <c r="HJI1499" s="8"/>
      <c r="HJJ1499" s="8"/>
      <c r="HJK1499" s="8"/>
      <c r="HJL1499" s="8"/>
      <c r="HJM1499" s="8"/>
      <c r="HJN1499" s="8"/>
      <c r="HJO1499" s="8"/>
      <c r="HJP1499" s="8"/>
      <c r="HJQ1499" s="8"/>
      <c r="HJR1499" s="8"/>
      <c r="HJS1499" s="8"/>
      <c r="HJT1499" s="8"/>
      <c r="HJU1499" s="8"/>
      <c r="HJV1499" s="8"/>
      <c r="HJW1499" s="8"/>
      <c r="HJX1499" s="8"/>
      <c r="HJY1499" s="8"/>
      <c r="HJZ1499" s="8"/>
      <c r="HKA1499" s="8"/>
      <c r="HKB1499" s="8"/>
      <c r="HKC1499" s="8"/>
      <c r="HKD1499" s="8"/>
      <c r="HKE1499" s="8"/>
      <c r="HKF1499" s="8"/>
      <c r="HKG1499" s="8"/>
      <c r="HKH1499" s="8"/>
      <c r="HKI1499" s="8"/>
      <c r="HKJ1499" s="8"/>
      <c r="HKK1499" s="8"/>
      <c r="HKL1499" s="8"/>
      <c r="HKM1499" s="8"/>
      <c r="HKN1499" s="8"/>
      <c r="HKO1499" s="8"/>
      <c r="HKP1499" s="8"/>
      <c r="HKQ1499" s="8"/>
      <c r="HKR1499" s="8"/>
      <c r="HKS1499" s="8"/>
      <c r="HKT1499" s="8"/>
      <c r="HKU1499" s="8"/>
      <c r="HKV1499" s="8"/>
      <c r="HKW1499" s="8"/>
      <c r="HKX1499" s="8"/>
      <c r="HKY1499" s="8"/>
      <c r="HKZ1499" s="8"/>
      <c r="HLA1499" s="8"/>
      <c r="HLB1499" s="8"/>
      <c r="HLC1499" s="8"/>
      <c r="HLD1499" s="8"/>
      <c r="HLE1499" s="8"/>
      <c r="HLF1499" s="8"/>
      <c r="HLG1499" s="8"/>
      <c r="HLH1499" s="8"/>
      <c r="HLI1499" s="8"/>
      <c r="HLJ1499" s="8"/>
      <c r="HLK1499" s="8"/>
      <c r="HLL1499" s="8"/>
      <c r="HLM1499" s="8"/>
      <c r="HLN1499" s="8"/>
      <c r="HLO1499" s="8"/>
      <c r="HLP1499" s="8"/>
      <c r="HLQ1499" s="8"/>
      <c r="HLR1499" s="8"/>
      <c r="HLS1499" s="8"/>
      <c r="HLT1499" s="8"/>
      <c r="HLU1499" s="8"/>
      <c r="HLV1499" s="8"/>
      <c r="HLW1499" s="8"/>
      <c r="HLX1499" s="8"/>
      <c r="HLY1499" s="8"/>
      <c r="HLZ1499" s="8"/>
      <c r="HMA1499" s="8"/>
      <c r="HMB1499" s="8"/>
      <c r="HMC1499" s="8"/>
      <c r="HMD1499" s="8"/>
      <c r="HME1499" s="8"/>
      <c r="HMF1499" s="8"/>
      <c r="HMG1499" s="8"/>
      <c r="HMH1499" s="8"/>
      <c r="HMI1499" s="8"/>
      <c r="HMJ1499" s="8"/>
      <c r="HMK1499" s="8"/>
      <c r="HML1499" s="8"/>
      <c r="HMM1499" s="8"/>
      <c r="HMN1499" s="8"/>
      <c r="HMO1499" s="8"/>
      <c r="HMP1499" s="8"/>
      <c r="HMQ1499" s="8"/>
      <c r="HMR1499" s="8"/>
      <c r="HMS1499" s="8"/>
      <c r="HMT1499" s="8"/>
      <c r="HMU1499" s="8"/>
      <c r="HMV1499" s="8"/>
      <c r="HMW1499" s="8"/>
      <c r="HMX1499" s="8"/>
      <c r="HMY1499" s="8"/>
      <c r="HMZ1499" s="8"/>
      <c r="HNA1499" s="8"/>
      <c r="HNB1499" s="8"/>
      <c r="HNC1499" s="8"/>
      <c r="HND1499" s="8"/>
      <c r="HNE1499" s="8"/>
      <c r="HNF1499" s="8"/>
      <c r="HNG1499" s="8"/>
      <c r="HNH1499" s="8"/>
      <c r="HNI1499" s="8"/>
      <c r="HNJ1499" s="8"/>
      <c r="HNK1499" s="8"/>
      <c r="HNL1499" s="8"/>
      <c r="HNM1499" s="8"/>
      <c r="HNN1499" s="8"/>
      <c r="HNO1499" s="8"/>
      <c r="HNP1499" s="8"/>
      <c r="HNQ1499" s="8"/>
      <c r="HNR1499" s="8"/>
      <c r="HNS1499" s="8"/>
      <c r="HNT1499" s="8"/>
      <c r="HNU1499" s="8"/>
      <c r="HNV1499" s="8"/>
      <c r="HNW1499" s="8"/>
      <c r="HNX1499" s="8"/>
      <c r="HNY1499" s="8"/>
      <c r="HNZ1499" s="8"/>
      <c r="HOA1499" s="8"/>
      <c r="HOB1499" s="8"/>
      <c r="HOC1499" s="8"/>
      <c r="HOD1499" s="8"/>
      <c r="HOE1499" s="8"/>
      <c r="HOF1499" s="8"/>
      <c r="HOG1499" s="8"/>
      <c r="HOH1499" s="8"/>
      <c r="HOI1499" s="8"/>
      <c r="HOJ1499" s="8"/>
      <c r="HOK1499" s="8"/>
      <c r="HOL1499" s="8"/>
      <c r="HOM1499" s="8"/>
      <c r="HON1499" s="8"/>
      <c r="HOO1499" s="8"/>
      <c r="HOP1499" s="8"/>
      <c r="HOQ1499" s="8"/>
      <c r="HOR1499" s="8"/>
      <c r="HOS1499" s="8"/>
      <c r="HOT1499" s="8"/>
      <c r="HOU1499" s="8"/>
      <c r="HOV1499" s="8"/>
      <c r="HOW1499" s="8"/>
      <c r="HOX1499" s="8"/>
      <c r="HOY1499" s="8"/>
      <c r="HOZ1499" s="8"/>
      <c r="HPA1499" s="8"/>
      <c r="HPB1499" s="8"/>
      <c r="HPC1499" s="8"/>
      <c r="HPD1499" s="8"/>
      <c r="HPE1499" s="8"/>
      <c r="HPF1499" s="8"/>
      <c r="HPG1499" s="8"/>
      <c r="HPH1499" s="8"/>
      <c r="HPI1499" s="8"/>
      <c r="HPJ1499" s="8"/>
      <c r="HPK1499" s="8"/>
      <c r="HPL1499" s="8"/>
      <c r="HPM1499" s="8"/>
      <c r="HPN1499" s="8"/>
      <c r="HPO1499" s="8"/>
      <c r="HPP1499" s="8"/>
      <c r="HPQ1499" s="8"/>
      <c r="HPR1499" s="8"/>
      <c r="HPS1499" s="8"/>
      <c r="HPT1499" s="8"/>
      <c r="HPU1499" s="8"/>
      <c r="HPV1499" s="8"/>
      <c r="HPW1499" s="8"/>
      <c r="HPX1499" s="8"/>
      <c r="HPY1499" s="8"/>
      <c r="HPZ1499" s="8"/>
      <c r="HQA1499" s="8"/>
      <c r="HQB1499" s="8"/>
      <c r="HQC1499" s="8"/>
      <c r="HQD1499" s="8"/>
      <c r="HQE1499" s="8"/>
      <c r="HQF1499" s="8"/>
      <c r="HQG1499" s="8"/>
      <c r="HQH1499" s="8"/>
      <c r="HQI1499" s="8"/>
      <c r="HQJ1499" s="8"/>
      <c r="HQK1499" s="8"/>
      <c r="HQL1499" s="8"/>
      <c r="HQM1499" s="8"/>
      <c r="HQN1499" s="8"/>
      <c r="HQO1499" s="8"/>
      <c r="HQP1499" s="8"/>
      <c r="HQQ1499" s="8"/>
      <c r="HQR1499" s="8"/>
      <c r="HQS1499" s="8"/>
      <c r="HQT1499" s="8"/>
      <c r="HQU1499" s="8"/>
      <c r="HQV1499" s="8"/>
      <c r="HQW1499" s="8"/>
      <c r="HQX1499" s="8"/>
      <c r="HQY1499" s="8"/>
      <c r="HQZ1499" s="8"/>
      <c r="HRA1499" s="8"/>
      <c r="HRB1499" s="8"/>
      <c r="HRC1499" s="8"/>
      <c r="HRD1499" s="8"/>
      <c r="HRE1499" s="8"/>
      <c r="HRF1499" s="8"/>
      <c r="HRG1499" s="8"/>
      <c r="HRH1499" s="8"/>
      <c r="HRI1499" s="8"/>
      <c r="HRJ1499" s="8"/>
      <c r="HRK1499" s="8"/>
      <c r="HRL1499" s="8"/>
      <c r="HRM1499" s="8"/>
      <c r="HRN1499" s="8"/>
      <c r="HRO1499" s="8"/>
      <c r="HRP1499" s="8"/>
      <c r="HRQ1499" s="8"/>
      <c r="HRR1499" s="8"/>
      <c r="HRS1499" s="8"/>
      <c r="HRT1499" s="8"/>
      <c r="HRU1499" s="8"/>
      <c r="HRV1499" s="8"/>
      <c r="HRW1499" s="8"/>
      <c r="HRX1499" s="8"/>
      <c r="HRY1499" s="8"/>
      <c r="HRZ1499" s="8"/>
      <c r="HSA1499" s="8"/>
      <c r="HSB1499" s="8"/>
      <c r="HSC1499" s="8"/>
      <c r="HSD1499" s="8"/>
      <c r="HSE1499" s="8"/>
      <c r="HSF1499" s="8"/>
      <c r="HSG1499" s="8"/>
      <c r="HSH1499" s="8"/>
      <c r="HSI1499" s="8"/>
      <c r="HSJ1499" s="8"/>
      <c r="HSK1499" s="8"/>
      <c r="HSL1499" s="8"/>
      <c r="HSM1499" s="8"/>
      <c r="HSN1499" s="8"/>
      <c r="HSO1499" s="8"/>
      <c r="HSP1499" s="8"/>
      <c r="HSQ1499" s="8"/>
      <c r="HSR1499" s="8"/>
      <c r="HSS1499" s="8"/>
      <c r="HST1499" s="8"/>
      <c r="HSU1499" s="8"/>
      <c r="HSV1499" s="8"/>
      <c r="HSW1499" s="8"/>
      <c r="HSX1499" s="8"/>
      <c r="HSY1499" s="8"/>
      <c r="HSZ1499" s="8"/>
      <c r="HTA1499" s="8"/>
      <c r="HTB1499" s="8"/>
      <c r="HTC1499" s="8"/>
      <c r="HTD1499" s="8"/>
      <c r="HTE1499" s="8"/>
      <c r="HTF1499" s="8"/>
      <c r="HTG1499" s="8"/>
      <c r="HTH1499" s="8"/>
      <c r="HTI1499" s="8"/>
      <c r="HTJ1499" s="8"/>
      <c r="HTK1499" s="8"/>
      <c r="HTL1499" s="8"/>
      <c r="HTM1499" s="8"/>
      <c r="HTN1499" s="8"/>
      <c r="HTO1499" s="8"/>
      <c r="HTP1499" s="8"/>
      <c r="HTQ1499" s="8"/>
      <c r="HTR1499" s="8"/>
      <c r="HTS1499" s="8"/>
      <c r="HTT1499" s="8"/>
      <c r="HTU1499" s="8"/>
      <c r="HTV1499" s="8"/>
      <c r="HTW1499" s="8"/>
      <c r="HTX1499" s="8"/>
      <c r="HTY1499" s="8"/>
      <c r="HTZ1499" s="8"/>
      <c r="HUA1499" s="8"/>
      <c r="HUB1499" s="8"/>
      <c r="HUC1499" s="8"/>
      <c r="HUD1499" s="8"/>
      <c r="HUE1499" s="8"/>
      <c r="HUF1499" s="8"/>
      <c r="HUG1499" s="8"/>
      <c r="HUH1499" s="8"/>
      <c r="HUI1499" s="8"/>
      <c r="HUJ1499" s="8"/>
      <c r="HUK1499" s="8"/>
      <c r="HUL1499" s="8"/>
      <c r="HUM1499" s="8"/>
      <c r="HUN1499" s="8"/>
      <c r="HUO1499" s="8"/>
      <c r="HUP1499" s="8"/>
      <c r="HUQ1499" s="8"/>
      <c r="HUR1499" s="8"/>
      <c r="HUS1499" s="8"/>
      <c r="HUT1499" s="8"/>
      <c r="HUU1499" s="8"/>
      <c r="HUV1499" s="8"/>
      <c r="HUW1499" s="8"/>
      <c r="HUX1499" s="8"/>
      <c r="HUY1499" s="8"/>
      <c r="HUZ1499" s="8"/>
      <c r="HVA1499" s="8"/>
      <c r="HVB1499" s="8"/>
      <c r="HVC1499" s="8"/>
      <c r="HVD1499" s="8"/>
      <c r="HVE1499" s="8"/>
      <c r="HVF1499" s="8"/>
      <c r="HVG1499" s="8"/>
      <c r="HVH1499" s="8"/>
      <c r="HVI1499" s="8"/>
      <c r="HVJ1499" s="8"/>
      <c r="HVK1499" s="8"/>
      <c r="HVL1499" s="8"/>
      <c r="HVM1499" s="8"/>
      <c r="HVN1499" s="8"/>
      <c r="HVO1499" s="8"/>
      <c r="HVP1499" s="8"/>
      <c r="HVQ1499" s="8"/>
      <c r="HVR1499" s="8"/>
      <c r="HVS1499" s="8"/>
      <c r="HVT1499" s="8"/>
      <c r="HVU1499" s="8"/>
      <c r="HVV1499" s="8"/>
      <c r="HVW1499" s="8"/>
      <c r="HVX1499" s="8"/>
      <c r="HVY1499" s="8"/>
      <c r="HVZ1499" s="8"/>
      <c r="HWA1499" s="8"/>
      <c r="HWB1499" s="8"/>
      <c r="HWC1499" s="8"/>
      <c r="HWD1499" s="8"/>
      <c r="HWE1499" s="8"/>
      <c r="HWF1499" s="8"/>
      <c r="HWG1499" s="8"/>
      <c r="HWH1499" s="8"/>
      <c r="HWI1499" s="8"/>
      <c r="HWJ1499" s="8"/>
      <c r="HWK1499" s="8"/>
      <c r="HWL1499" s="8"/>
      <c r="HWM1499" s="8"/>
      <c r="HWN1499" s="8"/>
      <c r="HWO1499" s="8"/>
      <c r="HWP1499" s="8"/>
      <c r="HWQ1499" s="8"/>
      <c r="HWR1499" s="8"/>
      <c r="HWS1499" s="8"/>
      <c r="HWT1499" s="8"/>
      <c r="HWU1499" s="8"/>
      <c r="HWV1499" s="8"/>
      <c r="HWW1499" s="8"/>
      <c r="HWX1499" s="8"/>
      <c r="HWY1499" s="8"/>
      <c r="HWZ1499" s="8"/>
      <c r="HXA1499" s="8"/>
      <c r="HXB1499" s="8"/>
      <c r="HXC1499" s="8"/>
      <c r="HXD1499" s="8"/>
      <c r="HXE1499" s="8"/>
      <c r="HXF1499" s="8"/>
      <c r="HXG1499" s="8"/>
      <c r="HXH1499" s="8"/>
      <c r="HXI1499" s="8"/>
      <c r="HXJ1499" s="8"/>
      <c r="HXK1499" s="8"/>
      <c r="HXL1499" s="8"/>
      <c r="HXM1499" s="8"/>
      <c r="HXN1499" s="8"/>
      <c r="HXO1499" s="8"/>
      <c r="HXP1499" s="8"/>
      <c r="HXQ1499" s="8"/>
      <c r="HXR1499" s="8"/>
      <c r="HXS1499" s="8"/>
      <c r="HXT1499" s="8"/>
      <c r="HXU1499" s="8"/>
      <c r="HXV1499" s="8"/>
      <c r="HXW1499" s="8"/>
      <c r="HXX1499" s="8"/>
      <c r="HXY1499" s="8"/>
      <c r="HXZ1499" s="8"/>
      <c r="HYA1499" s="8"/>
      <c r="HYB1499" s="8"/>
      <c r="HYC1499" s="8"/>
      <c r="HYD1499" s="8"/>
      <c r="HYE1499" s="8"/>
      <c r="HYF1499" s="8"/>
      <c r="HYG1499" s="8"/>
      <c r="HYH1499" s="8"/>
      <c r="HYI1499" s="8"/>
      <c r="HYJ1499" s="8"/>
      <c r="HYK1499" s="8"/>
      <c r="HYL1499" s="8"/>
      <c r="HYM1499" s="8"/>
      <c r="HYN1499" s="8"/>
      <c r="HYO1499" s="8"/>
      <c r="HYP1499" s="8"/>
      <c r="HYQ1499" s="8"/>
      <c r="HYR1499" s="8"/>
      <c r="HYS1499" s="8"/>
      <c r="HYT1499" s="8"/>
      <c r="HYU1499" s="8"/>
      <c r="HYV1499" s="8"/>
      <c r="HYW1499" s="8"/>
      <c r="HYX1499" s="8"/>
      <c r="HYY1499" s="8"/>
      <c r="HYZ1499" s="8"/>
      <c r="HZA1499" s="8"/>
      <c r="HZB1499" s="8"/>
      <c r="HZC1499" s="8"/>
      <c r="HZD1499" s="8"/>
      <c r="HZE1499" s="8"/>
      <c r="HZF1499" s="8"/>
      <c r="HZG1499" s="8"/>
      <c r="HZH1499" s="8"/>
      <c r="HZI1499" s="8"/>
      <c r="HZJ1499" s="8"/>
      <c r="HZK1499" s="8"/>
      <c r="HZL1499" s="8"/>
      <c r="HZM1499" s="8"/>
      <c r="HZN1499" s="8"/>
      <c r="HZO1499" s="8"/>
      <c r="HZP1499" s="8"/>
      <c r="HZQ1499" s="8"/>
      <c r="HZR1499" s="8"/>
      <c r="HZS1499" s="8"/>
      <c r="HZT1499" s="8"/>
      <c r="HZU1499" s="8"/>
      <c r="HZV1499" s="8"/>
      <c r="HZW1499" s="8"/>
      <c r="HZX1499" s="8"/>
      <c r="HZY1499" s="8"/>
      <c r="HZZ1499" s="8"/>
      <c r="IAA1499" s="8"/>
      <c r="IAB1499" s="8"/>
      <c r="IAC1499" s="8"/>
      <c r="IAD1499" s="8"/>
      <c r="IAE1499" s="8"/>
      <c r="IAF1499" s="8"/>
      <c r="IAG1499" s="8"/>
      <c r="IAH1499" s="8"/>
      <c r="IAI1499" s="8"/>
      <c r="IAJ1499" s="8"/>
      <c r="IAK1499" s="8"/>
      <c r="IAL1499" s="8"/>
      <c r="IAM1499" s="8"/>
      <c r="IAN1499" s="8"/>
      <c r="IAO1499" s="8"/>
      <c r="IAP1499" s="8"/>
      <c r="IAQ1499" s="8"/>
      <c r="IAR1499" s="8"/>
      <c r="IAS1499" s="8"/>
      <c r="IAT1499" s="8"/>
      <c r="IAU1499" s="8"/>
      <c r="IAV1499" s="8"/>
      <c r="IAW1499" s="8"/>
      <c r="IAX1499" s="8"/>
      <c r="IAY1499" s="8"/>
      <c r="IAZ1499" s="8"/>
      <c r="IBA1499" s="8"/>
      <c r="IBB1499" s="8"/>
      <c r="IBC1499" s="8"/>
      <c r="IBD1499" s="8"/>
      <c r="IBE1499" s="8"/>
      <c r="IBF1499" s="8"/>
      <c r="IBG1499" s="8"/>
      <c r="IBH1499" s="8"/>
      <c r="IBI1499" s="8"/>
      <c r="IBJ1499" s="8"/>
      <c r="IBK1499" s="8"/>
      <c r="IBL1499" s="8"/>
      <c r="IBM1499" s="8"/>
      <c r="IBN1499" s="8"/>
      <c r="IBO1499" s="8"/>
      <c r="IBP1499" s="8"/>
      <c r="IBQ1499" s="8"/>
      <c r="IBR1499" s="8"/>
      <c r="IBS1499" s="8"/>
      <c r="IBT1499" s="8"/>
      <c r="IBU1499" s="8"/>
      <c r="IBV1499" s="8"/>
      <c r="IBW1499" s="8"/>
      <c r="IBX1499" s="8"/>
      <c r="IBY1499" s="8"/>
      <c r="IBZ1499" s="8"/>
      <c r="ICA1499" s="8"/>
      <c r="ICB1499" s="8"/>
      <c r="ICC1499" s="8"/>
      <c r="ICD1499" s="8"/>
      <c r="ICE1499" s="8"/>
      <c r="ICF1499" s="8"/>
      <c r="ICG1499" s="8"/>
      <c r="ICH1499" s="8"/>
      <c r="ICI1499" s="8"/>
      <c r="ICJ1499" s="8"/>
      <c r="ICK1499" s="8"/>
      <c r="ICL1499" s="8"/>
      <c r="ICM1499" s="8"/>
      <c r="ICN1499" s="8"/>
      <c r="ICO1499" s="8"/>
      <c r="ICP1499" s="8"/>
      <c r="ICQ1499" s="8"/>
      <c r="ICR1499" s="8"/>
      <c r="ICS1499" s="8"/>
      <c r="ICT1499" s="8"/>
      <c r="ICU1499" s="8"/>
      <c r="ICV1499" s="8"/>
      <c r="ICW1499" s="8"/>
      <c r="ICX1499" s="8"/>
      <c r="ICY1499" s="8"/>
      <c r="ICZ1499" s="8"/>
      <c r="IDA1499" s="8"/>
      <c r="IDB1499" s="8"/>
      <c r="IDC1499" s="8"/>
      <c r="IDD1499" s="8"/>
      <c r="IDE1499" s="8"/>
      <c r="IDF1499" s="8"/>
      <c r="IDG1499" s="8"/>
      <c r="IDH1499" s="8"/>
      <c r="IDI1499" s="8"/>
      <c r="IDJ1499" s="8"/>
      <c r="IDK1499" s="8"/>
      <c r="IDL1499" s="8"/>
      <c r="IDM1499" s="8"/>
      <c r="IDN1499" s="8"/>
      <c r="IDO1499" s="8"/>
      <c r="IDP1499" s="8"/>
      <c r="IDQ1499" s="8"/>
      <c r="IDR1499" s="8"/>
      <c r="IDS1499" s="8"/>
      <c r="IDT1499" s="8"/>
      <c r="IDU1499" s="8"/>
      <c r="IDV1499" s="8"/>
      <c r="IDW1499" s="8"/>
      <c r="IDX1499" s="8"/>
      <c r="IDY1499" s="8"/>
      <c r="IDZ1499" s="8"/>
      <c r="IEA1499" s="8"/>
      <c r="IEB1499" s="8"/>
      <c r="IEC1499" s="8"/>
      <c r="IED1499" s="8"/>
      <c r="IEE1499" s="8"/>
      <c r="IEF1499" s="8"/>
      <c r="IEG1499" s="8"/>
      <c r="IEH1499" s="8"/>
      <c r="IEI1499" s="8"/>
      <c r="IEJ1499" s="8"/>
      <c r="IEK1499" s="8"/>
      <c r="IEL1499" s="8"/>
      <c r="IEM1499" s="8"/>
      <c r="IEN1499" s="8"/>
      <c r="IEO1499" s="8"/>
      <c r="IEP1499" s="8"/>
      <c r="IEQ1499" s="8"/>
      <c r="IER1499" s="8"/>
      <c r="IES1499" s="8"/>
      <c r="IET1499" s="8"/>
      <c r="IEU1499" s="8"/>
      <c r="IEV1499" s="8"/>
      <c r="IEW1499" s="8"/>
      <c r="IEX1499" s="8"/>
      <c r="IEY1499" s="8"/>
      <c r="IEZ1499" s="8"/>
      <c r="IFA1499" s="8"/>
      <c r="IFB1499" s="8"/>
      <c r="IFC1499" s="8"/>
      <c r="IFD1499" s="8"/>
      <c r="IFE1499" s="8"/>
      <c r="IFF1499" s="8"/>
      <c r="IFG1499" s="8"/>
      <c r="IFH1499" s="8"/>
      <c r="IFI1499" s="8"/>
      <c r="IFJ1499" s="8"/>
      <c r="IFK1499" s="8"/>
      <c r="IFL1499" s="8"/>
      <c r="IFM1499" s="8"/>
      <c r="IFN1499" s="8"/>
      <c r="IFO1499" s="8"/>
      <c r="IFP1499" s="8"/>
      <c r="IFQ1499" s="8"/>
      <c r="IFR1499" s="8"/>
      <c r="IFS1499" s="8"/>
      <c r="IFT1499" s="8"/>
      <c r="IFU1499" s="8"/>
      <c r="IFV1499" s="8"/>
      <c r="IFW1499" s="8"/>
      <c r="IFX1499" s="8"/>
      <c r="IFY1499" s="8"/>
      <c r="IFZ1499" s="8"/>
      <c r="IGA1499" s="8"/>
      <c r="IGB1499" s="8"/>
      <c r="IGC1499" s="8"/>
      <c r="IGD1499" s="8"/>
      <c r="IGE1499" s="8"/>
      <c r="IGF1499" s="8"/>
      <c r="IGG1499" s="8"/>
      <c r="IGH1499" s="8"/>
      <c r="IGI1499" s="8"/>
      <c r="IGJ1499" s="8"/>
      <c r="IGK1499" s="8"/>
      <c r="IGL1499" s="8"/>
      <c r="IGM1499" s="8"/>
      <c r="IGN1499" s="8"/>
      <c r="IGO1499" s="8"/>
      <c r="IGP1499" s="8"/>
      <c r="IGQ1499" s="8"/>
      <c r="IGR1499" s="8"/>
      <c r="IGS1499" s="8"/>
      <c r="IGT1499" s="8"/>
      <c r="IGU1499" s="8"/>
      <c r="IGV1499" s="8"/>
      <c r="IGW1499" s="8"/>
      <c r="IGX1499" s="8"/>
      <c r="IGY1499" s="8"/>
      <c r="IGZ1499" s="8"/>
      <c r="IHA1499" s="8"/>
      <c r="IHB1499" s="8"/>
      <c r="IHC1499" s="8"/>
      <c r="IHD1499" s="8"/>
      <c r="IHE1499" s="8"/>
      <c r="IHF1499" s="8"/>
      <c r="IHG1499" s="8"/>
      <c r="IHH1499" s="8"/>
      <c r="IHI1499" s="8"/>
      <c r="IHJ1499" s="8"/>
      <c r="IHK1499" s="8"/>
      <c r="IHL1499" s="8"/>
      <c r="IHM1499" s="8"/>
      <c r="IHN1499" s="8"/>
      <c r="IHO1499" s="8"/>
      <c r="IHP1499" s="8"/>
      <c r="IHQ1499" s="8"/>
      <c r="IHR1499" s="8"/>
      <c r="IHS1499" s="8"/>
      <c r="IHT1499" s="8"/>
      <c r="IHU1499" s="8"/>
      <c r="IHV1499" s="8"/>
      <c r="IHW1499" s="8"/>
      <c r="IHX1499" s="8"/>
      <c r="IHY1499" s="8"/>
      <c r="IHZ1499" s="8"/>
      <c r="IIA1499" s="8"/>
      <c r="IIB1499" s="8"/>
      <c r="IIC1499" s="8"/>
      <c r="IID1499" s="8"/>
      <c r="IIE1499" s="8"/>
      <c r="IIF1499" s="8"/>
      <c r="IIG1499" s="8"/>
      <c r="IIH1499" s="8"/>
      <c r="III1499" s="8"/>
      <c r="IIJ1499" s="8"/>
      <c r="IIK1499" s="8"/>
      <c r="IIL1499" s="8"/>
      <c r="IIM1499" s="8"/>
      <c r="IIN1499" s="8"/>
      <c r="IIO1499" s="8"/>
      <c r="IIP1499" s="8"/>
      <c r="IIQ1499" s="8"/>
      <c r="IIR1499" s="8"/>
      <c r="IIS1499" s="8"/>
      <c r="IIT1499" s="8"/>
      <c r="IIU1499" s="8"/>
      <c r="IIV1499" s="8"/>
      <c r="IIW1499" s="8"/>
      <c r="IIX1499" s="8"/>
      <c r="IIY1499" s="8"/>
      <c r="IIZ1499" s="8"/>
      <c r="IJA1499" s="8"/>
      <c r="IJB1499" s="8"/>
      <c r="IJC1499" s="8"/>
      <c r="IJD1499" s="8"/>
      <c r="IJE1499" s="8"/>
      <c r="IJF1499" s="8"/>
      <c r="IJG1499" s="8"/>
      <c r="IJH1499" s="8"/>
      <c r="IJI1499" s="8"/>
      <c r="IJJ1499" s="8"/>
      <c r="IJK1499" s="8"/>
      <c r="IJL1499" s="8"/>
      <c r="IJM1499" s="8"/>
      <c r="IJN1499" s="8"/>
      <c r="IJO1499" s="8"/>
      <c r="IJP1499" s="8"/>
      <c r="IJQ1499" s="8"/>
      <c r="IJR1499" s="8"/>
      <c r="IJS1499" s="8"/>
      <c r="IJT1499" s="8"/>
      <c r="IJU1499" s="8"/>
      <c r="IJV1499" s="8"/>
      <c r="IJW1499" s="8"/>
      <c r="IJX1499" s="8"/>
      <c r="IJY1499" s="8"/>
      <c r="IJZ1499" s="8"/>
      <c r="IKA1499" s="8"/>
      <c r="IKB1499" s="8"/>
      <c r="IKC1499" s="8"/>
      <c r="IKD1499" s="8"/>
      <c r="IKE1499" s="8"/>
      <c r="IKF1499" s="8"/>
      <c r="IKG1499" s="8"/>
      <c r="IKH1499" s="8"/>
      <c r="IKI1499" s="8"/>
      <c r="IKJ1499" s="8"/>
      <c r="IKK1499" s="8"/>
      <c r="IKL1499" s="8"/>
      <c r="IKM1499" s="8"/>
      <c r="IKN1499" s="8"/>
      <c r="IKO1499" s="8"/>
      <c r="IKP1499" s="8"/>
      <c r="IKQ1499" s="8"/>
      <c r="IKR1499" s="8"/>
      <c r="IKS1499" s="8"/>
      <c r="IKT1499" s="8"/>
      <c r="IKU1499" s="8"/>
      <c r="IKV1499" s="8"/>
      <c r="IKW1499" s="8"/>
      <c r="IKX1499" s="8"/>
      <c r="IKY1499" s="8"/>
      <c r="IKZ1499" s="8"/>
      <c r="ILA1499" s="8"/>
      <c r="ILB1499" s="8"/>
      <c r="ILC1499" s="8"/>
      <c r="ILD1499" s="8"/>
      <c r="ILE1499" s="8"/>
      <c r="ILF1499" s="8"/>
      <c r="ILG1499" s="8"/>
      <c r="ILH1499" s="8"/>
      <c r="ILI1499" s="8"/>
      <c r="ILJ1499" s="8"/>
      <c r="ILK1499" s="8"/>
      <c r="ILL1499" s="8"/>
      <c r="ILM1499" s="8"/>
      <c r="ILN1499" s="8"/>
      <c r="ILO1499" s="8"/>
      <c r="ILP1499" s="8"/>
      <c r="ILQ1499" s="8"/>
      <c r="ILR1499" s="8"/>
      <c r="ILS1499" s="8"/>
      <c r="ILT1499" s="8"/>
      <c r="ILU1499" s="8"/>
      <c r="ILV1499" s="8"/>
      <c r="ILW1499" s="8"/>
      <c r="ILX1499" s="8"/>
      <c r="ILY1499" s="8"/>
      <c r="ILZ1499" s="8"/>
      <c r="IMA1499" s="8"/>
      <c r="IMB1499" s="8"/>
      <c r="IMC1499" s="8"/>
      <c r="IMD1499" s="8"/>
      <c r="IME1499" s="8"/>
      <c r="IMF1499" s="8"/>
      <c r="IMG1499" s="8"/>
      <c r="IMH1499" s="8"/>
      <c r="IMI1499" s="8"/>
      <c r="IMJ1499" s="8"/>
      <c r="IMK1499" s="8"/>
      <c r="IML1499" s="8"/>
      <c r="IMM1499" s="8"/>
      <c r="IMN1499" s="8"/>
      <c r="IMO1499" s="8"/>
      <c r="IMP1499" s="8"/>
      <c r="IMQ1499" s="8"/>
      <c r="IMR1499" s="8"/>
      <c r="IMS1499" s="8"/>
      <c r="IMT1499" s="8"/>
      <c r="IMU1499" s="8"/>
      <c r="IMV1499" s="8"/>
      <c r="IMW1499" s="8"/>
      <c r="IMX1499" s="8"/>
      <c r="IMY1499" s="8"/>
      <c r="IMZ1499" s="8"/>
      <c r="INA1499" s="8"/>
      <c r="INB1499" s="8"/>
      <c r="INC1499" s="8"/>
      <c r="IND1499" s="8"/>
      <c r="INE1499" s="8"/>
      <c r="INF1499" s="8"/>
      <c r="ING1499" s="8"/>
      <c r="INH1499" s="8"/>
      <c r="INI1499" s="8"/>
      <c r="INJ1499" s="8"/>
      <c r="INK1499" s="8"/>
      <c r="INL1499" s="8"/>
      <c r="INM1499" s="8"/>
      <c r="INN1499" s="8"/>
      <c r="INO1499" s="8"/>
      <c r="INP1499" s="8"/>
      <c r="INQ1499" s="8"/>
      <c r="INR1499" s="8"/>
      <c r="INS1499" s="8"/>
      <c r="INT1499" s="8"/>
      <c r="INU1499" s="8"/>
      <c r="INV1499" s="8"/>
      <c r="INW1499" s="8"/>
      <c r="INX1499" s="8"/>
      <c r="INY1499" s="8"/>
      <c r="INZ1499" s="8"/>
      <c r="IOA1499" s="8"/>
      <c r="IOB1499" s="8"/>
      <c r="IOC1499" s="8"/>
      <c r="IOD1499" s="8"/>
      <c r="IOE1499" s="8"/>
      <c r="IOF1499" s="8"/>
      <c r="IOG1499" s="8"/>
      <c r="IOH1499" s="8"/>
      <c r="IOI1499" s="8"/>
      <c r="IOJ1499" s="8"/>
      <c r="IOK1499" s="8"/>
      <c r="IOL1499" s="8"/>
      <c r="IOM1499" s="8"/>
      <c r="ION1499" s="8"/>
      <c r="IOO1499" s="8"/>
      <c r="IOP1499" s="8"/>
      <c r="IOQ1499" s="8"/>
      <c r="IOR1499" s="8"/>
      <c r="IOS1499" s="8"/>
      <c r="IOT1499" s="8"/>
      <c r="IOU1499" s="8"/>
      <c r="IOV1499" s="8"/>
      <c r="IOW1499" s="8"/>
      <c r="IOX1499" s="8"/>
      <c r="IOY1499" s="8"/>
      <c r="IOZ1499" s="8"/>
      <c r="IPA1499" s="8"/>
      <c r="IPB1499" s="8"/>
      <c r="IPC1499" s="8"/>
      <c r="IPD1499" s="8"/>
      <c r="IPE1499" s="8"/>
      <c r="IPF1499" s="8"/>
      <c r="IPG1499" s="8"/>
      <c r="IPH1499" s="8"/>
      <c r="IPI1499" s="8"/>
      <c r="IPJ1499" s="8"/>
      <c r="IPK1499" s="8"/>
      <c r="IPL1499" s="8"/>
      <c r="IPM1499" s="8"/>
      <c r="IPN1499" s="8"/>
      <c r="IPO1499" s="8"/>
      <c r="IPP1499" s="8"/>
      <c r="IPQ1499" s="8"/>
      <c r="IPR1499" s="8"/>
      <c r="IPS1499" s="8"/>
      <c r="IPT1499" s="8"/>
      <c r="IPU1499" s="8"/>
      <c r="IPV1499" s="8"/>
      <c r="IPW1499" s="8"/>
      <c r="IPX1499" s="8"/>
      <c r="IPY1499" s="8"/>
      <c r="IPZ1499" s="8"/>
      <c r="IQA1499" s="8"/>
      <c r="IQB1499" s="8"/>
      <c r="IQC1499" s="8"/>
      <c r="IQD1499" s="8"/>
      <c r="IQE1499" s="8"/>
      <c r="IQF1499" s="8"/>
      <c r="IQG1499" s="8"/>
      <c r="IQH1499" s="8"/>
      <c r="IQI1499" s="8"/>
      <c r="IQJ1499" s="8"/>
      <c r="IQK1499" s="8"/>
      <c r="IQL1499" s="8"/>
      <c r="IQM1499" s="8"/>
      <c r="IQN1499" s="8"/>
      <c r="IQO1499" s="8"/>
      <c r="IQP1499" s="8"/>
      <c r="IQQ1499" s="8"/>
      <c r="IQR1499" s="8"/>
      <c r="IQS1499" s="8"/>
      <c r="IQT1499" s="8"/>
      <c r="IQU1499" s="8"/>
      <c r="IQV1499" s="8"/>
      <c r="IQW1499" s="8"/>
      <c r="IQX1499" s="8"/>
      <c r="IQY1499" s="8"/>
      <c r="IQZ1499" s="8"/>
      <c r="IRA1499" s="8"/>
      <c r="IRB1499" s="8"/>
      <c r="IRC1499" s="8"/>
      <c r="IRD1499" s="8"/>
      <c r="IRE1499" s="8"/>
      <c r="IRF1499" s="8"/>
      <c r="IRG1499" s="8"/>
      <c r="IRH1499" s="8"/>
      <c r="IRI1499" s="8"/>
      <c r="IRJ1499" s="8"/>
      <c r="IRK1499" s="8"/>
      <c r="IRL1499" s="8"/>
      <c r="IRM1499" s="8"/>
      <c r="IRN1499" s="8"/>
      <c r="IRO1499" s="8"/>
      <c r="IRP1499" s="8"/>
      <c r="IRQ1499" s="8"/>
      <c r="IRR1499" s="8"/>
      <c r="IRS1499" s="8"/>
      <c r="IRT1499" s="8"/>
      <c r="IRU1499" s="8"/>
      <c r="IRV1499" s="8"/>
      <c r="IRW1499" s="8"/>
      <c r="IRX1499" s="8"/>
      <c r="IRY1499" s="8"/>
      <c r="IRZ1499" s="8"/>
      <c r="ISA1499" s="8"/>
      <c r="ISB1499" s="8"/>
      <c r="ISC1499" s="8"/>
      <c r="ISD1499" s="8"/>
      <c r="ISE1499" s="8"/>
      <c r="ISF1499" s="8"/>
      <c r="ISG1499" s="8"/>
      <c r="ISH1499" s="8"/>
      <c r="ISI1499" s="8"/>
      <c r="ISJ1499" s="8"/>
      <c r="ISK1499" s="8"/>
      <c r="ISL1499" s="8"/>
      <c r="ISM1499" s="8"/>
      <c r="ISN1499" s="8"/>
      <c r="ISO1499" s="8"/>
      <c r="ISP1499" s="8"/>
      <c r="ISQ1499" s="8"/>
      <c r="ISR1499" s="8"/>
      <c r="ISS1499" s="8"/>
      <c r="IST1499" s="8"/>
      <c r="ISU1499" s="8"/>
      <c r="ISV1499" s="8"/>
      <c r="ISW1499" s="8"/>
      <c r="ISX1499" s="8"/>
      <c r="ISY1499" s="8"/>
      <c r="ISZ1499" s="8"/>
      <c r="ITA1499" s="8"/>
      <c r="ITB1499" s="8"/>
      <c r="ITC1499" s="8"/>
      <c r="ITD1499" s="8"/>
      <c r="ITE1499" s="8"/>
      <c r="ITF1499" s="8"/>
      <c r="ITG1499" s="8"/>
      <c r="ITH1499" s="8"/>
      <c r="ITI1499" s="8"/>
      <c r="ITJ1499" s="8"/>
      <c r="ITK1499" s="8"/>
      <c r="ITL1499" s="8"/>
      <c r="ITM1499" s="8"/>
      <c r="ITN1499" s="8"/>
      <c r="ITO1499" s="8"/>
      <c r="ITP1499" s="8"/>
      <c r="ITQ1499" s="8"/>
      <c r="ITR1499" s="8"/>
      <c r="ITS1499" s="8"/>
      <c r="ITT1499" s="8"/>
      <c r="ITU1499" s="8"/>
      <c r="ITV1499" s="8"/>
      <c r="ITW1499" s="8"/>
      <c r="ITX1499" s="8"/>
      <c r="ITY1499" s="8"/>
      <c r="ITZ1499" s="8"/>
      <c r="IUA1499" s="8"/>
      <c r="IUB1499" s="8"/>
      <c r="IUC1499" s="8"/>
      <c r="IUD1499" s="8"/>
      <c r="IUE1499" s="8"/>
      <c r="IUF1499" s="8"/>
      <c r="IUG1499" s="8"/>
      <c r="IUH1499" s="8"/>
      <c r="IUI1499" s="8"/>
      <c r="IUJ1499" s="8"/>
      <c r="IUK1499" s="8"/>
      <c r="IUL1499" s="8"/>
      <c r="IUM1499" s="8"/>
      <c r="IUN1499" s="8"/>
      <c r="IUO1499" s="8"/>
      <c r="IUP1499" s="8"/>
      <c r="IUQ1499" s="8"/>
      <c r="IUR1499" s="8"/>
      <c r="IUS1499" s="8"/>
      <c r="IUT1499" s="8"/>
      <c r="IUU1499" s="8"/>
      <c r="IUV1499" s="8"/>
      <c r="IUW1499" s="8"/>
      <c r="IUX1499" s="8"/>
      <c r="IUY1499" s="8"/>
      <c r="IUZ1499" s="8"/>
      <c r="IVA1499" s="8"/>
      <c r="IVB1499" s="8"/>
      <c r="IVC1499" s="8"/>
      <c r="IVD1499" s="8"/>
      <c r="IVE1499" s="8"/>
      <c r="IVF1499" s="8"/>
      <c r="IVG1499" s="8"/>
      <c r="IVH1499" s="8"/>
      <c r="IVI1499" s="8"/>
      <c r="IVJ1499" s="8"/>
      <c r="IVK1499" s="8"/>
      <c r="IVL1499" s="8"/>
      <c r="IVM1499" s="8"/>
      <c r="IVN1499" s="8"/>
      <c r="IVO1499" s="8"/>
      <c r="IVP1499" s="8"/>
      <c r="IVQ1499" s="8"/>
      <c r="IVR1499" s="8"/>
      <c r="IVS1499" s="8"/>
      <c r="IVT1499" s="8"/>
      <c r="IVU1499" s="8"/>
      <c r="IVV1499" s="8"/>
      <c r="IVW1499" s="8"/>
      <c r="IVX1499" s="8"/>
      <c r="IVY1499" s="8"/>
      <c r="IVZ1499" s="8"/>
      <c r="IWA1499" s="8"/>
      <c r="IWB1499" s="8"/>
      <c r="IWC1499" s="8"/>
      <c r="IWD1499" s="8"/>
      <c r="IWE1499" s="8"/>
      <c r="IWF1499" s="8"/>
      <c r="IWG1499" s="8"/>
      <c r="IWH1499" s="8"/>
      <c r="IWI1499" s="8"/>
      <c r="IWJ1499" s="8"/>
      <c r="IWK1499" s="8"/>
      <c r="IWL1499" s="8"/>
      <c r="IWM1499" s="8"/>
      <c r="IWN1499" s="8"/>
      <c r="IWO1499" s="8"/>
      <c r="IWP1499" s="8"/>
      <c r="IWQ1499" s="8"/>
      <c r="IWR1499" s="8"/>
      <c r="IWS1499" s="8"/>
      <c r="IWT1499" s="8"/>
      <c r="IWU1499" s="8"/>
      <c r="IWV1499" s="8"/>
      <c r="IWW1499" s="8"/>
      <c r="IWX1499" s="8"/>
      <c r="IWY1499" s="8"/>
      <c r="IWZ1499" s="8"/>
      <c r="IXA1499" s="8"/>
      <c r="IXB1499" s="8"/>
      <c r="IXC1499" s="8"/>
      <c r="IXD1499" s="8"/>
      <c r="IXE1499" s="8"/>
      <c r="IXF1499" s="8"/>
      <c r="IXG1499" s="8"/>
      <c r="IXH1499" s="8"/>
      <c r="IXI1499" s="8"/>
      <c r="IXJ1499" s="8"/>
      <c r="IXK1499" s="8"/>
      <c r="IXL1499" s="8"/>
      <c r="IXM1499" s="8"/>
      <c r="IXN1499" s="8"/>
      <c r="IXO1499" s="8"/>
      <c r="IXP1499" s="8"/>
      <c r="IXQ1499" s="8"/>
      <c r="IXR1499" s="8"/>
      <c r="IXS1499" s="8"/>
      <c r="IXT1499" s="8"/>
      <c r="IXU1499" s="8"/>
      <c r="IXV1499" s="8"/>
      <c r="IXW1499" s="8"/>
      <c r="IXX1499" s="8"/>
      <c r="IXY1499" s="8"/>
      <c r="IXZ1499" s="8"/>
      <c r="IYA1499" s="8"/>
      <c r="IYB1499" s="8"/>
      <c r="IYC1499" s="8"/>
      <c r="IYD1499" s="8"/>
      <c r="IYE1499" s="8"/>
      <c r="IYF1499" s="8"/>
      <c r="IYG1499" s="8"/>
      <c r="IYH1499" s="8"/>
      <c r="IYI1499" s="8"/>
      <c r="IYJ1499" s="8"/>
      <c r="IYK1499" s="8"/>
      <c r="IYL1499" s="8"/>
      <c r="IYM1499" s="8"/>
      <c r="IYN1499" s="8"/>
      <c r="IYO1499" s="8"/>
      <c r="IYP1499" s="8"/>
      <c r="IYQ1499" s="8"/>
      <c r="IYR1499" s="8"/>
      <c r="IYS1499" s="8"/>
      <c r="IYT1499" s="8"/>
      <c r="IYU1499" s="8"/>
      <c r="IYV1499" s="8"/>
      <c r="IYW1499" s="8"/>
      <c r="IYX1499" s="8"/>
      <c r="IYY1499" s="8"/>
      <c r="IYZ1499" s="8"/>
      <c r="IZA1499" s="8"/>
      <c r="IZB1499" s="8"/>
      <c r="IZC1499" s="8"/>
      <c r="IZD1499" s="8"/>
      <c r="IZE1499" s="8"/>
      <c r="IZF1499" s="8"/>
      <c r="IZG1499" s="8"/>
      <c r="IZH1499" s="8"/>
      <c r="IZI1499" s="8"/>
      <c r="IZJ1499" s="8"/>
      <c r="IZK1499" s="8"/>
      <c r="IZL1499" s="8"/>
      <c r="IZM1499" s="8"/>
      <c r="IZN1499" s="8"/>
      <c r="IZO1499" s="8"/>
      <c r="IZP1499" s="8"/>
      <c r="IZQ1499" s="8"/>
      <c r="IZR1499" s="8"/>
      <c r="IZS1499" s="8"/>
      <c r="IZT1499" s="8"/>
      <c r="IZU1499" s="8"/>
      <c r="IZV1499" s="8"/>
      <c r="IZW1499" s="8"/>
      <c r="IZX1499" s="8"/>
      <c r="IZY1499" s="8"/>
      <c r="IZZ1499" s="8"/>
      <c r="JAA1499" s="8"/>
      <c r="JAB1499" s="8"/>
      <c r="JAC1499" s="8"/>
      <c r="JAD1499" s="8"/>
      <c r="JAE1499" s="8"/>
      <c r="JAF1499" s="8"/>
      <c r="JAG1499" s="8"/>
      <c r="JAH1499" s="8"/>
      <c r="JAI1499" s="8"/>
      <c r="JAJ1499" s="8"/>
      <c r="JAK1499" s="8"/>
      <c r="JAL1499" s="8"/>
      <c r="JAM1499" s="8"/>
      <c r="JAN1499" s="8"/>
      <c r="JAO1499" s="8"/>
      <c r="JAP1499" s="8"/>
      <c r="JAQ1499" s="8"/>
      <c r="JAR1499" s="8"/>
      <c r="JAS1499" s="8"/>
      <c r="JAT1499" s="8"/>
      <c r="JAU1499" s="8"/>
      <c r="JAV1499" s="8"/>
      <c r="JAW1499" s="8"/>
      <c r="JAX1499" s="8"/>
      <c r="JAY1499" s="8"/>
      <c r="JAZ1499" s="8"/>
      <c r="JBA1499" s="8"/>
      <c r="JBB1499" s="8"/>
      <c r="JBC1499" s="8"/>
      <c r="JBD1499" s="8"/>
      <c r="JBE1499" s="8"/>
      <c r="JBF1499" s="8"/>
      <c r="JBG1499" s="8"/>
      <c r="JBH1499" s="8"/>
      <c r="JBI1499" s="8"/>
      <c r="JBJ1499" s="8"/>
      <c r="JBK1499" s="8"/>
      <c r="JBL1499" s="8"/>
      <c r="JBM1499" s="8"/>
      <c r="JBN1499" s="8"/>
      <c r="JBO1499" s="8"/>
      <c r="JBP1499" s="8"/>
      <c r="JBQ1499" s="8"/>
      <c r="JBR1499" s="8"/>
      <c r="JBS1499" s="8"/>
      <c r="JBT1499" s="8"/>
      <c r="JBU1499" s="8"/>
      <c r="JBV1499" s="8"/>
      <c r="JBW1499" s="8"/>
      <c r="JBX1499" s="8"/>
      <c r="JBY1499" s="8"/>
      <c r="JBZ1499" s="8"/>
      <c r="JCA1499" s="8"/>
      <c r="JCB1499" s="8"/>
      <c r="JCC1499" s="8"/>
      <c r="JCD1499" s="8"/>
      <c r="JCE1499" s="8"/>
      <c r="JCF1499" s="8"/>
      <c r="JCG1499" s="8"/>
      <c r="JCH1499" s="8"/>
      <c r="JCI1499" s="8"/>
      <c r="JCJ1499" s="8"/>
      <c r="JCK1499" s="8"/>
      <c r="JCL1499" s="8"/>
      <c r="JCM1499" s="8"/>
      <c r="JCN1499" s="8"/>
      <c r="JCO1499" s="8"/>
      <c r="JCP1499" s="8"/>
      <c r="JCQ1499" s="8"/>
      <c r="JCR1499" s="8"/>
      <c r="JCS1499" s="8"/>
      <c r="JCT1499" s="8"/>
      <c r="JCU1499" s="8"/>
      <c r="JCV1499" s="8"/>
      <c r="JCW1499" s="8"/>
      <c r="JCX1499" s="8"/>
      <c r="JCY1499" s="8"/>
      <c r="JCZ1499" s="8"/>
      <c r="JDA1499" s="8"/>
      <c r="JDB1499" s="8"/>
      <c r="JDC1499" s="8"/>
      <c r="JDD1499" s="8"/>
      <c r="JDE1499" s="8"/>
      <c r="JDF1499" s="8"/>
      <c r="JDG1499" s="8"/>
      <c r="JDH1499" s="8"/>
      <c r="JDI1499" s="8"/>
      <c r="JDJ1499" s="8"/>
      <c r="JDK1499" s="8"/>
      <c r="JDL1499" s="8"/>
      <c r="JDM1499" s="8"/>
      <c r="JDN1499" s="8"/>
      <c r="JDO1499" s="8"/>
      <c r="JDP1499" s="8"/>
      <c r="JDQ1499" s="8"/>
      <c r="JDR1499" s="8"/>
      <c r="JDS1499" s="8"/>
      <c r="JDT1499" s="8"/>
      <c r="JDU1499" s="8"/>
      <c r="JDV1499" s="8"/>
      <c r="JDW1499" s="8"/>
      <c r="JDX1499" s="8"/>
      <c r="JDY1499" s="8"/>
      <c r="JDZ1499" s="8"/>
      <c r="JEA1499" s="8"/>
      <c r="JEB1499" s="8"/>
      <c r="JEC1499" s="8"/>
      <c r="JED1499" s="8"/>
      <c r="JEE1499" s="8"/>
      <c r="JEF1499" s="8"/>
      <c r="JEG1499" s="8"/>
      <c r="JEH1499" s="8"/>
      <c r="JEI1499" s="8"/>
      <c r="JEJ1499" s="8"/>
      <c r="JEK1499" s="8"/>
      <c r="JEL1499" s="8"/>
      <c r="JEM1499" s="8"/>
      <c r="JEN1499" s="8"/>
      <c r="JEO1499" s="8"/>
      <c r="JEP1499" s="8"/>
      <c r="JEQ1499" s="8"/>
      <c r="JER1499" s="8"/>
      <c r="JES1499" s="8"/>
      <c r="JET1499" s="8"/>
      <c r="JEU1499" s="8"/>
      <c r="JEV1499" s="8"/>
      <c r="JEW1499" s="8"/>
      <c r="JEX1499" s="8"/>
      <c r="JEY1499" s="8"/>
      <c r="JEZ1499" s="8"/>
      <c r="JFA1499" s="8"/>
      <c r="JFB1499" s="8"/>
      <c r="JFC1499" s="8"/>
      <c r="JFD1499" s="8"/>
      <c r="JFE1499" s="8"/>
      <c r="JFF1499" s="8"/>
      <c r="JFG1499" s="8"/>
      <c r="JFH1499" s="8"/>
      <c r="JFI1499" s="8"/>
      <c r="JFJ1499" s="8"/>
      <c r="JFK1499" s="8"/>
      <c r="JFL1499" s="8"/>
      <c r="JFM1499" s="8"/>
      <c r="JFN1499" s="8"/>
      <c r="JFO1499" s="8"/>
      <c r="JFP1499" s="8"/>
      <c r="JFQ1499" s="8"/>
      <c r="JFR1499" s="8"/>
      <c r="JFS1499" s="8"/>
      <c r="JFT1499" s="8"/>
      <c r="JFU1499" s="8"/>
      <c r="JFV1499" s="8"/>
      <c r="JFW1499" s="8"/>
      <c r="JFX1499" s="8"/>
      <c r="JFY1499" s="8"/>
      <c r="JFZ1499" s="8"/>
      <c r="JGA1499" s="8"/>
      <c r="JGB1499" s="8"/>
      <c r="JGC1499" s="8"/>
      <c r="JGD1499" s="8"/>
      <c r="JGE1499" s="8"/>
      <c r="JGF1499" s="8"/>
      <c r="JGG1499" s="8"/>
      <c r="JGH1499" s="8"/>
      <c r="JGI1499" s="8"/>
      <c r="JGJ1499" s="8"/>
      <c r="JGK1499" s="8"/>
      <c r="JGL1499" s="8"/>
      <c r="JGM1499" s="8"/>
      <c r="JGN1499" s="8"/>
      <c r="JGO1499" s="8"/>
      <c r="JGP1499" s="8"/>
      <c r="JGQ1499" s="8"/>
      <c r="JGR1499" s="8"/>
      <c r="JGS1499" s="8"/>
      <c r="JGT1499" s="8"/>
      <c r="JGU1499" s="8"/>
      <c r="JGV1499" s="8"/>
      <c r="JGW1499" s="8"/>
      <c r="JGX1499" s="8"/>
      <c r="JGY1499" s="8"/>
      <c r="JGZ1499" s="8"/>
      <c r="JHA1499" s="8"/>
      <c r="JHB1499" s="8"/>
      <c r="JHC1499" s="8"/>
      <c r="JHD1499" s="8"/>
      <c r="JHE1499" s="8"/>
      <c r="JHF1499" s="8"/>
      <c r="JHG1499" s="8"/>
      <c r="JHH1499" s="8"/>
      <c r="JHI1499" s="8"/>
      <c r="JHJ1499" s="8"/>
      <c r="JHK1499" s="8"/>
      <c r="JHL1499" s="8"/>
      <c r="JHM1499" s="8"/>
      <c r="JHN1499" s="8"/>
      <c r="JHO1499" s="8"/>
      <c r="JHP1499" s="8"/>
      <c r="JHQ1499" s="8"/>
      <c r="JHR1499" s="8"/>
      <c r="JHS1499" s="8"/>
      <c r="JHT1499" s="8"/>
      <c r="JHU1499" s="8"/>
      <c r="JHV1499" s="8"/>
      <c r="JHW1499" s="8"/>
      <c r="JHX1499" s="8"/>
      <c r="JHY1499" s="8"/>
      <c r="JHZ1499" s="8"/>
      <c r="JIA1499" s="8"/>
      <c r="JIB1499" s="8"/>
      <c r="JIC1499" s="8"/>
      <c r="JID1499" s="8"/>
      <c r="JIE1499" s="8"/>
      <c r="JIF1499" s="8"/>
      <c r="JIG1499" s="8"/>
      <c r="JIH1499" s="8"/>
      <c r="JII1499" s="8"/>
      <c r="JIJ1499" s="8"/>
      <c r="JIK1499" s="8"/>
      <c r="JIL1499" s="8"/>
      <c r="JIM1499" s="8"/>
      <c r="JIN1499" s="8"/>
      <c r="JIO1499" s="8"/>
      <c r="JIP1499" s="8"/>
      <c r="JIQ1499" s="8"/>
      <c r="JIR1499" s="8"/>
      <c r="JIS1499" s="8"/>
      <c r="JIT1499" s="8"/>
      <c r="JIU1499" s="8"/>
      <c r="JIV1499" s="8"/>
      <c r="JIW1499" s="8"/>
      <c r="JIX1499" s="8"/>
      <c r="JIY1499" s="8"/>
      <c r="JIZ1499" s="8"/>
      <c r="JJA1499" s="8"/>
      <c r="JJB1499" s="8"/>
      <c r="JJC1499" s="8"/>
      <c r="JJD1499" s="8"/>
      <c r="JJE1499" s="8"/>
      <c r="JJF1499" s="8"/>
      <c r="JJG1499" s="8"/>
      <c r="JJH1499" s="8"/>
      <c r="JJI1499" s="8"/>
      <c r="JJJ1499" s="8"/>
      <c r="JJK1499" s="8"/>
      <c r="JJL1499" s="8"/>
      <c r="JJM1499" s="8"/>
      <c r="JJN1499" s="8"/>
      <c r="JJO1499" s="8"/>
      <c r="JJP1499" s="8"/>
      <c r="JJQ1499" s="8"/>
      <c r="JJR1499" s="8"/>
      <c r="JJS1499" s="8"/>
      <c r="JJT1499" s="8"/>
      <c r="JJU1499" s="8"/>
      <c r="JJV1499" s="8"/>
      <c r="JJW1499" s="8"/>
      <c r="JJX1499" s="8"/>
      <c r="JJY1499" s="8"/>
      <c r="JJZ1499" s="8"/>
      <c r="JKA1499" s="8"/>
      <c r="JKB1499" s="8"/>
      <c r="JKC1499" s="8"/>
      <c r="JKD1499" s="8"/>
      <c r="JKE1499" s="8"/>
      <c r="JKF1499" s="8"/>
      <c r="JKG1499" s="8"/>
      <c r="JKH1499" s="8"/>
      <c r="JKI1499" s="8"/>
      <c r="JKJ1499" s="8"/>
      <c r="JKK1499" s="8"/>
      <c r="JKL1499" s="8"/>
      <c r="JKM1499" s="8"/>
      <c r="JKN1499" s="8"/>
      <c r="JKO1499" s="8"/>
      <c r="JKP1499" s="8"/>
      <c r="JKQ1499" s="8"/>
      <c r="JKR1499" s="8"/>
      <c r="JKS1499" s="8"/>
      <c r="JKT1499" s="8"/>
      <c r="JKU1499" s="8"/>
      <c r="JKV1499" s="8"/>
      <c r="JKW1499" s="8"/>
      <c r="JKX1499" s="8"/>
      <c r="JKY1499" s="8"/>
      <c r="JKZ1499" s="8"/>
      <c r="JLA1499" s="8"/>
      <c r="JLB1499" s="8"/>
      <c r="JLC1499" s="8"/>
      <c r="JLD1499" s="8"/>
      <c r="JLE1499" s="8"/>
      <c r="JLF1499" s="8"/>
      <c r="JLG1499" s="8"/>
      <c r="JLH1499" s="8"/>
      <c r="JLI1499" s="8"/>
      <c r="JLJ1499" s="8"/>
      <c r="JLK1499" s="8"/>
      <c r="JLL1499" s="8"/>
      <c r="JLM1499" s="8"/>
      <c r="JLN1499" s="8"/>
      <c r="JLO1499" s="8"/>
      <c r="JLP1499" s="8"/>
      <c r="JLQ1499" s="8"/>
      <c r="JLR1499" s="8"/>
      <c r="JLS1499" s="8"/>
      <c r="JLT1499" s="8"/>
      <c r="JLU1499" s="8"/>
      <c r="JLV1499" s="8"/>
      <c r="JLW1499" s="8"/>
      <c r="JLX1499" s="8"/>
      <c r="JLY1499" s="8"/>
      <c r="JLZ1499" s="8"/>
      <c r="JMA1499" s="8"/>
      <c r="JMB1499" s="8"/>
      <c r="JMC1499" s="8"/>
      <c r="JMD1499" s="8"/>
      <c r="JME1499" s="8"/>
      <c r="JMF1499" s="8"/>
      <c r="JMG1499" s="8"/>
      <c r="JMH1499" s="8"/>
      <c r="JMI1499" s="8"/>
      <c r="JMJ1499" s="8"/>
      <c r="JMK1499" s="8"/>
      <c r="JML1499" s="8"/>
      <c r="JMM1499" s="8"/>
      <c r="JMN1499" s="8"/>
      <c r="JMO1499" s="8"/>
      <c r="JMP1499" s="8"/>
      <c r="JMQ1499" s="8"/>
      <c r="JMR1499" s="8"/>
      <c r="JMS1499" s="8"/>
      <c r="JMT1499" s="8"/>
      <c r="JMU1499" s="8"/>
      <c r="JMV1499" s="8"/>
      <c r="JMW1499" s="8"/>
      <c r="JMX1499" s="8"/>
      <c r="JMY1499" s="8"/>
      <c r="JMZ1499" s="8"/>
      <c r="JNA1499" s="8"/>
      <c r="JNB1499" s="8"/>
      <c r="JNC1499" s="8"/>
      <c r="JND1499" s="8"/>
      <c r="JNE1499" s="8"/>
      <c r="JNF1499" s="8"/>
      <c r="JNG1499" s="8"/>
      <c r="JNH1499" s="8"/>
      <c r="JNI1499" s="8"/>
      <c r="JNJ1499" s="8"/>
      <c r="JNK1499" s="8"/>
      <c r="JNL1499" s="8"/>
      <c r="JNM1499" s="8"/>
      <c r="JNN1499" s="8"/>
      <c r="JNO1499" s="8"/>
      <c r="JNP1499" s="8"/>
      <c r="JNQ1499" s="8"/>
      <c r="JNR1499" s="8"/>
      <c r="JNS1499" s="8"/>
      <c r="JNT1499" s="8"/>
      <c r="JNU1499" s="8"/>
      <c r="JNV1499" s="8"/>
      <c r="JNW1499" s="8"/>
      <c r="JNX1499" s="8"/>
      <c r="JNY1499" s="8"/>
      <c r="JNZ1499" s="8"/>
      <c r="JOA1499" s="8"/>
      <c r="JOB1499" s="8"/>
      <c r="JOC1499" s="8"/>
      <c r="JOD1499" s="8"/>
      <c r="JOE1499" s="8"/>
      <c r="JOF1499" s="8"/>
      <c r="JOG1499" s="8"/>
      <c r="JOH1499" s="8"/>
      <c r="JOI1499" s="8"/>
      <c r="JOJ1499" s="8"/>
      <c r="JOK1499" s="8"/>
      <c r="JOL1499" s="8"/>
      <c r="JOM1499" s="8"/>
      <c r="JON1499" s="8"/>
      <c r="JOO1499" s="8"/>
      <c r="JOP1499" s="8"/>
      <c r="JOQ1499" s="8"/>
      <c r="JOR1499" s="8"/>
      <c r="JOS1499" s="8"/>
      <c r="JOT1499" s="8"/>
      <c r="JOU1499" s="8"/>
      <c r="JOV1499" s="8"/>
      <c r="JOW1499" s="8"/>
      <c r="JOX1499" s="8"/>
      <c r="JOY1499" s="8"/>
      <c r="JOZ1499" s="8"/>
      <c r="JPA1499" s="8"/>
      <c r="JPB1499" s="8"/>
      <c r="JPC1499" s="8"/>
      <c r="JPD1499" s="8"/>
      <c r="JPE1499" s="8"/>
      <c r="JPF1499" s="8"/>
      <c r="JPG1499" s="8"/>
      <c r="JPH1499" s="8"/>
      <c r="JPI1499" s="8"/>
      <c r="JPJ1499" s="8"/>
      <c r="JPK1499" s="8"/>
      <c r="JPL1499" s="8"/>
      <c r="JPM1499" s="8"/>
      <c r="JPN1499" s="8"/>
      <c r="JPO1499" s="8"/>
      <c r="JPP1499" s="8"/>
      <c r="JPQ1499" s="8"/>
      <c r="JPR1499" s="8"/>
      <c r="JPS1499" s="8"/>
      <c r="JPT1499" s="8"/>
      <c r="JPU1499" s="8"/>
      <c r="JPV1499" s="8"/>
      <c r="JPW1499" s="8"/>
      <c r="JPX1499" s="8"/>
      <c r="JPY1499" s="8"/>
      <c r="JPZ1499" s="8"/>
      <c r="JQA1499" s="8"/>
      <c r="JQB1499" s="8"/>
      <c r="JQC1499" s="8"/>
      <c r="JQD1499" s="8"/>
      <c r="JQE1499" s="8"/>
      <c r="JQF1499" s="8"/>
      <c r="JQG1499" s="8"/>
      <c r="JQH1499" s="8"/>
      <c r="JQI1499" s="8"/>
      <c r="JQJ1499" s="8"/>
      <c r="JQK1499" s="8"/>
      <c r="JQL1499" s="8"/>
      <c r="JQM1499" s="8"/>
      <c r="JQN1499" s="8"/>
      <c r="JQO1499" s="8"/>
      <c r="JQP1499" s="8"/>
      <c r="JQQ1499" s="8"/>
      <c r="JQR1499" s="8"/>
      <c r="JQS1499" s="8"/>
      <c r="JQT1499" s="8"/>
      <c r="JQU1499" s="8"/>
      <c r="JQV1499" s="8"/>
      <c r="JQW1499" s="8"/>
      <c r="JQX1499" s="8"/>
      <c r="JQY1499" s="8"/>
      <c r="JQZ1499" s="8"/>
      <c r="JRA1499" s="8"/>
      <c r="JRB1499" s="8"/>
      <c r="JRC1499" s="8"/>
      <c r="JRD1499" s="8"/>
      <c r="JRE1499" s="8"/>
      <c r="JRF1499" s="8"/>
      <c r="JRG1499" s="8"/>
      <c r="JRH1499" s="8"/>
      <c r="JRI1499" s="8"/>
      <c r="JRJ1499" s="8"/>
      <c r="JRK1499" s="8"/>
      <c r="JRL1499" s="8"/>
      <c r="JRM1499" s="8"/>
      <c r="JRN1499" s="8"/>
      <c r="JRO1499" s="8"/>
      <c r="JRP1499" s="8"/>
      <c r="JRQ1499" s="8"/>
      <c r="JRR1499" s="8"/>
      <c r="JRS1499" s="8"/>
      <c r="JRT1499" s="8"/>
      <c r="JRU1499" s="8"/>
      <c r="JRV1499" s="8"/>
      <c r="JRW1499" s="8"/>
      <c r="JRX1499" s="8"/>
      <c r="JRY1499" s="8"/>
      <c r="JRZ1499" s="8"/>
      <c r="JSA1499" s="8"/>
      <c r="JSB1499" s="8"/>
      <c r="JSC1499" s="8"/>
      <c r="JSD1499" s="8"/>
      <c r="JSE1499" s="8"/>
      <c r="JSF1499" s="8"/>
      <c r="JSG1499" s="8"/>
      <c r="JSH1499" s="8"/>
      <c r="JSI1499" s="8"/>
      <c r="JSJ1499" s="8"/>
      <c r="JSK1499" s="8"/>
      <c r="JSL1499" s="8"/>
      <c r="JSM1499" s="8"/>
      <c r="JSN1499" s="8"/>
      <c r="JSO1499" s="8"/>
      <c r="JSP1499" s="8"/>
      <c r="JSQ1499" s="8"/>
      <c r="JSR1499" s="8"/>
      <c r="JSS1499" s="8"/>
      <c r="JST1499" s="8"/>
      <c r="JSU1499" s="8"/>
      <c r="JSV1499" s="8"/>
      <c r="JSW1499" s="8"/>
      <c r="JSX1499" s="8"/>
      <c r="JSY1499" s="8"/>
      <c r="JSZ1499" s="8"/>
      <c r="JTA1499" s="8"/>
      <c r="JTB1499" s="8"/>
      <c r="JTC1499" s="8"/>
      <c r="JTD1499" s="8"/>
      <c r="JTE1499" s="8"/>
      <c r="JTF1499" s="8"/>
      <c r="JTG1499" s="8"/>
      <c r="JTH1499" s="8"/>
      <c r="JTI1499" s="8"/>
      <c r="JTJ1499" s="8"/>
      <c r="JTK1499" s="8"/>
      <c r="JTL1499" s="8"/>
      <c r="JTM1499" s="8"/>
      <c r="JTN1499" s="8"/>
      <c r="JTO1499" s="8"/>
      <c r="JTP1499" s="8"/>
      <c r="JTQ1499" s="8"/>
      <c r="JTR1499" s="8"/>
      <c r="JTS1499" s="8"/>
      <c r="JTT1499" s="8"/>
      <c r="JTU1499" s="8"/>
      <c r="JTV1499" s="8"/>
      <c r="JTW1499" s="8"/>
      <c r="JTX1499" s="8"/>
      <c r="JTY1499" s="8"/>
      <c r="JTZ1499" s="8"/>
      <c r="JUA1499" s="8"/>
      <c r="JUB1499" s="8"/>
      <c r="JUC1499" s="8"/>
      <c r="JUD1499" s="8"/>
      <c r="JUE1499" s="8"/>
      <c r="JUF1499" s="8"/>
      <c r="JUG1499" s="8"/>
      <c r="JUH1499" s="8"/>
      <c r="JUI1499" s="8"/>
      <c r="JUJ1499" s="8"/>
      <c r="JUK1499" s="8"/>
      <c r="JUL1499" s="8"/>
      <c r="JUM1499" s="8"/>
      <c r="JUN1499" s="8"/>
      <c r="JUO1499" s="8"/>
      <c r="JUP1499" s="8"/>
      <c r="JUQ1499" s="8"/>
      <c r="JUR1499" s="8"/>
      <c r="JUS1499" s="8"/>
      <c r="JUT1499" s="8"/>
      <c r="JUU1499" s="8"/>
      <c r="JUV1499" s="8"/>
      <c r="JUW1499" s="8"/>
      <c r="JUX1499" s="8"/>
      <c r="JUY1499" s="8"/>
      <c r="JUZ1499" s="8"/>
      <c r="JVA1499" s="8"/>
      <c r="JVB1499" s="8"/>
      <c r="JVC1499" s="8"/>
      <c r="JVD1499" s="8"/>
      <c r="JVE1499" s="8"/>
      <c r="JVF1499" s="8"/>
      <c r="JVG1499" s="8"/>
      <c r="JVH1499" s="8"/>
      <c r="JVI1499" s="8"/>
      <c r="JVJ1499" s="8"/>
      <c r="JVK1499" s="8"/>
      <c r="JVL1499" s="8"/>
      <c r="JVM1499" s="8"/>
      <c r="JVN1499" s="8"/>
      <c r="JVO1499" s="8"/>
      <c r="JVP1499" s="8"/>
      <c r="JVQ1499" s="8"/>
      <c r="JVR1499" s="8"/>
      <c r="JVS1499" s="8"/>
      <c r="JVT1499" s="8"/>
      <c r="JVU1499" s="8"/>
      <c r="JVV1499" s="8"/>
      <c r="JVW1499" s="8"/>
      <c r="JVX1499" s="8"/>
      <c r="JVY1499" s="8"/>
      <c r="JVZ1499" s="8"/>
      <c r="JWA1499" s="8"/>
      <c r="JWB1499" s="8"/>
      <c r="JWC1499" s="8"/>
      <c r="JWD1499" s="8"/>
      <c r="JWE1499" s="8"/>
      <c r="JWF1499" s="8"/>
      <c r="JWG1499" s="8"/>
      <c r="JWH1499" s="8"/>
      <c r="JWI1499" s="8"/>
      <c r="JWJ1499" s="8"/>
      <c r="JWK1499" s="8"/>
      <c r="JWL1499" s="8"/>
      <c r="JWM1499" s="8"/>
      <c r="JWN1499" s="8"/>
      <c r="JWO1499" s="8"/>
      <c r="JWP1499" s="8"/>
      <c r="JWQ1499" s="8"/>
      <c r="JWR1499" s="8"/>
      <c r="JWS1499" s="8"/>
      <c r="JWT1499" s="8"/>
      <c r="JWU1499" s="8"/>
      <c r="JWV1499" s="8"/>
      <c r="JWW1499" s="8"/>
      <c r="JWX1499" s="8"/>
      <c r="JWY1499" s="8"/>
      <c r="JWZ1499" s="8"/>
      <c r="JXA1499" s="8"/>
      <c r="JXB1499" s="8"/>
      <c r="JXC1499" s="8"/>
      <c r="JXD1499" s="8"/>
      <c r="JXE1499" s="8"/>
      <c r="JXF1499" s="8"/>
      <c r="JXG1499" s="8"/>
      <c r="JXH1499" s="8"/>
      <c r="JXI1499" s="8"/>
      <c r="JXJ1499" s="8"/>
      <c r="JXK1499" s="8"/>
      <c r="JXL1499" s="8"/>
      <c r="JXM1499" s="8"/>
      <c r="JXN1499" s="8"/>
      <c r="JXO1499" s="8"/>
      <c r="JXP1499" s="8"/>
      <c r="JXQ1499" s="8"/>
      <c r="JXR1499" s="8"/>
      <c r="JXS1499" s="8"/>
      <c r="JXT1499" s="8"/>
      <c r="JXU1499" s="8"/>
      <c r="JXV1499" s="8"/>
      <c r="JXW1499" s="8"/>
      <c r="JXX1499" s="8"/>
      <c r="JXY1499" s="8"/>
      <c r="JXZ1499" s="8"/>
      <c r="JYA1499" s="8"/>
      <c r="JYB1499" s="8"/>
      <c r="JYC1499" s="8"/>
      <c r="JYD1499" s="8"/>
      <c r="JYE1499" s="8"/>
      <c r="JYF1499" s="8"/>
      <c r="JYG1499" s="8"/>
      <c r="JYH1499" s="8"/>
      <c r="JYI1499" s="8"/>
      <c r="JYJ1499" s="8"/>
      <c r="JYK1499" s="8"/>
      <c r="JYL1499" s="8"/>
      <c r="JYM1499" s="8"/>
      <c r="JYN1499" s="8"/>
      <c r="JYO1499" s="8"/>
      <c r="JYP1499" s="8"/>
      <c r="JYQ1499" s="8"/>
      <c r="JYR1499" s="8"/>
      <c r="JYS1499" s="8"/>
      <c r="JYT1499" s="8"/>
      <c r="JYU1499" s="8"/>
      <c r="JYV1499" s="8"/>
      <c r="JYW1499" s="8"/>
      <c r="JYX1499" s="8"/>
      <c r="JYY1499" s="8"/>
      <c r="JYZ1499" s="8"/>
      <c r="JZA1499" s="8"/>
      <c r="JZB1499" s="8"/>
      <c r="JZC1499" s="8"/>
      <c r="JZD1499" s="8"/>
      <c r="JZE1499" s="8"/>
      <c r="JZF1499" s="8"/>
      <c r="JZG1499" s="8"/>
      <c r="JZH1499" s="8"/>
      <c r="JZI1499" s="8"/>
      <c r="JZJ1499" s="8"/>
      <c r="JZK1499" s="8"/>
      <c r="JZL1499" s="8"/>
      <c r="JZM1499" s="8"/>
      <c r="JZN1499" s="8"/>
      <c r="JZO1499" s="8"/>
      <c r="JZP1499" s="8"/>
      <c r="JZQ1499" s="8"/>
      <c r="JZR1499" s="8"/>
      <c r="JZS1499" s="8"/>
      <c r="JZT1499" s="8"/>
      <c r="JZU1499" s="8"/>
      <c r="JZV1499" s="8"/>
      <c r="JZW1499" s="8"/>
      <c r="JZX1499" s="8"/>
      <c r="JZY1499" s="8"/>
      <c r="JZZ1499" s="8"/>
      <c r="KAA1499" s="8"/>
      <c r="KAB1499" s="8"/>
      <c r="KAC1499" s="8"/>
      <c r="KAD1499" s="8"/>
      <c r="KAE1499" s="8"/>
      <c r="KAF1499" s="8"/>
      <c r="KAG1499" s="8"/>
      <c r="KAH1499" s="8"/>
      <c r="KAI1499" s="8"/>
      <c r="KAJ1499" s="8"/>
      <c r="KAK1499" s="8"/>
      <c r="KAL1499" s="8"/>
      <c r="KAM1499" s="8"/>
      <c r="KAN1499" s="8"/>
      <c r="KAO1499" s="8"/>
      <c r="KAP1499" s="8"/>
      <c r="KAQ1499" s="8"/>
      <c r="KAR1499" s="8"/>
      <c r="KAS1499" s="8"/>
      <c r="KAT1499" s="8"/>
      <c r="KAU1499" s="8"/>
      <c r="KAV1499" s="8"/>
      <c r="KAW1499" s="8"/>
      <c r="KAX1499" s="8"/>
      <c r="KAY1499" s="8"/>
      <c r="KAZ1499" s="8"/>
      <c r="KBA1499" s="8"/>
      <c r="KBB1499" s="8"/>
      <c r="KBC1499" s="8"/>
      <c r="KBD1499" s="8"/>
      <c r="KBE1499" s="8"/>
      <c r="KBF1499" s="8"/>
      <c r="KBG1499" s="8"/>
      <c r="KBH1499" s="8"/>
      <c r="KBI1499" s="8"/>
      <c r="KBJ1499" s="8"/>
      <c r="KBK1499" s="8"/>
      <c r="KBL1499" s="8"/>
      <c r="KBM1499" s="8"/>
      <c r="KBN1499" s="8"/>
      <c r="KBO1499" s="8"/>
      <c r="KBP1499" s="8"/>
      <c r="KBQ1499" s="8"/>
      <c r="KBR1499" s="8"/>
      <c r="KBS1499" s="8"/>
      <c r="KBT1499" s="8"/>
      <c r="KBU1499" s="8"/>
      <c r="KBV1499" s="8"/>
      <c r="KBW1499" s="8"/>
      <c r="KBX1499" s="8"/>
      <c r="KBY1499" s="8"/>
      <c r="KBZ1499" s="8"/>
      <c r="KCA1499" s="8"/>
      <c r="KCB1499" s="8"/>
      <c r="KCC1499" s="8"/>
      <c r="KCD1499" s="8"/>
      <c r="KCE1499" s="8"/>
      <c r="KCF1499" s="8"/>
      <c r="KCG1499" s="8"/>
      <c r="KCH1499" s="8"/>
      <c r="KCI1499" s="8"/>
      <c r="KCJ1499" s="8"/>
      <c r="KCK1499" s="8"/>
      <c r="KCL1499" s="8"/>
      <c r="KCM1499" s="8"/>
      <c r="KCN1499" s="8"/>
      <c r="KCO1499" s="8"/>
      <c r="KCP1499" s="8"/>
      <c r="KCQ1499" s="8"/>
      <c r="KCR1499" s="8"/>
      <c r="KCS1499" s="8"/>
      <c r="KCT1499" s="8"/>
      <c r="KCU1499" s="8"/>
      <c r="KCV1499" s="8"/>
      <c r="KCW1499" s="8"/>
      <c r="KCX1499" s="8"/>
      <c r="KCY1499" s="8"/>
      <c r="KCZ1499" s="8"/>
      <c r="KDA1499" s="8"/>
      <c r="KDB1499" s="8"/>
      <c r="KDC1499" s="8"/>
      <c r="KDD1499" s="8"/>
      <c r="KDE1499" s="8"/>
      <c r="KDF1499" s="8"/>
      <c r="KDG1499" s="8"/>
      <c r="KDH1499" s="8"/>
      <c r="KDI1499" s="8"/>
      <c r="KDJ1499" s="8"/>
      <c r="KDK1499" s="8"/>
      <c r="KDL1499" s="8"/>
      <c r="KDM1499" s="8"/>
      <c r="KDN1499" s="8"/>
      <c r="KDO1499" s="8"/>
      <c r="KDP1499" s="8"/>
      <c r="KDQ1499" s="8"/>
      <c r="KDR1499" s="8"/>
      <c r="KDS1499" s="8"/>
      <c r="KDT1499" s="8"/>
      <c r="KDU1499" s="8"/>
      <c r="KDV1499" s="8"/>
      <c r="KDW1499" s="8"/>
      <c r="KDX1499" s="8"/>
      <c r="KDY1499" s="8"/>
      <c r="KDZ1499" s="8"/>
      <c r="KEA1499" s="8"/>
      <c r="KEB1499" s="8"/>
      <c r="KEC1499" s="8"/>
      <c r="KED1499" s="8"/>
      <c r="KEE1499" s="8"/>
      <c r="KEF1499" s="8"/>
      <c r="KEG1499" s="8"/>
      <c r="KEH1499" s="8"/>
      <c r="KEI1499" s="8"/>
      <c r="KEJ1499" s="8"/>
      <c r="KEK1499" s="8"/>
      <c r="KEL1499" s="8"/>
      <c r="KEM1499" s="8"/>
      <c r="KEN1499" s="8"/>
      <c r="KEO1499" s="8"/>
      <c r="KEP1499" s="8"/>
      <c r="KEQ1499" s="8"/>
      <c r="KER1499" s="8"/>
      <c r="KES1499" s="8"/>
      <c r="KET1499" s="8"/>
      <c r="KEU1499" s="8"/>
      <c r="KEV1499" s="8"/>
      <c r="KEW1499" s="8"/>
      <c r="KEX1499" s="8"/>
      <c r="KEY1499" s="8"/>
      <c r="KEZ1499" s="8"/>
      <c r="KFA1499" s="8"/>
      <c r="KFB1499" s="8"/>
      <c r="KFC1499" s="8"/>
      <c r="KFD1499" s="8"/>
      <c r="KFE1499" s="8"/>
      <c r="KFF1499" s="8"/>
      <c r="KFG1499" s="8"/>
      <c r="KFH1499" s="8"/>
      <c r="KFI1499" s="8"/>
      <c r="KFJ1499" s="8"/>
      <c r="KFK1499" s="8"/>
      <c r="KFL1499" s="8"/>
      <c r="KFM1499" s="8"/>
      <c r="KFN1499" s="8"/>
      <c r="KFO1499" s="8"/>
      <c r="KFP1499" s="8"/>
      <c r="KFQ1499" s="8"/>
      <c r="KFR1499" s="8"/>
      <c r="KFS1499" s="8"/>
      <c r="KFT1499" s="8"/>
      <c r="KFU1499" s="8"/>
      <c r="KFV1499" s="8"/>
      <c r="KFW1499" s="8"/>
      <c r="KFX1499" s="8"/>
      <c r="KFY1499" s="8"/>
      <c r="KFZ1499" s="8"/>
      <c r="KGA1499" s="8"/>
      <c r="KGB1499" s="8"/>
      <c r="KGC1499" s="8"/>
      <c r="KGD1499" s="8"/>
      <c r="KGE1499" s="8"/>
      <c r="KGF1499" s="8"/>
      <c r="KGG1499" s="8"/>
      <c r="KGH1499" s="8"/>
      <c r="KGI1499" s="8"/>
      <c r="KGJ1499" s="8"/>
      <c r="KGK1499" s="8"/>
      <c r="KGL1499" s="8"/>
      <c r="KGM1499" s="8"/>
      <c r="KGN1499" s="8"/>
      <c r="KGO1499" s="8"/>
      <c r="KGP1499" s="8"/>
      <c r="KGQ1499" s="8"/>
      <c r="KGR1499" s="8"/>
      <c r="KGS1499" s="8"/>
      <c r="KGT1499" s="8"/>
      <c r="KGU1499" s="8"/>
      <c r="KGV1499" s="8"/>
      <c r="KGW1499" s="8"/>
      <c r="KGX1499" s="8"/>
      <c r="KGY1499" s="8"/>
      <c r="KGZ1499" s="8"/>
      <c r="KHA1499" s="8"/>
      <c r="KHB1499" s="8"/>
      <c r="KHC1499" s="8"/>
      <c r="KHD1499" s="8"/>
      <c r="KHE1499" s="8"/>
      <c r="KHF1499" s="8"/>
      <c r="KHG1499" s="8"/>
      <c r="KHH1499" s="8"/>
      <c r="KHI1499" s="8"/>
      <c r="KHJ1499" s="8"/>
      <c r="KHK1499" s="8"/>
      <c r="KHL1499" s="8"/>
      <c r="KHM1499" s="8"/>
      <c r="KHN1499" s="8"/>
      <c r="KHO1499" s="8"/>
      <c r="KHP1499" s="8"/>
      <c r="KHQ1499" s="8"/>
      <c r="KHR1499" s="8"/>
      <c r="KHS1499" s="8"/>
      <c r="KHT1499" s="8"/>
      <c r="KHU1499" s="8"/>
      <c r="KHV1499" s="8"/>
      <c r="KHW1499" s="8"/>
      <c r="KHX1499" s="8"/>
      <c r="KHY1499" s="8"/>
      <c r="KHZ1499" s="8"/>
      <c r="KIA1499" s="8"/>
      <c r="KIB1499" s="8"/>
      <c r="KIC1499" s="8"/>
      <c r="KID1499" s="8"/>
      <c r="KIE1499" s="8"/>
      <c r="KIF1499" s="8"/>
      <c r="KIG1499" s="8"/>
      <c r="KIH1499" s="8"/>
      <c r="KII1499" s="8"/>
      <c r="KIJ1499" s="8"/>
      <c r="KIK1499" s="8"/>
      <c r="KIL1499" s="8"/>
      <c r="KIM1499" s="8"/>
      <c r="KIN1499" s="8"/>
      <c r="KIO1499" s="8"/>
      <c r="KIP1499" s="8"/>
      <c r="KIQ1499" s="8"/>
      <c r="KIR1499" s="8"/>
      <c r="KIS1499" s="8"/>
      <c r="KIT1499" s="8"/>
      <c r="KIU1499" s="8"/>
      <c r="KIV1499" s="8"/>
      <c r="KIW1499" s="8"/>
      <c r="KIX1499" s="8"/>
      <c r="KIY1499" s="8"/>
      <c r="KIZ1499" s="8"/>
      <c r="KJA1499" s="8"/>
      <c r="KJB1499" s="8"/>
      <c r="KJC1499" s="8"/>
      <c r="KJD1499" s="8"/>
      <c r="KJE1499" s="8"/>
      <c r="KJF1499" s="8"/>
      <c r="KJG1499" s="8"/>
      <c r="KJH1499" s="8"/>
      <c r="KJI1499" s="8"/>
      <c r="KJJ1499" s="8"/>
      <c r="KJK1499" s="8"/>
      <c r="KJL1499" s="8"/>
      <c r="KJM1499" s="8"/>
      <c r="KJN1499" s="8"/>
      <c r="KJO1499" s="8"/>
      <c r="KJP1499" s="8"/>
      <c r="KJQ1499" s="8"/>
      <c r="KJR1499" s="8"/>
      <c r="KJS1499" s="8"/>
      <c r="KJT1499" s="8"/>
      <c r="KJU1499" s="8"/>
      <c r="KJV1499" s="8"/>
      <c r="KJW1499" s="8"/>
      <c r="KJX1499" s="8"/>
      <c r="KJY1499" s="8"/>
      <c r="KJZ1499" s="8"/>
      <c r="KKA1499" s="8"/>
      <c r="KKB1499" s="8"/>
      <c r="KKC1499" s="8"/>
      <c r="KKD1499" s="8"/>
      <c r="KKE1499" s="8"/>
      <c r="KKF1499" s="8"/>
      <c r="KKG1499" s="8"/>
      <c r="KKH1499" s="8"/>
      <c r="KKI1499" s="8"/>
      <c r="KKJ1499" s="8"/>
      <c r="KKK1499" s="8"/>
      <c r="KKL1499" s="8"/>
      <c r="KKM1499" s="8"/>
      <c r="KKN1499" s="8"/>
      <c r="KKO1499" s="8"/>
      <c r="KKP1499" s="8"/>
      <c r="KKQ1499" s="8"/>
      <c r="KKR1499" s="8"/>
      <c r="KKS1499" s="8"/>
      <c r="KKT1499" s="8"/>
      <c r="KKU1499" s="8"/>
      <c r="KKV1499" s="8"/>
      <c r="KKW1499" s="8"/>
      <c r="KKX1499" s="8"/>
      <c r="KKY1499" s="8"/>
      <c r="KKZ1499" s="8"/>
      <c r="KLA1499" s="8"/>
      <c r="KLB1499" s="8"/>
      <c r="KLC1499" s="8"/>
      <c r="KLD1499" s="8"/>
      <c r="KLE1499" s="8"/>
      <c r="KLF1499" s="8"/>
      <c r="KLG1499" s="8"/>
      <c r="KLH1499" s="8"/>
      <c r="KLI1499" s="8"/>
      <c r="KLJ1499" s="8"/>
      <c r="KLK1499" s="8"/>
      <c r="KLL1499" s="8"/>
      <c r="KLM1499" s="8"/>
      <c r="KLN1499" s="8"/>
      <c r="KLO1499" s="8"/>
      <c r="KLP1499" s="8"/>
      <c r="KLQ1499" s="8"/>
      <c r="KLR1499" s="8"/>
      <c r="KLS1499" s="8"/>
      <c r="KLT1499" s="8"/>
      <c r="KLU1499" s="8"/>
      <c r="KLV1499" s="8"/>
      <c r="KLW1499" s="8"/>
      <c r="KLX1499" s="8"/>
      <c r="KLY1499" s="8"/>
      <c r="KLZ1499" s="8"/>
      <c r="KMA1499" s="8"/>
      <c r="KMB1499" s="8"/>
      <c r="KMC1499" s="8"/>
      <c r="KMD1499" s="8"/>
      <c r="KME1499" s="8"/>
      <c r="KMF1499" s="8"/>
      <c r="KMG1499" s="8"/>
      <c r="KMH1499" s="8"/>
      <c r="KMI1499" s="8"/>
      <c r="KMJ1499" s="8"/>
      <c r="KMK1499" s="8"/>
      <c r="KML1499" s="8"/>
      <c r="KMM1499" s="8"/>
      <c r="KMN1499" s="8"/>
      <c r="KMO1499" s="8"/>
      <c r="KMP1499" s="8"/>
      <c r="KMQ1499" s="8"/>
      <c r="KMR1499" s="8"/>
      <c r="KMS1499" s="8"/>
      <c r="KMT1499" s="8"/>
      <c r="KMU1499" s="8"/>
      <c r="KMV1499" s="8"/>
      <c r="KMW1499" s="8"/>
      <c r="KMX1499" s="8"/>
      <c r="KMY1499" s="8"/>
      <c r="KMZ1499" s="8"/>
      <c r="KNA1499" s="8"/>
      <c r="KNB1499" s="8"/>
      <c r="KNC1499" s="8"/>
      <c r="KND1499" s="8"/>
      <c r="KNE1499" s="8"/>
      <c r="KNF1499" s="8"/>
      <c r="KNG1499" s="8"/>
      <c r="KNH1499" s="8"/>
      <c r="KNI1499" s="8"/>
      <c r="KNJ1499" s="8"/>
      <c r="KNK1499" s="8"/>
      <c r="KNL1499" s="8"/>
      <c r="KNM1499" s="8"/>
      <c r="KNN1499" s="8"/>
      <c r="KNO1499" s="8"/>
      <c r="KNP1499" s="8"/>
      <c r="KNQ1499" s="8"/>
      <c r="KNR1499" s="8"/>
      <c r="KNS1499" s="8"/>
      <c r="KNT1499" s="8"/>
      <c r="KNU1499" s="8"/>
      <c r="KNV1499" s="8"/>
      <c r="KNW1499" s="8"/>
      <c r="KNX1499" s="8"/>
      <c r="KNY1499" s="8"/>
      <c r="KNZ1499" s="8"/>
      <c r="KOA1499" s="8"/>
      <c r="KOB1499" s="8"/>
      <c r="KOC1499" s="8"/>
      <c r="KOD1499" s="8"/>
      <c r="KOE1499" s="8"/>
      <c r="KOF1499" s="8"/>
      <c r="KOG1499" s="8"/>
      <c r="KOH1499" s="8"/>
      <c r="KOI1499" s="8"/>
      <c r="KOJ1499" s="8"/>
      <c r="KOK1499" s="8"/>
      <c r="KOL1499" s="8"/>
      <c r="KOM1499" s="8"/>
      <c r="KON1499" s="8"/>
      <c r="KOO1499" s="8"/>
      <c r="KOP1499" s="8"/>
      <c r="KOQ1499" s="8"/>
      <c r="KOR1499" s="8"/>
      <c r="KOS1499" s="8"/>
      <c r="KOT1499" s="8"/>
      <c r="KOU1499" s="8"/>
      <c r="KOV1499" s="8"/>
      <c r="KOW1499" s="8"/>
      <c r="KOX1499" s="8"/>
      <c r="KOY1499" s="8"/>
      <c r="KOZ1499" s="8"/>
      <c r="KPA1499" s="8"/>
      <c r="KPB1499" s="8"/>
      <c r="KPC1499" s="8"/>
      <c r="KPD1499" s="8"/>
      <c r="KPE1499" s="8"/>
      <c r="KPF1499" s="8"/>
      <c r="KPG1499" s="8"/>
      <c r="KPH1499" s="8"/>
      <c r="KPI1499" s="8"/>
      <c r="KPJ1499" s="8"/>
      <c r="KPK1499" s="8"/>
      <c r="KPL1499" s="8"/>
      <c r="KPM1499" s="8"/>
      <c r="KPN1499" s="8"/>
      <c r="KPO1499" s="8"/>
      <c r="KPP1499" s="8"/>
      <c r="KPQ1499" s="8"/>
      <c r="KPR1499" s="8"/>
      <c r="KPS1499" s="8"/>
      <c r="KPT1499" s="8"/>
      <c r="KPU1499" s="8"/>
      <c r="KPV1499" s="8"/>
      <c r="KPW1499" s="8"/>
      <c r="KPX1499" s="8"/>
      <c r="KPY1499" s="8"/>
      <c r="KPZ1499" s="8"/>
      <c r="KQA1499" s="8"/>
      <c r="KQB1499" s="8"/>
      <c r="KQC1499" s="8"/>
      <c r="KQD1499" s="8"/>
      <c r="KQE1499" s="8"/>
      <c r="KQF1499" s="8"/>
      <c r="KQG1499" s="8"/>
      <c r="KQH1499" s="8"/>
      <c r="KQI1499" s="8"/>
      <c r="KQJ1499" s="8"/>
      <c r="KQK1499" s="8"/>
      <c r="KQL1499" s="8"/>
      <c r="KQM1499" s="8"/>
      <c r="KQN1499" s="8"/>
      <c r="KQO1499" s="8"/>
      <c r="KQP1499" s="8"/>
      <c r="KQQ1499" s="8"/>
      <c r="KQR1499" s="8"/>
      <c r="KQS1499" s="8"/>
      <c r="KQT1499" s="8"/>
      <c r="KQU1499" s="8"/>
      <c r="KQV1499" s="8"/>
      <c r="KQW1499" s="8"/>
      <c r="KQX1499" s="8"/>
      <c r="KQY1499" s="8"/>
      <c r="KQZ1499" s="8"/>
      <c r="KRA1499" s="8"/>
      <c r="KRB1499" s="8"/>
      <c r="KRC1499" s="8"/>
      <c r="KRD1499" s="8"/>
      <c r="KRE1499" s="8"/>
      <c r="KRF1499" s="8"/>
      <c r="KRG1499" s="8"/>
      <c r="KRH1499" s="8"/>
      <c r="KRI1499" s="8"/>
      <c r="KRJ1499" s="8"/>
      <c r="KRK1499" s="8"/>
      <c r="KRL1499" s="8"/>
      <c r="KRM1499" s="8"/>
      <c r="KRN1499" s="8"/>
      <c r="KRO1499" s="8"/>
      <c r="KRP1499" s="8"/>
      <c r="KRQ1499" s="8"/>
      <c r="KRR1499" s="8"/>
      <c r="KRS1499" s="8"/>
      <c r="KRT1499" s="8"/>
      <c r="KRU1499" s="8"/>
      <c r="KRV1499" s="8"/>
      <c r="KRW1499" s="8"/>
      <c r="KRX1499" s="8"/>
      <c r="KRY1499" s="8"/>
      <c r="KRZ1499" s="8"/>
      <c r="KSA1499" s="8"/>
      <c r="KSB1499" s="8"/>
      <c r="KSC1499" s="8"/>
      <c r="KSD1499" s="8"/>
      <c r="KSE1499" s="8"/>
      <c r="KSF1499" s="8"/>
      <c r="KSG1499" s="8"/>
      <c r="KSH1499" s="8"/>
      <c r="KSI1499" s="8"/>
      <c r="KSJ1499" s="8"/>
      <c r="KSK1499" s="8"/>
      <c r="KSL1499" s="8"/>
      <c r="KSM1499" s="8"/>
      <c r="KSN1499" s="8"/>
      <c r="KSO1499" s="8"/>
      <c r="KSP1499" s="8"/>
      <c r="KSQ1499" s="8"/>
      <c r="KSR1499" s="8"/>
      <c r="KSS1499" s="8"/>
      <c r="KST1499" s="8"/>
      <c r="KSU1499" s="8"/>
      <c r="KSV1499" s="8"/>
      <c r="KSW1499" s="8"/>
      <c r="KSX1499" s="8"/>
      <c r="KSY1499" s="8"/>
      <c r="KSZ1499" s="8"/>
      <c r="KTA1499" s="8"/>
      <c r="KTB1499" s="8"/>
      <c r="KTC1499" s="8"/>
      <c r="KTD1499" s="8"/>
      <c r="KTE1499" s="8"/>
      <c r="KTF1499" s="8"/>
      <c r="KTG1499" s="8"/>
      <c r="KTH1499" s="8"/>
      <c r="KTI1499" s="8"/>
      <c r="KTJ1499" s="8"/>
      <c r="KTK1499" s="8"/>
      <c r="KTL1499" s="8"/>
      <c r="KTM1499" s="8"/>
      <c r="KTN1499" s="8"/>
      <c r="KTO1499" s="8"/>
      <c r="KTP1499" s="8"/>
      <c r="KTQ1499" s="8"/>
      <c r="KTR1499" s="8"/>
      <c r="KTS1499" s="8"/>
      <c r="KTT1499" s="8"/>
      <c r="KTU1499" s="8"/>
      <c r="KTV1499" s="8"/>
      <c r="KTW1499" s="8"/>
      <c r="KTX1499" s="8"/>
      <c r="KTY1499" s="8"/>
      <c r="KTZ1499" s="8"/>
      <c r="KUA1499" s="8"/>
      <c r="KUB1499" s="8"/>
      <c r="KUC1499" s="8"/>
      <c r="KUD1499" s="8"/>
      <c r="KUE1499" s="8"/>
      <c r="KUF1499" s="8"/>
      <c r="KUG1499" s="8"/>
      <c r="KUH1499" s="8"/>
      <c r="KUI1499" s="8"/>
      <c r="KUJ1499" s="8"/>
      <c r="KUK1499" s="8"/>
      <c r="KUL1499" s="8"/>
      <c r="KUM1499" s="8"/>
      <c r="KUN1499" s="8"/>
      <c r="KUO1499" s="8"/>
      <c r="KUP1499" s="8"/>
      <c r="KUQ1499" s="8"/>
      <c r="KUR1499" s="8"/>
      <c r="KUS1499" s="8"/>
      <c r="KUT1499" s="8"/>
      <c r="KUU1499" s="8"/>
      <c r="KUV1499" s="8"/>
      <c r="KUW1499" s="8"/>
      <c r="KUX1499" s="8"/>
      <c r="KUY1499" s="8"/>
      <c r="KUZ1499" s="8"/>
      <c r="KVA1499" s="8"/>
      <c r="KVB1499" s="8"/>
      <c r="KVC1499" s="8"/>
      <c r="KVD1499" s="8"/>
      <c r="KVE1499" s="8"/>
      <c r="KVF1499" s="8"/>
      <c r="KVG1499" s="8"/>
      <c r="KVH1499" s="8"/>
      <c r="KVI1499" s="8"/>
      <c r="KVJ1499" s="8"/>
      <c r="KVK1499" s="8"/>
      <c r="KVL1499" s="8"/>
      <c r="KVM1499" s="8"/>
      <c r="KVN1499" s="8"/>
      <c r="KVO1499" s="8"/>
      <c r="KVP1499" s="8"/>
      <c r="KVQ1499" s="8"/>
      <c r="KVR1499" s="8"/>
      <c r="KVS1499" s="8"/>
      <c r="KVT1499" s="8"/>
      <c r="KVU1499" s="8"/>
      <c r="KVV1499" s="8"/>
      <c r="KVW1499" s="8"/>
      <c r="KVX1499" s="8"/>
      <c r="KVY1499" s="8"/>
      <c r="KVZ1499" s="8"/>
      <c r="KWA1499" s="8"/>
      <c r="KWB1499" s="8"/>
      <c r="KWC1499" s="8"/>
      <c r="KWD1499" s="8"/>
      <c r="KWE1499" s="8"/>
      <c r="KWF1499" s="8"/>
      <c r="KWG1499" s="8"/>
      <c r="KWH1499" s="8"/>
      <c r="KWI1499" s="8"/>
      <c r="KWJ1499" s="8"/>
      <c r="KWK1499" s="8"/>
      <c r="KWL1499" s="8"/>
      <c r="KWM1499" s="8"/>
      <c r="KWN1499" s="8"/>
      <c r="KWO1499" s="8"/>
      <c r="KWP1499" s="8"/>
      <c r="KWQ1499" s="8"/>
      <c r="KWR1499" s="8"/>
      <c r="KWS1499" s="8"/>
      <c r="KWT1499" s="8"/>
      <c r="KWU1499" s="8"/>
      <c r="KWV1499" s="8"/>
      <c r="KWW1499" s="8"/>
      <c r="KWX1499" s="8"/>
      <c r="KWY1499" s="8"/>
      <c r="KWZ1499" s="8"/>
      <c r="KXA1499" s="8"/>
      <c r="KXB1499" s="8"/>
      <c r="KXC1499" s="8"/>
      <c r="KXD1499" s="8"/>
      <c r="KXE1499" s="8"/>
      <c r="KXF1499" s="8"/>
      <c r="KXG1499" s="8"/>
      <c r="KXH1499" s="8"/>
      <c r="KXI1499" s="8"/>
      <c r="KXJ1499" s="8"/>
      <c r="KXK1499" s="8"/>
      <c r="KXL1499" s="8"/>
      <c r="KXM1499" s="8"/>
      <c r="KXN1499" s="8"/>
      <c r="KXO1499" s="8"/>
      <c r="KXP1499" s="8"/>
      <c r="KXQ1499" s="8"/>
      <c r="KXR1499" s="8"/>
      <c r="KXS1499" s="8"/>
      <c r="KXT1499" s="8"/>
      <c r="KXU1499" s="8"/>
      <c r="KXV1499" s="8"/>
      <c r="KXW1499" s="8"/>
      <c r="KXX1499" s="8"/>
      <c r="KXY1499" s="8"/>
      <c r="KXZ1499" s="8"/>
      <c r="KYA1499" s="8"/>
      <c r="KYB1499" s="8"/>
      <c r="KYC1499" s="8"/>
      <c r="KYD1499" s="8"/>
      <c r="KYE1499" s="8"/>
      <c r="KYF1499" s="8"/>
      <c r="KYG1499" s="8"/>
      <c r="KYH1499" s="8"/>
      <c r="KYI1499" s="8"/>
      <c r="KYJ1499" s="8"/>
      <c r="KYK1499" s="8"/>
      <c r="KYL1499" s="8"/>
      <c r="KYM1499" s="8"/>
      <c r="KYN1499" s="8"/>
      <c r="KYO1499" s="8"/>
      <c r="KYP1499" s="8"/>
      <c r="KYQ1499" s="8"/>
      <c r="KYR1499" s="8"/>
      <c r="KYS1499" s="8"/>
      <c r="KYT1499" s="8"/>
      <c r="KYU1499" s="8"/>
      <c r="KYV1499" s="8"/>
      <c r="KYW1499" s="8"/>
      <c r="KYX1499" s="8"/>
      <c r="KYY1499" s="8"/>
      <c r="KYZ1499" s="8"/>
      <c r="KZA1499" s="8"/>
      <c r="KZB1499" s="8"/>
      <c r="KZC1499" s="8"/>
      <c r="KZD1499" s="8"/>
      <c r="KZE1499" s="8"/>
      <c r="KZF1499" s="8"/>
      <c r="KZG1499" s="8"/>
      <c r="KZH1499" s="8"/>
      <c r="KZI1499" s="8"/>
      <c r="KZJ1499" s="8"/>
      <c r="KZK1499" s="8"/>
      <c r="KZL1499" s="8"/>
      <c r="KZM1499" s="8"/>
      <c r="KZN1499" s="8"/>
      <c r="KZO1499" s="8"/>
      <c r="KZP1499" s="8"/>
      <c r="KZQ1499" s="8"/>
      <c r="KZR1499" s="8"/>
      <c r="KZS1499" s="8"/>
      <c r="KZT1499" s="8"/>
      <c r="KZU1499" s="8"/>
      <c r="KZV1499" s="8"/>
      <c r="KZW1499" s="8"/>
      <c r="KZX1499" s="8"/>
      <c r="KZY1499" s="8"/>
      <c r="KZZ1499" s="8"/>
      <c r="LAA1499" s="8"/>
      <c r="LAB1499" s="8"/>
      <c r="LAC1499" s="8"/>
      <c r="LAD1499" s="8"/>
      <c r="LAE1499" s="8"/>
      <c r="LAF1499" s="8"/>
      <c r="LAG1499" s="8"/>
      <c r="LAH1499" s="8"/>
      <c r="LAI1499" s="8"/>
      <c r="LAJ1499" s="8"/>
      <c r="LAK1499" s="8"/>
      <c r="LAL1499" s="8"/>
      <c r="LAM1499" s="8"/>
      <c r="LAN1499" s="8"/>
      <c r="LAO1499" s="8"/>
      <c r="LAP1499" s="8"/>
      <c r="LAQ1499" s="8"/>
      <c r="LAR1499" s="8"/>
      <c r="LAS1499" s="8"/>
      <c r="LAT1499" s="8"/>
      <c r="LAU1499" s="8"/>
      <c r="LAV1499" s="8"/>
      <c r="LAW1499" s="8"/>
      <c r="LAX1499" s="8"/>
      <c r="LAY1499" s="8"/>
      <c r="LAZ1499" s="8"/>
      <c r="LBA1499" s="8"/>
      <c r="LBB1499" s="8"/>
      <c r="LBC1499" s="8"/>
      <c r="LBD1499" s="8"/>
      <c r="LBE1499" s="8"/>
      <c r="LBF1499" s="8"/>
      <c r="LBG1499" s="8"/>
      <c r="LBH1499" s="8"/>
      <c r="LBI1499" s="8"/>
      <c r="LBJ1499" s="8"/>
      <c r="LBK1499" s="8"/>
      <c r="LBL1499" s="8"/>
      <c r="LBM1499" s="8"/>
      <c r="LBN1499" s="8"/>
      <c r="LBO1499" s="8"/>
      <c r="LBP1499" s="8"/>
      <c r="LBQ1499" s="8"/>
      <c r="LBR1499" s="8"/>
      <c r="LBS1499" s="8"/>
      <c r="LBT1499" s="8"/>
      <c r="LBU1499" s="8"/>
      <c r="LBV1499" s="8"/>
      <c r="LBW1499" s="8"/>
      <c r="LBX1499" s="8"/>
      <c r="LBY1499" s="8"/>
      <c r="LBZ1499" s="8"/>
      <c r="LCA1499" s="8"/>
      <c r="LCB1499" s="8"/>
      <c r="LCC1499" s="8"/>
      <c r="LCD1499" s="8"/>
      <c r="LCE1499" s="8"/>
      <c r="LCF1499" s="8"/>
      <c r="LCG1499" s="8"/>
      <c r="LCH1499" s="8"/>
      <c r="LCI1499" s="8"/>
      <c r="LCJ1499" s="8"/>
      <c r="LCK1499" s="8"/>
      <c r="LCL1499" s="8"/>
      <c r="LCM1499" s="8"/>
      <c r="LCN1499" s="8"/>
      <c r="LCO1499" s="8"/>
      <c r="LCP1499" s="8"/>
      <c r="LCQ1499" s="8"/>
      <c r="LCR1499" s="8"/>
      <c r="LCS1499" s="8"/>
      <c r="LCT1499" s="8"/>
      <c r="LCU1499" s="8"/>
      <c r="LCV1499" s="8"/>
      <c r="LCW1499" s="8"/>
      <c r="LCX1499" s="8"/>
      <c r="LCY1499" s="8"/>
      <c r="LCZ1499" s="8"/>
      <c r="LDA1499" s="8"/>
      <c r="LDB1499" s="8"/>
      <c r="LDC1499" s="8"/>
      <c r="LDD1499" s="8"/>
      <c r="LDE1499" s="8"/>
      <c r="LDF1499" s="8"/>
      <c r="LDG1499" s="8"/>
      <c r="LDH1499" s="8"/>
      <c r="LDI1499" s="8"/>
      <c r="LDJ1499" s="8"/>
      <c r="LDK1499" s="8"/>
      <c r="LDL1499" s="8"/>
      <c r="LDM1499" s="8"/>
      <c r="LDN1499" s="8"/>
      <c r="LDO1499" s="8"/>
      <c r="LDP1499" s="8"/>
      <c r="LDQ1499" s="8"/>
      <c r="LDR1499" s="8"/>
      <c r="LDS1499" s="8"/>
      <c r="LDT1499" s="8"/>
      <c r="LDU1499" s="8"/>
      <c r="LDV1499" s="8"/>
      <c r="LDW1499" s="8"/>
      <c r="LDX1499" s="8"/>
      <c r="LDY1499" s="8"/>
      <c r="LDZ1499" s="8"/>
      <c r="LEA1499" s="8"/>
      <c r="LEB1499" s="8"/>
      <c r="LEC1499" s="8"/>
      <c r="LED1499" s="8"/>
      <c r="LEE1499" s="8"/>
      <c r="LEF1499" s="8"/>
      <c r="LEG1499" s="8"/>
      <c r="LEH1499" s="8"/>
      <c r="LEI1499" s="8"/>
      <c r="LEJ1499" s="8"/>
      <c r="LEK1499" s="8"/>
      <c r="LEL1499" s="8"/>
      <c r="LEM1499" s="8"/>
      <c r="LEN1499" s="8"/>
      <c r="LEO1499" s="8"/>
      <c r="LEP1499" s="8"/>
      <c r="LEQ1499" s="8"/>
      <c r="LER1499" s="8"/>
      <c r="LES1499" s="8"/>
      <c r="LET1499" s="8"/>
      <c r="LEU1499" s="8"/>
      <c r="LEV1499" s="8"/>
      <c r="LEW1499" s="8"/>
      <c r="LEX1499" s="8"/>
      <c r="LEY1499" s="8"/>
      <c r="LEZ1499" s="8"/>
      <c r="LFA1499" s="8"/>
      <c r="LFB1499" s="8"/>
      <c r="LFC1499" s="8"/>
      <c r="LFD1499" s="8"/>
      <c r="LFE1499" s="8"/>
      <c r="LFF1499" s="8"/>
      <c r="LFG1499" s="8"/>
      <c r="LFH1499" s="8"/>
      <c r="LFI1499" s="8"/>
      <c r="LFJ1499" s="8"/>
      <c r="LFK1499" s="8"/>
      <c r="LFL1499" s="8"/>
      <c r="LFM1499" s="8"/>
      <c r="LFN1499" s="8"/>
      <c r="LFO1499" s="8"/>
      <c r="LFP1499" s="8"/>
      <c r="LFQ1499" s="8"/>
      <c r="LFR1499" s="8"/>
      <c r="LFS1499" s="8"/>
      <c r="LFT1499" s="8"/>
      <c r="LFU1499" s="8"/>
      <c r="LFV1499" s="8"/>
      <c r="LFW1499" s="8"/>
      <c r="LFX1499" s="8"/>
      <c r="LFY1499" s="8"/>
      <c r="LFZ1499" s="8"/>
      <c r="LGA1499" s="8"/>
      <c r="LGB1499" s="8"/>
      <c r="LGC1499" s="8"/>
      <c r="LGD1499" s="8"/>
      <c r="LGE1499" s="8"/>
      <c r="LGF1499" s="8"/>
      <c r="LGG1499" s="8"/>
      <c r="LGH1499" s="8"/>
      <c r="LGI1499" s="8"/>
      <c r="LGJ1499" s="8"/>
      <c r="LGK1499" s="8"/>
      <c r="LGL1499" s="8"/>
      <c r="LGM1499" s="8"/>
      <c r="LGN1499" s="8"/>
      <c r="LGO1499" s="8"/>
      <c r="LGP1499" s="8"/>
      <c r="LGQ1499" s="8"/>
      <c r="LGR1499" s="8"/>
      <c r="LGS1499" s="8"/>
      <c r="LGT1499" s="8"/>
      <c r="LGU1499" s="8"/>
      <c r="LGV1499" s="8"/>
      <c r="LGW1499" s="8"/>
      <c r="LGX1499" s="8"/>
      <c r="LGY1499" s="8"/>
      <c r="LGZ1499" s="8"/>
      <c r="LHA1499" s="8"/>
      <c r="LHB1499" s="8"/>
      <c r="LHC1499" s="8"/>
      <c r="LHD1499" s="8"/>
      <c r="LHE1499" s="8"/>
      <c r="LHF1499" s="8"/>
      <c r="LHG1499" s="8"/>
      <c r="LHH1499" s="8"/>
      <c r="LHI1499" s="8"/>
      <c r="LHJ1499" s="8"/>
      <c r="LHK1499" s="8"/>
      <c r="LHL1499" s="8"/>
      <c r="LHM1499" s="8"/>
      <c r="LHN1499" s="8"/>
      <c r="LHO1499" s="8"/>
      <c r="LHP1499" s="8"/>
      <c r="LHQ1499" s="8"/>
      <c r="LHR1499" s="8"/>
      <c r="LHS1499" s="8"/>
      <c r="LHT1499" s="8"/>
      <c r="LHU1499" s="8"/>
      <c r="LHV1499" s="8"/>
      <c r="LHW1499" s="8"/>
      <c r="LHX1499" s="8"/>
      <c r="LHY1499" s="8"/>
      <c r="LHZ1499" s="8"/>
      <c r="LIA1499" s="8"/>
      <c r="LIB1499" s="8"/>
      <c r="LIC1499" s="8"/>
      <c r="LID1499" s="8"/>
      <c r="LIE1499" s="8"/>
      <c r="LIF1499" s="8"/>
      <c r="LIG1499" s="8"/>
      <c r="LIH1499" s="8"/>
      <c r="LII1499" s="8"/>
      <c r="LIJ1499" s="8"/>
      <c r="LIK1499" s="8"/>
      <c r="LIL1499" s="8"/>
      <c r="LIM1499" s="8"/>
      <c r="LIN1499" s="8"/>
      <c r="LIO1499" s="8"/>
      <c r="LIP1499" s="8"/>
      <c r="LIQ1499" s="8"/>
      <c r="LIR1499" s="8"/>
      <c r="LIS1499" s="8"/>
      <c r="LIT1499" s="8"/>
      <c r="LIU1499" s="8"/>
      <c r="LIV1499" s="8"/>
      <c r="LIW1499" s="8"/>
      <c r="LIX1499" s="8"/>
      <c r="LIY1499" s="8"/>
      <c r="LIZ1499" s="8"/>
      <c r="LJA1499" s="8"/>
      <c r="LJB1499" s="8"/>
      <c r="LJC1499" s="8"/>
      <c r="LJD1499" s="8"/>
      <c r="LJE1499" s="8"/>
      <c r="LJF1499" s="8"/>
      <c r="LJG1499" s="8"/>
      <c r="LJH1499" s="8"/>
      <c r="LJI1499" s="8"/>
      <c r="LJJ1499" s="8"/>
      <c r="LJK1499" s="8"/>
      <c r="LJL1499" s="8"/>
      <c r="LJM1499" s="8"/>
      <c r="LJN1499" s="8"/>
      <c r="LJO1499" s="8"/>
      <c r="LJP1499" s="8"/>
      <c r="LJQ1499" s="8"/>
      <c r="LJR1499" s="8"/>
      <c r="LJS1499" s="8"/>
      <c r="LJT1499" s="8"/>
      <c r="LJU1499" s="8"/>
      <c r="LJV1499" s="8"/>
      <c r="LJW1499" s="8"/>
      <c r="LJX1499" s="8"/>
      <c r="LJY1499" s="8"/>
      <c r="LJZ1499" s="8"/>
      <c r="LKA1499" s="8"/>
      <c r="LKB1499" s="8"/>
      <c r="LKC1499" s="8"/>
      <c r="LKD1499" s="8"/>
      <c r="LKE1499" s="8"/>
      <c r="LKF1499" s="8"/>
      <c r="LKG1499" s="8"/>
      <c r="LKH1499" s="8"/>
      <c r="LKI1499" s="8"/>
      <c r="LKJ1499" s="8"/>
      <c r="LKK1499" s="8"/>
      <c r="LKL1499" s="8"/>
      <c r="LKM1499" s="8"/>
      <c r="LKN1499" s="8"/>
      <c r="LKO1499" s="8"/>
      <c r="LKP1499" s="8"/>
      <c r="LKQ1499" s="8"/>
      <c r="LKR1499" s="8"/>
      <c r="LKS1499" s="8"/>
      <c r="LKT1499" s="8"/>
      <c r="LKU1499" s="8"/>
      <c r="LKV1499" s="8"/>
      <c r="LKW1499" s="8"/>
      <c r="LKX1499" s="8"/>
      <c r="LKY1499" s="8"/>
      <c r="LKZ1499" s="8"/>
      <c r="LLA1499" s="8"/>
      <c r="LLB1499" s="8"/>
      <c r="LLC1499" s="8"/>
      <c r="LLD1499" s="8"/>
      <c r="LLE1499" s="8"/>
      <c r="LLF1499" s="8"/>
      <c r="LLG1499" s="8"/>
      <c r="LLH1499" s="8"/>
      <c r="LLI1499" s="8"/>
      <c r="LLJ1499" s="8"/>
      <c r="LLK1499" s="8"/>
      <c r="LLL1499" s="8"/>
      <c r="LLM1499" s="8"/>
      <c r="LLN1499" s="8"/>
      <c r="LLO1499" s="8"/>
      <c r="LLP1499" s="8"/>
      <c r="LLQ1499" s="8"/>
      <c r="LLR1499" s="8"/>
      <c r="LLS1499" s="8"/>
      <c r="LLT1499" s="8"/>
      <c r="LLU1499" s="8"/>
      <c r="LLV1499" s="8"/>
      <c r="LLW1499" s="8"/>
      <c r="LLX1499" s="8"/>
      <c r="LLY1499" s="8"/>
      <c r="LLZ1499" s="8"/>
      <c r="LMA1499" s="8"/>
      <c r="LMB1499" s="8"/>
      <c r="LMC1499" s="8"/>
      <c r="LMD1499" s="8"/>
      <c r="LME1499" s="8"/>
      <c r="LMF1499" s="8"/>
      <c r="LMG1499" s="8"/>
      <c r="LMH1499" s="8"/>
      <c r="LMI1499" s="8"/>
      <c r="LMJ1499" s="8"/>
      <c r="LMK1499" s="8"/>
      <c r="LML1499" s="8"/>
      <c r="LMM1499" s="8"/>
      <c r="LMN1499" s="8"/>
      <c r="LMO1499" s="8"/>
      <c r="LMP1499" s="8"/>
      <c r="LMQ1499" s="8"/>
      <c r="LMR1499" s="8"/>
      <c r="LMS1499" s="8"/>
      <c r="LMT1499" s="8"/>
      <c r="LMU1499" s="8"/>
      <c r="LMV1499" s="8"/>
      <c r="LMW1499" s="8"/>
      <c r="LMX1499" s="8"/>
      <c r="LMY1499" s="8"/>
      <c r="LMZ1499" s="8"/>
      <c r="LNA1499" s="8"/>
      <c r="LNB1499" s="8"/>
      <c r="LNC1499" s="8"/>
      <c r="LND1499" s="8"/>
      <c r="LNE1499" s="8"/>
      <c r="LNF1499" s="8"/>
      <c r="LNG1499" s="8"/>
      <c r="LNH1499" s="8"/>
      <c r="LNI1499" s="8"/>
      <c r="LNJ1499" s="8"/>
      <c r="LNK1499" s="8"/>
      <c r="LNL1499" s="8"/>
      <c r="LNM1499" s="8"/>
      <c r="LNN1499" s="8"/>
      <c r="LNO1499" s="8"/>
      <c r="LNP1499" s="8"/>
      <c r="LNQ1499" s="8"/>
      <c r="LNR1499" s="8"/>
      <c r="LNS1499" s="8"/>
      <c r="LNT1499" s="8"/>
      <c r="LNU1499" s="8"/>
      <c r="LNV1499" s="8"/>
      <c r="LNW1499" s="8"/>
      <c r="LNX1499" s="8"/>
      <c r="LNY1499" s="8"/>
      <c r="LNZ1499" s="8"/>
      <c r="LOA1499" s="8"/>
      <c r="LOB1499" s="8"/>
      <c r="LOC1499" s="8"/>
      <c r="LOD1499" s="8"/>
      <c r="LOE1499" s="8"/>
      <c r="LOF1499" s="8"/>
      <c r="LOG1499" s="8"/>
      <c r="LOH1499" s="8"/>
      <c r="LOI1499" s="8"/>
      <c r="LOJ1499" s="8"/>
      <c r="LOK1499" s="8"/>
      <c r="LOL1499" s="8"/>
      <c r="LOM1499" s="8"/>
      <c r="LON1499" s="8"/>
      <c r="LOO1499" s="8"/>
      <c r="LOP1499" s="8"/>
      <c r="LOQ1499" s="8"/>
      <c r="LOR1499" s="8"/>
      <c r="LOS1499" s="8"/>
      <c r="LOT1499" s="8"/>
      <c r="LOU1499" s="8"/>
      <c r="LOV1499" s="8"/>
      <c r="LOW1499" s="8"/>
      <c r="LOX1499" s="8"/>
      <c r="LOY1499" s="8"/>
      <c r="LOZ1499" s="8"/>
      <c r="LPA1499" s="8"/>
      <c r="LPB1499" s="8"/>
      <c r="LPC1499" s="8"/>
      <c r="LPD1499" s="8"/>
      <c r="LPE1499" s="8"/>
      <c r="LPF1499" s="8"/>
      <c r="LPG1499" s="8"/>
      <c r="LPH1499" s="8"/>
      <c r="LPI1499" s="8"/>
      <c r="LPJ1499" s="8"/>
      <c r="LPK1499" s="8"/>
      <c r="LPL1499" s="8"/>
      <c r="LPM1499" s="8"/>
      <c r="LPN1499" s="8"/>
      <c r="LPO1499" s="8"/>
      <c r="LPP1499" s="8"/>
      <c r="LPQ1499" s="8"/>
      <c r="LPR1499" s="8"/>
      <c r="LPS1499" s="8"/>
      <c r="LPT1499" s="8"/>
      <c r="LPU1499" s="8"/>
      <c r="LPV1499" s="8"/>
      <c r="LPW1499" s="8"/>
      <c r="LPX1499" s="8"/>
      <c r="LPY1499" s="8"/>
      <c r="LPZ1499" s="8"/>
      <c r="LQA1499" s="8"/>
      <c r="LQB1499" s="8"/>
      <c r="LQC1499" s="8"/>
      <c r="LQD1499" s="8"/>
      <c r="LQE1499" s="8"/>
      <c r="LQF1499" s="8"/>
      <c r="LQG1499" s="8"/>
      <c r="LQH1499" s="8"/>
      <c r="LQI1499" s="8"/>
      <c r="LQJ1499" s="8"/>
      <c r="LQK1499" s="8"/>
      <c r="LQL1499" s="8"/>
      <c r="LQM1499" s="8"/>
      <c r="LQN1499" s="8"/>
      <c r="LQO1499" s="8"/>
      <c r="LQP1499" s="8"/>
      <c r="LQQ1499" s="8"/>
      <c r="LQR1499" s="8"/>
      <c r="LQS1499" s="8"/>
      <c r="LQT1499" s="8"/>
      <c r="LQU1499" s="8"/>
      <c r="LQV1499" s="8"/>
      <c r="LQW1499" s="8"/>
      <c r="LQX1499" s="8"/>
      <c r="LQY1499" s="8"/>
      <c r="LQZ1499" s="8"/>
      <c r="LRA1499" s="8"/>
      <c r="LRB1499" s="8"/>
      <c r="LRC1499" s="8"/>
      <c r="LRD1499" s="8"/>
      <c r="LRE1499" s="8"/>
      <c r="LRF1499" s="8"/>
      <c r="LRG1499" s="8"/>
      <c r="LRH1499" s="8"/>
      <c r="LRI1499" s="8"/>
      <c r="LRJ1499" s="8"/>
      <c r="LRK1499" s="8"/>
      <c r="LRL1499" s="8"/>
      <c r="LRM1499" s="8"/>
      <c r="LRN1499" s="8"/>
      <c r="LRO1499" s="8"/>
      <c r="LRP1499" s="8"/>
      <c r="LRQ1499" s="8"/>
      <c r="LRR1499" s="8"/>
      <c r="LRS1499" s="8"/>
      <c r="LRT1499" s="8"/>
      <c r="LRU1499" s="8"/>
      <c r="LRV1499" s="8"/>
      <c r="LRW1499" s="8"/>
      <c r="LRX1499" s="8"/>
      <c r="LRY1499" s="8"/>
      <c r="LRZ1499" s="8"/>
      <c r="LSA1499" s="8"/>
      <c r="LSB1499" s="8"/>
      <c r="LSC1499" s="8"/>
      <c r="LSD1499" s="8"/>
      <c r="LSE1499" s="8"/>
      <c r="LSF1499" s="8"/>
      <c r="LSG1499" s="8"/>
      <c r="LSH1499" s="8"/>
      <c r="LSI1499" s="8"/>
      <c r="LSJ1499" s="8"/>
      <c r="LSK1499" s="8"/>
      <c r="LSL1499" s="8"/>
      <c r="LSM1499" s="8"/>
      <c r="LSN1499" s="8"/>
      <c r="LSO1499" s="8"/>
      <c r="LSP1499" s="8"/>
      <c r="LSQ1499" s="8"/>
      <c r="LSR1499" s="8"/>
      <c r="LSS1499" s="8"/>
      <c r="LST1499" s="8"/>
      <c r="LSU1499" s="8"/>
      <c r="LSV1499" s="8"/>
      <c r="LSW1499" s="8"/>
      <c r="LSX1499" s="8"/>
      <c r="LSY1499" s="8"/>
      <c r="LSZ1499" s="8"/>
      <c r="LTA1499" s="8"/>
      <c r="LTB1499" s="8"/>
      <c r="LTC1499" s="8"/>
      <c r="LTD1499" s="8"/>
      <c r="LTE1499" s="8"/>
      <c r="LTF1499" s="8"/>
      <c r="LTG1499" s="8"/>
      <c r="LTH1499" s="8"/>
      <c r="LTI1499" s="8"/>
      <c r="LTJ1499" s="8"/>
      <c r="LTK1499" s="8"/>
      <c r="LTL1499" s="8"/>
      <c r="LTM1499" s="8"/>
      <c r="LTN1499" s="8"/>
      <c r="LTO1499" s="8"/>
      <c r="LTP1499" s="8"/>
      <c r="LTQ1499" s="8"/>
      <c r="LTR1499" s="8"/>
      <c r="LTS1499" s="8"/>
      <c r="LTT1499" s="8"/>
      <c r="LTU1499" s="8"/>
      <c r="LTV1499" s="8"/>
      <c r="LTW1499" s="8"/>
      <c r="LTX1499" s="8"/>
      <c r="LTY1499" s="8"/>
      <c r="LTZ1499" s="8"/>
      <c r="LUA1499" s="8"/>
      <c r="LUB1499" s="8"/>
      <c r="LUC1499" s="8"/>
      <c r="LUD1499" s="8"/>
      <c r="LUE1499" s="8"/>
      <c r="LUF1499" s="8"/>
      <c r="LUG1499" s="8"/>
      <c r="LUH1499" s="8"/>
      <c r="LUI1499" s="8"/>
      <c r="LUJ1499" s="8"/>
      <c r="LUK1499" s="8"/>
      <c r="LUL1499" s="8"/>
      <c r="LUM1499" s="8"/>
      <c r="LUN1499" s="8"/>
      <c r="LUO1499" s="8"/>
      <c r="LUP1499" s="8"/>
      <c r="LUQ1499" s="8"/>
      <c r="LUR1499" s="8"/>
      <c r="LUS1499" s="8"/>
      <c r="LUT1499" s="8"/>
      <c r="LUU1499" s="8"/>
      <c r="LUV1499" s="8"/>
      <c r="LUW1499" s="8"/>
      <c r="LUX1499" s="8"/>
      <c r="LUY1499" s="8"/>
      <c r="LUZ1499" s="8"/>
      <c r="LVA1499" s="8"/>
      <c r="LVB1499" s="8"/>
      <c r="LVC1499" s="8"/>
      <c r="LVD1499" s="8"/>
      <c r="LVE1499" s="8"/>
      <c r="LVF1499" s="8"/>
      <c r="LVG1499" s="8"/>
      <c r="LVH1499" s="8"/>
      <c r="LVI1499" s="8"/>
      <c r="LVJ1499" s="8"/>
      <c r="LVK1499" s="8"/>
      <c r="LVL1499" s="8"/>
      <c r="LVM1499" s="8"/>
      <c r="LVN1499" s="8"/>
      <c r="LVO1499" s="8"/>
      <c r="LVP1499" s="8"/>
      <c r="LVQ1499" s="8"/>
      <c r="LVR1499" s="8"/>
      <c r="LVS1499" s="8"/>
      <c r="LVT1499" s="8"/>
      <c r="LVU1499" s="8"/>
      <c r="LVV1499" s="8"/>
      <c r="LVW1499" s="8"/>
      <c r="LVX1499" s="8"/>
      <c r="LVY1499" s="8"/>
      <c r="LVZ1499" s="8"/>
      <c r="LWA1499" s="8"/>
      <c r="LWB1499" s="8"/>
      <c r="LWC1499" s="8"/>
      <c r="LWD1499" s="8"/>
      <c r="LWE1499" s="8"/>
      <c r="LWF1499" s="8"/>
      <c r="LWG1499" s="8"/>
      <c r="LWH1499" s="8"/>
      <c r="LWI1499" s="8"/>
      <c r="LWJ1499" s="8"/>
      <c r="LWK1499" s="8"/>
      <c r="LWL1499" s="8"/>
      <c r="LWM1499" s="8"/>
      <c r="LWN1499" s="8"/>
      <c r="LWO1499" s="8"/>
      <c r="LWP1499" s="8"/>
      <c r="LWQ1499" s="8"/>
      <c r="LWR1499" s="8"/>
      <c r="LWS1499" s="8"/>
      <c r="LWT1499" s="8"/>
      <c r="LWU1499" s="8"/>
      <c r="LWV1499" s="8"/>
      <c r="LWW1499" s="8"/>
      <c r="LWX1499" s="8"/>
      <c r="LWY1499" s="8"/>
      <c r="LWZ1499" s="8"/>
      <c r="LXA1499" s="8"/>
      <c r="LXB1499" s="8"/>
      <c r="LXC1499" s="8"/>
      <c r="LXD1499" s="8"/>
      <c r="LXE1499" s="8"/>
      <c r="LXF1499" s="8"/>
      <c r="LXG1499" s="8"/>
      <c r="LXH1499" s="8"/>
      <c r="LXI1499" s="8"/>
      <c r="LXJ1499" s="8"/>
      <c r="LXK1499" s="8"/>
      <c r="LXL1499" s="8"/>
      <c r="LXM1499" s="8"/>
      <c r="LXN1499" s="8"/>
      <c r="LXO1499" s="8"/>
      <c r="LXP1499" s="8"/>
      <c r="LXQ1499" s="8"/>
      <c r="LXR1499" s="8"/>
      <c r="LXS1499" s="8"/>
      <c r="LXT1499" s="8"/>
      <c r="LXU1499" s="8"/>
      <c r="LXV1499" s="8"/>
      <c r="LXW1499" s="8"/>
      <c r="LXX1499" s="8"/>
      <c r="LXY1499" s="8"/>
      <c r="LXZ1499" s="8"/>
      <c r="LYA1499" s="8"/>
      <c r="LYB1499" s="8"/>
      <c r="LYC1499" s="8"/>
      <c r="LYD1499" s="8"/>
      <c r="LYE1499" s="8"/>
      <c r="LYF1499" s="8"/>
      <c r="LYG1499" s="8"/>
      <c r="LYH1499" s="8"/>
      <c r="LYI1499" s="8"/>
      <c r="LYJ1499" s="8"/>
      <c r="LYK1499" s="8"/>
      <c r="LYL1499" s="8"/>
      <c r="LYM1499" s="8"/>
      <c r="LYN1499" s="8"/>
      <c r="LYO1499" s="8"/>
      <c r="LYP1499" s="8"/>
      <c r="LYQ1499" s="8"/>
      <c r="LYR1499" s="8"/>
      <c r="LYS1499" s="8"/>
      <c r="LYT1499" s="8"/>
      <c r="LYU1499" s="8"/>
      <c r="LYV1499" s="8"/>
      <c r="LYW1499" s="8"/>
      <c r="LYX1499" s="8"/>
      <c r="LYY1499" s="8"/>
      <c r="LYZ1499" s="8"/>
      <c r="LZA1499" s="8"/>
      <c r="LZB1499" s="8"/>
      <c r="LZC1499" s="8"/>
      <c r="LZD1499" s="8"/>
      <c r="LZE1499" s="8"/>
      <c r="LZF1499" s="8"/>
      <c r="LZG1499" s="8"/>
      <c r="LZH1499" s="8"/>
      <c r="LZI1499" s="8"/>
      <c r="LZJ1499" s="8"/>
      <c r="LZK1499" s="8"/>
      <c r="LZL1499" s="8"/>
      <c r="LZM1499" s="8"/>
      <c r="LZN1499" s="8"/>
      <c r="LZO1499" s="8"/>
      <c r="LZP1499" s="8"/>
      <c r="LZQ1499" s="8"/>
      <c r="LZR1499" s="8"/>
      <c r="LZS1499" s="8"/>
      <c r="LZT1499" s="8"/>
      <c r="LZU1499" s="8"/>
      <c r="LZV1499" s="8"/>
      <c r="LZW1499" s="8"/>
      <c r="LZX1499" s="8"/>
      <c r="LZY1499" s="8"/>
      <c r="LZZ1499" s="8"/>
      <c r="MAA1499" s="8"/>
      <c r="MAB1499" s="8"/>
      <c r="MAC1499" s="8"/>
      <c r="MAD1499" s="8"/>
      <c r="MAE1499" s="8"/>
      <c r="MAF1499" s="8"/>
      <c r="MAG1499" s="8"/>
      <c r="MAH1499" s="8"/>
      <c r="MAI1499" s="8"/>
      <c r="MAJ1499" s="8"/>
      <c r="MAK1499" s="8"/>
      <c r="MAL1499" s="8"/>
      <c r="MAM1499" s="8"/>
      <c r="MAN1499" s="8"/>
      <c r="MAO1499" s="8"/>
      <c r="MAP1499" s="8"/>
      <c r="MAQ1499" s="8"/>
      <c r="MAR1499" s="8"/>
      <c r="MAS1499" s="8"/>
      <c r="MAT1499" s="8"/>
      <c r="MAU1499" s="8"/>
      <c r="MAV1499" s="8"/>
      <c r="MAW1499" s="8"/>
      <c r="MAX1499" s="8"/>
      <c r="MAY1499" s="8"/>
      <c r="MAZ1499" s="8"/>
      <c r="MBA1499" s="8"/>
      <c r="MBB1499" s="8"/>
      <c r="MBC1499" s="8"/>
      <c r="MBD1499" s="8"/>
      <c r="MBE1499" s="8"/>
      <c r="MBF1499" s="8"/>
      <c r="MBG1499" s="8"/>
      <c r="MBH1499" s="8"/>
      <c r="MBI1499" s="8"/>
      <c r="MBJ1499" s="8"/>
      <c r="MBK1499" s="8"/>
      <c r="MBL1499" s="8"/>
      <c r="MBM1499" s="8"/>
      <c r="MBN1499" s="8"/>
      <c r="MBO1499" s="8"/>
      <c r="MBP1499" s="8"/>
      <c r="MBQ1499" s="8"/>
      <c r="MBR1499" s="8"/>
      <c r="MBS1499" s="8"/>
      <c r="MBT1499" s="8"/>
      <c r="MBU1499" s="8"/>
      <c r="MBV1499" s="8"/>
      <c r="MBW1499" s="8"/>
      <c r="MBX1499" s="8"/>
      <c r="MBY1499" s="8"/>
      <c r="MBZ1499" s="8"/>
      <c r="MCA1499" s="8"/>
      <c r="MCB1499" s="8"/>
      <c r="MCC1499" s="8"/>
      <c r="MCD1499" s="8"/>
      <c r="MCE1499" s="8"/>
      <c r="MCF1499" s="8"/>
      <c r="MCG1499" s="8"/>
      <c r="MCH1499" s="8"/>
      <c r="MCI1499" s="8"/>
      <c r="MCJ1499" s="8"/>
      <c r="MCK1499" s="8"/>
      <c r="MCL1499" s="8"/>
      <c r="MCM1499" s="8"/>
      <c r="MCN1499" s="8"/>
      <c r="MCO1499" s="8"/>
      <c r="MCP1499" s="8"/>
      <c r="MCQ1499" s="8"/>
      <c r="MCR1499" s="8"/>
      <c r="MCS1499" s="8"/>
      <c r="MCT1499" s="8"/>
      <c r="MCU1499" s="8"/>
      <c r="MCV1499" s="8"/>
      <c r="MCW1499" s="8"/>
      <c r="MCX1499" s="8"/>
      <c r="MCY1499" s="8"/>
      <c r="MCZ1499" s="8"/>
      <c r="MDA1499" s="8"/>
      <c r="MDB1499" s="8"/>
      <c r="MDC1499" s="8"/>
      <c r="MDD1499" s="8"/>
      <c r="MDE1499" s="8"/>
      <c r="MDF1499" s="8"/>
      <c r="MDG1499" s="8"/>
      <c r="MDH1499" s="8"/>
      <c r="MDI1499" s="8"/>
      <c r="MDJ1499" s="8"/>
      <c r="MDK1499" s="8"/>
      <c r="MDL1499" s="8"/>
      <c r="MDM1499" s="8"/>
      <c r="MDN1499" s="8"/>
      <c r="MDO1499" s="8"/>
      <c r="MDP1499" s="8"/>
      <c r="MDQ1499" s="8"/>
      <c r="MDR1499" s="8"/>
      <c r="MDS1499" s="8"/>
      <c r="MDT1499" s="8"/>
      <c r="MDU1499" s="8"/>
      <c r="MDV1499" s="8"/>
      <c r="MDW1499" s="8"/>
      <c r="MDX1499" s="8"/>
      <c r="MDY1499" s="8"/>
      <c r="MDZ1499" s="8"/>
      <c r="MEA1499" s="8"/>
      <c r="MEB1499" s="8"/>
      <c r="MEC1499" s="8"/>
      <c r="MED1499" s="8"/>
      <c r="MEE1499" s="8"/>
      <c r="MEF1499" s="8"/>
      <c r="MEG1499" s="8"/>
      <c r="MEH1499" s="8"/>
      <c r="MEI1499" s="8"/>
      <c r="MEJ1499" s="8"/>
      <c r="MEK1499" s="8"/>
      <c r="MEL1499" s="8"/>
      <c r="MEM1499" s="8"/>
      <c r="MEN1499" s="8"/>
      <c r="MEO1499" s="8"/>
      <c r="MEP1499" s="8"/>
      <c r="MEQ1499" s="8"/>
      <c r="MER1499" s="8"/>
      <c r="MES1499" s="8"/>
      <c r="MET1499" s="8"/>
      <c r="MEU1499" s="8"/>
      <c r="MEV1499" s="8"/>
      <c r="MEW1499" s="8"/>
      <c r="MEX1499" s="8"/>
      <c r="MEY1499" s="8"/>
      <c r="MEZ1499" s="8"/>
      <c r="MFA1499" s="8"/>
      <c r="MFB1499" s="8"/>
      <c r="MFC1499" s="8"/>
      <c r="MFD1499" s="8"/>
      <c r="MFE1499" s="8"/>
      <c r="MFF1499" s="8"/>
      <c r="MFG1499" s="8"/>
      <c r="MFH1499" s="8"/>
      <c r="MFI1499" s="8"/>
      <c r="MFJ1499" s="8"/>
      <c r="MFK1499" s="8"/>
      <c r="MFL1499" s="8"/>
      <c r="MFM1499" s="8"/>
      <c r="MFN1499" s="8"/>
      <c r="MFO1499" s="8"/>
      <c r="MFP1499" s="8"/>
      <c r="MFQ1499" s="8"/>
      <c r="MFR1499" s="8"/>
      <c r="MFS1499" s="8"/>
      <c r="MFT1499" s="8"/>
      <c r="MFU1499" s="8"/>
      <c r="MFV1499" s="8"/>
      <c r="MFW1499" s="8"/>
      <c r="MFX1499" s="8"/>
      <c r="MFY1499" s="8"/>
      <c r="MFZ1499" s="8"/>
      <c r="MGA1499" s="8"/>
      <c r="MGB1499" s="8"/>
      <c r="MGC1499" s="8"/>
      <c r="MGD1499" s="8"/>
      <c r="MGE1499" s="8"/>
      <c r="MGF1499" s="8"/>
      <c r="MGG1499" s="8"/>
      <c r="MGH1499" s="8"/>
      <c r="MGI1499" s="8"/>
      <c r="MGJ1499" s="8"/>
      <c r="MGK1499" s="8"/>
      <c r="MGL1499" s="8"/>
      <c r="MGM1499" s="8"/>
      <c r="MGN1499" s="8"/>
      <c r="MGO1499" s="8"/>
      <c r="MGP1499" s="8"/>
      <c r="MGQ1499" s="8"/>
      <c r="MGR1499" s="8"/>
      <c r="MGS1499" s="8"/>
      <c r="MGT1499" s="8"/>
      <c r="MGU1499" s="8"/>
      <c r="MGV1499" s="8"/>
      <c r="MGW1499" s="8"/>
      <c r="MGX1499" s="8"/>
      <c r="MGY1499" s="8"/>
      <c r="MGZ1499" s="8"/>
      <c r="MHA1499" s="8"/>
      <c r="MHB1499" s="8"/>
      <c r="MHC1499" s="8"/>
      <c r="MHD1499" s="8"/>
      <c r="MHE1499" s="8"/>
      <c r="MHF1499" s="8"/>
      <c r="MHG1499" s="8"/>
      <c r="MHH1499" s="8"/>
      <c r="MHI1499" s="8"/>
      <c r="MHJ1499" s="8"/>
      <c r="MHK1499" s="8"/>
      <c r="MHL1499" s="8"/>
      <c r="MHM1499" s="8"/>
      <c r="MHN1499" s="8"/>
      <c r="MHO1499" s="8"/>
      <c r="MHP1499" s="8"/>
      <c r="MHQ1499" s="8"/>
      <c r="MHR1499" s="8"/>
      <c r="MHS1499" s="8"/>
      <c r="MHT1499" s="8"/>
      <c r="MHU1499" s="8"/>
      <c r="MHV1499" s="8"/>
      <c r="MHW1499" s="8"/>
      <c r="MHX1499" s="8"/>
      <c r="MHY1499" s="8"/>
      <c r="MHZ1499" s="8"/>
      <c r="MIA1499" s="8"/>
      <c r="MIB1499" s="8"/>
      <c r="MIC1499" s="8"/>
      <c r="MID1499" s="8"/>
      <c r="MIE1499" s="8"/>
      <c r="MIF1499" s="8"/>
      <c r="MIG1499" s="8"/>
      <c r="MIH1499" s="8"/>
      <c r="MII1499" s="8"/>
      <c r="MIJ1499" s="8"/>
      <c r="MIK1499" s="8"/>
      <c r="MIL1499" s="8"/>
      <c r="MIM1499" s="8"/>
      <c r="MIN1499" s="8"/>
      <c r="MIO1499" s="8"/>
      <c r="MIP1499" s="8"/>
      <c r="MIQ1499" s="8"/>
      <c r="MIR1499" s="8"/>
      <c r="MIS1499" s="8"/>
      <c r="MIT1499" s="8"/>
      <c r="MIU1499" s="8"/>
      <c r="MIV1499" s="8"/>
      <c r="MIW1499" s="8"/>
      <c r="MIX1499" s="8"/>
      <c r="MIY1499" s="8"/>
      <c r="MIZ1499" s="8"/>
      <c r="MJA1499" s="8"/>
      <c r="MJB1499" s="8"/>
      <c r="MJC1499" s="8"/>
      <c r="MJD1499" s="8"/>
      <c r="MJE1499" s="8"/>
      <c r="MJF1499" s="8"/>
      <c r="MJG1499" s="8"/>
      <c r="MJH1499" s="8"/>
      <c r="MJI1499" s="8"/>
      <c r="MJJ1499" s="8"/>
      <c r="MJK1499" s="8"/>
      <c r="MJL1499" s="8"/>
      <c r="MJM1499" s="8"/>
      <c r="MJN1499" s="8"/>
      <c r="MJO1499" s="8"/>
      <c r="MJP1499" s="8"/>
      <c r="MJQ1499" s="8"/>
      <c r="MJR1499" s="8"/>
      <c r="MJS1499" s="8"/>
      <c r="MJT1499" s="8"/>
      <c r="MJU1499" s="8"/>
      <c r="MJV1499" s="8"/>
      <c r="MJW1499" s="8"/>
      <c r="MJX1499" s="8"/>
      <c r="MJY1499" s="8"/>
      <c r="MJZ1499" s="8"/>
      <c r="MKA1499" s="8"/>
      <c r="MKB1499" s="8"/>
      <c r="MKC1499" s="8"/>
      <c r="MKD1499" s="8"/>
      <c r="MKE1499" s="8"/>
      <c r="MKF1499" s="8"/>
      <c r="MKG1499" s="8"/>
      <c r="MKH1499" s="8"/>
      <c r="MKI1499" s="8"/>
      <c r="MKJ1499" s="8"/>
      <c r="MKK1499" s="8"/>
      <c r="MKL1499" s="8"/>
      <c r="MKM1499" s="8"/>
      <c r="MKN1499" s="8"/>
      <c r="MKO1499" s="8"/>
      <c r="MKP1499" s="8"/>
      <c r="MKQ1499" s="8"/>
      <c r="MKR1499" s="8"/>
      <c r="MKS1499" s="8"/>
      <c r="MKT1499" s="8"/>
      <c r="MKU1499" s="8"/>
      <c r="MKV1499" s="8"/>
      <c r="MKW1499" s="8"/>
      <c r="MKX1499" s="8"/>
      <c r="MKY1499" s="8"/>
      <c r="MKZ1499" s="8"/>
      <c r="MLA1499" s="8"/>
      <c r="MLB1499" s="8"/>
      <c r="MLC1499" s="8"/>
      <c r="MLD1499" s="8"/>
      <c r="MLE1499" s="8"/>
      <c r="MLF1499" s="8"/>
      <c r="MLG1499" s="8"/>
      <c r="MLH1499" s="8"/>
      <c r="MLI1499" s="8"/>
      <c r="MLJ1499" s="8"/>
      <c r="MLK1499" s="8"/>
      <c r="MLL1499" s="8"/>
      <c r="MLM1499" s="8"/>
      <c r="MLN1499" s="8"/>
      <c r="MLO1499" s="8"/>
      <c r="MLP1499" s="8"/>
      <c r="MLQ1499" s="8"/>
      <c r="MLR1499" s="8"/>
      <c r="MLS1499" s="8"/>
      <c r="MLT1499" s="8"/>
      <c r="MLU1499" s="8"/>
      <c r="MLV1499" s="8"/>
      <c r="MLW1499" s="8"/>
      <c r="MLX1499" s="8"/>
      <c r="MLY1499" s="8"/>
      <c r="MLZ1499" s="8"/>
      <c r="MMA1499" s="8"/>
      <c r="MMB1499" s="8"/>
      <c r="MMC1499" s="8"/>
      <c r="MMD1499" s="8"/>
      <c r="MME1499" s="8"/>
      <c r="MMF1499" s="8"/>
      <c r="MMG1499" s="8"/>
      <c r="MMH1499" s="8"/>
      <c r="MMI1499" s="8"/>
      <c r="MMJ1499" s="8"/>
      <c r="MMK1499" s="8"/>
      <c r="MML1499" s="8"/>
      <c r="MMM1499" s="8"/>
      <c r="MMN1499" s="8"/>
      <c r="MMO1499" s="8"/>
      <c r="MMP1499" s="8"/>
      <c r="MMQ1499" s="8"/>
      <c r="MMR1499" s="8"/>
      <c r="MMS1499" s="8"/>
      <c r="MMT1499" s="8"/>
      <c r="MMU1499" s="8"/>
      <c r="MMV1499" s="8"/>
      <c r="MMW1499" s="8"/>
      <c r="MMX1499" s="8"/>
      <c r="MMY1499" s="8"/>
      <c r="MMZ1499" s="8"/>
      <c r="MNA1499" s="8"/>
      <c r="MNB1499" s="8"/>
      <c r="MNC1499" s="8"/>
      <c r="MND1499" s="8"/>
      <c r="MNE1499" s="8"/>
      <c r="MNF1499" s="8"/>
      <c r="MNG1499" s="8"/>
      <c r="MNH1499" s="8"/>
      <c r="MNI1499" s="8"/>
      <c r="MNJ1499" s="8"/>
      <c r="MNK1499" s="8"/>
      <c r="MNL1499" s="8"/>
      <c r="MNM1499" s="8"/>
      <c r="MNN1499" s="8"/>
      <c r="MNO1499" s="8"/>
      <c r="MNP1499" s="8"/>
      <c r="MNQ1499" s="8"/>
      <c r="MNR1499" s="8"/>
      <c r="MNS1499" s="8"/>
      <c r="MNT1499" s="8"/>
      <c r="MNU1499" s="8"/>
      <c r="MNV1499" s="8"/>
      <c r="MNW1499" s="8"/>
      <c r="MNX1499" s="8"/>
      <c r="MNY1499" s="8"/>
      <c r="MNZ1499" s="8"/>
      <c r="MOA1499" s="8"/>
      <c r="MOB1499" s="8"/>
      <c r="MOC1499" s="8"/>
      <c r="MOD1499" s="8"/>
      <c r="MOE1499" s="8"/>
      <c r="MOF1499" s="8"/>
      <c r="MOG1499" s="8"/>
      <c r="MOH1499" s="8"/>
      <c r="MOI1499" s="8"/>
      <c r="MOJ1499" s="8"/>
      <c r="MOK1499" s="8"/>
      <c r="MOL1499" s="8"/>
      <c r="MOM1499" s="8"/>
      <c r="MON1499" s="8"/>
      <c r="MOO1499" s="8"/>
      <c r="MOP1499" s="8"/>
      <c r="MOQ1499" s="8"/>
      <c r="MOR1499" s="8"/>
      <c r="MOS1499" s="8"/>
      <c r="MOT1499" s="8"/>
      <c r="MOU1499" s="8"/>
      <c r="MOV1499" s="8"/>
      <c r="MOW1499" s="8"/>
      <c r="MOX1499" s="8"/>
      <c r="MOY1499" s="8"/>
      <c r="MOZ1499" s="8"/>
      <c r="MPA1499" s="8"/>
      <c r="MPB1499" s="8"/>
      <c r="MPC1499" s="8"/>
      <c r="MPD1499" s="8"/>
      <c r="MPE1499" s="8"/>
      <c r="MPF1499" s="8"/>
      <c r="MPG1499" s="8"/>
      <c r="MPH1499" s="8"/>
      <c r="MPI1499" s="8"/>
      <c r="MPJ1499" s="8"/>
      <c r="MPK1499" s="8"/>
      <c r="MPL1499" s="8"/>
      <c r="MPM1499" s="8"/>
      <c r="MPN1499" s="8"/>
      <c r="MPO1499" s="8"/>
      <c r="MPP1499" s="8"/>
      <c r="MPQ1499" s="8"/>
      <c r="MPR1499" s="8"/>
      <c r="MPS1499" s="8"/>
      <c r="MPT1499" s="8"/>
      <c r="MPU1499" s="8"/>
      <c r="MPV1499" s="8"/>
      <c r="MPW1499" s="8"/>
      <c r="MPX1499" s="8"/>
      <c r="MPY1499" s="8"/>
      <c r="MPZ1499" s="8"/>
      <c r="MQA1499" s="8"/>
      <c r="MQB1499" s="8"/>
      <c r="MQC1499" s="8"/>
      <c r="MQD1499" s="8"/>
      <c r="MQE1499" s="8"/>
      <c r="MQF1499" s="8"/>
      <c r="MQG1499" s="8"/>
      <c r="MQH1499" s="8"/>
      <c r="MQI1499" s="8"/>
      <c r="MQJ1499" s="8"/>
      <c r="MQK1499" s="8"/>
      <c r="MQL1499" s="8"/>
      <c r="MQM1499" s="8"/>
      <c r="MQN1499" s="8"/>
      <c r="MQO1499" s="8"/>
      <c r="MQP1499" s="8"/>
      <c r="MQQ1499" s="8"/>
      <c r="MQR1499" s="8"/>
      <c r="MQS1499" s="8"/>
      <c r="MQT1499" s="8"/>
      <c r="MQU1499" s="8"/>
      <c r="MQV1499" s="8"/>
      <c r="MQW1499" s="8"/>
      <c r="MQX1499" s="8"/>
      <c r="MQY1499" s="8"/>
      <c r="MQZ1499" s="8"/>
      <c r="MRA1499" s="8"/>
      <c r="MRB1499" s="8"/>
      <c r="MRC1499" s="8"/>
      <c r="MRD1499" s="8"/>
      <c r="MRE1499" s="8"/>
      <c r="MRF1499" s="8"/>
      <c r="MRG1499" s="8"/>
      <c r="MRH1499" s="8"/>
      <c r="MRI1499" s="8"/>
      <c r="MRJ1499" s="8"/>
      <c r="MRK1499" s="8"/>
      <c r="MRL1499" s="8"/>
      <c r="MRM1499" s="8"/>
      <c r="MRN1499" s="8"/>
      <c r="MRO1499" s="8"/>
      <c r="MRP1499" s="8"/>
      <c r="MRQ1499" s="8"/>
      <c r="MRR1499" s="8"/>
      <c r="MRS1499" s="8"/>
      <c r="MRT1499" s="8"/>
      <c r="MRU1499" s="8"/>
      <c r="MRV1499" s="8"/>
      <c r="MRW1499" s="8"/>
      <c r="MRX1499" s="8"/>
      <c r="MRY1499" s="8"/>
      <c r="MRZ1499" s="8"/>
      <c r="MSA1499" s="8"/>
      <c r="MSB1499" s="8"/>
      <c r="MSC1499" s="8"/>
      <c r="MSD1499" s="8"/>
      <c r="MSE1499" s="8"/>
      <c r="MSF1499" s="8"/>
      <c r="MSG1499" s="8"/>
      <c r="MSH1499" s="8"/>
      <c r="MSI1499" s="8"/>
      <c r="MSJ1499" s="8"/>
      <c r="MSK1499" s="8"/>
      <c r="MSL1499" s="8"/>
      <c r="MSM1499" s="8"/>
      <c r="MSN1499" s="8"/>
      <c r="MSO1499" s="8"/>
      <c r="MSP1499" s="8"/>
      <c r="MSQ1499" s="8"/>
      <c r="MSR1499" s="8"/>
      <c r="MSS1499" s="8"/>
      <c r="MST1499" s="8"/>
      <c r="MSU1499" s="8"/>
      <c r="MSV1499" s="8"/>
      <c r="MSW1499" s="8"/>
      <c r="MSX1499" s="8"/>
      <c r="MSY1499" s="8"/>
      <c r="MSZ1499" s="8"/>
      <c r="MTA1499" s="8"/>
      <c r="MTB1499" s="8"/>
      <c r="MTC1499" s="8"/>
      <c r="MTD1499" s="8"/>
      <c r="MTE1499" s="8"/>
      <c r="MTF1499" s="8"/>
      <c r="MTG1499" s="8"/>
      <c r="MTH1499" s="8"/>
      <c r="MTI1499" s="8"/>
      <c r="MTJ1499" s="8"/>
      <c r="MTK1499" s="8"/>
      <c r="MTL1499" s="8"/>
      <c r="MTM1499" s="8"/>
      <c r="MTN1499" s="8"/>
      <c r="MTO1499" s="8"/>
      <c r="MTP1499" s="8"/>
      <c r="MTQ1499" s="8"/>
      <c r="MTR1499" s="8"/>
      <c r="MTS1499" s="8"/>
      <c r="MTT1499" s="8"/>
      <c r="MTU1499" s="8"/>
      <c r="MTV1499" s="8"/>
      <c r="MTW1499" s="8"/>
      <c r="MTX1499" s="8"/>
      <c r="MTY1499" s="8"/>
      <c r="MTZ1499" s="8"/>
      <c r="MUA1499" s="8"/>
      <c r="MUB1499" s="8"/>
      <c r="MUC1499" s="8"/>
      <c r="MUD1499" s="8"/>
      <c r="MUE1499" s="8"/>
      <c r="MUF1499" s="8"/>
      <c r="MUG1499" s="8"/>
      <c r="MUH1499" s="8"/>
      <c r="MUI1499" s="8"/>
      <c r="MUJ1499" s="8"/>
      <c r="MUK1499" s="8"/>
      <c r="MUL1499" s="8"/>
      <c r="MUM1499" s="8"/>
      <c r="MUN1499" s="8"/>
      <c r="MUO1499" s="8"/>
      <c r="MUP1499" s="8"/>
      <c r="MUQ1499" s="8"/>
      <c r="MUR1499" s="8"/>
      <c r="MUS1499" s="8"/>
      <c r="MUT1499" s="8"/>
      <c r="MUU1499" s="8"/>
      <c r="MUV1499" s="8"/>
      <c r="MUW1499" s="8"/>
      <c r="MUX1499" s="8"/>
      <c r="MUY1499" s="8"/>
      <c r="MUZ1499" s="8"/>
      <c r="MVA1499" s="8"/>
      <c r="MVB1499" s="8"/>
      <c r="MVC1499" s="8"/>
      <c r="MVD1499" s="8"/>
      <c r="MVE1499" s="8"/>
      <c r="MVF1499" s="8"/>
      <c r="MVG1499" s="8"/>
      <c r="MVH1499" s="8"/>
      <c r="MVI1499" s="8"/>
      <c r="MVJ1499" s="8"/>
      <c r="MVK1499" s="8"/>
      <c r="MVL1499" s="8"/>
      <c r="MVM1499" s="8"/>
      <c r="MVN1499" s="8"/>
      <c r="MVO1499" s="8"/>
      <c r="MVP1499" s="8"/>
      <c r="MVQ1499" s="8"/>
      <c r="MVR1499" s="8"/>
      <c r="MVS1499" s="8"/>
      <c r="MVT1499" s="8"/>
      <c r="MVU1499" s="8"/>
      <c r="MVV1499" s="8"/>
      <c r="MVW1499" s="8"/>
      <c r="MVX1499" s="8"/>
      <c r="MVY1499" s="8"/>
      <c r="MVZ1499" s="8"/>
      <c r="MWA1499" s="8"/>
      <c r="MWB1499" s="8"/>
      <c r="MWC1499" s="8"/>
      <c r="MWD1499" s="8"/>
      <c r="MWE1499" s="8"/>
      <c r="MWF1499" s="8"/>
      <c r="MWG1499" s="8"/>
      <c r="MWH1499" s="8"/>
      <c r="MWI1499" s="8"/>
      <c r="MWJ1499" s="8"/>
      <c r="MWK1499" s="8"/>
      <c r="MWL1499" s="8"/>
      <c r="MWM1499" s="8"/>
      <c r="MWN1499" s="8"/>
      <c r="MWO1499" s="8"/>
      <c r="MWP1499" s="8"/>
      <c r="MWQ1499" s="8"/>
      <c r="MWR1499" s="8"/>
      <c r="MWS1499" s="8"/>
      <c r="MWT1499" s="8"/>
      <c r="MWU1499" s="8"/>
      <c r="MWV1499" s="8"/>
      <c r="MWW1499" s="8"/>
      <c r="MWX1499" s="8"/>
      <c r="MWY1499" s="8"/>
      <c r="MWZ1499" s="8"/>
      <c r="MXA1499" s="8"/>
      <c r="MXB1499" s="8"/>
      <c r="MXC1499" s="8"/>
      <c r="MXD1499" s="8"/>
      <c r="MXE1499" s="8"/>
      <c r="MXF1499" s="8"/>
      <c r="MXG1499" s="8"/>
      <c r="MXH1499" s="8"/>
      <c r="MXI1499" s="8"/>
      <c r="MXJ1499" s="8"/>
      <c r="MXK1499" s="8"/>
      <c r="MXL1499" s="8"/>
      <c r="MXM1499" s="8"/>
      <c r="MXN1499" s="8"/>
      <c r="MXO1499" s="8"/>
      <c r="MXP1499" s="8"/>
      <c r="MXQ1499" s="8"/>
      <c r="MXR1499" s="8"/>
      <c r="MXS1499" s="8"/>
      <c r="MXT1499" s="8"/>
      <c r="MXU1499" s="8"/>
      <c r="MXV1499" s="8"/>
      <c r="MXW1499" s="8"/>
      <c r="MXX1499" s="8"/>
      <c r="MXY1499" s="8"/>
      <c r="MXZ1499" s="8"/>
      <c r="MYA1499" s="8"/>
      <c r="MYB1499" s="8"/>
      <c r="MYC1499" s="8"/>
      <c r="MYD1499" s="8"/>
      <c r="MYE1499" s="8"/>
      <c r="MYF1499" s="8"/>
      <c r="MYG1499" s="8"/>
      <c r="MYH1499" s="8"/>
      <c r="MYI1499" s="8"/>
      <c r="MYJ1499" s="8"/>
      <c r="MYK1499" s="8"/>
      <c r="MYL1499" s="8"/>
      <c r="MYM1499" s="8"/>
      <c r="MYN1499" s="8"/>
      <c r="MYO1499" s="8"/>
      <c r="MYP1499" s="8"/>
      <c r="MYQ1499" s="8"/>
      <c r="MYR1499" s="8"/>
      <c r="MYS1499" s="8"/>
      <c r="MYT1499" s="8"/>
      <c r="MYU1499" s="8"/>
      <c r="MYV1499" s="8"/>
      <c r="MYW1499" s="8"/>
      <c r="MYX1499" s="8"/>
      <c r="MYY1499" s="8"/>
      <c r="MYZ1499" s="8"/>
      <c r="MZA1499" s="8"/>
      <c r="MZB1499" s="8"/>
      <c r="MZC1499" s="8"/>
      <c r="MZD1499" s="8"/>
      <c r="MZE1499" s="8"/>
      <c r="MZF1499" s="8"/>
      <c r="MZG1499" s="8"/>
      <c r="MZH1499" s="8"/>
      <c r="MZI1499" s="8"/>
      <c r="MZJ1499" s="8"/>
      <c r="MZK1499" s="8"/>
      <c r="MZL1499" s="8"/>
      <c r="MZM1499" s="8"/>
      <c r="MZN1499" s="8"/>
      <c r="MZO1499" s="8"/>
      <c r="MZP1499" s="8"/>
      <c r="MZQ1499" s="8"/>
      <c r="MZR1499" s="8"/>
      <c r="MZS1499" s="8"/>
      <c r="MZT1499" s="8"/>
      <c r="MZU1499" s="8"/>
      <c r="MZV1499" s="8"/>
      <c r="MZW1499" s="8"/>
      <c r="MZX1499" s="8"/>
      <c r="MZY1499" s="8"/>
      <c r="MZZ1499" s="8"/>
      <c r="NAA1499" s="8"/>
      <c r="NAB1499" s="8"/>
      <c r="NAC1499" s="8"/>
      <c r="NAD1499" s="8"/>
      <c r="NAE1499" s="8"/>
      <c r="NAF1499" s="8"/>
      <c r="NAG1499" s="8"/>
      <c r="NAH1499" s="8"/>
      <c r="NAI1499" s="8"/>
      <c r="NAJ1499" s="8"/>
      <c r="NAK1499" s="8"/>
      <c r="NAL1499" s="8"/>
      <c r="NAM1499" s="8"/>
      <c r="NAN1499" s="8"/>
      <c r="NAO1499" s="8"/>
      <c r="NAP1499" s="8"/>
      <c r="NAQ1499" s="8"/>
      <c r="NAR1499" s="8"/>
      <c r="NAS1499" s="8"/>
      <c r="NAT1499" s="8"/>
      <c r="NAU1499" s="8"/>
      <c r="NAV1499" s="8"/>
      <c r="NAW1499" s="8"/>
      <c r="NAX1499" s="8"/>
      <c r="NAY1499" s="8"/>
      <c r="NAZ1499" s="8"/>
      <c r="NBA1499" s="8"/>
      <c r="NBB1499" s="8"/>
      <c r="NBC1499" s="8"/>
      <c r="NBD1499" s="8"/>
      <c r="NBE1499" s="8"/>
      <c r="NBF1499" s="8"/>
      <c r="NBG1499" s="8"/>
      <c r="NBH1499" s="8"/>
      <c r="NBI1499" s="8"/>
      <c r="NBJ1499" s="8"/>
      <c r="NBK1499" s="8"/>
      <c r="NBL1499" s="8"/>
      <c r="NBM1499" s="8"/>
      <c r="NBN1499" s="8"/>
      <c r="NBO1499" s="8"/>
      <c r="NBP1499" s="8"/>
      <c r="NBQ1499" s="8"/>
      <c r="NBR1499" s="8"/>
      <c r="NBS1499" s="8"/>
      <c r="NBT1499" s="8"/>
      <c r="NBU1499" s="8"/>
      <c r="NBV1499" s="8"/>
      <c r="NBW1499" s="8"/>
      <c r="NBX1499" s="8"/>
      <c r="NBY1499" s="8"/>
      <c r="NBZ1499" s="8"/>
      <c r="NCA1499" s="8"/>
      <c r="NCB1499" s="8"/>
      <c r="NCC1499" s="8"/>
      <c r="NCD1499" s="8"/>
      <c r="NCE1499" s="8"/>
      <c r="NCF1499" s="8"/>
      <c r="NCG1499" s="8"/>
      <c r="NCH1499" s="8"/>
      <c r="NCI1499" s="8"/>
      <c r="NCJ1499" s="8"/>
      <c r="NCK1499" s="8"/>
      <c r="NCL1499" s="8"/>
      <c r="NCM1499" s="8"/>
      <c r="NCN1499" s="8"/>
      <c r="NCO1499" s="8"/>
      <c r="NCP1499" s="8"/>
      <c r="NCQ1499" s="8"/>
      <c r="NCR1499" s="8"/>
      <c r="NCS1499" s="8"/>
      <c r="NCT1499" s="8"/>
      <c r="NCU1499" s="8"/>
      <c r="NCV1499" s="8"/>
      <c r="NCW1499" s="8"/>
      <c r="NCX1499" s="8"/>
      <c r="NCY1499" s="8"/>
      <c r="NCZ1499" s="8"/>
      <c r="NDA1499" s="8"/>
      <c r="NDB1499" s="8"/>
      <c r="NDC1499" s="8"/>
      <c r="NDD1499" s="8"/>
      <c r="NDE1499" s="8"/>
      <c r="NDF1499" s="8"/>
      <c r="NDG1499" s="8"/>
      <c r="NDH1499" s="8"/>
      <c r="NDI1499" s="8"/>
      <c r="NDJ1499" s="8"/>
      <c r="NDK1499" s="8"/>
      <c r="NDL1499" s="8"/>
      <c r="NDM1499" s="8"/>
      <c r="NDN1499" s="8"/>
      <c r="NDO1499" s="8"/>
      <c r="NDP1499" s="8"/>
      <c r="NDQ1499" s="8"/>
      <c r="NDR1499" s="8"/>
      <c r="NDS1499" s="8"/>
      <c r="NDT1499" s="8"/>
      <c r="NDU1499" s="8"/>
      <c r="NDV1499" s="8"/>
      <c r="NDW1499" s="8"/>
      <c r="NDX1499" s="8"/>
      <c r="NDY1499" s="8"/>
      <c r="NDZ1499" s="8"/>
      <c r="NEA1499" s="8"/>
      <c r="NEB1499" s="8"/>
      <c r="NEC1499" s="8"/>
      <c r="NED1499" s="8"/>
      <c r="NEE1499" s="8"/>
      <c r="NEF1499" s="8"/>
      <c r="NEG1499" s="8"/>
      <c r="NEH1499" s="8"/>
      <c r="NEI1499" s="8"/>
      <c r="NEJ1499" s="8"/>
      <c r="NEK1499" s="8"/>
      <c r="NEL1499" s="8"/>
      <c r="NEM1499" s="8"/>
      <c r="NEN1499" s="8"/>
      <c r="NEO1499" s="8"/>
      <c r="NEP1499" s="8"/>
      <c r="NEQ1499" s="8"/>
      <c r="NER1499" s="8"/>
      <c r="NES1499" s="8"/>
      <c r="NET1499" s="8"/>
      <c r="NEU1499" s="8"/>
      <c r="NEV1499" s="8"/>
      <c r="NEW1499" s="8"/>
      <c r="NEX1499" s="8"/>
      <c r="NEY1499" s="8"/>
      <c r="NEZ1499" s="8"/>
      <c r="NFA1499" s="8"/>
      <c r="NFB1499" s="8"/>
      <c r="NFC1499" s="8"/>
      <c r="NFD1499" s="8"/>
      <c r="NFE1499" s="8"/>
      <c r="NFF1499" s="8"/>
      <c r="NFG1499" s="8"/>
      <c r="NFH1499" s="8"/>
      <c r="NFI1499" s="8"/>
      <c r="NFJ1499" s="8"/>
      <c r="NFK1499" s="8"/>
      <c r="NFL1499" s="8"/>
      <c r="NFM1499" s="8"/>
      <c r="NFN1499" s="8"/>
      <c r="NFO1499" s="8"/>
      <c r="NFP1499" s="8"/>
      <c r="NFQ1499" s="8"/>
      <c r="NFR1499" s="8"/>
      <c r="NFS1499" s="8"/>
      <c r="NFT1499" s="8"/>
      <c r="NFU1499" s="8"/>
      <c r="NFV1499" s="8"/>
      <c r="NFW1499" s="8"/>
      <c r="NFX1499" s="8"/>
      <c r="NFY1499" s="8"/>
      <c r="NFZ1499" s="8"/>
      <c r="NGA1499" s="8"/>
      <c r="NGB1499" s="8"/>
      <c r="NGC1499" s="8"/>
      <c r="NGD1499" s="8"/>
      <c r="NGE1499" s="8"/>
      <c r="NGF1499" s="8"/>
      <c r="NGG1499" s="8"/>
      <c r="NGH1499" s="8"/>
      <c r="NGI1499" s="8"/>
      <c r="NGJ1499" s="8"/>
      <c r="NGK1499" s="8"/>
      <c r="NGL1499" s="8"/>
      <c r="NGM1499" s="8"/>
      <c r="NGN1499" s="8"/>
      <c r="NGO1499" s="8"/>
      <c r="NGP1499" s="8"/>
      <c r="NGQ1499" s="8"/>
      <c r="NGR1499" s="8"/>
      <c r="NGS1499" s="8"/>
      <c r="NGT1499" s="8"/>
      <c r="NGU1499" s="8"/>
      <c r="NGV1499" s="8"/>
      <c r="NGW1499" s="8"/>
      <c r="NGX1499" s="8"/>
      <c r="NGY1499" s="8"/>
      <c r="NGZ1499" s="8"/>
      <c r="NHA1499" s="8"/>
      <c r="NHB1499" s="8"/>
      <c r="NHC1499" s="8"/>
      <c r="NHD1499" s="8"/>
      <c r="NHE1499" s="8"/>
      <c r="NHF1499" s="8"/>
      <c r="NHG1499" s="8"/>
      <c r="NHH1499" s="8"/>
      <c r="NHI1499" s="8"/>
      <c r="NHJ1499" s="8"/>
      <c r="NHK1499" s="8"/>
      <c r="NHL1499" s="8"/>
      <c r="NHM1499" s="8"/>
      <c r="NHN1499" s="8"/>
      <c r="NHO1499" s="8"/>
      <c r="NHP1499" s="8"/>
      <c r="NHQ1499" s="8"/>
      <c r="NHR1499" s="8"/>
      <c r="NHS1499" s="8"/>
      <c r="NHT1499" s="8"/>
      <c r="NHU1499" s="8"/>
      <c r="NHV1499" s="8"/>
      <c r="NHW1499" s="8"/>
      <c r="NHX1499" s="8"/>
      <c r="NHY1499" s="8"/>
      <c r="NHZ1499" s="8"/>
      <c r="NIA1499" s="8"/>
      <c r="NIB1499" s="8"/>
      <c r="NIC1499" s="8"/>
      <c r="NID1499" s="8"/>
      <c r="NIE1499" s="8"/>
      <c r="NIF1499" s="8"/>
      <c r="NIG1499" s="8"/>
      <c r="NIH1499" s="8"/>
      <c r="NII1499" s="8"/>
      <c r="NIJ1499" s="8"/>
      <c r="NIK1499" s="8"/>
      <c r="NIL1499" s="8"/>
      <c r="NIM1499" s="8"/>
      <c r="NIN1499" s="8"/>
      <c r="NIO1499" s="8"/>
      <c r="NIP1499" s="8"/>
      <c r="NIQ1499" s="8"/>
      <c r="NIR1499" s="8"/>
      <c r="NIS1499" s="8"/>
      <c r="NIT1499" s="8"/>
      <c r="NIU1499" s="8"/>
      <c r="NIV1499" s="8"/>
      <c r="NIW1499" s="8"/>
      <c r="NIX1499" s="8"/>
      <c r="NIY1499" s="8"/>
      <c r="NIZ1499" s="8"/>
      <c r="NJA1499" s="8"/>
      <c r="NJB1499" s="8"/>
      <c r="NJC1499" s="8"/>
      <c r="NJD1499" s="8"/>
      <c r="NJE1499" s="8"/>
      <c r="NJF1499" s="8"/>
      <c r="NJG1499" s="8"/>
      <c r="NJH1499" s="8"/>
      <c r="NJI1499" s="8"/>
      <c r="NJJ1499" s="8"/>
      <c r="NJK1499" s="8"/>
      <c r="NJL1499" s="8"/>
      <c r="NJM1499" s="8"/>
      <c r="NJN1499" s="8"/>
      <c r="NJO1499" s="8"/>
      <c r="NJP1499" s="8"/>
      <c r="NJQ1499" s="8"/>
      <c r="NJR1499" s="8"/>
      <c r="NJS1499" s="8"/>
      <c r="NJT1499" s="8"/>
      <c r="NJU1499" s="8"/>
      <c r="NJV1499" s="8"/>
      <c r="NJW1499" s="8"/>
      <c r="NJX1499" s="8"/>
      <c r="NJY1499" s="8"/>
      <c r="NJZ1499" s="8"/>
      <c r="NKA1499" s="8"/>
      <c r="NKB1499" s="8"/>
      <c r="NKC1499" s="8"/>
      <c r="NKD1499" s="8"/>
      <c r="NKE1499" s="8"/>
      <c r="NKF1499" s="8"/>
      <c r="NKG1499" s="8"/>
      <c r="NKH1499" s="8"/>
      <c r="NKI1499" s="8"/>
      <c r="NKJ1499" s="8"/>
      <c r="NKK1499" s="8"/>
      <c r="NKL1499" s="8"/>
      <c r="NKM1499" s="8"/>
      <c r="NKN1499" s="8"/>
      <c r="NKO1499" s="8"/>
      <c r="NKP1499" s="8"/>
      <c r="NKQ1499" s="8"/>
      <c r="NKR1499" s="8"/>
      <c r="NKS1499" s="8"/>
      <c r="NKT1499" s="8"/>
      <c r="NKU1499" s="8"/>
      <c r="NKV1499" s="8"/>
      <c r="NKW1499" s="8"/>
      <c r="NKX1499" s="8"/>
      <c r="NKY1499" s="8"/>
      <c r="NKZ1499" s="8"/>
      <c r="NLA1499" s="8"/>
      <c r="NLB1499" s="8"/>
      <c r="NLC1499" s="8"/>
      <c r="NLD1499" s="8"/>
      <c r="NLE1499" s="8"/>
      <c r="NLF1499" s="8"/>
      <c r="NLG1499" s="8"/>
      <c r="NLH1499" s="8"/>
      <c r="NLI1499" s="8"/>
      <c r="NLJ1499" s="8"/>
      <c r="NLK1499" s="8"/>
      <c r="NLL1499" s="8"/>
      <c r="NLM1499" s="8"/>
      <c r="NLN1499" s="8"/>
      <c r="NLO1499" s="8"/>
      <c r="NLP1499" s="8"/>
      <c r="NLQ1499" s="8"/>
      <c r="NLR1499" s="8"/>
      <c r="NLS1499" s="8"/>
      <c r="NLT1499" s="8"/>
      <c r="NLU1499" s="8"/>
      <c r="NLV1499" s="8"/>
      <c r="NLW1499" s="8"/>
      <c r="NLX1499" s="8"/>
      <c r="NLY1499" s="8"/>
      <c r="NLZ1499" s="8"/>
      <c r="NMA1499" s="8"/>
      <c r="NMB1499" s="8"/>
      <c r="NMC1499" s="8"/>
      <c r="NMD1499" s="8"/>
      <c r="NME1499" s="8"/>
      <c r="NMF1499" s="8"/>
      <c r="NMG1499" s="8"/>
      <c r="NMH1499" s="8"/>
      <c r="NMI1499" s="8"/>
      <c r="NMJ1499" s="8"/>
      <c r="NMK1499" s="8"/>
      <c r="NML1499" s="8"/>
      <c r="NMM1499" s="8"/>
      <c r="NMN1499" s="8"/>
      <c r="NMO1499" s="8"/>
      <c r="NMP1499" s="8"/>
      <c r="NMQ1499" s="8"/>
      <c r="NMR1499" s="8"/>
      <c r="NMS1499" s="8"/>
      <c r="NMT1499" s="8"/>
      <c r="NMU1499" s="8"/>
      <c r="NMV1499" s="8"/>
      <c r="NMW1499" s="8"/>
      <c r="NMX1499" s="8"/>
      <c r="NMY1499" s="8"/>
      <c r="NMZ1499" s="8"/>
      <c r="NNA1499" s="8"/>
      <c r="NNB1499" s="8"/>
      <c r="NNC1499" s="8"/>
      <c r="NND1499" s="8"/>
      <c r="NNE1499" s="8"/>
      <c r="NNF1499" s="8"/>
      <c r="NNG1499" s="8"/>
      <c r="NNH1499" s="8"/>
      <c r="NNI1499" s="8"/>
      <c r="NNJ1499" s="8"/>
      <c r="NNK1499" s="8"/>
      <c r="NNL1499" s="8"/>
      <c r="NNM1499" s="8"/>
      <c r="NNN1499" s="8"/>
      <c r="NNO1499" s="8"/>
      <c r="NNP1499" s="8"/>
      <c r="NNQ1499" s="8"/>
      <c r="NNR1499" s="8"/>
      <c r="NNS1499" s="8"/>
      <c r="NNT1499" s="8"/>
      <c r="NNU1499" s="8"/>
      <c r="NNV1499" s="8"/>
      <c r="NNW1499" s="8"/>
      <c r="NNX1499" s="8"/>
      <c r="NNY1499" s="8"/>
      <c r="NNZ1499" s="8"/>
      <c r="NOA1499" s="8"/>
      <c r="NOB1499" s="8"/>
      <c r="NOC1499" s="8"/>
      <c r="NOD1499" s="8"/>
      <c r="NOE1499" s="8"/>
      <c r="NOF1499" s="8"/>
      <c r="NOG1499" s="8"/>
      <c r="NOH1499" s="8"/>
      <c r="NOI1499" s="8"/>
      <c r="NOJ1499" s="8"/>
      <c r="NOK1499" s="8"/>
      <c r="NOL1499" s="8"/>
      <c r="NOM1499" s="8"/>
      <c r="NON1499" s="8"/>
      <c r="NOO1499" s="8"/>
      <c r="NOP1499" s="8"/>
      <c r="NOQ1499" s="8"/>
      <c r="NOR1499" s="8"/>
      <c r="NOS1499" s="8"/>
      <c r="NOT1499" s="8"/>
      <c r="NOU1499" s="8"/>
      <c r="NOV1499" s="8"/>
      <c r="NOW1499" s="8"/>
      <c r="NOX1499" s="8"/>
      <c r="NOY1499" s="8"/>
      <c r="NOZ1499" s="8"/>
      <c r="NPA1499" s="8"/>
      <c r="NPB1499" s="8"/>
      <c r="NPC1499" s="8"/>
      <c r="NPD1499" s="8"/>
      <c r="NPE1499" s="8"/>
      <c r="NPF1499" s="8"/>
      <c r="NPG1499" s="8"/>
      <c r="NPH1499" s="8"/>
      <c r="NPI1499" s="8"/>
      <c r="NPJ1499" s="8"/>
      <c r="NPK1499" s="8"/>
      <c r="NPL1499" s="8"/>
      <c r="NPM1499" s="8"/>
      <c r="NPN1499" s="8"/>
      <c r="NPO1499" s="8"/>
      <c r="NPP1499" s="8"/>
      <c r="NPQ1499" s="8"/>
      <c r="NPR1499" s="8"/>
      <c r="NPS1499" s="8"/>
      <c r="NPT1499" s="8"/>
      <c r="NPU1499" s="8"/>
      <c r="NPV1499" s="8"/>
      <c r="NPW1499" s="8"/>
      <c r="NPX1499" s="8"/>
      <c r="NPY1499" s="8"/>
      <c r="NPZ1499" s="8"/>
      <c r="NQA1499" s="8"/>
      <c r="NQB1499" s="8"/>
      <c r="NQC1499" s="8"/>
      <c r="NQD1499" s="8"/>
      <c r="NQE1499" s="8"/>
      <c r="NQF1499" s="8"/>
      <c r="NQG1499" s="8"/>
      <c r="NQH1499" s="8"/>
      <c r="NQI1499" s="8"/>
      <c r="NQJ1499" s="8"/>
      <c r="NQK1499" s="8"/>
      <c r="NQL1499" s="8"/>
      <c r="NQM1499" s="8"/>
      <c r="NQN1499" s="8"/>
      <c r="NQO1499" s="8"/>
      <c r="NQP1499" s="8"/>
      <c r="NQQ1499" s="8"/>
      <c r="NQR1499" s="8"/>
      <c r="NQS1499" s="8"/>
      <c r="NQT1499" s="8"/>
      <c r="NQU1499" s="8"/>
      <c r="NQV1499" s="8"/>
      <c r="NQW1499" s="8"/>
      <c r="NQX1499" s="8"/>
      <c r="NQY1499" s="8"/>
      <c r="NQZ1499" s="8"/>
      <c r="NRA1499" s="8"/>
      <c r="NRB1499" s="8"/>
      <c r="NRC1499" s="8"/>
      <c r="NRD1499" s="8"/>
      <c r="NRE1499" s="8"/>
      <c r="NRF1499" s="8"/>
      <c r="NRG1499" s="8"/>
      <c r="NRH1499" s="8"/>
      <c r="NRI1499" s="8"/>
      <c r="NRJ1499" s="8"/>
      <c r="NRK1499" s="8"/>
      <c r="NRL1499" s="8"/>
      <c r="NRM1499" s="8"/>
      <c r="NRN1499" s="8"/>
      <c r="NRO1499" s="8"/>
      <c r="NRP1499" s="8"/>
      <c r="NRQ1499" s="8"/>
      <c r="NRR1499" s="8"/>
      <c r="NRS1499" s="8"/>
      <c r="NRT1499" s="8"/>
      <c r="NRU1499" s="8"/>
      <c r="NRV1499" s="8"/>
      <c r="NRW1499" s="8"/>
      <c r="NRX1499" s="8"/>
      <c r="NRY1499" s="8"/>
      <c r="NRZ1499" s="8"/>
      <c r="NSA1499" s="8"/>
      <c r="NSB1499" s="8"/>
      <c r="NSC1499" s="8"/>
      <c r="NSD1499" s="8"/>
      <c r="NSE1499" s="8"/>
      <c r="NSF1499" s="8"/>
      <c r="NSG1499" s="8"/>
      <c r="NSH1499" s="8"/>
      <c r="NSI1499" s="8"/>
      <c r="NSJ1499" s="8"/>
      <c r="NSK1499" s="8"/>
      <c r="NSL1499" s="8"/>
      <c r="NSM1499" s="8"/>
      <c r="NSN1499" s="8"/>
      <c r="NSO1499" s="8"/>
      <c r="NSP1499" s="8"/>
      <c r="NSQ1499" s="8"/>
      <c r="NSR1499" s="8"/>
      <c r="NSS1499" s="8"/>
      <c r="NST1499" s="8"/>
      <c r="NSU1499" s="8"/>
      <c r="NSV1499" s="8"/>
      <c r="NSW1499" s="8"/>
      <c r="NSX1499" s="8"/>
      <c r="NSY1499" s="8"/>
      <c r="NSZ1499" s="8"/>
      <c r="NTA1499" s="8"/>
      <c r="NTB1499" s="8"/>
      <c r="NTC1499" s="8"/>
      <c r="NTD1499" s="8"/>
      <c r="NTE1499" s="8"/>
      <c r="NTF1499" s="8"/>
      <c r="NTG1499" s="8"/>
      <c r="NTH1499" s="8"/>
      <c r="NTI1499" s="8"/>
      <c r="NTJ1499" s="8"/>
      <c r="NTK1499" s="8"/>
      <c r="NTL1499" s="8"/>
      <c r="NTM1499" s="8"/>
      <c r="NTN1499" s="8"/>
      <c r="NTO1499" s="8"/>
      <c r="NTP1499" s="8"/>
      <c r="NTQ1499" s="8"/>
      <c r="NTR1499" s="8"/>
      <c r="NTS1499" s="8"/>
      <c r="NTT1499" s="8"/>
      <c r="NTU1499" s="8"/>
      <c r="NTV1499" s="8"/>
      <c r="NTW1499" s="8"/>
      <c r="NTX1499" s="8"/>
      <c r="NTY1499" s="8"/>
      <c r="NTZ1499" s="8"/>
      <c r="NUA1499" s="8"/>
      <c r="NUB1499" s="8"/>
      <c r="NUC1499" s="8"/>
      <c r="NUD1499" s="8"/>
      <c r="NUE1499" s="8"/>
      <c r="NUF1499" s="8"/>
      <c r="NUG1499" s="8"/>
      <c r="NUH1499" s="8"/>
      <c r="NUI1499" s="8"/>
      <c r="NUJ1499" s="8"/>
      <c r="NUK1499" s="8"/>
      <c r="NUL1499" s="8"/>
      <c r="NUM1499" s="8"/>
      <c r="NUN1499" s="8"/>
      <c r="NUO1499" s="8"/>
      <c r="NUP1499" s="8"/>
      <c r="NUQ1499" s="8"/>
      <c r="NUR1499" s="8"/>
      <c r="NUS1499" s="8"/>
      <c r="NUT1499" s="8"/>
      <c r="NUU1499" s="8"/>
      <c r="NUV1499" s="8"/>
      <c r="NUW1499" s="8"/>
      <c r="NUX1499" s="8"/>
      <c r="NUY1499" s="8"/>
      <c r="NUZ1499" s="8"/>
      <c r="NVA1499" s="8"/>
      <c r="NVB1499" s="8"/>
      <c r="NVC1499" s="8"/>
      <c r="NVD1499" s="8"/>
      <c r="NVE1499" s="8"/>
      <c r="NVF1499" s="8"/>
      <c r="NVG1499" s="8"/>
      <c r="NVH1499" s="8"/>
      <c r="NVI1499" s="8"/>
      <c r="NVJ1499" s="8"/>
      <c r="NVK1499" s="8"/>
      <c r="NVL1499" s="8"/>
      <c r="NVM1499" s="8"/>
      <c r="NVN1499" s="8"/>
      <c r="NVO1499" s="8"/>
      <c r="NVP1499" s="8"/>
      <c r="NVQ1499" s="8"/>
      <c r="NVR1499" s="8"/>
      <c r="NVS1499" s="8"/>
      <c r="NVT1499" s="8"/>
      <c r="NVU1499" s="8"/>
      <c r="NVV1499" s="8"/>
      <c r="NVW1499" s="8"/>
      <c r="NVX1499" s="8"/>
      <c r="NVY1499" s="8"/>
      <c r="NVZ1499" s="8"/>
      <c r="NWA1499" s="8"/>
      <c r="NWB1499" s="8"/>
      <c r="NWC1499" s="8"/>
      <c r="NWD1499" s="8"/>
      <c r="NWE1499" s="8"/>
      <c r="NWF1499" s="8"/>
      <c r="NWG1499" s="8"/>
      <c r="NWH1499" s="8"/>
      <c r="NWI1499" s="8"/>
      <c r="NWJ1499" s="8"/>
      <c r="NWK1499" s="8"/>
      <c r="NWL1499" s="8"/>
      <c r="NWM1499" s="8"/>
      <c r="NWN1499" s="8"/>
      <c r="NWO1499" s="8"/>
      <c r="NWP1499" s="8"/>
      <c r="NWQ1499" s="8"/>
      <c r="NWR1499" s="8"/>
      <c r="NWS1499" s="8"/>
      <c r="NWT1499" s="8"/>
      <c r="NWU1499" s="8"/>
      <c r="NWV1499" s="8"/>
      <c r="NWW1499" s="8"/>
      <c r="NWX1499" s="8"/>
      <c r="NWY1499" s="8"/>
      <c r="NWZ1499" s="8"/>
      <c r="NXA1499" s="8"/>
      <c r="NXB1499" s="8"/>
      <c r="NXC1499" s="8"/>
      <c r="NXD1499" s="8"/>
      <c r="NXE1499" s="8"/>
      <c r="NXF1499" s="8"/>
      <c r="NXG1499" s="8"/>
      <c r="NXH1499" s="8"/>
      <c r="NXI1499" s="8"/>
      <c r="NXJ1499" s="8"/>
      <c r="NXK1499" s="8"/>
      <c r="NXL1499" s="8"/>
      <c r="NXM1499" s="8"/>
      <c r="NXN1499" s="8"/>
      <c r="NXO1499" s="8"/>
      <c r="NXP1499" s="8"/>
      <c r="NXQ1499" s="8"/>
      <c r="NXR1499" s="8"/>
      <c r="NXS1499" s="8"/>
      <c r="NXT1499" s="8"/>
      <c r="NXU1499" s="8"/>
      <c r="NXV1499" s="8"/>
      <c r="NXW1499" s="8"/>
      <c r="NXX1499" s="8"/>
      <c r="NXY1499" s="8"/>
      <c r="NXZ1499" s="8"/>
      <c r="NYA1499" s="8"/>
      <c r="NYB1499" s="8"/>
      <c r="NYC1499" s="8"/>
      <c r="NYD1499" s="8"/>
      <c r="NYE1499" s="8"/>
      <c r="NYF1499" s="8"/>
      <c r="NYG1499" s="8"/>
      <c r="NYH1499" s="8"/>
      <c r="NYI1499" s="8"/>
      <c r="NYJ1499" s="8"/>
      <c r="NYK1499" s="8"/>
      <c r="NYL1499" s="8"/>
      <c r="NYM1499" s="8"/>
      <c r="NYN1499" s="8"/>
      <c r="NYO1499" s="8"/>
      <c r="NYP1499" s="8"/>
      <c r="NYQ1499" s="8"/>
      <c r="NYR1499" s="8"/>
      <c r="NYS1499" s="8"/>
      <c r="NYT1499" s="8"/>
      <c r="NYU1499" s="8"/>
      <c r="NYV1499" s="8"/>
      <c r="NYW1499" s="8"/>
      <c r="NYX1499" s="8"/>
      <c r="NYY1499" s="8"/>
      <c r="NYZ1499" s="8"/>
      <c r="NZA1499" s="8"/>
      <c r="NZB1499" s="8"/>
      <c r="NZC1499" s="8"/>
      <c r="NZD1499" s="8"/>
      <c r="NZE1499" s="8"/>
      <c r="NZF1499" s="8"/>
      <c r="NZG1499" s="8"/>
      <c r="NZH1499" s="8"/>
      <c r="NZI1499" s="8"/>
      <c r="NZJ1499" s="8"/>
      <c r="NZK1499" s="8"/>
      <c r="NZL1499" s="8"/>
      <c r="NZM1499" s="8"/>
      <c r="NZN1499" s="8"/>
      <c r="NZO1499" s="8"/>
      <c r="NZP1499" s="8"/>
      <c r="NZQ1499" s="8"/>
      <c r="NZR1499" s="8"/>
      <c r="NZS1499" s="8"/>
      <c r="NZT1499" s="8"/>
      <c r="NZU1499" s="8"/>
      <c r="NZV1499" s="8"/>
      <c r="NZW1499" s="8"/>
      <c r="NZX1499" s="8"/>
      <c r="NZY1499" s="8"/>
      <c r="NZZ1499" s="8"/>
      <c r="OAA1499" s="8"/>
      <c r="OAB1499" s="8"/>
      <c r="OAC1499" s="8"/>
      <c r="OAD1499" s="8"/>
      <c r="OAE1499" s="8"/>
      <c r="OAF1499" s="8"/>
      <c r="OAG1499" s="8"/>
      <c r="OAH1499" s="8"/>
      <c r="OAI1499" s="8"/>
      <c r="OAJ1499" s="8"/>
      <c r="OAK1499" s="8"/>
      <c r="OAL1499" s="8"/>
      <c r="OAM1499" s="8"/>
      <c r="OAN1499" s="8"/>
      <c r="OAO1499" s="8"/>
      <c r="OAP1499" s="8"/>
      <c r="OAQ1499" s="8"/>
      <c r="OAR1499" s="8"/>
      <c r="OAS1499" s="8"/>
      <c r="OAT1499" s="8"/>
      <c r="OAU1499" s="8"/>
      <c r="OAV1499" s="8"/>
      <c r="OAW1499" s="8"/>
      <c r="OAX1499" s="8"/>
      <c r="OAY1499" s="8"/>
      <c r="OAZ1499" s="8"/>
      <c r="OBA1499" s="8"/>
      <c r="OBB1499" s="8"/>
      <c r="OBC1499" s="8"/>
      <c r="OBD1499" s="8"/>
      <c r="OBE1499" s="8"/>
      <c r="OBF1499" s="8"/>
      <c r="OBG1499" s="8"/>
      <c r="OBH1499" s="8"/>
      <c r="OBI1499" s="8"/>
      <c r="OBJ1499" s="8"/>
      <c r="OBK1499" s="8"/>
      <c r="OBL1499" s="8"/>
      <c r="OBM1499" s="8"/>
      <c r="OBN1499" s="8"/>
      <c r="OBO1499" s="8"/>
      <c r="OBP1499" s="8"/>
      <c r="OBQ1499" s="8"/>
      <c r="OBR1499" s="8"/>
      <c r="OBS1499" s="8"/>
      <c r="OBT1499" s="8"/>
      <c r="OBU1499" s="8"/>
      <c r="OBV1499" s="8"/>
      <c r="OBW1499" s="8"/>
      <c r="OBX1499" s="8"/>
      <c r="OBY1499" s="8"/>
      <c r="OBZ1499" s="8"/>
      <c r="OCA1499" s="8"/>
      <c r="OCB1499" s="8"/>
      <c r="OCC1499" s="8"/>
      <c r="OCD1499" s="8"/>
      <c r="OCE1499" s="8"/>
      <c r="OCF1499" s="8"/>
      <c r="OCG1499" s="8"/>
      <c r="OCH1499" s="8"/>
      <c r="OCI1499" s="8"/>
      <c r="OCJ1499" s="8"/>
      <c r="OCK1499" s="8"/>
      <c r="OCL1499" s="8"/>
      <c r="OCM1499" s="8"/>
      <c r="OCN1499" s="8"/>
      <c r="OCO1499" s="8"/>
      <c r="OCP1499" s="8"/>
      <c r="OCQ1499" s="8"/>
      <c r="OCR1499" s="8"/>
      <c r="OCS1499" s="8"/>
      <c r="OCT1499" s="8"/>
      <c r="OCU1499" s="8"/>
      <c r="OCV1499" s="8"/>
      <c r="OCW1499" s="8"/>
      <c r="OCX1499" s="8"/>
      <c r="OCY1499" s="8"/>
      <c r="OCZ1499" s="8"/>
      <c r="ODA1499" s="8"/>
      <c r="ODB1499" s="8"/>
      <c r="ODC1499" s="8"/>
      <c r="ODD1499" s="8"/>
      <c r="ODE1499" s="8"/>
      <c r="ODF1499" s="8"/>
      <c r="ODG1499" s="8"/>
      <c r="ODH1499" s="8"/>
      <c r="ODI1499" s="8"/>
      <c r="ODJ1499" s="8"/>
      <c r="ODK1499" s="8"/>
      <c r="ODL1499" s="8"/>
      <c r="ODM1499" s="8"/>
      <c r="ODN1499" s="8"/>
      <c r="ODO1499" s="8"/>
      <c r="ODP1499" s="8"/>
      <c r="ODQ1499" s="8"/>
      <c r="ODR1499" s="8"/>
      <c r="ODS1499" s="8"/>
      <c r="ODT1499" s="8"/>
      <c r="ODU1499" s="8"/>
      <c r="ODV1499" s="8"/>
      <c r="ODW1499" s="8"/>
      <c r="ODX1499" s="8"/>
      <c r="ODY1499" s="8"/>
      <c r="ODZ1499" s="8"/>
      <c r="OEA1499" s="8"/>
      <c r="OEB1499" s="8"/>
      <c r="OEC1499" s="8"/>
      <c r="OED1499" s="8"/>
      <c r="OEE1499" s="8"/>
      <c r="OEF1499" s="8"/>
      <c r="OEG1499" s="8"/>
      <c r="OEH1499" s="8"/>
      <c r="OEI1499" s="8"/>
      <c r="OEJ1499" s="8"/>
      <c r="OEK1499" s="8"/>
      <c r="OEL1499" s="8"/>
      <c r="OEM1499" s="8"/>
      <c r="OEN1499" s="8"/>
      <c r="OEO1499" s="8"/>
      <c r="OEP1499" s="8"/>
      <c r="OEQ1499" s="8"/>
      <c r="OER1499" s="8"/>
      <c r="OES1499" s="8"/>
      <c r="OET1499" s="8"/>
      <c r="OEU1499" s="8"/>
      <c r="OEV1499" s="8"/>
      <c r="OEW1499" s="8"/>
      <c r="OEX1499" s="8"/>
      <c r="OEY1499" s="8"/>
      <c r="OEZ1499" s="8"/>
      <c r="OFA1499" s="8"/>
      <c r="OFB1499" s="8"/>
      <c r="OFC1499" s="8"/>
      <c r="OFD1499" s="8"/>
      <c r="OFE1499" s="8"/>
      <c r="OFF1499" s="8"/>
      <c r="OFG1499" s="8"/>
      <c r="OFH1499" s="8"/>
      <c r="OFI1499" s="8"/>
      <c r="OFJ1499" s="8"/>
      <c r="OFK1499" s="8"/>
      <c r="OFL1499" s="8"/>
      <c r="OFM1499" s="8"/>
      <c r="OFN1499" s="8"/>
      <c r="OFO1499" s="8"/>
      <c r="OFP1499" s="8"/>
      <c r="OFQ1499" s="8"/>
      <c r="OFR1499" s="8"/>
      <c r="OFS1499" s="8"/>
      <c r="OFT1499" s="8"/>
      <c r="OFU1499" s="8"/>
      <c r="OFV1499" s="8"/>
      <c r="OFW1499" s="8"/>
      <c r="OFX1499" s="8"/>
      <c r="OFY1499" s="8"/>
      <c r="OFZ1499" s="8"/>
      <c r="OGA1499" s="8"/>
      <c r="OGB1499" s="8"/>
      <c r="OGC1499" s="8"/>
      <c r="OGD1499" s="8"/>
      <c r="OGE1499" s="8"/>
      <c r="OGF1499" s="8"/>
      <c r="OGG1499" s="8"/>
      <c r="OGH1499" s="8"/>
      <c r="OGI1499" s="8"/>
      <c r="OGJ1499" s="8"/>
      <c r="OGK1499" s="8"/>
      <c r="OGL1499" s="8"/>
      <c r="OGM1499" s="8"/>
      <c r="OGN1499" s="8"/>
      <c r="OGO1499" s="8"/>
      <c r="OGP1499" s="8"/>
      <c r="OGQ1499" s="8"/>
      <c r="OGR1499" s="8"/>
      <c r="OGS1499" s="8"/>
      <c r="OGT1499" s="8"/>
      <c r="OGU1499" s="8"/>
      <c r="OGV1499" s="8"/>
      <c r="OGW1499" s="8"/>
      <c r="OGX1499" s="8"/>
      <c r="OGY1499" s="8"/>
      <c r="OGZ1499" s="8"/>
      <c r="OHA1499" s="8"/>
      <c r="OHB1499" s="8"/>
      <c r="OHC1499" s="8"/>
      <c r="OHD1499" s="8"/>
      <c r="OHE1499" s="8"/>
      <c r="OHF1499" s="8"/>
      <c r="OHG1499" s="8"/>
      <c r="OHH1499" s="8"/>
      <c r="OHI1499" s="8"/>
      <c r="OHJ1499" s="8"/>
      <c r="OHK1499" s="8"/>
      <c r="OHL1499" s="8"/>
      <c r="OHM1499" s="8"/>
      <c r="OHN1499" s="8"/>
      <c r="OHO1499" s="8"/>
      <c r="OHP1499" s="8"/>
      <c r="OHQ1499" s="8"/>
      <c r="OHR1499" s="8"/>
      <c r="OHS1499" s="8"/>
      <c r="OHT1499" s="8"/>
      <c r="OHU1499" s="8"/>
      <c r="OHV1499" s="8"/>
      <c r="OHW1499" s="8"/>
      <c r="OHX1499" s="8"/>
      <c r="OHY1499" s="8"/>
      <c r="OHZ1499" s="8"/>
      <c r="OIA1499" s="8"/>
      <c r="OIB1499" s="8"/>
      <c r="OIC1499" s="8"/>
      <c r="OID1499" s="8"/>
      <c r="OIE1499" s="8"/>
      <c r="OIF1499" s="8"/>
      <c r="OIG1499" s="8"/>
      <c r="OIH1499" s="8"/>
      <c r="OII1499" s="8"/>
      <c r="OIJ1499" s="8"/>
      <c r="OIK1499" s="8"/>
      <c r="OIL1499" s="8"/>
      <c r="OIM1499" s="8"/>
      <c r="OIN1499" s="8"/>
      <c r="OIO1499" s="8"/>
      <c r="OIP1499" s="8"/>
      <c r="OIQ1499" s="8"/>
      <c r="OIR1499" s="8"/>
      <c r="OIS1499" s="8"/>
      <c r="OIT1499" s="8"/>
      <c r="OIU1499" s="8"/>
      <c r="OIV1499" s="8"/>
      <c r="OIW1499" s="8"/>
      <c r="OIX1499" s="8"/>
      <c r="OIY1499" s="8"/>
      <c r="OIZ1499" s="8"/>
      <c r="OJA1499" s="8"/>
      <c r="OJB1499" s="8"/>
      <c r="OJC1499" s="8"/>
      <c r="OJD1499" s="8"/>
      <c r="OJE1499" s="8"/>
      <c r="OJF1499" s="8"/>
      <c r="OJG1499" s="8"/>
      <c r="OJH1499" s="8"/>
      <c r="OJI1499" s="8"/>
      <c r="OJJ1499" s="8"/>
      <c r="OJK1499" s="8"/>
      <c r="OJL1499" s="8"/>
      <c r="OJM1499" s="8"/>
      <c r="OJN1499" s="8"/>
      <c r="OJO1499" s="8"/>
      <c r="OJP1499" s="8"/>
      <c r="OJQ1499" s="8"/>
      <c r="OJR1499" s="8"/>
      <c r="OJS1499" s="8"/>
      <c r="OJT1499" s="8"/>
      <c r="OJU1499" s="8"/>
      <c r="OJV1499" s="8"/>
      <c r="OJW1499" s="8"/>
      <c r="OJX1499" s="8"/>
      <c r="OJY1499" s="8"/>
      <c r="OJZ1499" s="8"/>
      <c r="OKA1499" s="8"/>
      <c r="OKB1499" s="8"/>
      <c r="OKC1499" s="8"/>
      <c r="OKD1499" s="8"/>
      <c r="OKE1499" s="8"/>
      <c r="OKF1499" s="8"/>
      <c r="OKG1499" s="8"/>
      <c r="OKH1499" s="8"/>
      <c r="OKI1499" s="8"/>
      <c r="OKJ1499" s="8"/>
      <c r="OKK1499" s="8"/>
      <c r="OKL1499" s="8"/>
      <c r="OKM1499" s="8"/>
      <c r="OKN1499" s="8"/>
      <c r="OKO1499" s="8"/>
      <c r="OKP1499" s="8"/>
      <c r="OKQ1499" s="8"/>
      <c r="OKR1499" s="8"/>
      <c r="OKS1499" s="8"/>
      <c r="OKT1499" s="8"/>
      <c r="OKU1499" s="8"/>
      <c r="OKV1499" s="8"/>
      <c r="OKW1499" s="8"/>
      <c r="OKX1499" s="8"/>
      <c r="OKY1499" s="8"/>
      <c r="OKZ1499" s="8"/>
      <c r="OLA1499" s="8"/>
      <c r="OLB1499" s="8"/>
      <c r="OLC1499" s="8"/>
      <c r="OLD1499" s="8"/>
      <c r="OLE1499" s="8"/>
      <c r="OLF1499" s="8"/>
      <c r="OLG1499" s="8"/>
      <c r="OLH1499" s="8"/>
      <c r="OLI1499" s="8"/>
      <c r="OLJ1499" s="8"/>
      <c r="OLK1499" s="8"/>
      <c r="OLL1499" s="8"/>
      <c r="OLM1499" s="8"/>
      <c r="OLN1499" s="8"/>
      <c r="OLO1499" s="8"/>
      <c r="OLP1499" s="8"/>
      <c r="OLQ1499" s="8"/>
      <c r="OLR1499" s="8"/>
      <c r="OLS1499" s="8"/>
      <c r="OLT1499" s="8"/>
      <c r="OLU1499" s="8"/>
      <c r="OLV1499" s="8"/>
      <c r="OLW1499" s="8"/>
      <c r="OLX1499" s="8"/>
      <c r="OLY1499" s="8"/>
      <c r="OLZ1499" s="8"/>
      <c r="OMA1499" s="8"/>
      <c r="OMB1499" s="8"/>
      <c r="OMC1499" s="8"/>
      <c r="OMD1499" s="8"/>
      <c r="OME1499" s="8"/>
      <c r="OMF1499" s="8"/>
      <c r="OMG1499" s="8"/>
      <c r="OMH1499" s="8"/>
      <c r="OMI1499" s="8"/>
      <c r="OMJ1499" s="8"/>
      <c r="OMK1499" s="8"/>
      <c r="OML1499" s="8"/>
      <c r="OMM1499" s="8"/>
      <c r="OMN1499" s="8"/>
      <c r="OMO1499" s="8"/>
      <c r="OMP1499" s="8"/>
      <c r="OMQ1499" s="8"/>
      <c r="OMR1499" s="8"/>
      <c r="OMS1499" s="8"/>
      <c r="OMT1499" s="8"/>
      <c r="OMU1499" s="8"/>
      <c r="OMV1499" s="8"/>
      <c r="OMW1499" s="8"/>
      <c r="OMX1499" s="8"/>
      <c r="OMY1499" s="8"/>
      <c r="OMZ1499" s="8"/>
      <c r="ONA1499" s="8"/>
      <c r="ONB1499" s="8"/>
      <c r="ONC1499" s="8"/>
      <c r="OND1499" s="8"/>
      <c r="ONE1499" s="8"/>
      <c r="ONF1499" s="8"/>
      <c r="ONG1499" s="8"/>
      <c r="ONH1499" s="8"/>
      <c r="ONI1499" s="8"/>
      <c r="ONJ1499" s="8"/>
      <c r="ONK1499" s="8"/>
      <c r="ONL1499" s="8"/>
      <c r="ONM1499" s="8"/>
      <c r="ONN1499" s="8"/>
      <c r="ONO1499" s="8"/>
      <c r="ONP1499" s="8"/>
      <c r="ONQ1499" s="8"/>
      <c r="ONR1499" s="8"/>
      <c r="ONS1499" s="8"/>
      <c r="ONT1499" s="8"/>
      <c r="ONU1499" s="8"/>
      <c r="ONV1499" s="8"/>
      <c r="ONW1499" s="8"/>
      <c r="ONX1499" s="8"/>
      <c r="ONY1499" s="8"/>
      <c r="ONZ1499" s="8"/>
      <c r="OOA1499" s="8"/>
      <c r="OOB1499" s="8"/>
      <c r="OOC1499" s="8"/>
      <c r="OOD1499" s="8"/>
      <c r="OOE1499" s="8"/>
      <c r="OOF1499" s="8"/>
      <c r="OOG1499" s="8"/>
      <c r="OOH1499" s="8"/>
      <c r="OOI1499" s="8"/>
      <c r="OOJ1499" s="8"/>
      <c r="OOK1499" s="8"/>
      <c r="OOL1499" s="8"/>
      <c r="OOM1499" s="8"/>
      <c r="OON1499" s="8"/>
      <c r="OOO1499" s="8"/>
      <c r="OOP1499" s="8"/>
      <c r="OOQ1499" s="8"/>
      <c r="OOR1499" s="8"/>
      <c r="OOS1499" s="8"/>
      <c r="OOT1499" s="8"/>
      <c r="OOU1499" s="8"/>
      <c r="OOV1499" s="8"/>
      <c r="OOW1499" s="8"/>
      <c r="OOX1499" s="8"/>
      <c r="OOY1499" s="8"/>
      <c r="OOZ1499" s="8"/>
      <c r="OPA1499" s="8"/>
      <c r="OPB1499" s="8"/>
      <c r="OPC1499" s="8"/>
      <c r="OPD1499" s="8"/>
      <c r="OPE1499" s="8"/>
      <c r="OPF1499" s="8"/>
      <c r="OPG1499" s="8"/>
      <c r="OPH1499" s="8"/>
      <c r="OPI1499" s="8"/>
      <c r="OPJ1499" s="8"/>
      <c r="OPK1499" s="8"/>
      <c r="OPL1499" s="8"/>
      <c r="OPM1499" s="8"/>
      <c r="OPN1499" s="8"/>
      <c r="OPO1499" s="8"/>
      <c r="OPP1499" s="8"/>
      <c r="OPQ1499" s="8"/>
      <c r="OPR1499" s="8"/>
      <c r="OPS1499" s="8"/>
      <c r="OPT1499" s="8"/>
      <c r="OPU1499" s="8"/>
      <c r="OPV1499" s="8"/>
      <c r="OPW1499" s="8"/>
      <c r="OPX1499" s="8"/>
      <c r="OPY1499" s="8"/>
      <c r="OPZ1499" s="8"/>
      <c r="OQA1499" s="8"/>
      <c r="OQB1499" s="8"/>
      <c r="OQC1499" s="8"/>
      <c r="OQD1499" s="8"/>
      <c r="OQE1499" s="8"/>
      <c r="OQF1499" s="8"/>
      <c r="OQG1499" s="8"/>
      <c r="OQH1499" s="8"/>
      <c r="OQI1499" s="8"/>
      <c r="OQJ1499" s="8"/>
      <c r="OQK1499" s="8"/>
      <c r="OQL1499" s="8"/>
      <c r="OQM1499" s="8"/>
      <c r="OQN1499" s="8"/>
      <c r="OQO1499" s="8"/>
      <c r="OQP1499" s="8"/>
      <c r="OQQ1499" s="8"/>
      <c r="OQR1499" s="8"/>
      <c r="OQS1499" s="8"/>
      <c r="OQT1499" s="8"/>
      <c r="OQU1499" s="8"/>
      <c r="OQV1499" s="8"/>
      <c r="OQW1499" s="8"/>
      <c r="OQX1499" s="8"/>
      <c r="OQY1499" s="8"/>
      <c r="OQZ1499" s="8"/>
      <c r="ORA1499" s="8"/>
      <c r="ORB1499" s="8"/>
      <c r="ORC1499" s="8"/>
      <c r="ORD1499" s="8"/>
      <c r="ORE1499" s="8"/>
      <c r="ORF1499" s="8"/>
      <c r="ORG1499" s="8"/>
      <c r="ORH1499" s="8"/>
      <c r="ORI1499" s="8"/>
      <c r="ORJ1499" s="8"/>
      <c r="ORK1499" s="8"/>
      <c r="ORL1499" s="8"/>
      <c r="ORM1499" s="8"/>
      <c r="ORN1499" s="8"/>
      <c r="ORO1499" s="8"/>
      <c r="ORP1499" s="8"/>
      <c r="ORQ1499" s="8"/>
      <c r="ORR1499" s="8"/>
      <c r="ORS1499" s="8"/>
      <c r="ORT1499" s="8"/>
      <c r="ORU1499" s="8"/>
      <c r="ORV1499" s="8"/>
      <c r="ORW1499" s="8"/>
      <c r="ORX1499" s="8"/>
      <c r="ORY1499" s="8"/>
      <c r="ORZ1499" s="8"/>
      <c r="OSA1499" s="8"/>
      <c r="OSB1499" s="8"/>
      <c r="OSC1499" s="8"/>
      <c r="OSD1499" s="8"/>
      <c r="OSE1499" s="8"/>
      <c r="OSF1499" s="8"/>
      <c r="OSG1499" s="8"/>
      <c r="OSH1499" s="8"/>
      <c r="OSI1499" s="8"/>
      <c r="OSJ1499" s="8"/>
      <c r="OSK1499" s="8"/>
      <c r="OSL1499" s="8"/>
      <c r="OSM1499" s="8"/>
      <c r="OSN1499" s="8"/>
      <c r="OSO1499" s="8"/>
      <c r="OSP1499" s="8"/>
      <c r="OSQ1499" s="8"/>
      <c r="OSR1499" s="8"/>
      <c r="OSS1499" s="8"/>
      <c r="OST1499" s="8"/>
      <c r="OSU1499" s="8"/>
      <c r="OSV1499" s="8"/>
      <c r="OSW1499" s="8"/>
      <c r="OSX1499" s="8"/>
      <c r="OSY1499" s="8"/>
      <c r="OSZ1499" s="8"/>
      <c r="OTA1499" s="8"/>
      <c r="OTB1499" s="8"/>
      <c r="OTC1499" s="8"/>
      <c r="OTD1499" s="8"/>
      <c r="OTE1499" s="8"/>
      <c r="OTF1499" s="8"/>
      <c r="OTG1499" s="8"/>
      <c r="OTH1499" s="8"/>
      <c r="OTI1499" s="8"/>
      <c r="OTJ1499" s="8"/>
      <c r="OTK1499" s="8"/>
      <c r="OTL1499" s="8"/>
      <c r="OTM1499" s="8"/>
      <c r="OTN1499" s="8"/>
      <c r="OTO1499" s="8"/>
      <c r="OTP1499" s="8"/>
      <c r="OTQ1499" s="8"/>
      <c r="OTR1499" s="8"/>
      <c r="OTS1499" s="8"/>
      <c r="OTT1499" s="8"/>
      <c r="OTU1499" s="8"/>
      <c r="OTV1499" s="8"/>
      <c r="OTW1499" s="8"/>
      <c r="OTX1499" s="8"/>
      <c r="OTY1499" s="8"/>
      <c r="OTZ1499" s="8"/>
      <c r="OUA1499" s="8"/>
      <c r="OUB1499" s="8"/>
      <c r="OUC1499" s="8"/>
      <c r="OUD1499" s="8"/>
      <c r="OUE1499" s="8"/>
      <c r="OUF1499" s="8"/>
      <c r="OUG1499" s="8"/>
      <c r="OUH1499" s="8"/>
      <c r="OUI1499" s="8"/>
      <c r="OUJ1499" s="8"/>
      <c r="OUK1499" s="8"/>
      <c r="OUL1499" s="8"/>
      <c r="OUM1499" s="8"/>
      <c r="OUN1499" s="8"/>
      <c r="OUO1499" s="8"/>
      <c r="OUP1499" s="8"/>
      <c r="OUQ1499" s="8"/>
      <c r="OUR1499" s="8"/>
      <c r="OUS1499" s="8"/>
      <c r="OUT1499" s="8"/>
      <c r="OUU1499" s="8"/>
      <c r="OUV1499" s="8"/>
      <c r="OUW1499" s="8"/>
      <c r="OUX1499" s="8"/>
      <c r="OUY1499" s="8"/>
      <c r="OUZ1499" s="8"/>
      <c r="OVA1499" s="8"/>
      <c r="OVB1499" s="8"/>
      <c r="OVC1499" s="8"/>
      <c r="OVD1499" s="8"/>
      <c r="OVE1499" s="8"/>
      <c r="OVF1499" s="8"/>
      <c r="OVG1499" s="8"/>
      <c r="OVH1499" s="8"/>
      <c r="OVI1499" s="8"/>
      <c r="OVJ1499" s="8"/>
      <c r="OVK1499" s="8"/>
      <c r="OVL1499" s="8"/>
      <c r="OVM1499" s="8"/>
      <c r="OVN1499" s="8"/>
      <c r="OVO1499" s="8"/>
      <c r="OVP1499" s="8"/>
      <c r="OVQ1499" s="8"/>
      <c r="OVR1499" s="8"/>
      <c r="OVS1499" s="8"/>
      <c r="OVT1499" s="8"/>
      <c r="OVU1499" s="8"/>
      <c r="OVV1499" s="8"/>
      <c r="OVW1499" s="8"/>
      <c r="OVX1499" s="8"/>
      <c r="OVY1499" s="8"/>
      <c r="OVZ1499" s="8"/>
      <c r="OWA1499" s="8"/>
      <c r="OWB1499" s="8"/>
      <c r="OWC1499" s="8"/>
      <c r="OWD1499" s="8"/>
      <c r="OWE1499" s="8"/>
      <c r="OWF1499" s="8"/>
      <c r="OWG1499" s="8"/>
      <c r="OWH1499" s="8"/>
      <c r="OWI1499" s="8"/>
      <c r="OWJ1499" s="8"/>
      <c r="OWK1499" s="8"/>
      <c r="OWL1499" s="8"/>
      <c r="OWM1499" s="8"/>
      <c r="OWN1499" s="8"/>
      <c r="OWO1499" s="8"/>
      <c r="OWP1499" s="8"/>
      <c r="OWQ1499" s="8"/>
      <c r="OWR1499" s="8"/>
      <c r="OWS1499" s="8"/>
      <c r="OWT1499" s="8"/>
      <c r="OWU1499" s="8"/>
      <c r="OWV1499" s="8"/>
      <c r="OWW1499" s="8"/>
      <c r="OWX1499" s="8"/>
      <c r="OWY1499" s="8"/>
      <c r="OWZ1499" s="8"/>
      <c r="OXA1499" s="8"/>
      <c r="OXB1499" s="8"/>
      <c r="OXC1499" s="8"/>
      <c r="OXD1499" s="8"/>
      <c r="OXE1499" s="8"/>
      <c r="OXF1499" s="8"/>
      <c r="OXG1499" s="8"/>
      <c r="OXH1499" s="8"/>
      <c r="OXI1499" s="8"/>
      <c r="OXJ1499" s="8"/>
      <c r="OXK1499" s="8"/>
      <c r="OXL1499" s="8"/>
      <c r="OXM1499" s="8"/>
      <c r="OXN1499" s="8"/>
      <c r="OXO1499" s="8"/>
      <c r="OXP1499" s="8"/>
      <c r="OXQ1499" s="8"/>
      <c r="OXR1499" s="8"/>
      <c r="OXS1499" s="8"/>
      <c r="OXT1499" s="8"/>
      <c r="OXU1499" s="8"/>
      <c r="OXV1499" s="8"/>
      <c r="OXW1499" s="8"/>
      <c r="OXX1499" s="8"/>
      <c r="OXY1499" s="8"/>
      <c r="OXZ1499" s="8"/>
      <c r="OYA1499" s="8"/>
      <c r="OYB1499" s="8"/>
      <c r="OYC1499" s="8"/>
      <c r="OYD1499" s="8"/>
      <c r="OYE1499" s="8"/>
      <c r="OYF1499" s="8"/>
      <c r="OYG1499" s="8"/>
      <c r="OYH1499" s="8"/>
      <c r="OYI1499" s="8"/>
      <c r="OYJ1499" s="8"/>
      <c r="OYK1499" s="8"/>
      <c r="OYL1499" s="8"/>
      <c r="OYM1499" s="8"/>
      <c r="OYN1499" s="8"/>
      <c r="OYO1499" s="8"/>
      <c r="OYP1499" s="8"/>
      <c r="OYQ1499" s="8"/>
      <c r="OYR1499" s="8"/>
      <c r="OYS1499" s="8"/>
      <c r="OYT1499" s="8"/>
      <c r="OYU1499" s="8"/>
      <c r="OYV1499" s="8"/>
      <c r="OYW1499" s="8"/>
      <c r="OYX1499" s="8"/>
      <c r="OYY1499" s="8"/>
      <c r="OYZ1499" s="8"/>
      <c r="OZA1499" s="8"/>
      <c r="OZB1499" s="8"/>
      <c r="OZC1499" s="8"/>
      <c r="OZD1499" s="8"/>
      <c r="OZE1499" s="8"/>
      <c r="OZF1499" s="8"/>
      <c r="OZG1499" s="8"/>
      <c r="OZH1499" s="8"/>
      <c r="OZI1499" s="8"/>
      <c r="OZJ1499" s="8"/>
      <c r="OZK1499" s="8"/>
      <c r="OZL1499" s="8"/>
      <c r="OZM1499" s="8"/>
      <c r="OZN1499" s="8"/>
      <c r="OZO1499" s="8"/>
      <c r="OZP1499" s="8"/>
      <c r="OZQ1499" s="8"/>
      <c r="OZR1499" s="8"/>
      <c r="OZS1499" s="8"/>
      <c r="OZT1499" s="8"/>
      <c r="OZU1499" s="8"/>
      <c r="OZV1499" s="8"/>
      <c r="OZW1499" s="8"/>
      <c r="OZX1499" s="8"/>
      <c r="OZY1499" s="8"/>
      <c r="OZZ1499" s="8"/>
      <c r="PAA1499" s="8"/>
      <c r="PAB1499" s="8"/>
      <c r="PAC1499" s="8"/>
      <c r="PAD1499" s="8"/>
      <c r="PAE1499" s="8"/>
      <c r="PAF1499" s="8"/>
      <c r="PAG1499" s="8"/>
      <c r="PAH1499" s="8"/>
      <c r="PAI1499" s="8"/>
      <c r="PAJ1499" s="8"/>
      <c r="PAK1499" s="8"/>
      <c r="PAL1499" s="8"/>
      <c r="PAM1499" s="8"/>
      <c r="PAN1499" s="8"/>
      <c r="PAO1499" s="8"/>
      <c r="PAP1499" s="8"/>
      <c r="PAQ1499" s="8"/>
      <c r="PAR1499" s="8"/>
      <c r="PAS1499" s="8"/>
      <c r="PAT1499" s="8"/>
      <c r="PAU1499" s="8"/>
      <c r="PAV1499" s="8"/>
      <c r="PAW1499" s="8"/>
      <c r="PAX1499" s="8"/>
      <c r="PAY1499" s="8"/>
      <c r="PAZ1499" s="8"/>
      <c r="PBA1499" s="8"/>
      <c r="PBB1499" s="8"/>
      <c r="PBC1499" s="8"/>
      <c r="PBD1499" s="8"/>
      <c r="PBE1499" s="8"/>
      <c r="PBF1499" s="8"/>
      <c r="PBG1499" s="8"/>
      <c r="PBH1499" s="8"/>
      <c r="PBI1499" s="8"/>
      <c r="PBJ1499" s="8"/>
      <c r="PBK1499" s="8"/>
      <c r="PBL1499" s="8"/>
      <c r="PBM1499" s="8"/>
      <c r="PBN1499" s="8"/>
      <c r="PBO1499" s="8"/>
      <c r="PBP1499" s="8"/>
      <c r="PBQ1499" s="8"/>
      <c r="PBR1499" s="8"/>
      <c r="PBS1499" s="8"/>
      <c r="PBT1499" s="8"/>
      <c r="PBU1499" s="8"/>
      <c r="PBV1499" s="8"/>
      <c r="PBW1499" s="8"/>
      <c r="PBX1499" s="8"/>
      <c r="PBY1499" s="8"/>
      <c r="PBZ1499" s="8"/>
      <c r="PCA1499" s="8"/>
      <c r="PCB1499" s="8"/>
      <c r="PCC1499" s="8"/>
      <c r="PCD1499" s="8"/>
      <c r="PCE1499" s="8"/>
      <c r="PCF1499" s="8"/>
      <c r="PCG1499" s="8"/>
      <c r="PCH1499" s="8"/>
      <c r="PCI1499" s="8"/>
      <c r="PCJ1499" s="8"/>
      <c r="PCK1499" s="8"/>
      <c r="PCL1499" s="8"/>
      <c r="PCM1499" s="8"/>
      <c r="PCN1499" s="8"/>
      <c r="PCO1499" s="8"/>
      <c r="PCP1499" s="8"/>
      <c r="PCQ1499" s="8"/>
      <c r="PCR1499" s="8"/>
      <c r="PCS1499" s="8"/>
      <c r="PCT1499" s="8"/>
      <c r="PCU1499" s="8"/>
      <c r="PCV1499" s="8"/>
      <c r="PCW1499" s="8"/>
      <c r="PCX1499" s="8"/>
      <c r="PCY1499" s="8"/>
      <c r="PCZ1499" s="8"/>
      <c r="PDA1499" s="8"/>
      <c r="PDB1499" s="8"/>
      <c r="PDC1499" s="8"/>
      <c r="PDD1499" s="8"/>
      <c r="PDE1499" s="8"/>
      <c r="PDF1499" s="8"/>
      <c r="PDG1499" s="8"/>
      <c r="PDH1499" s="8"/>
      <c r="PDI1499" s="8"/>
      <c r="PDJ1499" s="8"/>
      <c r="PDK1499" s="8"/>
      <c r="PDL1499" s="8"/>
      <c r="PDM1499" s="8"/>
      <c r="PDN1499" s="8"/>
      <c r="PDO1499" s="8"/>
      <c r="PDP1499" s="8"/>
      <c r="PDQ1499" s="8"/>
      <c r="PDR1499" s="8"/>
      <c r="PDS1499" s="8"/>
      <c r="PDT1499" s="8"/>
      <c r="PDU1499" s="8"/>
      <c r="PDV1499" s="8"/>
      <c r="PDW1499" s="8"/>
      <c r="PDX1499" s="8"/>
      <c r="PDY1499" s="8"/>
      <c r="PDZ1499" s="8"/>
      <c r="PEA1499" s="8"/>
      <c r="PEB1499" s="8"/>
      <c r="PEC1499" s="8"/>
      <c r="PED1499" s="8"/>
      <c r="PEE1499" s="8"/>
      <c r="PEF1499" s="8"/>
      <c r="PEG1499" s="8"/>
      <c r="PEH1499" s="8"/>
      <c r="PEI1499" s="8"/>
      <c r="PEJ1499" s="8"/>
      <c r="PEK1499" s="8"/>
      <c r="PEL1499" s="8"/>
      <c r="PEM1499" s="8"/>
      <c r="PEN1499" s="8"/>
      <c r="PEO1499" s="8"/>
      <c r="PEP1499" s="8"/>
      <c r="PEQ1499" s="8"/>
      <c r="PER1499" s="8"/>
      <c r="PES1499" s="8"/>
      <c r="PET1499" s="8"/>
      <c r="PEU1499" s="8"/>
      <c r="PEV1499" s="8"/>
      <c r="PEW1499" s="8"/>
      <c r="PEX1499" s="8"/>
      <c r="PEY1499" s="8"/>
      <c r="PEZ1499" s="8"/>
      <c r="PFA1499" s="8"/>
      <c r="PFB1499" s="8"/>
      <c r="PFC1499" s="8"/>
      <c r="PFD1499" s="8"/>
      <c r="PFE1499" s="8"/>
      <c r="PFF1499" s="8"/>
      <c r="PFG1499" s="8"/>
      <c r="PFH1499" s="8"/>
      <c r="PFI1499" s="8"/>
      <c r="PFJ1499" s="8"/>
      <c r="PFK1499" s="8"/>
      <c r="PFL1499" s="8"/>
      <c r="PFM1499" s="8"/>
      <c r="PFN1499" s="8"/>
      <c r="PFO1499" s="8"/>
      <c r="PFP1499" s="8"/>
      <c r="PFQ1499" s="8"/>
      <c r="PFR1499" s="8"/>
      <c r="PFS1499" s="8"/>
      <c r="PFT1499" s="8"/>
      <c r="PFU1499" s="8"/>
      <c r="PFV1499" s="8"/>
      <c r="PFW1499" s="8"/>
      <c r="PFX1499" s="8"/>
      <c r="PFY1499" s="8"/>
      <c r="PFZ1499" s="8"/>
      <c r="PGA1499" s="8"/>
      <c r="PGB1499" s="8"/>
      <c r="PGC1499" s="8"/>
      <c r="PGD1499" s="8"/>
      <c r="PGE1499" s="8"/>
      <c r="PGF1499" s="8"/>
      <c r="PGG1499" s="8"/>
      <c r="PGH1499" s="8"/>
      <c r="PGI1499" s="8"/>
      <c r="PGJ1499" s="8"/>
      <c r="PGK1499" s="8"/>
      <c r="PGL1499" s="8"/>
      <c r="PGM1499" s="8"/>
      <c r="PGN1499" s="8"/>
      <c r="PGO1499" s="8"/>
      <c r="PGP1499" s="8"/>
      <c r="PGQ1499" s="8"/>
      <c r="PGR1499" s="8"/>
      <c r="PGS1499" s="8"/>
      <c r="PGT1499" s="8"/>
      <c r="PGU1499" s="8"/>
      <c r="PGV1499" s="8"/>
      <c r="PGW1499" s="8"/>
      <c r="PGX1499" s="8"/>
      <c r="PGY1499" s="8"/>
      <c r="PGZ1499" s="8"/>
      <c r="PHA1499" s="8"/>
      <c r="PHB1499" s="8"/>
      <c r="PHC1499" s="8"/>
      <c r="PHD1499" s="8"/>
      <c r="PHE1499" s="8"/>
      <c r="PHF1499" s="8"/>
      <c r="PHG1499" s="8"/>
      <c r="PHH1499" s="8"/>
      <c r="PHI1499" s="8"/>
      <c r="PHJ1499" s="8"/>
      <c r="PHK1499" s="8"/>
      <c r="PHL1499" s="8"/>
      <c r="PHM1499" s="8"/>
      <c r="PHN1499" s="8"/>
      <c r="PHO1499" s="8"/>
      <c r="PHP1499" s="8"/>
      <c r="PHQ1499" s="8"/>
      <c r="PHR1499" s="8"/>
      <c r="PHS1499" s="8"/>
      <c r="PHT1499" s="8"/>
      <c r="PHU1499" s="8"/>
      <c r="PHV1499" s="8"/>
      <c r="PHW1499" s="8"/>
      <c r="PHX1499" s="8"/>
      <c r="PHY1499" s="8"/>
      <c r="PHZ1499" s="8"/>
      <c r="PIA1499" s="8"/>
      <c r="PIB1499" s="8"/>
      <c r="PIC1499" s="8"/>
      <c r="PID1499" s="8"/>
      <c r="PIE1499" s="8"/>
      <c r="PIF1499" s="8"/>
      <c r="PIG1499" s="8"/>
      <c r="PIH1499" s="8"/>
      <c r="PII1499" s="8"/>
      <c r="PIJ1499" s="8"/>
      <c r="PIK1499" s="8"/>
      <c r="PIL1499" s="8"/>
      <c r="PIM1499" s="8"/>
      <c r="PIN1499" s="8"/>
      <c r="PIO1499" s="8"/>
      <c r="PIP1499" s="8"/>
      <c r="PIQ1499" s="8"/>
      <c r="PIR1499" s="8"/>
      <c r="PIS1499" s="8"/>
      <c r="PIT1499" s="8"/>
      <c r="PIU1499" s="8"/>
      <c r="PIV1499" s="8"/>
      <c r="PIW1499" s="8"/>
      <c r="PIX1499" s="8"/>
      <c r="PIY1499" s="8"/>
      <c r="PIZ1499" s="8"/>
      <c r="PJA1499" s="8"/>
      <c r="PJB1499" s="8"/>
      <c r="PJC1499" s="8"/>
      <c r="PJD1499" s="8"/>
      <c r="PJE1499" s="8"/>
      <c r="PJF1499" s="8"/>
      <c r="PJG1499" s="8"/>
      <c r="PJH1499" s="8"/>
      <c r="PJI1499" s="8"/>
      <c r="PJJ1499" s="8"/>
      <c r="PJK1499" s="8"/>
      <c r="PJL1499" s="8"/>
      <c r="PJM1499" s="8"/>
      <c r="PJN1499" s="8"/>
      <c r="PJO1499" s="8"/>
      <c r="PJP1499" s="8"/>
      <c r="PJQ1499" s="8"/>
      <c r="PJR1499" s="8"/>
      <c r="PJS1499" s="8"/>
      <c r="PJT1499" s="8"/>
      <c r="PJU1499" s="8"/>
      <c r="PJV1499" s="8"/>
      <c r="PJW1499" s="8"/>
      <c r="PJX1499" s="8"/>
      <c r="PJY1499" s="8"/>
      <c r="PJZ1499" s="8"/>
      <c r="PKA1499" s="8"/>
      <c r="PKB1499" s="8"/>
      <c r="PKC1499" s="8"/>
      <c r="PKD1499" s="8"/>
      <c r="PKE1499" s="8"/>
      <c r="PKF1499" s="8"/>
      <c r="PKG1499" s="8"/>
      <c r="PKH1499" s="8"/>
      <c r="PKI1499" s="8"/>
      <c r="PKJ1499" s="8"/>
      <c r="PKK1499" s="8"/>
      <c r="PKL1499" s="8"/>
      <c r="PKM1499" s="8"/>
      <c r="PKN1499" s="8"/>
      <c r="PKO1499" s="8"/>
      <c r="PKP1499" s="8"/>
      <c r="PKQ1499" s="8"/>
      <c r="PKR1499" s="8"/>
      <c r="PKS1499" s="8"/>
      <c r="PKT1499" s="8"/>
      <c r="PKU1499" s="8"/>
      <c r="PKV1499" s="8"/>
      <c r="PKW1499" s="8"/>
      <c r="PKX1499" s="8"/>
      <c r="PKY1499" s="8"/>
      <c r="PKZ1499" s="8"/>
      <c r="PLA1499" s="8"/>
      <c r="PLB1499" s="8"/>
      <c r="PLC1499" s="8"/>
      <c r="PLD1499" s="8"/>
      <c r="PLE1499" s="8"/>
      <c r="PLF1499" s="8"/>
      <c r="PLG1499" s="8"/>
      <c r="PLH1499" s="8"/>
      <c r="PLI1499" s="8"/>
      <c r="PLJ1499" s="8"/>
      <c r="PLK1499" s="8"/>
      <c r="PLL1499" s="8"/>
      <c r="PLM1499" s="8"/>
      <c r="PLN1499" s="8"/>
      <c r="PLO1499" s="8"/>
      <c r="PLP1499" s="8"/>
      <c r="PLQ1499" s="8"/>
      <c r="PLR1499" s="8"/>
      <c r="PLS1499" s="8"/>
      <c r="PLT1499" s="8"/>
      <c r="PLU1499" s="8"/>
      <c r="PLV1499" s="8"/>
      <c r="PLW1499" s="8"/>
      <c r="PLX1499" s="8"/>
      <c r="PLY1499" s="8"/>
      <c r="PLZ1499" s="8"/>
      <c r="PMA1499" s="8"/>
      <c r="PMB1499" s="8"/>
      <c r="PMC1499" s="8"/>
      <c r="PMD1499" s="8"/>
      <c r="PME1499" s="8"/>
      <c r="PMF1499" s="8"/>
      <c r="PMG1499" s="8"/>
      <c r="PMH1499" s="8"/>
      <c r="PMI1499" s="8"/>
      <c r="PMJ1499" s="8"/>
      <c r="PMK1499" s="8"/>
      <c r="PML1499" s="8"/>
      <c r="PMM1499" s="8"/>
      <c r="PMN1499" s="8"/>
      <c r="PMO1499" s="8"/>
      <c r="PMP1499" s="8"/>
      <c r="PMQ1499" s="8"/>
      <c r="PMR1499" s="8"/>
      <c r="PMS1499" s="8"/>
      <c r="PMT1499" s="8"/>
      <c r="PMU1499" s="8"/>
      <c r="PMV1499" s="8"/>
      <c r="PMW1499" s="8"/>
      <c r="PMX1499" s="8"/>
      <c r="PMY1499" s="8"/>
      <c r="PMZ1499" s="8"/>
      <c r="PNA1499" s="8"/>
      <c r="PNB1499" s="8"/>
      <c r="PNC1499" s="8"/>
      <c r="PND1499" s="8"/>
      <c r="PNE1499" s="8"/>
      <c r="PNF1499" s="8"/>
      <c r="PNG1499" s="8"/>
      <c r="PNH1499" s="8"/>
      <c r="PNI1499" s="8"/>
      <c r="PNJ1499" s="8"/>
      <c r="PNK1499" s="8"/>
      <c r="PNL1499" s="8"/>
      <c r="PNM1499" s="8"/>
      <c r="PNN1499" s="8"/>
      <c r="PNO1499" s="8"/>
      <c r="PNP1499" s="8"/>
      <c r="PNQ1499" s="8"/>
      <c r="PNR1499" s="8"/>
      <c r="PNS1499" s="8"/>
      <c r="PNT1499" s="8"/>
      <c r="PNU1499" s="8"/>
      <c r="PNV1499" s="8"/>
      <c r="PNW1499" s="8"/>
      <c r="PNX1499" s="8"/>
      <c r="PNY1499" s="8"/>
      <c r="PNZ1499" s="8"/>
      <c r="POA1499" s="8"/>
      <c r="POB1499" s="8"/>
      <c r="POC1499" s="8"/>
      <c r="POD1499" s="8"/>
      <c r="POE1499" s="8"/>
      <c r="POF1499" s="8"/>
      <c r="POG1499" s="8"/>
      <c r="POH1499" s="8"/>
      <c r="POI1499" s="8"/>
      <c r="POJ1499" s="8"/>
      <c r="POK1499" s="8"/>
      <c r="POL1499" s="8"/>
      <c r="POM1499" s="8"/>
      <c r="PON1499" s="8"/>
      <c r="POO1499" s="8"/>
      <c r="POP1499" s="8"/>
      <c r="POQ1499" s="8"/>
      <c r="POR1499" s="8"/>
      <c r="POS1499" s="8"/>
      <c r="POT1499" s="8"/>
      <c r="POU1499" s="8"/>
      <c r="POV1499" s="8"/>
      <c r="POW1499" s="8"/>
      <c r="POX1499" s="8"/>
      <c r="POY1499" s="8"/>
      <c r="POZ1499" s="8"/>
      <c r="PPA1499" s="8"/>
      <c r="PPB1499" s="8"/>
      <c r="PPC1499" s="8"/>
      <c r="PPD1499" s="8"/>
      <c r="PPE1499" s="8"/>
      <c r="PPF1499" s="8"/>
      <c r="PPG1499" s="8"/>
      <c r="PPH1499" s="8"/>
      <c r="PPI1499" s="8"/>
      <c r="PPJ1499" s="8"/>
      <c r="PPK1499" s="8"/>
      <c r="PPL1499" s="8"/>
      <c r="PPM1499" s="8"/>
      <c r="PPN1499" s="8"/>
      <c r="PPO1499" s="8"/>
      <c r="PPP1499" s="8"/>
      <c r="PPQ1499" s="8"/>
      <c r="PPR1499" s="8"/>
      <c r="PPS1499" s="8"/>
      <c r="PPT1499" s="8"/>
      <c r="PPU1499" s="8"/>
      <c r="PPV1499" s="8"/>
      <c r="PPW1499" s="8"/>
      <c r="PPX1499" s="8"/>
      <c r="PPY1499" s="8"/>
      <c r="PPZ1499" s="8"/>
      <c r="PQA1499" s="8"/>
      <c r="PQB1499" s="8"/>
      <c r="PQC1499" s="8"/>
      <c r="PQD1499" s="8"/>
      <c r="PQE1499" s="8"/>
      <c r="PQF1499" s="8"/>
      <c r="PQG1499" s="8"/>
      <c r="PQH1499" s="8"/>
      <c r="PQI1499" s="8"/>
      <c r="PQJ1499" s="8"/>
      <c r="PQK1499" s="8"/>
      <c r="PQL1499" s="8"/>
      <c r="PQM1499" s="8"/>
      <c r="PQN1499" s="8"/>
      <c r="PQO1499" s="8"/>
      <c r="PQP1499" s="8"/>
      <c r="PQQ1499" s="8"/>
      <c r="PQR1499" s="8"/>
      <c r="PQS1499" s="8"/>
      <c r="PQT1499" s="8"/>
      <c r="PQU1499" s="8"/>
      <c r="PQV1499" s="8"/>
      <c r="PQW1499" s="8"/>
      <c r="PQX1499" s="8"/>
      <c r="PQY1499" s="8"/>
      <c r="PQZ1499" s="8"/>
      <c r="PRA1499" s="8"/>
      <c r="PRB1499" s="8"/>
      <c r="PRC1499" s="8"/>
      <c r="PRD1499" s="8"/>
      <c r="PRE1499" s="8"/>
      <c r="PRF1499" s="8"/>
      <c r="PRG1499" s="8"/>
      <c r="PRH1499" s="8"/>
      <c r="PRI1499" s="8"/>
      <c r="PRJ1499" s="8"/>
      <c r="PRK1499" s="8"/>
      <c r="PRL1499" s="8"/>
      <c r="PRM1499" s="8"/>
      <c r="PRN1499" s="8"/>
      <c r="PRO1499" s="8"/>
      <c r="PRP1499" s="8"/>
      <c r="PRQ1499" s="8"/>
      <c r="PRR1499" s="8"/>
      <c r="PRS1499" s="8"/>
      <c r="PRT1499" s="8"/>
      <c r="PRU1499" s="8"/>
      <c r="PRV1499" s="8"/>
      <c r="PRW1499" s="8"/>
      <c r="PRX1499" s="8"/>
      <c r="PRY1499" s="8"/>
      <c r="PRZ1499" s="8"/>
      <c r="PSA1499" s="8"/>
      <c r="PSB1499" s="8"/>
      <c r="PSC1499" s="8"/>
      <c r="PSD1499" s="8"/>
      <c r="PSE1499" s="8"/>
      <c r="PSF1499" s="8"/>
      <c r="PSG1499" s="8"/>
      <c r="PSH1499" s="8"/>
      <c r="PSI1499" s="8"/>
      <c r="PSJ1499" s="8"/>
      <c r="PSK1499" s="8"/>
      <c r="PSL1499" s="8"/>
      <c r="PSM1499" s="8"/>
      <c r="PSN1499" s="8"/>
      <c r="PSO1499" s="8"/>
      <c r="PSP1499" s="8"/>
      <c r="PSQ1499" s="8"/>
      <c r="PSR1499" s="8"/>
      <c r="PSS1499" s="8"/>
      <c r="PST1499" s="8"/>
      <c r="PSU1499" s="8"/>
      <c r="PSV1499" s="8"/>
      <c r="PSW1499" s="8"/>
      <c r="PSX1499" s="8"/>
      <c r="PSY1499" s="8"/>
      <c r="PSZ1499" s="8"/>
      <c r="PTA1499" s="8"/>
      <c r="PTB1499" s="8"/>
      <c r="PTC1499" s="8"/>
      <c r="PTD1499" s="8"/>
      <c r="PTE1499" s="8"/>
      <c r="PTF1499" s="8"/>
      <c r="PTG1499" s="8"/>
      <c r="PTH1499" s="8"/>
      <c r="PTI1499" s="8"/>
      <c r="PTJ1499" s="8"/>
      <c r="PTK1499" s="8"/>
      <c r="PTL1499" s="8"/>
      <c r="PTM1499" s="8"/>
      <c r="PTN1499" s="8"/>
      <c r="PTO1499" s="8"/>
      <c r="PTP1499" s="8"/>
      <c r="PTQ1499" s="8"/>
      <c r="PTR1499" s="8"/>
      <c r="PTS1499" s="8"/>
      <c r="PTT1499" s="8"/>
      <c r="PTU1499" s="8"/>
      <c r="PTV1499" s="8"/>
      <c r="PTW1499" s="8"/>
      <c r="PTX1499" s="8"/>
      <c r="PTY1499" s="8"/>
      <c r="PTZ1499" s="8"/>
      <c r="PUA1499" s="8"/>
      <c r="PUB1499" s="8"/>
      <c r="PUC1499" s="8"/>
      <c r="PUD1499" s="8"/>
      <c r="PUE1499" s="8"/>
      <c r="PUF1499" s="8"/>
      <c r="PUG1499" s="8"/>
      <c r="PUH1499" s="8"/>
      <c r="PUI1499" s="8"/>
      <c r="PUJ1499" s="8"/>
      <c r="PUK1499" s="8"/>
      <c r="PUL1499" s="8"/>
      <c r="PUM1499" s="8"/>
      <c r="PUN1499" s="8"/>
      <c r="PUO1499" s="8"/>
      <c r="PUP1499" s="8"/>
      <c r="PUQ1499" s="8"/>
      <c r="PUR1499" s="8"/>
      <c r="PUS1499" s="8"/>
      <c r="PUT1499" s="8"/>
      <c r="PUU1499" s="8"/>
      <c r="PUV1499" s="8"/>
      <c r="PUW1499" s="8"/>
      <c r="PUX1499" s="8"/>
      <c r="PUY1499" s="8"/>
      <c r="PUZ1499" s="8"/>
      <c r="PVA1499" s="8"/>
      <c r="PVB1499" s="8"/>
      <c r="PVC1499" s="8"/>
      <c r="PVD1499" s="8"/>
      <c r="PVE1499" s="8"/>
      <c r="PVF1499" s="8"/>
      <c r="PVG1499" s="8"/>
      <c r="PVH1499" s="8"/>
      <c r="PVI1499" s="8"/>
      <c r="PVJ1499" s="8"/>
      <c r="PVK1499" s="8"/>
      <c r="PVL1499" s="8"/>
      <c r="PVM1499" s="8"/>
      <c r="PVN1499" s="8"/>
      <c r="PVO1499" s="8"/>
      <c r="PVP1499" s="8"/>
      <c r="PVQ1499" s="8"/>
      <c r="PVR1499" s="8"/>
      <c r="PVS1499" s="8"/>
      <c r="PVT1499" s="8"/>
      <c r="PVU1499" s="8"/>
      <c r="PVV1499" s="8"/>
      <c r="PVW1499" s="8"/>
      <c r="PVX1499" s="8"/>
      <c r="PVY1499" s="8"/>
      <c r="PVZ1499" s="8"/>
      <c r="PWA1499" s="8"/>
      <c r="PWB1499" s="8"/>
      <c r="PWC1499" s="8"/>
      <c r="PWD1499" s="8"/>
      <c r="PWE1499" s="8"/>
      <c r="PWF1499" s="8"/>
      <c r="PWG1499" s="8"/>
      <c r="PWH1499" s="8"/>
      <c r="PWI1499" s="8"/>
      <c r="PWJ1499" s="8"/>
      <c r="PWK1499" s="8"/>
      <c r="PWL1499" s="8"/>
      <c r="PWM1499" s="8"/>
      <c r="PWN1499" s="8"/>
      <c r="PWO1499" s="8"/>
      <c r="PWP1499" s="8"/>
      <c r="PWQ1499" s="8"/>
      <c r="PWR1499" s="8"/>
      <c r="PWS1499" s="8"/>
      <c r="PWT1499" s="8"/>
      <c r="PWU1499" s="8"/>
      <c r="PWV1499" s="8"/>
      <c r="PWW1499" s="8"/>
      <c r="PWX1499" s="8"/>
      <c r="PWY1499" s="8"/>
      <c r="PWZ1499" s="8"/>
      <c r="PXA1499" s="8"/>
      <c r="PXB1499" s="8"/>
      <c r="PXC1499" s="8"/>
      <c r="PXD1499" s="8"/>
      <c r="PXE1499" s="8"/>
      <c r="PXF1499" s="8"/>
      <c r="PXG1499" s="8"/>
      <c r="PXH1499" s="8"/>
      <c r="PXI1499" s="8"/>
      <c r="PXJ1499" s="8"/>
      <c r="PXK1499" s="8"/>
      <c r="PXL1499" s="8"/>
      <c r="PXM1499" s="8"/>
      <c r="PXN1499" s="8"/>
      <c r="PXO1499" s="8"/>
      <c r="PXP1499" s="8"/>
      <c r="PXQ1499" s="8"/>
      <c r="PXR1499" s="8"/>
      <c r="PXS1499" s="8"/>
      <c r="PXT1499" s="8"/>
      <c r="PXU1499" s="8"/>
      <c r="PXV1499" s="8"/>
      <c r="PXW1499" s="8"/>
      <c r="PXX1499" s="8"/>
      <c r="PXY1499" s="8"/>
      <c r="PXZ1499" s="8"/>
      <c r="PYA1499" s="8"/>
      <c r="PYB1499" s="8"/>
      <c r="PYC1499" s="8"/>
      <c r="PYD1499" s="8"/>
      <c r="PYE1499" s="8"/>
      <c r="PYF1499" s="8"/>
      <c r="PYG1499" s="8"/>
      <c r="PYH1499" s="8"/>
      <c r="PYI1499" s="8"/>
      <c r="PYJ1499" s="8"/>
      <c r="PYK1499" s="8"/>
      <c r="PYL1499" s="8"/>
      <c r="PYM1499" s="8"/>
      <c r="PYN1499" s="8"/>
      <c r="PYO1499" s="8"/>
      <c r="PYP1499" s="8"/>
      <c r="PYQ1499" s="8"/>
      <c r="PYR1499" s="8"/>
      <c r="PYS1499" s="8"/>
      <c r="PYT1499" s="8"/>
      <c r="PYU1499" s="8"/>
      <c r="PYV1499" s="8"/>
      <c r="PYW1499" s="8"/>
      <c r="PYX1499" s="8"/>
      <c r="PYY1499" s="8"/>
      <c r="PYZ1499" s="8"/>
      <c r="PZA1499" s="8"/>
      <c r="PZB1499" s="8"/>
      <c r="PZC1499" s="8"/>
      <c r="PZD1499" s="8"/>
      <c r="PZE1499" s="8"/>
      <c r="PZF1499" s="8"/>
      <c r="PZG1499" s="8"/>
      <c r="PZH1499" s="8"/>
      <c r="PZI1499" s="8"/>
      <c r="PZJ1499" s="8"/>
      <c r="PZK1499" s="8"/>
      <c r="PZL1499" s="8"/>
      <c r="PZM1499" s="8"/>
      <c r="PZN1499" s="8"/>
      <c r="PZO1499" s="8"/>
      <c r="PZP1499" s="8"/>
      <c r="PZQ1499" s="8"/>
      <c r="PZR1499" s="8"/>
      <c r="PZS1499" s="8"/>
      <c r="PZT1499" s="8"/>
      <c r="PZU1499" s="8"/>
      <c r="PZV1499" s="8"/>
      <c r="PZW1499" s="8"/>
      <c r="PZX1499" s="8"/>
      <c r="PZY1499" s="8"/>
      <c r="PZZ1499" s="8"/>
      <c r="QAA1499" s="8"/>
      <c r="QAB1499" s="8"/>
      <c r="QAC1499" s="8"/>
      <c r="QAD1499" s="8"/>
      <c r="QAE1499" s="8"/>
      <c r="QAF1499" s="8"/>
      <c r="QAG1499" s="8"/>
      <c r="QAH1499" s="8"/>
      <c r="QAI1499" s="8"/>
      <c r="QAJ1499" s="8"/>
      <c r="QAK1499" s="8"/>
      <c r="QAL1499" s="8"/>
      <c r="QAM1499" s="8"/>
      <c r="QAN1499" s="8"/>
      <c r="QAO1499" s="8"/>
      <c r="QAP1499" s="8"/>
      <c r="QAQ1499" s="8"/>
      <c r="QAR1499" s="8"/>
      <c r="QAS1499" s="8"/>
      <c r="QAT1499" s="8"/>
      <c r="QAU1499" s="8"/>
      <c r="QAV1499" s="8"/>
      <c r="QAW1499" s="8"/>
      <c r="QAX1499" s="8"/>
      <c r="QAY1499" s="8"/>
      <c r="QAZ1499" s="8"/>
      <c r="QBA1499" s="8"/>
      <c r="QBB1499" s="8"/>
      <c r="QBC1499" s="8"/>
      <c r="QBD1499" s="8"/>
      <c r="QBE1499" s="8"/>
      <c r="QBF1499" s="8"/>
      <c r="QBG1499" s="8"/>
      <c r="QBH1499" s="8"/>
      <c r="QBI1499" s="8"/>
      <c r="QBJ1499" s="8"/>
      <c r="QBK1499" s="8"/>
      <c r="QBL1499" s="8"/>
      <c r="QBM1499" s="8"/>
      <c r="QBN1499" s="8"/>
      <c r="QBO1499" s="8"/>
      <c r="QBP1499" s="8"/>
      <c r="QBQ1499" s="8"/>
      <c r="QBR1499" s="8"/>
      <c r="QBS1499" s="8"/>
      <c r="QBT1499" s="8"/>
      <c r="QBU1499" s="8"/>
      <c r="QBV1499" s="8"/>
      <c r="QBW1499" s="8"/>
      <c r="QBX1499" s="8"/>
      <c r="QBY1499" s="8"/>
      <c r="QBZ1499" s="8"/>
      <c r="QCA1499" s="8"/>
      <c r="QCB1499" s="8"/>
      <c r="QCC1499" s="8"/>
      <c r="QCD1499" s="8"/>
      <c r="QCE1499" s="8"/>
      <c r="QCF1499" s="8"/>
      <c r="QCG1499" s="8"/>
      <c r="QCH1499" s="8"/>
      <c r="QCI1499" s="8"/>
      <c r="QCJ1499" s="8"/>
      <c r="QCK1499" s="8"/>
      <c r="QCL1499" s="8"/>
      <c r="QCM1499" s="8"/>
      <c r="QCN1499" s="8"/>
      <c r="QCO1499" s="8"/>
      <c r="QCP1499" s="8"/>
      <c r="QCQ1499" s="8"/>
      <c r="QCR1499" s="8"/>
      <c r="QCS1499" s="8"/>
      <c r="QCT1499" s="8"/>
      <c r="QCU1499" s="8"/>
      <c r="QCV1499" s="8"/>
      <c r="QCW1499" s="8"/>
      <c r="QCX1499" s="8"/>
      <c r="QCY1499" s="8"/>
      <c r="QCZ1499" s="8"/>
      <c r="QDA1499" s="8"/>
      <c r="QDB1499" s="8"/>
      <c r="QDC1499" s="8"/>
      <c r="QDD1499" s="8"/>
      <c r="QDE1499" s="8"/>
      <c r="QDF1499" s="8"/>
      <c r="QDG1499" s="8"/>
      <c r="QDH1499" s="8"/>
      <c r="QDI1499" s="8"/>
      <c r="QDJ1499" s="8"/>
      <c r="QDK1499" s="8"/>
      <c r="QDL1499" s="8"/>
      <c r="QDM1499" s="8"/>
      <c r="QDN1499" s="8"/>
      <c r="QDO1499" s="8"/>
      <c r="QDP1499" s="8"/>
      <c r="QDQ1499" s="8"/>
      <c r="QDR1499" s="8"/>
      <c r="QDS1499" s="8"/>
      <c r="QDT1499" s="8"/>
      <c r="QDU1499" s="8"/>
      <c r="QDV1499" s="8"/>
      <c r="QDW1499" s="8"/>
      <c r="QDX1499" s="8"/>
      <c r="QDY1499" s="8"/>
      <c r="QDZ1499" s="8"/>
      <c r="QEA1499" s="8"/>
      <c r="QEB1499" s="8"/>
      <c r="QEC1499" s="8"/>
      <c r="QED1499" s="8"/>
      <c r="QEE1499" s="8"/>
      <c r="QEF1499" s="8"/>
      <c r="QEG1499" s="8"/>
      <c r="QEH1499" s="8"/>
      <c r="QEI1499" s="8"/>
      <c r="QEJ1499" s="8"/>
      <c r="QEK1499" s="8"/>
      <c r="QEL1499" s="8"/>
      <c r="QEM1499" s="8"/>
      <c r="QEN1499" s="8"/>
      <c r="QEO1499" s="8"/>
      <c r="QEP1499" s="8"/>
      <c r="QEQ1499" s="8"/>
      <c r="QER1499" s="8"/>
      <c r="QES1499" s="8"/>
      <c r="QET1499" s="8"/>
      <c r="QEU1499" s="8"/>
      <c r="QEV1499" s="8"/>
      <c r="QEW1499" s="8"/>
      <c r="QEX1499" s="8"/>
      <c r="QEY1499" s="8"/>
      <c r="QEZ1499" s="8"/>
      <c r="QFA1499" s="8"/>
      <c r="QFB1499" s="8"/>
      <c r="QFC1499" s="8"/>
      <c r="QFD1499" s="8"/>
      <c r="QFE1499" s="8"/>
      <c r="QFF1499" s="8"/>
      <c r="QFG1499" s="8"/>
      <c r="QFH1499" s="8"/>
      <c r="QFI1499" s="8"/>
      <c r="QFJ1499" s="8"/>
      <c r="QFK1499" s="8"/>
      <c r="QFL1499" s="8"/>
      <c r="QFM1499" s="8"/>
      <c r="QFN1499" s="8"/>
      <c r="QFO1499" s="8"/>
      <c r="QFP1499" s="8"/>
      <c r="QFQ1499" s="8"/>
      <c r="QFR1499" s="8"/>
      <c r="QFS1499" s="8"/>
      <c r="QFT1499" s="8"/>
      <c r="QFU1499" s="8"/>
      <c r="QFV1499" s="8"/>
      <c r="QFW1499" s="8"/>
      <c r="QFX1499" s="8"/>
      <c r="QFY1499" s="8"/>
      <c r="QFZ1499" s="8"/>
      <c r="QGA1499" s="8"/>
      <c r="QGB1499" s="8"/>
      <c r="QGC1499" s="8"/>
      <c r="QGD1499" s="8"/>
      <c r="QGE1499" s="8"/>
      <c r="QGF1499" s="8"/>
      <c r="QGG1499" s="8"/>
      <c r="QGH1499" s="8"/>
      <c r="QGI1499" s="8"/>
      <c r="QGJ1499" s="8"/>
      <c r="QGK1499" s="8"/>
      <c r="QGL1499" s="8"/>
      <c r="QGM1499" s="8"/>
      <c r="QGN1499" s="8"/>
      <c r="QGO1499" s="8"/>
      <c r="QGP1499" s="8"/>
      <c r="QGQ1499" s="8"/>
      <c r="QGR1499" s="8"/>
      <c r="QGS1499" s="8"/>
      <c r="QGT1499" s="8"/>
      <c r="QGU1499" s="8"/>
      <c r="QGV1499" s="8"/>
      <c r="QGW1499" s="8"/>
      <c r="QGX1499" s="8"/>
      <c r="QGY1499" s="8"/>
      <c r="QGZ1499" s="8"/>
      <c r="QHA1499" s="8"/>
      <c r="QHB1499" s="8"/>
      <c r="QHC1499" s="8"/>
      <c r="QHD1499" s="8"/>
      <c r="QHE1499" s="8"/>
      <c r="QHF1499" s="8"/>
      <c r="QHG1499" s="8"/>
      <c r="QHH1499" s="8"/>
      <c r="QHI1499" s="8"/>
      <c r="QHJ1499" s="8"/>
      <c r="QHK1499" s="8"/>
      <c r="QHL1499" s="8"/>
      <c r="QHM1499" s="8"/>
      <c r="QHN1499" s="8"/>
      <c r="QHO1499" s="8"/>
      <c r="QHP1499" s="8"/>
      <c r="QHQ1499" s="8"/>
      <c r="QHR1499" s="8"/>
      <c r="QHS1499" s="8"/>
      <c r="QHT1499" s="8"/>
      <c r="QHU1499" s="8"/>
      <c r="QHV1499" s="8"/>
      <c r="QHW1499" s="8"/>
      <c r="QHX1499" s="8"/>
      <c r="QHY1499" s="8"/>
      <c r="QHZ1499" s="8"/>
      <c r="QIA1499" s="8"/>
      <c r="QIB1499" s="8"/>
      <c r="QIC1499" s="8"/>
      <c r="QID1499" s="8"/>
      <c r="QIE1499" s="8"/>
      <c r="QIF1499" s="8"/>
      <c r="QIG1499" s="8"/>
      <c r="QIH1499" s="8"/>
      <c r="QII1499" s="8"/>
      <c r="QIJ1499" s="8"/>
      <c r="QIK1499" s="8"/>
      <c r="QIL1499" s="8"/>
      <c r="QIM1499" s="8"/>
      <c r="QIN1499" s="8"/>
      <c r="QIO1499" s="8"/>
      <c r="QIP1499" s="8"/>
      <c r="QIQ1499" s="8"/>
      <c r="QIR1499" s="8"/>
      <c r="QIS1499" s="8"/>
      <c r="QIT1499" s="8"/>
      <c r="QIU1499" s="8"/>
      <c r="QIV1499" s="8"/>
      <c r="QIW1499" s="8"/>
      <c r="QIX1499" s="8"/>
      <c r="QIY1499" s="8"/>
      <c r="QIZ1499" s="8"/>
      <c r="QJA1499" s="8"/>
      <c r="QJB1499" s="8"/>
      <c r="QJC1499" s="8"/>
      <c r="QJD1499" s="8"/>
      <c r="QJE1499" s="8"/>
      <c r="QJF1499" s="8"/>
      <c r="QJG1499" s="8"/>
      <c r="QJH1499" s="8"/>
      <c r="QJI1499" s="8"/>
      <c r="QJJ1499" s="8"/>
      <c r="QJK1499" s="8"/>
      <c r="QJL1499" s="8"/>
      <c r="QJM1499" s="8"/>
      <c r="QJN1499" s="8"/>
      <c r="QJO1499" s="8"/>
      <c r="QJP1499" s="8"/>
      <c r="QJQ1499" s="8"/>
      <c r="QJR1499" s="8"/>
      <c r="QJS1499" s="8"/>
      <c r="QJT1499" s="8"/>
      <c r="QJU1499" s="8"/>
      <c r="QJV1499" s="8"/>
      <c r="QJW1499" s="8"/>
      <c r="QJX1499" s="8"/>
      <c r="QJY1499" s="8"/>
      <c r="QJZ1499" s="8"/>
      <c r="QKA1499" s="8"/>
      <c r="QKB1499" s="8"/>
      <c r="QKC1499" s="8"/>
      <c r="QKD1499" s="8"/>
      <c r="QKE1499" s="8"/>
      <c r="QKF1499" s="8"/>
      <c r="QKG1499" s="8"/>
      <c r="QKH1499" s="8"/>
      <c r="QKI1499" s="8"/>
      <c r="QKJ1499" s="8"/>
      <c r="QKK1499" s="8"/>
      <c r="QKL1499" s="8"/>
      <c r="QKM1499" s="8"/>
      <c r="QKN1499" s="8"/>
      <c r="QKO1499" s="8"/>
      <c r="QKP1499" s="8"/>
      <c r="QKQ1499" s="8"/>
      <c r="QKR1499" s="8"/>
      <c r="QKS1499" s="8"/>
      <c r="QKT1499" s="8"/>
      <c r="QKU1499" s="8"/>
      <c r="QKV1499" s="8"/>
      <c r="QKW1499" s="8"/>
      <c r="QKX1499" s="8"/>
      <c r="QKY1499" s="8"/>
      <c r="QKZ1499" s="8"/>
      <c r="QLA1499" s="8"/>
      <c r="QLB1499" s="8"/>
      <c r="QLC1499" s="8"/>
      <c r="QLD1499" s="8"/>
      <c r="QLE1499" s="8"/>
      <c r="QLF1499" s="8"/>
      <c r="QLG1499" s="8"/>
      <c r="QLH1499" s="8"/>
      <c r="QLI1499" s="8"/>
      <c r="QLJ1499" s="8"/>
      <c r="QLK1499" s="8"/>
      <c r="QLL1499" s="8"/>
      <c r="QLM1499" s="8"/>
      <c r="QLN1499" s="8"/>
      <c r="QLO1499" s="8"/>
      <c r="QLP1499" s="8"/>
      <c r="QLQ1499" s="8"/>
      <c r="QLR1499" s="8"/>
      <c r="QLS1499" s="8"/>
      <c r="QLT1499" s="8"/>
      <c r="QLU1499" s="8"/>
      <c r="QLV1499" s="8"/>
      <c r="QLW1499" s="8"/>
      <c r="QLX1499" s="8"/>
      <c r="QLY1499" s="8"/>
      <c r="QLZ1499" s="8"/>
      <c r="QMA1499" s="8"/>
      <c r="QMB1499" s="8"/>
      <c r="QMC1499" s="8"/>
      <c r="QMD1499" s="8"/>
      <c r="QME1499" s="8"/>
      <c r="QMF1499" s="8"/>
      <c r="QMG1499" s="8"/>
      <c r="QMH1499" s="8"/>
      <c r="QMI1499" s="8"/>
      <c r="QMJ1499" s="8"/>
      <c r="QMK1499" s="8"/>
      <c r="QML1499" s="8"/>
      <c r="QMM1499" s="8"/>
      <c r="QMN1499" s="8"/>
      <c r="QMO1499" s="8"/>
      <c r="QMP1499" s="8"/>
      <c r="QMQ1499" s="8"/>
      <c r="QMR1499" s="8"/>
      <c r="QMS1499" s="8"/>
      <c r="QMT1499" s="8"/>
      <c r="QMU1499" s="8"/>
      <c r="QMV1499" s="8"/>
      <c r="QMW1499" s="8"/>
      <c r="QMX1499" s="8"/>
      <c r="QMY1499" s="8"/>
      <c r="QMZ1499" s="8"/>
      <c r="QNA1499" s="8"/>
      <c r="QNB1499" s="8"/>
      <c r="QNC1499" s="8"/>
      <c r="QND1499" s="8"/>
      <c r="QNE1499" s="8"/>
      <c r="QNF1499" s="8"/>
      <c r="QNG1499" s="8"/>
      <c r="QNH1499" s="8"/>
      <c r="QNI1499" s="8"/>
      <c r="QNJ1499" s="8"/>
      <c r="QNK1499" s="8"/>
      <c r="QNL1499" s="8"/>
      <c r="QNM1499" s="8"/>
      <c r="QNN1499" s="8"/>
      <c r="QNO1499" s="8"/>
      <c r="QNP1499" s="8"/>
      <c r="QNQ1499" s="8"/>
      <c r="QNR1499" s="8"/>
      <c r="QNS1499" s="8"/>
      <c r="QNT1499" s="8"/>
      <c r="QNU1499" s="8"/>
      <c r="QNV1499" s="8"/>
      <c r="QNW1499" s="8"/>
      <c r="QNX1499" s="8"/>
      <c r="QNY1499" s="8"/>
      <c r="QNZ1499" s="8"/>
      <c r="QOA1499" s="8"/>
      <c r="QOB1499" s="8"/>
      <c r="QOC1499" s="8"/>
      <c r="QOD1499" s="8"/>
      <c r="QOE1499" s="8"/>
      <c r="QOF1499" s="8"/>
      <c r="QOG1499" s="8"/>
      <c r="QOH1499" s="8"/>
      <c r="QOI1499" s="8"/>
      <c r="QOJ1499" s="8"/>
      <c r="QOK1499" s="8"/>
      <c r="QOL1499" s="8"/>
      <c r="QOM1499" s="8"/>
      <c r="QON1499" s="8"/>
      <c r="QOO1499" s="8"/>
      <c r="QOP1499" s="8"/>
      <c r="QOQ1499" s="8"/>
      <c r="QOR1499" s="8"/>
      <c r="QOS1499" s="8"/>
      <c r="QOT1499" s="8"/>
      <c r="QOU1499" s="8"/>
      <c r="QOV1499" s="8"/>
      <c r="QOW1499" s="8"/>
      <c r="QOX1499" s="8"/>
      <c r="QOY1499" s="8"/>
      <c r="QOZ1499" s="8"/>
      <c r="QPA1499" s="8"/>
      <c r="QPB1499" s="8"/>
      <c r="QPC1499" s="8"/>
      <c r="QPD1499" s="8"/>
      <c r="QPE1499" s="8"/>
      <c r="QPF1499" s="8"/>
      <c r="QPG1499" s="8"/>
      <c r="QPH1499" s="8"/>
      <c r="QPI1499" s="8"/>
      <c r="QPJ1499" s="8"/>
      <c r="QPK1499" s="8"/>
      <c r="QPL1499" s="8"/>
      <c r="QPM1499" s="8"/>
      <c r="QPN1499" s="8"/>
      <c r="QPO1499" s="8"/>
      <c r="QPP1499" s="8"/>
      <c r="QPQ1499" s="8"/>
      <c r="QPR1499" s="8"/>
      <c r="QPS1499" s="8"/>
      <c r="QPT1499" s="8"/>
      <c r="QPU1499" s="8"/>
      <c r="QPV1499" s="8"/>
      <c r="QPW1499" s="8"/>
      <c r="QPX1499" s="8"/>
      <c r="QPY1499" s="8"/>
      <c r="QPZ1499" s="8"/>
      <c r="QQA1499" s="8"/>
      <c r="QQB1499" s="8"/>
      <c r="QQC1499" s="8"/>
      <c r="QQD1499" s="8"/>
      <c r="QQE1499" s="8"/>
      <c r="QQF1499" s="8"/>
      <c r="QQG1499" s="8"/>
      <c r="QQH1499" s="8"/>
      <c r="QQI1499" s="8"/>
      <c r="QQJ1499" s="8"/>
      <c r="QQK1499" s="8"/>
      <c r="QQL1499" s="8"/>
      <c r="QQM1499" s="8"/>
      <c r="QQN1499" s="8"/>
      <c r="QQO1499" s="8"/>
      <c r="QQP1499" s="8"/>
      <c r="QQQ1499" s="8"/>
      <c r="QQR1499" s="8"/>
      <c r="QQS1499" s="8"/>
      <c r="QQT1499" s="8"/>
      <c r="QQU1499" s="8"/>
      <c r="QQV1499" s="8"/>
      <c r="QQW1499" s="8"/>
      <c r="QQX1499" s="8"/>
      <c r="QQY1499" s="8"/>
      <c r="QQZ1499" s="8"/>
      <c r="QRA1499" s="8"/>
      <c r="QRB1499" s="8"/>
      <c r="QRC1499" s="8"/>
      <c r="QRD1499" s="8"/>
      <c r="QRE1499" s="8"/>
      <c r="QRF1499" s="8"/>
      <c r="QRG1499" s="8"/>
      <c r="QRH1499" s="8"/>
      <c r="QRI1499" s="8"/>
      <c r="QRJ1499" s="8"/>
      <c r="QRK1499" s="8"/>
      <c r="QRL1499" s="8"/>
      <c r="QRM1499" s="8"/>
      <c r="QRN1499" s="8"/>
      <c r="QRO1499" s="8"/>
      <c r="QRP1499" s="8"/>
      <c r="QRQ1499" s="8"/>
      <c r="QRR1499" s="8"/>
      <c r="QRS1499" s="8"/>
      <c r="QRT1499" s="8"/>
      <c r="QRU1499" s="8"/>
      <c r="QRV1499" s="8"/>
      <c r="QRW1499" s="8"/>
      <c r="QRX1499" s="8"/>
      <c r="QRY1499" s="8"/>
      <c r="QRZ1499" s="8"/>
      <c r="QSA1499" s="8"/>
      <c r="QSB1499" s="8"/>
      <c r="QSC1499" s="8"/>
      <c r="QSD1499" s="8"/>
      <c r="QSE1499" s="8"/>
      <c r="QSF1499" s="8"/>
      <c r="QSG1499" s="8"/>
      <c r="QSH1499" s="8"/>
      <c r="QSI1499" s="8"/>
      <c r="QSJ1499" s="8"/>
      <c r="QSK1499" s="8"/>
      <c r="QSL1499" s="8"/>
      <c r="QSM1499" s="8"/>
      <c r="QSN1499" s="8"/>
      <c r="QSO1499" s="8"/>
      <c r="QSP1499" s="8"/>
      <c r="QSQ1499" s="8"/>
      <c r="QSR1499" s="8"/>
      <c r="QSS1499" s="8"/>
      <c r="QST1499" s="8"/>
      <c r="QSU1499" s="8"/>
      <c r="QSV1499" s="8"/>
      <c r="QSW1499" s="8"/>
      <c r="QSX1499" s="8"/>
      <c r="QSY1499" s="8"/>
      <c r="QSZ1499" s="8"/>
      <c r="QTA1499" s="8"/>
      <c r="QTB1499" s="8"/>
      <c r="QTC1499" s="8"/>
      <c r="QTD1499" s="8"/>
      <c r="QTE1499" s="8"/>
      <c r="QTF1499" s="8"/>
      <c r="QTG1499" s="8"/>
      <c r="QTH1499" s="8"/>
      <c r="QTI1499" s="8"/>
      <c r="QTJ1499" s="8"/>
      <c r="QTK1499" s="8"/>
      <c r="QTL1499" s="8"/>
      <c r="QTM1499" s="8"/>
      <c r="QTN1499" s="8"/>
      <c r="QTO1499" s="8"/>
      <c r="QTP1499" s="8"/>
      <c r="QTQ1499" s="8"/>
      <c r="QTR1499" s="8"/>
      <c r="QTS1499" s="8"/>
      <c r="QTT1499" s="8"/>
      <c r="QTU1499" s="8"/>
      <c r="QTV1499" s="8"/>
      <c r="QTW1499" s="8"/>
      <c r="QTX1499" s="8"/>
      <c r="QTY1499" s="8"/>
      <c r="QTZ1499" s="8"/>
      <c r="QUA1499" s="8"/>
      <c r="QUB1499" s="8"/>
      <c r="QUC1499" s="8"/>
      <c r="QUD1499" s="8"/>
      <c r="QUE1499" s="8"/>
      <c r="QUF1499" s="8"/>
      <c r="QUG1499" s="8"/>
      <c r="QUH1499" s="8"/>
      <c r="QUI1499" s="8"/>
      <c r="QUJ1499" s="8"/>
      <c r="QUK1499" s="8"/>
      <c r="QUL1499" s="8"/>
      <c r="QUM1499" s="8"/>
      <c r="QUN1499" s="8"/>
      <c r="QUO1499" s="8"/>
      <c r="QUP1499" s="8"/>
      <c r="QUQ1499" s="8"/>
      <c r="QUR1499" s="8"/>
      <c r="QUS1499" s="8"/>
      <c r="QUT1499" s="8"/>
      <c r="QUU1499" s="8"/>
      <c r="QUV1499" s="8"/>
      <c r="QUW1499" s="8"/>
      <c r="QUX1499" s="8"/>
      <c r="QUY1499" s="8"/>
      <c r="QUZ1499" s="8"/>
      <c r="QVA1499" s="8"/>
      <c r="QVB1499" s="8"/>
      <c r="QVC1499" s="8"/>
      <c r="QVD1499" s="8"/>
      <c r="QVE1499" s="8"/>
      <c r="QVF1499" s="8"/>
      <c r="QVG1499" s="8"/>
      <c r="QVH1499" s="8"/>
      <c r="QVI1499" s="8"/>
      <c r="QVJ1499" s="8"/>
      <c r="QVK1499" s="8"/>
      <c r="QVL1499" s="8"/>
      <c r="QVM1499" s="8"/>
      <c r="QVN1499" s="8"/>
      <c r="QVO1499" s="8"/>
      <c r="QVP1499" s="8"/>
      <c r="QVQ1499" s="8"/>
      <c r="QVR1499" s="8"/>
      <c r="QVS1499" s="8"/>
      <c r="QVT1499" s="8"/>
      <c r="QVU1499" s="8"/>
      <c r="QVV1499" s="8"/>
      <c r="QVW1499" s="8"/>
      <c r="QVX1499" s="8"/>
      <c r="QVY1499" s="8"/>
      <c r="QVZ1499" s="8"/>
      <c r="QWA1499" s="8"/>
      <c r="QWB1499" s="8"/>
      <c r="QWC1499" s="8"/>
      <c r="QWD1499" s="8"/>
      <c r="QWE1499" s="8"/>
      <c r="QWF1499" s="8"/>
      <c r="QWG1499" s="8"/>
      <c r="QWH1499" s="8"/>
      <c r="QWI1499" s="8"/>
      <c r="QWJ1499" s="8"/>
      <c r="QWK1499" s="8"/>
      <c r="QWL1499" s="8"/>
      <c r="QWM1499" s="8"/>
      <c r="QWN1499" s="8"/>
      <c r="QWO1499" s="8"/>
      <c r="QWP1499" s="8"/>
      <c r="QWQ1499" s="8"/>
      <c r="QWR1499" s="8"/>
      <c r="QWS1499" s="8"/>
      <c r="QWT1499" s="8"/>
      <c r="QWU1499" s="8"/>
      <c r="QWV1499" s="8"/>
      <c r="QWW1499" s="8"/>
      <c r="QWX1499" s="8"/>
      <c r="QWY1499" s="8"/>
      <c r="QWZ1499" s="8"/>
      <c r="QXA1499" s="8"/>
      <c r="QXB1499" s="8"/>
      <c r="QXC1499" s="8"/>
      <c r="QXD1499" s="8"/>
      <c r="QXE1499" s="8"/>
      <c r="QXF1499" s="8"/>
      <c r="QXG1499" s="8"/>
      <c r="QXH1499" s="8"/>
      <c r="QXI1499" s="8"/>
      <c r="QXJ1499" s="8"/>
      <c r="QXK1499" s="8"/>
      <c r="QXL1499" s="8"/>
      <c r="QXM1499" s="8"/>
      <c r="QXN1499" s="8"/>
      <c r="QXO1499" s="8"/>
      <c r="QXP1499" s="8"/>
      <c r="QXQ1499" s="8"/>
      <c r="QXR1499" s="8"/>
      <c r="QXS1499" s="8"/>
      <c r="QXT1499" s="8"/>
      <c r="QXU1499" s="8"/>
      <c r="QXV1499" s="8"/>
      <c r="QXW1499" s="8"/>
      <c r="QXX1499" s="8"/>
      <c r="QXY1499" s="8"/>
      <c r="QXZ1499" s="8"/>
      <c r="QYA1499" s="8"/>
      <c r="QYB1499" s="8"/>
      <c r="QYC1499" s="8"/>
      <c r="QYD1499" s="8"/>
      <c r="QYE1499" s="8"/>
      <c r="QYF1499" s="8"/>
      <c r="QYG1499" s="8"/>
      <c r="QYH1499" s="8"/>
      <c r="QYI1499" s="8"/>
      <c r="QYJ1499" s="8"/>
      <c r="QYK1499" s="8"/>
      <c r="QYL1499" s="8"/>
      <c r="QYM1499" s="8"/>
      <c r="QYN1499" s="8"/>
      <c r="QYO1499" s="8"/>
      <c r="QYP1499" s="8"/>
      <c r="QYQ1499" s="8"/>
      <c r="QYR1499" s="8"/>
      <c r="QYS1499" s="8"/>
      <c r="QYT1499" s="8"/>
      <c r="QYU1499" s="8"/>
      <c r="QYV1499" s="8"/>
      <c r="QYW1499" s="8"/>
      <c r="QYX1499" s="8"/>
      <c r="QYY1499" s="8"/>
      <c r="QYZ1499" s="8"/>
      <c r="QZA1499" s="8"/>
      <c r="QZB1499" s="8"/>
      <c r="QZC1499" s="8"/>
      <c r="QZD1499" s="8"/>
      <c r="QZE1499" s="8"/>
      <c r="QZF1499" s="8"/>
      <c r="QZG1499" s="8"/>
      <c r="QZH1499" s="8"/>
      <c r="QZI1499" s="8"/>
      <c r="QZJ1499" s="8"/>
      <c r="QZK1499" s="8"/>
      <c r="QZL1499" s="8"/>
      <c r="QZM1499" s="8"/>
      <c r="QZN1499" s="8"/>
      <c r="QZO1499" s="8"/>
      <c r="QZP1499" s="8"/>
      <c r="QZQ1499" s="8"/>
      <c r="QZR1499" s="8"/>
      <c r="QZS1499" s="8"/>
      <c r="QZT1499" s="8"/>
      <c r="QZU1499" s="8"/>
      <c r="QZV1499" s="8"/>
      <c r="QZW1499" s="8"/>
      <c r="QZX1499" s="8"/>
      <c r="QZY1499" s="8"/>
      <c r="QZZ1499" s="8"/>
      <c r="RAA1499" s="8"/>
      <c r="RAB1499" s="8"/>
      <c r="RAC1499" s="8"/>
      <c r="RAD1499" s="8"/>
      <c r="RAE1499" s="8"/>
      <c r="RAF1499" s="8"/>
      <c r="RAG1499" s="8"/>
      <c r="RAH1499" s="8"/>
      <c r="RAI1499" s="8"/>
      <c r="RAJ1499" s="8"/>
      <c r="RAK1499" s="8"/>
      <c r="RAL1499" s="8"/>
      <c r="RAM1499" s="8"/>
      <c r="RAN1499" s="8"/>
      <c r="RAO1499" s="8"/>
      <c r="RAP1499" s="8"/>
      <c r="RAQ1499" s="8"/>
      <c r="RAR1499" s="8"/>
      <c r="RAS1499" s="8"/>
      <c r="RAT1499" s="8"/>
      <c r="RAU1499" s="8"/>
      <c r="RAV1499" s="8"/>
      <c r="RAW1499" s="8"/>
      <c r="RAX1499" s="8"/>
      <c r="RAY1499" s="8"/>
      <c r="RAZ1499" s="8"/>
      <c r="RBA1499" s="8"/>
      <c r="RBB1499" s="8"/>
      <c r="RBC1499" s="8"/>
      <c r="RBD1499" s="8"/>
      <c r="RBE1499" s="8"/>
      <c r="RBF1499" s="8"/>
      <c r="RBG1499" s="8"/>
      <c r="RBH1499" s="8"/>
      <c r="RBI1499" s="8"/>
      <c r="RBJ1499" s="8"/>
      <c r="RBK1499" s="8"/>
      <c r="RBL1499" s="8"/>
      <c r="RBM1499" s="8"/>
      <c r="RBN1499" s="8"/>
      <c r="RBO1499" s="8"/>
      <c r="RBP1499" s="8"/>
      <c r="RBQ1499" s="8"/>
      <c r="RBR1499" s="8"/>
      <c r="RBS1499" s="8"/>
      <c r="RBT1499" s="8"/>
      <c r="RBU1499" s="8"/>
      <c r="RBV1499" s="8"/>
      <c r="RBW1499" s="8"/>
      <c r="RBX1499" s="8"/>
      <c r="RBY1499" s="8"/>
      <c r="RBZ1499" s="8"/>
      <c r="RCA1499" s="8"/>
      <c r="RCB1499" s="8"/>
      <c r="RCC1499" s="8"/>
      <c r="RCD1499" s="8"/>
      <c r="RCE1499" s="8"/>
      <c r="RCF1499" s="8"/>
      <c r="RCG1499" s="8"/>
      <c r="RCH1499" s="8"/>
      <c r="RCI1499" s="8"/>
      <c r="RCJ1499" s="8"/>
      <c r="RCK1499" s="8"/>
      <c r="RCL1499" s="8"/>
      <c r="RCM1499" s="8"/>
      <c r="RCN1499" s="8"/>
      <c r="RCO1499" s="8"/>
      <c r="RCP1499" s="8"/>
      <c r="RCQ1499" s="8"/>
      <c r="RCR1499" s="8"/>
      <c r="RCS1499" s="8"/>
      <c r="RCT1499" s="8"/>
      <c r="RCU1499" s="8"/>
      <c r="RCV1499" s="8"/>
      <c r="RCW1499" s="8"/>
      <c r="RCX1499" s="8"/>
      <c r="RCY1499" s="8"/>
      <c r="RCZ1499" s="8"/>
      <c r="RDA1499" s="8"/>
      <c r="RDB1499" s="8"/>
      <c r="RDC1499" s="8"/>
      <c r="RDD1499" s="8"/>
      <c r="RDE1499" s="8"/>
      <c r="RDF1499" s="8"/>
      <c r="RDG1499" s="8"/>
      <c r="RDH1499" s="8"/>
      <c r="RDI1499" s="8"/>
      <c r="RDJ1499" s="8"/>
      <c r="RDK1499" s="8"/>
      <c r="RDL1499" s="8"/>
      <c r="RDM1499" s="8"/>
      <c r="RDN1499" s="8"/>
      <c r="RDO1499" s="8"/>
      <c r="RDP1499" s="8"/>
      <c r="RDQ1499" s="8"/>
      <c r="RDR1499" s="8"/>
      <c r="RDS1499" s="8"/>
      <c r="RDT1499" s="8"/>
      <c r="RDU1499" s="8"/>
      <c r="RDV1499" s="8"/>
      <c r="RDW1499" s="8"/>
      <c r="RDX1499" s="8"/>
      <c r="RDY1499" s="8"/>
      <c r="RDZ1499" s="8"/>
      <c r="REA1499" s="8"/>
      <c r="REB1499" s="8"/>
      <c r="REC1499" s="8"/>
      <c r="RED1499" s="8"/>
      <c r="REE1499" s="8"/>
      <c r="REF1499" s="8"/>
      <c r="REG1499" s="8"/>
      <c r="REH1499" s="8"/>
      <c r="REI1499" s="8"/>
      <c r="REJ1499" s="8"/>
      <c r="REK1499" s="8"/>
      <c r="REL1499" s="8"/>
      <c r="REM1499" s="8"/>
      <c r="REN1499" s="8"/>
      <c r="REO1499" s="8"/>
      <c r="REP1499" s="8"/>
      <c r="REQ1499" s="8"/>
      <c r="RER1499" s="8"/>
      <c r="RES1499" s="8"/>
      <c r="RET1499" s="8"/>
      <c r="REU1499" s="8"/>
      <c r="REV1499" s="8"/>
      <c r="REW1499" s="8"/>
      <c r="REX1499" s="8"/>
      <c r="REY1499" s="8"/>
      <c r="REZ1499" s="8"/>
      <c r="RFA1499" s="8"/>
      <c r="RFB1499" s="8"/>
      <c r="RFC1499" s="8"/>
      <c r="RFD1499" s="8"/>
      <c r="RFE1499" s="8"/>
      <c r="RFF1499" s="8"/>
      <c r="RFG1499" s="8"/>
      <c r="RFH1499" s="8"/>
      <c r="RFI1499" s="8"/>
      <c r="RFJ1499" s="8"/>
      <c r="RFK1499" s="8"/>
      <c r="RFL1499" s="8"/>
      <c r="RFM1499" s="8"/>
      <c r="RFN1499" s="8"/>
      <c r="RFO1499" s="8"/>
      <c r="RFP1499" s="8"/>
      <c r="RFQ1499" s="8"/>
      <c r="RFR1499" s="8"/>
      <c r="RFS1499" s="8"/>
      <c r="RFT1499" s="8"/>
      <c r="RFU1499" s="8"/>
      <c r="RFV1499" s="8"/>
      <c r="RFW1499" s="8"/>
      <c r="RFX1499" s="8"/>
      <c r="RFY1499" s="8"/>
      <c r="RFZ1499" s="8"/>
      <c r="RGA1499" s="8"/>
      <c r="RGB1499" s="8"/>
      <c r="RGC1499" s="8"/>
      <c r="RGD1499" s="8"/>
      <c r="RGE1499" s="8"/>
      <c r="RGF1499" s="8"/>
      <c r="RGG1499" s="8"/>
      <c r="RGH1499" s="8"/>
      <c r="RGI1499" s="8"/>
      <c r="RGJ1499" s="8"/>
      <c r="RGK1499" s="8"/>
      <c r="RGL1499" s="8"/>
      <c r="RGM1499" s="8"/>
      <c r="RGN1499" s="8"/>
      <c r="RGO1499" s="8"/>
      <c r="RGP1499" s="8"/>
      <c r="RGQ1499" s="8"/>
      <c r="RGR1499" s="8"/>
      <c r="RGS1499" s="8"/>
      <c r="RGT1499" s="8"/>
      <c r="RGU1499" s="8"/>
      <c r="RGV1499" s="8"/>
      <c r="RGW1499" s="8"/>
      <c r="RGX1499" s="8"/>
      <c r="RGY1499" s="8"/>
      <c r="RGZ1499" s="8"/>
      <c r="RHA1499" s="8"/>
      <c r="RHB1499" s="8"/>
      <c r="RHC1499" s="8"/>
      <c r="RHD1499" s="8"/>
      <c r="RHE1499" s="8"/>
      <c r="RHF1499" s="8"/>
      <c r="RHG1499" s="8"/>
      <c r="RHH1499" s="8"/>
      <c r="RHI1499" s="8"/>
      <c r="RHJ1499" s="8"/>
      <c r="RHK1499" s="8"/>
      <c r="RHL1499" s="8"/>
      <c r="RHM1499" s="8"/>
      <c r="RHN1499" s="8"/>
      <c r="RHO1499" s="8"/>
      <c r="RHP1499" s="8"/>
      <c r="RHQ1499" s="8"/>
      <c r="RHR1499" s="8"/>
      <c r="RHS1499" s="8"/>
      <c r="RHT1499" s="8"/>
      <c r="RHU1499" s="8"/>
      <c r="RHV1499" s="8"/>
      <c r="RHW1499" s="8"/>
      <c r="RHX1499" s="8"/>
      <c r="RHY1499" s="8"/>
      <c r="RHZ1499" s="8"/>
      <c r="RIA1499" s="8"/>
      <c r="RIB1499" s="8"/>
      <c r="RIC1499" s="8"/>
      <c r="RID1499" s="8"/>
      <c r="RIE1499" s="8"/>
      <c r="RIF1499" s="8"/>
      <c r="RIG1499" s="8"/>
      <c r="RIH1499" s="8"/>
      <c r="RII1499" s="8"/>
      <c r="RIJ1499" s="8"/>
      <c r="RIK1499" s="8"/>
      <c r="RIL1499" s="8"/>
      <c r="RIM1499" s="8"/>
      <c r="RIN1499" s="8"/>
      <c r="RIO1499" s="8"/>
      <c r="RIP1499" s="8"/>
      <c r="RIQ1499" s="8"/>
      <c r="RIR1499" s="8"/>
      <c r="RIS1499" s="8"/>
      <c r="RIT1499" s="8"/>
      <c r="RIU1499" s="8"/>
      <c r="RIV1499" s="8"/>
      <c r="RIW1499" s="8"/>
      <c r="RIX1499" s="8"/>
      <c r="RIY1499" s="8"/>
      <c r="RIZ1499" s="8"/>
      <c r="RJA1499" s="8"/>
      <c r="RJB1499" s="8"/>
      <c r="RJC1499" s="8"/>
      <c r="RJD1499" s="8"/>
      <c r="RJE1499" s="8"/>
      <c r="RJF1499" s="8"/>
      <c r="RJG1499" s="8"/>
      <c r="RJH1499" s="8"/>
      <c r="RJI1499" s="8"/>
      <c r="RJJ1499" s="8"/>
      <c r="RJK1499" s="8"/>
      <c r="RJL1499" s="8"/>
      <c r="RJM1499" s="8"/>
      <c r="RJN1499" s="8"/>
      <c r="RJO1499" s="8"/>
      <c r="RJP1499" s="8"/>
      <c r="RJQ1499" s="8"/>
      <c r="RJR1499" s="8"/>
      <c r="RJS1499" s="8"/>
      <c r="RJT1499" s="8"/>
      <c r="RJU1499" s="8"/>
      <c r="RJV1499" s="8"/>
      <c r="RJW1499" s="8"/>
      <c r="RJX1499" s="8"/>
      <c r="RJY1499" s="8"/>
      <c r="RJZ1499" s="8"/>
      <c r="RKA1499" s="8"/>
      <c r="RKB1499" s="8"/>
      <c r="RKC1499" s="8"/>
      <c r="RKD1499" s="8"/>
      <c r="RKE1499" s="8"/>
      <c r="RKF1499" s="8"/>
      <c r="RKG1499" s="8"/>
      <c r="RKH1499" s="8"/>
      <c r="RKI1499" s="8"/>
      <c r="RKJ1499" s="8"/>
      <c r="RKK1499" s="8"/>
      <c r="RKL1499" s="8"/>
      <c r="RKM1499" s="8"/>
      <c r="RKN1499" s="8"/>
      <c r="RKO1499" s="8"/>
      <c r="RKP1499" s="8"/>
      <c r="RKQ1499" s="8"/>
      <c r="RKR1499" s="8"/>
      <c r="RKS1499" s="8"/>
      <c r="RKT1499" s="8"/>
      <c r="RKU1499" s="8"/>
      <c r="RKV1499" s="8"/>
      <c r="RKW1499" s="8"/>
      <c r="RKX1499" s="8"/>
      <c r="RKY1499" s="8"/>
      <c r="RKZ1499" s="8"/>
      <c r="RLA1499" s="8"/>
      <c r="RLB1499" s="8"/>
      <c r="RLC1499" s="8"/>
      <c r="RLD1499" s="8"/>
      <c r="RLE1499" s="8"/>
      <c r="RLF1499" s="8"/>
      <c r="RLG1499" s="8"/>
      <c r="RLH1499" s="8"/>
      <c r="RLI1499" s="8"/>
      <c r="RLJ1499" s="8"/>
      <c r="RLK1499" s="8"/>
      <c r="RLL1499" s="8"/>
      <c r="RLM1499" s="8"/>
      <c r="RLN1499" s="8"/>
      <c r="RLO1499" s="8"/>
      <c r="RLP1499" s="8"/>
      <c r="RLQ1499" s="8"/>
      <c r="RLR1499" s="8"/>
      <c r="RLS1499" s="8"/>
      <c r="RLT1499" s="8"/>
      <c r="RLU1499" s="8"/>
      <c r="RLV1499" s="8"/>
      <c r="RLW1499" s="8"/>
      <c r="RLX1499" s="8"/>
      <c r="RLY1499" s="8"/>
      <c r="RLZ1499" s="8"/>
      <c r="RMA1499" s="8"/>
      <c r="RMB1499" s="8"/>
      <c r="RMC1499" s="8"/>
      <c r="RMD1499" s="8"/>
      <c r="RME1499" s="8"/>
      <c r="RMF1499" s="8"/>
      <c r="RMG1499" s="8"/>
      <c r="RMH1499" s="8"/>
      <c r="RMI1499" s="8"/>
      <c r="RMJ1499" s="8"/>
      <c r="RMK1499" s="8"/>
      <c r="RML1499" s="8"/>
      <c r="RMM1499" s="8"/>
      <c r="RMN1499" s="8"/>
      <c r="RMO1499" s="8"/>
      <c r="RMP1499" s="8"/>
      <c r="RMQ1499" s="8"/>
      <c r="RMR1499" s="8"/>
      <c r="RMS1499" s="8"/>
      <c r="RMT1499" s="8"/>
      <c r="RMU1499" s="8"/>
      <c r="RMV1499" s="8"/>
      <c r="RMW1499" s="8"/>
      <c r="RMX1499" s="8"/>
      <c r="RMY1499" s="8"/>
      <c r="RMZ1499" s="8"/>
      <c r="RNA1499" s="8"/>
      <c r="RNB1499" s="8"/>
      <c r="RNC1499" s="8"/>
      <c r="RND1499" s="8"/>
      <c r="RNE1499" s="8"/>
      <c r="RNF1499" s="8"/>
      <c r="RNG1499" s="8"/>
      <c r="RNH1499" s="8"/>
      <c r="RNI1499" s="8"/>
      <c r="RNJ1499" s="8"/>
      <c r="RNK1499" s="8"/>
      <c r="RNL1499" s="8"/>
      <c r="RNM1499" s="8"/>
      <c r="RNN1499" s="8"/>
      <c r="RNO1499" s="8"/>
      <c r="RNP1499" s="8"/>
      <c r="RNQ1499" s="8"/>
      <c r="RNR1499" s="8"/>
      <c r="RNS1499" s="8"/>
      <c r="RNT1499" s="8"/>
      <c r="RNU1499" s="8"/>
      <c r="RNV1499" s="8"/>
      <c r="RNW1499" s="8"/>
      <c r="RNX1499" s="8"/>
      <c r="RNY1499" s="8"/>
      <c r="RNZ1499" s="8"/>
      <c r="ROA1499" s="8"/>
      <c r="ROB1499" s="8"/>
      <c r="ROC1499" s="8"/>
      <c r="ROD1499" s="8"/>
      <c r="ROE1499" s="8"/>
      <c r="ROF1499" s="8"/>
      <c r="ROG1499" s="8"/>
      <c r="ROH1499" s="8"/>
      <c r="ROI1499" s="8"/>
      <c r="ROJ1499" s="8"/>
      <c r="ROK1499" s="8"/>
      <c r="ROL1499" s="8"/>
      <c r="ROM1499" s="8"/>
      <c r="RON1499" s="8"/>
      <c r="ROO1499" s="8"/>
      <c r="ROP1499" s="8"/>
      <c r="ROQ1499" s="8"/>
      <c r="ROR1499" s="8"/>
      <c r="ROS1499" s="8"/>
      <c r="ROT1499" s="8"/>
      <c r="ROU1499" s="8"/>
      <c r="ROV1499" s="8"/>
      <c r="ROW1499" s="8"/>
      <c r="ROX1499" s="8"/>
      <c r="ROY1499" s="8"/>
      <c r="ROZ1499" s="8"/>
      <c r="RPA1499" s="8"/>
      <c r="RPB1499" s="8"/>
      <c r="RPC1499" s="8"/>
      <c r="RPD1499" s="8"/>
      <c r="RPE1499" s="8"/>
      <c r="RPF1499" s="8"/>
      <c r="RPG1499" s="8"/>
      <c r="RPH1499" s="8"/>
      <c r="RPI1499" s="8"/>
      <c r="RPJ1499" s="8"/>
      <c r="RPK1499" s="8"/>
      <c r="RPL1499" s="8"/>
      <c r="RPM1499" s="8"/>
      <c r="RPN1499" s="8"/>
      <c r="RPO1499" s="8"/>
      <c r="RPP1499" s="8"/>
      <c r="RPQ1499" s="8"/>
      <c r="RPR1499" s="8"/>
      <c r="RPS1499" s="8"/>
      <c r="RPT1499" s="8"/>
      <c r="RPU1499" s="8"/>
      <c r="RPV1499" s="8"/>
      <c r="RPW1499" s="8"/>
      <c r="RPX1499" s="8"/>
      <c r="RPY1499" s="8"/>
      <c r="RPZ1499" s="8"/>
      <c r="RQA1499" s="8"/>
      <c r="RQB1499" s="8"/>
      <c r="RQC1499" s="8"/>
      <c r="RQD1499" s="8"/>
      <c r="RQE1499" s="8"/>
      <c r="RQF1499" s="8"/>
      <c r="RQG1499" s="8"/>
      <c r="RQH1499" s="8"/>
      <c r="RQI1499" s="8"/>
      <c r="RQJ1499" s="8"/>
      <c r="RQK1499" s="8"/>
      <c r="RQL1499" s="8"/>
      <c r="RQM1499" s="8"/>
      <c r="RQN1499" s="8"/>
      <c r="RQO1499" s="8"/>
      <c r="RQP1499" s="8"/>
      <c r="RQQ1499" s="8"/>
      <c r="RQR1499" s="8"/>
      <c r="RQS1499" s="8"/>
      <c r="RQT1499" s="8"/>
      <c r="RQU1499" s="8"/>
      <c r="RQV1499" s="8"/>
      <c r="RQW1499" s="8"/>
      <c r="RQX1499" s="8"/>
      <c r="RQY1499" s="8"/>
      <c r="RQZ1499" s="8"/>
      <c r="RRA1499" s="8"/>
      <c r="RRB1499" s="8"/>
      <c r="RRC1499" s="8"/>
      <c r="RRD1499" s="8"/>
      <c r="RRE1499" s="8"/>
      <c r="RRF1499" s="8"/>
      <c r="RRG1499" s="8"/>
      <c r="RRH1499" s="8"/>
      <c r="RRI1499" s="8"/>
      <c r="RRJ1499" s="8"/>
      <c r="RRK1499" s="8"/>
      <c r="RRL1499" s="8"/>
      <c r="RRM1499" s="8"/>
      <c r="RRN1499" s="8"/>
      <c r="RRO1499" s="8"/>
      <c r="RRP1499" s="8"/>
      <c r="RRQ1499" s="8"/>
      <c r="RRR1499" s="8"/>
      <c r="RRS1499" s="8"/>
      <c r="RRT1499" s="8"/>
      <c r="RRU1499" s="8"/>
      <c r="RRV1499" s="8"/>
      <c r="RRW1499" s="8"/>
      <c r="RRX1499" s="8"/>
      <c r="RRY1499" s="8"/>
      <c r="RRZ1499" s="8"/>
      <c r="RSA1499" s="8"/>
      <c r="RSB1499" s="8"/>
      <c r="RSC1499" s="8"/>
      <c r="RSD1499" s="8"/>
      <c r="RSE1499" s="8"/>
      <c r="RSF1499" s="8"/>
      <c r="RSG1499" s="8"/>
      <c r="RSH1499" s="8"/>
      <c r="RSI1499" s="8"/>
      <c r="RSJ1499" s="8"/>
      <c r="RSK1499" s="8"/>
      <c r="RSL1499" s="8"/>
      <c r="RSM1499" s="8"/>
      <c r="RSN1499" s="8"/>
      <c r="RSO1499" s="8"/>
      <c r="RSP1499" s="8"/>
      <c r="RSQ1499" s="8"/>
      <c r="RSR1499" s="8"/>
      <c r="RSS1499" s="8"/>
      <c r="RST1499" s="8"/>
      <c r="RSU1499" s="8"/>
      <c r="RSV1499" s="8"/>
      <c r="RSW1499" s="8"/>
      <c r="RSX1499" s="8"/>
      <c r="RSY1499" s="8"/>
      <c r="RSZ1499" s="8"/>
      <c r="RTA1499" s="8"/>
      <c r="RTB1499" s="8"/>
      <c r="RTC1499" s="8"/>
      <c r="RTD1499" s="8"/>
      <c r="RTE1499" s="8"/>
      <c r="RTF1499" s="8"/>
      <c r="RTG1499" s="8"/>
      <c r="RTH1499" s="8"/>
      <c r="RTI1499" s="8"/>
      <c r="RTJ1499" s="8"/>
      <c r="RTK1499" s="8"/>
      <c r="RTL1499" s="8"/>
      <c r="RTM1499" s="8"/>
      <c r="RTN1499" s="8"/>
      <c r="RTO1499" s="8"/>
      <c r="RTP1499" s="8"/>
      <c r="RTQ1499" s="8"/>
      <c r="RTR1499" s="8"/>
      <c r="RTS1499" s="8"/>
      <c r="RTT1499" s="8"/>
      <c r="RTU1499" s="8"/>
      <c r="RTV1499" s="8"/>
      <c r="RTW1499" s="8"/>
      <c r="RTX1499" s="8"/>
      <c r="RTY1499" s="8"/>
      <c r="RTZ1499" s="8"/>
      <c r="RUA1499" s="8"/>
      <c r="RUB1499" s="8"/>
      <c r="RUC1499" s="8"/>
      <c r="RUD1499" s="8"/>
      <c r="RUE1499" s="8"/>
      <c r="RUF1499" s="8"/>
      <c r="RUG1499" s="8"/>
      <c r="RUH1499" s="8"/>
      <c r="RUI1499" s="8"/>
      <c r="RUJ1499" s="8"/>
      <c r="RUK1499" s="8"/>
      <c r="RUL1499" s="8"/>
      <c r="RUM1499" s="8"/>
      <c r="RUN1499" s="8"/>
      <c r="RUO1499" s="8"/>
      <c r="RUP1499" s="8"/>
      <c r="RUQ1499" s="8"/>
      <c r="RUR1499" s="8"/>
      <c r="RUS1499" s="8"/>
      <c r="RUT1499" s="8"/>
      <c r="RUU1499" s="8"/>
      <c r="RUV1499" s="8"/>
      <c r="RUW1499" s="8"/>
      <c r="RUX1499" s="8"/>
      <c r="RUY1499" s="8"/>
      <c r="RUZ1499" s="8"/>
      <c r="RVA1499" s="8"/>
      <c r="RVB1499" s="8"/>
      <c r="RVC1499" s="8"/>
      <c r="RVD1499" s="8"/>
      <c r="RVE1499" s="8"/>
      <c r="RVF1499" s="8"/>
      <c r="RVG1499" s="8"/>
      <c r="RVH1499" s="8"/>
      <c r="RVI1499" s="8"/>
      <c r="RVJ1499" s="8"/>
      <c r="RVK1499" s="8"/>
      <c r="RVL1499" s="8"/>
      <c r="RVM1499" s="8"/>
      <c r="RVN1499" s="8"/>
      <c r="RVO1499" s="8"/>
      <c r="RVP1499" s="8"/>
      <c r="RVQ1499" s="8"/>
      <c r="RVR1499" s="8"/>
      <c r="RVS1499" s="8"/>
      <c r="RVT1499" s="8"/>
      <c r="RVU1499" s="8"/>
      <c r="RVV1499" s="8"/>
      <c r="RVW1499" s="8"/>
      <c r="RVX1499" s="8"/>
      <c r="RVY1499" s="8"/>
      <c r="RVZ1499" s="8"/>
      <c r="RWA1499" s="8"/>
      <c r="RWB1499" s="8"/>
      <c r="RWC1499" s="8"/>
      <c r="RWD1499" s="8"/>
      <c r="RWE1499" s="8"/>
      <c r="RWF1499" s="8"/>
      <c r="RWG1499" s="8"/>
      <c r="RWH1499" s="8"/>
      <c r="RWI1499" s="8"/>
      <c r="RWJ1499" s="8"/>
      <c r="RWK1499" s="8"/>
      <c r="RWL1499" s="8"/>
      <c r="RWM1499" s="8"/>
      <c r="RWN1499" s="8"/>
      <c r="RWO1499" s="8"/>
      <c r="RWP1499" s="8"/>
      <c r="RWQ1499" s="8"/>
      <c r="RWR1499" s="8"/>
      <c r="RWS1499" s="8"/>
      <c r="RWT1499" s="8"/>
      <c r="RWU1499" s="8"/>
      <c r="RWV1499" s="8"/>
      <c r="RWW1499" s="8"/>
      <c r="RWX1499" s="8"/>
      <c r="RWY1499" s="8"/>
      <c r="RWZ1499" s="8"/>
      <c r="RXA1499" s="8"/>
      <c r="RXB1499" s="8"/>
      <c r="RXC1499" s="8"/>
      <c r="RXD1499" s="8"/>
      <c r="RXE1499" s="8"/>
      <c r="RXF1499" s="8"/>
      <c r="RXG1499" s="8"/>
      <c r="RXH1499" s="8"/>
      <c r="RXI1499" s="8"/>
      <c r="RXJ1499" s="8"/>
      <c r="RXK1499" s="8"/>
      <c r="RXL1499" s="8"/>
      <c r="RXM1499" s="8"/>
      <c r="RXN1499" s="8"/>
      <c r="RXO1499" s="8"/>
      <c r="RXP1499" s="8"/>
      <c r="RXQ1499" s="8"/>
      <c r="RXR1499" s="8"/>
      <c r="RXS1499" s="8"/>
      <c r="RXT1499" s="8"/>
      <c r="RXU1499" s="8"/>
      <c r="RXV1499" s="8"/>
      <c r="RXW1499" s="8"/>
      <c r="RXX1499" s="8"/>
      <c r="RXY1499" s="8"/>
      <c r="RXZ1499" s="8"/>
      <c r="RYA1499" s="8"/>
      <c r="RYB1499" s="8"/>
      <c r="RYC1499" s="8"/>
      <c r="RYD1499" s="8"/>
      <c r="RYE1499" s="8"/>
      <c r="RYF1499" s="8"/>
      <c r="RYG1499" s="8"/>
      <c r="RYH1499" s="8"/>
      <c r="RYI1499" s="8"/>
      <c r="RYJ1499" s="8"/>
      <c r="RYK1499" s="8"/>
      <c r="RYL1499" s="8"/>
      <c r="RYM1499" s="8"/>
      <c r="RYN1499" s="8"/>
      <c r="RYO1499" s="8"/>
      <c r="RYP1499" s="8"/>
      <c r="RYQ1499" s="8"/>
      <c r="RYR1499" s="8"/>
      <c r="RYS1499" s="8"/>
      <c r="RYT1499" s="8"/>
      <c r="RYU1499" s="8"/>
      <c r="RYV1499" s="8"/>
      <c r="RYW1499" s="8"/>
      <c r="RYX1499" s="8"/>
      <c r="RYY1499" s="8"/>
      <c r="RYZ1499" s="8"/>
      <c r="RZA1499" s="8"/>
      <c r="RZB1499" s="8"/>
      <c r="RZC1499" s="8"/>
      <c r="RZD1499" s="8"/>
      <c r="RZE1499" s="8"/>
      <c r="RZF1499" s="8"/>
      <c r="RZG1499" s="8"/>
      <c r="RZH1499" s="8"/>
      <c r="RZI1499" s="8"/>
      <c r="RZJ1499" s="8"/>
      <c r="RZK1499" s="8"/>
      <c r="RZL1499" s="8"/>
      <c r="RZM1499" s="8"/>
      <c r="RZN1499" s="8"/>
      <c r="RZO1499" s="8"/>
      <c r="RZP1499" s="8"/>
      <c r="RZQ1499" s="8"/>
      <c r="RZR1499" s="8"/>
      <c r="RZS1499" s="8"/>
      <c r="RZT1499" s="8"/>
      <c r="RZU1499" s="8"/>
      <c r="RZV1499" s="8"/>
      <c r="RZW1499" s="8"/>
      <c r="RZX1499" s="8"/>
      <c r="RZY1499" s="8"/>
      <c r="RZZ1499" s="8"/>
      <c r="SAA1499" s="8"/>
      <c r="SAB1499" s="8"/>
      <c r="SAC1499" s="8"/>
      <c r="SAD1499" s="8"/>
      <c r="SAE1499" s="8"/>
      <c r="SAF1499" s="8"/>
      <c r="SAG1499" s="8"/>
      <c r="SAH1499" s="8"/>
      <c r="SAI1499" s="8"/>
      <c r="SAJ1499" s="8"/>
      <c r="SAK1499" s="8"/>
      <c r="SAL1499" s="8"/>
      <c r="SAM1499" s="8"/>
      <c r="SAN1499" s="8"/>
      <c r="SAO1499" s="8"/>
      <c r="SAP1499" s="8"/>
      <c r="SAQ1499" s="8"/>
      <c r="SAR1499" s="8"/>
      <c r="SAS1499" s="8"/>
      <c r="SAT1499" s="8"/>
      <c r="SAU1499" s="8"/>
      <c r="SAV1499" s="8"/>
      <c r="SAW1499" s="8"/>
      <c r="SAX1499" s="8"/>
      <c r="SAY1499" s="8"/>
      <c r="SAZ1499" s="8"/>
      <c r="SBA1499" s="8"/>
      <c r="SBB1499" s="8"/>
      <c r="SBC1499" s="8"/>
      <c r="SBD1499" s="8"/>
      <c r="SBE1499" s="8"/>
      <c r="SBF1499" s="8"/>
      <c r="SBG1499" s="8"/>
      <c r="SBH1499" s="8"/>
      <c r="SBI1499" s="8"/>
      <c r="SBJ1499" s="8"/>
      <c r="SBK1499" s="8"/>
      <c r="SBL1499" s="8"/>
      <c r="SBM1499" s="8"/>
      <c r="SBN1499" s="8"/>
      <c r="SBO1499" s="8"/>
      <c r="SBP1499" s="8"/>
      <c r="SBQ1499" s="8"/>
      <c r="SBR1499" s="8"/>
      <c r="SBS1499" s="8"/>
      <c r="SBT1499" s="8"/>
      <c r="SBU1499" s="8"/>
      <c r="SBV1499" s="8"/>
      <c r="SBW1499" s="8"/>
      <c r="SBX1499" s="8"/>
      <c r="SBY1499" s="8"/>
      <c r="SBZ1499" s="8"/>
      <c r="SCA1499" s="8"/>
      <c r="SCB1499" s="8"/>
      <c r="SCC1499" s="8"/>
      <c r="SCD1499" s="8"/>
      <c r="SCE1499" s="8"/>
      <c r="SCF1499" s="8"/>
      <c r="SCG1499" s="8"/>
      <c r="SCH1499" s="8"/>
      <c r="SCI1499" s="8"/>
      <c r="SCJ1499" s="8"/>
      <c r="SCK1499" s="8"/>
      <c r="SCL1499" s="8"/>
      <c r="SCM1499" s="8"/>
      <c r="SCN1499" s="8"/>
      <c r="SCO1499" s="8"/>
      <c r="SCP1499" s="8"/>
      <c r="SCQ1499" s="8"/>
      <c r="SCR1499" s="8"/>
      <c r="SCS1499" s="8"/>
      <c r="SCT1499" s="8"/>
      <c r="SCU1499" s="8"/>
      <c r="SCV1499" s="8"/>
      <c r="SCW1499" s="8"/>
      <c r="SCX1499" s="8"/>
      <c r="SCY1499" s="8"/>
      <c r="SCZ1499" s="8"/>
      <c r="SDA1499" s="8"/>
      <c r="SDB1499" s="8"/>
      <c r="SDC1499" s="8"/>
      <c r="SDD1499" s="8"/>
      <c r="SDE1499" s="8"/>
      <c r="SDF1499" s="8"/>
      <c r="SDG1499" s="8"/>
      <c r="SDH1499" s="8"/>
      <c r="SDI1499" s="8"/>
      <c r="SDJ1499" s="8"/>
      <c r="SDK1499" s="8"/>
      <c r="SDL1499" s="8"/>
      <c r="SDM1499" s="8"/>
      <c r="SDN1499" s="8"/>
      <c r="SDO1499" s="8"/>
      <c r="SDP1499" s="8"/>
      <c r="SDQ1499" s="8"/>
      <c r="SDR1499" s="8"/>
      <c r="SDS1499" s="8"/>
      <c r="SDT1499" s="8"/>
      <c r="SDU1499" s="8"/>
      <c r="SDV1499" s="8"/>
      <c r="SDW1499" s="8"/>
      <c r="SDX1499" s="8"/>
      <c r="SDY1499" s="8"/>
      <c r="SDZ1499" s="8"/>
      <c r="SEA1499" s="8"/>
      <c r="SEB1499" s="8"/>
      <c r="SEC1499" s="8"/>
      <c r="SED1499" s="8"/>
      <c r="SEE1499" s="8"/>
      <c r="SEF1499" s="8"/>
      <c r="SEG1499" s="8"/>
      <c r="SEH1499" s="8"/>
      <c r="SEI1499" s="8"/>
      <c r="SEJ1499" s="8"/>
      <c r="SEK1499" s="8"/>
      <c r="SEL1499" s="8"/>
      <c r="SEM1499" s="8"/>
      <c r="SEN1499" s="8"/>
      <c r="SEO1499" s="8"/>
      <c r="SEP1499" s="8"/>
      <c r="SEQ1499" s="8"/>
      <c r="SER1499" s="8"/>
      <c r="SES1499" s="8"/>
      <c r="SET1499" s="8"/>
      <c r="SEU1499" s="8"/>
      <c r="SEV1499" s="8"/>
      <c r="SEW1499" s="8"/>
      <c r="SEX1499" s="8"/>
      <c r="SEY1499" s="8"/>
      <c r="SEZ1499" s="8"/>
      <c r="SFA1499" s="8"/>
      <c r="SFB1499" s="8"/>
      <c r="SFC1499" s="8"/>
      <c r="SFD1499" s="8"/>
      <c r="SFE1499" s="8"/>
      <c r="SFF1499" s="8"/>
      <c r="SFG1499" s="8"/>
      <c r="SFH1499" s="8"/>
      <c r="SFI1499" s="8"/>
      <c r="SFJ1499" s="8"/>
      <c r="SFK1499" s="8"/>
      <c r="SFL1499" s="8"/>
      <c r="SFM1499" s="8"/>
      <c r="SFN1499" s="8"/>
      <c r="SFO1499" s="8"/>
      <c r="SFP1499" s="8"/>
      <c r="SFQ1499" s="8"/>
      <c r="SFR1499" s="8"/>
      <c r="SFS1499" s="8"/>
      <c r="SFT1499" s="8"/>
      <c r="SFU1499" s="8"/>
      <c r="SFV1499" s="8"/>
      <c r="SFW1499" s="8"/>
      <c r="SFX1499" s="8"/>
      <c r="SFY1499" s="8"/>
      <c r="SFZ1499" s="8"/>
      <c r="SGA1499" s="8"/>
      <c r="SGB1499" s="8"/>
      <c r="SGC1499" s="8"/>
      <c r="SGD1499" s="8"/>
      <c r="SGE1499" s="8"/>
      <c r="SGF1499" s="8"/>
      <c r="SGG1499" s="8"/>
      <c r="SGH1499" s="8"/>
      <c r="SGI1499" s="8"/>
      <c r="SGJ1499" s="8"/>
      <c r="SGK1499" s="8"/>
      <c r="SGL1499" s="8"/>
      <c r="SGM1499" s="8"/>
      <c r="SGN1499" s="8"/>
      <c r="SGO1499" s="8"/>
      <c r="SGP1499" s="8"/>
      <c r="SGQ1499" s="8"/>
      <c r="SGR1499" s="8"/>
      <c r="SGS1499" s="8"/>
      <c r="SGT1499" s="8"/>
      <c r="SGU1499" s="8"/>
      <c r="SGV1499" s="8"/>
      <c r="SGW1499" s="8"/>
      <c r="SGX1499" s="8"/>
      <c r="SGY1499" s="8"/>
      <c r="SGZ1499" s="8"/>
      <c r="SHA1499" s="8"/>
      <c r="SHB1499" s="8"/>
      <c r="SHC1499" s="8"/>
      <c r="SHD1499" s="8"/>
      <c r="SHE1499" s="8"/>
      <c r="SHF1499" s="8"/>
      <c r="SHG1499" s="8"/>
      <c r="SHH1499" s="8"/>
      <c r="SHI1499" s="8"/>
      <c r="SHJ1499" s="8"/>
      <c r="SHK1499" s="8"/>
      <c r="SHL1499" s="8"/>
      <c r="SHM1499" s="8"/>
      <c r="SHN1499" s="8"/>
      <c r="SHO1499" s="8"/>
      <c r="SHP1499" s="8"/>
      <c r="SHQ1499" s="8"/>
      <c r="SHR1499" s="8"/>
      <c r="SHS1499" s="8"/>
      <c r="SHT1499" s="8"/>
      <c r="SHU1499" s="8"/>
      <c r="SHV1499" s="8"/>
      <c r="SHW1499" s="8"/>
      <c r="SHX1499" s="8"/>
      <c r="SHY1499" s="8"/>
      <c r="SHZ1499" s="8"/>
      <c r="SIA1499" s="8"/>
      <c r="SIB1499" s="8"/>
      <c r="SIC1499" s="8"/>
      <c r="SID1499" s="8"/>
      <c r="SIE1499" s="8"/>
      <c r="SIF1499" s="8"/>
      <c r="SIG1499" s="8"/>
      <c r="SIH1499" s="8"/>
      <c r="SII1499" s="8"/>
      <c r="SIJ1499" s="8"/>
      <c r="SIK1499" s="8"/>
      <c r="SIL1499" s="8"/>
      <c r="SIM1499" s="8"/>
      <c r="SIN1499" s="8"/>
      <c r="SIO1499" s="8"/>
      <c r="SIP1499" s="8"/>
      <c r="SIQ1499" s="8"/>
      <c r="SIR1499" s="8"/>
      <c r="SIS1499" s="8"/>
      <c r="SIT1499" s="8"/>
      <c r="SIU1499" s="8"/>
      <c r="SIV1499" s="8"/>
      <c r="SIW1499" s="8"/>
      <c r="SIX1499" s="8"/>
      <c r="SIY1499" s="8"/>
      <c r="SIZ1499" s="8"/>
      <c r="SJA1499" s="8"/>
      <c r="SJB1499" s="8"/>
      <c r="SJC1499" s="8"/>
      <c r="SJD1499" s="8"/>
      <c r="SJE1499" s="8"/>
      <c r="SJF1499" s="8"/>
      <c r="SJG1499" s="8"/>
      <c r="SJH1499" s="8"/>
      <c r="SJI1499" s="8"/>
      <c r="SJJ1499" s="8"/>
      <c r="SJK1499" s="8"/>
      <c r="SJL1499" s="8"/>
      <c r="SJM1499" s="8"/>
      <c r="SJN1499" s="8"/>
      <c r="SJO1499" s="8"/>
      <c r="SJP1499" s="8"/>
      <c r="SJQ1499" s="8"/>
      <c r="SJR1499" s="8"/>
      <c r="SJS1499" s="8"/>
      <c r="SJT1499" s="8"/>
      <c r="SJU1499" s="8"/>
      <c r="SJV1499" s="8"/>
      <c r="SJW1499" s="8"/>
      <c r="SJX1499" s="8"/>
      <c r="SJY1499" s="8"/>
      <c r="SJZ1499" s="8"/>
      <c r="SKA1499" s="8"/>
      <c r="SKB1499" s="8"/>
      <c r="SKC1499" s="8"/>
      <c r="SKD1499" s="8"/>
      <c r="SKE1499" s="8"/>
      <c r="SKF1499" s="8"/>
      <c r="SKG1499" s="8"/>
      <c r="SKH1499" s="8"/>
      <c r="SKI1499" s="8"/>
      <c r="SKJ1499" s="8"/>
      <c r="SKK1499" s="8"/>
      <c r="SKL1499" s="8"/>
      <c r="SKM1499" s="8"/>
      <c r="SKN1499" s="8"/>
      <c r="SKO1499" s="8"/>
      <c r="SKP1499" s="8"/>
      <c r="SKQ1499" s="8"/>
      <c r="SKR1499" s="8"/>
      <c r="SKS1499" s="8"/>
      <c r="SKT1499" s="8"/>
      <c r="SKU1499" s="8"/>
      <c r="SKV1499" s="8"/>
      <c r="SKW1499" s="8"/>
      <c r="SKX1499" s="8"/>
      <c r="SKY1499" s="8"/>
      <c r="SKZ1499" s="8"/>
      <c r="SLA1499" s="8"/>
      <c r="SLB1499" s="8"/>
      <c r="SLC1499" s="8"/>
      <c r="SLD1499" s="8"/>
      <c r="SLE1499" s="8"/>
      <c r="SLF1499" s="8"/>
      <c r="SLG1499" s="8"/>
      <c r="SLH1499" s="8"/>
      <c r="SLI1499" s="8"/>
      <c r="SLJ1499" s="8"/>
      <c r="SLK1499" s="8"/>
      <c r="SLL1499" s="8"/>
      <c r="SLM1499" s="8"/>
      <c r="SLN1499" s="8"/>
      <c r="SLO1499" s="8"/>
      <c r="SLP1499" s="8"/>
      <c r="SLQ1499" s="8"/>
      <c r="SLR1499" s="8"/>
      <c r="SLS1499" s="8"/>
      <c r="SLT1499" s="8"/>
      <c r="SLU1499" s="8"/>
      <c r="SLV1499" s="8"/>
      <c r="SLW1499" s="8"/>
      <c r="SLX1499" s="8"/>
      <c r="SLY1499" s="8"/>
      <c r="SLZ1499" s="8"/>
      <c r="SMA1499" s="8"/>
      <c r="SMB1499" s="8"/>
      <c r="SMC1499" s="8"/>
      <c r="SMD1499" s="8"/>
      <c r="SME1499" s="8"/>
      <c r="SMF1499" s="8"/>
      <c r="SMG1499" s="8"/>
      <c r="SMH1499" s="8"/>
      <c r="SMI1499" s="8"/>
      <c r="SMJ1499" s="8"/>
      <c r="SMK1499" s="8"/>
      <c r="SML1499" s="8"/>
      <c r="SMM1499" s="8"/>
      <c r="SMN1499" s="8"/>
      <c r="SMO1499" s="8"/>
      <c r="SMP1499" s="8"/>
      <c r="SMQ1499" s="8"/>
      <c r="SMR1499" s="8"/>
      <c r="SMS1499" s="8"/>
      <c r="SMT1499" s="8"/>
      <c r="SMU1499" s="8"/>
      <c r="SMV1499" s="8"/>
      <c r="SMW1499" s="8"/>
      <c r="SMX1499" s="8"/>
      <c r="SMY1499" s="8"/>
      <c r="SMZ1499" s="8"/>
      <c r="SNA1499" s="8"/>
      <c r="SNB1499" s="8"/>
      <c r="SNC1499" s="8"/>
      <c r="SND1499" s="8"/>
      <c r="SNE1499" s="8"/>
      <c r="SNF1499" s="8"/>
      <c r="SNG1499" s="8"/>
      <c r="SNH1499" s="8"/>
      <c r="SNI1499" s="8"/>
      <c r="SNJ1499" s="8"/>
      <c r="SNK1499" s="8"/>
      <c r="SNL1499" s="8"/>
      <c r="SNM1499" s="8"/>
      <c r="SNN1499" s="8"/>
      <c r="SNO1499" s="8"/>
      <c r="SNP1499" s="8"/>
      <c r="SNQ1499" s="8"/>
      <c r="SNR1499" s="8"/>
      <c r="SNS1499" s="8"/>
      <c r="SNT1499" s="8"/>
      <c r="SNU1499" s="8"/>
      <c r="SNV1499" s="8"/>
      <c r="SNW1499" s="8"/>
      <c r="SNX1499" s="8"/>
      <c r="SNY1499" s="8"/>
      <c r="SNZ1499" s="8"/>
      <c r="SOA1499" s="8"/>
      <c r="SOB1499" s="8"/>
      <c r="SOC1499" s="8"/>
      <c r="SOD1499" s="8"/>
      <c r="SOE1499" s="8"/>
      <c r="SOF1499" s="8"/>
      <c r="SOG1499" s="8"/>
      <c r="SOH1499" s="8"/>
      <c r="SOI1499" s="8"/>
      <c r="SOJ1499" s="8"/>
      <c r="SOK1499" s="8"/>
      <c r="SOL1499" s="8"/>
      <c r="SOM1499" s="8"/>
      <c r="SON1499" s="8"/>
      <c r="SOO1499" s="8"/>
      <c r="SOP1499" s="8"/>
      <c r="SOQ1499" s="8"/>
      <c r="SOR1499" s="8"/>
      <c r="SOS1499" s="8"/>
      <c r="SOT1499" s="8"/>
      <c r="SOU1499" s="8"/>
      <c r="SOV1499" s="8"/>
      <c r="SOW1499" s="8"/>
      <c r="SOX1499" s="8"/>
      <c r="SOY1499" s="8"/>
      <c r="SOZ1499" s="8"/>
      <c r="SPA1499" s="8"/>
      <c r="SPB1499" s="8"/>
      <c r="SPC1499" s="8"/>
      <c r="SPD1499" s="8"/>
      <c r="SPE1499" s="8"/>
      <c r="SPF1499" s="8"/>
      <c r="SPG1499" s="8"/>
      <c r="SPH1499" s="8"/>
      <c r="SPI1499" s="8"/>
      <c r="SPJ1499" s="8"/>
      <c r="SPK1499" s="8"/>
      <c r="SPL1499" s="8"/>
      <c r="SPM1499" s="8"/>
      <c r="SPN1499" s="8"/>
      <c r="SPO1499" s="8"/>
      <c r="SPP1499" s="8"/>
      <c r="SPQ1499" s="8"/>
      <c r="SPR1499" s="8"/>
      <c r="SPS1499" s="8"/>
      <c r="SPT1499" s="8"/>
      <c r="SPU1499" s="8"/>
      <c r="SPV1499" s="8"/>
      <c r="SPW1499" s="8"/>
      <c r="SPX1499" s="8"/>
      <c r="SPY1499" s="8"/>
      <c r="SPZ1499" s="8"/>
      <c r="SQA1499" s="8"/>
      <c r="SQB1499" s="8"/>
      <c r="SQC1499" s="8"/>
      <c r="SQD1499" s="8"/>
      <c r="SQE1499" s="8"/>
      <c r="SQF1499" s="8"/>
      <c r="SQG1499" s="8"/>
      <c r="SQH1499" s="8"/>
      <c r="SQI1499" s="8"/>
      <c r="SQJ1499" s="8"/>
      <c r="SQK1499" s="8"/>
      <c r="SQL1499" s="8"/>
      <c r="SQM1499" s="8"/>
      <c r="SQN1499" s="8"/>
      <c r="SQO1499" s="8"/>
      <c r="SQP1499" s="8"/>
      <c r="SQQ1499" s="8"/>
      <c r="SQR1499" s="8"/>
      <c r="SQS1499" s="8"/>
      <c r="SQT1499" s="8"/>
      <c r="SQU1499" s="8"/>
      <c r="SQV1499" s="8"/>
      <c r="SQW1499" s="8"/>
      <c r="SQX1499" s="8"/>
      <c r="SQY1499" s="8"/>
      <c r="SQZ1499" s="8"/>
      <c r="SRA1499" s="8"/>
      <c r="SRB1499" s="8"/>
      <c r="SRC1499" s="8"/>
      <c r="SRD1499" s="8"/>
      <c r="SRE1499" s="8"/>
      <c r="SRF1499" s="8"/>
      <c r="SRG1499" s="8"/>
      <c r="SRH1499" s="8"/>
      <c r="SRI1499" s="8"/>
      <c r="SRJ1499" s="8"/>
      <c r="SRK1499" s="8"/>
      <c r="SRL1499" s="8"/>
      <c r="SRM1499" s="8"/>
      <c r="SRN1499" s="8"/>
      <c r="SRO1499" s="8"/>
      <c r="SRP1499" s="8"/>
      <c r="SRQ1499" s="8"/>
      <c r="SRR1499" s="8"/>
      <c r="SRS1499" s="8"/>
      <c r="SRT1499" s="8"/>
      <c r="SRU1499" s="8"/>
      <c r="SRV1499" s="8"/>
      <c r="SRW1499" s="8"/>
      <c r="SRX1499" s="8"/>
      <c r="SRY1499" s="8"/>
      <c r="SRZ1499" s="8"/>
      <c r="SSA1499" s="8"/>
      <c r="SSB1499" s="8"/>
      <c r="SSC1499" s="8"/>
      <c r="SSD1499" s="8"/>
      <c r="SSE1499" s="8"/>
      <c r="SSF1499" s="8"/>
      <c r="SSG1499" s="8"/>
      <c r="SSH1499" s="8"/>
      <c r="SSI1499" s="8"/>
      <c r="SSJ1499" s="8"/>
      <c r="SSK1499" s="8"/>
      <c r="SSL1499" s="8"/>
      <c r="SSM1499" s="8"/>
      <c r="SSN1499" s="8"/>
      <c r="SSO1499" s="8"/>
      <c r="SSP1499" s="8"/>
      <c r="SSQ1499" s="8"/>
      <c r="SSR1499" s="8"/>
      <c r="SSS1499" s="8"/>
      <c r="SST1499" s="8"/>
      <c r="SSU1499" s="8"/>
      <c r="SSV1499" s="8"/>
      <c r="SSW1499" s="8"/>
      <c r="SSX1499" s="8"/>
      <c r="SSY1499" s="8"/>
      <c r="SSZ1499" s="8"/>
      <c r="STA1499" s="8"/>
      <c r="STB1499" s="8"/>
      <c r="STC1499" s="8"/>
      <c r="STD1499" s="8"/>
      <c r="STE1499" s="8"/>
      <c r="STF1499" s="8"/>
      <c r="STG1499" s="8"/>
      <c r="STH1499" s="8"/>
      <c r="STI1499" s="8"/>
      <c r="STJ1499" s="8"/>
      <c r="STK1499" s="8"/>
      <c r="STL1499" s="8"/>
      <c r="STM1499" s="8"/>
      <c r="STN1499" s="8"/>
      <c r="STO1499" s="8"/>
      <c r="STP1499" s="8"/>
      <c r="STQ1499" s="8"/>
      <c r="STR1499" s="8"/>
      <c r="STS1499" s="8"/>
      <c r="STT1499" s="8"/>
      <c r="STU1499" s="8"/>
      <c r="STV1499" s="8"/>
      <c r="STW1499" s="8"/>
      <c r="STX1499" s="8"/>
      <c r="STY1499" s="8"/>
      <c r="STZ1499" s="8"/>
      <c r="SUA1499" s="8"/>
      <c r="SUB1499" s="8"/>
      <c r="SUC1499" s="8"/>
      <c r="SUD1499" s="8"/>
      <c r="SUE1499" s="8"/>
      <c r="SUF1499" s="8"/>
      <c r="SUG1499" s="8"/>
      <c r="SUH1499" s="8"/>
      <c r="SUI1499" s="8"/>
      <c r="SUJ1499" s="8"/>
      <c r="SUK1499" s="8"/>
      <c r="SUL1499" s="8"/>
      <c r="SUM1499" s="8"/>
      <c r="SUN1499" s="8"/>
      <c r="SUO1499" s="8"/>
      <c r="SUP1499" s="8"/>
      <c r="SUQ1499" s="8"/>
      <c r="SUR1499" s="8"/>
      <c r="SUS1499" s="8"/>
      <c r="SUT1499" s="8"/>
      <c r="SUU1499" s="8"/>
      <c r="SUV1499" s="8"/>
      <c r="SUW1499" s="8"/>
      <c r="SUX1499" s="8"/>
      <c r="SUY1499" s="8"/>
      <c r="SUZ1499" s="8"/>
      <c r="SVA1499" s="8"/>
      <c r="SVB1499" s="8"/>
      <c r="SVC1499" s="8"/>
      <c r="SVD1499" s="8"/>
      <c r="SVE1499" s="8"/>
      <c r="SVF1499" s="8"/>
      <c r="SVG1499" s="8"/>
      <c r="SVH1499" s="8"/>
      <c r="SVI1499" s="8"/>
      <c r="SVJ1499" s="8"/>
      <c r="SVK1499" s="8"/>
      <c r="SVL1499" s="8"/>
      <c r="SVM1499" s="8"/>
      <c r="SVN1499" s="8"/>
      <c r="SVO1499" s="8"/>
      <c r="SVP1499" s="8"/>
      <c r="SVQ1499" s="8"/>
      <c r="SVR1499" s="8"/>
      <c r="SVS1499" s="8"/>
      <c r="SVT1499" s="8"/>
      <c r="SVU1499" s="8"/>
      <c r="SVV1499" s="8"/>
      <c r="SVW1499" s="8"/>
      <c r="SVX1499" s="8"/>
      <c r="SVY1499" s="8"/>
      <c r="SVZ1499" s="8"/>
      <c r="SWA1499" s="8"/>
      <c r="SWB1499" s="8"/>
      <c r="SWC1499" s="8"/>
      <c r="SWD1499" s="8"/>
      <c r="SWE1499" s="8"/>
      <c r="SWF1499" s="8"/>
      <c r="SWG1499" s="8"/>
      <c r="SWH1499" s="8"/>
      <c r="SWI1499" s="8"/>
      <c r="SWJ1499" s="8"/>
      <c r="SWK1499" s="8"/>
      <c r="SWL1499" s="8"/>
      <c r="SWM1499" s="8"/>
      <c r="SWN1499" s="8"/>
      <c r="SWO1499" s="8"/>
      <c r="SWP1499" s="8"/>
      <c r="SWQ1499" s="8"/>
      <c r="SWR1499" s="8"/>
      <c r="SWS1499" s="8"/>
      <c r="SWT1499" s="8"/>
      <c r="SWU1499" s="8"/>
      <c r="SWV1499" s="8"/>
      <c r="SWW1499" s="8"/>
      <c r="SWX1499" s="8"/>
      <c r="SWY1499" s="8"/>
      <c r="SWZ1499" s="8"/>
      <c r="SXA1499" s="8"/>
      <c r="SXB1499" s="8"/>
      <c r="SXC1499" s="8"/>
      <c r="SXD1499" s="8"/>
      <c r="SXE1499" s="8"/>
      <c r="SXF1499" s="8"/>
      <c r="SXG1499" s="8"/>
      <c r="SXH1499" s="8"/>
      <c r="SXI1499" s="8"/>
      <c r="SXJ1499" s="8"/>
      <c r="SXK1499" s="8"/>
      <c r="SXL1499" s="8"/>
      <c r="SXM1499" s="8"/>
      <c r="SXN1499" s="8"/>
      <c r="SXO1499" s="8"/>
      <c r="SXP1499" s="8"/>
      <c r="SXQ1499" s="8"/>
      <c r="SXR1499" s="8"/>
      <c r="SXS1499" s="8"/>
      <c r="SXT1499" s="8"/>
      <c r="SXU1499" s="8"/>
      <c r="SXV1499" s="8"/>
      <c r="SXW1499" s="8"/>
      <c r="SXX1499" s="8"/>
      <c r="SXY1499" s="8"/>
      <c r="SXZ1499" s="8"/>
      <c r="SYA1499" s="8"/>
      <c r="SYB1499" s="8"/>
      <c r="SYC1499" s="8"/>
      <c r="SYD1499" s="8"/>
      <c r="SYE1499" s="8"/>
      <c r="SYF1499" s="8"/>
      <c r="SYG1499" s="8"/>
      <c r="SYH1499" s="8"/>
      <c r="SYI1499" s="8"/>
      <c r="SYJ1499" s="8"/>
      <c r="SYK1499" s="8"/>
      <c r="SYL1499" s="8"/>
      <c r="SYM1499" s="8"/>
      <c r="SYN1499" s="8"/>
      <c r="SYO1499" s="8"/>
      <c r="SYP1499" s="8"/>
      <c r="SYQ1499" s="8"/>
      <c r="SYR1499" s="8"/>
      <c r="SYS1499" s="8"/>
      <c r="SYT1499" s="8"/>
      <c r="SYU1499" s="8"/>
      <c r="SYV1499" s="8"/>
      <c r="SYW1499" s="8"/>
      <c r="SYX1499" s="8"/>
      <c r="SYY1499" s="8"/>
      <c r="SYZ1499" s="8"/>
      <c r="SZA1499" s="8"/>
      <c r="SZB1499" s="8"/>
      <c r="SZC1499" s="8"/>
      <c r="SZD1499" s="8"/>
      <c r="SZE1499" s="8"/>
      <c r="SZF1499" s="8"/>
      <c r="SZG1499" s="8"/>
      <c r="SZH1499" s="8"/>
      <c r="SZI1499" s="8"/>
      <c r="SZJ1499" s="8"/>
      <c r="SZK1499" s="8"/>
      <c r="SZL1499" s="8"/>
      <c r="SZM1499" s="8"/>
      <c r="SZN1499" s="8"/>
      <c r="SZO1499" s="8"/>
      <c r="SZP1499" s="8"/>
      <c r="SZQ1499" s="8"/>
      <c r="SZR1499" s="8"/>
      <c r="SZS1499" s="8"/>
      <c r="SZT1499" s="8"/>
      <c r="SZU1499" s="8"/>
      <c r="SZV1499" s="8"/>
      <c r="SZW1499" s="8"/>
      <c r="SZX1499" s="8"/>
      <c r="SZY1499" s="8"/>
      <c r="SZZ1499" s="8"/>
      <c r="TAA1499" s="8"/>
      <c r="TAB1499" s="8"/>
      <c r="TAC1499" s="8"/>
      <c r="TAD1499" s="8"/>
      <c r="TAE1499" s="8"/>
      <c r="TAF1499" s="8"/>
      <c r="TAG1499" s="8"/>
      <c r="TAH1499" s="8"/>
      <c r="TAI1499" s="8"/>
      <c r="TAJ1499" s="8"/>
      <c r="TAK1499" s="8"/>
      <c r="TAL1499" s="8"/>
      <c r="TAM1499" s="8"/>
      <c r="TAN1499" s="8"/>
      <c r="TAO1499" s="8"/>
      <c r="TAP1499" s="8"/>
      <c r="TAQ1499" s="8"/>
      <c r="TAR1499" s="8"/>
      <c r="TAS1499" s="8"/>
      <c r="TAT1499" s="8"/>
      <c r="TAU1499" s="8"/>
      <c r="TAV1499" s="8"/>
      <c r="TAW1499" s="8"/>
      <c r="TAX1499" s="8"/>
      <c r="TAY1499" s="8"/>
      <c r="TAZ1499" s="8"/>
      <c r="TBA1499" s="8"/>
      <c r="TBB1499" s="8"/>
      <c r="TBC1499" s="8"/>
      <c r="TBD1499" s="8"/>
      <c r="TBE1499" s="8"/>
      <c r="TBF1499" s="8"/>
      <c r="TBG1499" s="8"/>
      <c r="TBH1499" s="8"/>
      <c r="TBI1499" s="8"/>
      <c r="TBJ1499" s="8"/>
      <c r="TBK1499" s="8"/>
      <c r="TBL1499" s="8"/>
      <c r="TBM1499" s="8"/>
      <c r="TBN1499" s="8"/>
      <c r="TBO1499" s="8"/>
      <c r="TBP1499" s="8"/>
      <c r="TBQ1499" s="8"/>
      <c r="TBR1499" s="8"/>
      <c r="TBS1499" s="8"/>
      <c r="TBT1499" s="8"/>
      <c r="TBU1499" s="8"/>
      <c r="TBV1499" s="8"/>
      <c r="TBW1499" s="8"/>
      <c r="TBX1499" s="8"/>
      <c r="TBY1499" s="8"/>
      <c r="TBZ1499" s="8"/>
      <c r="TCA1499" s="8"/>
      <c r="TCB1499" s="8"/>
      <c r="TCC1499" s="8"/>
      <c r="TCD1499" s="8"/>
      <c r="TCE1499" s="8"/>
      <c r="TCF1499" s="8"/>
      <c r="TCG1499" s="8"/>
      <c r="TCH1499" s="8"/>
      <c r="TCI1499" s="8"/>
      <c r="TCJ1499" s="8"/>
      <c r="TCK1499" s="8"/>
      <c r="TCL1499" s="8"/>
      <c r="TCM1499" s="8"/>
      <c r="TCN1499" s="8"/>
      <c r="TCO1499" s="8"/>
      <c r="TCP1499" s="8"/>
      <c r="TCQ1499" s="8"/>
      <c r="TCR1499" s="8"/>
      <c r="TCS1499" s="8"/>
      <c r="TCT1499" s="8"/>
      <c r="TCU1499" s="8"/>
      <c r="TCV1499" s="8"/>
      <c r="TCW1499" s="8"/>
      <c r="TCX1499" s="8"/>
      <c r="TCY1499" s="8"/>
      <c r="TCZ1499" s="8"/>
      <c r="TDA1499" s="8"/>
      <c r="TDB1499" s="8"/>
      <c r="TDC1499" s="8"/>
      <c r="TDD1499" s="8"/>
      <c r="TDE1499" s="8"/>
      <c r="TDF1499" s="8"/>
      <c r="TDG1499" s="8"/>
      <c r="TDH1499" s="8"/>
      <c r="TDI1499" s="8"/>
      <c r="TDJ1499" s="8"/>
      <c r="TDK1499" s="8"/>
      <c r="TDL1499" s="8"/>
      <c r="TDM1499" s="8"/>
      <c r="TDN1499" s="8"/>
      <c r="TDO1499" s="8"/>
      <c r="TDP1499" s="8"/>
      <c r="TDQ1499" s="8"/>
      <c r="TDR1499" s="8"/>
      <c r="TDS1499" s="8"/>
      <c r="TDT1499" s="8"/>
      <c r="TDU1499" s="8"/>
      <c r="TDV1499" s="8"/>
      <c r="TDW1499" s="8"/>
      <c r="TDX1499" s="8"/>
      <c r="TDY1499" s="8"/>
      <c r="TDZ1499" s="8"/>
      <c r="TEA1499" s="8"/>
      <c r="TEB1499" s="8"/>
      <c r="TEC1499" s="8"/>
      <c r="TED1499" s="8"/>
      <c r="TEE1499" s="8"/>
      <c r="TEF1499" s="8"/>
      <c r="TEG1499" s="8"/>
      <c r="TEH1499" s="8"/>
      <c r="TEI1499" s="8"/>
      <c r="TEJ1499" s="8"/>
      <c r="TEK1499" s="8"/>
      <c r="TEL1499" s="8"/>
      <c r="TEM1499" s="8"/>
      <c r="TEN1499" s="8"/>
      <c r="TEO1499" s="8"/>
      <c r="TEP1499" s="8"/>
      <c r="TEQ1499" s="8"/>
      <c r="TER1499" s="8"/>
      <c r="TES1499" s="8"/>
      <c r="TET1499" s="8"/>
      <c r="TEU1499" s="8"/>
      <c r="TEV1499" s="8"/>
      <c r="TEW1499" s="8"/>
      <c r="TEX1499" s="8"/>
      <c r="TEY1499" s="8"/>
      <c r="TEZ1499" s="8"/>
      <c r="TFA1499" s="8"/>
      <c r="TFB1499" s="8"/>
      <c r="TFC1499" s="8"/>
      <c r="TFD1499" s="8"/>
      <c r="TFE1499" s="8"/>
      <c r="TFF1499" s="8"/>
      <c r="TFG1499" s="8"/>
      <c r="TFH1499" s="8"/>
      <c r="TFI1499" s="8"/>
      <c r="TFJ1499" s="8"/>
      <c r="TFK1499" s="8"/>
      <c r="TFL1499" s="8"/>
      <c r="TFM1499" s="8"/>
      <c r="TFN1499" s="8"/>
      <c r="TFO1499" s="8"/>
      <c r="TFP1499" s="8"/>
      <c r="TFQ1499" s="8"/>
      <c r="TFR1499" s="8"/>
      <c r="TFS1499" s="8"/>
      <c r="TFT1499" s="8"/>
      <c r="TFU1499" s="8"/>
      <c r="TFV1499" s="8"/>
      <c r="TFW1499" s="8"/>
      <c r="TFX1499" s="8"/>
      <c r="TFY1499" s="8"/>
      <c r="TFZ1499" s="8"/>
      <c r="TGA1499" s="8"/>
      <c r="TGB1499" s="8"/>
      <c r="TGC1499" s="8"/>
      <c r="TGD1499" s="8"/>
      <c r="TGE1499" s="8"/>
      <c r="TGF1499" s="8"/>
      <c r="TGG1499" s="8"/>
      <c r="TGH1499" s="8"/>
      <c r="TGI1499" s="8"/>
      <c r="TGJ1499" s="8"/>
      <c r="TGK1499" s="8"/>
      <c r="TGL1499" s="8"/>
      <c r="TGM1499" s="8"/>
      <c r="TGN1499" s="8"/>
      <c r="TGO1499" s="8"/>
      <c r="TGP1499" s="8"/>
      <c r="TGQ1499" s="8"/>
      <c r="TGR1499" s="8"/>
      <c r="TGS1499" s="8"/>
      <c r="TGT1499" s="8"/>
      <c r="TGU1499" s="8"/>
      <c r="TGV1499" s="8"/>
      <c r="TGW1499" s="8"/>
      <c r="TGX1499" s="8"/>
      <c r="TGY1499" s="8"/>
      <c r="TGZ1499" s="8"/>
      <c r="THA1499" s="8"/>
      <c r="THB1499" s="8"/>
      <c r="THC1499" s="8"/>
      <c r="THD1499" s="8"/>
      <c r="THE1499" s="8"/>
      <c r="THF1499" s="8"/>
      <c r="THG1499" s="8"/>
      <c r="THH1499" s="8"/>
      <c r="THI1499" s="8"/>
      <c r="THJ1499" s="8"/>
      <c r="THK1499" s="8"/>
      <c r="THL1499" s="8"/>
      <c r="THM1499" s="8"/>
      <c r="THN1499" s="8"/>
      <c r="THO1499" s="8"/>
      <c r="THP1499" s="8"/>
      <c r="THQ1499" s="8"/>
      <c r="THR1499" s="8"/>
      <c r="THS1499" s="8"/>
      <c r="THT1499" s="8"/>
      <c r="THU1499" s="8"/>
      <c r="THV1499" s="8"/>
      <c r="THW1499" s="8"/>
      <c r="THX1499" s="8"/>
      <c r="THY1499" s="8"/>
      <c r="THZ1499" s="8"/>
      <c r="TIA1499" s="8"/>
      <c r="TIB1499" s="8"/>
      <c r="TIC1499" s="8"/>
      <c r="TID1499" s="8"/>
      <c r="TIE1499" s="8"/>
      <c r="TIF1499" s="8"/>
      <c r="TIG1499" s="8"/>
      <c r="TIH1499" s="8"/>
      <c r="TII1499" s="8"/>
      <c r="TIJ1499" s="8"/>
      <c r="TIK1499" s="8"/>
      <c r="TIL1499" s="8"/>
      <c r="TIM1499" s="8"/>
      <c r="TIN1499" s="8"/>
      <c r="TIO1499" s="8"/>
      <c r="TIP1499" s="8"/>
      <c r="TIQ1499" s="8"/>
      <c r="TIR1499" s="8"/>
      <c r="TIS1499" s="8"/>
      <c r="TIT1499" s="8"/>
      <c r="TIU1499" s="8"/>
      <c r="TIV1499" s="8"/>
      <c r="TIW1499" s="8"/>
      <c r="TIX1499" s="8"/>
      <c r="TIY1499" s="8"/>
      <c r="TIZ1499" s="8"/>
      <c r="TJA1499" s="8"/>
      <c r="TJB1499" s="8"/>
      <c r="TJC1499" s="8"/>
      <c r="TJD1499" s="8"/>
      <c r="TJE1499" s="8"/>
      <c r="TJF1499" s="8"/>
      <c r="TJG1499" s="8"/>
      <c r="TJH1499" s="8"/>
      <c r="TJI1499" s="8"/>
      <c r="TJJ1499" s="8"/>
      <c r="TJK1499" s="8"/>
      <c r="TJL1499" s="8"/>
      <c r="TJM1499" s="8"/>
      <c r="TJN1499" s="8"/>
      <c r="TJO1499" s="8"/>
      <c r="TJP1499" s="8"/>
      <c r="TJQ1499" s="8"/>
      <c r="TJR1499" s="8"/>
      <c r="TJS1499" s="8"/>
      <c r="TJT1499" s="8"/>
      <c r="TJU1499" s="8"/>
      <c r="TJV1499" s="8"/>
      <c r="TJW1499" s="8"/>
      <c r="TJX1499" s="8"/>
      <c r="TJY1499" s="8"/>
      <c r="TJZ1499" s="8"/>
      <c r="TKA1499" s="8"/>
      <c r="TKB1499" s="8"/>
      <c r="TKC1499" s="8"/>
      <c r="TKD1499" s="8"/>
      <c r="TKE1499" s="8"/>
      <c r="TKF1499" s="8"/>
      <c r="TKG1499" s="8"/>
      <c r="TKH1499" s="8"/>
      <c r="TKI1499" s="8"/>
      <c r="TKJ1499" s="8"/>
      <c r="TKK1499" s="8"/>
      <c r="TKL1499" s="8"/>
      <c r="TKM1499" s="8"/>
      <c r="TKN1499" s="8"/>
      <c r="TKO1499" s="8"/>
      <c r="TKP1499" s="8"/>
      <c r="TKQ1499" s="8"/>
      <c r="TKR1499" s="8"/>
      <c r="TKS1499" s="8"/>
      <c r="TKT1499" s="8"/>
      <c r="TKU1499" s="8"/>
      <c r="TKV1499" s="8"/>
      <c r="TKW1499" s="8"/>
      <c r="TKX1499" s="8"/>
      <c r="TKY1499" s="8"/>
      <c r="TKZ1499" s="8"/>
      <c r="TLA1499" s="8"/>
      <c r="TLB1499" s="8"/>
      <c r="TLC1499" s="8"/>
      <c r="TLD1499" s="8"/>
      <c r="TLE1499" s="8"/>
      <c r="TLF1499" s="8"/>
      <c r="TLG1499" s="8"/>
      <c r="TLH1499" s="8"/>
      <c r="TLI1499" s="8"/>
      <c r="TLJ1499" s="8"/>
      <c r="TLK1499" s="8"/>
      <c r="TLL1499" s="8"/>
      <c r="TLM1499" s="8"/>
      <c r="TLN1499" s="8"/>
      <c r="TLO1499" s="8"/>
      <c r="TLP1499" s="8"/>
      <c r="TLQ1499" s="8"/>
      <c r="TLR1499" s="8"/>
      <c r="TLS1499" s="8"/>
      <c r="TLT1499" s="8"/>
      <c r="TLU1499" s="8"/>
      <c r="TLV1499" s="8"/>
      <c r="TLW1499" s="8"/>
      <c r="TLX1499" s="8"/>
      <c r="TLY1499" s="8"/>
      <c r="TLZ1499" s="8"/>
      <c r="TMA1499" s="8"/>
      <c r="TMB1499" s="8"/>
      <c r="TMC1499" s="8"/>
      <c r="TMD1499" s="8"/>
      <c r="TME1499" s="8"/>
      <c r="TMF1499" s="8"/>
      <c r="TMG1499" s="8"/>
      <c r="TMH1499" s="8"/>
      <c r="TMI1499" s="8"/>
      <c r="TMJ1499" s="8"/>
      <c r="TMK1499" s="8"/>
      <c r="TML1499" s="8"/>
      <c r="TMM1499" s="8"/>
      <c r="TMN1499" s="8"/>
      <c r="TMO1499" s="8"/>
      <c r="TMP1499" s="8"/>
      <c r="TMQ1499" s="8"/>
      <c r="TMR1499" s="8"/>
      <c r="TMS1499" s="8"/>
      <c r="TMT1499" s="8"/>
      <c r="TMU1499" s="8"/>
      <c r="TMV1499" s="8"/>
      <c r="TMW1499" s="8"/>
      <c r="TMX1499" s="8"/>
      <c r="TMY1499" s="8"/>
      <c r="TMZ1499" s="8"/>
      <c r="TNA1499" s="8"/>
      <c r="TNB1499" s="8"/>
      <c r="TNC1499" s="8"/>
      <c r="TND1499" s="8"/>
      <c r="TNE1499" s="8"/>
      <c r="TNF1499" s="8"/>
      <c r="TNG1499" s="8"/>
      <c r="TNH1499" s="8"/>
      <c r="TNI1499" s="8"/>
      <c r="TNJ1499" s="8"/>
      <c r="TNK1499" s="8"/>
      <c r="TNL1499" s="8"/>
      <c r="TNM1499" s="8"/>
      <c r="TNN1499" s="8"/>
      <c r="TNO1499" s="8"/>
      <c r="TNP1499" s="8"/>
      <c r="TNQ1499" s="8"/>
      <c r="TNR1499" s="8"/>
      <c r="TNS1499" s="8"/>
      <c r="TNT1499" s="8"/>
      <c r="TNU1499" s="8"/>
      <c r="TNV1499" s="8"/>
      <c r="TNW1499" s="8"/>
      <c r="TNX1499" s="8"/>
      <c r="TNY1499" s="8"/>
      <c r="TNZ1499" s="8"/>
      <c r="TOA1499" s="8"/>
      <c r="TOB1499" s="8"/>
      <c r="TOC1499" s="8"/>
      <c r="TOD1499" s="8"/>
      <c r="TOE1499" s="8"/>
      <c r="TOF1499" s="8"/>
      <c r="TOG1499" s="8"/>
      <c r="TOH1499" s="8"/>
      <c r="TOI1499" s="8"/>
      <c r="TOJ1499" s="8"/>
      <c r="TOK1499" s="8"/>
      <c r="TOL1499" s="8"/>
      <c r="TOM1499" s="8"/>
      <c r="TON1499" s="8"/>
      <c r="TOO1499" s="8"/>
      <c r="TOP1499" s="8"/>
      <c r="TOQ1499" s="8"/>
      <c r="TOR1499" s="8"/>
      <c r="TOS1499" s="8"/>
      <c r="TOT1499" s="8"/>
      <c r="TOU1499" s="8"/>
      <c r="TOV1499" s="8"/>
      <c r="TOW1499" s="8"/>
      <c r="TOX1499" s="8"/>
      <c r="TOY1499" s="8"/>
      <c r="TOZ1499" s="8"/>
      <c r="TPA1499" s="8"/>
      <c r="TPB1499" s="8"/>
      <c r="TPC1499" s="8"/>
      <c r="TPD1499" s="8"/>
      <c r="TPE1499" s="8"/>
      <c r="TPF1499" s="8"/>
      <c r="TPG1499" s="8"/>
      <c r="TPH1499" s="8"/>
      <c r="TPI1499" s="8"/>
      <c r="TPJ1499" s="8"/>
      <c r="TPK1499" s="8"/>
      <c r="TPL1499" s="8"/>
      <c r="TPM1499" s="8"/>
      <c r="TPN1499" s="8"/>
      <c r="TPO1499" s="8"/>
      <c r="TPP1499" s="8"/>
      <c r="TPQ1499" s="8"/>
      <c r="TPR1499" s="8"/>
      <c r="TPS1499" s="8"/>
      <c r="TPT1499" s="8"/>
      <c r="TPU1499" s="8"/>
      <c r="TPV1499" s="8"/>
      <c r="TPW1499" s="8"/>
      <c r="TPX1499" s="8"/>
      <c r="TPY1499" s="8"/>
      <c r="TPZ1499" s="8"/>
      <c r="TQA1499" s="8"/>
      <c r="TQB1499" s="8"/>
      <c r="TQC1499" s="8"/>
      <c r="TQD1499" s="8"/>
      <c r="TQE1499" s="8"/>
      <c r="TQF1499" s="8"/>
      <c r="TQG1499" s="8"/>
      <c r="TQH1499" s="8"/>
      <c r="TQI1499" s="8"/>
      <c r="TQJ1499" s="8"/>
      <c r="TQK1499" s="8"/>
      <c r="TQL1499" s="8"/>
      <c r="TQM1499" s="8"/>
      <c r="TQN1499" s="8"/>
      <c r="TQO1499" s="8"/>
      <c r="TQP1499" s="8"/>
      <c r="TQQ1499" s="8"/>
      <c r="TQR1499" s="8"/>
      <c r="TQS1499" s="8"/>
      <c r="TQT1499" s="8"/>
      <c r="TQU1499" s="8"/>
      <c r="TQV1499" s="8"/>
      <c r="TQW1499" s="8"/>
      <c r="TQX1499" s="8"/>
      <c r="TQY1499" s="8"/>
      <c r="TQZ1499" s="8"/>
      <c r="TRA1499" s="8"/>
      <c r="TRB1499" s="8"/>
      <c r="TRC1499" s="8"/>
      <c r="TRD1499" s="8"/>
      <c r="TRE1499" s="8"/>
      <c r="TRF1499" s="8"/>
      <c r="TRG1499" s="8"/>
      <c r="TRH1499" s="8"/>
      <c r="TRI1499" s="8"/>
      <c r="TRJ1499" s="8"/>
      <c r="TRK1499" s="8"/>
      <c r="TRL1499" s="8"/>
      <c r="TRM1499" s="8"/>
      <c r="TRN1499" s="8"/>
      <c r="TRO1499" s="8"/>
      <c r="TRP1499" s="8"/>
      <c r="TRQ1499" s="8"/>
      <c r="TRR1499" s="8"/>
      <c r="TRS1499" s="8"/>
      <c r="TRT1499" s="8"/>
      <c r="TRU1499" s="8"/>
      <c r="TRV1499" s="8"/>
      <c r="TRW1499" s="8"/>
      <c r="TRX1499" s="8"/>
      <c r="TRY1499" s="8"/>
      <c r="TRZ1499" s="8"/>
      <c r="TSA1499" s="8"/>
      <c r="TSB1499" s="8"/>
      <c r="TSC1499" s="8"/>
      <c r="TSD1499" s="8"/>
      <c r="TSE1499" s="8"/>
      <c r="TSF1499" s="8"/>
      <c r="TSG1499" s="8"/>
      <c r="TSH1499" s="8"/>
      <c r="TSI1499" s="8"/>
      <c r="TSJ1499" s="8"/>
      <c r="TSK1499" s="8"/>
      <c r="TSL1499" s="8"/>
      <c r="TSM1499" s="8"/>
      <c r="TSN1499" s="8"/>
      <c r="TSO1499" s="8"/>
      <c r="TSP1499" s="8"/>
      <c r="TSQ1499" s="8"/>
      <c r="TSR1499" s="8"/>
      <c r="TSS1499" s="8"/>
      <c r="TST1499" s="8"/>
      <c r="TSU1499" s="8"/>
      <c r="TSV1499" s="8"/>
      <c r="TSW1499" s="8"/>
      <c r="TSX1499" s="8"/>
      <c r="TSY1499" s="8"/>
      <c r="TSZ1499" s="8"/>
      <c r="TTA1499" s="8"/>
      <c r="TTB1499" s="8"/>
      <c r="TTC1499" s="8"/>
      <c r="TTD1499" s="8"/>
      <c r="TTE1499" s="8"/>
      <c r="TTF1499" s="8"/>
      <c r="TTG1499" s="8"/>
      <c r="TTH1499" s="8"/>
      <c r="TTI1499" s="8"/>
      <c r="TTJ1499" s="8"/>
      <c r="TTK1499" s="8"/>
      <c r="TTL1499" s="8"/>
      <c r="TTM1499" s="8"/>
      <c r="TTN1499" s="8"/>
      <c r="TTO1499" s="8"/>
      <c r="TTP1499" s="8"/>
      <c r="TTQ1499" s="8"/>
      <c r="TTR1499" s="8"/>
      <c r="TTS1499" s="8"/>
      <c r="TTT1499" s="8"/>
      <c r="TTU1499" s="8"/>
      <c r="TTV1499" s="8"/>
      <c r="TTW1499" s="8"/>
      <c r="TTX1499" s="8"/>
      <c r="TTY1499" s="8"/>
      <c r="TTZ1499" s="8"/>
      <c r="TUA1499" s="8"/>
      <c r="TUB1499" s="8"/>
      <c r="TUC1499" s="8"/>
      <c r="TUD1499" s="8"/>
      <c r="TUE1499" s="8"/>
      <c r="TUF1499" s="8"/>
      <c r="TUG1499" s="8"/>
      <c r="TUH1499" s="8"/>
      <c r="TUI1499" s="8"/>
      <c r="TUJ1499" s="8"/>
      <c r="TUK1499" s="8"/>
      <c r="TUL1499" s="8"/>
      <c r="TUM1499" s="8"/>
      <c r="TUN1499" s="8"/>
      <c r="TUO1499" s="8"/>
      <c r="TUP1499" s="8"/>
      <c r="TUQ1499" s="8"/>
      <c r="TUR1499" s="8"/>
      <c r="TUS1499" s="8"/>
      <c r="TUT1499" s="8"/>
      <c r="TUU1499" s="8"/>
      <c r="TUV1499" s="8"/>
      <c r="TUW1499" s="8"/>
      <c r="TUX1499" s="8"/>
      <c r="TUY1499" s="8"/>
      <c r="TUZ1499" s="8"/>
      <c r="TVA1499" s="8"/>
      <c r="TVB1499" s="8"/>
      <c r="TVC1499" s="8"/>
      <c r="TVD1499" s="8"/>
      <c r="TVE1499" s="8"/>
      <c r="TVF1499" s="8"/>
      <c r="TVG1499" s="8"/>
      <c r="TVH1499" s="8"/>
      <c r="TVI1499" s="8"/>
      <c r="TVJ1499" s="8"/>
      <c r="TVK1499" s="8"/>
      <c r="TVL1499" s="8"/>
      <c r="TVM1499" s="8"/>
      <c r="TVN1499" s="8"/>
      <c r="TVO1499" s="8"/>
      <c r="TVP1499" s="8"/>
      <c r="TVQ1499" s="8"/>
      <c r="TVR1499" s="8"/>
      <c r="TVS1499" s="8"/>
      <c r="TVT1499" s="8"/>
      <c r="TVU1499" s="8"/>
      <c r="TVV1499" s="8"/>
      <c r="TVW1499" s="8"/>
      <c r="TVX1499" s="8"/>
      <c r="TVY1499" s="8"/>
      <c r="TVZ1499" s="8"/>
      <c r="TWA1499" s="8"/>
      <c r="TWB1499" s="8"/>
      <c r="TWC1499" s="8"/>
      <c r="TWD1499" s="8"/>
      <c r="TWE1499" s="8"/>
      <c r="TWF1499" s="8"/>
      <c r="TWG1499" s="8"/>
      <c r="TWH1499" s="8"/>
      <c r="TWI1499" s="8"/>
      <c r="TWJ1499" s="8"/>
      <c r="TWK1499" s="8"/>
      <c r="TWL1499" s="8"/>
      <c r="TWM1499" s="8"/>
      <c r="TWN1499" s="8"/>
      <c r="TWO1499" s="8"/>
      <c r="TWP1499" s="8"/>
      <c r="TWQ1499" s="8"/>
      <c r="TWR1499" s="8"/>
      <c r="TWS1499" s="8"/>
      <c r="TWT1499" s="8"/>
      <c r="TWU1499" s="8"/>
      <c r="TWV1499" s="8"/>
      <c r="TWW1499" s="8"/>
      <c r="TWX1499" s="8"/>
      <c r="TWY1499" s="8"/>
      <c r="TWZ1499" s="8"/>
      <c r="TXA1499" s="8"/>
      <c r="TXB1499" s="8"/>
      <c r="TXC1499" s="8"/>
      <c r="TXD1499" s="8"/>
      <c r="TXE1499" s="8"/>
      <c r="TXF1499" s="8"/>
      <c r="TXG1499" s="8"/>
      <c r="TXH1499" s="8"/>
      <c r="TXI1499" s="8"/>
      <c r="TXJ1499" s="8"/>
      <c r="TXK1499" s="8"/>
      <c r="TXL1499" s="8"/>
      <c r="TXM1499" s="8"/>
      <c r="TXN1499" s="8"/>
      <c r="TXO1499" s="8"/>
      <c r="TXP1499" s="8"/>
      <c r="TXQ1499" s="8"/>
      <c r="TXR1499" s="8"/>
      <c r="TXS1499" s="8"/>
      <c r="TXT1499" s="8"/>
      <c r="TXU1499" s="8"/>
      <c r="TXV1499" s="8"/>
      <c r="TXW1499" s="8"/>
      <c r="TXX1499" s="8"/>
      <c r="TXY1499" s="8"/>
      <c r="TXZ1499" s="8"/>
      <c r="TYA1499" s="8"/>
      <c r="TYB1499" s="8"/>
      <c r="TYC1499" s="8"/>
      <c r="TYD1499" s="8"/>
      <c r="TYE1499" s="8"/>
      <c r="TYF1499" s="8"/>
      <c r="TYG1499" s="8"/>
      <c r="TYH1499" s="8"/>
      <c r="TYI1499" s="8"/>
      <c r="TYJ1499" s="8"/>
      <c r="TYK1499" s="8"/>
      <c r="TYL1499" s="8"/>
      <c r="TYM1499" s="8"/>
      <c r="TYN1499" s="8"/>
      <c r="TYO1499" s="8"/>
      <c r="TYP1499" s="8"/>
      <c r="TYQ1499" s="8"/>
      <c r="TYR1499" s="8"/>
      <c r="TYS1499" s="8"/>
      <c r="TYT1499" s="8"/>
      <c r="TYU1499" s="8"/>
      <c r="TYV1499" s="8"/>
      <c r="TYW1499" s="8"/>
      <c r="TYX1499" s="8"/>
      <c r="TYY1499" s="8"/>
      <c r="TYZ1499" s="8"/>
      <c r="TZA1499" s="8"/>
      <c r="TZB1499" s="8"/>
      <c r="TZC1499" s="8"/>
      <c r="TZD1499" s="8"/>
      <c r="TZE1499" s="8"/>
      <c r="TZF1499" s="8"/>
      <c r="TZG1499" s="8"/>
      <c r="TZH1499" s="8"/>
      <c r="TZI1499" s="8"/>
      <c r="TZJ1499" s="8"/>
      <c r="TZK1499" s="8"/>
      <c r="TZL1499" s="8"/>
      <c r="TZM1499" s="8"/>
      <c r="TZN1499" s="8"/>
      <c r="TZO1499" s="8"/>
      <c r="TZP1499" s="8"/>
      <c r="TZQ1499" s="8"/>
      <c r="TZR1499" s="8"/>
      <c r="TZS1499" s="8"/>
      <c r="TZT1499" s="8"/>
      <c r="TZU1499" s="8"/>
      <c r="TZV1499" s="8"/>
      <c r="TZW1499" s="8"/>
      <c r="TZX1499" s="8"/>
      <c r="TZY1499" s="8"/>
      <c r="TZZ1499" s="8"/>
      <c r="UAA1499" s="8"/>
      <c r="UAB1499" s="8"/>
      <c r="UAC1499" s="8"/>
      <c r="UAD1499" s="8"/>
      <c r="UAE1499" s="8"/>
      <c r="UAF1499" s="8"/>
      <c r="UAG1499" s="8"/>
      <c r="UAH1499" s="8"/>
      <c r="UAI1499" s="8"/>
      <c r="UAJ1499" s="8"/>
      <c r="UAK1499" s="8"/>
      <c r="UAL1499" s="8"/>
      <c r="UAM1499" s="8"/>
      <c r="UAN1499" s="8"/>
      <c r="UAO1499" s="8"/>
      <c r="UAP1499" s="8"/>
      <c r="UAQ1499" s="8"/>
      <c r="UAR1499" s="8"/>
      <c r="UAS1499" s="8"/>
      <c r="UAT1499" s="8"/>
      <c r="UAU1499" s="8"/>
      <c r="UAV1499" s="8"/>
      <c r="UAW1499" s="8"/>
      <c r="UAX1499" s="8"/>
      <c r="UAY1499" s="8"/>
      <c r="UAZ1499" s="8"/>
      <c r="UBA1499" s="8"/>
      <c r="UBB1499" s="8"/>
      <c r="UBC1499" s="8"/>
      <c r="UBD1499" s="8"/>
      <c r="UBE1499" s="8"/>
      <c r="UBF1499" s="8"/>
      <c r="UBG1499" s="8"/>
      <c r="UBH1499" s="8"/>
      <c r="UBI1499" s="8"/>
      <c r="UBJ1499" s="8"/>
      <c r="UBK1499" s="8"/>
      <c r="UBL1499" s="8"/>
      <c r="UBM1499" s="8"/>
      <c r="UBN1499" s="8"/>
      <c r="UBO1499" s="8"/>
      <c r="UBP1499" s="8"/>
      <c r="UBQ1499" s="8"/>
      <c r="UBR1499" s="8"/>
      <c r="UBS1499" s="8"/>
      <c r="UBT1499" s="8"/>
      <c r="UBU1499" s="8"/>
      <c r="UBV1499" s="8"/>
      <c r="UBW1499" s="8"/>
      <c r="UBX1499" s="8"/>
      <c r="UBY1499" s="8"/>
      <c r="UBZ1499" s="8"/>
      <c r="UCA1499" s="8"/>
      <c r="UCB1499" s="8"/>
      <c r="UCC1499" s="8"/>
      <c r="UCD1499" s="8"/>
      <c r="UCE1499" s="8"/>
      <c r="UCF1499" s="8"/>
      <c r="UCG1499" s="8"/>
      <c r="UCH1499" s="8"/>
      <c r="UCI1499" s="8"/>
      <c r="UCJ1499" s="8"/>
      <c r="UCK1499" s="8"/>
      <c r="UCL1499" s="8"/>
      <c r="UCM1499" s="8"/>
      <c r="UCN1499" s="8"/>
      <c r="UCO1499" s="8"/>
      <c r="UCP1499" s="8"/>
      <c r="UCQ1499" s="8"/>
      <c r="UCR1499" s="8"/>
      <c r="UCS1499" s="8"/>
      <c r="UCT1499" s="8"/>
      <c r="UCU1499" s="8"/>
      <c r="UCV1499" s="8"/>
      <c r="UCW1499" s="8"/>
      <c r="UCX1499" s="8"/>
      <c r="UCY1499" s="8"/>
      <c r="UCZ1499" s="8"/>
      <c r="UDA1499" s="8"/>
      <c r="UDB1499" s="8"/>
      <c r="UDC1499" s="8"/>
      <c r="UDD1499" s="8"/>
      <c r="UDE1499" s="8"/>
      <c r="UDF1499" s="8"/>
      <c r="UDG1499" s="8"/>
      <c r="UDH1499" s="8"/>
      <c r="UDI1499" s="8"/>
      <c r="UDJ1499" s="8"/>
      <c r="UDK1499" s="8"/>
      <c r="UDL1499" s="8"/>
      <c r="UDM1499" s="8"/>
      <c r="UDN1499" s="8"/>
      <c r="UDO1499" s="8"/>
      <c r="UDP1499" s="8"/>
      <c r="UDQ1499" s="8"/>
      <c r="UDR1499" s="8"/>
      <c r="UDS1499" s="8"/>
      <c r="UDT1499" s="8"/>
      <c r="UDU1499" s="8"/>
      <c r="UDV1499" s="8"/>
      <c r="UDW1499" s="8"/>
      <c r="UDX1499" s="8"/>
      <c r="UDY1499" s="8"/>
      <c r="UDZ1499" s="8"/>
      <c r="UEA1499" s="8"/>
      <c r="UEB1499" s="8"/>
      <c r="UEC1499" s="8"/>
      <c r="UED1499" s="8"/>
      <c r="UEE1499" s="8"/>
      <c r="UEF1499" s="8"/>
      <c r="UEG1499" s="8"/>
      <c r="UEH1499" s="8"/>
      <c r="UEI1499" s="8"/>
      <c r="UEJ1499" s="8"/>
      <c r="UEK1499" s="8"/>
      <c r="UEL1499" s="8"/>
      <c r="UEM1499" s="8"/>
      <c r="UEN1499" s="8"/>
      <c r="UEO1499" s="8"/>
      <c r="UEP1499" s="8"/>
      <c r="UEQ1499" s="8"/>
      <c r="UER1499" s="8"/>
      <c r="UES1499" s="8"/>
      <c r="UET1499" s="8"/>
      <c r="UEU1499" s="8"/>
      <c r="UEV1499" s="8"/>
      <c r="UEW1499" s="8"/>
      <c r="UEX1499" s="8"/>
      <c r="UEY1499" s="8"/>
      <c r="UEZ1499" s="8"/>
      <c r="UFA1499" s="8"/>
      <c r="UFB1499" s="8"/>
      <c r="UFC1499" s="8"/>
      <c r="UFD1499" s="8"/>
      <c r="UFE1499" s="8"/>
      <c r="UFF1499" s="8"/>
      <c r="UFG1499" s="8"/>
      <c r="UFH1499" s="8"/>
      <c r="UFI1499" s="8"/>
      <c r="UFJ1499" s="8"/>
      <c r="UFK1499" s="8"/>
      <c r="UFL1499" s="8"/>
      <c r="UFM1499" s="8"/>
      <c r="UFN1499" s="8"/>
      <c r="UFO1499" s="8"/>
      <c r="UFP1499" s="8"/>
      <c r="UFQ1499" s="8"/>
      <c r="UFR1499" s="8"/>
      <c r="UFS1499" s="8"/>
      <c r="UFT1499" s="8"/>
      <c r="UFU1499" s="8"/>
      <c r="UFV1499" s="8"/>
      <c r="UFW1499" s="8"/>
      <c r="UFX1499" s="8"/>
      <c r="UFY1499" s="8"/>
      <c r="UFZ1499" s="8"/>
      <c r="UGA1499" s="8"/>
      <c r="UGB1499" s="8"/>
      <c r="UGC1499" s="8"/>
      <c r="UGD1499" s="8"/>
      <c r="UGE1499" s="8"/>
      <c r="UGF1499" s="8"/>
      <c r="UGG1499" s="8"/>
      <c r="UGH1499" s="8"/>
      <c r="UGI1499" s="8"/>
      <c r="UGJ1499" s="8"/>
      <c r="UGK1499" s="8"/>
      <c r="UGL1499" s="8"/>
      <c r="UGM1499" s="8"/>
      <c r="UGN1499" s="8"/>
      <c r="UGO1499" s="8"/>
      <c r="UGP1499" s="8"/>
      <c r="UGQ1499" s="8"/>
      <c r="UGR1499" s="8"/>
      <c r="UGS1499" s="8"/>
      <c r="UGT1499" s="8"/>
      <c r="UGU1499" s="8"/>
      <c r="UGV1499" s="8"/>
      <c r="UGW1499" s="8"/>
      <c r="UGX1499" s="8"/>
      <c r="UGY1499" s="8"/>
      <c r="UGZ1499" s="8"/>
      <c r="UHA1499" s="8"/>
      <c r="UHB1499" s="8"/>
      <c r="UHC1499" s="8"/>
      <c r="UHD1499" s="8"/>
      <c r="UHE1499" s="8"/>
      <c r="UHF1499" s="8"/>
      <c r="UHG1499" s="8"/>
      <c r="UHH1499" s="8"/>
      <c r="UHI1499" s="8"/>
      <c r="UHJ1499" s="8"/>
      <c r="UHK1499" s="8"/>
      <c r="UHL1499" s="8"/>
      <c r="UHM1499" s="8"/>
      <c r="UHN1499" s="8"/>
      <c r="UHO1499" s="8"/>
      <c r="UHP1499" s="8"/>
      <c r="UHQ1499" s="8"/>
      <c r="UHR1499" s="8"/>
      <c r="UHS1499" s="8"/>
      <c r="UHT1499" s="8"/>
      <c r="UHU1499" s="8"/>
      <c r="UHV1499" s="8"/>
      <c r="UHW1499" s="8"/>
      <c r="UHX1499" s="8"/>
      <c r="UHY1499" s="8"/>
      <c r="UHZ1499" s="8"/>
      <c r="UIA1499" s="8"/>
      <c r="UIB1499" s="8"/>
      <c r="UIC1499" s="8"/>
      <c r="UID1499" s="8"/>
      <c r="UIE1499" s="8"/>
      <c r="UIF1499" s="8"/>
      <c r="UIG1499" s="8"/>
      <c r="UIH1499" s="8"/>
      <c r="UII1499" s="8"/>
      <c r="UIJ1499" s="8"/>
      <c r="UIK1499" s="8"/>
      <c r="UIL1499" s="8"/>
      <c r="UIM1499" s="8"/>
      <c r="UIN1499" s="8"/>
      <c r="UIO1499" s="8"/>
      <c r="UIP1499" s="8"/>
      <c r="UIQ1499" s="8"/>
      <c r="UIR1499" s="8"/>
      <c r="UIS1499" s="8"/>
      <c r="UIT1499" s="8"/>
      <c r="UIU1499" s="8"/>
      <c r="UIV1499" s="8"/>
      <c r="UIW1499" s="8"/>
      <c r="UIX1499" s="8"/>
      <c r="UIY1499" s="8"/>
      <c r="UIZ1499" s="8"/>
      <c r="UJA1499" s="8"/>
      <c r="UJB1499" s="8"/>
      <c r="UJC1499" s="8"/>
      <c r="UJD1499" s="8"/>
      <c r="UJE1499" s="8"/>
      <c r="UJF1499" s="8"/>
      <c r="UJG1499" s="8"/>
      <c r="UJH1499" s="8"/>
      <c r="UJI1499" s="8"/>
      <c r="UJJ1499" s="8"/>
      <c r="UJK1499" s="8"/>
      <c r="UJL1499" s="8"/>
      <c r="UJM1499" s="8"/>
      <c r="UJN1499" s="8"/>
      <c r="UJO1499" s="8"/>
      <c r="UJP1499" s="8"/>
      <c r="UJQ1499" s="8"/>
      <c r="UJR1499" s="8"/>
      <c r="UJS1499" s="8"/>
      <c r="UJT1499" s="8"/>
      <c r="UJU1499" s="8"/>
      <c r="UJV1499" s="8"/>
      <c r="UJW1499" s="8"/>
      <c r="UJX1499" s="8"/>
      <c r="UJY1499" s="8"/>
      <c r="UJZ1499" s="8"/>
      <c r="UKA1499" s="8"/>
      <c r="UKB1499" s="8"/>
      <c r="UKC1499" s="8"/>
      <c r="UKD1499" s="8"/>
      <c r="UKE1499" s="8"/>
      <c r="UKF1499" s="8"/>
      <c r="UKG1499" s="8"/>
      <c r="UKH1499" s="8"/>
      <c r="UKI1499" s="8"/>
      <c r="UKJ1499" s="8"/>
      <c r="UKK1499" s="8"/>
      <c r="UKL1499" s="8"/>
      <c r="UKM1499" s="8"/>
      <c r="UKN1499" s="8"/>
      <c r="UKO1499" s="8"/>
      <c r="UKP1499" s="8"/>
      <c r="UKQ1499" s="8"/>
      <c r="UKR1499" s="8"/>
      <c r="UKS1499" s="8"/>
      <c r="UKT1499" s="8"/>
      <c r="UKU1499" s="8"/>
      <c r="UKV1499" s="8"/>
      <c r="UKW1499" s="8"/>
      <c r="UKX1499" s="8"/>
      <c r="UKY1499" s="8"/>
      <c r="UKZ1499" s="8"/>
      <c r="ULA1499" s="8"/>
      <c r="ULB1499" s="8"/>
      <c r="ULC1499" s="8"/>
      <c r="ULD1499" s="8"/>
      <c r="ULE1499" s="8"/>
      <c r="ULF1499" s="8"/>
      <c r="ULG1499" s="8"/>
      <c r="ULH1499" s="8"/>
      <c r="ULI1499" s="8"/>
      <c r="ULJ1499" s="8"/>
      <c r="ULK1499" s="8"/>
      <c r="ULL1499" s="8"/>
      <c r="ULM1499" s="8"/>
      <c r="ULN1499" s="8"/>
      <c r="ULO1499" s="8"/>
      <c r="ULP1499" s="8"/>
      <c r="ULQ1499" s="8"/>
      <c r="ULR1499" s="8"/>
      <c r="ULS1499" s="8"/>
      <c r="ULT1499" s="8"/>
      <c r="ULU1499" s="8"/>
      <c r="ULV1499" s="8"/>
      <c r="ULW1499" s="8"/>
      <c r="ULX1499" s="8"/>
      <c r="ULY1499" s="8"/>
      <c r="ULZ1499" s="8"/>
      <c r="UMA1499" s="8"/>
      <c r="UMB1499" s="8"/>
      <c r="UMC1499" s="8"/>
      <c r="UMD1499" s="8"/>
      <c r="UME1499" s="8"/>
      <c r="UMF1499" s="8"/>
      <c r="UMG1499" s="8"/>
      <c r="UMH1499" s="8"/>
      <c r="UMI1499" s="8"/>
      <c r="UMJ1499" s="8"/>
      <c r="UMK1499" s="8"/>
      <c r="UML1499" s="8"/>
      <c r="UMM1499" s="8"/>
      <c r="UMN1499" s="8"/>
      <c r="UMO1499" s="8"/>
      <c r="UMP1499" s="8"/>
      <c r="UMQ1499" s="8"/>
      <c r="UMR1499" s="8"/>
      <c r="UMS1499" s="8"/>
      <c r="UMT1499" s="8"/>
      <c r="UMU1499" s="8"/>
      <c r="UMV1499" s="8"/>
      <c r="UMW1499" s="8"/>
      <c r="UMX1499" s="8"/>
      <c r="UMY1499" s="8"/>
      <c r="UMZ1499" s="8"/>
      <c r="UNA1499" s="8"/>
      <c r="UNB1499" s="8"/>
      <c r="UNC1499" s="8"/>
      <c r="UND1499" s="8"/>
      <c r="UNE1499" s="8"/>
      <c r="UNF1499" s="8"/>
      <c r="UNG1499" s="8"/>
      <c r="UNH1499" s="8"/>
      <c r="UNI1499" s="8"/>
      <c r="UNJ1499" s="8"/>
      <c r="UNK1499" s="8"/>
      <c r="UNL1499" s="8"/>
      <c r="UNM1499" s="8"/>
      <c r="UNN1499" s="8"/>
      <c r="UNO1499" s="8"/>
      <c r="UNP1499" s="8"/>
      <c r="UNQ1499" s="8"/>
      <c r="UNR1499" s="8"/>
      <c r="UNS1499" s="8"/>
      <c r="UNT1499" s="8"/>
      <c r="UNU1499" s="8"/>
      <c r="UNV1499" s="8"/>
      <c r="UNW1499" s="8"/>
      <c r="UNX1499" s="8"/>
      <c r="UNY1499" s="8"/>
      <c r="UNZ1499" s="8"/>
      <c r="UOA1499" s="8"/>
      <c r="UOB1499" s="8"/>
      <c r="UOC1499" s="8"/>
      <c r="UOD1499" s="8"/>
      <c r="UOE1499" s="8"/>
      <c r="UOF1499" s="8"/>
      <c r="UOG1499" s="8"/>
      <c r="UOH1499" s="8"/>
      <c r="UOI1499" s="8"/>
      <c r="UOJ1499" s="8"/>
      <c r="UOK1499" s="8"/>
      <c r="UOL1499" s="8"/>
      <c r="UOM1499" s="8"/>
      <c r="UON1499" s="8"/>
      <c r="UOO1499" s="8"/>
      <c r="UOP1499" s="8"/>
      <c r="UOQ1499" s="8"/>
      <c r="UOR1499" s="8"/>
      <c r="UOS1499" s="8"/>
      <c r="UOT1499" s="8"/>
      <c r="UOU1499" s="8"/>
      <c r="UOV1499" s="8"/>
      <c r="UOW1499" s="8"/>
      <c r="UOX1499" s="8"/>
      <c r="UOY1499" s="8"/>
      <c r="UOZ1499" s="8"/>
      <c r="UPA1499" s="8"/>
      <c r="UPB1499" s="8"/>
      <c r="UPC1499" s="8"/>
      <c r="UPD1499" s="8"/>
      <c r="UPE1499" s="8"/>
      <c r="UPF1499" s="8"/>
      <c r="UPG1499" s="8"/>
      <c r="UPH1499" s="8"/>
      <c r="UPI1499" s="8"/>
      <c r="UPJ1499" s="8"/>
      <c r="UPK1499" s="8"/>
      <c r="UPL1499" s="8"/>
      <c r="UPM1499" s="8"/>
      <c r="UPN1499" s="8"/>
      <c r="UPO1499" s="8"/>
      <c r="UPP1499" s="8"/>
      <c r="UPQ1499" s="8"/>
      <c r="UPR1499" s="8"/>
      <c r="UPS1499" s="8"/>
      <c r="UPT1499" s="8"/>
      <c r="UPU1499" s="8"/>
      <c r="UPV1499" s="8"/>
      <c r="UPW1499" s="8"/>
      <c r="UPX1499" s="8"/>
      <c r="UPY1499" s="8"/>
      <c r="UPZ1499" s="8"/>
      <c r="UQA1499" s="8"/>
      <c r="UQB1499" s="8"/>
      <c r="UQC1499" s="8"/>
      <c r="UQD1499" s="8"/>
      <c r="UQE1499" s="8"/>
      <c r="UQF1499" s="8"/>
      <c r="UQG1499" s="8"/>
      <c r="UQH1499" s="8"/>
      <c r="UQI1499" s="8"/>
      <c r="UQJ1499" s="8"/>
      <c r="UQK1499" s="8"/>
      <c r="UQL1499" s="8"/>
      <c r="UQM1499" s="8"/>
      <c r="UQN1499" s="8"/>
      <c r="UQO1499" s="8"/>
      <c r="UQP1499" s="8"/>
      <c r="UQQ1499" s="8"/>
      <c r="UQR1499" s="8"/>
      <c r="UQS1499" s="8"/>
      <c r="UQT1499" s="8"/>
      <c r="UQU1499" s="8"/>
      <c r="UQV1499" s="8"/>
      <c r="UQW1499" s="8"/>
      <c r="UQX1499" s="8"/>
      <c r="UQY1499" s="8"/>
      <c r="UQZ1499" s="8"/>
      <c r="URA1499" s="8"/>
      <c r="URB1499" s="8"/>
      <c r="URC1499" s="8"/>
      <c r="URD1499" s="8"/>
      <c r="URE1499" s="8"/>
      <c r="URF1499" s="8"/>
      <c r="URG1499" s="8"/>
      <c r="URH1499" s="8"/>
      <c r="URI1499" s="8"/>
      <c r="URJ1499" s="8"/>
      <c r="URK1499" s="8"/>
      <c r="URL1499" s="8"/>
      <c r="URM1499" s="8"/>
      <c r="URN1499" s="8"/>
      <c r="URO1499" s="8"/>
      <c r="URP1499" s="8"/>
      <c r="URQ1499" s="8"/>
      <c r="URR1499" s="8"/>
      <c r="URS1499" s="8"/>
      <c r="URT1499" s="8"/>
      <c r="URU1499" s="8"/>
      <c r="URV1499" s="8"/>
      <c r="URW1499" s="8"/>
      <c r="URX1499" s="8"/>
      <c r="URY1499" s="8"/>
      <c r="URZ1499" s="8"/>
      <c r="USA1499" s="8"/>
      <c r="USB1499" s="8"/>
      <c r="USC1499" s="8"/>
      <c r="USD1499" s="8"/>
      <c r="USE1499" s="8"/>
      <c r="USF1499" s="8"/>
      <c r="USG1499" s="8"/>
      <c r="USH1499" s="8"/>
      <c r="USI1499" s="8"/>
      <c r="USJ1499" s="8"/>
      <c r="USK1499" s="8"/>
      <c r="USL1499" s="8"/>
      <c r="USM1499" s="8"/>
      <c r="USN1499" s="8"/>
      <c r="USO1499" s="8"/>
      <c r="USP1499" s="8"/>
      <c r="USQ1499" s="8"/>
      <c r="USR1499" s="8"/>
      <c r="USS1499" s="8"/>
      <c r="UST1499" s="8"/>
      <c r="USU1499" s="8"/>
      <c r="USV1499" s="8"/>
      <c r="USW1499" s="8"/>
      <c r="USX1499" s="8"/>
      <c r="USY1499" s="8"/>
      <c r="USZ1499" s="8"/>
      <c r="UTA1499" s="8"/>
      <c r="UTB1499" s="8"/>
      <c r="UTC1499" s="8"/>
      <c r="UTD1499" s="8"/>
      <c r="UTE1499" s="8"/>
      <c r="UTF1499" s="8"/>
      <c r="UTG1499" s="8"/>
      <c r="UTH1499" s="8"/>
      <c r="UTI1499" s="8"/>
      <c r="UTJ1499" s="8"/>
      <c r="UTK1499" s="8"/>
      <c r="UTL1499" s="8"/>
      <c r="UTM1499" s="8"/>
      <c r="UTN1499" s="8"/>
      <c r="UTO1499" s="8"/>
      <c r="UTP1499" s="8"/>
      <c r="UTQ1499" s="8"/>
      <c r="UTR1499" s="8"/>
      <c r="UTS1499" s="8"/>
      <c r="UTT1499" s="8"/>
      <c r="UTU1499" s="8"/>
      <c r="UTV1499" s="8"/>
      <c r="UTW1499" s="8"/>
      <c r="UTX1499" s="8"/>
      <c r="UTY1499" s="8"/>
      <c r="UTZ1499" s="8"/>
      <c r="UUA1499" s="8"/>
      <c r="UUB1499" s="8"/>
      <c r="UUC1499" s="8"/>
      <c r="UUD1499" s="8"/>
      <c r="UUE1499" s="8"/>
      <c r="UUF1499" s="8"/>
      <c r="UUG1499" s="8"/>
      <c r="UUH1499" s="8"/>
      <c r="UUI1499" s="8"/>
      <c r="UUJ1499" s="8"/>
      <c r="UUK1499" s="8"/>
      <c r="UUL1499" s="8"/>
      <c r="UUM1499" s="8"/>
      <c r="UUN1499" s="8"/>
      <c r="UUO1499" s="8"/>
      <c r="UUP1499" s="8"/>
      <c r="UUQ1499" s="8"/>
      <c r="UUR1499" s="8"/>
      <c r="UUS1499" s="8"/>
      <c r="UUT1499" s="8"/>
      <c r="UUU1499" s="8"/>
      <c r="UUV1499" s="8"/>
      <c r="UUW1499" s="8"/>
      <c r="UUX1499" s="8"/>
      <c r="UUY1499" s="8"/>
      <c r="UUZ1499" s="8"/>
      <c r="UVA1499" s="8"/>
      <c r="UVB1499" s="8"/>
      <c r="UVC1499" s="8"/>
      <c r="UVD1499" s="8"/>
      <c r="UVE1499" s="8"/>
      <c r="UVF1499" s="8"/>
      <c r="UVG1499" s="8"/>
      <c r="UVH1499" s="8"/>
      <c r="UVI1499" s="8"/>
      <c r="UVJ1499" s="8"/>
      <c r="UVK1499" s="8"/>
      <c r="UVL1499" s="8"/>
      <c r="UVM1499" s="8"/>
      <c r="UVN1499" s="8"/>
      <c r="UVO1499" s="8"/>
      <c r="UVP1499" s="8"/>
      <c r="UVQ1499" s="8"/>
      <c r="UVR1499" s="8"/>
      <c r="UVS1499" s="8"/>
      <c r="UVT1499" s="8"/>
      <c r="UVU1499" s="8"/>
      <c r="UVV1499" s="8"/>
      <c r="UVW1499" s="8"/>
      <c r="UVX1499" s="8"/>
      <c r="UVY1499" s="8"/>
      <c r="UVZ1499" s="8"/>
      <c r="UWA1499" s="8"/>
      <c r="UWB1499" s="8"/>
      <c r="UWC1499" s="8"/>
      <c r="UWD1499" s="8"/>
      <c r="UWE1499" s="8"/>
      <c r="UWF1499" s="8"/>
      <c r="UWG1499" s="8"/>
      <c r="UWH1499" s="8"/>
      <c r="UWI1499" s="8"/>
      <c r="UWJ1499" s="8"/>
      <c r="UWK1499" s="8"/>
      <c r="UWL1499" s="8"/>
      <c r="UWM1499" s="8"/>
      <c r="UWN1499" s="8"/>
      <c r="UWO1499" s="8"/>
      <c r="UWP1499" s="8"/>
      <c r="UWQ1499" s="8"/>
      <c r="UWR1499" s="8"/>
      <c r="UWS1499" s="8"/>
      <c r="UWT1499" s="8"/>
      <c r="UWU1499" s="8"/>
      <c r="UWV1499" s="8"/>
      <c r="UWW1499" s="8"/>
      <c r="UWX1499" s="8"/>
      <c r="UWY1499" s="8"/>
      <c r="UWZ1499" s="8"/>
      <c r="UXA1499" s="8"/>
      <c r="UXB1499" s="8"/>
      <c r="UXC1499" s="8"/>
      <c r="UXD1499" s="8"/>
      <c r="UXE1499" s="8"/>
      <c r="UXF1499" s="8"/>
      <c r="UXG1499" s="8"/>
      <c r="UXH1499" s="8"/>
      <c r="UXI1499" s="8"/>
      <c r="UXJ1499" s="8"/>
      <c r="UXK1499" s="8"/>
      <c r="UXL1499" s="8"/>
      <c r="UXM1499" s="8"/>
      <c r="UXN1499" s="8"/>
      <c r="UXO1499" s="8"/>
      <c r="UXP1499" s="8"/>
      <c r="UXQ1499" s="8"/>
      <c r="UXR1499" s="8"/>
      <c r="UXS1499" s="8"/>
      <c r="UXT1499" s="8"/>
      <c r="UXU1499" s="8"/>
      <c r="UXV1499" s="8"/>
      <c r="UXW1499" s="8"/>
      <c r="UXX1499" s="8"/>
      <c r="UXY1499" s="8"/>
      <c r="UXZ1499" s="8"/>
      <c r="UYA1499" s="8"/>
      <c r="UYB1499" s="8"/>
      <c r="UYC1499" s="8"/>
      <c r="UYD1499" s="8"/>
      <c r="UYE1499" s="8"/>
      <c r="UYF1499" s="8"/>
      <c r="UYG1499" s="8"/>
      <c r="UYH1499" s="8"/>
      <c r="UYI1499" s="8"/>
      <c r="UYJ1499" s="8"/>
      <c r="UYK1499" s="8"/>
      <c r="UYL1499" s="8"/>
      <c r="UYM1499" s="8"/>
      <c r="UYN1499" s="8"/>
      <c r="UYO1499" s="8"/>
      <c r="UYP1499" s="8"/>
      <c r="UYQ1499" s="8"/>
      <c r="UYR1499" s="8"/>
      <c r="UYS1499" s="8"/>
      <c r="UYT1499" s="8"/>
      <c r="UYU1499" s="8"/>
      <c r="UYV1499" s="8"/>
      <c r="UYW1499" s="8"/>
      <c r="UYX1499" s="8"/>
      <c r="UYY1499" s="8"/>
      <c r="UYZ1499" s="8"/>
      <c r="UZA1499" s="8"/>
      <c r="UZB1499" s="8"/>
      <c r="UZC1499" s="8"/>
      <c r="UZD1499" s="8"/>
      <c r="UZE1499" s="8"/>
      <c r="UZF1499" s="8"/>
      <c r="UZG1499" s="8"/>
      <c r="UZH1499" s="8"/>
      <c r="UZI1499" s="8"/>
      <c r="UZJ1499" s="8"/>
      <c r="UZK1499" s="8"/>
      <c r="UZL1499" s="8"/>
      <c r="UZM1499" s="8"/>
      <c r="UZN1499" s="8"/>
      <c r="UZO1499" s="8"/>
      <c r="UZP1499" s="8"/>
      <c r="UZQ1499" s="8"/>
      <c r="UZR1499" s="8"/>
      <c r="UZS1499" s="8"/>
      <c r="UZT1499" s="8"/>
      <c r="UZU1499" s="8"/>
      <c r="UZV1499" s="8"/>
      <c r="UZW1499" s="8"/>
      <c r="UZX1499" s="8"/>
      <c r="UZY1499" s="8"/>
      <c r="UZZ1499" s="8"/>
      <c r="VAA1499" s="8"/>
      <c r="VAB1499" s="8"/>
      <c r="VAC1499" s="8"/>
      <c r="VAD1499" s="8"/>
      <c r="VAE1499" s="8"/>
      <c r="VAF1499" s="8"/>
      <c r="VAG1499" s="8"/>
      <c r="VAH1499" s="8"/>
      <c r="VAI1499" s="8"/>
      <c r="VAJ1499" s="8"/>
      <c r="VAK1499" s="8"/>
      <c r="VAL1499" s="8"/>
      <c r="VAM1499" s="8"/>
      <c r="VAN1499" s="8"/>
      <c r="VAO1499" s="8"/>
      <c r="VAP1499" s="8"/>
      <c r="VAQ1499" s="8"/>
      <c r="VAR1499" s="8"/>
      <c r="VAS1499" s="8"/>
      <c r="VAT1499" s="8"/>
      <c r="VAU1499" s="8"/>
      <c r="VAV1499" s="8"/>
      <c r="VAW1499" s="8"/>
      <c r="VAX1499" s="8"/>
      <c r="VAY1499" s="8"/>
      <c r="VAZ1499" s="8"/>
      <c r="VBA1499" s="8"/>
      <c r="VBB1499" s="8"/>
      <c r="VBC1499" s="8"/>
      <c r="VBD1499" s="8"/>
      <c r="VBE1499" s="8"/>
      <c r="VBF1499" s="8"/>
      <c r="VBG1499" s="8"/>
      <c r="VBH1499" s="8"/>
      <c r="VBI1499" s="8"/>
      <c r="VBJ1499" s="8"/>
      <c r="VBK1499" s="8"/>
      <c r="VBL1499" s="8"/>
      <c r="VBM1499" s="8"/>
      <c r="VBN1499" s="8"/>
      <c r="VBO1499" s="8"/>
      <c r="VBP1499" s="8"/>
      <c r="VBQ1499" s="8"/>
      <c r="VBR1499" s="8"/>
      <c r="VBS1499" s="8"/>
      <c r="VBT1499" s="8"/>
      <c r="VBU1499" s="8"/>
      <c r="VBV1499" s="8"/>
      <c r="VBW1499" s="8"/>
      <c r="VBX1499" s="8"/>
      <c r="VBY1499" s="8"/>
      <c r="VBZ1499" s="8"/>
      <c r="VCA1499" s="8"/>
      <c r="VCB1499" s="8"/>
      <c r="VCC1499" s="8"/>
      <c r="VCD1499" s="8"/>
      <c r="VCE1499" s="8"/>
      <c r="VCF1499" s="8"/>
      <c r="VCG1499" s="8"/>
      <c r="VCH1499" s="8"/>
      <c r="VCI1499" s="8"/>
      <c r="VCJ1499" s="8"/>
      <c r="VCK1499" s="8"/>
      <c r="VCL1499" s="8"/>
      <c r="VCM1499" s="8"/>
      <c r="VCN1499" s="8"/>
      <c r="VCO1499" s="8"/>
      <c r="VCP1499" s="8"/>
      <c r="VCQ1499" s="8"/>
      <c r="VCR1499" s="8"/>
      <c r="VCS1499" s="8"/>
      <c r="VCT1499" s="8"/>
      <c r="VCU1499" s="8"/>
      <c r="VCV1499" s="8"/>
      <c r="VCW1499" s="8"/>
      <c r="VCX1499" s="8"/>
      <c r="VCY1499" s="8"/>
      <c r="VCZ1499" s="8"/>
      <c r="VDA1499" s="8"/>
      <c r="VDB1499" s="8"/>
      <c r="VDC1499" s="8"/>
      <c r="VDD1499" s="8"/>
      <c r="VDE1499" s="8"/>
      <c r="VDF1499" s="8"/>
      <c r="VDG1499" s="8"/>
      <c r="VDH1499" s="8"/>
      <c r="VDI1499" s="8"/>
      <c r="VDJ1499" s="8"/>
      <c r="VDK1499" s="8"/>
      <c r="VDL1499" s="8"/>
      <c r="VDM1499" s="8"/>
      <c r="VDN1499" s="8"/>
      <c r="VDO1499" s="8"/>
      <c r="VDP1499" s="8"/>
      <c r="VDQ1499" s="8"/>
      <c r="VDR1499" s="8"/>
      <c r="VDS1499" s="8"/>
      <c r="VDT1499" s="8"/>
      <c r="VDU1499" s="8"/>
      <c r="VDV1499" s="8"/>
      <c r="VDW1499" s="8"/>
      <c r="VDX1499" s="8"/>
      <c r="VDY1499" s="8"/>
      <c r="VDZ1499" s="8"/>
      <c r="VEA1499" s="8"/>
      <c r="VEB1499" s="8"/>
      <c r="VEC1499" s="8"/>
      <c r="VED1499" s="8"/>
      <c r="VEE1499" s="8"/>
      <c r="VEF1499" s="8"/>
      <c r="VEG1499" s="8"/>
      <c r="VEH1499" s="8"/>
      <c r="VEI1499" s="8"/>
      <c r="VEJ1499" s="8"/>
      <c r="VEK1499" s="8"/>
      <c r="VEL1499" s="8"/>
      <c r="VEM1499" s="8"/>
      <c r="VEN1499" s="8"/>
      <c r="VEO1499" s="8"/>
      <c r="VEP1499" s="8"/>
      <c r="VEQ1499" s="8"/>
      <c r="VER1499" s="8"/>
      <c r="VES1499" s="8"/>
      <c r="VET1499" s="8"/>
      <c r="VEU1499" s="8"/>
      <c r="VEV1499" s="8"/>
      <c r="VEW1499" s="8"/>
      <c r="VEX1499" s="8"/>
      <c r="VEY1499" s="8"/>
      <c r="VEZ1499" s="8"/>
      <c r="VFA1499" s="8"/>
      <c r="VFB1499" s="8"/>
      <c r="VFC1499" s="8"/>
      <c r="VFD1499" s="8"/>
      <c r="VFE1499" s="8"/>
      <c r="VFF1499" s="8"/>
      <c r="VFG1499" s="8"/>
      <c r="VFH1499" s="8"/>
      <c r="VFI1499" s="8"/>
      <c r="VFJ1499" s="8"/>
      <c r="VFK1499" s="8"/>
      <c r="VFL1499" s="8"/>
      <c r="VFM1499" s="8"/>
      <c r="VFN1499" s="8"/>
      <c r="VFO1499" s="8"/>
      <c r="VFP1499" s="8"/>
      <c r="VFQ1499" s="8"/>
      <c r="VFR1499" s="8"/>
      <c r="VFS1499" s="8"/>
      <c r="VFT1499" s="8"/>
      <c r="VFU1499" s="8"/>
      <c r="VFV1499" s="8"/>
      <c r="VFW1499" s="8"/>
      <c r="VFX1499" s="8"/>
      <c r="VFY1499" s="8"/>
      <c r="VFZ1499" s="8"/>
      <c r="VGA1499" s="8"/>
      <c r="VGB1499" s="8"/>
      <c r="VGC1499" s="8"/>
      <c r="VGD1499" s="8"/>
      <c r="VGE1499" s="8"/>
      <c r="VGF1499" s="8"/>
      <c r="VGG1499" s="8"/>
      <c r="VGH1499" s="8"/>
      <c r="VGI1499" s="8"/>
      <c r="VGJ1499" s="8"/>
      <c r="VGK1499" s="8"/>
      <c r="VGL1499" s="8"/>
      <c r="VGM1499" s="8"/>
      <c r="VGN1499" s="8"/>
      <c r="VGO1499" s="8"/>
      <c r="VGP1499" s="8"/>
      <c r="VGQ1499" s="8"/>
      <c r="VGR1499" s="8"/>
      <c r="VGS1499" s="8"/>
      <c r="VGT1499" s="8"/>
      <c r="VGU1499" s="8"/>
      <c r="VGV1499" s="8"/>
      <c r="VGW1499" s="8"/>
      <c r="VGX1499" s="8"/>
      <c r="VGY1499" s="8"/>
      <c r="VGZ1499" s="8"/>
      <c r="VHA1499" s="8"/>
      <c r="VHB1499" s="8"/>
      <c r="VHC1499" s="8"/>
      <c r="VHD1499" s="8"/>
      <c r="VHE1499" s="8"/>
      <c r="VHF1499" s="8"/>
      <c r="VHG1499" s="8"/>
      <c r="VHH1499" s="8"/>
      <c r="VHI1499" s="8"/>
      <c r="VHJ1499" s="8"/>
      <c r="VHK1499" s="8"/>
      <c r="VHL1499" s="8"/>
      <c r="VHM1499" s="8"/>
      <c r="VHN1499" s="8"/>
      <c r="VHO1499" s="8"/>
      <c r="VHP1499" s="8"/>
      <c r="VHQ1499" s="8"/>
      <c r="VHR1499" s="8"/>
      <c r="VHS1499" s="8"/>
      <c r="VHT1499" s="8"/>
      <c r="VHU1499" s="8"/>
      <c r="VHV1499" s="8"/>
      <c r="VHW1499" s="8"/>
      <c r="VHX1499" s="8"/>
      <c r="VHY1499" s="8"/>
      <c r="VHZ1499" s="8"/>
      <c r="VIA1499" s="8"/>
      <c r="VIB1499" s="8"/>
      <c r="VIC1499" s="8"/>
      <c r="VID1499" s="8"/>
      <c r="VIE1499" s="8"/>
      <c r="VIF1499" s="8"/>
      <c r="VIG1499" s="8"/>
      <c r="VIH1499" s="8"/>
      <c r="VII1499" s="8"/>
      <c r="VIJ1499" s="8"/>
      <c r="VIK1499" s="8"/>
      <c r="VIL1499" s="8"/>
      <c r="VIM1499" s="8"/>
      <c r="VIN1499" s="8"/>
      <c r="VIO1499" s="8"/>
      <c r="VIP1499" s="8"/>
      <c r="VIQ1499" s="8"/>
      <c r="VIR1499" s="8"/>
      <c r="VIS1499" s="8"/>
      <c r="VIT1499" s="8"/>
      <c r="VIU1499" s="8"/>
      <c r="VIV1499" s="8"/>
      <c r="VIW1499" s="8"/>
      <c r="VIX1499" s="8"/>
      <c r="VIY1499" s="8"/>
      <c r="VIZ1499" s="8"/>
      <c r="VJA1499" s="8"/>
      <c r="VJB1499" s="8"/>
      <c r="VJC1499" s="8"/>
      <c r="VJD1499" s="8"/>
      <c r="VJE1499" s="8"/>
      <c r="VJF1499" s="8"/>
      <c r="VJG1499" s="8"/>
      <c r="VJH1499" s="8"/>
      <c r="VJI1499" s="8"/>
      <c r="VJJ1499" s="8"/>
      <c r="VJK1499" s="8"/>
      <c r="VJL1499" s="8"/>
      <c r="VJM1499" s="8"/>
      <c r="VJN1499" s="8"/>
      <c r="VJO1499" s="8"/>
      <c r="VJP1499" s="8"/>
      <c r="VJQ1499" s="8"/>
      <c r="VJR1499" s="8"/>
      <c r="VJS1499" s="8"/>
      <c r="VJT1499" s="8"/>
      <c r="VJU1499" s="8"/>
      <c r="VJV1499" s="8"/>
      <c r="VJW1499" s="8"/>
      <c r="VJX1499" s="8"/>
      <c r="VJY1499" s="8"/>
      <c r="VJZ1499" s="8"/>
      <c r="VKA1499" s="8"/>
      <c r="VKB1499" s="8"/>
      <c r="VKC1499" s="8"/>
      <c r="VKD1499" s="8"/>
      <c r="VKE1499" s="8"/>
      <c r="VKF1499" s="8"/>
      <c r="VKG1499" s="8"/>
      <c r="VKH1499" s="8"/>
      <c r="VKI1499" s="8"/>
      <c r="VKJ1499" s="8"/>
      <c r="VKK1499" s="8"/>
      <c r="VKL1499" s="8"/>
      <c r="VKM1499" s="8"/>
      <c r="VKN1499" s="8"/>
      <c r="VKO1499" s="8"/>
      <c r="VKP1499" s="8"/>
      <c r="VKQ1499" s="8"/>
      <c r="VKR1499" s="8"/>
      <c r="VKS1499" s="8"/>
      <c r="VKT1499" s="8"/>
      <c r="VKU1499" s="8"/>
      <c r="VKV1499" s="8"/>
      <c r="VKW1499" s="8"/>
      <c r="VKX1499" s="8"/>
      <c r="VKY1499" s="8"/>
      <c r="VKZ1499" s="8"/>
      <c r="VLA1499" s="8"/>
      <c r="VLB1499" s="8"/>
      <c r="VLC1499" s="8"/>
      <c r="VLD1499" s="8"/>
      <c r="VLE1499" s="8"/>
      <c r="VLF1499" s="8"/>
      <c r="VLG1499" s="8"/>
      <c r="VLH1499" s="8"/>
      <c r="VLI1499" s="8"/>
      <c r="VLJ1499" s="8"/>
      <c r="VLK1499" s="8"/>
      <c r="VLL1499" s="8"/>
      <c r="VLM1499" s="8"/>
      <c r="VLN1499" s="8"/>
      <c r="VLO1499" s="8"/>
      <c r="VLP1499" s="8"/>
      <c r="VLQ1499" s="8"/>
      <c r="VLR1499" s="8"/>
      <c r="VLS1499" s="8"/>
      <c r="VLT1499" s="8"/>
      <c r="VLU1499" s="8"/>
      <c r="VLV1499" s="8"/>
      <c r="VLW1499" s="8"/>
      <c r="VLX1499" s="8"/>
      <c r="VLY1499" s="8"/>
      <c r="VLZ1499" s="8"/>
      <c r="VMA1499" s="8"/>
      <c r="VMB1499" s="8"/>
      <c r="VMC1499" s="8"/>
      <c r="VMD1499" s="8"/>
      <c r="VME1499" s="8"/>
      <c r="VMF1499" s="8"/>
      <c r="VMG1499" s="8"/>
      <c r="VMH1499" s="8"/>
      <c r="VMI1499" s="8"/>
      <c r="VMJ1499" s="8"/>
      <c r="VMK1499" s="8"/>
      <c r="VML1499" s="8"/>
      <c r="VMM1499" s="8"/>
      <c r="VMN1499" s="8"/>
      <c r="VMO1499" s="8"/>
      <c r="VMP1499" s="8"/>
      <c r="VMQ1499" s="8"/>
      <c r="VMR1499" s="8"/>
      <c r="VMS1499" s="8"/>
      <c r="VMT1499" s="8"/>
      <c r="VMU1499" s="8"/>
      <c r="VMV1499" s="8"/>
      <c r="VMW1499" s="8"/>
      <c r="VMX1499" s="8"/>
      <c r="VMY1499" s="8"/>
      <c r="VMZ1499" s="8"/>
      <c r="VNA1499" s="8"/>
      <c r="VNB1499" s="8"/>
      <c r="VNC1499" s="8"/>
      <c r="VND1499" s="8"/>
      <c r="VNE1499" s="8"/>
      <c r="VNF1499" s="8"/>
      <c r="VNG1499" s="8"/>
      <c r="VNH1499" s="8"/>
      <c r="VNI1499" s="8"/>
      <c r="VNJ1499" s="8"/>
      <c r="VNK1499" s="8"/>
      <c r="VNL1499" s="8"/>
      <c r="VNM1499" s="8"/>
      <c r="VNN1499" s="8"/>
      <c r="VNO1499" s="8"/>
      <c r="VNP1499" s="8"/>
      <c r="VNQ1499" s="8"/>
      <c r="VNR1499" s="8"/>
      <c r="VNS1499" s="8"/>
      <c r="VNT1499" s="8"/>
      <c r="VNU1499" s="8"/>
      <c r="VNV1499" s="8"/>
      <c r="VNW1499" s="8"/>
      <c r="VNX1499" s="8"/>
      <c r="VNY1499" s="8"/>
      <c r="VNZ1499" s="8"/>
      <c r="VOA1499" s="8"/>
      <c r="VOB1499" s="8"/>
      <c r="VOC1499" s="8"/>
      <c r="VOD1499" s="8"/>
      <c r="VOE1499" s="8"/>
      <c r="VOF1499" s="8"/>
      <c r="VOG1499" s="8"/>
      <c r="VOH1499" s="8"/>
      <c r="VOI1499" s="8"/>
      <c r="VOJ1499" s="8"/>
      <c r="VOK1499" s="8"/>
      <c r="VOL1499" s="8"/>
      <c r="VOM1499" s="8"/>
      <c r="VON1499" s="8"/>
      <c r="VOO1499" s="8"/>
      <c r="VOP1499" s="8"/>
      <c r="VOQ1499" s="8"/>
      <c r="VOR1499" s="8"/>
      <c r="VOS1499" s="8"/>
      <c r="VOT1499" s="8"/>
      <c r="VOU1499" s="8"/>
      <c r="VOV1499" s="8"/>
      <c r="VOW1499" s="8"/>
      <c r="VOX1499" s="8"/>
      <c r="VOY1499" s="8"/>
      <c r="VOZ1499" s="8"/>
      <c r="VPA1499" s="8"/>
      <c r="VPB1499" s="8"/>
      <c r="VPC1499" s="8"/>
      <c r="VPD1499" s="8"/>
      <c r="VPE1499" s="8"/>
      <c r="VPF1499" s="8"/>
      <c r="VPG1499" s="8"/>
      <c r="VPH1499" s="8"/>
      <c r="VPI1499" s="8"/>
      <c r="VPJ1499" s="8"/>
      <c r="VPK1499" s="8"/>
      <c r="VPL1499" s="8"/>
      <c r="VPM1499" s="8"/>
      <c r="VPN1499" s="8"/>
      <c r="VPO1499" s="8"/>
      <c r="VPP1499" s="8"/>
      <c r="VPQ1499" s="8"/>
      <c r="VPR1499" s="8"/>
      <c r="VPS1499" s="8"/>
      <c r="VPT1499" s="8"/>
      <c r="VPU1499" s="8"/>
      <c r="VPV1499" s="8"/>
      <c r="VPW1499" s="8"/>
      <c r="VPX1499" s="8"/>
      <c r="VPY1499" s="8"/>
      <c r="VPZ1499" s="8"/>
      <c r="VQA1499" s="8"/>
      <c r="VQB1499" s="8"/>
      <c r="VQC1499" s="8"/>
      <c r="VQD1499" s="8"/>
      <c r="VQE1499" s="8"/>
      <c r="VQF1499" s="8"/>
      <c r="VQG1499" s="8"/>
      <c r="VQH1499" s="8"/>
      <c r="VQI1499" s="8"/>
      <c r="VQJ1499" s="8"/>
      <c r="VQK1499" s="8"/>
      <c r="VQL1499" s="8"/>
      <c r="VQM1499" s="8"/>
      <c r="VQN1499" s="8"/>
      <c r="VQO1499" s="8"/>
      <c r="VQP1499" s="8"/>
      <c r="VQQ1499" s="8"/>
      <c r="VQR1499" s="8"/>
      <c r="VQS1499" s="8"/>
      <c r="VQT1499" s="8"/>
      <c r="VQU1499" s="8"/>
      <c r="VQV1499" s="8"/>
      <c r="VQW1499" s="8"/>
      <c r="VQX1499" s="8"/>
      <c r="VQY1499" s="8"/>
      <c r="VQZ1499" s="8"/>
      <c r="VRA1499" s="8"/>
      <c r="VRB1499" s="8"/>
      <c r="VRC1499" s="8"/>
      <c r="VRD1499" s="8"/>
      <c r="VRE1499" s="8"/>
      <c r="VRF1499" s="8"/>
      <c r="VRG1499" s="8"/>
      <c r="VRH1499" s="8"/>
      <c r="VRI1499" s="8"/>
      <c r="VRJ1499" s="8"/>
      <c r="VRK1499" s="8"/>
      <c r="VRL1499" s="8"/>
      <c r="VRM1499" s="8"/>
      <c r="VRN1499" s="8"/>
      <c r="VRO1499" s="8"/>
      <c r="VRP1499" s="8"/>
      <c r="VRQ1499" s="8"/>
      <c r="VRR1499" s="8"/>
      <c r="VRS1499" s="8"/>
      <c r="VRT1499" s="8"/>
      <c r="VRU1499" s="8"/>
      <c r="VRV1499" s="8"/>
      <c r="VRW1499" s="8"/>
      <c r="VRX1499" s="8"/>
      <c r="VRY1499" s="8"/>
      <c r="VRZ1499" s="8"/>
      <c r="VSA1499" s="8"/>
      <c r="VSB1499" s="8"/>
      <c r="VSC1499" s="8"/>
      <c r="VSD1499" s="8"/>
      <c r="VSE1499" s="8"/>
      <c r="VSF1499" s="8"/>
      <c r="VSG1499" s="8"/>
      <c r="VSH1499" s="8"/>
      <c r="VSI1499" s="8"/>
      <c r="VSJ1499" s="8"/>
      <c r="VSK1499" s="8"/>
      <c r="VSL1499" s="8"/>
      <c r="VSM1499" s="8"/>
      <c r="VSN1499" s="8"/>
      <c r="VSO1499" s="8"/>
      <c r="VSP1499" s="8"/>
      <c r="VSQ1499" s="8"/>
      <c r="VSR1499" s="8"/>
      <c r="VSS1499" s="8"/>
      <c r="VST1499" s="8"/>
      <c r="VSU1499" s="8"/>
      <c r="VSV1499" s="8"/>
      <c r="VSW1499" s="8"/>
      <c r="VSX1499" s="8"/>
      <c r="VSY1499" s="8"/>
      <c r="VSZ1499" s="8"/>
      <c r="VTA1499" s="8"/>
      <c r="VTB1499" s="8"/>
      <c r="VTC1499" s="8"/>
      <c r="VTD1499" s="8"/>
      <c r="VTE1499" s="8"/>
      <c r="VTF1499" s="8"/>
      <c r="VTG1499" s="8"/>
      <c r="VTH1499" s="8"/>
      <c r="VTI1499" s="8"/>
      <c r="VTJ1499" s="8"/>
      <c r="VTK1499" s="8"/>
      <c r="VTL1499" s="8"/>
      <c r="VTM1499" s="8"/>
      <c r="VTN1499" s="8"/>
      <c r="VTO1499" s="8"/>
      <c r="VTP1499" s="8"/>
      <c r="VTQ1499" s="8"/>
      <c r="VTR1499" s="8"/>
      <c r="VTS1499" s="8"/>
      <c r="VTT1499" s="8"/>
      <c r="VTU1499" s="8"/>
      <c r="VTV1499" s="8"/>
      <c r="VTW1499" s="8"/>
      <c r="VTX1499" s="8"/>
      <c r="VTY1499" s="8"/>
      <c r="VTZ1499" s="8"/>
      <c r="VUA1499" s="8"/>
      <c r="VUB1499" s="8"/>
      <c r="VUC1499" s="8"/>
      <c r="VUD1499" s="8"/>
      <c r="VUE1499" s="8"/>
      <c r="VUF1499" s="8"/>
      <c r="VUG1499" s="8"/>
      <c r="VUH1499" s="8"/>
      <c r="VUI1499" s="8"/>
      <c r="VUJ1499" s="8"/>
      <c r="VUK1499" s="8"/>
      <c r="VUL1499" s="8"/>
      <c r="VUM1499" s="8"/>
      <c r="VUN1499" s="8"/>
      <c r="VUO1499" s="8"/>
      <c r="VUP1499" s="8"/>
      <c r="VUQ1499" s="8"/>
      <c r="VUR1499" s="8"/>
      <c r="VUS1499" s="8"/>
      <c r="VUT1499" s="8"/>
      <c r="VUU1499" s="8"/>
      <c r="VUV1499" s="8"/>
      <c r="VUW1499" s="8"/>
      <c r="VUX1499" s="8"/>
      <c r="VUY1499" s="8"/>
      <c r="VUZ1499" s="8"/>
      <c r="VVA1499" s="8"/>
      <c r="VVB1499" s="8"/>
      <c r="VVC1499" s="8"/>
      <c r="VVD1499" s="8"/>
      <c r="VVE1499" s="8"/>
      <c r="VVF1499" s="8"/>
      <c r="VVG1499" s="8"/>
      <c r="VVH1499" s="8"/>
      <c r="VVI1499" s="8"/>
      <c r="VVJ1499" s="8"/>
      <c r="VVK1499" s="8"/>
      <c r="VVL1499" s="8"/>
      <c r="VVM1499" s="8"/>
      <c r="VVN1499" s="8"/>
      <c r="VVO1499" s="8"/>
      <c r="VVP1499" s="8"/>
      <c r="VVQ1499" s="8"/>
      <c r="VVR1499" s="8"/>
      <c r="VVS1499" s="8"/>
      <c r="VVT1499" s="8"/>
      <c r="VVU1499" s="8"/>
      <c r="VVV1499" s="8"/>
      <c r="VVW1499" s="8"/>
      <c r="VVX1499" s="8"/>
      <c r="VVY1499" s="8"/>
      <c r="VVZ1499" s="8"/>
      <c r="VWA1499" s="8"/>
      <c r="VWB1499" s="8"/>
      <c r="VWC1499" s="8"/>
      <c r="VWD1499" s="8"/>
      <c r="VWE1499" s="8"/>
      <c r="VWF1499" s="8"/>
      <c r="VWG1499" s="8"/>
      <c r="VWH1499" s="8"/>
      <c r="VWI1499" s="8"/>
      <c r="VWJ1499" s="8"/>
      <c r="VWK1499" s="8"/>
      <c r="VWL1499" s="8"/>
      <c r="VWM1499" s="8"/>
      <c r="VWN1499" s="8"/>
      <c r="VWO1499" s="8"/>
      <c r="VWP1499" s="8"/>
      <c r="VWQ1499" s="8"/>
      <c r="VWR1499" s="8"/>
      <c r="VWS1499" s="8"/>
      <c r="VWT1499" s="8"/>
      <c r="VWU1499" s="8"/>
      <c r="VWV1499" s="8"/>
      <c r="VWW1499" s="8"/>
      <c r="VWX1499" s="8"/>
      <c r="VWY1499" s="8"/>
      <c r="VWZ1499" s="8"/>
      <c r="VXA1499" s="8"/>
      <c r="VXB1499" s="8"/>
      <c r="VXC1499" s="8"/>
      <c r="VXD1499" s="8"/>
      <c r="VXE1499" s="8"/>
      <c r="VXF1499" s="8"/>
      <c r="VXG1499" s="8"/>
      <c r="VXH1499" s="8"/>
      <c r="VXI1499" s="8"/>
      <c r="VXJ1499" s="8"/>
      <c r="VXK1499" s="8"/>
      <c r="VXL1499" s="8"/>
      <c r="VXM1499" s="8"/>
      <c r="VXN1499" s="8"/>
      <c r="VXO1499" s="8"/>
      <c r="VXP1499" s="8"/>
      <c r="VXQ1499" s="8"/>
      <c r="VXR1499" s="8"/>
      <c r="VXS1499" s="8"/>
      <c r="VXT1499" s="8"/>
      <c r="VXU1499" s="8"/>
      <c r="VXV1499" s="8"/>
      <c r="VXW1499" s="8"/>
      <c r="VXX1499" s="8"/>
      <c r="VXY1499" s="8"/>
      <c r="VXZ1499" s="8"/>
      <c r="VYA1499" s="8"/>
      <c r="VYB1499" s="8"/>
      <c r="VYC1499" s="8"/>
      <c r="VYD1499" s="8"/>
      <c r="VYE1499" s="8"/>
      <c r="VYF1499" s="8"/>
      <c r="VYG1499" s="8"/>
      <c r="VYH1499" s="8"/>
      <c r="VYI1499" s="8"/>
      <c r="VYJ1499" s="8"/>
      <c r="VYK1499" s="8"/>
      <c r="VYL1499" s="8"/>
      <c r="VYM1499" s="8"/>
      <c r="VYN1499" s="8"/>
      <c r="VYO1499" s="8"/>
      <c r="VYP1499" s="8"/>
      <c r="VYQ1499" s="8"/>
      <c r="VYR1499" s="8"/>
      <c r="VYS1499" s="8"/>
      <c r="VYT1499" s="8"/>
      <c r="VYU1499" s="8"/>
      <c r="VYV1499" s="8"/>
      <c r="VYW1499" s="8"/>
      <c r="VYX1499" s="8"/>
      <c r="VYY1499" s="8"/>
      <c r="VYZ1499" s="8"/>
      <c r="VZA1499" s="8"/>
      <c r="VZB1499" s="8"/>
      <c r="VZC1499" s="8"/>
      <c r="VZD1499" s="8"/>
      <c r="VZE1499" s="8"/>
      <c r="VZF1499" s="8"/>
      <c r="VZG1499" s="8"/>
      <c r="VZH1499" s="8"/>
      <c r="VZI1499" s="8"/>
      <c r="VZJ1499" s="8"/>
      <c r="VZK1499" s="8"/>
      <c r="VZL1499" s="8"/>
      <c r="VZM1499" s="8"/>
      <c r="VZN1499" s="8"/>
      <c r="VZO1499" s="8"/>
      <c r="VZP1499" s="8"/>
      <c r="VZQ1499" s="8"/>
      <c r="VZR1499" s="8"/>
      <c r="VZS1499" s="8"/>
      <c r="VZT1499" s="8"/>
      <c r="VZU1499" s="8"/>
      <c r="VZV1499" s="8"/>
      <c r="VZW1499" s="8"/>
      <c r="VZX1499" s="8"/>
      <c r="VZY1499" s="8"/>
      <c r="VZZ1499" s="8"/>
      <c r="WAA1499" s="8"/>
      <c r="WAB1499" s="8"/>
      <c r="WAC1499" s="8"/>
      <c r="WAD1499" s="8"/>
      <c r="WAE1499" s="8"/>
      <c r="WAF1499" s="8"/>
      <c r="WAG1499" s="8"/>
      <c r="WAH1499" s="8"/>
      <c r="WAI1499" s="8"/>
      <c r="WAJ1499" s="8"/>
      <c r="WAK1499" s="8"/>
      <c r="WAL1499" s="8"/>
      <c r="WAM1499" s="8"/>
      <c r="WAN1499" s="8"/>
      <c r="WAO1499" s="8"/>
      <c r="WAP1499" s="8"/>
      <c r="WAQ1499" s="8"/>
      <c r="WAR1499" s="8"/>
      <c r="WAS1499" s="8"/>
      <c r="WAT1499" s="8"/>
      <c r="WAU1499" s="8"/>
      <c r="WAV1499" s="8"/>
      <c r="WAW1499" s="8"/>
      <c r="WAX1499" s="8"/>
      <c r="WAY1499" s="8"/>
      <c r="WAZ1499" s="8"/>
      <c r="WBA1499" s="8"/>
      <c r="WBB1499" s="8"/>
      <c r="WBC1499" s="8"/>
      <c r="WBD1499" s="8"/>
      <c r="WBE1499" s="8"/>
      <c r="WBF1499" s="8"/>
      <c r="WBG1499" s="8"/>
      <c r="WBH1499" s="8"/>
      <c r="WBI1499" s="8"/>
      <c r="WBJ1499" s="8"/>
      <c r="WBK1499" s="8"/>
      <c r="WBL1499" s="8"/>
      <c r="WBM1499" s="8"/>
      <c r="WBN1499" s="8"/>
      <c r="WBO1499" s="8"/>
      <c r="WBP1499" s="8"/>
      <c r="WBQ1499" s="8"/>
      <c r="WBR1499" s="8"/>
      <c r="WBS1499" s="8"/>
      <c r="WBT1499" s="8"/>
      <c r="WBU1499" s="8"/>
      <c r="WBV1499" s="8"/>
      <c r="WBW1499" s="8"/>
      <c r="WBX1499" s="8"/>
      <c r="WBY1499" s="8"/>
      <c r="WBZ1499" s="8"/>
      <c r="WCA1499" s="8"/>
      <c r="WCB1499" s="8"/>
      <c r="WCC1499" s="8"/>
      <c r="WCD1499" s="8"/>
      <c r="WCE1499" s="8"/>
      <c r="WCF1499" s="8"/>
      <c r="WCG1499" s="8"/>
      <c r="WCH1499" s="8"/>
      <c r="WCI1499" s="8"/>
      <c r="WCJ1499" s="8"/>
      <c r="WCK1499" s="8"/>
      <c r="WCL1499" s="8"/>
      <c r="WCM1499" s="8"/>
      <c r="WCN1499" s="8"/>
      <c r="WCO1499" s="8"/>
      <c r="WCP1499" s="8"/>
      <c r="WCQ1499" s="8"/>
      <c r="WCR1499" s="8"/>
      <c r="WCS1499" s="8"/>
      <c r="WCT1499" s="8"/>
      <c r="WCU1499" s="8"/>
      <c r="WCV1499" s="8"/>
      <c r="WCW1499" s="8"/>
      <c r="WCX1499" s="8"/>
      <c r="WCY1499" s="8"/>
      <c r="WCZ1499" s="8"/>
      <c r="WDA1499" s="8"/>
      <c r="WDB1499" s="8"/>
      <c r="WDC1499" s="8"/>
      <c r="WDD1499" s="8"/>
      <c r="WDE1499" s="8"/>
      <c r="WDF1499" s="8"/>
      <c r="WDG1499" s="8"/>
      <c r="WDH1499" s="8"/>
      <c r="WDI1499" s="8"/>
      <c r="WDJ1499" s="8"/>
      <c r="WDK1499" s="8"/>
      <c r="WDL1499" s="8"/>
      <c r="WDM1499" s="8"/>
      <c r="WDN1499" s="8"/>
      <c r="WDO1499" s="8"/>
      <c r="WDP1499" s="8"/>
      <c r="WDQ1499" s="8"/>
      <c r="WDR1499" s="8"/>
      <c r="WDS1499" s="8"/>
      <c r="WDT1499" s="8"/>
      <c r="WDU1499" s="8"/>
      <c r="WDV1499" s="8"/>
      <c r="WDW1499" s="8"/>
      <c r="WDX1499" s="8"/>
      <c r="WDY1499" s="8"/>
      <c r="WDZ1499" s="8"/>
      <c r="WEA1499" s="8"/>
      <c r="WEB1499" s="8"/>
      <c r="WEC1499" s="8"/>
      <c r="WED1499" s="8"/>
      <c r="WEE1499" s="8"/>
      <c r="WEF1499" s="8"/>
      <c r="WEG1499" s="8"/>
      <c r="WEH1499" s="8"/>
      <c r="WEI1499" s="8"/>
      <c r="WEJ1499" s="8"/>
      <c r="WEK1499" s="8"/>
      <c r="WEL1499" s="8"/>
      <c r="WEM1499" s="8"/>
      <c r="WEN1499" s="8"/>
      <c r="WEO1499" s="8"/>
      <c r="WEP1499" s="8"/>
      <c r="WEQ1499" s="8"/>
      <c r="WER1499" s="8"/>
      <c r="WES1499" s="8"/>
      <c r="WET1499" s="8"/>
      <c r="WEU1499" s="8"/>
      <c r="WEV1499" s="8"/>
      <c r="WEW1499" s="8"/>
      <c r="WEX1499" s="8"/>
      <c r="WEY1499" s="8"/>
      <c r="WEZ1499" s="8"/>
      <c r="WFA1499" s="8"/>
      <c r="WFB1499" s="8"/>
      <c r="WFC1499" s="8"/>
      <c r="WFD1499" s="8"/>
      <c r="WFE1499" s="8"/>
      <c r="WFF1499" s="8"/>
      <c r="WFG1499" s="8"/>
      <c r="WFH1499" s="8"/>
      <c r="WFI1499" s="8"/>
      <c r="WFJ1499" s="8"/>
      <c r="WFK1499" s="8"/>
      <c r="WFL1499" s="8"/>
      <c r="WFM1499" s="8"/>
      <c r="WFN1499" s="8"/>
      <c r="WFO1499" s="8"/>
      <c r="WFP1499" s="8"/>
      <c r="WFQ1499" s="8"/>
      <c r="WFR1499" s="8"/>
      <c r="WFS1499" s="8"/>
      <c r="WFT1499" s="8"/>
      <c r="WFU1499" s="8"/>
      <c r="WFV1499" s="8"/>
      <c r="WFW1499" s="8"/>
      <c r="WFX1499" s="8"/>
      <c r="WFY1499" s="8"/>
      <c r="WFZ1499" s="8"/>
      <c r="WGA1499" s="8"/>
      <c r="WGB1499" s="8"/>
      <c r="WGC1499" s="8"/>
      <c r="WGD1499" s="8"/>
      <c r="WGE1499" s="8"/>
      <c r="WGF1499" s="8"/>
      <c r="WGG1499" s="8"/>
      <c r="WGH1499" s="8"/>
      <c r="WGI1499" s="8"/>
      <c r="WGJ1499" s="8"/>
      <c r="WGK1499" s="8"/>
      <c r="WGL1499" s="8"/>
      <c r="WGM1499" s="8"/>
      <c r="WGN1499" s="8"/>
      <c r="WGO1499" s="8"/>
      <c r="WGP1499" s="8"/>
      <c r="WGQ1499" s="8"/>
      <c r="WGR1499" s="8"/>
      <c r="WGS1499" s="8"/>
      <c r="WGT1499" s="8"/>
      <c r="WGU1499" s="8"/>
      <c r="WGV1499" s="8"/>
      <c r="WGW1499" s="8"/>
      <c r="WGX1499" s="8"/>
      <c r="WGY1499" s="8"/>
      <c r="WGZ1499" s="8"/>
      <c r="WHA1499" s="8"/>
      <c r="WHB1499" s="8"/>
      <c r="WHC1499" s="8"/>
      <c r="WHD1499" s="8"/>
      <c r="WHE1499" s="8"/>
      <c r="WHF1499" s="8"/>
      <c r="WHG1499" s="8"/>
      <c r="WHH1499" s="8"/>
      <c r="WHI1499" s="8"/>
      <c r="WHJ1499" s="8"/>
      <c r="WHK1499" s="8"/>
      <c r="WHL1499" s="8"/>
      <c r="WHM1499" s="8"/>
      <c r="WHN1499" s="8"/>
      <c r="WHO1499" s="8"/>
      <c r="WHP1499" s="8"/>
      <c r="WHQ1499" s="8"/>
      <c r="WHR1499" s="8"/>
      <c r="WHS1499" s="8"/>
      <c r="WHT1499" s="8"/>
      <c r="WHU1499" s="8"/>
      <c r="WHV1499" s="8"/>
      <c r="WHW1499" s="8"/>
      <c r="WHX1499" s="8"/>
      <c r="WHY1499" s="8"/>
      <c r="WHZ1499" s="8"/>
      <c r="WIA1499" s="8"/>
      <c r="WIB1499" s="8"/>
      <c r="WIC1499" s="8"/>
      <c r="WID1499" s="8"/>
      <c r="WIE1499" s="8"/>
      <c r="WIF1499" s="8"/>
      <c r="WIG1499" s="8"/>
      <c r="WIH1499" s="8"/>
      <c r="WII1499" s="8"/>
      <c r="WIJ1499" s="8"/>
      <c r="WIK1499" s="8"/>
      <c r="WIL1499" s="8"/>
      <c r="WIM1499" s="8"/>
      <c r="WIN1499" s="8"/>
      <c r="WIO1499" s="8"/>
      <c r="WIP1499" s="8"/>
      <c r="WIQ1499" s="8"/>
      <c r="WIR1499" s="8"/>
      <c r="WIS1499" s="8"/>
      <c r="WIT1499" s="8"/>
      <c r="WIU1499" s="8"/>
      <c r="WIV1499" s="8"/>
      <c r="WIW1499" s="8"/>
      <c r="WIX1499" s="8"/>
      <c r="WIY1499" s="8"/>
      <c r="WIZ1499" s="8"/>
      <c r="WJA1499" s="8"/>
      <c r="WJB1499" s="8"/>
      <c r="WJC1499" s="8"/>
      <c r="WJD1499" s="8"/>
      <c r="WJE1499" s="8"/>
      <c r="WJF1499" s="8"/>
      <c r="WJG1499" s="8"/>
      <c r="WJH1499" s="8"/>
      <c r="WJI1499" s="8"/>
      <c r="WJJ1499" s="8"/>
      <c r="WJK1499" s="8"/>
      <c r="WJL1499" s="8"/>
      <c r="WJM1499" s="8"/>
      <c r="WJN1499" s="8"/>
      <c r="WJO1499" s="8"/>
      <c r="WJP1499" s="8"/>
      <c r="WJQ1499" s="8"/>
      <c r="WJR1499" s="8"/>
      <c r="WJS1499" s="8"/>
      <c r="WJT1499" s="8"/>
      <c r="WJU1499" s="8"/>
      <c r="WJV1499" s="8"/>
      <c r="WJW1499" s="8"/>
      <c r="WJX1499" s="8"/>
      <c r="WJY1499" s="8"/>
      <c r="WJZ1499" s="8"/>
      <c r="WKA1499" s="8"/>
      <c r="WKB1499" s="8"/>
      <c r="WKC1499" s="8"/>
      <c r="WKD1499" s="8"/>
      <c r="WKE1499" s="8"/>
      <c r="WKF1499" s="8"/>
      <c r="WKG1499" s="8"/>
      <c r="WKH1499" s="8"/>
      <c r="WKI1499" s="8"/>
      <c r="WKJ1499" s="8"/>
      <c r="WKK1499" s="8"/>
      <c r="WKL1499" s="8"/>
      <c r="WKM1499" s="8"/>
      <c r="WKN1499" s="8"/>
      <c r="WKO1499" s="8"/>
      <c r="WKP1499" s="8"/>
      <c r="WKQ1499" s="8"/>
      <c r="WKR1499" s="8"/>
      <c r="WKS1499" s="8"/>
      <c r="WKT1499" s="8"/>
      <c r="WKU1499" s="8"/>
      <c r="WKV1499" s="8"/>
      <c r="WKW1499" s="8"/>
      <c r="WKX1499" s="8"/>
      <c r="WKY1499" s="8"/>
      <c r="WKZ1499" s="8"/>
      <c r="WLA1499" s="8"/>
      <c r="WLB1499" s="8"/>
      <c r="WLC1499" s="8"/>
      <c r="WLD1499" s="8"/>
      <c r="WLE1499" s="8"/>
      <c r="WLF1499" s="8"/>
      <c r="WLG1499" s="8"/>
      <c r="WLH1499" s="8"/>
      <c r="WLI1499" s="8"/>
      <c r="WLJ1499" s="8"/>
      <c r="WLK1499" s="8"/>
      <c r="WLL1499" s="8"/>
      <c r="WLM1499" s="8"/>
      <c r="WLN1499" s="8"/>
      <c r="WLO1499" s="8"/>
      <c r="WLP1499" s="8"/>
      <c r="WLQ1499" s="8"/>
      <c r="WLR1499" s="8"/>
      <c r="WLS1499" s="8"/>
      <c r="WLT1499" s="8"/>
      <c r="WLU1499" s="8"/>
      <c r="WLV1499" s="8"/>
      <c r="WLW1499" s="8"/>
      <c r="WLX1499" s="8"/>
      <c r="WLY1499" s="8"/>
      <c r="WLZ1499" s="8"/>
      <c r="WMA1499" s="8"/>
      <c r="WMB1499" s="8"/>
      <c r="WMC1499" s="8"/>
      <c r="WMD1499" s="8"/>
      <c r="WME1499" s="8"/>
      <c r="WMF1499" s="8"/>
      <c r="WMG1499" s="8"/>
      <c r="WMH1499" s="8"/>
      <c r="WMI1499" s="8"/>
      <c r="WMJ1499" s="8"/>
      <c r="WMK1499" s="8"/>
      <c r="WML1499" s="8"/>
      <c r="WMM1499" s="8"/>
      <c r="WMN1499" s="8"/>
      <c r="WMO1499" s="8"/>
      <c r="WMP1499" s="8"/>
      <c r="WMQ1499" s="8"/>
      <c r="WMR1499" s="8"/>
      <c r="WMS1499" s="8"/>
      <c r="WMT1499" s="8"/>
      <c r="WMU1499" s="8"/>
      <c r="WMV1499" s="8"/>
      <c r="WMW1499" s="8"/>
      <c r="WMX1499" s="8"/>
      <c r="WMY1499" s="8"/>
      <c r="WMZ1499" s="8"/>
      <c r="WNA1499" s="8"/>
      <c r="WNB1499" s="8"/>
      <c r="WNC1499" s="8"/>
      <c r="WND1499" s="8"/>
      <c r="WNE1499" s="8"/>
      <c r="WNF1499" s="8"/>
      <c r="WNG1499" s="8"/>
      <c r="WNH1499" s="8"/>
      <c r="WNI1499" s="8"/>
      <c r="WNJ1499" s="8"/>
      <c r="WNK1499" s="8"/>
      <c r="WNL1499" s="8"/>
      <c r="WNM1499" s="8"/>
      <c r="WNN1499" s="8"/>
      <c r="WNO1499" s="8"/>
      <c r="WNP1499" s="8"/>
      <c r="WNQ1499" s="8"/>
      <c r="WNR1499" s="8"/>
      <c r="WNS1499" s="8"/>
      <c r="WNT1499" s="8"/>
      <c r="WNU1499" s="8"/>
      <c r="WNV1499" s="8"/>
      <c r="WNW1499" s="8"/>
      <c r="WNX1499" s="8"/>
      <c r="WNY1499" s="8"/>
      <c r="WNZ1499" s="8"/>
      <c r="WOA1499" s="8"/>
      <c r="WOB1499" s="8"/>
      <c r="WOC1499" s="8"/>
      <c r="WOD1499" s="8"/>
      <c r="WOE1499" s="8"/>
      <c r="WOF1499" s="8"/>
      <c r="WOG1499" s="8"/>
      <c r="WOH1499" s="8"/>
      <c r="WOI1499" s="8"/>
      <c r="WOJ1499" s="8"/>
      <c r="WOK1499" s="8"/>
      <c r="WOL1499" s="8"/>
      <c r="WOM1499" s="8"/>
      <c r="WON1499" s="8"/>
      <c r="WOO1499" s="8"/>
      <c r="WOP1499" s="8"/>
      <c r="WOQ1499" s="8"/>
      <c r="WOR1499" s="8"/>
      <c r="WOS1499" s="8"/>
      <c r="WOT1499" s="8"/>
      <c r="WOU1499" s="8"/>
      <c r="WOV1499" s="8"/>
      <c r="WOW1499" s="8"/>
      <c r="WOX1499" s="8"/>
      <c r="WOY1499" s="8"/>
      <c r="WOZ1499" s="8"/>
      <c r="WPA1499" s="8"/>
      <c r="WPB1499" s="8"/>
      <c r="WPC1499" s="8"/>
      <c r="WPD1499" s="8"/>
      <c r="WPE1499" s="8"/>
      <c r="WPF1499" s="8"/>
      <c r="WPG1499" s="8"/>
      <c r="WPH1499" s="8"/>
      <c r="WPI1499" s="8"/>
      <c r="WPJ1499" s="8"/>
      <c r="WPK1499" s="8"/>
      <c r="WPL1499" s="8"/>
      <c r="WPM1499" s="8"/>
      <c r="WPN1499" s="8"/>
      <c r="WPO1499" s="8"/>
      <c r="WPP1499" s="8"/>
      <c r="WPQ1499" s="8"/>
      <c r="WPR1499" s="8"/>
      <c r="WPS1499" s="8"/>
      <c r="WPT1499" s="8"/>
      <c r="WPU1499" s="8"/>
      <c r="WPV1499" s="8"/>
      <c r="WPW1499" s="8"/>
      <c r="WPX1499" s="8"/>
      <c r="WPY1499" s="8"/>
      <c r="WPZ1499" s="8"/>
      <c r="WQA1499" s="8"/>
      <c r="WQB1499" s="8"/>
      <c r="WQC1499" s="8"/>
      <c r="WQD1499" s="8"/>
      <c r="WQE1499" s="8"/>
      <c r="WQF1499" s="8"/>
      <c r="WQG1499" s="8"/>
      <c r="WQH1499" s="8"/>
      <c r="WQI1499" s="8"/>
      <c r="WQJ1499" s="8"/>
      <c r="WQK1499" s="8"/>
      <c r="WQL1499" s="8"/>
      <c r="WQM1499" s="8"/>
      <c r="WQN1499" s="8"/>
      <c r="WQO1499" s="8"/>
      <c r="WQP1499" s="8"/>
      <c r="WQQ1499" s="8"/>
      <c r="WQR1499" s="8"/>
      <c r="WQS1499" s="8"/>
      <c r="WQT1499" s="8"/>
      <c r="WQU1499" s="8"/>
      <c r="WQV1499" s="8"/>
      <c r="WQW1499" s="8"/>
      <c r="WQX1499" s="8"/>
      <c r="WQY1499" s="8"/>
      <c r="WQZ1499" s="8"/>
      <c r="WRA1499" s="8"/>
      <c r="WRB1499" s="8"/>
      <c r="WRC1499" s="8"/>
      <c r="WRD1499" s="8"/>
      <c r="WRE1499" s="8"/>
      <c r="WRF1499" s="8"/>
      <c r="WRG1499" s="8"/>
      <c r="WRH1499" s="8"/>
      <c r="WRI1499" s="8"/>
      <c r="WRJ1499" s="8"/>
      <c r="WRK1499" s="8"/>
      <c r="WRL1499" s="8"/>
      <c r="WRM1499" s="8"/>
      <c r="WRN1499" s="8"/>
      <c r="WRO1499" s="8"/>
      <c r="WRP1499" s="8"/>
      <c r="WRQ1499" s="8"/>
      <c r="WRR1499" s="8"/>
      <c r="WRS1499" s="8"/>
      <c r="WRT1499" s="8"/>
      <c r="WRU1499" s="8"/>
      <c r="WRV1499" s="8"/>
      <c r="WRW1499" s="8"/>
      <c r="WRX1499" s="8"/>
      <c r="WRY1499" s="8"/>
      <c r="WRZ1499" s="8"/>
      <c r="WSA1499" s="8"/>
      <c r="WSB1499" s="8"/>
    </row>
    <row r="1500" spans="1:16044" s="7" customFormat="1" x14ac:dyDescent="0.35">
      <c r="A1500" s="43">
        <v>1</v>
      </c>
      <c r="B1500" s="46">
        <v>4200</v>
      </c>
      <c r="C1500" s="44" t="s">
        <v>10</v>
      </c>
      <c r="D1500" s="46" t="s">
        <v>3401</v>
      </c>
      <c r="E1500" s="46">
        <v>440000870</v>
      </c>
      <c r="F1500" s="46">
        <v>44000158</v>
      </c>
      <c r="G1500" s="46">
        <v>0</v>
      </c>
      <c r="H1500" s="44" t="s">
        <v>3402</v>
      </c>
      <c r="I1500" s="37">
        <v>1473023.01</v>
      </c>
      <c r="J1500" s="47">
        <v>40111</v>
      </c>
      <c r="K1500" s="54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  <c r="IJ1500" s="8"/>
      <c r="IK1500" s="8"/>
      <c r="IL1500" s="8"/>
      <c r="IM1500" s="8"/>
      <c r="IN1500" s="8"/>
      <c r="IO1500" s="8"/>
      <c r="IP1500" s="8"/>
      <c r="IQ1500" s="8"/>
      <c r="IR1500" s="8"/>
      <c r="IS1500" s="8"/>
      <c r="IT1500" s="8"/>
      <c r="IU1500" s="8"/>
      <c r="IV1500" s="8"/>
      <c r="IW1500" s="8"/>
      <c r="IX1500" s="8"/>
      <c r="IY1500" s="8"/>
      <c r="IZ1500" s="8"/>
      <c r="JA1500" s="8"/>
      <c r="JB1500" s="8"/>
      <c r="JC1500" s="8"/>
      <c r="JD1500" s="8"/>
      <c r="JE1500" s="8"/>
      <c r="JF1500" s="8"/>
      <c r="JG1500" s="8"/>
      <c r="JH1500" s="8"/>
      <c r="JI1500" s="8"/>
      <c r="JJ1500" s="8"/>
      <c r="JK1500" s="8"/>
      <c r="JL1500" s="8"/>
      <c r="JM1500" s="8"/>
      <c r="JN1500" s="8"/>
      <c r="JO1500" s="8"/>
      <c r="JP1500" s="8"/>
      <c r="JQ1500" s="8"/>
      <c r="JR1500" s="8"/>
      <c r="JS1500" s="8"/>
      <c r="JT1500" s="8"/>
      <c r="JU1500" s="8"/>
      <c r="JV1500" s="8"/>
      <c r="JW1500" s="8"/>
      <c r="JX1500" s="8"/>
      <c r="JY1500" s="8"/>
      <c r="JZ1500" s="8"/>
      <c r="KA1500" s="8"/>
      <c r="KB1500" s="8"/>
      <c r="KC1500" s="8"/>
      <c r="KD1500" s="8"/>
      <c r="KE1500" s="8"/>
      <c r="KF1500" s="8"/>
      <c r="KG1500" s="8"/>
      <c r="KH1500" s="8"/>
      <c r="KI1500" s="8"/>
      <c r="KJ1500" s="8"/>
      <c r="KK1500" s="8"/>
      <c r="KL1500" s="8"/>
      <c r="KM1500" s="8"/>
      <c r="KN1500" s="8"/>
      <c r="KO1500" s="8"/>
      <c r="KP1500" s="8"/>
      <c r="KQ1500" s="8"/>
      <c r="KR1500" s="8"/>
      <c r="KS1500" s="8"/>
      <c r="KT1500" s="8"/>
      <c r="KU1500" s="8"/>
      <c r="KV1500" s="8"/>
      <c r="KW1500" s="8"/>
      <c r="KX1500" s="8"/>
      <c r="KY1500" s="8"/>
      <c r="KZ1500" s="8"/>
      <c r="LA1500" s="8"/>
      <c r="LB1500" s="8"/>
      <c r="LC1500" s="8"/>
      <c r="LD1500" s="8"/>
      <c r="LE1500" s="8"/>
      <c r="LF1500" s="8"/>
      <c r="LG1500" s="8"/>
      <c r="LH1500" s="8"/>
      <c r="LI1500" s="8"/>
      <c r="LJ1500" s="8"/>
      <c r="LK1500" s="8"/>
      <c r="LL1500" s="8"/>
      <c r="LM1500" s="8"/>
      <c r="LN1500" s="8"/>
      <c r="LO1500" s="8"/>
      <c r="LP1500" s="8"/>
      <c r="LQ1500" s="8"/>
      <c r="LR1500" s="8"/>
      <c r="LS1500" s="8"/>
      <c r="LT1500" s="8"/>
      <c r="LU1500" s="8"/>
      <c r="LV1500" s="8"/>
      <c r="LW1500" s="8"/>
      <c r="LX1500" s="8"/>
      <c r="LY1500" s="8"/>
      <c r="LZ1500" s="8"/>
      <c r="MA1500" s="8"/>
      <c r="MB1500" s="8"/>
      <c r="MC1500" s="8"/>
      <c r="MD1500" s="8"/>
      <c r="ME1500" s="8"/>
      <c r="MF1500" s="8"/>
      <c r="MG1500" s="8"/>
      <c r="MH1500" s="8"/>
      <c r="MI1500" s="8"/>
      <c r="MJ1500" s="8"/>
      <c r="MK1500" s="8"/>
      <c r="ML1500" s="8"/>
      <c r="MM1500" s="8"/>
      <c r="MN1500" s="8"/>
      <c r="MO1500" s="8"/>
      <c r="MP1500" s="8"/>
      <c r="MQ1500" s="8"/>
      <c r="MR1500" s="8"/>
      <c r="MS1500" s="8"/>
      <c r="MT1500" s="8"/>
      <c r="MU1500" s="8"/>
      <c r="MV1500" s="8"/>
      <c r="MW1500" s="8"/>
      <c r="MX1500" s="8"/>
      <c r="MY1500" s="8"/>
      <c r="MZ1500" s="8"/>
      <c r="NA1500" s="8"/>
      <c r="NB1500" s="8"/>
      <c r="NC1500" s="8"/>
      <c r="ND1500" s="8"/>
      <c r="NE1500" s="8"/>
      <c r="NF1500" s="8"/>
      <c r="NG1500" s="8"/>
      <c r="NH1500" s="8"/>
      <c r="NI1500" s="8"/>
      <c r="NJ1500" s="8"/>
      <c r="NK1500" s="8"/>
      <c r="NL1500" s="8"/>
      <c r="NM1500" s="8"/>
      <c r="NN1500" s="8"/>
      <c r="NO1500" s="8"/>
      <c r="NP1500" s="8"/>
      <c r="NQ1500" s="8"/>
      <c r="NR1500" s="8"/>
      <c r="NS1500" s="8"/>
      <c r="NT1500" s="8"/>
      <c r="NU1500" s="8"/>
      <c r="NV1500" s="8"/>
      <c r="NW1500" s="8"/>
      <c r="NX1500" s="8"/>
      <c r="NY1500" s="8"/>
      <c r="NZ1500" s="8"/>
      <c r="OA1500" s="8"/>
      <c r="OB1500" s="8"/>
      <c r="OC1500" s="8"/>
      <c r="OD1500" s="8"/>
      <c r="OE1500" s="8"/>
      <c r="OF1500" s="8"/>
      <c r="OG1500" s="8"/>
      <c r="OH1500" s="8"/>
      <c r="OI1500" s="8"/>
      <c r="OJ1500" s="8"/>
      <c r="OK1500" s="8"/>
      <c r="OL1500" s="8"/>
      <c r="OM1500" s="8"/>
      <c r="ON1500" s="8"/>
      <c r="OO1500" s="8"/>
      <c r="OP1500" s="8"/>
      <c r="OQ1500" s="8"/>
      <c r="OR1500" s="8"/>
      <c r="OS1500" s="8"/>
      <c r="OT1500" s="8"/>
      <c r="OU1500" s="8"/>
      <c r="OV1500" s="8"/>
      <c r="OW1500" s="8"/>
      <c r="OX1500" s="8"/>
      <c r="OY1500" s="8"/>
      <c r="OZ1500" s="8"/>
      <c r="PA1500" s="8"/>
      <c r="PB1500" s="8"/>
      <c r="PC1500" s="8"/>
      <c r="PD1500" s="8"/>
      <c r="PE1500" s="8"/>
      <c r="PF1500" s="8"/>
      <c r="PG1500" s="8"/>
      <c r="PH1500" s="8"/>
      <c r="PI1500" s="8"/>
      <c r="PJ1500" s="8"/>
      <c r="PK1500" s="8"/>
      <c r="PL1500" s="8"/>
      <c r="PM1500" s="8"/>
      <c r="PN1500" s="8"/>
      <c r="PO1500" s="8"/>
      <c r="PP1500" s="8"/>
      <c r="PQ1500" s="8"/>
      <c r="PR1500" s="8"/>
      <c r="PS1500" s="8"/>
      <c r="PT1500" s="8"/>
      <c r="PU1500" s="8"/>
      <c r="PV1500" s="8"/>
      <c r="PW1500" s="8"/>
      <c r="PX1500" s="8"/>
      <c r="PY1500" s="8"/>
      <c r="PZ1500" s="8"/>
      <c r="QA1500" s="8"/>
      <c r="QB1500" s="8"/>
      <c r="QC1500" s="8"/>
      <c r="QD1500" s="8"/>
      <c r="QE1500" s="8"/>
      <c r="QF1500" s="8"/>
      <c r="QG1500" s="8"/>
      <c r="QH1500" s="8"/>
      <c r="QI1500" s="8"/>
      <c r="QJ1500" s="8"/>
      <c r="QK1500" s="8"/>
      <c r="QL1500" s="8"/>
      <c r="QM1500" s="8"/>
      <c r="QN1500" s="8"/>
      <c r="QO1500" s="8"/>
      <c r="QP1500" s="8"/>
      <c r="QQ1500" s="8"/>
      <c r="QR1500" s="8"/>
      <c r="QS1500" s="8"/>
      <c r="QT1500" s="8"/>
      <c r="QU1500" s="8"/>
      <c r="QV1500" s="8"/>
      <c r="QW1500" s="8"/>
      <c r="QX1500" s="8"/>
      <c r="QY1500" s="8"/>
      <c r="QZ1500" s="8"/>
      <c r="RA1500" s="8"/>
      <c r="RB1500" s="8"/>
      <c r="RC1500" s="8"/>
      <c r="RD1500" s="8"/>
      <c r="RE1500" s="8"/>
      <c r="RF1500" s="8"/>
      <c r="RG1500" s="8"/>
      <c r="RH1500" s="8"/>
      <c r="RI1500" s="8"/>
      <c r="RJ1500" s="8"/>
      <c r="RK1500" s="8"/>
      <c r="RL1500" s="8"/>
      <c r="RM1500" s="8"/>
      <c r="RN1500" s="8"/>
      <c r="RO1500" s="8"/>
      <c r="RP1500" s="8"/>
      <c r="RQ1500" s="8"/>
      <c r="RR1500" s="8"/>
      <c r="RS1500" s="8"/>
      <c r="RT1500" s="8"/>
      <c r="RU1500" s="8"/>
      <c r="RV1500" s="8"/>
      <c r="RW1500" s="8"/>
      <c r="RX1500" s="8"/>
      <c r="RY1500" s="8"/>
      <c r="RZ1500" s="8"/>
      <c r="SA1500" s="8"/>
      <c r="SB1500" s="8"/>
      <c r="SC1500" s="8"/>
      <c r="SD1500" s="8"/>
      <c r="SE1500" s="8"/>
      <c r="SF1500" s="8"/>
      <c r="SG1500" s="8"/>
      <c r="SH1500" s="8"/>
      <c r="SI1500" s="8"/>
      <c r="SJ1500" s="8"/>
      <c r="SK1500" s="8"/>
      <c r="SL1500" s="8"/>
      <c r="SM1500" s="8"/>
      <c r="SN1500" s="8"/>
      <c r="SO1500" s="8"/>
      <c r="SP1500" s="8"/>
      <c r="SQ1500" s="8"/>
      <c r="SR1500" s="8"/>
      <c r="SS1500" s="8"/>
      <c r="ST1500" s="8"/>
      <c r="SU1500" s="8"/>
      <c r="SV1500" s="8"/>
      <c r="SW1500" s="8"/>
      <c r="SX1500" s="8"/>
      <c r="SY1500" s="8"/>
      <c r="SZ1500" s="8"/>
      <c r="TA1500" s="8"/>
      <c r="TB1500" s="8"/>
      <c r="TC1500" s="8"/>
      <c r="TD1500" s="8"/>
      <c r="TE1500" s="8"/>
      <c r="TF1500" s="8"/>
      <c r="TG1500" s="8"/>
      <c r="TH1500" s="8"/>
      <c r="TI1500" s="8"/>
      <c r="TJ1500" s="8"/>
      <c r="TK1500" s="8"/>
      <c r="TL1500" s="8"/>
      <c r="TM1500" s="8"/>
      <c r="TN1500" s="8"/>
      <c r="TO1500" s="8"/>
      <c r="TP1500" s="8"/>
      <c r="TQ1500" s="8"/>
      <c r="TR1500" s="8"/>
      <c r="TS1500" s="8"/>
      <c r="TT1500" s="8"/>
      <c r="TU1500" s="8"/>
      <c r="TV1500" s="8"/>
      <c r="TW1500" s="8"/>
      <c r="TX1500" s="8"/>
      <c r="TY1500" s="8"/>
      <c r="TZ1500" s="8"/>
      <c r="UA1500" s="8"/>
      <c r="UB1500" s="8"/>
      <c r="UC1500" s="8"/>
      <c r="UD1500" s="8"/>
      <c r="UE1500" s="8"/>
      <c r="UF1500" s="8"/>
      <c r="UG1500" s="8"/>
      <c r="UH1500" s="8"/>
      <c r="UI1500" s="8"/>
      <c r="UJ1500" s="8"/>
      <c r="UK1500" s="8"/>
      <c r="UL1500" s="8"/>
      <c r="UM1500" s="8"/>
      <c r="UN1500" s="8"/>
      <c r="UO1500" s="8"/>
      <c r="UP1500" s="8"/>
      <c r="UQ1500" s="8"/>
      <c r="UR1500" s="8"/>
      <c r="US1500" s="8"/>
      <c r="UT1500" s="8"/>
      <c r="UU1500" s="8"/>
      <c r="UV1500" s="8"/>
      <c r="UW1500" s="8"/>
      <c r="UX1500" s="8"/>
      <c r="UY1500" s="8"/>
      <c r="UZ1500" s="8"/>
      <c r="VA1500" s="8"/>
      <c r="VB1500" s="8"/>
      <c r="VC1500" s="8"/>
      <c r="VD1500" s="8"/>
      <c r="VE1500" s="8"/>
      <c r="VF1500" s="8"/>
      <c r="VG1500" s="8"/>
      <c r="VH1500" s="8"/>
      <c r="VI1500" s="8"/>
      <c r="VJ1500" s="8"/>
      <c r="VK1500" s="8"/>
      <c r="VL1500" s="8"/>
      <c r="VM1500" s="8"/>
      <c r="VN1500" s="8"/>
      <c r="VO1500" s="8"/>
      <c r="VP1500" s="8"/>
      <c r="VQ1500" s="8"/>
      <c r="VR1500" s="8"/>
      <c r="VS1500" s="8"/>
      <c r="VT1500" s="8"/>
      <c r="VU1500" s="8"/>
      <c r="VV1500" s="8"/>
      <c r="VW1500" s="8"/>
      <c r="VX1500" s="8"/>
      <c r="VY1500" s="8"/>
      <c r="VZ1500" s="8"/>
      <c r="WA1500" s="8"/>
      <c r="WB1500" s="8"/>
      <c r="WC1500" s="8"/>
      <c r="WD1500" s="8"/>
      <c r="WE1500" s="8"/>
      <c r="WF1500" s="8"/>
      <c r="WG1500" s="8"/>
      <c r="WH1500" s="8"/>
      <c r="WI1500" s="8"/>
      <c r="WJ1500" s="8"/>
      <c r="WK1500" s="8"/>
      <c r="WL1500" s="8"/>
      <c r="WM1500" s="8"/>
      <c r="WN1500" s="8"/>
      <c r="WO1500" s="8"/>
      <c r="WP1500" s="8"/>
      <c r="WQ1500" s="8"/>
      <c r="WR1500" s="8"/>
      <c r="WS1500" s="8"/>
      <c r="WT1500" s="8"/>
      <c r="WU1500" s="8"/>
      <c r="WV1500" s="8"/>
      <c r="WW1500" s="8"/>
      <c r="WX1500" s="8"/>
      <c r="WY1500" s="8"/>
      <c r="WZ1500" s="8"/>
      <c r="XA1500" s="8"/>
      <c r="XB1500" s="8"/>
      <c r="XC1500" s="8"/>
      <c r="XD1500" s="8"/>
      <c r="XE1500" s="8"/>
      <c r="XF1500" s="8"/>
      <c r="XG1500" s="8"/>
      <c r="XH1500" s="8"/>
      <c r="XI1500" s="8"/>
      <c r="XJ1500" s="8"/>
      <c r="XK1500" s="8"/>
      <c r="XL1500" s="8"/>
      <c r="XM1500" s="8"/>
      <c r="XN1500" s="8"/>
      <c r="XO1500" s="8"/>
      <c r="XP1500" s="8"/>
      <c r="XQ1500" s="8"/>
      <c r="XR1500" s="8"/>
      <c r="XS1500" s="8"/>
      <c r="XT1500" s="8"/>
      <c r="XU1500" s="8"/>
      <c r="XV1500" s="8"/>
      <c r="XW1500" s="8"/>
      <c r="XX1500" s="8"/>
      <c r="XY1500" s="8"/>
      <c r="XZ1500" s="8"/>
      <c r="YA1500" s="8"/>
      <c r="YB1500" s="8"/>
      <c r="YC1500" s="8"/>
      <c r="YD1500" s="8"/>
      <c r="YE1500" s="8"/>
      <c r="YF1500" s="8"/>
      <c r="YG1500" s="8"/>
      <c r="YH1500" s="8"/>
      <c r="YI1500" s="8"/>
      <c r="YJ1500" s="8"/>
      <c r="YK1500" s="8"/>
      <c r="YL1500" s="8"/>
      <c r="YM1500" s="8"/>
      <c r="YN1500" s="8"/>
      <c r="YO1500" s="8"/>
      <c r="YP1500" s="8"/>
      <c r="YQ1500" s="8"/>
      <c r="YR1500" s="8"/>
      <c r="YS1500" s="8"/>
      <c r="YT1500" s="8"/>
      <c r="YU1500" s="8"/>
      <c r="YV1500" s="8"/>
      <c r="YW1500" s="8"/>
      <c r="YX1500" s="8"/>
      <c r="YY1500" s="8"/>
      <c r="YZ1500" s="8"/>
      <c r="ZA1500" s="8"/>
      <c r="ZB1500" s="8"/>
      <c r="ZC1500" s="8"/>
      <c r="ZD1500" s="8"/>
      <c r="ZE1500" s="8"/>
      <c r="ZF1500" s="8"/>
      <c r="ZG1500" s="8"/>
      <c r="ZH1500" s="8"/>
      <c r="ZI1500" s="8"/>
      <c r="ZJ1500" s="8"/>
      <c r="ZK1500" s="8"/>
      <c r="ZL1500" s="8"/>
      <c r="ZM1500" s="8"/>
      <c r="ZN1500" s="8"/>
      <c r="ZO1500" s="8"/>
      <c r="ZP1500" s="8"/>
      <c r="ZQ1500" s="8"/>
      <c r="ZR1500" s="8"/>
      <c r="ZS1500" s="8"/>
      <c r="ZT1500" s="8"/>
      <c r="ZU1500" s="8"/>
      <c r="ZV1500" s="8"/>
      <c r="ZW1500" s="8"/>
      <c r="ZX1500" s="8"/>
      <c r="ZY1500" s="8"/>
      <c r="ZZ1500" s="8"/>
      <c r="AAA1500" s="8"/>
      <c r="AAB1500" s="8"/>
      <c r="AAC1500" s="8"/>
      <c r="AAD1500" s="8"/>
      <c r="AAE1500" s="8"/>
      <c r="AAF1500" s="8"/>
      <c r="AAG1500" s="8"/>
      <c r="AAH1500" s="8"/>
      <c r="AAI1500" s="8"/>
      <c r="AAJ1500" s="8"/>
      <c r="AAK1500" s="8"/>
      <c r="AAL1500" s="8"/>
      <c r="AAM1500" s="8"/>
      <c r="AAN1500" s="8"/>
      <c r="AAO1500" s="8"/>
      <c r="AAP1500" s="8"/>
      <c r="AAQ1500" s="8"/>
      <c r="AAR1500" s="8"/>
      <c r="AAS1500" s="8"/>
      <c r="AAT1500" s="8"/>
      <c r="AAU1500" s="8"/>
      <c r="AAV1500" s="8"/>
      <c r="AAW1500" s="8"/>
      <c r="AAX1500" s="8"/>
      <c r="AAY1500" s="8"/>
      <c r="AAZ1500" s="8"/>
      <c r="ABA1500" s="8"/>
      <c r="ABB1500" s="8"/>
      <c r="ABC1500" s="8"/>
      <c r="ABD1500" s="8"/>
      <c r="ABE1500" s="8"/>
      <c r="ABF1500" s="8"/>
      <c r="ABG1500" s="8"/>
      <c r="ABH1500" s="8"/>
      <c r="ABI1500" s="8"/>
      <c r="ABJ1500" s="8"/>
      <c r="ABK1500" s="8"/>
      <c r="ABL1500" s="8"/>
      <c r="ABM1500" s="8"/>
      <c r="ABN1500" s="8"/>
      <c r="ABO1500" s="8"/>
      <c r="ABP1500" s="8"/>
      <c r="ABQ1500" s="8"/>
      <c r="ABR1500" s="8"/>
      <c r="ABS1500" s="8"/>
      <c r="ABT1500" s="8"/>
      <c r="ABU1500" s="8"/>
      <c r="ABV1500" s="8"/>
      <c r="ABW1500" s="8"/>
      <c r="ABX1500" s="8"/>
      <c r="ABY1500" s="8"/>
      <c r="ABZ1500" s="8"/>
      <c r="ACA1500" s="8"/>
      <c r="ACB1500" s="8"/>
      <c r="ACC1500" s="8"/>
      <c r="ACD1500" s="8"/>
      <c r="ACE1500" s="8"/>
      <c r="ACF1500" s="8"/>
      <c r="ACG1500" s="8"/>
      <c r="ACH1500" s="8"/>
      <c r="ACI1500" s="8"/>
      <c r="ACJ1500" s="8"/>
      <c r="ACK1500" s="8"/>
      <c r="ACL1500" s="8"/>
      <c r="ACM1500" s="8"/>
      <c r="ACN1500" s="8"/>
      <c r="ACO1500" s="8"/>
      <c r="ACP1500" s="8"/>
      <c r="ACQ1500" s="8"/>
      <c r="ACR1500" s="8"/>
      <c r="ACS1500" s="8"/>
      <c r="ACT1500" s="8"/>
      <c r="ACU1500" s="8"/>
      <c r="ACV1500" s="8"/>
      <c r="ACW1500" s="8"/>
      <c r="ACX1500" s="8"/>
      <c r="ACY1500" s="8"/>
      <c r="ACZ1500" s="8"/>
      <c r="ADA1500" s="8"/>
      <c r="ADB1500" s="8"/>
      <c r="ADC1500" s="8"/>
      <c r="ADD1500" s="8"/>
      <c r="ADE1500" s="8"/>
      <c r="ADF1500" s="8"/>
      <c r="ADG1500" s="8"/>
      <c r="ADH1500" s="8"/>
      <c r="ADI1500" s="8"/>
      <c r="ADJ1500" s="8"/>
      <c r="ADK1500" s="8"/>
      <c r="ADL1500" s="8"/>
      <c r="ADM1500" s="8"/>
      <c r="ADN1500" s="8"/>
      <c r="ADO1500" s="8"/>
      <c r="ADP1500" s="8"/>
      <c r="ADQ1500" s="8"/>
      <c r="ADR1500" s="8"/>
      <c r="ADS1500" s="8"/>
      <c r="ADT1500" s="8"/>
      <c r="ADU1500" s="8"/>
      <c r="ADV1500" s="8"/>
      <c r="ADW1500" s="8"/>
      <c r="ADX1500" s="8"/>
      <c r="ADY1500" s="8"/>
      <c r="ADZ1500" s="8"/>
      <c r="AEA1500" s="8"/>
      <c r="AEB1500" s="8"/>
      <c r="AEC1500" s="8"/>
      <c r="AED1500" s="8"/>
      <c r="AEE1500" s="8"/>
      <c r="AEF1500" s="8"/>
      <c r="AEG1500" s="8"/>
      <c r="AEH1500" s="8"/>
      <c r="AEI1500" s="8"/>
      <c r="AEJ1500" s="8"/>
      <c r="AEK1500" s="8"/>
      <c r="AEL1500" s="8"/>
      <c r="AEM1500" s="8"/>
      <c r="AEN1500" s="8"/>
      <c r="AEO1500" s="8"/>
      <c r="AEP1500" s="8"/>
      <c r="AEQ1500" s="8"/>
      <c r="AER1500" s="8"/>
      <c r="AES1500" s="8"/>
      <c r="AET1500" s="8"/>
      <c r="AEU1500" s="8"/>
      <c r="AEV1500" s="8"/>
      <c r="AEW1500" s="8"/>
      <c r="AEX1500" s="8"/>
      <c r="AEY1500" s="8"/>
      <c r="AEZ1500" s="8"/>
      <c r="AFA1500" s="8"/>
      <c r="AFB1500" s="8"/>
      <c r="AFC1500" s="8"/>
      <c r="AFD1500" s="8"/>
      <c r="AFE1500" s="8"/>
      <c r="AFF1500" s="8"/>
      <c r="AFG1500" s="8"/>
      <c r="AFH1500" s="8"/>
      <c r="AFI1500" s="8"/>
      <c r="AFJ1500" s="8"/>
      <c r="AFK1500" s="8"/>
      <c r="AFL1500" s="8"/>
      <c r="AFM1500" s="8"/>
      <c r="AFN1500" s="8"/>
      <c r="AFO1500" s="8"/>
      <c r="AFP1500" s="8"/>
      <c r="AFQ1500" s="8"/>
      <c r="AFR1500" s="8"/>
      <c r="AFS1500" s="8"/>
      <c r="AFT1500" s="8"/>
      <c r="AFU1500" s="8"/>
      <c r="AFV1500" s="8"/>
      <c r="AFW1500" s="8"/>
      <c r="AFX1500" s="8"/>
      <c r="AFY1500" s="8"/>
      <c r="AFZ1500" s="8"/>
      <c r="AGA1500" s="8"/>
      <c r="AGB1500" s="8"/>
      <c r="AGC1500" s="8"/>
      <c r="AGD1500" s="8"/>
      <c r="AGE1500" s="8"/>
      <c r="AGF1500" s="8"/>
      <c r="AGG1500" s="8"/>
      <c r="AGH1500" s="8"/>
      <c r="AGI1500" s="8"/>
      <c r="AGJ1500" s="8"/>
      <c r="AGK1500" s="8"/>
      <c r="AGL1500" s="8"/>
      <c r="AGM1500" s="8"/>
      <c r="AGN1500" s="8"/>
      <c r="AGO1500" s="8"/>
      <c r="AGP1500" s="8"/>
      <c r="AGQ1500" s="8"/>
      <c r="AGR1500" s="8"/>
      <c r="AGS1500" s="8"/>
      <c r="AGT1500" s="8"/>
      <c r="AGU1500" s="8"/>
      <c r="AGV1500" s="8"/>
      <c r="AGW1500" s="8"/>
      <c r="AGX1500" s="8"/>
      <c r="AGY1500" s="8"/>
      <c r="AGZ1500" s="8"/>
      <c r="AHA1500" s="8"/>
      <c r="AHB1500" s="8"/>
      <c r="AHC1500" s="8"/>
      <c r="AHD1500" s="8"/>
      <c r="AHE1500" s="8"/>
      <c r="AHF1500" s="8"/>
      <c r="AHG1500" s="8"/>
      <c r="AHH1500" s="8"/>
      <c r="AHI1500" s="8"/>
      <c r="AHJ1500" s="8"/>
      <c r="AHK1500" s="8"/>
      <c r="AHL1500" s="8"/>
      <c r="AHM1500" s="8"/>
      <c r="AHN1500" s="8"/>
      <c r="AHO1500" s="8"/>
      <c r="AHP1500" s="8"/>
      <c r="AHQ1500" s="8"/>
      <c r="AHR1500" s="8"/>
      <c r="AHS1500" s="8"/>
      <c r="AHT1500" s="8"/>
      <c r="AHU1500" s="8"/>
      <c r="AHV1500" s="8"/>
      <c r="AHW1500" s="8"/>
      <c r="AHX1500" s="8"/>
      <c r="AHY1500" s="8"/>
      <c r="AHZ1500" s="8"/>
      <c r="AIA1500" s="8"/>
      <c r="AIB1500" s="8"/>
      <c r="AIC1500" s="8"/>
      <c r="AID1500" s="8"/>
      <c r="AIE1500" s="8"/>
      <c r="AIF1500" s="8"/>
      <c r="AIG1500" s="8"/>
      <c r="AIH1500" s="8"/>
      <c r="AII1500" s="8"/>
      <c r="AIJ1500" s="8"/>
      <c r="AIK1500" s="8"/>
      <c r="AIL1500" s="8"/>
      <c r="AIM1500" s="8"/>
      <c r="AIN1500" s="8"/>
      <c r="AIO1500" s="8"/>
      <c r="AIP1500" s="8"/>
      <c r="AIQ1500" s="8"/>
      <c r="AIR1500" s="8"/>
      <c r="AIS1500" s="8"/>
      <c r="AIT1500" s="8"/>
      <c r="AIU1500" s="8"/>
      <c r="AIV1500" s="8"/>
      <c r="AIW1500" s="8"/>
      <c r="AIX1500" s="8"/>
      <c r="AIY1500" s="8"/>
      <c r="AIZ1500" s="8"/>
      <c r="AJA1500" s="8"/>
      <c r="AJB1500" s="8"/>
      <c r="AJC1500" s="8"/>
      <c r="AJD1500" s="8"/>
      <c r="AJE1500" s="8"/>
      <c r="AJF1500" s="8"/>
      <c r="AJG1500" s="8"/>
      <c r="AJH1500" s="8"/>
      <c r="AJI1500" s="8"/>
      <c r="AJJ1500" s="8"/>
      <c r="AJK1500" s="8"/>
      <c r="AJL1500" s="8"/>
      <c r="AJM1500" s="8"/>
      <c r="AJN1500" s="8"/>
      <c r="AJO1500" s="8"/>
      <c r="AJP1500" s="8"/>
      <c r="AJQ1500" s="8"/>
      <c r="AJR1500" s="8"/>
      <c r="AJS1500" s="8"/>
      <c r="AJT1500" s="8"/>
      <c r="AJU1500" s="8"/>
      <c r="AJV1500" s="8"/>
      <c r="AJW1500" s="8"/>
      <c r="AJX1500" s="8"/>
      <c r="AJY1500" s="8"/>
      <c r="AJZ1500" s="8"/>
      <c r="AKA1500" s="8"/>
      <c r="AKB1500" s="8"/>
      <c r="AKC1500" s="8"/>
      <c r="AKD1500" s="8"/>
      <c r="AKE1500" s="8"/>
      <c r="AKF1500" s="8"/>
      <c r="AKG1500" s="8"/>
      <c r="AKH1500" s="8"/>
      <c r="AKI1500" s="8"/>
      <c r="AKJ1500" s="8"/>
      <c r="AKK1500" s="8"/>
      <c r="AKL1500" s="8"/>
      <c r="AKM1500" s="8"/>
      <c r="AKN1500" s="8"/>
      <c r="AKO1500" s="8"/>
      <c r="AKP1500" s="8"/>
      <c r="AKQ1500" s="8"/>
      <c r="AKR1500" s="8"/>
      <c r="AKS1500" s="8"/>
      <c r="AKT1500" s="8"/>
      <c r="AKU1500" s="8"/>
      <c r="AKV1500" s="8"/>
      <c r="AKW1500" s="8"/>
      <c r="AKX1500" s="8"/>
      <c r="AKY1500" s="8"/>
      <c r="AKZ1500" s="8"/>
      <c r="ALA1500" s="8"/>
      <c r="ALB1500" s="8"/>
      <c r="ALC1500" s="8"/>
      <c r="ALD1500" s="8"/>
      <c r="ALE1500" s="8"/>
      <c r="ALF1500" s="8"/>
      <c r="ALG1500" s="8"/>
      <c r="ALH1500" s="8"/>
      <c r="ALI1500" s="8"/>
      <c r="ALJ1500" s="8"/>
      <c r="ALK1500" s="8"/>
      <c r="ALL1500" s="8"/>
      <c r="ALM1500" s="8"/>
      <c r="ALN1500" s="8"/>
      <c r="ALO1500" s="8"/>
      <c r="ALP1500" s="8"/>
      <c r="ALQ1500" s="8"/>
      <c r="ALR1500" s="8"/>
      <c r="ALS1500" s="8"/>
      <c r="ALT1500" s="8"/>
      <c r="ALU1500" s="8"/>
      <c r="ALV1500" s="8"/>
      <c r="ALW1500" s="8"/>
      <c r="ALX1500" s="8"/>
      <c r="ALY1500" s="8"/>
      <c r="ALZ1500" s="8"/>
      <c r="AMA1500" s="8"/>
      <c r="AMB1500" s="8"/>
      <c r="AMC1500" s="8"/>
      <c r="AMD1500" s="8"/>
      <c r="AME1500" s="8"/>
      <c r="AMF1500" s="8"/>
      <c r="AMG1500" s="8"/>
      <c r="AMH1500" s="8"/>
      <c r="AMI1500" s="8"/>
      <c r="AMJ1500" s="8"/>
      <c r="AMK1500" s="8"/>
      <c r="AML1500" s="8"/>
      <c r="AMM1500" s="8"/>
      <c r="AMN1500" s="8"/>
      <c r="AMO1500" s="8"/>
      <c r="AMP1500" s="8"/>
      <c r="AMQ1500" s="8"/>
      <c r="AMR1500" s="8"/>
      <c r="AMS1500" s="8"/>
      <c r="AMT1500" s="8"/>
      <c r="AMU1500" s="8"/>
      <c r="AMV1500" s="8"/>
      <c r="AMW1500" s="8"/>
      <c r="AMX1500" s="8"/>
      <c r="AMY1500" s="8"/>
      <c r="AMZ1500" s="8"/>
      <c r="ANA1500" s="8"/>
      <c r="ANB1500" s="8"/>
      <c r="ANC1500" s="8"/>
      <c r="AND1500" s="8"/>
      <c r="ANE1500" s="8"/>
      <c r="ANF1500" s="8"/>
      <c r="ANG1500" s="8"/>
      <c r="ANH1500" s="8"/>
      <c r="ANI1500" s="8"/>
      <c r="ANJ1500" s="8"/>
      <c r="ANK1500" s="8"/>
      <c r="ANL1500" s="8"/>
      <c r="ANM1500" s="8"/>
      <c r="ANN1500" s="8"/>
      <c r="ANO1500" s="8"/>
      <c r="ANP1500" s="8"/>
      <c r="ANQ1500" s="8"/>
      <c r="ANR1500" s="8"/>
      <c r="ANS1500" s="8"/>
      <c r="ANT1500" s="8"/>
      <c r="ANU1500" s="8"/>
      <c r="ANV1500" s="8"/>
      <c r="ANW1500" s="8"/>
      <c r="ANX1500" s="8"/>
      <c r="ANY1500" s="8"/>
      <c r="ANZ1500" s="8"/>
      <c r="AOA1500" s="8"/>
      <c r="AOB1500" s="8"/>
      <c r="AOC1500" s="8"/>
      <c r="AOD1500" s="8"/>
      <c r="AOE1500" s="8"/>
      <c r="AOF1500" s="8"/>
      <c r="AOG1500" s="8"/>
      <c r="AOH1500" s="8"/>
      <c r="AOI1500" s="8"/>
      <c r="AOJ1500" s="8"/>
      <c r="AOK1500" s="8"/>
      <c r="AOL1500" s="8"/>
      <c r="AOM1500" s="8"/>
      <c r="AON1500" s="8"/>
      <c r="AOO1500" s="8"/>
      <c r="AOP1500" s="8"/>
      <c r="AOQ1500" s="8"/>
      <c r="AOR1500" s="8"/>
      <c r="AOS1500" s="8"/>
      <c r="AOT1500" s="8"/>
      <c r="AOU1500" s="8"/>
      <c r="AOV1500" s="8"/>
      <c r="AOW1500" s="8"/>
      <c r="AOX1500" s="8"/>
      <c r="AOY1500" s="8"/>
      <c r="AOZ1500" s="8"/>
      <c r="APA1500" s="8"/>
      <c r="APB1500" s="8"/>
      <c r="APC1500" s="8"/>
      <c r="APD1500" s="8"/>
      <c r="APE1500" s="8"/>
      <c r="APF1500" s="8"/>
      <c r="APG1500" s="8"/>
      <c r="APH1500" s="8"/>
      <c r="API1500" s="8"/>
      <c r="APJ1500" s="8"/>
      <c r="APK1500" s="8"/>
      <c r="APL1500" s="8"/>
      <c r="APM1500" s="8"/>
      <c r="APN1500" s="8"/>
      <c r="APO1500" s="8"/>
      <c r="APP1500" s="8"/>
      <c r="APQ1500" s="8"/>
      <c r="APR1500" s="8"/>
      <c r="APS1500" s="8"/>
      <c r="APT1500" s="8"/>
      <c r="APU1500" s="8"/>
      <c r="APV1500" s="8"/>
      <c r="APW1500" s="8"/>
      <c r="APX1500" s="8"/>
      <c r="APY1500" s="8"/>
      <c r="APZ1500" s="8"/>
      <c r="AQA1500" s="8"/>
      <c r="AQB1500" s="8"/>
      <c r="AQC1500" s="8"/>
      <c r="AQD1500" s="8"/>
      <c r="AQE1500" s="8"/>
      <c r="AQF1500" s="8"/>
      <c r="AQG1500" s="8"/>
      <c r="AQH1500" s="8"/>
      <c r="AQI1500" s="8"/>
      <c r="AQJ1500" s="8"/>
      <c r="AQK1500" s="8"/>
      <c r="AQL1500" s="8"/>
      <c r="AQM1500" s="8"/>
      <c r="AQN1500" s="8"/>
      <c r="AQO1500" s="8"/>
      <c r="AQP1500" s="8"/>
      <c r="AQQ1500" s="8"/>
      <c r="AQR1500" s="8"/>
      <c r="AQS1500" s="8"/>
      <c r="AQT1500" s="8"/>
      <c r="AQU1500" s="8"/>
      <c r="AQV1500" s="8"/>
      <c r="AQW1500" s="8"/>
      <c r="AQX1500" s="8"/>
      <c r="AQY1500" s="8"/>
      <c r="AQZ1500" s="8"/>
      <c r="ARA1500" s="8"/>
      <c r="ARB1500" s="8"/>
      <c r="ARC1500" s="8"/>
      <c r="ARD1500" s="8"/>
      <c r="ARE1500" s="8"/>
      <c r="ARF1500" s="8"/>
      <c r="ARG1500" s="8"/>
      <c r="ARH1500" s="8"/>
      <c r="ARI1500" s="8"/>
      <c r="ARJ1500" s="8"/>
      <c r="ARK1500" s="8"/>
      <c r="ARL1500" s="8"/>
      <c r="ARM1500" s="8"/>
      <c r="ARN1500" s="8"/>
      <c r="ARO1500" s="8"/>
      <c r="ARP1500" s="8"/>
      <c r="ARQ1500" s="8"/>
      <c r="ARR1500" s="8"/>
      <c r="ARS1500" s="8"/>
      <c r="ART1500" s="8"/>
      <c r="ARU1500" s="8"/>
      <c r="ARV1500" s="8"/>
      <c r="ARW1500" s="8"/>
      <c r="ARX1500" s="8"/>
      <c r="ARY1500" s="8"/>
      <c r="ARZ1500" s="8"/>
      <c r="ASA1500" s="8"/>
      <c r="ASB1500" s="8"/>
      <c r="ASC1500" s="8"/>
      <c r="ASD1500" s="8"/>
      <c r="ASE1500" s="8"/>
      <c r="ASF1500" s="8"/>
      <c r="ASG1500" s="8"/>
      <c r="ASH1500" s="8"/>
      <c r="ASI1500" s="8"/>
      <c r="ASJ1500" s="8"/>
      <c r="ASK1500" s="8"/>
      <c r="ASL1500" s="8"/>
      <c r="ASM1500" s="8"/>
      <c r="ASN1500" s="8"/>
      <c r="ASO1500" s="8"/>
      <c r="ASP1500" s="8"/>
      <c r="ASQ1500" s="8"/>
      <c r="ASR1500" s="8"/>
      <c r="ASS1500" s="8"/>
      <c r="AST1500" s="8"/>
      <c r="ASU1500" s="8"/>
      <c r="ASV1500" s="8"/>
      <c r="ASW1500" s="8"/>
      <c r="ASX1500" s="8"/>
      <c r="ASY1500" s="8"/>
      <c r="ASZ1500" s="8"/>
      <c r="ATA1500" s="8"/>
      <c r="ATB1500" s="8"/>
      <c r="ATC1500" s="8"/>
      <c r="ATD1500" s="8"/>
      <c r="ATE1500" s="8"/>
      <c r="ATF1500" s="8"/>
      <c r="ATG1500" s="8"/>
      <c r="ATH1500" s="8"/>
      <c r="ATI1500" s="8"/>
      <c r="ATJ1500" s="8"/>
      <c r="ATK1500" s="8"/>
      <c r="ATL1500" s="8"/>
      <c r="ATM1500" s="8"/>
      <c r="ATN1500" s="8"/>
      <c r="ATO1500" s="8"/>
      <c r="ATP1500" s="8"/>
      <c r="ATQ1500" s="8"/>
      <c r="ATR1500" s="8"/>
      <c r="ATS1500" s="8"/>
      <c r="ATT1500" s="8"/>
      <c r="ATU1500" s="8"/>
      <c r="ATV1500" s="8"/>
      <c r="ATW1500" s="8"/>
      <c r="ATX1500" s="8"/>
      <c r="ATY1500" s="8"/>
      <c r="ATZ1500" s="8"/>
      <c r="AUA1500" s="8"/>
      <c r="AUB1500" s="8"/>
      <c r="AUC1500" s="8"/>
      <c r="AUD1500" s="8"/>
      <c r="AUE1500" s="8"/>
      <c r="AUF1500" s="8"/>
      <c r="AUG1500" s="8"/>
      <c r="AUH1500" s="8"/>
      <c r="AUI1500" s="8"/>
      <c r="AUJ1500" s="8"/>
      <c r="AUK1500" s="8"/>
      <c r="AUL1500" s="8"/>
      <c r="AUM1500" s="8"/>
      <c r="AUN1500" s="8"/>
      <c r="AUO1500" s="8"/>
      <c r="AUP1500" s="8"/>
      <c r="AUQ1500" s="8"/>
      <c r="AUR1500" s="8"/>
      <c r="AUS1500" s="8"/>
      <c r="AUT1500" s="8"/>
      <c r="AUU1500" s="8"/>
      <c r="AUV1500" s="8"/>
      <c r="AUW1500" s="8"/>
      <c r="AUX1500" s="8"/>
      <c r="AUY1500" s="8"/>
      <c r="AUZ1500" s="8"/>
      <c r="AVA1500" s="8"/>
      <c r="AVB1500" s="8"/>
      <c r="AVC1500" s="8"/>
      <c r="AVD1500" s="8"/>
      <c r="AVE1500" s="8"/>
      <c r="AVF1500" s="8"/>
      <c r="AVG1500" s="8"/>
      <c r="AVH1500" s="8"/>
      <c r="AVI1500" s="8"/>
      <c r="AVJ1500" s="8"/>
      <c r="AVK1500" s="8"/>
      <c r="AVL1500" s="8"/>
      <c r="AVM1500" s="8"/>
      <c r="AVN1500" s="8"/>
      <c r="AVO1500" s="8"/>
      <c r="AVP1500" s="8"/>
      <c r="AVQ1500" s="8"/>
      <c r="AVR1500" s="8"/>
      <c r="AVS1500" s="8"/>
      <c r="AVT1500" s="8"/>
      <c r="AVU1500" s="8"/>
      <c r="AVV1500" s="8"/>
      <c r="AVW1500" s="8"/>
      <c r="AVX1500" s="8"/>
      <c r="AVY1500" s="8"/>
      <c r="AVZ1500" s="8"/>
      <c r="AWA1500" s="8"/>
      <c r="AWB1500" s="8"/>
      <c r="AWC1500" s="8"/>
      <c r="AWD1500" s="8"/>
      <c r="AWE1500" s="8"/>
      <c r="AWF1500" s="8"/>
      <c r="AWG1500" s="8"/>
      <c r="AWH1500" s="8"/>
      <c r="AWI1500" s="8"/>
      <c r="AWJ1500" s="8"/>
      <c r="AWK1500" s="8"/>
      <c r="AWL1500" s="8"/>
      <c r="AWM1500" s="8"/>
      <c r="AWN1500" s="8"/>
      <c r="AWO1500" s="8"/>
      <c r="AWP1500" s="8"/>
      <c r="AWQ1500" s="8"/>
      <c r="AWR1500" s="8"/>
      <c r="AWS1500" s="8"/>
      <c r="AWT1500" s="8"/>
      <c r="AWU1500" s="8"/>
      <c r="AWV1500" s="8"/>
      <c r="AWW1500" s="8"/>
      <c r="AWX1500" s="8"/>
      <c r="AWY1500" s="8"/>
      <c r="AWZ1500" s="8"/>
      <c r="AXA1500" s="8"/>
      <c r="AXB1500" s="8"/>
      <c r="AXC1500" s="8"/>
      <c r="AXD1500" s="8"/>
      <c r="AXE1500" s="8"/>
      <c r="AXF1500" s="8"/>
      <c r="AXG1500" s="8"/>
      <c r="AXH1500" s="8"/>
      <c r="AXI1500" s="8"/>
      <c r="AXJ1500" s="8"/>
      <c r="AXK1500" s="8"/>
      <c r="AXL1500" s="8"/>
      <c r="AXM1500" s="8"/>
      <c r="AXN1500" s="8"/>
      <c r="AXO1500" s="8"/>
      <c r="AXP1500" s="8"/>
      <c r="AXQ1500" s="8"/>
      <c r="AXR1500" s="8"/>
      <c r="AXS1500" s="8"/>
      <c r="AXT1500" s="8"/>
      <c r="AXU1500" s="8"/>
      <c r="AXV1500" s="8"/>
      <c r="AXW1500" s="8"/>
      <c r="AXX1500" s="8"/>
      <c r="AXY1500" s="8"/>
      <c r="AXZ1500" s="8"/>
      <c r="AYA1500" s="8"/>
      <c r="AYB1500" s="8"/>
      <c r="AYC1500" s="8"/>
      <c r="AYD1500" s="8"/>
      <c r="AYE1500" s="8"/>
      <c r="AYF1500" s="8"/>
      <c r="AYG1500" s="8"/>
      <c r="AYH1500" s="8"/>
      <c r="AYI1500" s="8"/>
      <c r="AYJ1500" s="8"/>
      <c r="AYK1500" s="8"/>
      <c r="AYL1500" s="8"/>
      <c r="AYM1500" s="8"/>
      <c r="AYN1500" s="8"/>
      <c r="AYO1500" s="8"/>
      <c r="AYP1500" s="8"/>
      <c r="AYQ1500" s="8"/>
      <c r="AYR1500" s="8"/>
      <c r="AYS1500" s="8"/>
      <c r="AYT1500" s="8"/>
      <c r="AYU1500" s="8"/>
      <c r="AYV1500" s="8"/>
      <c r="AYW1500" s="8"/>
      <c r="AYX1500" s="8"/>
      <c r="AYY1500" s="8"/>
      <c r="AYZ1500" s="8"/>
      <c r="AZA1500" s="8"/>
      <c r="AZB1500" s="8"/>
      <c r="AZC1500" s="8"/>
      <c r="AZD1500" s="8"/>
      <c r="AZE1500" s="8"/>
      <c r="AZF1500" s="8"/>
      <c r="AZG1500" s="8"/>
      <c r="AZH1500" s="8"/>
      <c r="AZI1500" s="8"/>
      <c r="AZJ1500" s="8"/>
      <c r="AZK1500" s="8"/>
      <c r="AZL1500" s="8"/>
      <c r="AZM1500" s="8"/>
      <c r="AZN1500" s="8"/>
      <c r="AZO1500" s="8"/>
      <c r="AZP1500" s="8"/>
      <c r="AZQ1500" s="8"/>
      <c r="AZR1500" s="8"/>
      <c r="AZS1500" s="8"/>
      <c r="AZT1500" s="8"/>
      <c r="AZU1500" s="8"/>
      <c r="AZV1500" s="8"/>
      <c r="AZW1500" s="8"/>
      <c r="AZX1500" s="8"/>
      <c r="AZY1500" s="8"/>
      <c r="AZZ1500" s="8"/>
      <c r="BAA1500" s="8"/>
      <c r="BAB1500" s="8"/>
      <c r="BAC1500" s="8"/>
      <c r="BAD1500" s="8"/>
      <c r="BAE1500" s="8"/>
      <c r="BAF1500" s="8"/>
      <c r="BAG1500" s="8"/>
      <c r="BAH1500" s="8"/>
      <c r="BAI1500" s="8"/>
      <c r="BAJ1500" s="8"/>
      <c r="BAK1500" s="8"/>
      <c r="BAL1500" s="8"/>
      <c r="BAM1500" s="8"/>
      <c r="BAN1500" s="8"/>
      <c r="BAO1500" s="8"/>
      <c r="BAP1500" s="8"/>
      <c r="BAQ1500" s="8"/>
      <c r="BAR1500" s="8"/>
      <c r="BAS1500" s="8"/>
      <c r="BAT1500" s="8"/>
      <c r="BAU1500" s="8"/>
      <c r="BAV1500" s="8"/>
      <c r="BAW1500" s="8"/>
      <c r="BAX1500" s="8"/>
      <c r="BAY1500" s="8"/>
      <c r="BAZ1500" s="8"/>
      <c r="BBA1500" s="8"/>
      <c r="BBB1500" s="8"/>
      <c r="BBC1500" s="8"/>
      <c r="BBD1500" s="8"/>
      <c r="BBE1500" s="8"/>
      <c r="BBF1500" s="8"/>
      <c r="BBG1500" s="8"/>
      <c r="BBH1500" s="8"/>
      <c r="BBI1500" s="8"/>
      <c r="BBJ1500" s="8"/>
      <c r="BBK1500" s="8"/>
      <c r="BBL1500" s="8"/>
      <c r="BBM1500" s="8"/>
      <c r="BBN1500" s="8"/>
      <c r="BBO1500" s="8"/>
      <c r="BBP1500" s="8"/>
      <c r="BBQ1500" s="8"/>
      <c r="BBR1500" s="8"/>
      <c r="BBS1500" s="8"/>
      <c r="BBT1500" s="8"/>
      <c r="BBU1500" s="8"/>
      <c r="BBV1500" s="8"/>
      <c r="BBW1500" s="8"/>
      <c r="BBX1500" s="8"/>
      <c r="BBY1500" s="8"/>
      <c r="BBZ1500" s="8"/>
      <c r="BCA1500" s="8"/>
      <c r="BCB1500" s="8"/>
      <c r="BCC1500" s="8"/>
      <c r="BCD1500" s="8"/>
      <c r="BCE1500" s="8"/>
      <c r="BCF1500" s="8"/>
      <c r="BCG1500" s="8"/>
      <c r="BCH1500" s="8"/>
      <c r="BCI1500" s="8"/>
      <c r="BCJ1500" s="8"/>
      <c r="BCK1500" s="8"/>
      <c r="BCL1500" s="8"/>
      <c r="BCM1500" s="8"/>
      <c r="BCN1500" s="8"/>
      <c r="BCO1500" s="8"/>
      <c r="BCP1500" s="8"/>
      <c r="BCQ1500" s="8"/>
      <c r="BCR1500" s="8"/>
      <c r="BCS1500" s="8"/>
      <c r="BCT1500" s="8"/>
      <c r="BCU1500" s="8"/>
      <c r="BCV1500" s="8"/>
      <c r="BCW1500" s="8"/>
      <c r="BCX1500" s="8"/>
      <c r="BCY1500" s="8"/>
      <c r="BCZ1500" s="8"/>
      <c r="BDA1500" s="8"/>
      <c r="BDB1500" s="8"/>
      <c r="BDC1500" s="8"/>
      <c r="BDD1500" s="8"/>
      <c r="BDE1500" s="8"/>
      <c r="BDF1500" s="8"/>
      <c r="BDG1500" s="8"/>
      <c r="BDH1500" s="8"/>
      <c r="BDI1500" s="8"/>
      <c r="BDJ1500" s="8"/>
      <c r="BDK1500" s="8"/>
      <c r="BDL1500" s="8"/>
      <c r="BDM1500" s="8"/>
      <c r="BDN1500" s="8"/>
      <c r="BDO1500" s="8"/>
      <c r="BDP1500" s="8"/>
      <c r="BDQ1500" s="8"/>
      <c r="BDR1500" s="8"/>
      <c r="BDS1500" s="8"/>
      <c r="BDT1500" s="8"/>
      <c r="BDU1500" s="8"/>
      <c r="BDV1500" s="8"/>
      <c r="BDW1500" s="8"/>
      <c r="BDX1500" s="8"/>
      <c r="BDY1500" s="8"/>
      <c r="BDZ1500" s="8"/>
      <c r="BEA1500" s="8"/>
      <c r="BEB1500" s="8"/>
      <c r="BEC1500" s="8"/>
      <c r="BED1500" s="8"/>
      <c r="BEE1500" s="8"/>
      <c r="BEF1500" s="8"/>
      <c r="BEG1500" s="8"/>
      <c r="BEH1500" s="8"/>
      <c r="BEI1500" s="8"/>
      <c r="BEJ1500" s="8"/>
      <c r="BEK1500" s="8"/>
      <c r="BEL1500" s="8"/>
      <c r="BEM1500" s="8"/>
      <c r="BEN1500" s="8"/>
      <c r="BEO1500" s="8"/>
      <c r="BEP1500" s="8"/>
      <c r="BEQ1500" s="8"/>
      <c r="BER1500" s="8"/>
      <c r="BES1500" s="8"/>
      <c r="BET1500" s="8"/>
      <c r="BEU1500" s="8"/>
      <c r="BEV1500" s="8"/>
      <c r="BEW1500" s="8"/>
      <c r="BEX1500" s="8"/>
      <c r="BEY1500" s="8"/>
      <c r="BEZ1500" s="8"/>
      <c r="BFA1500" s="8"/>
      <c r="BFB1500" s="8"/>
      <c r="BFC1500" s="8"/>
      <c r="BFD1500" s="8"/>
      <c r="BFE1500" s="8"/>
      <c r="BFF1500" s="8"/>
      <c r="BFG1500" s="8"/>
      <c r="BFH1500" s="8"/>
      <c r="BFI1500" s="8"/>
      <c r="BFJ1500" s="8"/>
      <c r="BFK1500" s="8"/>
      <c r="BFL1500" s="8"/>
      <c r="BFM1500" s="8"/>
      <c r="BFN1500" s="8"/>
      <c r="BFO1500" s="8"/>
      <c r="BFP1500" s="8"/>
      <c r="BFQ1500" s="8"/>
      <c r="BFR1500" s="8"/>
      <c r="BFS1500" s="8"/>
      <c r="BFT1500" s="8"/>
      <c r="BFU1500" s="8"/>
      <c r="BFV1500" s="8"/>
      <c r="BFW1500" s="8"/>
      <c r="BFX1500" s="8"/>
      <c r="BFY1500" s="8"/>
      <c r="BFZ1500" s="8"/>
      <c r="BGA1500" s="8"/>
      <c r="BGB1500" s="8"/>
      <c r="BGC1500" s="8"/>
      <c r="BGD1500" s="8"/>
      <c r="BGE1500" s="8"/>
      <c r="BGF1500" s="8"/>
      <c r="BGG1500" s="8"/>
      <c r="BGH1500" s="8"/>
      <c r="BGI1500" s="8"/>
      <c r="BGJ1500" s="8"/>
      <c r="BGK1500" s="8"/>
      <c r="BGL1500" s="8"/>
      <c r="BGM1500" s="8"/>
      <c r="BGN1500" s="8"/>
      <c r="BGO1500" s="8"/>
      <c r="BGP1500" s="8"/>
      <c r="BGQ1500" s="8"/>
      <c r="BGR1500" s="8"/>
      <c r="BGS1500" s="8"/>
      <c r="BGT1500" s="8"/>
      <c r="BGU1500" s="8"/>
      <c r="BGV1500" s="8"/>
      <c r="BGW1500" s="8"/>
      <c r="BGX1500" s="8"/>
      <c r="BGY1500" s="8"/>
      <c r="BGZ1500" s="8"/>
      <c r="BHA1500" s="8"/>
      <c r="BHB1500" s="8"/>
      <c r="BHC1500" s="8"/>
      <c r="BHD1500" s="8"/>
      <c r="BHE1500" s="8"/>
      <c r="BHF1500" s="8"/>
      <c r="BHG1500" s="8"/>
      <c r="BHH1500" s="8"/>
      <c r="BHI1500" s="8"/>
      <c r="BHJ1500" s="8"/>
      <c r="BHK1500" s="8"/>
      <c r="BHL1500" s="8"/>
      <c r="BHM1500" s="8"/>
      <c r="BHN1500" s="8"/>
      <c r="BHO1500" s="8"/>
      <c r="BHP1500" s="8"/>
      <c r="BHQ1500" s="8"/>
      <c r="BHR1500" s="8"/>
      <c r="BHS1500" s="8"/>
      <c r="BHT1500" s="8"/>
      <c r="BHU1500" s="8"/>
      <c r="BHV1500" s="8"/>
      <c r="BHW1500" s="8"/>
      <c r="BHX1500" s="8"/>
      <c r="BHY1500" s="8"/>
      <c r="BHZ1500" s="8"/>
      <c r="BIA1500" s="8"/>
      <c r="BIB1500" s="8"/>
      <c r="BIC1500" s="8"/>
      <c r="BID1500" s="8"/>
      <c r="BIE1500" s="8"/>
      <c r="BIF1500" s="8"/>
      <c r="BIG1500" s="8"/>
      <c r="BIH1500" s="8"/>
      <c r="BII1500" s="8"/>
      <c r="BIJ1500" s="8"/>
      <c r="BIK1500" s="8"/>
      <c r="BIL1500" s="8"/>
      <c r="BIM1500" s="8"/>
      <c r="BIN1500" s="8"/>
      <c r="BIO1500" s="8"/>
      <c r="BIP1500" s="8"/>
      <c r="BIQ1500" s="8"/>
      <c r="BIR1500" s="8"/>
      <c r="BIS1500" s="8"/>
      <c r="BIT1500" s="8"/>
      <c r="BIU1500" s="8"/>
      <c r="BIV1500" s="8"/>
      <c r="BIW1500" s="8"/>
      <c r="BIX1500" s="8"/>
      <c r="BIY1500" s="8"/>
      <c r="BIZ1500" s="8"/>
      <c r="BJA1500" s="8"/>
      <c r="BJB1500" s="8"/>
      <c r="BJC1500" s="8"/>
      <c r="BJD1500" s="8"/>
      <c r="BJE1500" s="8"/>
      <c r="BJF1500" s="8"/>
      <c r="BJG1500" s="8"/>
      <c r="BJH1500" s="8"/>
      <c r="BJI1500" s="8"/>
      <c r="BJJ1500" s="8"/>
      <c r="BJK1500" s="8"/>
      <c r="BJL1500" s="8"/>
      <c r="BJM1500" s="8"/>
      <c r="BJN1500" s="8"/>
      <c r="BJO1500" s="8"/>
      <c r="BJP1500" s="8"/>
      <c r="BJQ1500" s="8"/>
      <c r="BJR1500" s="8"/>
      <c r="BJS1500" s="8"/>
      <c r="BJT1500" s="8"/>
      <c r="BJU1500" s="8"/>
      <c r="BJV1500" s="8"/>
      <c r="BJW1500" s="8"/>
      <c r="BJX1500" s="8"/>
      <c r="BJY1500" s="8"/>
      <c r="BJZ1500" s="8"/>
      <c r="BKA1500" s="8"/>
      <c r="BKB1500" s="8"/>
      <c r="BKC1500" s="8"/>
      <c r="BKD1500" s="8"/>
      <c r="BKE1500" s="8"/>
      <c r="BKF1500" s="8"/>
      <c r="BKG1500" s="8"/>
      <c r="BKH1500" s="8"/>
      <c r="BKI1500" s="8"/>
      <c r="BKJ1500" s="8"/>
      <c r="BKK1500" s="8"/>
      <c r="BKL1500" s="8"/>
      <c r="BKM1500" s="8"/>
      <c r="BKN1500" s="8"/>
      <c r="BKO1500" s="8"/>
      <c r="BKP1500" s="8"/>
      <c r="BKQ1500" s="8"/>
      <c r="BKR1500" s="8"/>
      <c r="BKS1500" s="8"/>
      <c r="BKT1500" s="8"/>
      <c r="BKU1500" s="8"/>
      <c r="BKV1500" s="8"/>
      <c r="BKW1500" s="8"/>
      <c r="BKX1500" s="8"/>
      <c r="BKY1500" s="8"/>
      <c r="BKZ1500" s="8"/>
      <c r="BLA1500" s="8"/>
      <c r="BLB1500" s="8"/>
      <c r="BLC1500" s="8"/>
      <c r="BLD1500" s="8"/>
      <c r="BLE1500" s="8"/>
      <c r="BLF1500" s="8"/>
      <c r="BLG1500" s="8"/>
      <c r="BLH1500" s="8"/>
      <c r="BLI1500" s="8"/>
      <c r="BLJ1500" s="8"/>
      <c r="BLK1500" s="8"/>
      <c r="BLL1500" s="8"/>
      <c r="BLM1500" s="8"/>
      <c r="BLN1500" s="8"/>
      <c r="BLO1500" s="8"/>
      <c r="BLP1500" s="8"/>
      <c r="BLQ1500" s="8"/>
      <c r="BLR1500" s="8"/>
      <c r="BLS1500" s="8"/>
      <c r="BLT1500" s="8"/>
      <c r="BLU1500" s="8"/>
      <c r="BLV1500" s="8"/>
      <c r="BLW1500" s="8"/>
      <c r="BLX1500" s="8"/>
      <c r="BLY1500" s="8"/>
      <c r="BLZ1500" s="8"/>
      <c r="BMA1500" s="8"/>
      <c r="BMB1500" s="8"/>
      <c r="BMC1500" s="8"/>
      <c r="BMD1500" s="8"/>
      <c r="BME1500" s="8"/>
      <c r="BMF1500" s="8"/>
      <c r="BMG1500" s="8"/>
      <c r="BMH1500" s="8"/>
      <c r="BMI1500" s="8"/>
      <c r="BMJ1500" s="8"/>
      <c r="BMK1500" s="8"/>
      <c r="BML1500" s="8"/>
      <c r="BMM1500" s="8"/>
      <c r="BMN1500" s="8"/>
      <c r="BMO1500" s="8"/>
      <c r="BMP1500" s="8"/>
      <c r="BMQ1500" s="8"/>
      <c r="BMR1500" s="8"/>
      <c r="BMS1500" s="8"/>
      <c r="BMT1500" s="8"/>
      <c r="BMU1500" s="8"/>
      <c r="BMV1500" s="8"/>
      <c r="BMW1500" s="8"/>
      <c r="BMX1500" s="8"/>
      <c r="BMY1500" s="8"/>
      <c r="BMZ1500" s="8"/>
      <c r="BNA1500" s="8"/>
      <c r="BNB1500" s="8"/>
      <c r="BNC1500" s="8"/>
      <c r="BND1500" s="8"/>
      <c r="BNE1500" s="8"/>
      <c r="BNF1500" s="8"/>
      <c r="BNG1500" s="8"/>
      <c r="BNH1500" s="8"/>
      <c r="BNI1500" s="8"/>
      <c r="BNJ1500" s="8"/>
      <c r="BNK1500" s="8"/>
      <c r="BNL1500" s="8"/>
      <c r="BNM1500" s="8"/>
      <c r="BNN1500" s="8"/>
      <c r="BNO1500" s="8"/>
      <c r="BNP1500" s="8"/>
      <c r="BNQ1500" s="8"/>
      <c r="BNR1500" s="8"/>
      <c r="BNS1500" s="8"/>
      <c r="BNT1500" s="8"/>
      <c r="BNU1500" s="8"/>
      <c r="BNV1500" s="8"/>
      <c r="BNW1500" s="8"/>
      <c r="BNX1500" s="8"/>
      <c r="BNY1500" s="8"/>
      <c r="BNZ1500" s="8"/>
      <c r="BOA1500" s="8"/>
      <c r="BOB1500" s="8"/>
      <c r="BOC1500" s="8"/>
      <c r="BOD1500" s="8"/>
      <c r="BOE1500" s="8"/>
      <c r="BOF1500" s="8"/>
      <c r="BOG1500" s="8"/>
      <c r="BOH1500" s="8"/>
      <c r="BOI1500" s="8"/>
      <c r="BOJ1500" s="8"/>
      <c r="BOK1500" s="8"/>
      <c r="BOL1500" s="8"/>
      <c r="BOM1500" s="8"/>
      <c r="BON1500" s="8"/>
      <c r="BOO1500" s="8"/>
      <c r="BOP1500" s="8"/>
      <c r="BOQ1500" s="8"/>
      <c r="BOR1500" s="8"/>
      <c r="BOS1500" s="8"/>
      <c r="BOT1500" s="8"/>
      <c r="BOU1500" s="8"/>
      <c r="BOV1500" s="8"/>
      <c r="BOW1500" s="8"/>
      <c r="BOX1500" s="8"/>
      <c r="BOY1500" s="8"/>
      <c r="BOZ1500" s="8"/>
      <c r="BPA1500" s="8"/>
      <c r="BPB1500" s="8"/>
      <c r="BPC1500" s="8"/>
      <c r="BPD1500" s="8"/>
      <c r="BPE1500" s="8"/>
      <c r="BPF1500" s="8"/>
      <c r="BPG1500" s="8"/>
      <c r="BPH1500" s="8"/>
      <c r="BPI1500" s="8"/>
      <c r="BPJ1500" s="8"/>
      <c r="BPK1500" s="8"/>
      <c r="BPL1500" s="8"/>
      <c r="BPM1500" s="8"/>
      <c r="BPN1500" s="8"/>
      <c r="BPO1500" s="8"/>
      <c r="BPP1500" s="8"/>
      <c r="BPQ1500" s="8"/>
      <c r="BPR1500" s="8"/>
      <c r="BPS1500" s="8"/>
      <c r="BPT1500" s="8"/>
      <c r="BPU1500" s="8"/>
      <c r="BPV1500" s="8"/>
      <c r="BPW1500" s="8"/>
      <c r="BPX1500" s="8"/>
      <c r="BPY1500" s="8"/>
      <c r="BPZ1500" s="8"/>
      <c r="BQA1500" s="8"/>
      <c r="BQB1500" s="8"/>
      <c r="BQC1500" s="8"/>
      <c r="BQD1500" s="8"/>
      <c r="BQE1500" s="8"/>
      <c r="BQF1500" s="8"/>
      <c r="BQG1500" s="8"/>
      <c r="BQH1500" s="8"/>
      <c r="BQI1500" s="8"/>
      <c r="BQJ1500" s="8"/>
      <c r="BQK1500" s="8"/>
      <c r="BQL1500" s="8"/>
      <c r="BQM1500" s="8"/>
      <c r="BQN1500" s="8"/>
      <c r="BQO1500" s="8"/>
      <c r="BQP1500" s="8"/>
      <c r="BQQ1500" s="8"/>
      <c r="BQR1500" s="8"/>
      <c r="BQS1500" s="8"/>
      <c r="BQT1500" s="8"/>
      <c r="BQU1500" s="8"/>
      <c r="BQV1500" s="8"/>
      <c r="BQW1500" s="8"/>
      <c r="BQX1500" s="8"/>
      <c r="BQY1500" s="8"/>
      <c r="BQZ1500" s="8"/>
      <c r="BRA1500" s="8"/>
      <c r="BRB1500" s="8"/>
      <c r="BRC1500" s="8"/>
      <c r="BRD1500" s="8"/>
      <c r="BRE1500" s="8"/>
      <c r="BRF1500" s="8"/>
      <c r="BRG1500" s="8"/>
      <c r="BRH1500" s="8"/>
      <c r="BRI1500" s="8"/>
      <c r="BRJ1500" s="8"/>
      <c r="BRK1500" s="8"/>
      <c r="BRL1500" s="8"/>
      <c r="BRM1500" s="8"/>
      <c r="BRN1500" s="8"/>
      <c r="BRO1500" s="8"/>
      <c r="BRP1500" s="8"/>
      <c r="BRQ1500" s="8"/>
      <c r="BRR1500" s="8"/>
      <c r="BRS1500" s="8"/>
      <c r="BRT1500" s="8"/>
      <c r="BRU1500" s="8"/>
      <c r="BRV1500" s="8"/>
      <c r="BRW1500" s="8"/>
      <c r="BRX1500" s="8"/>
      <c r="BRY1500" s="8"/>
      <c r="BRZ1500" s="8"/>
      <c r="BSA1500" s="8"/>
      <c r="BSB1500" s="8"/>
      <c r="BSC1500" s="8"/>
      <c r="BSD1500" s="8"/>
      <c r="BSE1500" s="8"/>
      <c r="BSF1500" s="8"/>
      <c r="BSG1500" s="8"/>
      <c r="BSH1500" s="8"/>
      <c r="BSI1500" s="8"/>
      <c r="BSJ1500" s="8"/>
      <c r="BSK1500" s="8"/>
      <c r="BSL1500" s="8"/>
      <c r="BSM1500" s="8"/>
      <c r="BSN1500" s="8"/>
      <c r="BSO1500" s="8"/>
      <c r="BSP1500" s="8"/>
      <c r="BSQ1500" s="8"/>
      <c r="BSR1500" s="8"/>
      <c r="BSS1500" s="8"/>
      <c r="BST1500" s="8"/>
      <c r="BSU1500" s="8"/>
      <c r="BSV1500" s="8"/>
      <c r="BSW1500" s="8"/>
      <c r="BSX1500" s="8"/>
      <c r="BSY1500" s="8"/>
      <c r="BSZ1500" s="8"/>
      <c r="BTA1500" s="8"/>
      <c r="BTB1500" s="8"/>
      <c r="BTC1500" s="8"/>
      <c r="BTD1500" s="8"/>
      <c r="BTE1500" s="8"/>
      <c r="BTF1500" s="8"/>
      <c r="BTG1500" s="8"/>
      <c r="BTH1500" s="8"/>
      <c r="BTI1500" s="8"/>
      <c r="BTJ1500" s="8"/>
      <c r="BTK1500" s="8"/>
      <c r="BTL1500" s="8"/>
      <c r="BTM1500" s="8"/>
      <c r="BTN1500" s="8"/>
      <c r="BTO1500" s="8"/>
      <c r="BTP1500" s="8"/>
      <c r="BTQ1500" s="8"/>
      <c r="BTR1500" s="8"/>
      <c r="BTS1500" s="8"/>
      <c r="BTT1500" s="8"/>
      <c r="BTU1500" s="8"/>
      <c r="BTV1500" s="8"/>
      <c r="BTW1500" s="8"/>
      <c r="BTX1500" s="8"/>
      <c r="BTY1500" s="8"/>
      <c r="BTZ1500" s="8"/>
      <c r="BUA1500" s="8"/>
      <c r="BUB1500" s="8"/>
      <c r="BUC1500" s="8"/>
      <c r="BUD1500" s="8"/>
      <c r="BUE1500" s="8"/>
      <c r="BUF1500" s="8"/>
      <c r="BUG1500" s="8"/>
      <c r="BUH1500" s="8"/>
      <c r="BUI1500" s="8"/>
      <c r="BUJ1500" s="8"/>
      <c r="BUK1500" s="8"/>
      <c r="BUL1500" s="8"/>
      <c r="BUM1500" s="8"/>
      <c r="BUN1500" s="8"/>
      <c r="BUO1500" s="8"/>
      <c r="BUP1500" s="8"/>
      <c r="BUQ1500" s="8"/>
      <c r="BUR1500" s="8"/>
      <c r="BUS1500" s="8"/>
      <c r="BUT1500" s="8"/>
      <c r="BUU1500" s="8"/>
      <c r="BUV1500" s="8"/>
      <c r="BUW1500" s="8"/>
      <c r="BUX1500" s="8"/>
      <c r="BUY1500" s="8"/>
      <c r="BUZ1500" s="8"/>
      <c r="BVA1500" s="8"/>
      <c r="BVB1500" s="8"/>
      <c r="BVC1500" s="8"/>
      <c r="BVD1500" s="8"/>
      <c r="BVE1500" s="8"/>
      <c r="BVF1500" s="8"/>
      <c r="BVG1500" s="8"/>
      <c r="BVH1500" s="8"/>
      <c r="BVI1500" s="8"/>
      <c r="BVJ1500" s="8"/>
      <c r="BVK1500" s="8"/>
      <c r="BVL1500" s="8"/>
      <c r="BVM1500" s="8"/>
      <c r="BVN1500" s="8"/>
      <c r="BVO1500" s="8"/>
      <c r="BVP1500" s="8"/>
      <c r="BVQ1500" s="8"/>
      <c r="BVR1500" s="8"/>
      <c r="BVS1500" s="8"/>
      <c r="BVT1500" s="8"/>
      <c r="BVU1500" s="8"/>
      <c r="BVV1500" s="8"/>
      <c r="BVW1500" s="8"/>
      <c r="BVX1500" s="8"/>
      <c r="BVY1500" s="8"/>
      <c r="BVZ1500" s="8"/>
      <c r="BWA1500" s="8"/>
      <c r="BWB1500" s="8"/>
      <c r="BWC1500" s="8"/>
      <c r="BWD1500" s="8"/>
      <c r="BWE1500" s="8"/>
      <c r="BWF1500" s="8"/>
      <c r="BWG1500" s="8"/>
      <c r="BWH1500" s="8"/>
      <c r="BWI1500" s="8"/>
      <c r="BWJ1500" s="8"/>
      <c r="BWK1500" s="8"/>
      <c r="BWL1500" s="8"/>
      <c r="BWM1500" s="8"/>
      <c r="BWN1500" s="8"/>
      <c r="BWO1500" s="8"/>
      <c r="BWP1500" s="8"/>
      <c r="BWQ1500" s="8"/>
      <c r="BWR1500" s="8"/>
      <c r="BWS1500" s="8"/>
      <c r="BWT1500" s="8"/>
      <c r="BWU1500" s="8"/>
      <c r="BWV1500" s="8"/>
      <c r="BWW1500" s="8"/>
      <c r="BWX1500" s="8"/>
      <c r="BWY1500" s="8"/>
      <c r="BWZ1500" s="8"/>
      <c r="BXA1500" s="8"/>
      <c r="BXB1500" s="8"/>
      <c r="BXC1500" s="8"/>
      <c r="BXD1500" s="8"/>
      <c r="BXE1500" s="8"/>
      <c r="BXF1500" s="8"/>
      <c r="BXG1500" s="8"/>
      <c r="BXH1500" s="8"/>
      <c r="BXI1500" s="8"/>
      <c r="BXJ1500" s="8"/>
      <c r="BXK1500" s="8"/>
      <c r="BXL1500" s="8"/>
      <c r="BXM1500" s="8"/>
      <c r="BXN1500" s="8"/>
      <c r="BXO1500" s="8"/>
      <c r="BXP1500" s="8"/>
      <c r="BXQ1500" s="8"/>
      <c r="BXR1500" s="8"/>
      <c r="BXS1500" s="8"/>
      <c r="BXT1500" s="8"/>
      <c r="BXU1500" s="8"/>
      <c r="BXV1500" s="8"/>
      <c r="BXW1500" s="8"/>
      <c r="BXX1500" s="8"/>
      <c r="BXY1500" s="8"/>
      <c r="BXZ1500" s="8"/>
      <c r="BYA1500" s="8"/>
      <c r="BYB1500" s="8"/>
      <c r="BYC1500" s="8"/>
      <c r="BYD1500" s="8"/>
      <c r="BYE1500" s="8"/>
      <c r="BYF1500" s="8"/>
      <c r="BYG1500" s="8"/>
      <c r="BYH1500" s="8"/>
      <c r="BYI1500" s="8"/>
      <c r="BYJ1500" s="8"/>
      <c r="BYK1500" s="8"/>
      <c r="BYL1500" s="8"/>
      <c r="BYM1500" s="8"/>
      <c r="BYN1500" s="8"/>
      <c r="BYO1500" s="8"/>
      <c r="BYP1500" s="8"/>
      <c r="BYQ1500" s="8"/>
      <c r="BYR1500" s="8"/>
      <c r="BYS1500" s="8"/>
      <c r="BYT1500" s="8"/>
      <c r="BYU1500" s="8"/>
      <c r="BYV1500" s="8"/>
      <c r="BYW1500" s="8"/>
      <c r="BYX1500" s="8"/>
      <c r="BYY1500" s="8"/>
      <c r="BYZ1500" s="8"/>
      <c r="BZA1500" s="8"/>
      <c r="BZB1500" s="8"/>
      <c r="BZC1500" s="8"/>
      <c r="BZD1500" s="8"/>
      <c r="BZE1500" s="8"/>
      <c r="BZF1500" s="8"/>
      <c r="BZG1500" s="8"/>
      <c r="BZH1500" s="8"/>
      <c r="BZI1500" s="8"/>
      <c r="BZJ1500" s="8"/>
      <c r="BZK1500" s="8"/>
      <c r="BZL1500" s="8"/>
      <c r="BZM1500" s="8"/>
      <c r="BZN1500" s="8"/>
      <c r="BZO1500" s="8"/>
      <c r="BZP1500" s="8"/>
      <c r="BZQ1500" s="8"/>
      <c r="BZR1500" s="8"/>
      <c r="BZS1500" s="8"/>
      <c r="BZT1500" s="8"/>
      <c r="BZU1500" s="8"/>
      <c r="BZV1500" s="8"/>
      <c r="BZW1500" s="8"/>
      <c r="BZX1500" s="8"/>
      <c r="BZY1500" s="8"/>
      <c r="BZZ1500" s="8"/>
      <c r="CAA1500" s="8"/>
      <c r="CAB1500" s="8"/>
      <c r="CAC1500" s="8"/>
      <c r="CAD1500" s="8"/>
      <c r="CAE1500" s="8"/>
      <c r="CAF1500" s="8"/>
      <c r="CAG1500" s="8"/>
      <c r="CAH1500" s="8"/>
      <c r="CAI1500" s="8"/>
      <c r="CAJ1500" s="8"/>
      <c r="CAK1500" s="8"/>
      <c r="CAL1500" s="8"/>
      <c r="CAM1500" s="8"/>
      <c r="CAN1500" s="8"/>
      <c r="CAO1500" s="8"/>
      <c r="CAP1500" s="8"/>
      <c r="CAQ1500" s="8"/>
      <c r="CAR1500" s="8"/>
      <c r="CAS1500" s="8"/>
      <c r="CAT1500" s="8"/>
      <c r="CAU1500" s="8"/>
      <c r="CAV1500" s="8"/>
      <c r="CAW1500" s="8"/>
      <c r="CAX1500" s="8"/>
      <c r="CAY1500" s="8"/>
      <c r="CAZ1500" s="8"/>
      <c r="CBA1500" s="8"/>
      <c r="CBB1500" s="8"/>
      <c r="CBC1500" s="8"/>
      <c r="CBD1500" s="8"/>
      <c r="CBE1500" s="8"/>
      <c r="CBF1500" s="8"/>
      <c r="CBG1500" s="8"/>
      <c r="CBH1500" s="8"/>
      <c r="CBI1500" s="8"/>
      <c r="CBJ1500" s="8"/>
      <c r="CBK1500" s="8"/>
      <c r="CBL1500" s="8"/>
      <c r="CBM1500" s="8"/>
      <c r="CBN1500" s="8"/>
      <c r="CBO1500" s="8"/>
      <c r="CBP1500" s="8"/>
      <c r="CBQ1500" s="8"/>
      <c r="CBR1500" s="8"/>
      <c r="CBS1500" s="8"/>
      <c r="CBT1500" s="8"/>
      <c r="CBU1500" s="8"/>
      <c r="CBV1500" s="8"/>
      <c r="CBW1500" s="8"/>
      <c r="CBX1500" s="8"/>
      <c r="CBY1500" s="8"/>
      <c r="CBZ1500" s="8"/>
      <c r="CCA1500" s="8"/>
      <c r="CCB1500" s="8"/>
      <c r="CCC1500" s="8"/>
      <c r="CCD1500" s="8"/>
      <c r="CCE1500" s="8"/>
      <c r="CCF1500" s="8"/>
      <c r="CCG1500" s="8"/>
      <c r="CCH1500" s="8"/>
      <c r="CCI1500" s="8"/>
      <c r="CCJ1500" s="8"/>
      <c r="CCK1500" s="8"/>
      <c r="CCL1500" s="8"/>
      <c r="CCM1500" s="8"/>
      <c r="CCN1500" s="8"/>
      <c r="CCO1500" s="8"/>
      <c r="CCP1500" s="8"/>
      <c r="CCQ1500" s="8"/>
      <c r="CCR1500" s="8"/>
      <c r="CCS1500" s="8"/>
      <c r="CCT1500" s="8"/>
      <c r="CCU1500" s="8"/>
      <c r="CCV1500" s="8"/>
      <c r="CCW1500" s="8"/>
      <c r="CCX1500" s="8"/>
      <c r="CCY1500" s="8"/>
      <c r="CCZ1500" s="8"/>
      <c r="CDA1500" s="8"/>
      <c r="CDB1500" s="8"/>
      <c r="CDC1500" s="8"/>
      <c r="CDD1500" s="8"/>
      <c r="CDE1500" s="8"/>
      <c r="CDF1500" s="8"/>
      <c r="CDG1500" s="8"/>
      <c r="CDH1500" s="8"/>
      <c r="CDI1500" s="8"/>
      <c r="CDJ1500" s="8"/>
      <c r="CDK1500" s="8"/>
      <c r="CDL1500" s="8"/>
      <c r="CDM1500" s="8"/>
      <c r="CDN1500" s="8"/>
      <c r="CDO1500" s="8"/>
      <c r="CDP1500" s="8"/>
      <c r="CDQ1500" s="8"/>
      <c r="CDR1500" s="8"/>
      <c r="CDS1500" s="8"/>
      <c r="CDT1500" s="8"/>
      <c r="CDU1500" s="8"/>
      <c r="CDV1500" s="8"/>
      <c r="CDW1500" s="8"/>
      <c r="CDX1500" s="8"/>
      <c r="CDY1500" s="8"/>
      <c r="CDZ1500" s="8"/>
      <c r="CEA1500" s="8"/>
      <c r="CEB1500" s="8"/>
      <c r="CEC1500" s="8"/>
      <c r="CED1500" s="8"/>
      <c r="CEE1500" s="8"/>
      <c r="CEF1500" s="8"/>
      <c r="CEG1500" s="8"/>
      <c r="CEH1500" s="8"/>
      <c r="CEI1500" s="8"/>
      <c r="CEJ1500" s="8"/>
      <c r="CEK1500" s="8"/>
      <c r="CEL1500" s="8"/>
      <c r="CEM1500" s="8"/>
      <c r="CEN1500" s="8"/>
      <c r="CEO1500" s="8"/>
      <c r="CEP1500" s="8"/>
      <c r="CEQ1500" s="8"/>
      <c r="CER1500" s="8"/>
      <c r="CES1500" s="8"/>
      <c r="CET1500" s="8"/>
      <c r="CEU1500" s="8"/>
      <c r="CEV1500" s="8"/>
      <c r="CEW1500" s="8"/>
      <c r="CEX1500" s="8"/>
      <c r="CEY1500" s="8"/>
      <c r="CEZ1500" s="8"/>
      <c r="CFA1500" s="8"/>
      <c r="CFB1500" s="8"/>
      <c r="CFC1500" s="8"/>
      <c r="CFD1500" s="8"/>
      <c r="CFE1500" s="8"/>
      <c r="CFF1500" s="8"/>
      <c r="CFG1500" s="8"/>
      <c r="CFH1500" s="8"/>
      <c r="CFI1500" s="8"/>
      <c r="CFJ1500" s="8"/>
      <c r="CFK1500" s="8"/>
      <c r="CFL1500" s="8"/>
      <c r="CFM1500" s="8"/>
      <c r="CFN1500" s="8"/>
      <c r="CFO1500" s="8"/>
      <c r="CFP1500" s="8"/>
      <c r="CFQ1500" s="8"/>
      <c r="CFR1500" s="8"/>
      <c r="CFS1500" s="8"/>
      <c r="CFT1500" s="8"/>
      <c r="CFU1500" s="8"/>
      <c r="CFV1500" s="8"/>
      <c r="CFW1500" s="8"/>
      <c r="CFX1500" s="8"/>
      <c r="CFY1500" s="8"/>
      <c r="CFZ1500" s="8"/>
      <c r="CGA1500" s="8"/>
      <c r="CGB1500" s="8"/>
      <c r="CGC1500" s="8"/>
      <c r="CGD1500" s="8"/>
      <c r="CGE1500" s="8"/>
      <c r="CGF1500" s="8"/>
      <c r="CGG1500" s="8"/>
      <c r="CGH1500" s="8"/>
      <c r="CGI1500" s="8"/>
      <c r="CGJ1500" s="8"/>
      <c r="CGK1500" s="8"/>
      <c r="CGL1500" s="8"/>
      <c r="CGM1500" s="8"/>
      <c r="CGN1500" s="8"/>
      <c r="CGO1500" s="8"/>
      <c r="CGP1500" s="8"/>
      <c r="CGQ1500" s="8"/>
      <c r="CGR1500" s="8"/>
      <c r="CGS1500" s="8"/>
      <c r="CGT1500" s="8"/>
      <c r="CGU1500" s="8"/>
      <c r="CGV1500" s="8"/>
      <c r="CGW1500" s="8"/>
      <c r="CGX1500" s="8"/>
      <c r="CGY1500" s="8"/>
      <c r="CGZ1500" s="8"/>
      <c r="CHA1500" s="8"/>
      <c r="CHB1500" s="8"/>
      <c r="CHC1500" s="8"/>
      <c r="CHD1500" s="8"/>
      <c r="CHE1500" s="8"/>
      <c r="CHF1500" s="8"/>
      <c r="CHG1500" s="8"/>
      <c r="CHH1500" s="8"/>
      <c r="CHI1500" s="8"/>
      <c r="CHJ1500" s="8"/>
      <c r="CHK1500" s="8"/>
      <c r="CHL1500" s="8"/>
      <c r="CHM1500" s="8"/>
      <c r="CHN1500" s="8"/>
      <c r="CHO1500" s="8"/>
      <c r="CHP1500" s="8"/>
      <c r="CHQ1500" s="8"/>
      <c r="CHR1500" s="8"/>
      <c r="CHS1500" s="8"/>
      <c r="CHT1500" s="8"/>
      <c r="CHU1500" s="8"/>
      <c r="CHV1500" s="8"/>
      <c r="CHW1500" s="8"/>
      <c r="CHX1500" s="8"/>
      <c r="CHY1500" s="8"/>
      <c r="CHZ1500" s="8"/>
      <c r="CIA1500" s="8"/>
      <c r="CIB1500" s="8"/>
      <c r="CIC1500" s="8"/>
      <c r="CID1500" s="8"/>
      <c r="CIE1500" s="8"/>
      <c r="CIF1500" s="8"/>
      <c r="CIG1500" s="8"/>
      <c r="CIH1500" s="8"/>
      <c r="CII1500" s="8"/>
      <c r="CIJ1500" s="8"/>
      <c r="CIK1500" s="8"/>
      <c r="CIL1500" s="8"/>
      <c r="CIM1500" s="8"/>
      <c r="CIN1500" s="8"/>
      <c r="CIO1500" s="8"/>
      <c r="CIP1500" s="8"/>
      <c r="CIQ1500" s="8"/>
      <c r="CIR1500" s="8"/>
      <c r="CIS1500" s="8"/>
      <c r="CIT1500" s="8"/>
      <c r="CIU1500" s="8"/>
      <c r="CIV1500" s="8"/>
      <c r="CIW1500" s="8"/>
      <c r="CIX1500" s="8"/>
      <c r="CIY1500" s="8"/>
      <c r="CIZ1500" s="8"/>
      <c r="CJA1500" s="8"/>
      <c r="CJB1500" s="8"/>
      <c r="CJC1500" s="8"/>
      <c r="CJD1500" s="8"/>
      <c r="CJE1500" s="8"/>
      <c r="CJF1500" s="8"/>
      <c r="CJG1500" s="8"/>
      <c r="CJH1500" s="8"/>
      <c r="CJI1500" s="8"/>
      <c r="CJJ1500" s="8"/>
      <c r="CJK1500" s="8"/>
      <c r="CJL1500" s="8"/>
      <c r="CJM1500" s="8"/>
      <c r="CJN1500" s="8"/>
      <c r="CJO1500" s="8"/>
      <c r="CJP1500" s="8"/>
      <c r="CJQ1500" s="8"/>
      <c r="CJR1500" s="8"/>
      <c r="CJS1500" s="8"/>
      <c r="CJT1500" s="8"/>
      <c r="CJU1500" s="8"/>
      <c r="CJV1500" s="8"/>
      <c r="CJW1500" s="8"/>
      <c r="CJX1500" s="8"/>
      <c r="CJY1500" s="8"/>
      <c r="CJZ1500" s="8"/>
      <c r="CKA1500" s="8"/>
      <c r="CKB1500" s="8"/>
      <c r="CKC1500" s="8"/>
      <c r="CKD1500" s="8"/>
      <c r="CKE1500" s="8"/>
      <c r="CKF1500" s="8"/>
      <c r="CKG1500" s="8"/>
      <c r="CKH1500" s="8"/>
      <c r="CKI1500" s="8"/>
      <c r="CKJ1500" s="8"/>
      <c r="CKK1500" s="8"/>
      <c r="CKL1500" s="8"/>
      <c r="CKM1500" s="8"/>
      <c r="CKN1500" s="8"/>
      <c r="CKO1500" s="8"/>
      <c r="CKP1500" s="8"/>
      <c r="CKQ1500" s="8"/>
      <c r="CKR1500" s="8"/>
      <c r="CKS1500" s="8"/>
      <c r="CKT1500" s="8"/>
      <c r="CKU1500" s="8"/>
      <c r="CKV1500" s="8"/>
      <c r="CKW1500" s="8"/>
      <c r="CKX1500" s="8"/>
      <c r="CKY1500" s="8"/>
      <c r="CKZ1500" s="8"/>
      <c r="CLA1500" s="8"/>
      <c r="CLB1500" s="8"/>
      <c r="CLC1500" s="8"/>
      <c r="CLD1500" s="8"/>
      <c r="CLE1500" s="8"/>
      <c r="CLF1500" s="8"/>
      <c r="CLG1500" s="8"/>
      <c r="CLH1500" s="8"/>
      <c r="CLI1500" s="8"/>
      <c r="CLJ1500" s="8"/>
      <c r="CLK1500" s="8"/>
      <c r="CLL1500" s="8"/>
      <c r="CLM1500" s="8"/>
      <c r="CLN1500" s="8"/>
      <c r="CLO1500" s="8"/>
      <c r="CLP1500" s="8"/>
      <c r="CLQ1500" s="8"/>
      <c r="CLR1500" s="8"/>
      <c r="CLS1500" s="8"/>
      <c r="CLT1500" s="8"/>
      <c r="CLU1500" s="8"/>
      <c r="CLV1500" s="8"/>
      <c r="CLW1500" s="8"/>
      <c r="CLX1500" s="8"/>
      <c r="CLY1500" s="8"/>
      <c r="CLZ1500" s="8"/>
      <c r="CMA1500" s="8"/>
      <c r="CMB1500" s="8"/>
      <c r="CMC1500" s="8"/>
      <c r="CMD1500" s="8"/>
      <c r="CME1500" s="8"/>
      <c r="CMF1500" s="8"/>
      <c r="CMG1500" s="8"/>
      <c r="CMH1500" s="8"/>
      <c r="CMI1500" s="8"/>
      <c r="CMJ1500" s="8"/>
      <c r="CMK1500" s="8"/>
      <c r="CML1500" s="8"/>
      <c r="CMM1500" s="8"/>
      <c r="CMN1500" s="8"/>
      <c r="CMO1500" s="8"/>
      <c r="CMP1500" s="8"/>
      <c r="CMQ1500" s="8"/>
      <c r="CMR1500" s="8"/>
      <c r="CMS1500" s="8"/>
      <c r="CMT1500" s="8"/>
      <c r="CMU1500" s="8"/>
      <c r="CMV1500" s="8"/>
      <c r="CMW1500" s="8"/>
      <c r="CMX1500" s="8"/>
      <c r="CMY1500" s="8"/>
      <c r="CMZ1500" s="8"/>
      <c r="CNA1500" s="8"/>
      <c r="CNB1500" s="8"/>
      <c r="CNC1500" s="8"/>
      <c r="CND1500" s="8"/>
      <c r="CNE1500" s="8"/>
      <c r="CNF1500" s="8"/>
      <c r="CNG1500" s="8"/>
      <c r="CNH1500" s="8"/>
      <c r="CNI1500" s="8"/>
      <c r="CNJ1500" s="8"/>
      <c r="CNK1500" s="8"/>
      <c r="CNL1500" s="8"/>
      <c r="CNM1500" s="8"/>
      <c r="CNN1500" s="8"/>
      <c r="CNO1500" s="8"/>
      <c r="CNP1500" s="8"/>
      <c r="CNQ1500" s="8"/>
      <c r="CNR1500" s="8"/>
      <c r="CNS1500" s="8"/>
      <c r="CNT1500" s="8"/>
      <c r="CNU1500" s="8"/>
      <c r="CNV1500" s="8"/>
      <c r="CNW1500" s="8"/>
      <c r="CNX1500" s="8"/>
      <c r="CNY1500" s="8"/>
      <c r="CNZ1500" s="8"/>
      <c r="COA1500" s="8"/>
      <c r="COB1500" s="8"/>
      <c r="COC1500" s="8"/>
      <c r="COD1500" s="8"/>
      <c r="COE1500" s="8"/>
      <c r="COF1500" s="8"/>
      <c r="COG1500" s="8"/>
      <c r="COH1500" s="8"/>
      <c r="COI1500" s="8"/>
      <c r="COJ1500" s="8"/>
      <c r="COK1500" s="8"/>
      <c r="COL1500" s="8"/>
      <c r="COM1500" s="8"/>
      <c r="CON1500" s="8"/>
      <c r="COO1500" s="8"/>
      <c r="COP1500" s="8"/>
      <c r="COQ1500" s="8"/>
      <c r="COR1500" s="8"/>
      <c r="COS1500" s="8"/>
      <c r="COT1500" s="8"/>
      <c r="COU1500" s="8"/>
      <c r="COV1500" s="8"/>
      <c r="COW1500" s="8"/>
      <c r="COX1500" s="8"/>
      <c r="COY1500" s="8"/>
      <c r="COZ1500" s="8"/>
      <c r="CPA1500" s="8"/>
      <c r="CPB1500" s="8"/>
      <c r="CPC1500" s="8"/>
      <c r="CPD1500" s="8"/>
      <c r="CPE1500" s="8"/>
      <c r="CPF1500" s="8"/>
      <c r="CPG1500" s="8"/>
      <c r="CPH1500" s="8"/>
      <c r="CPI1500" s="8"/>
      <c r="CPJ1500" s="8"/>
      <c r="CPK1500" s="8"/>
      <c r="CPL1500" s="8"/>
      <c r="CPM1500" s="8"/>
      <c r="CPN1500" s="8"/>
      <c r="CPO1500" s="8"/>
      <c r="CPP1500" s="8"/>
      <c r="CPQ1500" s="8"/>
      <c r="CPR1500" s="8"/>
      <c r="CPS1500" s="8"/>
      <c r="CPT1500" s="8"/>
      <c r="CPU1500" s="8"/>
      <c r="CPV1500" s="8"/>
      <c r="CPW1500" s="8"/>
      <c r="CPX1500" s="8"/>
      <c r="CPY1500" s="8"/>
      <c r="CPZ1500" s="8"/>
      <c r="CQA1500" s="8"/>
      <c r="CQB1500" s="8"/>
      <c r="CQC1500" s="8"/>
      <c r="CQD1500" s="8"/>
      <c r="CQE1500" s="8"/>
      <c r="CQF1500" s="8"/>
      <c r="CQG1500" s="8"/>
      <c r="CQH1500" s="8"/>
      <c r="CQI1500" s="8"/>
      <c r="CQJ1500" s="8"/>
      <c r="CQK1500" s="8"/>
      <c r="CQL1500" s="8"/>
      <c r="CQM1500" s="8"/>
      <c r="CQN1500" s="8"/>
      <c r="CQO1500" s="8"/>
      <c r="CQP1500" s="8"/>
      <c r="CQQ1500" s="8"/>
      <c r="CQR1500" s="8"/>
      <c r="CQS1500" s="8"/>
      <c r="CQT1500" s="8"/>
      <c r="CQU1500" s="8"/>
      <c r="CQV1500" s="8"/>
      <c r="CQW1500" s="8"/>
      <c r="CQX1500" s="8"/>
      <c r="CQY1500" s="8"/>
      <c r="CQZ1500" s="8"/>
      <c r="CRA1500" s="8"/>
      <c r="CRB1500" s="8"/>
      <c r="CRC1500" s="8"/>
      <c r="CRD1500" s="8"/>
      <c r="CRE1500" s="8"/>
      <c r="CRF1500" s="8"/>
      <c r="CRG1500" s="8"/>
      <c r="CRH1500" s="8"/>
      <c r="CRI1500" s="8"/>
      <c r="CRJ1500" s="8"/>
      <c r="CRK1500" s="8"/>
      <c r="CRL1500" s="8"/>
      <c r="CRM1500" s="8"/>
      <c r="CRN1500" s="8"/>
      <c r="CRO1500" s="8"/>
      <c r="CRP1500" s="8"/>
      <c r="CRQ1500" s="8"/>
      <c r="CRR1500" s="8"/>
      <c r="CRS1500" s="8"/>
      <c r="CRT1500" s="8"/>
      <c r="CRU1500" s="8"/>
      <c r="CRV1500" s="8"/>
      <c r="CRW1500" s="8"/>
      <c r="CRX1500" s="8"/>
      <c r="CRY1500" s="8"/>
      <c r="CRZ1500" s="8"/>
      <c r="CSA1500" s="8"/>
      <c r="CSB1500" s="8"/>
      <c r="CSC1500" s="8"/>
      <c r="CSD1500" s="8"/>
      <c r="CSE1500" s="8"/>
      <c r="CSF1500" s="8"/>
      <c r="CSG1500" s="8"/>
      <c r="CSH1500" s="8"/>
      <c r="CSI1500" s="8"/>
      <c r="CSJ1500" s="8"/>
      <c r="CSK1500" s="8"/>
      <c r="CSL1500" s="8"/>
      <c r="CSM1500" s="8"/>
      <c r="CSN1500" s="8"/>
      <c r="CSO1500" s="8"/>
      <c r="CSP1500" s="8"/>
      <c r="CSQ1500" s="8"/>
      <c r="CSR1500" s="8"/>
      <c r="CSS1500" s="8"/>
      <c r="CST1500" s="8"/>
      <c r="CSU1500" s="8"/>
      <c r="CSV1500" s="8"/>
      <c r="CSW1500" s="8"/>
      <c r="CSX1500" s="8"/>
      <c r="CSY1500" s="8"/>
      <c r="CSZ1500" s="8"/>
      <c r="CTA1500" s="8"/>
      <c r="CTB1500" s="8"/>
      <c r="CTC1500" s="8"/>
      <c r="CTD1500" s="8"/>
      <c r="CTE1500" s="8"/>
      <c r="CTF1500" s="8"/>
      <c r="CTG1500" s="8"/>
      <c r="CTH1500" s="8"/>
      <c r="CTI1500" s="8"/>
      <c r="CTJ1500" s="8"/>
      <c r="CTK1500" s="8"/>
      <c r="CTL1500" s="8"/>
      <c r="CTM1500" s="8"/>
      <c r="CTN1500" s="8"/>
      <c r="CTO1500" s="8"/>
      <c r="CTP1500" s="8"/>
      <c r="CTQ1500" s="8"/>
      <c r="CTR1500" s="8"/>
      <c r="CTS1500" s="8"/>
      <c r="CTT1500" s="8"/>
      <c r="CTU1500" s="8"/>
      <c r="CTV1500" s="8"/>
      <c r="CTW1500" s="8"/>
      <c r="CTX1500" s="8"/>
      <c r="CTY1500" s="8"/>
      <c r="CTZ1500" s="8"/>
      <c r="CUA1500" s="8"/>
      <c r="CUB1500" s="8"/>
      <c r="CUC1500" s="8"/>
      <c r="CUD1500" s="8"/>
      <c r="CUE1500" s="8"/>
      <c r="CUF1500" s="8"/>
      <c r="CUG1500" s="8"/>
      <c r="CUH1500" s="8"/>
      <c r="CUI1500" s="8"/>
      <c r="CUJ1500" s="8"/>
      <c r="CUK1500" s="8"/>
      <c r="CUL1500" s="8"/>
      <c r="CUM1500" s="8"/>
      <c r="CUN1500" s="8"/>
      <c r="CUO1500" s="8"/>
      <c r="CUP1500" s="8"/>
      <c r="CUQ1500" s="8"/>
      <c r="CUR1500" s="8"/>
      <c r="CUS1500" s="8"/>
      <c r="CUT1500" s="8"/>
      <c r="CUU1500" s="8"/>
      <c r="CUV1500" s="8"/>
      <c r="CUW1500" s="8"/>
      <c r="CUX1500" s="8"/>
      <c r="CUY1500" s="8"/>
      <c r="CUZ1500" s="8"/>
      <c r="CVA1500" s="8"/>
      <c r="CVB1500" s="8"/>
      <c r="CVC1500" s="8"/>
      <c r="CVD1500" s="8"/>
      <c r="CVE1500" s="8"/>
      <c r="CVF1500" s="8"/>
      <c r="CVG1500" s="8"/>
      <c r="CVH1500" s="8"/>
      <c r="CVI1500" s="8"/>
      <c r="CVJ1500" s="8"/>
      <c r="CVK1500" s="8"/>
      <c r="CVL1500" s="8"/>
      <c r="CVM1500" s="8"/>
      <c r="CVN1500" s="8"/>
      <c r="CVO1500" s="8"/>
      <c r="CVP1500" s="8"/>
      <c r="CVQ1500" s="8"/>
      <c r="CVR1500" s="8"/>
      <c r="CVS1500" s="8"/>
      <c r="CVT1500" s="8"/>
      <c r="CVU1500" s="8"/>
      <c r="CVV1500" s="8"/>
      <c r="CVW1500" s="8"/>
      <c r="CVX1500" s="8"/>
      <c r="CVY1500" s="8"/>
      <c r="CVZ1500" s="8"/>
      <c r="CWA1500" s="8"/>
      <c r="CWB1500" s="8"/>
      <c r="CWC1500" s="8"/>
      <c r="CWD1500" s="8"/>
      <c r="CWE1500" s="8"/>
      <c r="CWF1500" s="8"/>
      <c r="CWG1500" s="8"/>
      <c r="CWH1500" s="8"/>
      <c r="CWI1500" s="8"/>
      <c r="CWJ1500" s="8"/>
      <c r="CWK1500" s="8"/>
      <c r="CWL1500" s="8"/>
      <c r="CWM1500" s="8"/>
      <c r="CWN1500" s="8"/>
      <c r="CWO1500" s="8"/>
      <c r="CWP1500" s="8"/>
      <c r="CWQ1500" s="8"/>
      <c r="CWR1500" s="8"/>
      <c r="CWS1500" s="8"/>
      <c r="CWT1500" s="8"/>
      <c r="CWU1500" s="8"/>
      <c r="CWV1500" s="8"/>
      <c r="CWW1500" s="8"/>
      <c r="CWX1500" s="8"/>
      <c r="CWY1500" s="8"/>
      <c r="CWZ1500" s="8"/>
      <c r="CXA1500" s="8"/>
      <c r="CXB1500" s="8"/>
      <c r="CXC1500" s="8"/>
      <c r="CXD1500" s="8"/>
      <c r="CXE1500" s="8"/>
      <c r="CXF1500" s="8"/>
      <c r="CXG1500" s="8"/>
      <c r="CXH1500" s="8"/>
      <c r="CXI1500" s="8"/>
      <c r="CXJ1500" s="8"/>
      <c r="CXK1500" s="8"/>
      <c r="CXL1500" s="8"/>
      <c r="CXM1500" s="8"/>
      <c r="CXN1500" s="8"/>
      <c r="CXO1500" s="8"/>
      <c r="CXP1500" s="8"/>
      <c r="CXQ1500" s="8"/>
      <c r="CXR1500" s="8"/>
      <c r="CXS1500" s="8"/>
      <c r="CXT1500" s="8"/>
      <c r="CXU1500" s="8"/>
      <c r="CXV1500" s="8"/>
      <c r="CXW1500" s="8"/>
      <c r="CXX1500" s="8"/>
      <c r="CXY1500" s="8"/>
      <c r="CXZ1500" s="8"/>
      <c r="CYA1500" s="8"/>
      <c r="CYB1500" s="8"/>
      <c r="CYC1500" s="8"/>
      <c r="CYD1500" s="8"/>
      <c r="CYE1500" s="8"/>
      <c r="CYF1500" s="8"/>
      <c r="CYG1500" s="8"/>
      <c r="CYH1500" s="8"/>
      <c r="CYI1500" s="8"/>
      <c r="CYJ1500" s="8"/>
      <c r="CYK1500" s="8"/>
      <c r="CYL1500" s="8"/>
      <c r="CYM1500" s="8"/>
      <c r="CYN1500" s="8"/>
      <c r="CYO1500" s="8"/>
      <c r="CYP1500" s="8"/>
      <c r="CYQ1500" s="8"/>
      <c r="CYR1500" s="8"/>
      <c r="CYS1500" s="8"/>
      <c r="CYT1500" s="8"/>
      <c r="CYU1500" s="8"/>
      <c r="CYV1500" s="8"/>
      <c r="CYW1500" s="8"/>
      <c r="CYX1500" s="8"/>
      <c r="CYY1500" s="8"/>
      <c r="CYZ1500" s="8"/>
      <c r="CZA1500" s="8"/>
      <c r="CZB1500" s="8"/>
      <c r="CZC1500" s="8"/>
      <c r="CZD1500" s="8"/>
      <c r="CZE1500" s="8"/>
      <c r="CZF1500" s="8"/>
      <c r="CZG1500" s="8"/>
      <c r="CZH1500" s="8"/>
      <c r="CZI1500" s="8"/>
      <c r="CZJ1500" s="8"/>
      <c r="CZK1500" s="8"/>
      <c r="CZL1500" s="8"/>
      <c r="CZM1500" s="8"/>
      <c r="CZN1500" s="8"/>
      <c r="CZO1500" s="8"/>
      <c r="CZP1500" s="8"/>
      <c r="CZQ1500" s="8"/>
      <c r="CZR1500" s="8"/>
      <c r="CZS1500" s="8"/>
      <c r="CZT1500" s="8"/>
      <c r="CZU1500" s="8"/>
      <c r="CZV1500" s="8"/>
      <c r="CZW1500" s="8"/>
      <c r="CZX1500" s="8"/>
      <c r="CZY1500" s="8"/>
      <c r="CZZ1500" s="8"/>
      <c r="DAA1500" s="8"/>
      <c r="DAB1500" s="8"/>
      <c r="DAC1500" s="8"/>
      <c r="DAD1500" s="8"/>
      <c r="DAE1500" s="8"/>
      <c r="DAF1500" s="8"/>
      <c r="DAG1500" s="8"/>
      <c r="DAH1500" s="8"/>
      <c r="DAI1500" s="8"/>
      <c r="DAJ1500" s="8"/>
      <c r="DAK1500" s="8"/>
      <c r="DAL1500" s="8"/>
      <c r="DAM1500" s="8"/>
      <c r="DAN1500" s="8"/>
      <c r="DAO1500" s="8"/>
      <c r="DAP1500" s="8"/>
      <c r="DAQ1500" s="8"/>
      <c r="DAR1500" s="8"/>
      <c r="DAS1500" s="8"/>
      <c r="DAT1500" s="8"/>
      <c r="DAU1500" s="8"/>
      <c r="DAV1500" s="8"/>
      <c r="DAW1500" s="8"/>
      <c r="DAX1500" s="8"/>
      <c r="DAY1500" s="8"/>
      <c r="DAZ1500" s="8"/>
      <c r="DBA1500" s="8"/>
      <c r="DBB1500" s="8"/>
      <c r="DBC1500" s="8"/>
      <c r="DBD1500" s="8"/>
      <c r="DBE1500" s="8"/>
      <c r="DBF1500" s="8"/>
      <c r="DBG1500" s="8"/>
      <c r="DBH1500" s="8"/>
      <c r="DBI1500" s="8"/>
      <c r="DBJ1500" s="8"/>
      <c r="DBK1500" s="8"/>
      <c r="DBL1500" s="8"/>
      <c r="DBM1500" s="8"/>
      <c r="DBN1500" s="8"/>
      <c r="DBO1500" s="8"/>
      <c r="DBP1500" s="8"/>
      <c r="DBQ1500" s="8"/>
      <c r="DBR1500" s="8"/>
      <c r="DBS1500" s="8"/>
      <c r="DBT1500" s="8"/>
      <c r="DBU1500" s="8"/>
      <c r="DBV1500" s="8"/>
      <c r="DBW1500" s="8"/>
      <c r="DBX1500" s="8"/>
      <c r="DBY1500" s="8"/>
      <c r="DBZ1500" s="8"/>
      <c r="DCA1500" s="8"/>
      <c r="DCB1500" s="8"/>
      <c r="DCC1500" s="8"/>
      <c r="DCD1500" s="8"/>
      <c r="DCE1500" s="8"/>
      <c r="DCF1500" s="8"/>
      <c r="DCG1500" s="8"/>
      <c r="DCH1500" s="8"/>
      <c r="DCI1500" s="8"/>
      <c r="DCJ1500" s="8"/>
      <c r="DCK1500" s="8"/>
      <c r="DCL1500" s="8"/>
      <c r="DCM1500" s="8"/>
      <c r="DCN1500" s="8"/>
      <c r="DCO1500" s="8"/>
      <c r="DCP1500" s="8"/>
      <c r="DCQ1500" s="8"/>
      <c r="DCR1500" s="8"/>
      <c r="DCS1500" s="8"/>
      <c r="DCT1500" s="8"/>
      <c r="DCU1500" s="8"/>
      <c r="DCV1500" s="8"/>
      <c r="DCW1500" s="8"/>
      <c r="DCX1500" s="8"/>
      <c r="DCY1500" s="8"/>
      <c r="DCZ1500" s="8"/>
      <c r="DDA1500" s="8"/>
      <c r="DDB1500" s="8"/>
      <c r="DDC1500" s="8"/>
      <c r="DDD1500" s="8"/>
      <c r="DDE1500" s="8"/>
      <c r="DDF1500" s="8"/>
      <c r="DDG1500" s="8"/>
      <c r="DDH1500" s="8"/>
      <c r="DDI1500" s="8"/>
      <c r="DDJ1500" s="8"/>
      <c r="DDK1500" s="8"/>
      <c r="DDL1500" s="8"/>
      <c r="DDM1500" s="8"/>
      <c r="DDN1500" s="8"/>
      <c r="DDO1500" s="8"/>
      <c r="DDP1500" s="8"/>
      <c r="DDQ1500" s="8"/>
      <c r="DDR1500" s="8"/>
      <c r="DDS1500" s="8"/>
      <c r="DDT1500" s="8"/>
      <c r="DDU1500" s="8"/>
      <c r="DDV1500" s="8"/>
      <c r="DDW1500" s="8"/>
      <c r="DDX1500" s="8"/>
      <c r="DDY1500" s="8"/>
      <c r="DDZ1500" s="8"/>
      <c r="DEA1500" s="8"/>
      <c r="DEB1500" s="8"/>
      <c r="DEC1500" s="8"/>
      <c r="DED1500" s="8"/>
      <c r="DEE1500" s="8"/>
      <c r="DEF1500" s="8"/>
      <c r="DEG1500" s="8"/>
      <c r="DEH1500" s="8"/>
      <c r="DEI1500" s="8"/>
      <c r="DEJ1500" s="8"/>
      <c r="DEK1500" s="8"/>
      <c r="DEL1500" s="8"/>
      <c r="DEM1500" s="8"/>
      <c r="DEN1500" s="8"/>
      <c r="DEO1500" s="8"/>
      <c r="DEP1500" s="8"/>
      <c r="DEQ1500" s="8"/>
      <c r="DER1500" s="8"/>
      <c r="DES1500" s="8"/>
      <c r="DET1500" s="8"/>
      <c r="DEU1500" s="8"/>
      <c r="DEV1500" s="8"/>
      <c r="DEW1500" s="8"/>
      <c r="DEX1500" s="8"/>
      <c r="DEY1500" s="8"/>
      <c r="DEZ1500" s="8"/>
      <c r="DFA1500" s="8"/>
      <c r="DFB1500" s="8"/>
      <c r="DFC1500" s="8"/>
      <c r="DFD1500" s="8"/>
      <c r="DFE1500" s="8"/>
      <c r="DFF1500" s="8"/>
      <c r="DFG1500" s="8"/>
      <c r="DFH1500" s="8"/>
      <c r="DFI1500" s="8"/>
      <c r="DFJ1500" s="8"/>
      <c r="DFK1500" s="8"/>
      <c r="DFL1500" s="8"/>
      <c r="DFM1500" s="8"/>
      <c r="DFN1500" s="8"/>
      <c r="DFO1500" s="8"/>
      <c r="DFP1500" s="8"/>
      <c r="DFQ1500" s="8"/>
      <c r="DFR1500" s="8"/>
      <c r="DFS1500" s="8"/>
      <c r="DFT1500" s="8"/>
      <c r="DFU1500" s="8"/>
      <c r="DFV1500" s="8"/>
      <c r="DFW1500" s="8"/>
      <c r="DFX1500" s="8"/>
      <c r="DFY1500" s="8"/>
      <c r="DFZ1500" s="8"/>
      <c r="DGA1500" s="8"/>
      <c r="DGB1500" s="8"/>
      <c r="DGC1500" s="8"/>
      <c r="DGD1500" s="8"/>
      <c r="DGE1500" s="8"/>
      <c r="DGF1500" s="8"/>
      <c r="DGG1500" s="8"/>
      <c r="DGH1500" s="8"/>
      <c r="DGI1500" s="8"/>
      <c r="DGJ1500" s="8"/>
      <c r="DGK1500" s="8"/>
      <c r="DGL1500" s="8"/>
      <c r="DGM1500" s="8"/>
      <c r="DGN1500" s="8"/>
      <c r="DGO1500" s="8"/>
      <c r="DGP1500" s="8"/>
      <c r="DGQ1500" s="8"/>
      <c r="DGR1500" s="8"/>
      <c r="DGS1500" s="8"/>
      <c r="DGT1500" s="8"/>
      <c r="DGU1500" s="8"/>
      <c r="DGV1500" s="8"/>
      <c r="DGW1500" s="8"/>
      <c r="DGX1500" s="8"/>
      <c r="DGY1500" s="8"/>
      <c r="DGZ1500" s="8"/>
      <c r="DHA1500" s="8"/>
      <c r="DHB1500" s="8"/>
      <c r="DHC1500" s="8"/>
      <c r="DHD1500" s="8"/>
      <c r="DHE1500" s="8"/>
      <c r="DHF1500" s="8"/>
      <c r="DHG1500" s="8"/>
      <c r="DHH1500" s="8"/>
      <c r="DHI1500" s="8"/>
      <c r="DHJ1500" s="8"/>
      <c r="DHK1500" s="8"/>
      <c r="DHL1500" s="8"/>
      <c r="DHM1500" s="8"/>
      <c r="DHN1500" s="8"/>
      <c r="DHO1500" s="8"/>
      <c r="DHP1500" s="8"/>
      <c r="DHQ1500" s="8"/>
      <c r="DHR1500" s="8"/>
      <c r="DHS1500" s="8"/>
      <c r="DHT1500" s="8"/>
      <c r="DHU1500" s="8"/>
      <c r="DHV1500" s="8"/>
      <c r="DHW1500" s="8"/>
      <c r="DHX1500" s="8"/>
      <c r="DHY1500" s="8"/>
      <c r="DHZ1500" s="8"/>
      <c r="DIA1500" s="8"/>
      <c r="DIB1500" s="8"/>
      <c r="DIC1500" s="8"/>
      <c r="DID1500" s="8"/>
      <c r="DIE1500" s="8"/>
      <c r="DIF1500" s="8"/>
      <c r="DIG1500" s="8"/>
      <c r="DIH1500" s="8"/>
      <c r="DII1500" s="8"/>
      <c r="DIJ1500" s="8"/>
      <c r="DIK1500" s="8"/>
      <c r="DIL1500" s="8"/>
      <c r="DIM1500" s="8"/>
      <c r="DIN1500" s="8"/>
      <c r="DIO1500" s="8"/>
      <c r="DIP1500" s="8"/>
      <c r="DIQ1500" s="8"/>
      <c r="DIR1500" s="8"/>
      <c r="DIS1500" s="8"/>
      <c r="DIT1500" s="8"/>
      <c r="DIU1500" s="8"/>
      <c r="DIV1500" s="8"/>
      <c r="DIW1500" s="8"/>
      <c r="DIX1500" s="8"/>
      <c r="DIY1500" s="8"/>
      <c r="DIZ1500" s="8"/>
      <c r="DJA1500" s="8"/>
      <c r="DJB1500" s="8"/>
      <c r="DJC1500" s="8"/>
      <c r="DJD1500" s="8"/>
      <c r="DJE1500" s="8"/>
      <c r="DJF1500" s="8"/>
      <c r="DJG1500" s="8"/>
      <c r="DJH1500" s="8"/>
      <c r="DJI1500" s="8"/>
      <c r="DJJ1500" s="8"/>
      <c r="DJK1500" s="8"/>
      <c r="DJL1500" s="8"/>
      <c r="DJM1500" s="8"/>
      <c r="DJN1500" s="8"/>
      <c r="DJO1500" s="8"/>
      <c r="DJP1500" s="8"/>
      <c r="DJQ1500" s="8"/>
      <c r="DJR1500" s="8"/>
      <c r="DJS1500" s="8"/>
      <c r="DJT1500" s="8"/>
      <c r="DJU1500" s="8"/>
      <c r="DJV1500" s="8"/>
      <c r="DJW1500" s="8"/>
      <c r="DJX1500" s="8"/>
      <c r="DJY1500" s="8"/>
      <c r="DJZ1500" s="8"/>
      <c r="DKA1500" s="8"/>
      <c r="DKB1500" s="8"/>
      <c r="DKC1500" s="8"/>
      <c r="DKD1500" s="8"/>
      <c r="DKE1500" s="8"/>
      <c r="DKF1500" s="8"/>
      <c r="DKG1500" s="8"/>
      <c r="DKH1500" s="8"/>
      <c r="DKI1500" s="8"/>
      <c r="DKJ1500" s="8"/>
      <c r="DKK1500" s="8"/>
      <c r="DKL1500" s="8"/>
      <c r="DKM1500" s="8"/>
      <c r="DKN1500" s="8"/>
      <c r="DKO1500" s="8"/>
      <c r="DKP1500" s="8"/>
      <c r="DKQ1500" s="8"/>
      <c r="DKR1500" s="8"/>
      <c r="DKS1500" s="8"/>
      <c r="DKT1500" s="8"/>
      <c r="DKU1500" s="8"/>
      <c r="DKV1500" s="8"/>
      <c r="DKW1500" s="8"/>
      <c r="DKX1500" s="8"/>
      <c r="DKY1500" s="8"/>
      <c r="DKZ1500" s="8"/>
      <c r="DLA1500" s="8"/>
      <c r="DLB1500" s="8"/>
      <c r="DLC1500" s="8"/>
      <c r="DLD1500" s="8"/>
      <c r="DLE1500" s="8"/>
      <c r="DLF1500" s="8"/>
      <c r="DLG1500" s="8"/>
      <c r="DLH1500" s="8"/>
      <c r="DLI1500" s="8"/>
      <c r="DLJ1500" s="8"/>
      <c r="DLK1500" s="8"/>
      <c r="DLL1500" s="8"/>
      <c r="DLM1500" s="8"/>
      <c r="DLN1500" s="8"/>
      <c r="DLO1500" s="8"/>
      <c r="DLP1500" s="8"/>
      <c r="DLQ1500" s="8"/>
      <c r="DLR1500" s="8"/>
      <c r="DLS1500" s="8"/>
      <c r="DLT1500" s="8"/>
      <c r="DLU1500" s="8"/>
      <c r="DLV1500" s="8"/>
      <c r="DLW1500" s="8"/>
      <c r="DLX1500" s="8"/>
      <c r="DLY1500" s="8"/>
      <c r="DLZ1500" s="8"/>
      <c r="DMA1500" s="8"/>
      <c r="DMB1500" s="8"/>
      <c r="DMC1500" s="8"/>
      <c r="DMD1500" s="8"/>
      <c r="DME1500" s="8"/>
      <c r="DMF1500" s="8"/>
      <c r="DMG1500" s="8"/>
      <c r="DMH1500" s="8"/>
      <c r="DMI1500" s="8"/>
      <c r="DMJ1500" s="8"/>
      <c r="DMK1500" s="8"/>
      <c r="DML1500" s="8"/>
      <c r="DMM1500" s="8"/>
      <c r="DMN1500" s="8"/>
      <c r="DMO1500" s="8"/>
      <c r="DMP1500" s="8"/>
      <c r="DMQ1500" s="8"/>
      <c r="DMR1500" s="8"/>
      <c r="DMS1500" s="8"/>
      <c r="DMT1500" s="8"/>
      <c r="DMU1500" s="8"/>
      <c r="DMV1500" s="8"/>
      <c r="DMW1500" s="8"/>
      <c r="DMX1500" s="8"/>
      <c r="DMY1500" s="8"/>
      <c r="DMZ1500" s="8"/>
      <c r="DNA1500" s="8"/>
      <c r="DNB1500" s="8"/>
      <c r="DNC1500" s="8"/>
      <c r="DND1500" s="8"/>
      <c r="DNE1500" s="8"/>
      <c r="DNF1500" s="8"/>
      <c r="DNG1500" s="8"/>
      <c r="DNH1500" s="8"/>
      <c r="DNI1500" s="8"/>
      <c r="DNJ1500" s="8"/>
      <c r="DNK1500" s="8"/>
      <c r="DNL1500" s="8"/>
      <c r="DNM1500" s="8"/>
      <c r="DNN1500" s="8"/>
      <c r="DNO1500" s="8"/>
      <c r="DNP1500" s="8"/>
      <c r="DNQ1500" s="8"/>
      <c r="DNR1500" s="8"/>
      <c r="DNS1500" s="8"/>
      <c r="DNT1500" s="8"/>
      <c r="DNU1500" s="8"/>
      <c r="DNV1500" s="8"/>
      <c r="DNW1500" s="8"/>
      <c r="DNX1500" s="8"/>
      <c r="DNY1500" s="8"/>
      <c r="DNZ1500" s="8"/>
      <c r="DOA1500" s="8"/>
      <c r="DOB1500" s="8"/>
      <c r="DOC1500" s="8"/>
      <c r="DOD1500" s="8"/>
      <c r="DOE1500" s="8"/>
      <c r="DOF1500" s="8"/>
      <c r="DOG1500" s="8"/>
      <c r="DOH1500" s="8"/>
      <c r="DOI1500" s="8"/>
      <c r="DOJ1500" s="8"/>
      <c r="DOK1500" s="8"/>
      <c r="DOL1500" s="8"/>
      <c r="DOM1500" s="8"/>
      <c r="DON1500" s="8"/>
      <c r="DOO1500" s="8"/>
      <c r="DOP1500" s="8"/>
      <c r="DOQ1500" s="8"/>
      <c r="DOR1500" s="8"/>
      <c r="DOS1500" s="8"/>
      <c r="DOT1500" s="8"/>
      <c r="DOU1500" s="8"/>
      <c r="DOV1500" s="8"/>
      <c r="DOW1500" s="8"/>
      <c r="DOX1500" s="8"/>
      <c r="DOY1500" s="8"/>
      <c r="DOZ1500" s="8"/>
      <c r="DPA1500" s="8"/>
      <c r="DPB1500" s="8"/>
      <c r="DPC1500" s="8"/>
      <c r="DPD1500" s="8"/>
      <c r="DPE1500" s="8"/>
      <c r="DPF1500" s="8"/>
      <c r="DPG1500" s="8"/>
      <c r="DPH1500" s="8"/>
      <c r="DPI1500" s="8"/>
      <c r="DPJ1500" s="8"/>
      <c r="DPK1500" s="8"/>
      <c r="DPL1500" s="8"/>
      <c r="DPM1500" s="8"/>
      <c r="DPN1500" s="8"/>
      <c r="DPO1500" s="8"/>
      <c r="DPP1500" s="8"/>
      <c r="DPQ1500" s="8"/>
      <c r="DPR1500" s="8"/>
      <c r="DPS1500" s="8"/>
      <c r="DPT1500" s="8"/>
      <c r="DPU1500" s="8"/>
      <c r="DPV1500" s="8"/>
      <c r="DPW1500" s="8"/>
      <c r="DPX1500" s="8"/>
      <c r="DPY1500" s="8"/>
      <c r="DPZ1500" s="8"/>
      <c r="DQA1500" s="8"/>
      <c r="DQB1500" s="8"/>
      <c r="DQC1500" s="8"/>
      <c r="DQD1500" s="8"/>
      <c r="DQE1500" s="8"/>
      <c r="DQF1500" s="8"/>
      <c r="DQG1500" s="8"/>
      <c r="DQH1500" s="8"/>
      <c r="DQI1500" s="8"/>
      <c r="DQJ1500" s="8"/>
      <c r="DQK1500" s="8"/>
      <c r="DQL1500" s="8"/>
      <c r="DQM1500" s="8"/>
      <c r="DQN1500" s="8"/>
      <c r="DQO1500" s="8"/>
      <c r="DQP1500" s="8"/>
      <c r="DQQ1500" s="8"/>
      <c r="DQR1500" s="8"/>
      <c r="DQS1500" s="8"/>
      <c r="DQT1500" s="8"/>
      <c r="DQU1500" s="8"/>
      <c r="DQV1500" s="8"/>
      <c r="DQW1500" s="8"/>
      <c r="DQX1500" s="8"/>
      <c r="DQY1500" s="8"/>
      <c r="DQZ1500" s="8"/>
      <c r="DRA1500" s="8"/>
      <c r="DRB1500" s="8"/>
      <c r="DRC1500" s="8"/>
      <c r="DRD1500" s="8"/>
      <c r="DRE1500" s="8"/>
      <c r="DRF1500" s="8"/>
      <c r="DRG1500" s="8"/>
      <c r="DRH1500" s="8"/>
      <c r="DRI1500" s="8"/>
      <c r="DRJ1500" s="8"/>
      <c r="DRK1500" s="8"/>
      <c r="DRL1500" s="8"/>
      <c r="DRM1500" s="8"/>
      <c r="DRN1500" s="8"/>
      <c r="DRO1500" s="8"/>
      <c r="DRP1500" s="8"/>
      <c r="DRQ1500" s="8"/>
      <c r="DRR1500" s="8"/>
      <c r="DRS1500" s="8"/>
      <c r="DRT1500" s="8"/>
      <c r="DRU1500" s="8"/>
      <c r="DRV1500" s="8"/>
      <c r="DRW1500" s="8"/>
      <c r="DRX1500" s="8"/>
      <c r="DRY1500" s="8"/>
      <c r="DRZ1500" s="8"/>
      <c r="DSA1500" s="8"/>
      <c r="DSB1500" s="8"/>
      <c r="DSC1500" s="8"/>
      <c r="DSD1500" s="8"/>
      <c r="DSE1500" s="8"/>
      <c r="DSF1500" s="8"/>
      <c r="DSG1500" s="8"/>
      <c r="DSH1500" s="8"/>
      <c r="DSI1500" s="8"/>
      <c r="DSJ1500" s="8"/>
      <c r="DSK1500" s="8"/>
      <c r="DSL1500" s="8"/>
      <c r="DSM1500" s="8"/>
      <c r="DSN1500" s="8"/>
      <c r="DSO1500" s="8"/>
      <c r="DSP1500" s="8"/>
      <c r="DSQ1500" s="8"/>
      <c r="DSR1500" s="8"/>
      <c r="DSS1500" s="8"/>
      <c r="DST1500" s="8"/>
      <c r="DSU1500" s="8"/>
      <c r="DSV1500" s="8"/>
      <c r="DSW1500" s="8"/>
      <c r="DSX1500" s="8"/>
      <c r="DSY1500" s="8"/>
      <c r="DSZ1500" s="8"/>
      <c r="DTA1500" s="8"/>
      <c r="DTB1500" s="8"/>
      <c r="DTC1500" s="8"/>
      <c r="DTD1500" s="8"/>
      <c r="DTE1500" s="8"/>
      <c r="DTF1500" s="8"/>
      <c r="DTG1500" s="8"/>
      <c r="DTH1500" s="8"/>
      <c r="DTI1500" s="8"/>
      <c r="DTJ1500" s="8"/>
      <c r="DTK1500" s="8"/>
      <c r="DTL1500" s="8"/>
      <c r="DTM1500" s="8"/>
      <c r="DTN1500" s="8"/>
      <c r="DTO1500" s="8"/>
      <c r="DTP1500" s="8"/>
      <c r="DTQ1500" s="8"/>
      <c r="DTR1500" s="8"/>
      <c r="DTS1500" s="8"/>
      <c r="DTT1500" s="8"/>
      <c r="DTU1500" s="8"/>
      <c r="DTV1500" s="8"/>
      <c r="DTW1500" s="8"/>
      <c r="DTX1500" s="8"/>
      <c r="DTY1500" s="8"/>
      <c r="DTZ1500" s="8"/>
      <c r="DUA1500" s="8"/>
      <c r="DUB1500" s="8"/>
      <c r="DUC1500" s="8"/>
      <c r="DUD1500" s="8"/>
      <c r="DUE1500" s="8"/>
      <c r="DUF1500" s="8"/>
      <c r="DUG1500" s="8"/>
      <c r="DUH1500" s="8"/>
      <c r="DUI1500" s="8"/>
      <c r="DUJ1500" s="8"/>
      <c r="DUK1500" s="8"/>
      <c r="DUL1500" s="8"/>
      <c r="DUM1500" s="8"/>
      <c r="DUN1500" s="8"/>
      <c r="DUO1500" s="8"/>
      <c r="DUP1500" s="8"/>
      <c r="DUQ1500" s="8"/>
      <c r="DUR1500" s="8"/>
      <c r="DUS1500" s="8"/>
      <c r="DUT1500" s="8"/>
      <c r="DUU1500" s="8"/>
      <c r="DUV1500" s="8"/>
      <c r="DUW1500" s="8"/>
      <c r="DUX1500" s="8"/>
      <c r="DUY1500" s="8"/>
      <c r="DUZ1500" s="8"/>
      <c r="DVA1500" s="8"/>
      <c r="DVB1500" s="8"/>
      <c r="DVC1500" s="8"/>
      <c r="DVD1500" s="8"/>
      <c r="DVE1500" s="8"/>
      <c r="DVF1500" s="8"/>
      <c r="DVG1500" s="8"/>
      <c r="DVH1500" s="8"/>
      <c r="DVI1500" s="8"/>
      <c r="DVJ1500" s="8"/>
      <c r="DVK1500" s="8"/>
      <c r="DVL1500" s="8"/>
      <c r="DVM1500" s="8"/>
      <c r="DVN1500" s="8"/>
      <c r="DVO1500" s="8"/>
      <c r="DVP1500" s="8"/>
      <c r="DVQ1500" s="8"/>
      <c r="DVR1500" s="8"/>
      <c r="DVS1500" s="8"/>
      <c r="DVT1500" s="8"/>
      <c r="DVU1500" s="8"/>
      <c r="DVV1500" s="8"/>
      <c r="DVW1500" s="8"/>
      <c r="DVX1500" s="8"/>
      <c r="DVY1500" s="8"/>
      <c r="DVZ1500" s="8"/>
      <c r="DWA1500" s="8"/>
      <c r="DWB1500" s="8"/>
      <c r="DWC1500" s="8"/>
      <c r="DWD1500" s="8"/>
      <c r="DWE1500" s="8"/>
      <c r="DWF1500" s="8"/>
      <c r="DWG1500" s="8"/>
      <c r="DWH1500" s="8"/>
      <c r="DWI1500" s="8"/>
      <c r="DWJ1500" s="8"/>
      <c r="DWK1500" s="8"/>
      <c r="DWL1500" s="8"/>
      <c r="DWM1500" s="8"/>
      <c r="DWN1500" s="8"/>
      <c r="DWO1500" s="8"/>
      <c r="DWP1500" s="8"/>
      <c r="DWQ1500" s="8"/>
      <c r="DWR1500" s="8"/>
      <c r="DWS1500" s="8"/>
      <c r="DWT1500" s="8"/>
      <c r="DWU1500" s="8"/>
      <c r="DWV1500" s="8"/>
      <c r="DWW1500" s="8"/>
      <c r="DWX1500" s="8"/>
      <c r="DWY1500" s="8"/>
      <c r="DWZ1500" s="8"/>
      <c r="DXA1500" s="8"/>
      <c r="DXB1500" s="8"/>
      <c r="DXC1500" s="8"/>
      <c r="DXD1500" s="8"/>
      <c r="DXE1500" s="8"/>
      <c r="DXF1500" s="8"/>
      <c r="DXG1500" s="8"/>
      <c r="DXH1500" s="8"/>
      <c r="DXI1500" s="8"/>
      <c r="DXJ1500" s="8"/>
      <c r="DXK1500" s="8"/>
      <c r="DXL1500" s="8"/>
      <c r="DXM1500" s="8"/>
      <c r="DXN1500" s="8"/>
      <c r="DXO1500" s="8"/>
      <c r="DXP1500" s="8"/>
      <c r="DXQ1500" s="8"/>
      <c r="DXR1500" s="8"/>
      <c r="DXS1500" s="8"/>
      <c r="DXT1500" s="8"/>
      <c r="DXU1500" s="8"/>
      <c r="DXV1500" s="8"/>
      <c r="DXW1500" s="8"/>
      <c r="DXX1500" s="8"/>
      <c r="DXY1500" s="8"/>
      <c r="DXZ1500" s="8"/>
      <c r="DYA1500" s="8"/>
      <c r="DYB1500" s="8"/>
      <c r="DYC1500" s="8"/>
      <c r="DYD1500" s="8"/>
      <c r="DYE1500" s="8"/>
      <c r="DYF1500" s="8"/>
      <c r="DYG1500" s="8"/>
      <c r="DYH1500" s="8"/>
      <c r="DYI1500" s="8"/>
      <c r="DYJ1500" s="8"/>
      <c r="DYK1500" s="8"/>
      <c r="DYL1500" s="8"/>
      <c r="DYM1500" s="8"/>
      <c r="DYN1500" s="8"/>
      <c r="DYO1500" s="8"/>
      <c r="DYP1500" s="8"/>
      <c r="DYQ1500" s="8"/>
      <c r="DYR1500" s="8"/>
      <c r="DYS1500" s="8"/>
      <c r="DYT1500" s="8"/>
      <c r="DYU1500" s="8"/>
      <c r="DYV1500" s="8"/>
      <c r="DYW1500" s="8"/>
      <c r="DYX1500" s="8"/>
      <c r="DYY1500" s="8"/>
      <c r="DYZ1500" s="8"/>
      <c r="DZA1500" s="8"/>
      <c r="DZB1500" s="8"/>
      <c r="DZC1500" s="8"/>
      <c r="DZD1500" s="8"/>
      <c r="DZE1500" s="8"/>
      <c r="DZF1500" s="8"/>
      <c r="DZG1500" s="8"/>
      <c r="DZH1500" s="8"/>
      <c r="DZI1500" s="8"/>
      <c r="DZJ1500" s="8"/>
      <c r="DZK1500" s="8"/>
      <c r="DZL1500" s="8"/>
      <c r="DZM1500" s="8"/>
      <c r="DZN1500" s="8"/>
      <c r="DZO1500" s="8"/>
      <c r="DZP1500" s="8"/>
      <c r="DZQ1500" s="8"/>
      <c r="DZR1500" s="8"/>
      <c r="DZS1500" s="8"/>
      <c r="DZT1500" s="8"/>
      <c r="DZU1500" s="8"/>
      <c r="DZV1500" s="8"/>
      <c r="DZW1500" s="8"/>
      <c r="DZX1500" s="8"/>
      <c r="DZY1500" s="8"/>
      <c r="DZZ1500" s="8"/>
      <c r="EAA1500" s="8"/>
      <c r="EAB1500" s="8"/>
      <c r="EAC1500" s="8"/>
      <c r="EAD1500" s="8"/>
      <c r="EAE1500" s="8"/>
      <c r="EAF1500" s="8"/>
      <c r="EAG1500" s="8"/>
      <c r="EAH1500" s="8"/>
      <c r="EAI1500" s="8"/>
      <c r="EAJ1500" s="8"/>
      <c r="EAK1500" s="8"/>
      <c r="EAL1500" s="8"/>
      <c r="EAM1500" s="8"/>
      <c r="EAN1500" s="8"/>
      <c r="EAO1500" s="8"/>
      <c r="EAP1500" s="8"/>
      <c r="EAQ1500" s="8"/>
      <c r="EAR1500" s="8"/>
      <c r="EAS1500" s="8"/>
      <c r="EAT1500" s="8"/>
      <c r="EAU1500" s="8"/>
      <c r="EAV1500" s="8"/>
      <c r="EAW1500" s="8"/>
      <c r="EAX1500" s="8"/>
      <c r="EAY1500" s="8"/>
      <c r="EAZ1500" s="8"/>
      <c r="EBA1500" s="8"/>
      <c r="EBB1500" s="8"/>
      <c r="EBC1500" s="8"/>
      <c r="EBD1500" s="8"/>
      <c r="EBE1500" s="8"/>
      <c r="EBF1500" s="8"/>
      <c r="EBG1500" s="8"/>
      <c r="EBH1500" s="8"/>
      <c r="EBI1500" s="8"/>
      <c r="EBJ1500" s="8"/>
      <c r="EBK1500" s="8"/>
      <c r="EBL1500" s="8"/>
      <c r="EBM1500" s="8"/>
      <c r="EBN1500" s="8"/>
      <c r="EBO1500" s="8"/>
      <c r="EBP1500" s="8"/>
      <c r="EBQ1500" s="8"/>
      <c r="EBR1500" s="8"/>
      <c r="EBS1500" s="8"/>
      <c r="EBT1500" s="8"/>
      <c r="EBU1500" s="8"/>
      <c r="EBV1500" s="8"/>
      <c r="EBW1500" s="8"/>
      <c r="EBX1500" s="8"/>
      <c r="EBY1500" s="8"/>
      <c r="EBZ1500" s="8"/>
      <c r="ECA1500" s="8"/>
      <c r="ECB1500" s="8"/>
      <c r="ECC1500" s="8"/>
      <c r="ECD1500" s="8"/>
      <c r="ECE1500" s="8"/>
      <c r="ECF1500" s="8"/>
      <c r="ECG1500" s="8"/>
      <c r="ECH1500" s="8"/>
      <c r="ECI1500" s="8"/>
      <c r="ECJ1500" s="8"/>
      <c r="ECK1500" s="8"/>
      <c r="ECL1500" s="8"/>
      <c r="ECM1500" s="8"/>
      <c r="ECN1500" s="8"/>
      <c r="ECO1500" s="8"/>
      <c r="ECP1500" s="8"/>
      <c r="ECQ1500" s="8"/>
      <c r="ECR1500" s="8"/>
      <c r="ECS1500" s="8"/>
      <c r="ECT1500" s="8"/>
      <c r="ECU1500" s="8"/>
      <c r="ECV1500" s="8"/>
      <c r="ECW1500" s="8"/>
      <c r="ECX1500" s="8"/>
      <c r="ECY1500" s="8"/>
      <c r="ECZ1500" s="8"/>
      <c r="EDA1500" s="8"/>
      <c r="EDB1500" s="8"/>
      <c r="EDC1500" s="8"/>
      <c r="EDD1500" s="8"/>
      <c r="EDE1500" s="8"/>
      <c r="EDF1500" s="8"/>
      <c r="EDG1500" s="8"/>
      <c r="EDH1500" s="8"/>
      <c r="EDI1500" s="8"/>
      <c r="EDJ1500" s="8"/>
      <c r="EDK1500" s="8"/>
      <c r="EDL1500" s="8"/>
      <c r="EDM1500" s="8"/>
      <c r="EDN1500" s="8"/>
      <c r="EDO1500" s="8"/>
      <c r="EDP1500" s="8"/>
      <c r="EDQ1500" s="8"/>
      <c r="EDR1500" s="8"/>
      <c r="EDS1500" s="8"/>
      <c r="EDT1500" s="8"/>
      <c r="EDU1500" s="8"/>
      <c r="EDV1500" s="8"/>
      <c r="EDW1500" s="8"/>
      <c r="EDX1500" s="8"/>
      <c r="EDY1500" s="8"/>
      <c r="EDZ1500" s="8"/>
      <c r="EEA1500" s="8"/>
      <c r="EEB1500" s="8"/>
      <c r="EEC1500" s="8"/>
      <c r="EED1500" s="8"/>
      <c r="EEE1500" s="8"/>
      <c r="EEF1500" s="8"/>
      <c r="EEG1500" s="8"/>
      <c r="EEH1500" s="8"/>
      <c r="EEI1500" s="8"/>
      <c r="EEJ1500" s="8"/>
      <c r="EEK1500" s="8"/>
      <c r="EEL1500" s="8"/>
      <c r="EEM1500" s="8"/>
      <c r="EEN1500" s="8"/>
      <c r="EEO1500" s="8"/>
      <c r="EEP1500" s="8"/>
      <c r="EEQ1500" s="8"/>
      <c r="EER1500" s="8"/>
      <c r="EES1500" s="8"/>
      <c r="EET1500" s="8"/>
      <c r="EEU1500" s="8"/>
      <c r="EEV1500" s="8"/>
      <c r="EEW1500" s="8"/>
      <c r="EEX1500" s="8"/>
      <c r="EEY1500" s="8"/>
      <c r="EEZ1500" s="8"/>
      <c r="EFA1500" s="8"/>
      <c r="EFB1500" s="8"/>
      <c r="EFC1500" s="8"/>
      <c r="EFD1500" s="8"/>
      <c r="EFE1500" s="8"/>
      <c r="EFF1500" s="8"/>
      <c r="EFG1500" s="8"/>
      <c r="EFH1500" s="8"/>
      <c r="EFI1500" s="8"/>
      <c r="EFJ1500" s="8"/>
      <c r="EFK1500" s="8"/>
      <c r="EFL1500" s="8"/>
      <c r="EFM1500" s="8"/>
      <c r="EFN1500" s="8"/>
      <c r="EFO1500" s="8"/>
      <c r="EFP1500" s="8"/>
      <c r="EFQ1500" s="8"/>
      <c r="EFR1500" s="8"/>
      <c r="EFS1500" s="8"/>
      <c r="EFT1500" s="8"/>
      <c r="EFU1500" s="8"/>
      <c r="EFV1500" s="8"/>
      <c r="EFW1500" s="8"/>
      <c r="EFX1500" s="8"/>
      <c r="EFY1500" s="8"/>
      <c r="EFZ1500" s="8"/>
      <c r="EGA1500" s="8"/>
      <c r="EGB1500" s="8"/>
      <c r="EGC1500" s="8"/>
      <c r="EGD1500" s="8"/>
      <c r="EGE1500" s="8"/>
      <c r="EGF1500" s="8"/>
      <c r="EGG1500" s="8"/>
      <c r="EGH1500" s="8"/>
      <c r="EGI1500" s="8"/>
      <c r="EGJ1500" s="8"/>
      <c r="EGK1500" s="8"/>
      <c r="EGL1500" s="8"/>
      <c r="EGM1500" s="8"/>
      <c r="EGN1500" s="8"/>
      <c r="EGO1500" s="8"/>
      <c r="EGP1500" s="8"/>
      <c r="EGQ1500" s="8"/>
      <c r="EGR1500" s="8"/>
      <c r="EGS1500" s="8"/>
      <c r="EGT1500" s="8"/>
      <c r="EGU1500" s="8"/>
      <c r="EGV1500" s="8"/>
      <c r="EGW1500" s="8"/>
      <c r="EGX1500" s="8"/>
      <c r="EGY1500" s="8"/>
      <c r="EGZ1500" s="8"/>
      <c r="EHA1500" s="8"/>
      <c r="EHB1500" s="8"/>
      <c r="EHC1500" s="8"/>
      <c r="EHD1500" s="8"/>
      <c r="EHE1500" s="8"/>
      <c r="EHF1500" s="8"/>
      <c r="EHG1500" s="8"/>
      <c r="EHH1500" s="8"/>
      <c r="EHI1500" s="8"/>
      <c r="EHJ1500" s="8"/>
      <c r="EHK1500" s="8"/>
      <c r="EHL1500" s="8"/>
      <c r="EHM1500" s="8"/>
      <c r="EHN1500" s="8"/>
      <c r="EHO1500" s="8"/>
      <c r="EHP1500" s="8"/>
      <c r="EHQ1500" s="8"/>
      <c r="EHR1500" s="8"/>
      <c r="EHS1500" s="8"/>
      <c r="EHT1500" s="8"/>
      <c r="EHU1500" s="8"/>
      <c r="EHV1500" s="8"/>
      <c r="EHW1500" s="8"/>
      <c r="EHX1500" s="8"/>
      <c r="EHY1500" s="8"/>
      <c r="EHZ1500" s="8"/>
      <c r="EIA1500" s="8"/>
      <c r="EIB1500" s="8"/>
      <c r="EIC1500" s="8"/>
      <c r="EID1500" s="8"/>
      <c r="EIE1500" s="8"/>
      <c r="EIF1500" s="8"/>
      <c r="EIG1500" s="8"/>
      <c r="EIH1500" s="8"/>
      <c r="EII1500" s="8"/>
      <c r="EIJ1500" s="8"/>
      <c r="EIK1500" s="8"/>
      <c r="EIL1500" s="8"/>
      <c r="EIM1500" s="8"/>
      <c r="EIN1500" s="8"/>
      <c r="EIO1500" s="8"/>
      <c r="EIP1500" s="8"/>
      <c r="EIQ1500" s="8"/>
      <c r="EIR1500" s="8"/>
      <c r="EIS1500" s="8"/>
      <c r="EIT1500" s="8"/>
      <c r="EIU1500" s="8"/>
      <c r="EIV1500" s="8"/>
      <c r="EIW1500" s="8"/>
      <c r="EIX1500" s="8"/>
      <c r="EIY1500" s="8"/>
      <c r="EIZ1500" s="8"/>
      <c r="EJA1500" s="8"/>
      <c r="EJB1500" s="8"/>
      <c r="EJC1500" s="8"/>
      <c r="EJD1500" s="8"/>
      <c r="EJE1500" s="8"/>
      <c r="EJF1500" s="8"/>
      <c r="EJG1500" s="8"/>
      <c r="EJH1500" s="8"/>
      <c r="EJI1500" s="8"/>
      <c r="EJJ1500" s="8"/>
      <c r="EJK1500" s="8"/>
      <c r="EJL1500" s="8"/>
      <c r="EJM1500" s="8"/>
      <c r="EJN1500" s="8"/>
      <c r="EJO1500" s="8"/>
      <c r="EJP1500" s="8"/>
      <c r="EJQ1500" s="8"/>
      <c r="EJR1500" s="8"/>
      <c r="EJS1500" s="8"/>
      <c r="EJT1500" s="8"/>
      <c r="EJU1500" s="8"/>
      <c r="EJV1500" s="8"/>
      <c r="EJW1500" s="8"/>
      <c r="EJX1500" s="8"/>
      <c r="EJY1500" s="8"/>
      <c r="EJZ1500" s="8"/>
      <c r="EKA1500" s="8"/>
      <c r="EKB1500" s="8"/>
      <c r="EKC1500" s="8"/>
      <c r="EKD1500" s="8"/>
      <c r="EKE1500" s="8"/>
      <c r="EKF1500" s="8"/>
      <c r="EKG1500" s="8"/>
      <c r="EKH1500" s="8"/>
      <c r="EKI1500" s="8"/>
      <c r="EKJ1500" s="8"/>
      <c r="EKK1500" s="8"/>
      <c r="EKL1500" s="8"/>
      <c r="EKM1500" s="8"/>
      <c r="EKN1500" s="8"/>
      <c r="EKO1500" s="8"/>
      <c r="EKP1500" s="8"/>
      <c r="EKQ1500" s="8"/>
      <c r="EKR1500" s="8"/>
      <c r="EKS1500" s="8"/>
      <c r="EKT1500" s="8"/>
      <c r="EKU1500" s="8"/>
      <c r="EKV1500" s="8"/>
      <c r="EKW1500" s="8"/>
      <c r="EKX1500" s="8"/>
      <c r="EKY1500" s="8"/>
      <c r="EKZ1500" s="8"/>
      <c r="ELA1500" s="8"/>
      <c r="ELB1500" s="8"/>
      <c r="ELC1500" s="8"/>
      <c r="ELD1500" s="8"/>
      <c r="ELE1500" s="8"/>
      <c r="ELF1500" s="8"/>
      <c r="ELG1500" s="8"/>
      <c r="ELH1500" s="8"/>
      <c r="ELI1500" s="8"/>
      <c r="ELJ1500" s="8"/>
      <c r="ELK1500" s="8"/>
      <c r="ELL1500" s="8"/>
      <c r="ELM1500" s="8"/>
      <c r="ELN1500" s="8"/>
      <c r="ELO1500" s="8"/>
      <c r="ELP1500" s="8"/>
      <c r="ELQ1500" s="8"/>
      <c r="ELR1500" s="8"/>
      <c r="ELS1500" s="8"/>
      <c r="ELT1500" s="8"/>
      <c r="ELU1500" s="8"/>
      <c r="ELV1500" s="8"/>
      <c r="ELW1500" s="8"/>
      <c r="ELX1500" s="8"/>
      <c r="ELY1500" s="8"/>
      <c r="ELZ1500" s="8"/>
      <c r="EMA1500" s="8"/>
      <c r="EMB1500" s="8"/>
      <c r="EMC1500" s="8"/>
      <c r="EMD1500" s="8"/>
      <c r="EME1500" s="8"/>
      <c r="EMF1500" s="8"/>
      <c r="EMG1500" s="8"/>
      <c r="EMH1500" s="8"/>
      <c r="EMI1500" s="8"/>
      <c r="EMJ1500" s="8"/>
      <c r="EMK1500" s="8"/>
      <c r="EML1500" s="8"/>
      <c r="EMM1500" s="8"/>
      <c r="EMN1500" s="8"/>
      <c r="EMO1500" s="8"/>
      <c r="EMP1500" s="8"/>
      <c r="EMQ1500" s="8"/>
      <c r="EMR1500" s="8"/>
      <c r="EMS1500" s="8"/>
      <c r="EMT1500" s="8"/>
      <c r="EMU1500" s="8"/>
      <c r="EMV1500" s="8"/>
      <c r="EMW1500" s="8"/>
      <c r="EMX1500" s="8"/>
      <c r="EMY1500" s="8"/>
      <c r="EMZ1500" s="8"/>
      <c r="ENA1500" s="8"/>
      <c r="ENB1500" s="8"/>
      <c r="ENC1500" s="8"/>
      <c r="END1500" s="8"/>
      <c r="ENE1500" s="8"/>
      <c r="ENF1500" s="8"/>
      <c r="ENG1500" s="8"/>
      <c r="ENH1500" s="8"/>
      <c r="ENI1500" s="8"/>
      <c r="ENJ1500" s="8"/>
      <c r="ENK1500" s="8"/>
      <c r="ENL1500" s="8"/>
      <c r="ENM1500" s="8"/>
      <c r="ENN1500" s="8"/>
      <c r="ENO1500" s="8"/>
      <c r="ENP1500" s="8"/>
      <c r="ENQ1500" s="8"/>
      <c r="ENR1500" s="8"/>
      <c r="ENS1500" s="8"/>
      <c r="ENT1500" s="8"/>
      <c r="ENU1500" s="8"/>
      <c r="ENV1500" s="8"/>
      <c r="ENW1500" s="8"/>
      <c r="ENX1500" s="8"/>
      <c r="ENY1500" s="8"/>
      <c r="ENZ1500" s="8"/>
      <c r="EOA1500" s="8"/>
      <c r="EOB1500" s="8"/>
      <c r="EOC1500" s="8"/>
      <c r="EOD1500" s="8"/>
      <c r="EOE1500" s="8"/>
      <c r="EOF1500" s="8"/>
      <c r="EOG1500" s="8"/>
      <c r="EOH1500" s="8"/>
      <c r="EOI1500" s="8"/>
      <c r="EOJ1500" s="8"/>
      <c r="EOK1500" s="8"/>
      <c r="EOL1500" s="8"/>
      <c r="EOM1500" s="8"/>
      <c r="EON1500" s="8"/>
      <c r="EOO1500" s="8"/>
      <c r="EOP1500" s="8"/>
      <c r="EOQ1500" s="8"/>
      <c r="EOR1500" s="8"/>
      <c r="EOS1500" s="8"/>
      <c r="EOT1500" s="8"/>
      <c r="EOU1500" s="8"/>
      <c r="EOV1500" s="8"/>
      <c r="EOW1500" s="8"/>
      <c r="EOX1500" s="8"/>
      <c r="EOY1500" s="8"/>
      <c r="EOZ1500" s="8"/>
      <c r="EPA1500" s="8"/>
      <c r="EPB1500" s="8"/>
      <c r="EPC1500" s="8"/>
      <c r="EPD1500" s="8"/>
      <c r="EPE1500" s="8"/>
      <c r="EPF1500" s="8"/>
      <c r="EPG1500" s="8"/>
      <c r="EPH1500" s="8"/>
      <c r="EPI1500" s="8"/>
      <c r="EPJ1500" s="8"/>
      <c r="EPK1500" s="8"/>
      <c r="EPL1500" s="8"/>
      <c r="EPM1500" s="8"/>
      <c r="EPN1500" s="8"/>
      <c r="EPO1500" s="8"/>
      <c r="EPP1500" s="8"/>
      <c r="EPQ1500" s="8"/>
      <c r="EPR1500" s="8"/>
      <c r="EPS1500" s="8"/>
      <c r="EPT1500" s="8"/>
      <c r="EPU1500" s="8"/>
      <c r="EPV1500" s="8"/>
      <c r="EPW1500" s="8"/>
      <c r="EPX1500" s="8"/>
      <c r="EPY1500" s="8"/>
      <c r="EPZ1500" s="8"/>
      <c r="EQA1500" s="8"/>
      <c r="EQB1500" s="8"/>
      <c r="EQC1500" s="8"/>
      <c r="EQD1500" s="8"/>
      <c r="EQE1500" s="8"/>
      <c r="EQF1500" s="8"/>
      <c r="EQG1500" s="8"/>
      <c r="EQH1500" s="8"/>
      <c r="EQI1500" s="8"/>
      <c r="EQJ1500" s="8"/>
      <c r="EQK1500" s="8"/>
      <c r="EQL1500" s="8"/>
      <c r="EQM1500" s="8"/>
      <c r="EQN1500" s="8"/>
      <c r="EQO1500" s="8"/>
      <c r="EQP1500" s="8"/>
      <c r="EQQ1500" s="8"/>
      <c r="EQR1500" s="8"/>
      <c r="EQS1500" s="8"/>
      <c r="EQT1500" s="8"/>
      <c r="EQU1500" s="8"/>
      <c r="EQV1500" s="8"/>
      <c r="EQW1500" s="8"/>
      <c r="EQX1500" s="8"/>
      <c r="EQY1500" s="8"/>
      <c r="EQZ1500" s="8"/>
      <c r="ERA1500" s="8"/>
      <c r="ERB1500" s="8"/>
      <c r="ERC1500" s="8"/>
      <c r="ERD1500" s="8"/>
      <c r="ERE1500" s="8"/>
      <c r="ERF1500" s="8"/>
      <c r="ERG1500" s="8"/>
      <c r="ERH1500" s="8"/>
      <c r="ERI1500" s="8"/>
      <c r="ERJ1500" s="8"/>
      <c r="ERK1500" s="8"/>
      <c r="ERL1500" s="8"/>
      <c r="ERM1500" s="8"/>
      <c r="ERN1500" s="8"/>
      <c r="ERO1500" s="8"/>
      <c r="ERP1500" s="8"/>
      <c r="ERQ1500" s="8"/>
      <c r="ERR1500" s="8"/>
      <c r="ERS1500" s="8"/>
      <c r="ERT1500" s="8"/>
      <c r="ERU1500" s="8"/>
      <c r="ERV1500" s="8"/>
      <c r="ERW1500" s="8"/>
      <c r="ERX1500" s="8"/>
      <c r="ERY1500" s="8"/>
      <c r="ERZ1500" s="8"/>
      <c r="ESA1500" s="8"/>
      <c r="ESB1500" s="8"/>
      <c r="ESC1500" s="8"/>
      <c r="ESD1500" s="8"/>
      <c r="ESE1500" s="8"/>
      <c r="ESF1500" s="8"/>
      <c r="ESG1500" s="8"/>
      <c r="ESH1500" s="8"/>
      <c r="ESI1500" s="8"/>
      <c r="ESJ1500" s="8"/>
      <c r="ESK1500" s="8"/>
      <c r="ESL1500" s="8"/>
      <c r="ESM1500" s="8"/>
      <c r="ESN1500" s="8"/>
      <c r="ESO1500" s="8"/>
      <c r="ESP1500" s="8"/>
      <c r="ESQ1500" s="8"/>
      <c r="ESR1500" s="8"/>
      <c r="ESS1500" s="8"/>
      <c r="EST1500" s="8"/>
      <c r="ESU1500" s="8"/>
      <c r="ESV1500" s="8"/>
      <c r="ESW1500" s="8"/>
      <c r="ESX1500" s="8"/>
      <c r="ESY1500" s="8"/>
      <c r="ESZ1500" s="8"/>
      <c r="ETA1500" s="8"/>
      <c r="ETB1500" s="8"/>
      <c r="ETC1500" s="8"/>
      <c r="ETD1500" s="8"/>
      <c r="ETE1500" s="8"/>
      <c r="ETF1500" s="8"/>
      <c r="ETG1500" s="8"/>
      <c r="ETH1500" s="8"/>
      <c r="ETI1500" s="8"/>
      <c r="ETJ1500" s="8"/>
      <c r="ETK1500" s="8"/>
      <c r="ETL1500" s="8"/>
      <c r="ETM1500" s="8"/>
      <c r="ETN1500" s="8"/>
      <c r="ETO1500" s="8"/>
      <c r="ETP1500" s="8"/>
      <c r="ETQ1500" s="8"/>
      <c r="ETR1500" s="8"/>
      <c r="ETS1500" s="8"/>
      <c r="ETT1500" s="8"/>
      <c r="ETU1500" s="8"/>
      <c r="ETV1500" s="8"/>
      <c r="ETW1500" s="8"/>
      <c r="ETX1500" s="8"/>
      <c r="ETY1500" s="8"/>
      <c r="ETZ1500" s="8"/>
      <c r="EUA1500" s="8"/>
      <c r="EUB1500" s="8"/>
      <c r="EUC1500" s="8"/>
      <c r="EUD1500" s="8"/>
      <c r="EUE1500" s="8"/>
      <c r="EUF1500" s="8"/>
      <c r="EUG1500" s="8"/>
      <c r="EUH1500" s="8"/>
      <c r="EUI1500" s="8"/>
      <c r="EUJ1500" s="8"/>
      <c r="EUK1500" s="8"/>
      <c r="EUL1500" s="8"/>
      <c r="EUM1500" s="8"/>
      <c r="EUN1500" s="8"/>
      <c r="EUO1500" s="8"/>
      <c r="EUP1500" s="8"/>
      <c r="EUQ1500" s="8"/>
      <c r="EUR1500" s="8"/>
      <c r="EUS1500" s="8"/>
      <c r="EUT1500" s="8"/>
      <c r="EUU1500" s="8"/>
      <c r="EUV1500" s="8"/>
      <c r="EUW1500" s="8"/>
      <c r="EUX1500" s="8"/>
      <c r="EUY1500" s="8"/>
      <c r="EUZ1500" s="8"/>
      <c r="EVA1500" s="8"/>
      <c r="EVB1500" s="8"/>
      <c r="EVC1500" s="8"/>
      <c r="EVD1500" s="8"/>
      <c r="EVE1500" s="8"/>
      <c r="EVF1500" s="8"/>
      <c r="EVG1500" s="8"/>
      <c r="EVH1500" s="8"/>
      <c r="EVI1500" s="8"/>
      <c r="EVJ1500" s="8"/>
      <c r="EVK1500" s="8"/>
      <c r="EVL1500" s="8"/>
      <c r="EVM1500" s="8"/>
      <c r="EVN1500" s="8"/>
      <c r="EVO1500" s="8"/>
      <c r="EVP1500" s="8"/>
      <c r="EVQ1500" s="8"/>
      <c r="EVR1500" s="8"/>
      <c r="EVS1500" s="8"/>
      <c r="EVT1500" s="8"/>
      <c r="EVU1500" s="8"/>
      <c r="EVV1500" s="8"/>
      <c r="EVW1500" s="8"/>
      <c r="EVX1500" s="8"/>
      <c r="EVY1500" s="8"/>
      <c r="EVZ1500" s="8"/>
      <c r="EWA1500" s="8"/>
      <c r="EWB1500" s="8"/>
      <c r="EWC1500" s="8"/>
      <c r="EWD1500" s="8"/>
      <c r="EWE1500" s="8"/>
      <c r="EWF1500" s="8"/>
      <c r="EWG1500" s="8"/>
      <c r="EWH1500" s="8"/>
      <c r="EWI1500" s="8"/>
      <c r="EWJ1500" s="8"/>
      <c r="EWK1500" s="8"/>
      <c r="EWL1500" s="8"/>
      <c r="EWM1500" s="8"/>
      <c r="EWN1500" s="8"/>
      <c r="EWO1500" s="8"/>
      <c r="EWP1500" s="8"/>
      <c r="EWQ1500" s="8"/>
      <c r="EWR1500" s="8"/>
      <c r="EWS1500" s="8"/>
      <c r="EWT1500" s="8"/>
      <c r="EWU1500" s="8"/>
      <c r="EWV1500" s="8"/>
      <c r="EWW1500" s="8"/>
      <c r="EWX1500" s="8"/>
      <c r="EWY1500" s="8"/>
      <c r="EWZ1500" s="8"/>
      <c r="EXA1500" s="8"/>
      <c r="EXB1500" s="8"/>
      <c r="EXC1500" s="8"/>
      <c r="EXD1500" s="8"/>
      <c r="EXE1500" s="8"/>
      <c r="EXF1500" s="8"/>
      <c r="EXG1500" s="8"/>
      <c r="EXH1500" s="8"/>
      <c r="EXI1500" s="8"/>
      <c r="EXJ1500" s="8"/>
      <c r="EXK1500" s="8"/>
      <c r="EXL1500" s="8"/>
      <c r="EXM1500" s="8"/>
      <c r="EXN1500" s="8"/>
      <c r="EXO1500" s="8"/>
      <c r="EXP1500" s="8"/>
      <c r="EXQ1500" s="8"/>
      <c r="EXR1500" s="8"/>
      <c r="EXS1500" s="8"/>
      <c r="EXT1500" s="8"/>
      <c r="EXU1500" s="8"/>
      <c r="EXV1500" s="8"/>
      <c r="EXW1500" s="8"/>
      <c r="EXX1500" s="8"/>
      <c r="EXY1500" s="8"/>
      <c r="EXZ1500" s="8"/>
      <c r="EYA1500" s="8"/>
      <c r="EYB1500" s="8"/>
      <c r="EYC1500" s="8"/>
      <c r="EYD1500" s="8"/>
      <c r="EYE1500" s="8"/>
      <c r="EYF1500" s="8"/>
      <c r="EYG1500" s="8"/>
      <c r="EYH1500" s="8"/>
      <c r="EYI1500" s="8"/>
      <c r="EYJ1500" s="8"/>
      <c r="EYK1500" s="8"/>
      <c r="EYL1500" s="8"/>
      <c r="EYM1500" s="8"/>
      <c r="EYN1500" s="8"/>
      <c r="EYO1500" s="8"/>
      <c r="EYP1500" s="8"/>
      <c r="EYQ1500" s="8"/>
      <c r="EYR1500" s="8"/>
      <c r="EYS1500" s="8"/>
      <c r="EYT1500" s="8"/>
      <c r="EYU1500" s="8"/>
      <c r="EYV1500" s="8"/>
      <c r="EYW1500" s="8"/>
      <c r="EYX1500" s="8"/>
      <c r="EYY1500" s="8"/>
      <c r="EYZ1500" s="8"/>
      <c r="EZA1500" s="8"/>
      <c r="EZB1500" s="8"/>
      <c r="EZC1500" s="8"/>
      <c r="EZD1500" s="8"/>
      <c r="EZE1500" s="8"/>
      <c r="EZF1500" s="8"/>
      <c r="EZG1500" s="8"/>
      <c r="EZH1500" s="8"/>
      <c r="EZI1500" s="8"/>
      <c r="EZJ1500" s="8"/>
      <c r="EZK1500" s="8"/>
      <c r="EZL1500" s="8"/>
      <c r="EZM1500" s="8"/>
      <c r="EZN1500" s="8"/>
      <c r="EZO1500" s="8"/>
      <c r="EZP1500" s="8"/>
      <c r="EZQ1500" s="8"/>
      <c r="EZR1500" s="8"/>
      <c r="EZS1500" s="8"/>
      <c r="EZT1500" s="8"/>
      <c r="EZU1500" s="8"/>
      <c r="EZV1500" s="8"/>
      <c r="EZW1500" s="8"/>
      <c r="EZX1500" s="8"/>
      <c r="EZY1500" s="8"/>
      <c r="EZZ1500" s="8"/>
      <c r="FAA1500" s="8"/>
      <c r="FAB1500" s="8"/>
      <c r="FAC1500" s="8"/>
      <c r="FAD1500" s="8"/>
      <c r="FAE1500" s="8"/>
      <c r="FAF1500" s="8"/>
      <c r="FAG1500" s="8"/>
      <c r="FAH1500" s="8"/>
      <c r="FAI1500" s="8"/>
      <c r="FAJ1500" s="8"/>
      <c r="FAK1500" s="8"/>
      <c r="FAL1500" s="8"/>
      <c r="FAM1500" s="8"/>
      <c r="FAN1500" s="8"/>
      <c r="FAO1500" s="8"/>
      <c r="FAP1500" s="8"/>
      <c r="FAQ1500" s="8"/>
      <c r="FAR1500" s="8"/>
      <c r="FAS1500" s="8"/>
      <c r="FAT1500" s="8"/>
      <c r="FAU1500" s="8"/>
      <c r="FAV1500" s="8"/>
      <c r="FAW1500" s="8"/>
      <c r="FAX1500" s="8"/>
      <c r="FAY1500" s="8"/>
      <c r="FAZ1500" s="8"/>
      <c r="FBA1500" s="8"/>
      <c r="FBB1500" s="8"/>
      <c r="FBC1500" s="8"/>
      <c r="FBD1500" s="8"/>
      <c r="FBE1500" s="8"/>
      <c r="FBF1500" s="8"/>
      <c r="FBG1500" s="8"/>
      <c r="FBH1500" s="8"/>
      <c r="FBI1500" s="8"/>
      <c r="FBJ1500" s="8"/>
      <c r="FBK1500" s="8"/>
      <c r="FBL1500" s="8"/>
      <c r="FBM1500" s="8"/>
      <c r="FBN1500" s="8"/>
      <c r="FBO1500" s="8"/>
      <c r="FBP1500" s="8"/>
      <c r="FBQ1500" s="8"/>
      <c r="FBR1500" s="8"/>
      <c r="FBS1500" s="8"/>
      <c r="FBT1500" s="8"/>
      <c r="FBU1500" s="8"/>
      <c r="FBV1500" s="8"/>
      <c r="FBW1500" s="8"/>
      <c r="FBX1500" s="8"/>
      <c r="FBY1500" s="8"/>
      <c r="FBZ1500" s="8"/>
      <c r="FCA1500" s="8"/>
      <c r="FCB1500" s="8"/>
      <c r="FCC1500" s="8"/>
      <c r="FCD1500" s="8"/>
      <c r="FCE1500" s="8"/>
      <c r="FCF1500" s="8"/>
      <c r="FCG1500" s="8"/>
      <c r="FCH1500" s="8"/>
      <c r="FCI1500" s="8"/>
      <c r="FCJ1500" s="8"/>
      <c r="FCK1500" s="8"/>
      <c r="FCL1500" s="8"/>
      <c r="FCM1500" s="8"/>
      <c r="FCN1500" s="8"/>
      <c r="FCO1500" s="8"/>
      <c r="FCP1500" s="8"/>
      <c r="FCQ1500" s="8"/>
      <c r="FCR1500" s="8"/>
      <c r="FCS1500" s="8"/>
      <c r="FCT1500" s="8"/>
      <c r="FCU1500" s="8"/>
      <c r="FCV1500" s="8"/>
      <c r="FCW1500" s="8"/>
      <c r="FCX1500" s="8"/>
      <c r="FCY1500" s="8"/>
      <c r="FCZ1500" s="8"/>
      <c r="FDA1500" s="8"/>
      <c r="FDB1500" s="8"/>
      <c r="FDC1500" s="8"/>
      <c r="FDD1500" s="8"/>
      <c r="FDE1500" s="8"/>
      <c r="FDF1500" s="8"/>
      <c r="FDG1500" s="8"/>
      <c r="FDH1500" s="8"/>
      <c r="FDI1500" s="8"/>
      <c r="FDJ1500" s="8"/>
      <c r="FDK1500" s="8"/>
      <c r="FDL1500" s="8"/>
      <c r="FDM1500" s="8"/>
      <c r="FDN1500" s="8"/>
      <c r="FDO1500" s="8"/>
      <c r="FDP1500" s="8"/>
      <c r="FDQ1500" s="8"/>
      <c r="FDR1500" s="8"/>
      <c r="FDS1500" s="8"/>
      <c r="FDT1500" s="8"/>
      <c r="FDU1500" s="8"/>
      <c r="FDV1500" s="8"/>
      <c r="FDW1500" s="8"/>
      <c r="FDX1500" s="8"/>
      <c r="FDY1500" s="8"/>
      <c r="FDZ1500" s="8"/>
      <c r="FEA1500" s="8"/>
      <c r="FEB1500" s="8"/>
      <c r="FEC1500" s="8"/>
      <c r="FED1500" s="8"/>
      <c r="FEE1500" s="8"/>
      <c r="FEF1500" s="8"/>
      <c r="FEG1500" s="8"/>
      <c r="FEH1500" s="8"/>
      <c r="FEI1500" s="8"/>
      <c r="FEJ1500" s="8"/>
      <c r="FEK1500" s="8"/>
      <c r="FEL1500" s="8"/>
      <c r="FEM1500" s="8"/>
      <c r="FEN1500" s="8"/>
      <c r="FEO1500" s="8"/>
      <c r="FEP1500" s="8"/>
      <c r="FEQ1500" s="8"/>
      <c r="FER1500" s="8"/>
      <c r="FES1500" s="8"/>
      <c r="FET1500" s="8"/>
      <c r="FEU1500" s="8"/>
      <c r="FEV1500" s="8"/>
      <c r="FEW1500" s="8"/>
      <c r="FEX1500" s="8"/>
      <c r="FEY1500" s="8"/>
      <c r="FEZ1500" s="8"/>
      <c r="FFA1500" s="8"/>
      <c r="FFB1500" s="8"/>
      <c r="FFC1500" s="8"/>
      <c r="FFD1500" s="8"/>
      <c r="FFE1500" s="8"/>
      <c r="FFF1500" s="8"/>
      <c r="FFG1500" s="8"/>
      <c r="FFH1500" s="8"/>
      <c r="FFI1500" s="8"/>
      <c r="FFJ1500" s="8"/>
      <c r="FFK1500" s="8"/>
      <c r="FFL1500" s="8"/>
      <c r="FFM1500" s="8"/>
      <c r="FFN1500" s="8"/>
      <c r="FFO1500" s="8"/>
      <c r="FFP1500" s="8"/>
      <c r="FFQ1500" s="8"/>
      <c r="FFR1500" s="8"/>
      <c r="FFS1500" s="8"/>
      <c r="FFT1500" s="8"/>
      <c r="FFU1500" s="8"/>
      <c r="FFV1500" s="8"/>
      <c r="FFW1500" s="8"/>
      <c r="FFX1500" s="8"/>
      <c r="FFY1500" s="8"/>
      <c r="FFZ1500" s="8"/>
      <c r="FGA1500" s="8"/>
      <c r="FGB1500" s="8"/>
      <c r="FGC1500" s="8"/>
      <c r="FGD1500" s="8"/>
      <c r="FGE1500" s="8"/>
      <c r="FGF1500" s="8"/>
      <c r="FGG1500" s="8"/>
      <c r="FGH1500" s="8"/>
      <c r="FGI1500" s="8"/>
      <c r="FGJ1500" s="8"/>
      <c r="FGK1500" s="8"/>
      <c r="FGL1500" s="8"/>
      <c r="FGM1500" s="8"/>
      <c r="FGN1500" s="8"/>
      <c r="FGO1500" s="8"/>
      <c r="FGP1500" s="8"/>
      <c r="FGQ1500" s="8"/>
      <c r="FGR1500" s="8"/>
      <c r="FGS1500" s="8"/>
      <c r="FGT1500" s="8"/>
      <c r="FGU1500" s="8"/>
      <c r="FGV1500" s="8"/>
      <c r="FGW1500" s="8"/>
      <c r="FGX1500" s="8"/>
      <c r="FGY1500" s="8"/>
      <c r="FGZ1500" s="8"/>
      <c r="FHA1500" s="8"/>
      <c r="FHB1500" s="8"/>
      <c r="FHC1500" s="8"/>
      <c r="FHD1500" s="8"/>
      <c r="FHE1500" s="8"/>
      <c r="FHF1500" s="8"/>
      <c r="FHG1500" s="8"/>
      <c r="FHH1500" s="8"/>
      <c r="FHI1500" s="8"/>
      <c r="FHJ1500" s="8"/>
      <c r="FHK1500" s="8"/>
      <c r="FHL1500" s="8"/>
      <c r="FHM1500" s="8"/>
      <c r="FHN1500" s="8"/>
      <c r="FHO1500" s="8"/>
      <c r="FHP1500" s="8"/>
      <c r="FHQ1500" s="8"/>
      <c r="FHR1500" s="8"/>
      <c r="FHS1500" s="8"/>
      <c r="FHT1500" s="8"/>
      <c r="FHU1500" s="8"/>
      <c r="FHV1500" s="8"/>
      <c r="FHW1500" s="8"/>
      <c r="FHX1500" s="8"/>
      <c r="FHY1500" s="8"/>
      <c r="FHZ1500" s="8"/>
      <c r="FIA1500" s="8"/>
      <c r="FIB1500" s="8"/>
      <c r="FIC1500" s="8"/>
      <c r="FID1500" s="8"/>
      <c r="FIE1500" s="8"/>
      <c r="FIF1500" s="8"/>
      <c r="FIG1500" s="8"/>
      <c r="FIH1500" s="8"/>
      <c r="FII1500" s="8"/>
      <c r="FIJ1500" s="8"/>
      <c r="FIK1500" s="8"/>
      <c r="FIL1500" s="8"/>
      <c r="FIM1500" s="8"/>
      <c r="FIN1500" s="8"/>
      <c r="FIO1500" s="8"/>
      <c r="FIP1500" s="8"/>
      <c r="FIQ1500" s="8"/>
      <c r="FIR1500" s="8"/>
      <c r="FIS1500" s="8"/>
      <c r="FIT1500" s="8"/>
      <c r="FIU1500" s="8"/>
      <c r="FIV1500" s="8"/>
      <c r="FIW1500" s="8"/>
      <c r="FIX1500" s="8"/>
      <c r="FIY1500" s="8"/>
      <c r="FIZ1500" s="8"/>
      <c r="FJA1500" s="8"/>
      <c r="FJB1500" s="8"/>
      <c r="FJC1500" s="8"/>
      <c r="FJD1500" s="8"/>
      <c r="FJE1500" s="8"/>
      <c r="FJF1500" s="8"/>
      <c r="FJG1500" s="8"/>
      <c r="FJH1500" s="8"/>
      <c r="FJI1500" s="8"/>
      <c r="FJJ1500" s="8"/>
      <c r="FJK1500" s="8"/>
      <c r="FJL1500" s="8"/>
      <c r="FJM1500" s="8"/>
      <c r="FJN1500" s="8"/>
      <c r="FJO1500" s="8"/>
      <c r="FJP1500" s="8"/>
      <c r="FJQ1500" s="8"/>
      <c r="FJR1500" s="8"/>
      <c r="FJS1500" s="8"/>
      <c r="FJT1500" s="8"/>
      <c r="FJU1500" s="8"/>
      <c r="FJV1500" s="8"/>
      <c r="FJW1500" s="8"/>
      <c r="FJX1500" s="8"/>
      <c r="FJY1500" s="8"/>
      <c r="FJZ1500" s="8"/>
      <c r="FKA1500" s="8"/>
      <c r="FKB1500" s="8"/>
      <c r="FKC1500" s="8"/>
      <c r="FKD1500" s="8"/>
      <c r="FKE1500" s="8"/>
      <c r="FKF1500" s="8"/>
      <c r="FKG1500" s="8"/>
      <c r="FKH1500" s="8"/>
      <c r="FKI1500" s="8"/>
      <c r="FKJ1500" s="8"/>
      <c r="FKK1500" s="8"/>
      <c r="FKL1500" s="8"/>
      <c r="FKM1500" s="8"/>
      <c r="FKN1500" s="8"/>
      <c r="FKO1500" s="8"/>
      <c r="FKP1500" s="8"/>
      <c r="FKQ1500" s="8"/>
      <c r="FKR1500" s="8"/>
      <c r="FKS1500" s="8"/>
      <c r="FKT1500" s="8"/>
      <c r="FKU1500" s="8"/>
      <c r="FKV1500" s="8"/>
      <c r="FKW1500" s="8"/>
      <c r="FKX1500" s="8"/>
      <c r="FKY1500" s="8"/>
      <c r="FKZ1500" s="8"/>
      <c r="FLA1500" s="8"/>
      <c r="FLB1500" s="8"/>
      <c r="FLC1500" s="8"/>
      <c r="FLD1500" s="8"/>
      <c r="FLE1500" s="8"/>
      <c r="FLF1500" s="8"/>
      <c r="FLG1500" s="8"/>
      <c r="FLH1500" s="8"/>
      <c r="FLI1500" s="8"/>
      <c r="FLJ1500" s="8"/>
      <c r="FLK1500" s="8"/>
      <c r="FLL1500" s="8"/>
      <c r="FLM1500" s="8"/>
      <c r="FLN1500" s="8"/>
      <c r="FLO1500" s="8"/>
      <c r="FLP1500" s="8"/>
      <c r="FLQ1500" s="8"/>
      <c r="FLR1500" s="8"/>
      <c r="FLS1500" s="8"/>
      <c r="FLT1500" s="8"/>
      <c r="FLU1500" s="8"/>
      <c r="FLV1500" s="8"/>
      <c r="FLW1500" s="8"/>
      <c r="FLX1500" s="8"/>
      <c r="FLY1500" s="8"/>
      <c r="FLZ1500" s="8"/>
      <c r="FMA1500" s="8"/>
      <c r="FMB1500" s="8"/>
      <c r="FMC1500" s="8"/>
      <c r="FMD1500" s="8"/>
      <c r="FME1500" s="8"/>
      <c r="FMF1500" s="8"/>
      <c r="FMG1500" s="8"/>
      <c r="FMH1500" s="8"/>
      <c r="FMI1500" s="8"/>
      <c r="FMJ1500" s="8"/>
      <c r="FMK1500" s="8"/>
      <c r="FML1500" s="8"/>
      <c r="FMM1500" s="8"/>
      <c r="FMN1500" s="8"/>
      <c r="FMO1500" s="8"/>
      <c r="FMP1500" s="8"/>
      <c r="FMQ1500" s="8"/>
      <c r="FMR1500" s="8"/>
      <c r="FMS1500" s="8"/>
      <c r="FMT1500" s="8"/>
      <c r="FMU1500" s="8"/>
      <c r="FMV1500" s="8"/>
      <c r="FMW1500" s="8"/>
      <c r="FMX1500" s="8"/>
      <c r="FMY1500" s="8"/>
      <c r="FMZ1500" s="8"/>
      <c r="FNA1500" s="8"/>
      <c r="FNB1500" s="8"/>
      <c r="FNC1500" s="8"/>
      <c r="FND1500" s="8"/>
      <c r="FNE1500" s="8"/>
      <c r="FNF1500" s="8"/>
      <c r="FNG1500" s="8"/>
      <c r="FNH1500" s="8"/>
      <c r="FNI1500" s="8"/>
      <c r="FNJ1500" s="8"/>
      <c r="FNK1500" s="8"/>
      <c r="FNL1500" s="8"/>
      <c r="FNM1500" s="8"/>
      <c r="FNN1500" s="8"/>
      <c r="FNO1500" s="8"/>
      <c r="FNP1500" s="8"/>
      <c r="FNQ1500" s="8"/>
      <c r="FNR1500" s="8"/>
      <c r="FNS1500" s="8"/>
      <c r="FNT1500" s="8"/>
      <c r="FNU1500" s="8"/>
      <c r="FNV1500" s="8"/>
      <c r="FNW1500" s="8"/>
      <c r="FNX1500" s="8"/>
      <c r="FNY1500" s="8"/>
      <c r="FNZ1500" s="8"/>
      <c r="FOA1500" s="8"/>
      <c r="FOB1500" s="8"/>
      <c r="FOC1500" s="8"/>
      <c r="FOD1500" s="8"/>
      <c r="FOE1500" s="8"/>
      <c r="FOF1500" s="8"/>
      <c r="FOG1500" s="8"/>
      <c r="FOH1500" s="8"/>
      <c r="FOI1500" s="8"/>
      <c r="FOJ1500" s="8"/>
      <c r="FOK1500" s="8"/>
      <c r="FOL1500" s="8"/>
      <c r="FOM1500" s="8"/>
      <c r="FON1500" s="8"/>
      <c r="FOO1500" s="8"/>
      <c r="FOP1500" s="8"/>
      <c r="FOQ1500" s="8"/>
      <c r="FOR1500" s="8"/>
      <c r="FOS1500" s="8"/>
      <c r="FOT1500" s="8"/>
      <c r="FOU1500" s="8"/>
      <c r="FOV1500" s="8"/>
      <c r="FOW1500" s="8"/>
      <c r="FOX1500" s="8"/>
      <c r="FOY1500" s="8"/>
      <c r="FOZ1500" s="8"/>
      <c r="FPA1500" s="8"/>
      <c r="FPB1500" s="8"/>
      <c r="FPC1500" s="8"/>
      <c r="FPD1500" s="8"/>
      <c r="FPE1500" s="8"/>
      <c r="FPF1500" s="8"/>
      <c r="FPG1500" s="8"/>
      <c r="FPH1500" s="8"/>
      <c r="FPI1500" s="8"/>
      <c r="FPJ1500" s="8"/>
      <c r="FPK1500" s="8"/>
      <c r="FPL1500" s="8"/>
      <c r="FPM1500" s="8"/>
      <c r="FPN1500" s="8"/>
      <c r="FPO1500" s="8"/>
      <c r="FPP1500" s="8"/>
      <c r="FPQ1500" s="8"/>
      <c r="FPR1500" s="8"/>
      <c r="FPS1500" s="8"/>
      <c r="FPT1500" s="8"/>
      <c r="FPU1500" s="8"/>
      <c r="FPV1500" s="8"/>
      <c r="FPW1500" s="8"/>
      <c r="FPX1500" s="8"/>
      <c r="FPY1500" s="8"/>
      <c r="FPZ1500" s="8"/>
      <c r="FQA1500" s="8"/>
      <c r="FQB1500" s="8"/>
      <c r="FQC1500" s="8"/>
      <c r="FQD1500" s="8"/>
      <c r="FQE1500" s="8"/>
      <c r="FQF1500" s="8"/>
      <c r="FQG1500" s="8"/>
      <c r="FQH1500" s="8"/>
      <c r="FQI1500" s="8"/>
      <c r="FQJ1500" s="8"/>
      <c r="FQK1500" s="8"/>
      <c r="FQL1500" s="8"/>
      <c r="FQM1500" s="8"/>
      <c r="FQN1500" s="8"/>
      <c r="FQO1500" s="8"/>
      <c r="FQP1500" s="8"/>
      <c r="FQQ1500" s="8"/>
      <c r="FQR1500" s="8"/>
      <c r="FQS1500" s="8"/>
      <c r="FQT1500" s="8"/>
      <c r="FQU1500" s="8"/>
      <c r="FQV1500" s="8"/>
      <c r="FQW1500" s="8"/>
      <c r="FQX1500" s="8"/>
      <c r="FQY1500" s="8"/>
      <c r="FQZ1500" s="8"/>
      <c r="FRA1500" s="8"/>
      <c r="FRB1500" s="8"/>
      <c r="FRC1500" s="8"/>
      <c r="FRD1500" s="8"/>
      <c r="FRE1500" s="8"/>
      <c r="FRF1500" s="8"/>
      <c r="FRG1500" s="8"/>
      <c r="FRH1500" s="8"/>
      <c r="FRI1500" s="8"/>
      <c r="FRJ1500" s="8"/>
      <c r="FRK1500" s="8"/>
      <c r="FRL1500" s="8"/>
      <c r="FRM1500" s="8"/>
      <c r="FRN1500" s="8"/>
      <c r="FRO1500" s="8"/>
      <c r="FRP1500" s="8"/>
      <c r="FRQ1500" s="8"/>
      <c r="FRR1500" s="8"/>
      <c r="FRS1500" s="8"/>
      <c r="FRT1500" s="8"/>
      <c r="FRU1500" s="8"/>
      <c r="FRV1500" s="8"/>
      <c r="FRW1500" s="8"/>
      <c r="FRX1500" s="8"/>
      <c r="FRY1500" s="8"/>
      <c r="FRZ1500" s="8"/>
      <c r="FSA1500" s="8"/>
      <c r="FSB1500" s="8"/>
      <c r="FSC1500" s="8"/>
      <c r="FSD1500" s="8"/>
      <c r="FSE1500" s="8"/>
      <c r="FSF1500" s="8"/>
      <c r="FSG1500" s="8"/>
      <c r="FSH1500" s="8"/>
      <c r="FSI1500" s="8"/>
      <c r="FSJ1500" s="8"/>
      <c r="FSK1500" s="8"/>
      <c r="FSL1500" s="8"/>
      <c r="FSM1500" s="8"/>
      <c r="FSN1500" s="8"/>
      <c r="FSO1500" s="8"/>
      <c r="FSP1500" s="8"/>
      <c r="FSQ1500" s="8"/>
      <c r="FSR1500" s="8"/>
      <c r="FSS1500" s="8"/>
      <c r="FST1500" s="8"/>
      <c r="FSU1500" s="8"/>
      <c r="FSV1500" s="8"/>
      <c r="FSW1500" s="8"/>
      <c r="FSX1500" s="8"/>
      <c r="FSY1500" s="8"/>
      <c r="FSZ1500" s="8"/>
      <c r="FTA1500" s="8"/>
      <c r="FTB1500" s="8"/>
      <c r="FTC1500" s="8"/>
      <c r="FTD1500" s="8"/>
      <c r="FTE1500" s="8"/>
      <c r="FTF1500" s="8"/>
      <c r="FTG1500" s="8"/>
      <c r="FTH1500" s="8"/>
      <c r="FTI1500" s="8"/>
      <c r="FTJ1500" s="8"/>
      <c r="FTK1500" s="8"/>
      <c r="FTL1500" s="8"/>
      <c r="FTM1500" s="8"/>
      <c r="FTN1500" s="8"/>
      <c r="FTO1500" s="8"/>
      <c r="FTP1500" s="8"/>
      <c r="FTQ1500" s="8"/>
      <c r="FTR1500" s="8"/>
      <c r="FTS1500" s="8"/>
      <c r="FTT1500" s="8"/>
      <c r="FTU1500" s="8"/>
      <c r="FTV1500" s="8"/>
      <c r="FTW1500" s="8"/>
      <c r="FTX1500" s="8"/>
      <c r="FTY1500" s="8"/>
      <c r="FTZ1500" s="8"/>
      <c r="FUA1500" s="8"/>
      <c r="FUB1500" s="8"/>
      <c r="FUC1500" s="8"/>
      <c r="FUD1500" s="8"/>
      <c r="FUE1500" s="8"/>
      <c r="FUF1500" s="8"/>
      <c r="FUG1500" s="8"/>
      <c r="FUH1500" s="8"/>
      <c r="FUI1500" s="8"/>
      <c r="FUJ1500" s="8"/>
      <c r="FUK1500" s="8"/>
      <c r="FUL1500" s="8"/>
      <c r="FUM1500" s="8"/>
      <c r="FUN1500" s="8"/>
      <c r="FUO1500" s="8"/>
      <c r="FUP1500" s="8"/>
      <c r="FUQ1500" s="8"/>
      <c r="FUR1500" s="8"/>
      <c r="FUS1500" s="8"/>
      <c r="FUT1500" s="8"/>
      <c r="FUU1500" s="8"/>
      <c r="FUV1500" s="8"/>
      <c r="FUW1500" s="8"/>
      <c r="FUX1500" s="8"/>
      <c r="FUY1500" s="8"/>
      <c r="FUZ1500" s="8"/>
      <c r="FVA1500" s="8"/>
      <c r="FVB1500" s="8"/>
      <c r="FVC1500" s="8"/>
      <c r="FVD1500" s="8"/>
      <c r="FVE1500" s="8"/>
      <c r="FVF1500" s="8"/>
      <c r="FVG1500" s="8"/>
      <c r="FVH1500" s="8"/>
      <c r="FVI1500" s="8"/>
      <c r="FVJ1500" s="8"/>
      <c r="FVK1500" s="8"/>
      <c r="FVL1500" s="8"/>
      <c r="FVM1500" s="8"/>
      <c r="FVN1500" s="8"/>
      <c r="FVO1500" s="8"/>
      <c r="FVP1500" s="8"/>
      <c r="FVQ1500" s="8"/>
      <c r="FVR1500" s="8"/>
      <c r="FVS1500" s="8"/>
      <c r="FVT1500" s="8"/>
      <c r="FVU1500" s="8"/>
      <c r="FVV1500" s="8"/>
      <c r="FVW1500" s="8"/>
      <c r="FVX1500" s="8"/>
      <c r="FVY1500" s="8"/>
      <c r="FVZ1500" s="8"/>
      <c r="FWA1500" s="8"/>
      <c r="FWB1500" s="8"/>
      <c r="FWC1500" s="8"/>
      <c r="FWD1500" s="8"/>
      <c r="FWE1500" s="8"/>
      <c r="FWF1500" s="8"/>
      <c r="FWG1500" s="8"/>
      <c r="FWH1500" s="8"/>
      <c r="FWI1500" s="8"/>
      <c r="FWJ1500" s="8"/>
      <c r="FWK1500" s="8"/>
      <c r="FWL1500" s="8"/>
      <c r="FWM1500" s="8"/>
      <c r="FWN1500" s="8"/>
      <c r="FWO1500" s="8"/>
      <c r="FWP1500" s="8"/>
      <c r="FWQ1500" s="8"/>
      <c r="FWR1500" s="8"/>
      <c r="FWS1500" s="8"/>
      <c r="FWT1500" s="8"/>
      <c r="FWU1500" s="8"/>
      <c r="FWV1500" s="8"/>
      <c r="FWW1500" s="8"/>
      <c r="FWX1500" s="8"/>
      <c r="FWY1500" s="8"/>
      <c r="FWZ1500" s="8"/>
      <c r="FXA1500" s="8"/>
      <c r="FXB1500" s="8"/>
      <c r="FXC1500" s="8"/>
      <c r="FXD1500" s="8"/>
      <c r="FXE1500" s="8"/>
      <c r="FXF1500" s="8"/>
      <c r="FXG1500" s="8"/>
      <c r="FXH1500" s="8"/>
      <c r="FXI1500" s="8"/>
      <c r="FXJ1500" s="8"/>
      <c r="FXK1500" s="8"/>
      <c r="FXL1500" s="8"/>
      <c r="FXM1500" s="8"/>
      <c r="FXN1500" s="8"/>
      <c r="FXO1500" s="8"/>
      <c r="FXP1500" s="8"/>
      <c r="FXQ1500" s="8"/>
      <c r="FXR1500" s="8"/>
      <c r="FXS1500" s="8"/>
      <c r="FXT1500" s="8"/>
      <c r="FXU1500" s="8"/>
      <c r="FXV1500" s="8"/>
      <c r="FXW1500" s="8"/>
      <c r="FXX1500" s="8"/>
      <c r="FXY1500" s="8"/>
      <c r="FXZ1500" s="8"/>
      <c r="FYA1500" s="8"/>
      <c r="FYB1500" s="8"/>
      <c r="FYC1500" s="8"/>
      <c r="FYD1500" s="8"/>
      <c r="FYE1500" s="8"/>
      <c r="FYF1500" s="8"/>
      <c r="FYG1500" s="8"/>
      <c r="FYH1500" s="8"/>
      <c r="FYI1500" s="8"/>
      <c r="FYJ1500" s="8"/>
      <c r="FYK1500" s="8"/>
      <c r="FYL1500" s="8"/>
      <c r="FYM1500" s="8"/>
      <c r="FYN1500" s="8"/>
      <c r="FYO1500" s="8"/>
      <c r="FYP1500" s="8"/>
      <c r="FYQ1500" s="8"/>
      <c r="FYR1500" s="8"/>
      <c r="FYS1500" s="8"/>
      <c r="FYT1500" s="8"/>
      <c r="FYU1500" s="8"/>
      <c r="FYV1500" s="8"/>
      <c r="FYW1500" s="8"/>
      <c r="FYX1500" s="8"/>
      <c r="FYY1500" s="8"/>
      <c r="FYZ1500" s="8"/>
      <c r="FZA1500" s="8"/>
      <c r="FZB1500" s="8"/>
      <c r="FZC1500" s="8"/>
      <c r="FZD1500" s="8"/>
      <c r="FZE1500" s="8"/>
      <c r="FZF1500" s="8"/>
      <c r="FZG1500" s="8"/>
      <c r="FZH1500" s="8"/>
      <c r="FZI1500" s="8"/>
      <c r="FZJ1500" s="8"/>
      <c r="FZK1500" s="8"/>
      <c r="FZL1500" s="8"/>
      <c r="FZM1500" s="8"/>
      <c r="FZN1500" s="8"/>
      <c r="FZO1500" s="8"/>
      <c r="FZP1500" s="8"/>
      <c r="FZQ1500" s="8"/>
      <c r="FZR1500" s="8"/>
      <c r="FZS1500" s="8"/>
      <c r="FZT1500" s="8"/>
      <c r="FZU1500" s="8"/>
      <c r="FZV1500" s="8"/>
      <c r="FZW1500" s="8"/>
      <c r="FZX1500" s="8"/>
      <c r="FZY1500" s="8"/>
      <c r="FZZ1500" s="8"/>
      <c r="GAA1500" s="8"/>
      <c r="GAB1500" s="8"/>
      <c r="GAC1500" s="8"/>
      <c r="GAD1500" s="8"/>
      <c r="GAE1500" s="8"/>
      <c r="GAF1500" s="8"/>
      <c r="GAG1500" s="8"/>
      <c r="GAH1500" s="8"/>
      <c r="GAI1500" s="8"/>
      <c r="GAJ1500" s="8"/>
      <c r="GAK1500" s="8"/>
      <c r="GAL1500" s="8"/>
      <c r="GAM1500" s="8"/>
      <c r="GAN1500" s="8"/>
      <c r="GAO1500" s="8"/>
      <c r="GAP1500" s="8"/>
      <c r="GAQ1500" s="8"/>
      <c r="GAR1500" s="8"/>
      <c r="GAS1500" s="8"/>
      <c r="GAT1500" s="8"/>
      <c r="GAU1500" s="8"/>
      <c r="GAV1500" s="8"/>
      <c r="GAW1500" s="8"/>
      <c r="GAX1500" s="8"/>
      <c r="GAY1500" s="8"/>
      <c r="GAZ1500" s="8"/>
      <c r="GBA1500" s="8"/>
      <c r="GBB1500" s="8"/>
      <c r="GBC1500" s="8"/>
      <c r="GBD1500" s="8"/>
      <c r="GBE1500" s="8"/>
      <c r="GBF1500" s="8"/>
      <c r="GBG1500" s="8"/>
      <c r="GBH1500" s="8"/>
      <c r="GBI1500" s="8"/>
      <c r="GBJ1500" s="8"/>
      <c r="GBK1500" s="8"/>
      <c r="GBL1500" s="8"/>
      <c r="GBM1500" s="8"/>
      <c r="GBN1500" s="8"/>
      <c r="GBO1500" s="8"/>
      <c r="GBP1500" s="8"/>
      <c r="GBQ1500" s="8"/>
      <c r="GBR1500" s="8"/>
      <c r="GBS1500" s="8"/>
      <c r="GBT1500" s="8"/>
      <c r="GBU1500" s="8"/>
      <c r="GBV1500" s="8"/>
      <c r="GBW1500" s="8"/>
      <c r="GBX1500" s="8"/>
      <c r="GBY1500" s="8"/>
      <c r="GBZ1500" s="8"/>
      <c r="GCA1500" s="8"/>
      <c r="GCB1500" s="8"/>
      <c r="GCC1500" s="8"/>
      <c r="GCD1500" s="8"/>
      <c r="GCE1500" s="8"/>
      <c r="GCF1500" s="8"/>
      <c r="GCG1500" s="8"/>
      <c r="GCH1500" s="8"/>
      <c r="GCI1500" s="8"/>
      <c r="GCJ1500" s="8"/>
      <c r="GCK1500" s="8"/>
      <c r="GCL1500" s="8"/>
      <c r="GCM1500" s="8"/>
      <c r="GCN1500" s="8"/>
      <c r="GCO1500" s="8"/>
      <c r="GCP1500" s="8"/>
      <c r="GCQ1500" s="8"/>
      <c r="GCR1500" s="8"/>
      <c r="GCS1500" s="8"/>
      <c r="GCT1500" s="8"/>
      <c r="GCU1500" s="8"/>
      <c r="GCV1500" s="8"/>
      <c r="GCW1500" s="8"/>
      <c r="GCX1500" s="8"/>
      <c r="GCY1500" s="8"/>
      <c r="GCZ1500" s="8"/>
      <c r="GDA1500" s="8"/>
      <c r="GDB1500" s="8"/>
      <c r="GDC1500" s="8"/>
      <c r="GDD1500" s="8"/>
      <c r="GDE1500" s="8"/>
      <c r="GDF1500" s="8"/>
      <c r="GDG1500" s="8"/>
      <c r="GDH1500" s="8"/>
      <c r="GDI1500" s="8"/>
      <c r="GDJ1500" s="8"/>
      <c r="GDK1500" s="8"/>
      <c r="GDL1500" s="8"/>
      <c r="GDM1500" s="8"/>
      <c r="GDN1500" s="8"/>
      <c r="GDO1500" s="8"/>
      <c r="GDP1500" s="8"/>
      <c r="GDQ1500" s="8"/>
      <c r="GDR1500" s="8"/>
      <c r="GDS1500" s="8"/>
      <c r="GDT1500" s="8"/>
      <c r="GDU1500" s="8"/>
      <c r="GDV1500" s="8"/>
      <c r="GDW1500" s="8"/>
      <c r="GDX1500" s="8"/>
      <c r="GDY1500" s="8"/>
      <c r="GDZ1500" s="8"/>
      <c r="GEA1500" s="8"/>
      <c r="GEB1500" s="8"/>
      <c r="GEC1500" s="8"/>
      <c r="GED1500" s="8"/>
      <c r="GEE1500" s="8"/>
      <c r="GEF1500" s="8"/>
      <c r="GEG1500" s="8"/>
      <c r="GEH1500" s="8"/>
      <c r="GEI1500" s="8"/>
      <c r="GEJ1500" s="8"/>
      <c r="GEK1500" s="8"/>
      <c r="GEL1500" s="8"/>
      <c r="GEM1500" s="8"/>
      <c r="GEN1500" s="8"/>
      <c r="GEO1500" s="8"/>
      <c r="GEP1500" s="8"/>
      <c r="GEQ1500" s="8"/>
      <c r="GER1500" s="8"/>
      <c r="GES1500" s="8"/>
      <c r="GET1500" s="8"/>
      <c r="GEU1500" s="8"/>
      <c r="GEV1500" s="8"/>
      <c r="GEW1500" s="8"/>
      <c r="GEX1500" s="8"/>
      <c r="GEY1500" s="8"/>
      <c r="GEZ1500" s="8"/>
      <c r="GFA1500" s="8"/>
      <c r="GFB1500" s="8"/>
      <c r="GFC1500" s="8"/>
      <c r="GFD1500" s="8"/>
      <c r="GFE1500" s="8"/>
      <c r="GFF1500" s="8"/>
      <c r="GFG1500" s="8"/>
      <c r="GFH1500" s="8"/>
      <c r="GFI1500" s="8"/>
      <c r="GFJ1500" s="8"/>
      <c r="GFK1500" s="8"/>
      <c r="GFL1500" s="8"/>
      <c r="GFM1500" s="8"/>
      <c r="GFN1500" s="8"/>
      <c r="GFO1500" s="8"/>
      <c r="GFP1500" s="8"/>
      <c r="GFQ1500" s="8"/>
      <c r="GFR1500" s="8"/>
      <c r="GFS1500" s="8"/>
      <c r="GFT1500" s="8"/>
      <c r="GFU1500" s="8"/>
      <c r="GFV1500" s="8"/>
      <c r="GFW1500" s="8"/>
      <c r="GFX1500" s="8"/>
      <c r="GFY1500" s="8"/>
      <c r="GFZ1500" s="8"/>
      <c r="GGA1500" s="8"/>
      <c r="GGB1500" s="8"/>
      <c r="GGC1500" s="8"/>
      <c r="GGD1500" s="8"/>
      <c r="GGE1500" s="8"/>
      <c r="GGF1500" s="8"/>
      <c r="GGG1500" s="8"/>
      <c r="GGH1500" s="8"/>
      <c r="GGI1500" s="8"/>
      <c r="GGJ1500" s="8"/>
      <c r="GGK1500" s="8"/>
      <c r="GGL1500" s="8"/>
      <c r="GGM1500" s="8"/>
      <c r="GGN1500" s="8"/>
      <c r="GGO1500" s="8"/>
      <c r="GGP1500" s="8"/>
      <c r="GGQ1500" s="8"/>
      <c r="GGR1500" s="8"/>
      <c r="GGS1500" s="8"/>
      <c r="GGT1500" s="8"/>
      <c r="GGU1500" s="8"/>
      <c r="GGV1500" s="8"/>
      <c r="GGW1500" s="8"/>
      <c r="GGX1500" s="8"/>
      <c r="GGY1500" s="8"/>
      <c r="GGZ1500" s="8"/>
      <c r="GHA1500" s="8"/>
      <c r="GHB1500" s="8"/>
      <c r="GHC1500" s="8"/>
      <c r="GHD1500" s="8"/>
      <c r="GHE1500" s="8"/>
      <c r="GHF1500" s="8"/>
      <c r="GHG1500" s="8"/>
      <c r="GHH1500" s="8"/>
      <c r="GHI1500" s="8"/>
      <c r="GHJ1500" s="8"/>
      <c r="GHK1500" s="8"/>
      <c r="GHL1500" s="8"/>
      <c r="GHM1500" s="8"/>
      <c r="GHN1500" s="8"/>
      <c r="GHO1500" s="8"/>
      <c r="GHP1500" s="8"/>
      <c r="GHQ1500" s="8"/>
      <c r="GHR1500" s="8"/>
      <c r="GHS1500" s="8"/>
      <c r="GHT1500" s="8"/>
      <c r="GHU1500" s="8"/>
      <c r="GHV1500" s="8"/>
      <c r="GHW1500" s="8"/>
      <c r="GHX1500" s="8"/>
      <c r="GHY1500" s="8"/>
      <c r="GHZ1500" s="8"/>
      <c r="GIA1500" s="8"/>
      <c r="GIB1500" s="8"/>
      <c r="GIC1500" s="8"/>
      <c r="GID1500" s="8"/>
      <c r="GIE1500" s="8"/>
      <c r="GIF1500" s="8"/>
      <c r="GIG1500" s="8"/>
      <c r="GIH1500" s="8"/>
      <c r="GII1500" s="8"/>
      <c r="GIJ1500" s="8"/>
      <c r="GIK1500" s="8"/>
      <c r="GIL1500" s="8"/>
      <c r="GIM1500" s="8"/>
      <c r="GIN1500" s="8"/>
      <c r="GIO1500" s="8"/>
      <c r="GIP1500" s="8"/>
      <c r="GIQ1500" s="8"/>
      <c r="GIR1500" s="8"/>
      <c r="GIS1500" s="8"/>
      <c r="GIT1500" s="8"/>
      <c r="GIU1500" s="8"/>
      <c r="GIV1500" s="8"/>
      <c r="GIW1500" s="8"/>
      <c r="GIX1500" s="8"/>
      <c r="GIY1500" s="8"/>
      <c r="GIZ1500" s="8"/>
      <c r="GJA1500" s="8"/>
      <c r="GJB1500" s="8"/>
      <c r="GJC1500" s="8"/>
      <c r="GJD1500" s="8"/>
      <c r="GJE1500" s="8"/>
      <c r="GJF1500" s="8"/>
      <c r="GJG1500" s="8"/>
      <c r="GJH1500" s="8"/>
      <c r="GJI1500" s="8"/>
      <c r="GJJ1500" s="8"/>
      <c r="GJK1500" s="8"/>
      <c r="GJL1500" s="8"/>
      <c r="GJM1500" s="8"/>
      <c r="GJN1500" s="8"/>
      <c r="GJO1500" s="8"/>
      <c r="GJP1500" s="8"/>
      <c r="GJQ1500" s="8"/>
      <c r="GJR1500" s="8"/>
      <c r="GJS1500" s="8"/>
      <c r="GJT1500" s="8"/>
      <c r="GJU1500" s="8"/>
      <c r="GJV1500" s="8"/>
      <c r="GJW1500" s="8"/>
      <c r="GJX1500" s="8"/>
      <c r="GJY1500" s="8"/>
      <c r="GJZ1500" s="8"/>
      <c r="GKA1500" s="8"/>
      <c r="GKB1500" s="8"/>
      <c r="GKC1500" s="8"/>
      <c r="GKD1500" s="8"/>
      <c r="GKE1500" s="8"/>
      <c r="GKF1500" s="8"/>
      <c r="GKG1500" s="8"/>
      <c r="GKH1500" s="8"/>
      <c r="GKI1500" s="8"/>
      <c r="GKJ1500" s="8"/>
      <c r="GKK1500" s="8"/>
      <c r="GKL1500" s="8"/>
      <c r="GKM1500" s="8"/>
      <c r="GKN1500" s="8"/>
      <c r="GKO1500" s="8"/>
      <c r="GKP1500" s="8"/>
      <c r="GKQ1500" s="8"/>
      <c r="GKR1500" s="8"/>
      <c r="GKS1500" s="8"/>
      <c r="GKT1500" s="8"/>
      <c r="GKU1500" s="8"/>
      <c r="GKV1500" s="8"/>
      <c r="GKW1500" s="8"/>
      <c r="GKX1500" s="8"/>
      <c r="GKY1500" s="8"/>
      <c r="GKZ1500" s="8"/>
      <c r="GLA1500" s="8"/>
      <c r="GLB1500" s="8"/>
      <c r="GLC1500" s="8"/>
      <c r="GLD1500" s="8"/>
      <c r="GLE1500" s="8"/>
      <c r="GLF1500" s="8"/>
      <c r="GLG1500" s="8"/>
      <c r="GLH1500" s="8"/>
      <c r="GLI1500" s="8"/>
      <c r="GLJ1500" s="8"/>
      <c r="GLK1500" s="8"/>
      <c r="GLL1500" s="8"/>
      <c r="GLM1500" s="8"/>
      <c r="GLN1500" s="8"/>
      <c r="GLO1500" s="8"/>
      <c r="GLP1500" s="8"/>
      <c r="GLQ1500" s="8"/>
      <c r="GLR1500" s="8"/>
      <c r="GLS1500" s="8"/>
      <c r="GLT1500" s="8"/>
      <c r="GLU1500" s="8"/>
      <c r="GLV1500" s="8"/>
      <c r="GLW1500" s="8"/>
      <c r="GLX1500" s="8"/>
      <c r="GLY1500" s="8"/>
      <c r="GLZ1500" s="8"/>
      <c r="GMA1500" s="8"/>
      <c r="GMB1500" s="8"/>
      <c r="GMC1500" s="8"/>
      <c r="GMD1500" s="8"/>
      <c r="GME1500" s="8"/>
      <c r="GMF1500" s="8"/>
      <c r="GMG1500" s="8"/>
      <c r="GMH1500" s="8"/>
      <c r="GMI1500" s="8"/>
      <c r="GMJ1500" s="8"/>
      <c r="GMK1500" s="8"/>
      <c r="GML1500" s="8"/>
      <c r="GMM1500" s="8"/>
      <c r="GMN1500" s="8"/>
      <c r="GMO1500" s="8"/>
      <c r="GMP1500" s="8"/>
      <c r="GMQ1500" s="8"/>
      <c r="GMR1500" s="8"/>
      <c r="GMS1500" s="8"/>
      <c r="GMT1500" s="8"/>
      <c r="GMU1500" s="8"/>
      <c r="GMV1500" s="8"/>
      <c r="GMW1500" s="8"/>
      <c r="GMX1500" s="8"/>
      <c r="GMY1500" s="8"/>
      <c r="GMZ1500" s="8"/>
      <c r="GNA1500" s="8"/>
      <c r="GNB1500" s="8"/>
      <c r="GNC1500" s="8"/>
      <c r="GND1500" s="8"/>
      <c r="GNE1500" s="8"/>
      <c r="GNF1500" s="8"/>
      <c r="GNG1500" s="8"/>
      <c r="GNH1500" s="8"/>
      <c r="GNI1500" s="8"/>
      <c r="GNJ1500" s="8"/>
      <c r="GNK1500" s="8"/>
      <c r="GNL1500" s="8"/>
      <c r="GNM1500" s="8"/>
      <c r="GNN1500" s="8"/>
      <c r="GNO1500" s="8"/>
      <c r="GNP1500" s="8"/>
      <c r="GNQ1500" s="8"/>
      <c r="GNR1500" s="8"/>
      <c r="GNS1500" s="8"/>
      <c r="GNT1500" s="8"/>
      <c r="GNU1500" s="8"/>
      <c r="GNV1500" s="8"/>
      <c r="GNW1500" s="8"/>
      <c r="GNX1500" s="8"/>
      <c r="GNY1500" s="8"/>
      <c r="GNZ1500" s="8"/>
      <c r="GOA1500" s="8"/>
      <c r="GOB1500" s="8"/>
      <c r="GOC1500" s="8"/>
      <c r="GOD1500" s="8"/>
      <c r="GOE1500" s="8"/>
      <c r="GOF1500" s="8"/>
      <c r="GOG1500" s="8"/>
      <c r="GOH1500" s="8"/>
      <c r="GOI1500" s="8"/>
      <c r="GOJ1500" s="8"/>
      <c r="GOK1500" s="8"/>
      <c r="GOL1500" s="8"/>
      <c r="GOM1500" s="8"/>
      <c r="GON1500" s="8"/>
      <c r="GOO1500" s="8"/>
      <c r="GOP1500" s="8"/>
      <c r="GOQ1500" s="8"/>
      <c r="GOR1500" s="8"/>
      <c r="GOS1500" s="8"/>
      <c r="GOT1500" s="8"/>
      <c r="GOU1500" s="8"/>
      <c r="GOV1500" s="8"/>
      <c r="GOW1500" s="8"/>
      <c r="GOX1500" s="8"/>
      <c r="GOY1500" s="8"/>
      <c r="GOZ1500" s="8"/>
      <c r="GPA1500" s="8"/>
      <c r="GPB1500" s="8"/>
      <c r="GPC1500" s="8"/>
      <c r="GPD1500" s="8"/>
      <c r="GPE1500" s="8"/>
      <c r="GPF1500" s="8"/>
      <c r="GPG1500" s="8"/>
      <c r="GPH1500" s="8"/>
      <c r="GPI1500" s="8"/>
      <c r="GPJ1500" s="8"/>
      <c r="GPK1500" s="8"/>
      <c r="GPL1500" s="8"/>
      <c r="GPM1500" s="8"/>
      <c r="GPN1500" s="8"/>
      <c r="GPO1500" s="8"/>
      <c r="GPP1500" s="8"/>
      <c r="GPQ1500" s="8"/>
      <c r="GPR1500" s="8"/>
      <c r="GPS1500" s="8"/>
      <c r="GPT1500" s="8"/>
      <c r="GPU1500" s="8"/>
      <c r="GPV1500" s="8"/>
      <c r="GPW1500" s="8"/>
      <c r="GPX1500" s="8"/>
      <c r="GPY1500" s="8"/>
      <c r="GPZ1500" s="8"/>
      <c r="GQA1500" s="8"/>
      <c r="GQB1500" s="8"/>
      <c r="GQC1500" s="8"/>
      <c r="GQD1500" s="8"/>
      <c r="GQE1500" s="8"/>
      <c r="GQF1500" s="8"/>
      <c r="GQG1500" s="8"/>
      <c r="GQH1500" s="8"/>
      <c r="GQI1500" s="8"/>
      <c r="GQJ1500" s="8"/>
      <c r="GQK1500" s="8"/>
      <c r="GQL1500" s="8"/>
      <c r="GQM1500" s="8"/>
      <c r="GQN1500" s="8"/>
      <c r="GQO1500" s="8"/>
      <c r="GQP1500" s="8"/>
      <c r="GQQ1500" s="8"/>
      <c r="GQR1500" s="8"/>
      <c r="GQS1500" s="8"/>
      <c r="GQT1500" s="8"/>
      <c r="GQU1500" s="8"/>
      <c r="GQV1500" s="8"/>
      <c r="GQW1500" s="8"/>
      <c r="GQX1500" s="8"/>
      <c r="GQY1500" s="8"/>
      <c r="GQZ1500" s="8"/>
      <c r="GRA1500" s="8"/>
      <c r="GRB1500" s="8"/>
      <c r="GRC1500" s="8"/>
      <c r="GRD1500" s="8"/>
      <c r="GRE1500" s="8"/>
      <c r="GRF1500" s="8"/>
      <c r="GRG1500" s="8"/>
      <c r="GRH1500" s="8"/>
      <c r="GRI1500" s="8"/>
      <c r="GRJ1500" s="8"/>
      <c r="GRK1500" s="8"/>
      <c r="GRL1500" s="8"/>
      <c r="GRM1500" s="8"/>
      <c r="GRN1500" s="8"/>
      <c r="GRO1500" s="8"/>
      <c r="GRP1500" s="8"/>
      <c r="GRQ1500" s="8"/>
      <c r="GRR1500" s="8"/>
      <c r="GRS1500" s="8"/>
      <c r="GRT1500" s="8"/>
      <c r="GRU1500" s="8"/>
      <c r="GRV1500" s="8"/>
      <c r="GRW1500" s="8"/>
      <c r="GRX1500" s="8"/>
      <c r="GRY1500" s="8"/>
      <c r="GRZ1500" s="8"/>
      <c r="GSA1500" s="8"/>
      <c r="GSB1500" s="8"/>
      <c r="GSC1500" s="8"/>
      <c r="GSD1500" s="8"/>
      <c r="GSE1500" s="8"/>
      <c r="GSF1500" s="8"/>
      <c r="GSG1500" s="8"/>
      <c r="GSH1500" s="8"/>
      <c r="GSI1500" s="8"/>
      <c r="GSJ1500" s="8"/>
      <c r="GSK1500" s="8"/>
      <c r="GSL1500" s="8"/>
      <c r="GSM1500" s="8"/>
      <c r="GSN1500" s="8"/>
      <c r="GSO1500" s="8"/>
      <c r="GSP1500" s="8"/>
      <c r="GSQ1500" s="8"/>
      <c r="GSR1500" s="8"/>
      <c r="GSS1500" s="8"/>
      <c r="GST1500" s="8"/>
      <c r="GSU1500" s="8"/>
      <c r="GSV1500" s="8"/>
      <c r="GSW1500" s="8"/>
      <c r="GSX1500" s="8"/>
      <c r="GSY1500" s="8"/>
      <c r="GSZ1500" s="8"/>
      <c r="GTA1500" s="8"/>
      <c r="GTB1500" s="8"/>
      <c r="GTC1500" s="8"/>
      <c r="GTD1500" s="8"/>
      <c r="GTE1500" s="8"/>
      <c r="GTF1500" s="8"/>
      <c r="GTG1500" s="8"/>
      <c r="GTH1500" s="8"/>
      <c r="GTI1500" s="8"/>
      <c r="GTJ1500" s="8"/>
      <c r="GTK1500" s="8"/>
      <c r="GTL1500" s="8"/>
      <c r="GTM1500" s="8"/>
      <c r="GTN1500" s="8"/>
      <c r="GTO1500" s="8"/>
      <c r="GTP1500" s="8"/>
      <c r="GTQ1500" s="8"/>
      <c r="GTR1500" s="8"/>
      <c r="GTS1500" s="8"/>
      <c r="GTT1500" s="8"/>
      <c r="GTU1500" s="8"/>
      <c r="GTV1500" s="8"/>
      <c r="GTW1500" s="8"/>
      <c r="GTX1500" s="8"/>
      <c r="GTY1500" s="8"/>
      <c r="GTZ1500" s="8"/>
      <c r="GUA1500" s="8"/>
      <c r="GUB1500" s="8"/>
      <c r="GUC1500" s="8"/>
      <c r="GUD1500" s="8"/>
      <c r="GUE1500" s="8"/>
      <c r="GUF1500" s="8"/>
      <c r="GUG1500" s="8"/>
      <c r="GUH1500" s="8"/>
      <c r="GUI1500" s="8"/>
      <c r="GUJ1500" s="8"/>
      <c r="GUK1500" s="8"/>
      <c r="GUL1500" s="8"/>
      <c r="GUM1500" s="8"/>
      <c r="GUN1500" s="8"/>
      <c r="GUO1500" s="8"/>
      <c r="GUP1500" s="8"/>
      <c r="GUQ1500" s="8"/>
      <c r="GUR1500" s="8"/>
      <c r="GUS1500" s="8"/>
      <c r="GUT1500" s="8"/>
      <c r="GUU1500" s="8"/>
      <c r="GUV1500" s="8"/>
      <c r="GUW1500" s="8"/>
      <c r="GUX1500" s="8"/>
      <c r="GUY1500" s="8"/>
      <c r="GUZ1500" s="8"/>
      <c r="GVA1500" s="8"/>
      <c r="GVB1500" s="8"/>
      <c r="GVC1500" s="8"/>
      <c r="GVD1500" s="8"/>
      <c r="GVE1500" s="8"/>
      <c r="GVF1500" s="8"/>
      <c r="GVG1500" s="8"/>
      <c r="GVH1500" s="8"/>
      <c r="GVI1500" s="8"/>
      <c r="GVJ1500" s="8"/>
      <c r="GVK1500" s="8"/>
      <c r="GVL1500" s="8"/>
      <c r="GVM1500" s="8"/>
      <c r="GVN1500" s="8"/>
      <c r="GVO1500" s="8"/>
      <c r="GVP1500" s="8"/>
      <c r="GVQ1500" s="8"/>
      <c r="GVR1500" s="8"/>
      <c r="GVS1500" s="8"/>
      <c r="GVT1500" s="8"/>
      <c r="GVU1500" s="8"/>
      <c r="GVV1500" s="8"/>
      <c r="GVW1500" s="8"/>
      <c r="GVX1500" s="8"/>
      <c r="GVY1500" s="8"/>
      <c r="GVZ1500" s="8"/>
      <c r="GWA1500" s="8"/>
      <c r="GWB1500" s="8"/>
      <c r="GWC1500" s="8"/>
      <c r="GWD1500" s="8"/>
      <c r="GWE1500" s="8"/>
      <c r="GWF1500" s="8"/>
      <c r="GWG1500" s="8"/>
      <c r="GWH1500" s="8"/>
      <c r="GWI1500" s="8"/>
      <c r="GWJ1500" s="8"/>
      <c r="GWK1500" s="8"/>
      <c r="GWL1500" s="8"/>
      <c r="GWM1500" s="8"/>
      <c r="GWN1500" s="8"/>
      <c r="GWO1500" s="8"/>
      <c r="GWP1500" s="8"/>
      <c r="GWQ1500" s="8"/>
      <c r="GWR1500" s="8"/>
      <c r="GWS1500" s="8"/>
      <c r="GWT1500" s="8"/>
      <c r="GWU1500" s="8"/>
      <c r="GWV1500" s="8"/>
      <c r="GWW1500" s="8"/>
      <c r="GWX1500" s="8"/>
      <c r="GWY1500" s="8"/>
      <c r="GWZ1500" s="8"/>
      <c r="GXA1500" s="8"/>
      <c r="GXB1500" s="8"/>
      <c r="GXC1500" s="8"/>
      <c r="GXD1500" s="8"/>
      <c r="GXE1500" s="8"/>
      <c r="GXF1500" s="8"/>
      <c r="GXG1500" s="8"/>
      <c r="GXH1500" s="8"/>
      <c r="GXI1500" s="8"/>
      <c r="GXJ1500" s="8"/>
      <c r="GXK1500" s="8"/>
      <c r="GXL1500" s="8"/>
      <c r="GXM1500" s="8"/>
      <c r="GXN1500" s="8"/>
      <c r="GXO1500" s="8"/>
      <c r="GXP1500" s="8"/>
      <c r="GXQ1500" s="8"/>
      <c r="GXR1500" s="8"/>
      <c r="GXS1500" s="8"/>
      <c r="GXT1500" s="8"/>
      <c r="GXU1500" s="8"/>
      <c r="GXV1500" s="8"/>
      <c r="GXW1500" s="8"/>
      <c r="GXX1500" s="8"/>
      <c r="GXY1500" s="8"/>
      <c r="GXZ1500" s="8"/>
      <c r="GYA1500" s="8"/>
      <c r="GYB1500" s="8"/>
      <c r="GYC1500" s="8"/>
      <c r="GYD1500" s="8"/>
      <c r="GYE1500" s="8"/>
      <c r="GYF1500" s="8"/>
      <c r="GYG1500" s="8"/>
      <c r="GYH1500" s="8"/>
      <c r="GYI1500" s="8"/>
      <c r="GYJ1500" s="8"/>
      <c r="GYK1500" s="8"/>
      <c r="GYL1500" s="8"/>
      <c r="GYM1500" s="8"/>
      <c r="GYN1500" s="8"/>
      <c r="GYO1500" s="8"/>
      <c r="GYP1500" s="8"/>
      <c r="GYQ1500" s="8"/>
      <c r="GYR1500" s="8"/>
      <c r="GYS1500" s="8"/>
      <c r="GYT1500" s="8"/>
      <c r="GYU1500" s="8"/>
      <c r="GYV1500" s="8"/>
      <c r="GYW1500" s="8"/>
      <c r="GYX1500" s="8"/>
      <c r="GYY1500" s="8"/>
      <c r="GYZ1500" s="8"/>
      <c r="GZA1500" s="8"/>
      <c r="GZB1500" s="8"/>
      <c r="GZC1500" s="8"/>
      <c r="GZD1500" s="8"/>
      <c r="GZE1500" s="8"/>
      <c r="GZF1500" s="8"/>
      <c r="GZG1500" s="8"/>
      <c r="GZH1500" s="8"/>
      <c r="GZI1500" s="8"/>
      <c r="GZJ1500" s="8"/>
      <c r="GZK1500" s="8"/>
      <c r="GZL1500" s="8"/>
      <c r="GZM1500" s="8"/>
      <c r="GZN1500" s="8"/>
      <c r="GZO1500" s="8"/>
      <c r="GZP1500" s="8"/>
      <c r="GZQ1500" s="8"/>
      <c r="GZR1500" s="8"/>
      <c r="GZS1500" s="8"/>
      <c r="GZT1500" s="8"/>
      <c r="GZU1500" s="8"/>
      <c r="GZV1500" s="8"/>
      <c r="GZW1500" s="8"/>
      <c r="GZX1500" s="8"/>
      <c r="GZY1500" s="8"/>
      <c r="GZZ1500" s="8"/>
      <c r="HAA1500" s="8"/>
      <c r="HAB1500" s="8"/>
      <c r="HAC1500" s="8"/>
      <c r="HAD1500" s="8"/>
      <c r="HAE1500" s="8"/>
      <c r="HAF1500" s="8"/>
      <c r="HAG1500" s="8"/>
      <c r="HAH1500" s="8"/>
      <c r="HAI1500" s="8"/>
      <c r="HAJ1500" s="8"/>
      <c r="HAK1500" s="8"/>
      <c r="HAL1500" s="8"/>
      <c r="HAM1500" s="8"/>
      <c r="HAN1500" s="8"/>
      <c r="HAO1500" s="8"/>
      <c r="HAP1500" s="8"/>
      <c r="HAQ1500" s="8"/>
      <c r="HAR1500" s="8"/>
      <c r="HAS1500" s="8"/>
      <c r="HAT1500" s="8"/>
      <c r="HAU1500" s="8"/>
      <c r="HAV1500" s="8"/>
      <c r="HAW1500" s="8"/>
      <c r="HAX1500" s="8"/>
      <c r="HAY1500" s="8"/>
      <c r="HAZ1500" s="8"/>
      <c r="HBA1500" s="8"/>
      <c r="HBB1500" s="8"/>
      <c r="HBC1500" s="8"/>
      <c r="HBD1500" s="8"/>
      <c r="HBE1500" s="8"/>
      <c r="HBF1500" s="8"/>
      <c r="HBG1500" s="8"/>
      <c r="HBH1500" s="8"/>
      <c r="HBI1500" s="8"/>
      <c r="HBJ1500" s="8"/>
      <c r="HBK1500" s="8"/>
      <c r="HBL1500" s="8"/>
      <c r="HBM1500" s="8"/>
      <c r="HBN1500" s="8"/>
      <c r="HBO1500" s="8"/>
      <c r="HBP1500" s="8"/>
      <c r="HBQ1500" s="8"/>
      <c r="HBR1500" s="8"/>
      <c r="HBS1500" s="8"/>
      <c r="HBT1500" s="8"/>
      <c r="HBU1500" s="8"/>
      <c r="HBV1500" s="8"/>
      <c r="HBW1500" s="8"/>
      <c r="HBX1500" s="8"/>
      <c r="HBY1500" s="8"/>
      <c r="HBZ1500" s="8"/>
      <c r="HCA1500" s="8"/>
      <c r="HCB1500" s="8"/>
      <c r="HCC1500" s="8"/>
      <c r="HCD1500" s="8"/>
      <c r="HCE1500" s="8"/>
      <c r="HCF1500" s="8"/>
      <c r="HCG1500" s="8"/>
      <c r="HCH1500" s="8"/>
      <c r="HCI1500" s="8"/>
      <c r="HCJ1500" s="8"/>
      <c r="HCK1500" s="8"/>
      <c r="HCL1500" s="8"/>
      <c r="HCM1500" s="8"/>
      <c r="HCN1500" s="8"/>
      <c r="HCO1500" s="8"/>
      <c r="HCP1500" s="8"/>
      <c r="HCQ1500" s="8"/>
      <c r="HCR1500" s="8"/>
      <c r="HCS1500" s="8"/>
      <c r="HCT1500" s="8"/>
      <c r="HCU1500" s="8"/>
      <c r="HCV1500" s="8"/>
      <c r="HCW1500" s="8"/>
      <c r="HCX1500" s="8"/>
      <c r="HCY1500" s="8"/>
      <c r="HCZ1500" s="8"/>
      <c r="HDA1500" s="8"/>
      <c r="HDB1500" s="8"/>
      <c r="HDC1500" s="8"/>
      <c r="HDD1500" s="8"/>
      <c r="HDE1500" s="8"/>
      <c r="HDF1500" s="8"/>
      <c r="HDG1500" s="8"/>
      <c r="HDH1500" s="8"/>
      <c r="HDI1500" s="8"/>
      <c r="HDJ1500" s="8"/>
      <c r="HDK1500" s="8"/>
      <c r="HDL1500" s="8"/>
      <c r="HDM1500" s="8"/>
      <c r="HDN1500" s="8"/>
      <c r="HDO1500" s="8"/>
      <c r="HDP1500" s="8"/>
      <c r="HDQ1500" s="8"/>
      <c r="HDR1500" s="8"/>
      <c r="HDS1500" s="8"/>
      <c r="HDT1500" s="8"/>
      <c r="HDU1500" s="8"/>
      <c r="HDV1500" s="8"/>
      <c r="HDW1500" s="8"/>
      <c r="HDX1500" s="8"/>
      <c r="HDY1500" s="8"/>
      <c r="HDZ1500" s="8"/>
      <c r="HEA1500" s="8"/>
      <c r="HEB1500" s="8"/>
      <c r="HEC1500" s="8"/>
      <c r="HED1500" s="8"/>
      <c r="HEE1500" s="8"/>
      <c r="HEF1500" s="8"/>
      <c r="HEG1500" s="8"/>
      <c r="HEH1500" s="8"/>
      <c r="HEI1500" s="8"/>
      <c r="HEJ1500" s="8"/>
      <c r="HEK1500" s="8"/>
      <c r="HEL1500" s="8"/>
      <c r="HEM1500" s="8"/>
      <c r="HEN1500" s="8"/>
      <c r="HEO1500" s="8"/>
      <c r="HEP1500" s="8"/>
      <c r="HEQ1500" s="8"/>
      <c r="HER1500" s="8"/>
      <c r="HES1500" s="8"/>
      <c r="HET1500" s="8"/>
      <c r="HEU1500" s="8"/>
      <c r="HEV1500" s="8"/>
      <c r="HEW1500" s="8"/>
      <c r="HEX1500" s="8"/>
      <c r="HEY1500" s="8"/>
      <c r="HEZ1500" s="8"/>
      <c r="HFA1500" s="8"/>
      <c r="HFB1500" s="8"/>
      <c r="HFC1500" s="8"/>
      <c r="HFD1500" s="8"/>
      <c r="HFE1500" s="8"/>
      <c r="HFF1500" s="8"/>
      <c r="HFG1500" s="8"/>
      <c r="HFH1500" s="8"/>
      <c r="HFI1500" s="8"/>
      <c r="HFJ1500" s="8"/>
      <c r="HFK1500" s="8"/>
      <c r="HFL1500" s="8"/>
      <c r="HFM1500" s="8"/>
      <c r="HFN1500" s="8"/>
      <c r="HFO1500" s="8"/>
      <c r="HFP1500" s="8"/>
      <c r="HFQ1500" s="8"/>
      <c r="HFR1500" s="8"/>
      <c r="HFS1500" s="8"/>
      <c r="HFT1500" s="8"/>
      <c r="HFU1500" s="8"/>
      <c r="HFV1500" s="8"/>
      <c r="HFW1500" s="8"/>
      <c r="HFX1500" s="8"/>
      <c r="HFY1500" s="8"/>
      <c r="HFZ1500" s="8"/>
      <c r="HGA1500" s="8"/>
      <c r="HGB1500" s="8"/>
      <c r="HGC1500" s="8"/>
      <c r="HGD1500" s="8"/>
      <c r="HGE1500" s="8"/>
      <c r="HGF1500" s="8"/>
      <c r="HGG1500" s="8"/>
      <c r="HGH1500" s="8"/>
      <c r="HGI1500" s="8"/>
      <c r="HGJ1500" s="8"/>
      <c r="HGK1500" s="8"/>
      <c r="HGL1500" s="8"/>
      <c r="HGM1500" s="8"/>
      <c r="HGN1500" s="8"/>
      <c r="HGO1500" s="8"/>
      <c r="HGP1500" s="8"/>
      <c r="HGQ1500" s="8"/>
      <c r="HGR1500" s="8"/>
      <c r="HGS1500" s="8"/>
      <c r="HGT1500" s="8"/>
      <c r="HGU1500" s="8"/>
      <c r="HGV1500" s="8"/>
      <c r="HGW1500" s="8"/>
      <c r="HGX1500" s="8"/>
      <c r="HGY1500" s="8"/>
      <c r="HGZ1500" s="8"/>
      <c r="HHA1500" s="8"/>
      <c r="HHB1500" s="8"/>
      <c r="HHC1500" s="8"/>
      <c r="HHD1500" s="8"/>
      <c r="HHE1500" s="8"/>
      <c r="HHF1500" s="8"/>
      <c r="HHG1500" s="8"/>
      <c r="HHH1500" s="8"/>
      <c r="HHI1500" s="8"/>
      <c r="HHJ1500" s="8"/>
      <c r="HHK1500" s="8"/>
      <c r="HHL1500" s="8"/>
      <c r="HHM1500" s="8"/>
      <c r="HHN1500" s="8"/>
      <c r="HHO1500" s="8"/>
      <c r="HHP1500" s="8"/>
      <c r="HHQ1500" s="8"/>
      <c r="HHR1500" s="8"/>
      <c r="HHS1500" s="8"/>
      <c r="HHT1500" s="8"/>
      <c r="HHU1500" s="8"/>
      <c r="HHV1500" s="8"/>
      <c r="HHW1500" s="8"/>
      <c r="HHX1500" s="8"/>
      <c r="HHY1500" s="8"/>
      <c r="HHZ1500" s="8"/>
      <c r="HIA1500" s="8"/>
      <c r="HIB1500" s="8"/>
      <c r="HIC1500" s="8"/>
      <c r="HID1500" s="8"/>
      <c r="HIE1500" s="8"/>
      <c r="HIF1500" s="8"/>
      <c r="HIG1500" s="8"/>
      <c r="HIH1500" s="8"/>
      <c r="HII1500" s="8"/>
      <c r="HIJ1500" s="8"/>
      <c r="HIK1500" s="8"/>
      <c r="HIL1500" s="8"/>
      <c r="HIM1500" s="8"/>
      <c r="HIN1500" s="8"/>
      <c r="HIO1500" s="8"/>
      <c r="HIP1500" s="8"/>
      <c r="HIQ1500" s="8"/>
      <c r="HIR1500" s="8"/>
      <c r="HIS1500" s="8"/>
      <c r="HIT1500" s="8"/>
      <c r="HIU1500" s="8"/>
      <c r="HIV1500" s="8"/>
      <c r="HIW1500" s="8"/>
      <c r="HIX1500" s="8"/>
      <c r="HIY1500" s="8"/>
      <c r="HIZ1500" s="8"/>
      <c r="HJA1500" s="8"/>
      <c r="HJB1500" s="8"/>
      <c r="HJC1500" s="8"/>
      <c r="HJD1500" s="8"/>
      <c r="HJE1500" s="8"/>
      <c r="HJF1500" s="8"/>
      <c r="HJG1500" s="8"/>
      <c r="HJH1500" s="8"/>
      <c r="HJI1500" s="8"/>
      <c r="HJJ1500" s="8"/>
      <c r="HJK1500" s="8"/>
      <c r="HJL1500" s="8"/>
      <c r="HJM1500" s="8"/>
      <c r="HJN1500" s="8"/>
      <c r="HJO1500" s="8"/>
      <c r="HJP1500" s="8"/>
      <c r="HJQ1500" s="8"/>
      <c r="HJR1500" s="8"/>
      <c r="HJS1500" s="8"/>
      <c r="HJT1500" s="8"/>
      <c r="HJU1500" s="8"/>
      <c r="HJV1500" s="8"/>
      <c r="HJW1500" s="8"/>
      <c r="HJX1500" s="8"/>
      <c r="HJY1500" s="8"/>
      <c r="HJZ1500" s="8"/>
      <c r="HKA1500" s="8"/>
      <c r="HKB1500" s="8"/>
      <c r="HKC1500" s="8"/>
      <c r="HKD1500" s="8"/>
      <c r="HKE1500" s="8"/>
      <c r="HKF1500" s="8"/>
      <c r="HKG1500" s="8"/>
      <c r="HKH1500" s="8"/>
      <c r="HKI1500" s="8"/>
      <c r="HKJ1500" s="8"/>
      <c r="HKK1500" s="8"/>
      <c r="HKL1500" s="8"/>
      <c r="HKM1500" s="8"/>
      <c r="HKN1500" s="8"/>
      <c r="HKO1500" s="8"/>
      <c r="HKP1500" s="8"/>
      <c r="HKQ1500" s="8"/>
      <c r="HKR1500" s="8"/>
      <c r="HKS1500" s="8"/>
      <c r="HKT1500" s="8"/>
      <c r="HKU1500" s="8"/>
      <c r="HKV1500" s="8"/>
      <c r="HKW1500" s="8"/>
      <c r="HKX1500" s="8"/>
      <c r="HKY1500" s="8"/>
      <c r="HKZ1500" s="8"/>
      <c r="HLA1500" s="8"/>
      <c r="HLB1500" s="8"/>
      <c r="HLC1500" s="8"/>
      <c r="HLD1500" s="8"/>
      <c r="HLE1500" s="8"/>
      <c r="HLF1500" s="8"/>
      <c r="HLG1500" s="8"/>
      <c r="HLH1500" s="8"/>
      <c r="HLI1500" s="8"/>
      <c r="HLJ1500" s="8"/>
      <c r="HLK1500" s="8"/>
      <c r="HLL1500" s="8"/>
      <c r="HLM1500" s="8"/>
      <c r="HLN1500" s="8"/>
      <c r="HLO1500" s="8"/>
      <c r="HLP1500" s="8"/>
      <c r="HLQ1500" s="8"/>
      <c r="HLR1500" s="8"/>
      <c r="HLS1500" s="8"/>
      <c r="HLT1500" s="8"/>
      <c r="HLU1500" s="8"/>
      <c r="HLV1500" s="8"/>
      <c r="HLW1500" s="8"/>
      <c r="HLX1500" s="8"/>
      <c r="HLY1500" s="8"/>
      <c r="HLZ1500" s="8"/>
      <c r="HMA1500" s="8"/>
      <c r="HMB1500" s="8"/>
      <c r="HMC1500" s="8"/>
      <c r="HMD1500" s="8"/>
      <c r="HME1500" s="8"/>
      <c r="HMF1500" s="8"/>
      <c r="HMG1500" s="8"/>
      <c r="HMH1500" s="8"/>
      <c r="HMI1500" s="8"/>
      <c r="HMJ1500" s="8"/>
      <c r="HMK1500" s="8"/>
      <c r="HML1500" s="8"/>
      <c r="HMM1500" s="8"/>
      <c r="HMN1500" s="8"/>
      <c r="HMO1500" s="8"/>
      <c r="HMP1500" s="8"/>
      <c r="HMQ1500" s="8"/>
      <c r="HMR1500" s="8"/>
      <c r="HMS1500" s="8"/>
      <c r="HMT1500" s="8"/>
      <c r="HMU1500" s="8"/>
      <c r="HMV1500" s="8"/>
      <c r="HMW1500" s="8"/>
      <c r="HMX1500" s="8"/>
      <c r="HMY1500" s="8"/>
      <c r="HMZ1500" s="8"/>
      <c r="HNA1500" s="8"/>
      <c r="HNB1500" s="8"/>
      <c r="HNC1500" s="8"/>
      <c r="HND1500" s="8"/>
      <c r="HNE1500" s="8"/>
      <c r="HNF1500" s="8"/>
      <c r="HNG1500" s="8"/>
      <c r="HNH1500" s="8"/>
      <c r="HNI1500" s="8"/>
      <c r="HNJ1500" s="8"/>
      <c r="HNK1500" s="8"/>
      <c r="HNL1500" s="8"/>
      <c r="HNM1500" s="8"/>
      <c r="HNN1500" s="8"/>
      <c r="HNO1500" s="8"/>
      <c r="HNP1500" s="8"/>
      <c r="HNQ1500" s="8"/>
      <c r="HNR1500" s="8"/>
      <c r="HNS1500" s="8"/>
      <c r="HNT1500" s="8"/>
      <c r="HNU1500" s="8"/>
      <c r="HNV1500" s="8"/>
      <c r="HNW1500" s="8"/>
      <c r="HNX1500" s="8"/>
      <c r="HNY1500" s="8"/>
      <c r="HNZ1500" s="8"/>
      <c r="HOA1500" s="8"/>
      <c r="HOB1500" s="8"/>
      <c r="HOC1500" s="8"/>
      <c r="HOD1500" s="8"/>
      <c r="HOE1500" s="8"/>
      <c r="HOF1500" s="8"/>
      <c r="HOG1500" s="8"/>
      <c r="HOH1500" s="8"/>
      <c r="HOI1500" s="8"/>
      <c r="HOJ1500" s="8"/>
      <c r="HOK1500" s="8"/>
      <c r="HOL1500" s="8"/>
      <c r="HOM1500" s="8"/>
      <c r="HON1500" s="8"/>
      <c r="HOO1500" s="8"/>
      <c r="HOP1500" s="8"/>
      <c r="HOQ1500" s="8"/>
      <c r="HOR1500" s="8"/>
      <c r="HOS1500" s="8"/>
      <c r="HOT1500" s="8"/>
      <c r="HOU1500" s="8"/>
      <c r="HOV1500" s="8"/>
      <c r="HOW1500" s="8"/>
      <c r="HOX1500" s="8"/>
      <c r="HOY1500" s="8"/>
      <c r="HOZ1500" s="8"/>
      <c r="HPA1500" s="8"/>
      <c r="HPB1500" s="8"/>
      <c r="HPC1500" s="8"/>
      <c r="HPD1500" s="8"/>
      <c r="HPE1500" s="8"/>
      <c r="HPF1500" s="8"/>
      <c r="HPG1500" s="8"/>
      <c r="HPH1500" s="8"/>
      <c r="HPI1500" s="8"/>
      <c r="HPJ1500" s="8"/>
      <c r="HPK1500" s="8"/>
      <c r="HPL1500" s="8"/>
      <c r="HPM1500" s="8"/>
      <c r="HPN1500" s="8"/>
      <c r="HPO1500" s="8"/>
      <c r="HPP1500" s="8"/>
      <c r="HPQ1500" s="8"/>
      <c r="HPR1500" s="8"/>
      <c r="HPS1500" s="8"/>
      <c r="HPT1500" s="8"/>
      <c r="HPU1500" s="8"/>
      <c r="HPV1500" s="8"/>
      <c r="HPW1500" s="8"/>
      <c r="HPX1500" s="8"/>
      <c r="HPY1500" s="8"/>
      <c r="HPZ1500" s="8"/>
      <c r="HQA1500" s="8"/>
      <c r="HQB1500" s="8"/>
      <c r="HQC1500" s="8"/>
      <c r="HQD1500" s="8"/>
      <c r="HQE1500" s="8"/>
      <c r="HQF1500" s="8"/>
      <c r="HQG1500" s="8"/>
      <c r="HQH1500" s="8"/>
      <c r="HQI1500" s="8"/>
      <c r="HQJ1500" s="8"/>
      <c r="HQK1500" s="8"/>
      <c r="HQL1500" s="8"/>
      <c r="HQM1500" s="8"/>
      <c r="HQN1500" s="8"/>
      <c r="HQO1500" s="8"/>
      <c r="HQP1500" s="8"/>
      <c r="HQQ1500" s="8"/>
      <c r="HQR1500" s="8"/>
      <c r="HQS1500" s="8"/>
      <c r="HQT1500" s="8"/>
      <c r="HQU1500" s="8"/>
      <c r="HQV1500" s="8"/>
      <c r="HQW1500" s="8"/>
      <c r="HQX1500" s="8"/>
      <c r="HQY1500" s="8"/>
      <c r="HQZ1500" s="8"/>
      <c r="HRA1500" s="8"/>
      <c r="HRB1500" s="8"/>
      <c r="HRC1500" s="8"/>
      <c r="HRD1500" s="8"/>
      <c r="HRE1500" s="8"/>
      <c r="HRF1500" s="8"/>
      <c r="HRG1500" s="8"/>
      <c r="HRH1500" s="8"/>
      <c r="HRI1500" s="8"/>
      <c r="HRJ1500" s="8"/>
      <c r="HRK1500" s="8"/>
      <c r="HRL1500" s="8"/>
      <c r="HRM1500" s="8"/>
      <c r="HRN1500" s="8"/>
      <c r="HRO1500" s="8"/>
      <c r="HRP1500" s="8"/>
      <c r="HRQ1500" s="8"/>
      <c r="HRR1500" s="8"/>
      <c r="HRS1500" s="8"/>
      <c r="HRT1500" s="8"/>
      <c r="HRU1500" s="8"/>
      <c r="HRV1500" s="8"/>
      <c r="HRW1500" s="8"/>
      <c r="HRX1500" s="8"/>
      <c r="HRY1500" s="8"/>
      <c r="HRZ1500" s="8"/>
      <c r="HSA1500" s="8"/>
      <c r="HSB1500" s="8"/>
      <c r="HSC1500" s="8"/>
      <c r="HSD1500" s="8"/>
      <c r="HSE1500" s="8"/>
      <c r="HSF1500" s="8"/>
      <c r="HSG1500" s="8"/>
      <c r="HSH1500" s="8"/>
      <c r="HSI1500" s="8"/>
      <c r="HSJ1500" s="8"/>
      <c r="HSK1500" s="8"/>
      <c r="HSL1500" s="8"/>
      <c r="HSM1500" s="8"/>
      <c r="HSN1500" s="8"/>
      <c r="HSO1500" s="8"/>
      <c r="HSP1500" s="8"/>
      <c r="HSQ1500" s="8"/>
      <c r="HSR1500" s="8"/>
      <c r="HSS1500" s="8"/>
      <c r="HST1500" s="8"/>
      <c r="HSU1500" s="8"/>
      <c r="HSV1500" s="8"/>
      <c r="HSW1500" s="8"/>
      <c r="HSX1500" s="8"/>
      <c r="HSY1500" s="8"/>
      <c r="HSZ1500" s="8"/>
      <c r="HTA1500" s="8"/>
      <c r="HTB1500" s="8"/>
      <c r="HTC1500" s="8"/>
      <c r="HTD1500" s="8"/>
      <c r="HTE1500" s="8"/>
      <c r="HTF1500" s="8"/>
      <c r="HTG1500" s="8"/>
      <c r="HTH1500" s="8"/>
      <c r="HTI1500" s="8"/>
      <c r="HTJ1500" s="8"/>
      <c r="HTK1500" s="8"/>
      <c r="HTL1500" s="8"/>
      <c r="HTM1500" s="8"/>
      <c r="HTN1500" s="8"/>
      <c r="HTO1500" s="8"/>
      <c r="HTP1500" s="8"/>
      <c r="HTQ1500" s="8"/>
      <c r="HTR1500" s="8"/>
      <c r="HTS1500" s="8"/>
      <c r="HTT1500" s="8"/>
      <c r="HTU1500" s="8"/>
      <c r="HTV1500" s="8"/>
      <c r="HTW1500" s="8"/>
      <c r="HTX1500" s="8"/>
      <c r="HTY1500" s="8"/>
      <c r="HTZ1500" s="8"/>
      <c r="HUA1500" s="8"/>
      <c r="HUB1500" s="8"/>
      <c r="HUC1500" s="8"/>
      <c r="HUD1500" s="8"/>
      <c r="HUE1500" s="8"/>
      <c r="HUF1500" s="8"/>
      <c r="HUG1500" s="8"/>
      <c r="HUH1500" s="8"/>
      <c r="HUI1500" s="8"/>
      <c r="HUJ1500" s="8"/>
      <c r="HUK1500" s="8"/>
      <c r="HUL1500" s="8"/>
      <c r="HUM1500" s="8"/>
      <c r="HUN1500" s="8"/>
      <c r="HUO1500" s="8"/>
      <c r="HUP1500" s="8"/>
      <c r="HUQ1500" s="8"/>
      <c r="HUR1500" s="8"/>
      <c r="HUS1500" s="8"/>
      <c r="HUT1500" s="8"/>
      <c r="HUU1500" s="8"/>
      <c r="HUV1500" s="8"/>
      <c r="HUW1500" s="8"/>
      <c r="HUX1500" s="8"/>
      <c r="HUY1500" s="8"/>
      <c r="HUZ1500" s="8"/>
      <c r="HVA1500" s="8"/>
      <c r="HVB1500" s="8"/>
      <c r="HVC1500" s="8"/>
      <c r="HVD1500" s="8"/>
      <c r="HVE1500" s="8"/>
      <c r="HVF1500" s="8"/>
      <c r="HVG1500" s="8"/>
      <c r="HVH1500" s="8"/>
      <c r="HVI1500" s="8"/>
      <c r="HVJ1500" s="8"/>
      <c r="HVK1500" s="8"/>
      <c r="HVL1500" s="8"/>
      <c r="HVM1500" s="8"/>
      <c r="HVN1500" s="8"/>
      <c r="HVO1500" s="8"/>
      <c r="HVP1500" s="8"/>
      <c r="HVQ1500" s="8"/>
      <c r="HVR1500" s="8"/>
      <c r="HVS1500" s="8"/>
      <c r="HVT1500" s="8"/>
      <c r="HVU1500" s="8"/>
      <c r="HVV1500" s="8"/>
      <c r="HVW1500" s="8"/>
      <c r="HVX1500" s="8"/>
      <c r="HVY1500" s="8"/>
      <c r="HVZ1500" s="8"/>
      <c r="HWA1500" s="8"/>
      <c r="HWB1500" s="8"/>
      <c r="HWC1500" s="8"/>
      <c r="HWD1500" s="8"/>
      <c r="HWE1500" s="8"/>
      <c r="HWF1500" s="8"/>
      <c r="HWG1500" s="8"/>
      <c r="HWH1500" s="8"/>
      <c r="HWI1500" s="8"/>
      <c r="HWJ1500" s="8"/>
      <c r="HWK1500" s="8"/>
      <c r="HWL1500" s="8"/>
      <c r="HWM1500" s="8"/>
      <c r="HWN1500" s="8"/>
      <c r="HWO1500" s="8"/>
      <c r="HWP1500" s="8"/>
      <c r="HWQ1500" s="8"/>
      <c r="HWR1500" s="8"/>
      <c r="HWS1500" s="8"/>
      <c r="HWT1500" s="8"/>
      <c r="HWU1500" s="8"/>
      <c r="HWV1500" s="8"/>
      <c r="HWW1500" s="8"/>
      <c r="HWX1500" s="8"/>
      <c r="HWY1500" s="8"/>
      <c r="HWZ1500" s="8"/>
      <c r="HXA1500" s="8"/>
      <c r="HXB1500" s="8"/>
      <c r="HXC1500" s="8"/>
      <c r="HXD1500" s="8"/>
      <c r="HXE1500" s="8"/>
      <c r="HXF1500" s="8"/>
      <c r="HXG1500" s="8"/>
      <c r="HXH1500" s="8"/>
      <c r="HXI1500" s="8"/>
      <c r="HXJ1500" s="8"/>
      <c r="HXK1500" s="8"/>
      <c r="HXL1500" s="8"/>
      <c r="HXM1500" s="8"/>
      <c r="HXN1500" s="8"/>
      <c r="HXO1500" s="8"/>
      <c r="HXP1500" s="8"/>
      <c r="HXQ1500" s="8"/>
      <c r="HXR1500" s="8"/>
      <c r="HXS1500" s="8"/>
      <c r="HXT1500" s="8"/>
      <c r="HXU1500" s="8"/>
      <c r="HXV1500" s="8"/>
      <c r="HXW1500" s="8"/>
      <c r="HXX1500" s="8"/>
      <c r="HXY1500" s="8"/>
      <c r="HXZ1500" s="8"/>
      <c r="HYA1500" s="8"/>
      <c r="HYB1500" s="8"/>
      <c r="HYC1500" s="8"/>
      <c r="HYD1500" s="8"/>
      <c r="HYE1500" s="8"/>
      <c r="HYF1500" s="8"/>
      <c r="HYG1500" s="8"/>
      <c r="HYH1500" s="8"/>
      <c r="HYI1500" s="8"/>
      <c r="HYJ1500" s="8"/>
      <c r="HYK1500" s="8"/>
      <c r="HYL1500" s="8"/>
      <c r="HYM1500" s="8"/>
      <c r="HYN1500" s="8"/>
      <c r="HYO1500" s="8"/>
      <c r="HYP1500" s="8"/>
      <c r="HYQ1500" s="8"/>
      <c r="HYR1500" s="8"/>
      <c r="HYS1500" s="8"/>
      <c r="HYT1500" s="8"/>
      <c r="HYU1500" s="8"/>
      <c r="HYV1500" s="8"/>
      <c r="HYW1500" s="8"/>
      <c r="HYX1500" s="8"/>
      <c r="HYY1500" s="8"/>
      <c r="HYZ1500" s="8"/>
      <c r="HZA1500" s="8"/>
      <c r="HZB1500" s="8"/>
      <c r="HZC1500" s="8"/>
      <c r="HZD1500" s="8"/>
      <c r="HZE1500" s="8"/>
      <c r="HZF1500" s="8"/>
      <c r="HZG1500" s="8"/>
      <c r="HZH1500" s="8"/>
      <c r="HZI1500" s="8"/>
      <c r="HZJ1500" s="8"/>
      <c r="HZK1500" s="8"/>
      <c r="HZL1500" s="8"/>
      <c r="HZM1500" s="8"/>
      <c r="HZN1500" s="8"/>
      <c r="HZO1500" s="8"/>
      <c r="HZP1500" s="8"/>
      <c r="HZQ1500" s="8"/>
      <c r="HZR1500" s="8"/>
      <c r="HZS1500" s="8"/>
      <c r="HZT1500" s="8"/>
      <c r="HZU1500" s="8"/>
      <c r="HZV1500" s="8"/>
      <c r="HZW1500" s="8"/>
      <c r="HZX1500" s="8"/>
      <c r="HZY1500" s="8"/>
      <c r="HZZ1500" s="8"/>
      <c r="IAA1500" s="8"/>
      <c r="IAB1500" s="8"/>
      <c r="IAC1500" s="8"/>
      <c r="IAD1500" s="8"/>
      <c r="IAE1500" s="8"/>
      <c r="IAF1500" s="8"/>
      <c r="IAG1500" s="8"/>
      <c r="IAH1500" s="8"/>
      <c r="IAI1500" s="8"/>
      <c r="IAJ1500" s="8"/>
      <c r="IAK1500" s="8"/>
      <c r="IAL1500" s="8"/>
      <c r="IAM1500" s="8"/>
      <c r="IAN1500" s="8"/>
      <c r="IAO1500" s="8"/>
      <c r="IAP1500" s="8"/>
      <c r="IAQ1500" s="8"/>
      <c r="IAR1500" s="8"/>
      <c r="IAS1500" s="8"/>
      <c r="IAT1500" s="8"/>
      <c r="IAU1500" s="8"/>
      <c r="IAV1500" s="8"/>
      <c r="IAW1500" s="8"/>
      <c r="IAX1500" s="8"/>
      <c r="IAY1500" s="8"/>
      <c r="IAZ1500" s="8"/>
      <c r="IBA1500" s="8"/>
      <c r="IBB1500" s="8"/>
      <c r="IBC1500" s="8"/>
      <c r="IBD1500" s="8"/>
      <c r="IBE1500" s="8"/>
      <c r="IBF1500" s="8"/>
      <c r="IBG1500" s="8"/>
      <c r="IBH1500" s="8"/>
      <c r="IBI1500" s="8"/>
      <c r="IBJ1500" s="8"/>
      <c r="IBK1500" s="8"/>
      <c r="IBL1500" s="8"/>
      <c r="IBM1500" s="8"/>
      <c r="IBN1500" s="8"/>
      <c r="IBO1500" s="8"/>
      <c r="IBP1500" s="8"/>
      <c r="IBQ1500" s="8"/>
      <c r="IBR1500" s="8"/>
      <c r="IBS1500" s="8"/>
      <c r="IBT1500" s="8"/>
      <c r="IBU1500" s="8"/>
      <c r="IBV1500" s="8"/>
      <c r="IBW1500" s="8"/>
      <c r="IBX1500" s="8"/>
      <c r="IBY1500" s="8"/>
      <c r="IBZ1500" s="8"/>
      <c r="ICA1500" s="8"/>
      <c r="ICB1500" s="8"/>
      <c r="ICC1500" s="8"/>
      <c r="ICD1500" s="8"/>
      <c r="ICE1500" s="8"/>
      <c r="ICF1500" s="8"/>
      <c r="ICG1500" s="8"/>
      <c r="ICH1500" s="8"/>
      <c r="ICI1500" s="8"/>
      <c r="ICJ1500" s="8"/>
      <c r="ICK1500" s="8"/>
      <c r="ICL1500" s="8"/>
      <c r="ICM1500" s="8"/>
      <c r="ICN1500" s="8"/>
      <c r="ICO1500" s="8"/>
      <c r="ICP1500" s="8"/>
      <c r="ICQ1500" s="8"/>
      <c r="ICR1500" s="8"/>
      <c r="ICS1500" s="8"/>
      <c r="ICT1500" s="8"/>
      <c r="ICU1500" s="8"/>
      <c r="ICV1500" s="8"/>
      <c r="ICW1500" s="8"/>
      <c r="ICX1500" s="8"/>
      <c r="ICY1500" s="8"/>
      <c r="ICZ1500" s="8"/>
      <c r="IDA1500" s="8"/>
      <c r="IDB1500" s="8"/>
      <c r="IDC1500" s="8"/>
      <c r="IDD1500" s="8"/>
      <c r="IDE1500" s="8"/>
      <c r="IDF1500" s="8"/>
      <c r="IDG1500" s="8"/>
      <c r="IDH1500" s="8"/>
      <c r="IDI1500" s="8"/>
      <c r="IDJ1500" s="8"/>
      <c r="IDK1500" s="8"/>
      <c r="IDL1500" s="8"/>
      <c r="IDM1500" s="8"/>
      <c r="IDN1500" s="8"/>
      <c r="IDO1500" s="8"/>
      <c r="IDP1500" s="8"/>
      <c r="IDQ1500" s="8"/>
      <c r="IDR1500" s="8"/>
      <c r="IDS1500" s="8"/>
      <c r="IDT1500" s="8"/>
      <c r="IDU1500" s="8"/>
      <c r="IDV1500" s="8"/>
      <c r="IDW1500" s="8"/>
      <c r="IDX1500" s="8"/>
      <c r="IDY1500" s="8"/>
      <c r="IDZ1500" s="8"/>
      <c r="IEA1500" s="8"/>
      <c r="IEB1500" s="8"/>
      <c r="IEC1500" s="8"/>
      <c r="IED1500" s="8"/>
      <c r="IEE1500" s="8"/>
      <c r="IEF1500" s="8"/>
      <c r="IEG1500" s="8"/>
      <c r="IEH1500" s="8"/>
      <c r="IEI1500" s="8"/>
      <c r="IEJ1500" s="8"/>
      <c r="IEK1500" s="8"/>
      <c r="IEL1500" s="8"/>
      <c r="IEM1500" s="8"/>
      <c r="IEN1500" s="8"/>
      <c r="IEO1500" s="8"/>
      <c r="IEP1500" s="8"/>
      <c r="IEQ1500" s="8"/>
      <c r="IER1500" s="8"/>
      <c r="IES1500" s="8"/>
      <c r="IET1500" s="8"/>
      <c r="IEU1500" s="8"/>
      <c r="IEV1500" s="8"/>
      <c r="IEW1500" s="8"/>
      <c r="IEX1500" s="8"/>
      <c r="IEY1500" s="8"/>
      <c r="IEZ1500" s="8"/>
      <c r="IFA1500" s="8"/>
      <c r="IFB1500" s="8"/>
      <c r="IFC1500" s="8"/>
      <c r="IFD1500" s="8"/>
      <c r="IFE1500" s="8"/>
      <c r="IFF1500" s="8"/>
      <c r="IFG1500" s="8"/>
      <c r="IFH1500" s="8"/>
      <c r="IFI1500" s="8"/>
      <c r="IFJ1500" s="8"/>
      <c r="IFK1500" s="8"/>
      <c r="IFL1500" s="8"/>
      <c r="IFM1500" s="8"/>
      <c r="IFN1500" s="8"/>
      <c r="IFO1500" s="8"/>
      <c r="IFP1500" s="8"/>
      <c r="IFQ1500" s="8"/>
      <c r="IFR1500" s="8"/>
      <c r="IFS1500" s="8"/>
      <c r="IFT1500" s="8"/>
      <c r="IFU1500" s="8"/>
      <c r="IFV1500" s="8"/>
      <c r="IFW1500" s="8"/>
      <c r="IFX1500" s="8"/>
      <c r="IFY1500" s="8"/>
      <c r="IFZ1500" s="8"/>
      <c r="IGA1500" s="8"/>
      <c r="IGB1500" s="8"/>
      <c r="IGC1500" s="8"/>
      <c r="IGD1500" s="8"/>
      <c r="IGE1500" s="8"/>
      <c r="IGF1500" s="8"/>
      <c r="IGG1500" s="8"/>
      <c r="IGH1500" s="8"/>
      <c r="IGI1500" s="8"/>
      <c r="IGJ1500" s="8"/>
      <c r="IGK1500" s="8"/>
      <c r="IGL1500" s="8"/>
      <c r="IGM1500" s="8"/>
      <c r="IGN1500" s="8"/>
      <c r="IGO1500" s="8"/>
      <c r="IGP1500" s="8"/>
      <c r="IGQ1500" s="8"/>
      <c r="IGR1500" s="8"/>
      <c r="IGS1500" s="8"/>
      <c r="IGT1500" s="8"/>
      <c r="IGU1500" s="8"/>
      <c r="IGV1500" s="8"/>
      <c r="IGW1500" s="8"/>
      <c r="IGX1500" s="8"/>
      <c r="IGY1500" s="8"/>
      <c r="IGZ1500" s="8"/>
      <c r="IHA1500" s="8"/>
      <c r="IHB1500" s="8"/>
      <c r="IHC1500" s="8"/>
      <c r="IHD1500" s="8"/>
      <c r="IHE1500" s="8"/>
      <c r="IHF1500" s="8"/>
      <c r="IHG1500" s="8"/>
      <c r="IHH1500" s="8"/>
      <c r="IHI1500" s="8"/>
      <c r="IHJ1500" s="8"/>
      <c r="IHK1500" s="8"/>
      <c r="IHL1500" s="8"/>
      <c r="IHM1500" s="8"/>
      <c r="IHN1500" s="8"/>
      <c r="IHO1500" s="8"/>
      <c r="IHP1500" s="8"/>
      <c r="IHQ1500" s="8"/>
      <c r="IHR1500" s="8"/>
      <c r="IHS1500" s="8"/>
      <c r="IHT1500" s="8"/>
      <c r="IHU1500" s="8"/>
      <c r="IHV1500" s="8"/>
      <c r="IHW1500" s="8"/>
      <c r="IHX1500" s="8"/>
      <c r="IHY1500" s="8"/>
      <c r="IHZ1500" s="8"/>
      <c r="IIA1500" s="8"/>
      <c r="IIB1500" s="8"/>
      <c r="IIC1500" s="8"/>
      <c r="IID1500" s="8"/>
      <c r="IIE1500" s="8"/>
      <c r="IIF1500" s="8"/>
      <c r="IIG1500" s="8"/>
      <c r="IIH1500" s="8"/>
      <c r="III1500" s="8"/>
      <c r="IIJ1500" s="8"/>
      <c r="IIK1500" s="8"/>
      <c r="IIL1500" s="8"/>
      <c r="IIM1500" s="8"/>
      <c r="IIN1500" s="8"/>
      <c r="IIO1500" s="8"/>
      <c r="IIP1500" s="8"/>
      <c r="IIQ1500" s="8"/>
      <c r="IIR1500" s="8"/>
      <c r="IIS1500" s="8"/>
      <c r="IIT1500" s="8"/>
      <c r="IIU1500" s="8"/>
      <c r="IIV1500" s="8"/>
      <c r="IIW1500" s="8"/>
      <c r="IIX1500" s="8"/>
      <c r="IIY1500" s="8"/>
      <c r="IIZ1500" s="8"/>
      <c r="IJA1500" s="8"/>
      <c r="IJB1500" s="8"/>
      <c r="IJC1500" s="8"/>
      <c r="IJD1500" s="8"/>
      <c r="IJE1500" s="8"/>
      <c r="IJF1500" s="8"/>
      <c r="IJG1500" s="8"/>
      <c r="IJH1500" s="8"/>
      <c r="IJI1500" s="8"/>
      <c r="IJJ1500" s="8"/>
      <c r="IJK1500" s="8"/>
      <c r="IJL1500" s="8"/>
      <c r="IJM1500" s="8"/>
      <c r="IJN1500" s="8"/>
      <c r="IJO1500" s="8"/>
      <c r="IJP1500" s="8"/>
      <c r="IJQ1500" s="8"/>
      <c r="IJR1500" s="8"/>
      <c r="IJS1500" s="8"/>
      <c r="IJT1500" s="8"/>
      <c r="IJU1500" s="8"/>
      <c r="IJV1500" s="8"/>
      <c r="IJW1500" s="8"/>
      <c r="IJX1500" s="8"/>
      <c r="IJY1500" s="8"/>
      <c r="IJZ1500" s="8"/>
      <c r="IKA1500" s="8"/>
      <c r="IKB1500" s="8"/>
      <c r="IKC1500" s="8"/>
      <c r="IKD1500" s="8"/>
      <c r="IKE1500" s="8"/>
      <c r="IKF1500" s="8"/>
      <c r="IKG1500" s="8"/>
      <c r="IKH1500" s="8"/>
      <c r="IKI1500" s="8"/>
      <c r="IKJ1500" s="8"/>
      <c r="IKK1500" s="8"/>
      <c r="IKL1500" s="8"/>
      <c r="IKM1500" s="8"/>
      <c r="IKN1500" s="8"/>
      <c r="IKO1500" s="8"/>
      <c r="IKP1500" s="8"/>
      <c r="IKQ1500" s="8"/>
      <c r="IKR1500" s="8"/>
      <c r="IKS1500" s="8"/>
      <c r="IKT1500" s="8"/>
      <c r="IKU1500" s="8"/>
      <c r="IKV1500" s="8"/>
      <c r="IKW1500" s="8"/>
      <c r="IKX1500" s="8"/>
      <c r="IKY1500" s="8"/>
      <c r="IKZ1500" s="8"/>
      <c r="ILA1500" s="8"/>
      <c r="ILB1500" s="8"/>
      <c r="ILC1500" s="8"/>
      <c r="ILD1500" s="8"/>
      <c r="ILE1500" s="8"/>
      <c r="ILF1500" s="8"/>
      <c r="ILG1500" s="8"/>
      <c r="ILH1500" s="8"/>
      <c r="ILI1500" s="8"/>
      <c r="ILJ1500" s="8"/>
      <c r="ILK1500" s="8"/>
      <c r="ILL1500" s="8"/>
      <c r="ILM1500" s="8"/>
      <c r="ILN1500" s="8"/>
      <c r="ILO1500" s="8"/>
      <c r="ILP1500" s="8"/>
      <c r="ILQ1500" s="8"/>
      <c r="ILR1500" s="8"/>
      <c r="ILS1500" s="8"/>
      <c r="ILT1500" s="8"/>
      <c r="ILU1500" s="8"/>
      <c r="ILV1500" s="8"/>
      <c r="ILW1500" s="8"/>
      <c r="ILX1500" s="8"/>
      <c r="ILY1500" s="8"/>
      <c r="ILZ1500" s="8"/>
      <c r="IMA1500" s="8"/>
      <c r="IMB1500" s="8"/>
      <c r="IMC1500" s="8"/>
      <c r="IMD1500" s="8"/>
      <c r="IME1500" s="8"/>
      <c r="IMF1500" s="8"/>
      <c r="IMG1500" s="8"/>
      <c r="IMH1500" s="8"/>
      <c r="IMI1500" s="8"/>
      <c r="IMJ1500" s="8"/>
      <c r="IMK1500" s="8"/>
      <c r="IML1500" s="8"/>
      <c r="IMM1500" s="8"/>
      <c r="IMN1500" s="8"/>
      <c r="IMO1500" s="8"/>
      <c r="IMP1500" s="8"/>
      <c r="IMQ1500" s="8"/>
      <c r="IMR1500" s="8"/>
      <c r="IMS1500" s="8"/>
      <c r="IMT1500" s="8"/>
      <c r="IMU1500" s="8"/>
      <c r="IMV1500" s="8"/>
      <c r="IMW1500" s="8"/>
      <c r="IMX1500" s="8"/>
      <c r="IMY1500" s="8"/>
      <c r="IMZ1500" s="8"/>
      <c r="INA1500" s="8"/>
      <c r="INB1500" s="8"/>
      <c r="INC1500" s="8"/>
      <c r="IND1500" s="8"/>
      <c r="INE1500" s="8"/>
      <c r="INF1500" s="8"/>
      <c r="ING1500" s="8"/>
      <c r="INH1500" s="8"/>
      <c r="INI1500" s="8"/>
      <c r="INJ1500" s="8"/>
      <c r="INK1500" s="8"/>
      <c r="INL1500" s="8"/>
      <c r="INM1500" s="8"/>
      <c r="INN1500" s="8"/>
      <c r="INO1500" s="8"/>
      <c r="INP1500" s="8"/>
      <c r="INQ1500" s="8"/>
      <c r="INR1500" s="8"/>
      <c r="INS1500" s="8"/>
      <c r="INT1500" s="8"/>
      <c r="INU1500" s="8"/>
      <c r="INV1500" s="8"/>
      <c r="INW1500" s="8"/>
      <c r="INX1500" s="8"/>
      <c r="INY1500" s="8"/>
      <c r="INZ1500" s="8"/>
      <c r="IOA1500" s="8"/>
      <c r="IOB1500" s="8"/>
      <c r="IOC1500" s="8"/>
      <c r="IOD1500" s="8"/>
      <c r="IOE1500" s="8"/>
      <c r="IOF1500" s="8"/>
      <c r="IOG1500" s="8"/>
      <c r="IOH1500" s="8"/>
      <c r="IOI1500" s="8"/>
      <c r="IOJ1500" s="8"/>
      <c r="IOK1500" s="8"/>
      <c r="IOL1500" s="8"/>
      <c r="IOM1500" s="8"/>
      <c r="ION1500" s="8"/>
      <c r="IOO1500" s="8"/>
      <c r="IOP1500" s="8"/>
      <c r="IOQ1500" s="8"/>
      <c r="IOR1500" s="8"/>
      <c r="IOS1500" s="8"/>
      <c r="IOT1500" s="8"/>
      <c r="IOU1500" s="8"/>
      <c r="IOV1500" s="8"/>
      <c r="IOW1500" s="8"/>
      <c r="IOX1500" s="8"/>
      <c r="IOY1500" s="8"/>
      <c r="IOZ1500" s="8"/>
      <c r="IPA1500" s="8"/>
      <c r="IPB1500" s="8"/>
      <c r="IPC1500" s="8"/>
      <c r="IPD1500" s="8"/>
      <c r="IPE1500" s="8"/>
      <c r="IPF1500" s="8"/>
      <c r="IPG1500" s="8"/>
      <c r="IPH1500" s="8"/>
      <c r="IPI1500" s="8"/>
      <c r="IPJ1500" s="8"/>
      <c r="IPK1500" s="8"/>
      <c r="IPL1500" s="8"/>
      <c r="IPM1500" s="8"/>
      <c r="IPN1500" s="8"/>
      <c r="IPO1500" s="8"/>
      <c r="IPP1500" s="8"/>
      <c r="IPQ1500" s="8"/>
      <c r="IPR1500" s="8"/>
      <c r="IPS1500" s="8"/>
      <c r="IPT1500" s="8"/>
      <c r="IPU1500" s="8"/>
      <c r="IPV1500" s="8"/>
      <c r="IPW1500" s="8"/>
      <c r="IPX1500" s="8"/>
      <c r="IPY1500" s="8"/>
      <c r="IPZ1500" s="8"/>
      <c r="IQA1500" s="8"/>
      <c r="IQB1500" s="8"/>
      <c r="IQC1500" s="8"/>
      <c r="IQD1500" s="8"/>
      <c r="IQE1500" s="8"/>
      <c r="IQF1500" s="8"/>
      <c r="IQG1500" s="8"/>
      <c r="IQH1500" s="8"/>
      <c r="IQI1500" s="8"/>
      <c r="IQJ1500" s="8"/>
      <c r="IQK1500" s="8"/>
      <c r="IQL1500" s="8"/>
      <c r="IQM1500" s="8"/>
      <c r="IQN1500" s="8"/>
      <c r="IQO1500" s="8"/>
      <c r="IQP1500" s="8"/>
      <c r="IQQ1500" s="8"/>
      <c r="IQR1500" s="8"/>
      <c r="IQS1500" s="8"/>
      <c r="IQT1500" s="8"/>
      <c r="IQU1500" s="8"/>
      <c r="IQV1500" s="8"/>
      <c r="IQW1500" s="8"/>
      <c r="IQX1500" s="8"/>
      <c r="IQY1500" s="8"/>
      <c r="IQZ1500" s="8"/>
      <c r="IRA1500" s="8"/>
      <c r="IRB1500" s="8"/>
      <c r="IRC1500" s="8"/>
      <c r="IRD1500" s="8"/>
      <c r="IRE1500" s="8"/>
      <c r="IRF1500" s="8"/>
      <c r="IRG1500" s="8"/>
      <c r="IRH1500" s="8"/>
      <c r="IRI1500" s="8"/>
      <c r="IRJ1500" s="8"/>
      <c r="IRK1500" s="8"/>
      <c r="IRL1500" s="8"/>
      <c r="IRM1500" s="8"/>
      <c r="IRN1500" s="8"/>
      <c r="IRO1500" s="8"/>
      <c r="IRP1500" s="8"/>
      <c r="IRQ1500" s="8"/>
      <c r="IRR1500" s="8"/>
      <c r="IRS1500" s="8"/>
      <c r="IRT1500" s="8"/>
      <c r="IRU1500" s="8"/>
      <c r="IRV1500" s="8"/>
      <c r="IRW1500" s="8"/>
      <c r="IRX1500" s="8"/>
      <c r="IRY1500" s="8"/>
      <c r="IRZ1500" s="8"/>
      <c r="ISA1500" s="8"/>
      <c r="ISB1500" s="8"/>
      <c r="ISC1500" s="8"/>
      <c r="ISD1500" s="8"/>
      <c r="ISE1500" s="8"/>
      <c r="ISF1500" s="8"/>
      <c r="ISG1500" s="8"/>
      <c r="ISH1500" s="8"/>
      <c r="ISI1500" s="8"/>
      <c r="ISJ1500" s="8"/>
      <c r="ISK1500" s="8"/>
      <c r="ISL1500" s="8"/>
      <c r="ISM1500" s="8"/>
      <c r="ISN1500" s="8"/>
      <c r="ISO1500" s="8"/>
      <c r="ISP1500" s="8"/>
      <c r="ISQ1500" s="8"/>
      <c r="ISR1500" s="8"/>
      <c r="ISS1500" s="8"/>
      <c r="IST1500" s="8"/>
      <c r="ISU1500" s="8"/>
      <c r="ISV1500" s="8"/>
      <c r="ISW1500" s="8"/>
      <c r="ISX1500" s="8"/>
      <c r="ISY1500" s="8"/>
      <c r="ISZ1500" s="8"/>
      <c r="ITA1500" s="8"/>
      <c r="ITB1500" s="8"/>
      <c r="ITC1500" s="8"/>
      <c r="ITD1500" s="8"/>
      <c r="ITE1500" s="8"/>
      <c r="ITF1500" s="8"/>
      <c r="ITG1500" s="8"/>
      <c r="ITH1500" s="8"/>
      <c r="ITI1500" s="8"/>
      <c r="ITJ1500" s="8"/>
      <c r="ITK1500" s="8"/>
      <c r="ITL1500" s="8"/>
      <c r="ITM1500" s="8"/>
      <c r="ITN1500" s="8"/>
      <c r="ITO1500" s="8"/>
      <c r="ITP1500" s="8"/>
      <c r="ITQ1500" s="8"/>
      <c r="ITR1500" s="8"/>
      <c r="ITS1500" s="8"/>
      <c r="ITT1500" s="8"/>
      <c r="ITU1500" s="8"/>
      <c r="ITV1500" s="8"/>
      <c r="ITW1500" s="8"/>
      <c r="ITX1500" s="8"/>
      <c r="ITY1500" s="8"/>
      <c r="ITZ1500" s="8"/>
      <c r="IUA1500" s="8"/>
      <c r="IUB1500" s="8"/>
      <c r="IUC1500" s="8"/>
      <c r="IUD1500" s="8"/>
      <c r="IUE1500" s="8"/>
      <c r="IUF1500" s="8"/>
      <c r="IUG1500" s="8"/>
      <c r="IUH1500" s="8"/>
      <c r="IUI1500" s="8"/>
      <c r="IUJ1500" s="8"/>
      <c r="IUK1500" s="8"/>
      <c r="IUL1500" s="8"/>
      <c r="IUM1500" s="8"/>
      <c r="IUN1500" s="8"/>
      <c r="IUO1500" s="8"/>
      <c r="IUP1500" s="8"/>
      <c r="IUQ1500" s="8"/>
      <c r="IUR1500" s="8"/>
      <c r="IUS1500" s="8"/>
      <c r="IUT1500" s="8"/>
      <c r="IUU1500" s="8"/>
      <c r="IUV1500" s="8"/>
      <c r="IUW1500" s="8"/>
      <c r="IUX1500" s="8"/>
      <c r="IUY1500" s="8"/>
      <c r="IUZ1500" s="8"/>
      <c r="IVA1500" s="8"/>
      <c r="IVB1500" s="8"/>
      <c r="IVC1500" s="8"/>
      <c r="IVD1500" s="8"/>
      <c r="IVE1500" s="8"/>
      <c r="IVF1500" s="8"/>
      <c r="IVG1500" s="8"/>
      <c r="IVH1500" s="8"/>
      <c r="IVI1500" s="8"/>
      <c r="IVJ1500" s="8"/>
      <c r="IVK1500" s="8"/>
      <c r="IVL1500" s="8"/>
      <c r="IVM1500" s="8"/>
      <c r="IVN1500" s="8"/>
      <c r="IVO1500" s="8"/>
      <c r="IVP1500" s="8"/>
      <c r="IVQ1500" s="8"/>
      <c r="IVR1500" s="8"/>
      <c r="IVS1500" s="8"/>
      <c r="IVT1500" s="8"/>
      <c r="IVU1500" s="8"/>
      <c r="IVV1500" s="8"/>
      <c r="IVW1500" s="8"/>
      <c r="IVX1500" s="8"/>
      <c r="IVY1500" s="8"/>
      <c r="IVZ1500" s="8"/>
      <c r="IWA1500" s="8"/>
      <c r="IWB1500" s="8"/>
      <c r="IWC1500" s="8"/>
      <c r="IWD1500" s="8"/>
      <c r="IWE1500" s="8"/>
      <c r="IWF1500" s="8"/>
      <c r="IWG1500" s="8"/>
      <c r="IWH1500" s="8"/>
      <c r="IWI1500" s="8"/>
      <c r="IWJ1500" s="8"/>
      <c r="IWK1500" s="8"/>
      <c r="IWL1500" s="8"/>
      <c r="IWM1500" s="8"/>
      <c r="IWN1500" s="8"/>
      <c r="IWO1500" s="8"/>
      <c r="IWP1500" s="8"/>
      <c r="IWQ1500" s="8"/>
      <c r="IWR1500" s="8"/>
      <c r="IWS1500" s="8"/>
      <c r="IWT1500" s="8"/>
      <c r="IWU1500" s="8"/>
      <c r="IWV1500" s="8"/>
      <c r="IWW1500" s="8"/>
      <c r="IWX1500" s="8"/>
      <c r="IWY1500" s="8"/>
      <c r="IWZ1500" s="8"/>
      <c r="IXA1500" s="8"/>
      <c r="IXB1500" s="8"/>
      <c r="IXC1500" s="8"/>
      <c r="IXD1500" s="8"/>
      <c r="IXE1500" s="8"/>
      <c r="IXF1500" s="8"/>
      <c r="IXG1500" s="8"/>
      <c r="IXH1500" s="8"/>
      <c r="IXI1500" s="8"/>
      <c r="IXJ1500" s="8"/>
      <c r="IXK1500" s="8"/>
      <c r="IXL1500" s="8"/>
      <c r="IXM1500" s="8"/>
      <c r="IXN1500" s="8"/>
      <c r="IXO1500" s="8"/>
      <c r="IXP1500" s="8"/>
      <c r="IXQ1500" s="8"/>
      <c r="IXR1500" s="8"/>
      <c r="IXS1500" s="8"/>
      <c r="IXT1500" s="8"/>
      <c r="IXU1500" s="8"/>
      <c r="IXV1500" s="8"/>
      <c r="IXW1500" s="8"/>
      <c r="IXX1500" s="8"/>
      <c r="IXY1500" s="8"/>
      <c r="IXZ1500" s="8"/>
      <c r="IYA1500" s="8"/>
      <c r="IYB1500" s="8"/>
      <c r="IYC1500" s="8"/>
      <c r="IYD1500" s="8"/>
      <c r="IYE1500" s="8"/>
      <c r="IYF1500" s="8"/>
      <c r="IYG1500" s="8"/>
      <c r="IYH1500" s="8"/>
      <c r="IYI1500" s="8"/>
      <c r="IYJ1500" s="8"/>
      <c r="IYK1500" s="8"/>
      <c r="IYL1500" s="8"/>
      <c r="IYM1500" s="8"/>
      <c r="IYN1500" s="8"/>
      <c r="IYO1500" s="8"/>
      <c r="IYP1500" s="8"/>
      <c r="IYQ1500" s="8"/>
      <c r="IYR1500" s="8"/>
      <c r="IYS1500" s="8"/>
      <c r="IYT1500" s="8"/>
      <c r="IYU1500" s="8"/>
      <c r="IYV1500" s="8"/>
      <c r="IYW1500" s="8"/>
      <c r="IYX1500" s="8"/>
      <c r="IYY1500" s="8"/>
      <c r="IYZ1500" s="8"/>
      <c r="IZA1500" s="8"/>
      <c r="IZB1500" s="8"/>
      <c r="IZC1500" s="8"/>
      <c r="IZD1500" s="8"/>
      <c r="IZE1500" s="8"/>
      <c r="IZF1500" s="8"/>
      <c r="IZG1500" s="8"/>
      <c r="IZH1500" s="8"/>
      <c r="IZI1500" s="8"/>
      <c r="IZJ1500" s="8"/>
      <c r="IZK1500" s="8"/>
      <c r="IZL1500" s="8"/>
      <c r="IZM1500" s="8"/>
      <c r="IZN1500" s="8"/>
      <c r="IZO1500" s="8"/>
      <c r="IZP1500" s="8"/>
      <c r="IZQ1500" s="8"/>
      <c r="IZR1500" s="8"/>
      <c r="IZS1500" s="8"/>
      <c r="IZT1500" s="8"/>
      <c r="IZU1500" s="8"/>
      <c r="IZV1500" s="8"/>
      <c r="IZW1500" s="8"/>
      <c r="IZX1500" s="8"/>
      <c r="IZY1500" s="8"/>
      <c r="IZZ1500" s="8"/>
      <c r="JAA1500" s="8"/>
      <c r="JAB1500" s="8"/>
      <c r="JAC1500" s="8"/>
      <c r="JAD1500" s="8"/>
      <c r="JAE1500" s="8"/>
      <c r="JAF1500" s="8"/>
      <c r="JAG1500" s="8"/>
      <c r="JAH1500" s="8"/>
      <c r="JAI1500" s="8"/>
      <c r="JAJ1500" s="8"/>
      <c r="JAK1500" s="8"/>
      <c r="JAL1500" s="8"/>
      <c r="JAM1500" s="8"/>
      <c r="JAN1500" s="8"/>
      <c r="JAO1500" s="8"/>
      <c r="JAP1500" s="8"/>
      <c r="JAQ1500" s="8"/>
      <c r="JAR1500" s="8"/>
      <c r="JAS1500" s="8"/>
      <c r="JAT1500" s="8"/>
      <c r="JAU1500" s="8"/>
      <c r="JAV1500" s="8"/>
      <c r="JAW1500" s="8"/>
      <c r="JAX1500" s="8"/>
      <c r="JAY1500" s="8"/>
      <c r="JAZ1500" s="8"/>
      <c r="JBA1500" s="8"/>
      <c r="JBB1500" s="8"/>
      <c r="JBC1500" s="8"/>
      <c r="JBD1500" s="8"/>
      <c r="JBE1500" s="8"/>
      <c r="JBF1500" s="8"/>
      <c r="JBG1500" s="8"/>
      <c r="JBH1500" s="8"/>
      <c r="JBI1500" s="8"/>
      <c r="JBJ1500" s="8"/>
      <c r="JBK1500" s="8"/>
      <c r="JBL1500" s="8"/>
      <c r="JBM1500" s="8"/>
      <c r="JBN1500" s="8"/>
      <c r="JBO1500" s="8"/>
      <c r="JBP1500" s="8"/>
      <c r="JBQ1500" s="8"/>
      <c r="JBR1500" s="8"/>
      <c r="JBS1500" s="8"/>
      <c r="JBT1500" s="8"/>
      <c r="JBU1500" s="8"/>
      <c r="JBV1500" s="8"/>
      <c r="JBW1500" s="8"/>
      <c r="JBX1500" s="8"/>
      <c r="JBY1500" s="8"/>
      <c r="JBZ1500" s="8"/>
      <c r="JCA1500" s="8"/>
      <c r="JCB1500" s="8"/>
      <c r="JCC1500" s="8"/>
      <c r="JCD1500" s="8"/>
      <c r="JCE1500" s="8"/>
      <c r="JCF1500" s="8"/>
      <c r="JCG1500" s="8"/>
      <c r="JCH1500" s="8"/>
      <c r="JCI1500" s="8"/>
      <c r="JCJ1500" s="8"/>
      <c r="JCK1500" s="8"/>
      <c r="JCL1500" s="8"/>
      <c r="JCM1500" s="8"/>
      <c r="JCN1500" s="8"/>
      <c r="JCO1500" s="8"/>
      <c r="JCP1500" s="8"/>
      <c r="JCQ1500" s="8"/>
      <c r="JCR1500" s="8"/>
      <c r="JCS1500" s="8"/>
      <c r="JCT1500" s="8"/>
      <c r="JCU1500" s="8"/>
      <c r="JCV1500" s="8"/>
      <c r="JCW1500" s="8"/>
      <c r="JCX1500" s="8"/>
      <c r="JCY1500" s="8"/>
      <c r="JCZ1500" s="8"/>
      <c r="JDA1500" s="8"/>
      <c r="JDB1500" s="8"/>
      <c r="JDC1500" s="8"/>
      <c r="JDD1500" s="8"/>
      <c r="JDE1500" s="8"/>
      <c r="JDF1500" s="8"/>
      <c r="JDG1500" s="8"/>
      <c r="JDH1500" s="8"/>
      <c r="JDI1500" s="8"/>
      <c r="JDJ1500" s="8"/>
      <c r="JDK1500" s="8"/>
      <c r="JDL1500" s="8"/>
      <c r="JDM1500" s="8"/>
      <c r="JDN1500" s="8"/>
      <c r="JDO1500" s="8"/>
      <c r="JDP1500" s="8"/>
      <c r="JDQ1500" s="8"/>
      <c r="JDR1500" s="8"/>
      <c r="JDS1500" s="8"/>
      <c r="JDT1500" s="8"/>
      <c r="JDU1500" s="8"/>
      <c r="JDV1500" s="8"/>
      <c r="JDW1500" s="8"/>
      <c r="JDX1500" s="8"/>
      <c r="JDY1500" s="8"/>
      <c r="JDZ1500" s="8"/>
      <c r="JEA1500" s="8"/>
      <c r="JEB1500" s="8"/>
      <c r="JEC1500" s="8"/>
      <c r="JED1500" s="8"/>
      <c r="JEE1500" s="8"/>
      <c r="JEF1500" s="8"/>
      <c r="JEG1500" s="8"/>
      <c r="JEH1500" s="8"/>
      <c r="JEI1500" s="8"/>
      <c r="JEJ1500" s="8"/>
      <c r="JEK1500" s="8"/>
      <c r="JEL1500" s="8"/>
      <c r="JEM1500" s="8"/>
      <c r="JEN1500" s="8"/>
      <c r="JEO1500" s="8"/>
      <c r="JEP1500" s="8"/>
      <c r="JEQ1500" s="8"/>
      <c r="JER1500" s="8"/>
      <c r="JES1500" s="8"/>
      <c r="JET1500" s="8"/>
      <c r="JEU1500" s="8"/>
      <c r="JEV1500" s="8"/>
      <c r="JEW1500" s="8"/>
      <c r="JEX1500" s="8"/>
      <c r="JEY1500" s="8"/>
      <c r="JEZ1500" s="8"/>
      <c r="JFA1500" s="8"/>
      <c r="JFB1500" s="8"/>
      <c r="JFC1500" s="8"/>
      <c r="JFD1500" s="8"/>
      <c r="JFE1500" s="8"/>
      <c r="JFF1500" s="8"/>
      <c r="JFG1500" s="8"/>
      <c r="JFH1500" s="8"/>
      <c r="JFI1500" s="8"/>
      <c r="JFJ1500" s="8"/>
      <c r="JFK1500" s="8"/>
      <c r="JFL1500" s="8"/>
      <c r="JFM1500" s="8"/>
      <c r="JFN1500" s="8"/>
      <c r="JFO1500" s="8"/>
      <c r="JFP1500" s="8"/>
      <c r="JFQ1500" s="8"/>
      <c r="JFR1500" s="8"/>
      <c r="JFS1500" s="8"/>
      <c r="JFT1500" s="8"/>
      <c r="JFU1500" s="8"/>
      <c r="JFV1500" s="8"/>
      <c r="JFW1500" s="8"/>
      <c r="JFX1500" s="8"/>
      <c r="JFY1500" s="8"/>
      <c r="JFZ1500" s="8"/>
      <c r="JGA1500" s="8"/>
      <c r="JGB1500" s="8"/>
      <c r="JGC1500" s="8"/>
      <c r="JGD1500" s="8"/>
      <c r="JGE1500" s="8"/>
      <c r="JGF1500" s="8"/>
      <c r="JGG1500" s="8"/>
      <c r="JGH1500" s="8"/>
      <c r="JGI1500" s="8"/>
      <c r="JGJ1500" s="8"/>
      <c r="JGK1500" s="8"/>
      <c r="JGL1500" s="8"/>
      <c r="JGM1500" s="8"/>
      <c r="JGN1500" s="8"/>
      <c r="JGO1500" s="8"/>
      <c r="JGP1500" s="8"/>
      <c r="JGQ1500" s="8"/>
      <c r="JGR1500" s="8"/>
      <c r="JGS1500" s="8"/>
      <c r="JGT1500" s="8"/>
      <c r="JGU1500" s="8"/>
      <c r="JGV1500" s="8"/>
      <c r="JGW1500" s="8"/>
      <c r="JGX1500" s="8"/>
      <c r="JGY1500" s="8"/>
      <c r="JGZ1500" s="8"/>
      <c r="JHA1500" s="8"/>
      <c r="JHB1500" s="8"/>
      <c r="JHC1500" s="8"/>
      <c r="JHD1500" s="8"/>
      <c r="JHE1500" s="8"/>
      <c r="JHF1500" s="8"/>
      <c r="JHG1500" s="8"/>
      <c r="JHH1500" s="8"/>
      <c r="JHI1500" s="8"/>
      <c r="JHJ1500" s="8"/>
      <c r="JHK1500" s="8"/>
      <c r="JHL1500" s="8"/>
      <c r="JHM1500" s="8"/>
      <c r="JHN1500" s="8"/>
      <c r="JHO1500" s="8"/>
      <c r="JHP1500" s="8"/>
      <c r="JHQ1500" s="8"/>
      <c r="JHR1500" s="8"/>
      <c r="JHS1500" s="8"/>
      <c r="JHT1500" s="8"/>
      <c r="JHU1500" s="8"/>
      <c r="JHV1500" s="8"/>
      <c r="JHW1500" s="8"/>
      <c r="JHX1500" s="8"/>
      <c r="JHY1500" s="8"/>
      <c r="JHZ1500" s="8"/>
      <c r="JIA1500" s="8"/>
      <c r="JIB1500" s="8"/>
      <c r="JIC1500" s="8"/>
      <c r="JID1500" s="8"/>
      <c r="JIE1500" s="8"/>
      <c r="JIF1500" s="8"/>
      <c r="JIG1500" s="8"/>
      <c r="JIH1500" s="8"/>
      <c r="JII1500" s="8"/>
      <c r="JIJ1500" s="8"/>
      <c r="JIK1500" s="8"/>
      <c r="JIL1500" s="8"/>
      <c r="JIM1500" s="8"/>
      <c r="JIN1500" s="8"/>
      <c r="JIO1500" s="8"/>
      <c r="JIP1500" s="8"/>
      <c r="JIQ1500" s="8"/>
      <c r="JIR1500" s="8"/>
      <c r="JIS1500" s="8"/>
      <c r="JIT1500" s="8"/>
      <c r="JIU1500" s="8"/>
      <c r="JIV1500" s="8"/>
      <c r="JIW1500" s="8"/>
      <c r="JIX1500" s="8"/>
      <c r="JIY1500" s="8"/>
      <c r="JIZ1500" s="8"/>
      <c r="JJA1500" s="8"/>
      <c r="JJB1500" s="8"/>
      <c r="JJC1500" s="8"/>
      <c r="JJD1500" s="8"/>
      <c r="JJE1500" s="8"/>
      <c r="JJF1500" s="8"/>
      <c r="JJG1500" s="8"/>
      <c r="JJH1500" s="8"/>
      <c r="JJI1500" s="8"/>
      <c r="JJJ1500" s="8"/>
      <c r="JJK1500" s="8"/>
      <c r="JJL1500" s="8"/>
      <c r="JJM1500" s="8"/>
      <c r="JJN1500" s="8"/>
      <c r="JJO1500" s="8"/>
      <c r="JJP1500" s="8"/>
      <c r="JJQ1500" s="8"/>
      <c r="JJR1500" s="8"/>
      <c r="JJS1500" s="8"/>
      <c r="JJT1500" s="8"/>
      <c r="JJU1500" s="8"/>
      <c r="JJV1500" s="8"/>
      <c r="JJW1500" s="8"/>
      <c r="JJX1500" s="8"/>
      <c r="JJY1500" s="8"/>
      <c r="JJZ1500" s="8"/>
      <c r="JKA1500" s="8"/>
      <c r="JKB1500" s="8"/>
      <c r="JKC1500" s="8"/>
      <c r="JKD1500" s="8"/>
      <c r="JKE1500" s="8"/>
      <c r="JKF1500" s="8"/>
      <c r="JKG1500" s="8"/>
      <c r="JKH1500" s="8"/>
      <c r="JKI1500" s="8"/>
      <c r="JKJ1500" s="8"/>
      <c r="JKK1500" s="8"/>
      <c r="JKL1500" s="8"/>
      <c r="JKM1500" s="8"/>
      <c r="JKN1500" s="8"/>
      <c r="JKO1500" s="8"/>
      <c r="JKP1500" s="8"/>
      <c r="JKQ1500" s="8"/>
      <c r="JKR1500" s="8"/>
      <c r="JKS1500" s="8"/>
      <c r="JKT1500" s="8"/>
      <c r="JKU1500" s="8"/>
      <c r="JKV1500" s="8"/>
      <c r="JKW1500" s="8"/>
      <c r="JKX1500" s="8"/>
      <c r="JKY1500" s="8"/>
      <c r="JKZ1500" s="8"/>
      <c r="JLA1500" s="8"/>
      <c r="JLB1500" s="8"/>
      <c r="JLC1500" s="8"/>
      <c r="JLD1500" s="8"/>
      <c r="JLE1500" s="8"/>
      <c r="JLF1500" s="8"/>
      <c r="JLG1500" s="8"/>
      <c r="JLH1500" s="8"/>
      <c r="JLI1500" s="8"/>
      <c r="JLJ1500" s="8"/>
      <c r="JLK1500" s="8"/>
      <c r="JLL1500" s="8"/>
      <c r="JLM1500" s="8"/>
      <c r="JLN1500" s="8"/>
      <c r="JLO1500" s="8"/>
      <c r="JLP1500" s="8"/>
      <c r="JLQ1500" s="8"/>
      <c r="JLR1500" s="8"/>
      <c r="JLS1500" s="8"/>
      <c r="JLT1500" s="8"/>
      <c r="JLU1500" s="8"/>
      <c r="JLV1500" s="8"/>
      <c r="JLW1500" s="8"/>
      <c r="JLX1500" s="8"/>
      <c r="JLY1500" s="8"/>
      <c r="JLZ1500" s="8"/>
      <c r="JMA1500" s="8"/>
      <c r="JMB1500" s="8"/>
      <c r="JMC1500" s="8"/>
      <c r="JMD1500" s="8"/>
      <c r="JME1500" s="8"/>
      <c r="JMF1500" s="8"/>
      <c r="JMG1500" s="8"/>
      <c r="JMH1500" s="8"/>
      <c r="JMI1500" s="8"/>
      <c r="JMJ1500" s="8"/>
      <c r="JMK1500" s="8"/>
      <c r="JML1500" s="8"/>
      <c r="JMM1500" s="8"/>
      <c r="JMN1500" s="8"/>
      <c r="JMO1500" s="8"/>
      <c r="JMP1500" s="8"/>
      <c r="JMQ1500" s="8"/>
      <c r="JMR1500" s="8"/>
      <c r="JMS1500" s="8"/>
      <c r="JMT1500" s="8"/>
      <c r="JMU1500" s="8"/>
      <c r="JMV1500" s="8"/>
      <c r="JMW1500" s="8"/>
      <c r="JMX1500" s="8"/>
      <c r="JMY1500" s="8"/>
      <c r="JMZ1500" s="8"/>
      <c r="JNA1500" s="8"/>
      <c r="JNB1500" s="8"/>
      <c r="JNC1500" s="8"/>
      <c r="JND1500" s="8"/>
      <c r="JNE1500" s="8"/>
      <c r="JNF1500" s="8"/>
      <c r="JNG1500" s="8"/>
      <c r="JNH1500" s="8"/>
      <c r="JNI1500" s="8"/>
      <c r="JNJ1500" s="8"/>
      <c r="JNK1500" s="8"/>
      <c r="JNL1500" s="8"/>
      <c r="JNM1500" s="8"/>
      <c r="JNN1500" s="8"/>
      <c r="JNO1500" s="8"/>
      <c r="JNP1500" s="8"/>
      <c r="JNQ1500" s="8"/>
      <c r="JNR1500" s="8"/>
      <c r="JNS1500" s="8"/>
      <c r="JNT1500" s="8"/>
      <c r="JNU1500" s="8"/>
      <c r="JNV1500" s="8"/>
      <c r="JNW1500" s="8"/>
      <c r="JNX1500" s="8"/>
      <c r="JNY1500" s="8"/>
      <c r="JNZ1500" s="8"/>
      <c r="JOA1500" s="8"/>
      <c r="JOB1500" s="8"/>
      <c r="JOC1500" s="8"/>
      <c r="JOD1500" s="8"/>
      <c r="JOE1500" s="8"/>
      <c r="JOF1500" s="8"/>
      <c r="JOG1500" s="8"/>
      <c r="JOH1500" s="8"/>
      <c r="JOI1500" s="8"/>
      <c r="JOJ1500" s="8"/>
      <c r="JOK1500" s="8"/>
      <c r="JOL1500" s="8"/>
      <c r="JOM1500" s="8"/>
      <c r="JON1500" s="8"/>
      <c r="JOO1500" s="8"/>
      <c r="JOP1500" s="8"/>
      <c r="JOQ1500" s="8"/>
      <c r="JOR1500" s="8"/>
      <c r="JOS1500" s="8"/>
      <c r="JOT1500" s="8"/>
      <c r="JOU1500" s="8"/>
      <c r="JOV1500" s="8"/>
      <c r="JOW1500" s="8"/>
      <c r="JOX1500" s="8"/>
      <c r="JOY1500" s="8"/>
      <c r="JOZ1500" s="8"/>
      <c r="JPA1500" s="8"/>
      <c r="JPB1500" s="8"/>
      <c r="JPC1500" s="8"/>
      <c r="JPD1500" s="8"/>
      <c r="JPE1500" s="8"/>
      <c r="JPF1500" s="8"/>
      <c r="JPG1500" s="8"/>
      <c r="JPH1500" s="8"/>
      <c r="JPI1500" s="8"/>
      <c r="JPJ1500" s="8"/>
      <c r="JPK1500" s="8"/>
      <c r="JPL1500" s="8"/>
      <c r="JPM1500" s="8"/>
      <c r="JPN1500" s="8"/>
      <c r="JPO1500" s="8"/>
      <c r="JPP1500" s="8"/>
      <c r="JPQ1500" s="8"/>
      <c r="JPR1500" s="8"/>
      <c r="JPS1500" s="8"/>
      <c r="JPT1500" s="8"/>
      <c r="JPU1500" s="8"/>
      <c r="JPV1500" s="8"/>
      <c r="JPW1500" s="8"/>
      <c r="JPX1500" s="8"/>
      <c r="JPY1500" s="8"/>
      <c r="JPZ1500" s="8"/>
      <c r="JQA1500" s="8"/>
      <c r="JQB1500" s="8"/>
      <c r="JQC1500" s="8"/>
      <c r="JQD1500" s="8"/>
      <c r="JQE1500" s="8"/>
      <c r="JQF1500" s="8"/>
      <c r="JQG1500" s="8"/>
      <c r="JQH1500" s="8"/>
      <c r="JQI1500" s="8"/>
      <c r="JQJ1500" s="8"/>
      <c r="JQK1500" s="8"/>
      <c r="JQL1500" s="8"/>
      <c r="JQM1500" s="8"/>
      <c r="JQN1500" s="8"/>
      <c r="JQO1500" s="8"/>
      <c r="JQP1500" s="8"/>
      <c r="JQQ1500" s="8"/>
      <c r="JQR1500" s="8"/>
      <c r="JQS1500" s="8"/>
      <c r="JQT1500" s="8"/>
      <c r="JQU1500" s="8"/>
      <c r="JQV1500" s="8"/>
      <c r="JQW1500" s="8"/>
      <c r="JQX1500" s="8"/>
      <c r="JQY1500" s="8"/>
      <c r="JQZ1500" s="8"/>
      <c r="JRA1500" s="8"/>
      <c r="JRB1500" s="8"/>
      <c r="JRC1500" s="8"/>
      <c r="JRD1500" s="8"/>
      <c r="JRE1500" s="8"/>
      <c r="JRF1500" s="8"/>
      <c r="JRG1500" s="8"/>
      <c r="JRH1500" s="8"/>
      <c r="JRI1500" s="8"/>
      <c r="JRJ1500" s="8"/>
      <c r="JRK1500" s="8"/>
      <c r="JRL1500" s="8"/>
      <c r="JRM1500" s="8"/>
      <c r="JRN1500" s="8"/>
      <c r="JRO1500" s="8"/>
      <c r="JRP1500" s="8"/>
      <c r="JRQ1500" s="8"/>
      <c r="JRR1500" s="8"/>
      <c r="JRS1500" s="8"/>
      <c r="JRT1500" s="8"/>
      <c r="JRU1500" s="8"/>
      <c r="JRV1500" s="8"/>
      <c r="JRW1500" s="8"/>
      <c r="JRX1500" s="8"/>
      <c r="JRY1500" s="8"/>
      <c r="JRZ1500" s="8"/>
      <c r="JSA1500" s="8"/>
      <c r="JSB1500" s="8"/>
      <c r="JSC1500" s="8"/>
      <c r="JSD1500" s="8"/>
      <c r="JSE1500" s="8"/>
      <c r="JSF1500" s="8"/>
      <c r="JSG1500" s="8"/>
      <c r="JSH1500" s="8"/>
      <c r="JSI1500" s="8"/>
      <c r="JSJ1500" s="8"/>
      <c r="JSK1500" s="8"/>
      <c r="JSL1500" s="8"/>
      <c r="JSM1500" s="8"/>
      <c r="JSN1500" s="8"/>
      <c r="JSO1500" s="8"/>
      <c r="JSP1500" s="8"/>
      <c r="JSQ1500" s="8"/>
      <c r="JSR1500" s="8"/>
      <c r="JSS1500" s="8"/>
      <c r="JST1500" s="8"/>
      <c r="JSU1500" s="8"/>
      <c r="JSV1500" s="8"/>
      <c r="JSW1500" s="8"/>
      <c r="JSX1500" s="8"/>
      <c r="JSY1500" s="8"/>
      <c r="JSZ1500" s="8"/>
      <c r="JTA1500" s="8"/>
      <c r="JTB1500" s="8"/>
      <c r="JTC1500" s="8"/>
      <c r="JTD1500" s="8"/>
      <c r="JTE1500" s="8"/>
      <c r="JTF1500" s="8"/>
      <c r="JTG1500" s="8"/>
      <c r="JTH1500" s="8"/>
      <c r="JTI1500" s="8"/>
      <c r="JTJ1500" s="8"/>
      <c r="JTK1500" s="8"/>
      <c r="JTL1500" s="8"/>
      <c r="JTM1500" s="8"/>
      <c r="JTN1500" s="8"/>
      <c r="JTO1500" s="8"/>
      <c r="JTP1500" s="8"/>
      <c r="JTQ1500" s="8"/>
      <c r="JTR1500" s="8"/>
      <c r="JTS1500" s="8"/>
      <c r="JTT1500" s="8"/>
      <c r="JTU1500" s="8"/>
      <c r="JTV1500" s="8"/>
      <c r="JTW1500" s="8"/>
      <c r="JTX1500" s="8"/>
      <c r="JTY1500" s="8"/>
      <c r="JTZ1500" s="8"/>
      <c r="JUA1500" s="8"/>
      <c r="JUB1500" s="8"/>
      <c r="JUC1500" s="8"/>
      <c r="JUD1500" s="8"/>
      <c r="JUE1500" s="8"/>
      <c r="JUF1500" s="8"/>
      <c r="JUG1500" s="8"/>
      <c r="JUH1500" s="8"/>
      <c r="JUI1500" s="8"/>
      <c r="JUJ1500" s="8"/>
      <c r="JUK1500" s="8"/>
      <c r="JUL1500" s="8"/>
      <c r="JUM1500" s="8"/>
      <c r="JUN1500" s="8"/>
      <c r="JUO1500" s="8"/>
      <c r="JUP1500" s="8"/>
      <c r="JUQ1500" s="8"/>
      <c r="JUR1500" s="8"/>
      <c r="JUS1500" s="8"/>
      <c r="JUT1500" s="8"/>
      <c r="JUU1500" s="8"/>
      <c r="JUV1500" s="8"/>
      <c r="JUW1500" s="8"/>
      <c r="JUX1500" s="8"/>
      <c r="JUY1500" s="8"/>
      <c r="JUZ1500" s="8"/>
      <c r="JVA1500" s="8"/>
      <c r="JVB1500" s="8"/>
      <c r="JVC1500" s="8"/>
      <c r="JVD1500" s="8"/>
      <c r="JVE1500" s="8"/>
      <c r="JVF1500" s="8"/>
      <c r="JVG1500" s="8"/>
      <c r="JVH1500" s="8"/>
      <c r="JVI1500" s="8"/>
      <c r="JVJ1500" s="8"/>
      <c r="JVK1500" s="8"/>
      <c r="JVL1500" s="8"/>
      <c r="JVM1500" s="8"/>
      <c r="JVN1500" s="8"/>
      <c r="JVO1500" s="8"/>
      <c r="JVP1500" s="8"/>
      <c r="JVQ1500" s="8"/>
      <c r="JVR1500" s="8"/>
      <c r="JVS1500" s="8"/>
      <c r="JVT1500" s="8"/>
      <c r="JVU1500" s="8"/>
      <c r="JVV1500" s="8"/>
      <c r="JVW1500" s="8"/>
      <c r="JVX1500" s="8"/>
      <c r="JVY1500" s="8"/>
      <c r="JVZ1500" s="8"/>
      <c r="JWA1500" s="8"/>
      <c r="JWB1500" s="8"/>
      <c r="JWC1500" s="8"/>
      <c r="JWD1500" s="8"/>
      <c r="JWE1500" s="8"/>
      <c r="JWF1500" s="8"/>
      <c r="JWG1500" s="8"/>
      <c r="JWH1500" s="8"/>
      <c r="JWI1500" s="8"/>
      <c r="JWJ1500" s="8"/>
      <c r="JWK1500" s="8"/>
      <c r="JWL1500" s="8"/>
      <c r="JWM1500" s="8"/>
      <c r="JWN1500" s="8"/>
      <c r="JWO1500" s="8"/>
      <c r="JWP1500" s="8"/>
      <c r="JWQ1500" s="8"/>
      <c r="JWR1500" s="8"/>
      <c r="JWS1500" s="8"/>
      <c r="JWT1500" s="8"/>
      <c r="JWU1500" s="8"/>
      <c r="JWV1500" s="8"/>
      <c r="JWW1500" s="8"/>
      <c r="JWX1500" s="8"/>
      <c r="JWY1500" s="8"/>
      <c r="JWZ1500" s="8"/>
      <c r="JXA1500" s="8"/>
      <c r="JXB1500" s="8"/>
      <c r="JXC1500" s="8"/>
      <c r="JXD1500" s="8"/>
      <c r="JXE1500" s="8"/>
      <c r="JXF1500" s="8"/>
      <c r="JXG1500" s="8"/>
      <c r="JXH1500" s="8"/>
      <c r="JXI1500" s="8"/>
      <c r="JXJ1500" s="8"/>
      <c r="JXK1500" s="8"/>
      <c r="JXL1500" s="8"/>
      <c r="JXM1500" s="8"/>
      <c r="JXN1500" s="8"/>
      <c r="JXO1500" s="8"/>
      <c r="JXP1500" s="8"/>
      <c r="JXQ1500" s="8"/>
      <c r="JXR1500" s="8"/>
      <c r="JXS1500" s="8"/>
      <c r="JXT1500" s="8"/>
      <c r="JXU1500" s="8"/>
      <c r="JXV1500" s="8"/>
      <c r="JXW1500" s="8"/>
      <c r="JXX1500" s="8"/>
      <c r="JXY1500" s="8"/>
      <c r="JXZ1500" s="8"/>
      <c r="JYA1500" s="8"/>
      <c r="JYB1500" s="8"/>
      <c r="JYC1500" s="8"/>
      <c r="JYD1500" s="8"/>
      <c r="JYE1500" s="8"/>
      <c r="JYF1500" s="8"/>
      <c r="JYG1500" s="8"/>
      <c r="JYH1500" s="8"/>
      <c r="JYI1500" s="8"/>
      <c r="JYJ1500" s="8"/>
      <c r="JYK1500" s="8"/>
      <c r="JYL1500" s="8"/>
      <c r="JYM1500" s="8"/>
      <c r="JYN1500" s="8"/>
      <c r="JYO1500" s="8"/>
      <c r="JYP1500" s="8"/>
      <c r="JYQ1500" s="8"/>
      <c r="JYR1500" s="8"/>
      <c r="JYS1500" s="8"/>
      <c r="JYT1500" s="8"/>
      <c r="JYU1500" s="8"/>
      <c r="JYV1500" s="8"/>
      <c r="JYW1500" s="8"/>
      <c r="JYX1500" s="8"/>
      <c r="JYY1500" s="8"/>
      <c r="JYZ1500" s="8"/>
      <c r="JZA1500" s="8"/>
      <c r="JZB1500" s="8"/>
      <c r="JZC1500" s="8"/>
      <c r="JZD1500" s="8"/>
      <c r="JZE1500" s="8"/>
      <c r="JZF1500" s="8"/>
      <c r="JZG1500" s="8"/>
      <c r="JZH1500" s="8"/>
      <c r="JZI1500" s="8"/>
      <c r="JZJ1500" s="8"/>
      <c r="JZK1500" s="8"/>
      <c r="JZL1500" s="8"/>
      <c r="JZM1500" s="8"/>
      <c r="JZN1500" s="8"/>
      <c r="JZO1500" s="8"/>
      <c r="JZP1500" s="8"/>
      <c r="JZQ1500" s="8"/>
      <c r="JZR1500" s="8"/>
      <c r="JZS1500" s="8"/>
      <c r="JZT1500" s="8"/>
      <c r="JZU1500" s="8"/>
      <c r="JZV1500" s="8"/>
      <c r="JZW1500" s="8"/>
      <c r="JZX1500" s="8"/>
      <c r="JZY1500" s="8"/>
      <c r="JZZ1500" s="8"/>
      <c r="KAA1500" s="8"/>
      <c r="KAB1500" s="8"/>
      <c r="KAC1500" s="8"/>
      <c r="KAD1500" s="8"/>
      <c r="KAE1500" s="8"/>
      <c r="KAF1500" s="8"/>
      <c r="KAG1500" s="8"/>
      <c r="KAH1500" s="8"/>
      <c r="KAI1500" s="8"/>
      <c r="KAJ1500" s="8"/>
      <c r="KAK1500" s="8"/>
      <c r="KAL1500" s="8"/>
      <c r="KAM1500" s="8"/>
      <c r="KAN1500" s="8"/>
      <c r="KAO1500" s="8"/>
      <c r="KAP1500" s="8"/>
      <c r="KAQ1500" s="8"/>
      <c r="KAR1500" s="8"/>
      <c r="KAS1500" s="8"/>
      <c r="KAT1500" s="8"/>
      <c r="KAU1500" s="8"/>
      <c r="KAV1500" s="8"/>
      <c r="KAW1500" s="8"/>
      <c r="KAX1500" s="8"/>
      <c r="KAY1500" s="8"/>
      <c r="KAZ1500" s="8"/>
      <c r="KBA1500" s="8"/>
      <c r="KBB1500" s="8"/>
      <c r="KBC1500" s="8"/>
      <c r="KBD1500" s="8"/>
      <c r="KBE1500" s="8"/>
      <c r="KBF1500" s="8"/>
      <c r="KBG1500" s="8"/>
      <c r="KBH1500" s="8"/>
      <c r="KBI1500" s="8"/>
      <c r="KBJ1500" s="8"/>
      <c r="KBK1500" s="8"/>
      <c r="KBL1500" s="8"/>
      <c r="KBM1500" s="8"/>
      <c r="KBN1500" s="8"/>
      <c r="KBO1500" s="8"/>
      <c r="KBP1500" s="8"/>
      <c r="KBQ1500" s="8"/>
      <c r="KBR1500" s="8"/>
      <c r="KBS1500" s="8"/>
      <c r="KBT1500" s="8"/>
      <c r="KBU1500" s="8"/>
      <c r="KBV1500" s="8"/>
      <c r="KBW1500" s="8"/>
      <c r="KBX1500" s="8"/>
      <c r="KBY1500" s="8"/>
      <c r="KBZ1500" s="8"/>
      <c r="KCA1500" s="8"/>
      <c r="KCB1500" s="8"/>
      <c r="KCC1500" s="8"/>
      <c r="KCD1500" s="8"/>
      <c r="KCE1500" s="8"/>
      <c r="KCF1500" s="8"/>
      <c r="KCG1500" s="8"/>
      <c r="KCH1500" s="8"/>
      <c r="KCI1500" s="8"/>
      <c r="KCJ1500" s="8"/>
      <c r="KCK1500" s="8"/>
      <c r="KCL1500" s="8"/>
      <c r="KCM1500" s="8"/>
      <c r="KCN1500" s="8"/>
      <c r="KCO1500" s="8"/>
      <c r="KCP1500" s="8"/>
      <c r="KCQ1500" s="8"/>
      <c r="KCR1500" s="8"/>
      <c r="KCS1500" s="8"/>
      <c r="KCT1500" s="8"/>
      <c r="KCU1500" s="8"/>
      <c r="KCV1500" s="8"/>
      <c r="KCW1500" s="8"/>
      <c r="KCX1500" s="8"/>
      <c r="KCY1500" s="8"/>
      <c r="KCZ1500" s="8"/>
      <c r="KDA1500" s="8"/>
      <c r="KDB1500" s="8"/>
      <c r="KDC1500" s="8"/>
      <c r="KDD1500" s="8"/>
      <c r="KDE1500" s="8"/>
      <c r="KDF1500" s="8"/>
      <c r="KDG1500" s="8"/>
      <c r="KDH1500" s="8"/>
      <c r="KDI1500" s="8"/>
      <c r="KDJ1500" s="8"/>
      <c r="KDK1500" s="8"/>
      <c r="KDL1500" s="8"/>
      <c r="KDM1500" s="8"/>
      <c r="KDN1500" s="8"/>
      <c r="KDO1500" s="8"/>
      <c r="KDP1500" s="8"/>
      <c r="KDQ1500" s="8"/>
      <c r="KDR1500" s="8"/>
      <c r="KDS1500" s="8"/>
      <c r="KDT1500" s="8"/>
      <c r="KDU1500" s="8"/>
      <c r="KDV1500" s="8"/>
      <c r="KDW1500" s="8"/>
      <c r="KDX1500" s="8"/>
      <c r="KDY1500" s="8"/>
      <c r="KDZ1500" s="8"/>
      <c r="KEA1500" s="8"/>
      <c r="KEB1500" s="8"/>
      <c r="KEC1500" s="8"/>
      <c r="KED1500" s="8"/>
      <c r="KEE1500" s="8"/>
      <c r="KEF1500" s="8"/>
      <c r="KEG1500" s="8"/>
      <c r="KEH1500" s="8"/>
      <c r="KEI1500" s="8"/>
      <c r="KEJ1500" s="8"/>
      <c r="KEK1500" s="8"/>
      <c r="KEL1500" s="8"/>
      <c r="KEM1500" s="8"/>
      <c r="KEN1500" s="8"/>
      <c r="KEO1500" s="8"/>
      <c r="KEP1500" s="8"/>
      <c r="KEQ1500" s="8"/>
      <c r="KER1500" s="8"/>
      <c r="KES1500" s="8"/>
      <c r="KET1500" s="8"/>
      <c r="KEU1500" s="8"/>
      <c r="KEV1500" s="8"/>
      <c r="KEW1500" s="8"/>
      <c r="KEX1500" s="8"/>
      <c r="KEY1500" s="8"/>
      <c r="KEZ1500" s="8"/>
      <c r="KFA1500" s="8"/>
      <c r="KFB1500" s="8"/>
      <c r="KFC1500" s="8"/>
      <c r="KFD1500" s="8"/>
      <c r="KFE1500" s="8"/>
      <c r="KFF1500" s="8"/>
      <c r="KFG1500" s="8"/>
      <c r="KFH1500" s="8"/>
      <c r="KFI1500" s="8"/>
      <c r="KFJ1500" s="8"/>
      <c r="KFK1500" s="8"/>
      <c r="KFL1500" s="8"/>
      <c r="KFM1500" s="8"/>
      <c r="KFN1500" s="8"/>
      <c r="KFO1500" s="8"/>
      <c r="KFP1500" s="8"/>
      <c r="KFQ1500" s="8"/>
      <c r="KFR1500" s="8"/>
      <c r="KFS1500" s="8"/>
      <c r="KFT1500" s="8"/>
      <c r="KFU1500" s="8"/>
      <c r="KFV1500" s="8"/>
      <c r="KFW1500" s="8"/>
      <c r="KFX1500" s="8"/>
      <c r="KFY1500" s="8"/>
      <c r="KFZ1500" s="8"/>
      <c r="KGA1500" s="8"/>
      <c r="KGB1500" s="8"/>
      <c r="KGC1500" s="8"/>
      <c r="KGD1500" s="8"/>
      <c r="KGE1500" s="8"/>
      <c r="KGF1500" s="8"/>
      <c r="KGG1500" s="8"/>
      <c r="KGH1500" s="8"/>
      <c r="KGI1500" s="8"/>
      <c r="KGJ1500" s="8"/>
      <c r="KGK1500" s="8"/>
      <c r="KGL1500" s="8"/>
      <c r="KGM1500" s="8"/>
      <c r="KGN1500" s="8"/>
      <c r="KGO1500" s="8"/>
      <c r="KGP1500" s="8"/>
      <c r="KGQ1500" s="8"/>
      <c r="KGR1500" s="8"/>
      <c r="KGS1500" s="8"/>
      <c r="KGT1500" s="8"/>
      <c r="KGU1500" s="8"/>
      <c r="KGV1500" s="8"/>
      <c r="KGW1500" s="8"/>
      <c r="KGX1500" s="8"/>
      <c r="KGY1500" s="8"/>
      <c r="KGZ1500" s="8"/>
      <c r="KHA1500" s="8"/>
      <c r="KHB1500" s="8"/>
      <c r="KHC1500" s="8"/>
      <c r="KHD1500" s="8"/>
      <c r="KHE1500" s="8"/>
      <c r="KHF1500" s="8"/>
      <c r="KHG1500" s="8"/>
      <c r="KHH1500" s="8"/>
      <c r="KHI1500" s="8"/>
      <c r="KHJ1500" s="8"/>
      <c r="KHK1500" s="8"/>
      <c r="KHL1500" s="8"/>
      <c r="KHM1500" s="8"/>
      <c r="KHN1500" s="8"/>
      <c r="KHO1500" s="8"/>
      <c r="KHP1500" s="8"/>
      <c r="KHQ1500" s="8"/>
      <c r="KHR1500" s="8"/>
      <c r="KHS1500" s="8"/>
      <c r="KHT1500" s="8"/>
      <c r="KHU1500" s="8"/>
      <c r="KHV1500" s="8"/>
      <c r="KHW1500" s="8"/>
      <c r="KHX1500" s="8"/>
      <c r="KHY1500" s="8"/>
      <c r="KHZ1500" s="8"/>
      <c r="KIA1500" s="8"/>
      <c r="KIB1500" s="8"/>
      <c r="KIC1500" s="8"/>
      <c r="KID1500" s="8"/>
      <c r="KIE1500" s="8"/>
      <c r="KIF1500" s="8"/>
      <c r="KIG1500" s="8"/>
      <c r="KIH1500" s="8"/>
      <c r="KII1500" s="8"/>
      <c r="KIJ1500" s="8"/>
      <c r="KIK1500" s="8"/>
      <c r="KIL1500" s="8"/>
      <c r="KIM1500" s="8"/>
      <c r="KIN1500" s="8"/>
      <c r="KIO1500" s="8"/>
      <c r="KIP1500" s="8"/>
      <c r="KIQ1500" s="8"/>
      <c r="KIR1500" s="8"/>
      <c r="KIS1500" s="8"/>
      <c r="KIT1500" s="8"/>
      <c r="KIU1500" s="8"/>
      <c r="KIV1500" s="8"/>
      <c r="KIW1500" s="8"/>
      <c r="KIX1500" s="8"/>
      <c r="KIY1500" s="8"/>
      <c r="KIZ1500" s="8"/>
      <c r="KJA1500" s="8"/>
      <c r="KJB1500" s="8"/>
      <c r="KJC1500" s="8"/>
      <c r="KJD1500" s="8"/>
      <c r="KJE1500" s="8"/>
      <c r="KJF1500" s="8"/>
      <c r="KJG1500" s="8"/>
      <c r="KJH1500" s="8"/>
      <c r="KJI1500" s="8"/>
      <c r="KJJ1500" s="8"/>
      <c r="KJK1500" s="8"/>
      <c r="KJL1500" s="8"/>
      <c r="KJM1500" s="8"/>
      <c r="KJN1500" s="8"/>
      <c r="KJO1500" s="8"/>
      <c r="KJP1500" s="8"/>
      <c r="KJQ1500" s="8"/>
      <c r="KJR1500" s="8"/>
      <c r="KJS1500" s="8"/>
      <c r="KJT1500" s="8"/>
      <c r="KJU1500" s="8"/>
      <c r="KJV1500" s="8"/>
      <c r="KJW1500" s="8"/>
      <c r="KJX1500" s="8"/>
      <c r="KJY1500" s="8"/>
      <c r="KJZ1500" s="8"/>
      <c r="KKA1500" s="8"/>
      <c r="KKB1500" s="8"/>
      <c r="KKC1500" s="8"/>
      <c r="KKD1500" s="8"/>
      <c r="KKE1500" s="8"/>
      <c r="KKF1500" s="8"/>
      <c r="KKG1500" s="8"/>
      <c r="KKH1500" s="8"/>
      <c r="KKI1500" s="8"/>
      <c r="KKJ1500" s="8"/>
      <c r="KKK1500" s="8"/>
      <c r="KKL1500" s="8"/>
      <c r="KKM1500" s="8"/>
      <c r="KKN1500" s="8"/>
      <c r="KKO1500" s="8"/>
      <c r="KKP1500" s="8"/>
      <c r="KKQ1500" s="8"/>
      <c r="KKR1500" s="8"/>
      <c r="KKS1500" s="8"/>
      <c r="KKT1500" s="8"/>
      <c r="KKU1500" s="8"/>
      <c r="KKV1500" s="8"/>
      <c r="KKW1500" s="8"/>
      <c r="KKX1500" s="8"/>
      <c r="KKY1500" s="8"/>
      <c r="KKZ1500" s="8"/>
      <c r="KLA1500" s="8"/>
      <c r="KLB1500" s="8"/>
      <c r="KLC1500" s="8"/>
      <c r="KLD1500" s="8"/>
      <c r="KLE1500" s="8"/>
      <c r="KLF1500" s="8"/>
      <c r="KLG1500" s="8"/>
      <c r="KLH1500" s="8"/>
      <c r="KLI1500" s="8"/>
      <c r="KLJ1500" s="8"/>
      <c r="KLK1500" s="8"/>
      <c r="KLL1500" s="8"/>
      <c r="KLM1500" s="8"/>
      <c r="KLN1500" s="8"/>
      <c r="KLO1500" s="8"/>
      <c r="KLP1500" s="8"/>
      <c r="KLQ1500" s="8"/>
      <c r="KLR1500" s="8"/>
      <c r="KLS1500" s="8"/>
      <c r="KLT1500" s="8"/>
      <c r="KLU1500" s="8"/>
      <c r="KLV1500" s="8"/>
      <c r="KLW1500" s="8"/>
      <c r="KLX1500" s="8"/>
      <c r="KLY1500" s="8"/>
      <c r="KLZ1500" s="8"/>
      <c r="KMA1500" s="8"/>
      <c r="KMB1500" s="8"/>
      <c r="KMC1500" s="8"/>
      <c r="KMD1500" s="8"/>
      <c r="KME1500" s="8"/>
      <c r="KMF1500" s="8"/>
      <c r="KMG1500" s="8"/>
      <c r="KMH1500" s="8"/>
      <c r="KMI1500" s="8"/>
      <c r="KMJ1500" s="8"/>
      <c r="KMK1500" s="8"/>
      <c r="KML1500" s="8"/>
      <c r="KMM1500" s="8"/>
      <c r="KMN1500" s="8"/>
      <c r="KMO1500" s="8"/>
      <c r="KMP1500" s="8"/>
      <c r="KMQ1500" s="8"/>
      <c r="KMR1500" s="8"/>
      <c r="KMS1500" s="8"/>
      <c r="KMT1500" s="8"/>
      <c r="KMU1500" s="8"/>
      <c r="KMV1500" s="8"/>
      <c r="KMW1500" s="8"/>
      <c r="KMX1500" s="8"/>
      <c r="KMY1500" s="8"/>
      <c r="KMZ1500" s="8"/>
      <c r="KNA1500" s="8"/>
      <c r="KNB1500" s="8"/>
      <c r="KNC1500" s="8"/>
      <c r="KND1500" s="8"/>
      <c r="KNE1500" s="8"/>
      <c r="KNF1500" s="8"/>
      <c r="KNG1500" s="8"/>
      <c r="KNH1500" s="8"/>
      <c r="KNI1500" s="8"/>
      <c r="KNJ1500" s="8"/>
      <c r="KNK1500" s="8"/>
      <c r="KNL1500" s="8"/>
      <c r="KNM1500" s="8"/>
      <c r="KNN1500" s="8"/>
      <c r="KNO1500" s="8"/>
      <c r="KNP1500" s="8"/>
      <c r="KNQ1500" s="8"/>
      <c r="KNR1500" s="8"/>
      <c r="KNS1500" s="8"/>
      <c r="KNT1500" s="8"/>
      <c r="KNU1500" s="8"/>
      <c r="KNV1500" s="8"/>
      <c r="KNW1500" s="8"/>
      <c r="KNX1500" s="8"/>
      <c r="KNY1500" s="8"/>
      <c r="KNZ1500" s="8"/>
      <c r="KOA1500" s="8"/>
      <c r="KOB1500" s="8"/>
      <c r="KOC1500" s="8"/>
      <c r="KOD1500" s="8"/>
      <c r="KOE1500" s="8"/>
      <c r="KOF1500" s="8"/>
      <c r="KOG1500" s="8"/>
      <c r="KOH1500" s="8"/>
      <c r="KOI1500" s="8"/>
      <c r="KOJ1500" s="8"/>
      <c r="KOK1500" s="8"/>
      <c r="KOL1500" s="8"/>
      <c r="KOM1500" s="8"/>
      <c r="KON1500" s="8"/>
      <c r="KOO1500" s="8"/>
      <c r="KOP1500" s="8"/>
      <c r="KOQ1500" s="8"/>
      <c r="KOR1500" s="8"/>
      <c r="KOS1500" s="8"/>
      <c r="KOT1500" s="8"/>
      <c r="KOU1500" s="8"/>
      <c r="KOV1500" s="8"/>
      <c r="KOW1500" s="8"/>
      <c r="KOX1500" s="8"/>
      <c r="KOY1500" s="8"/>
      <c r="KOZ1500" s="8"/>
      <c r="KPA1500" s="8"/>
      <c r="KPB1500" s="8"/>
      <c r="KPC1500" s="8"/>
      <c r="KPD1500" s="8"/>
      <c r="KPE1500" s="8"/>
      <c r="KPF1500" s="8"/>
      <c r="KPG1500" s="8"/>
      <c r="KPH1500" s="8"/>
      <c r="KPI1500" s="8"/>
      <c r="KPJ1500" s="8"/>
      <c r="KPK1500" s="8"/>
      <c r="KPL1500" s="8"/>
      <c r="KPM1500" s="8"/>
      <c r="KPN1500" s="8"/>
      <c r="KPO1500" s="8"/>
      <c r="KPP1500" s="8"/>
      <c r="KPQ1500" s="8"/>
      <c r="KPR1500" s="8"/>
      <c r="KPS1500" s="8"/>
      <c r="KPT1500" s="8"/>
      <c r="KPU1500" s="8"/>
      <c r="KPV1500" s="8"/>
      <c r="KPW1500" s="8"/>
      <c r="KPX1500" s="8"/>
      <c r="KPY1500" s="8"/>
      <c r="KPZ1500" s="8"/>
      <c r="KQA1500" s="8"/>
      <c r="KQB1500" s="8"/>
      <c r="KQC1500" s="8"/>
      <c r="KQD1500" s="8"/>
      <c r="KQE1500" s="8"/>
      <c r="KQF1500" s="8"/>
      <c r="KQG1500" s="8"/>
      <c r="KQH1500" s="8"/>
      <c r="KQI1500" s="8"/>
      <c r="KQJ1500" s="8"/>
      <c r="KQK1500" s="8"/>
      <c r="KQL1500" s="8"/>
      <c r="KQM1500" s="8"/>
      <c r="KQN1500" s="8"/>
      <c r="KQO1500" s="8"/>
      <c r="KQP1500" s="8"/>
      <c r="KQQ1500" s="8"/>
      <c r="KQR1500" s="8"/>
      <c r="KQS1500" s="8"/>
      <c r="KQT1500" s="8"/>
      <c r="KQU1500" s="8"/>
      <c r="KQV1500" s="8"/>
      <c r="KQW1500" s="8"/>
      <c r="KQX1500" s="8"/>
      <c r="KQY1500" s="8"/>
      <c r="KQZ1500" s="8"/>
      <c r="KRA1500" s="8"/>
      <c r="KRB1500" s="8"/>
      <c r="KRC1500" s="8"/>
      <c r="KRD1500" s="8"/>
      <c r="KRE1500" s="8"/>
      <c r="KRF1500" s="8"/>
      <c r="KRG1500" s="8"/>
      <c r="KRH1500" s="8"/>
      <c r="KRI1500" s="8"/>
      <c r="KRJ1500" s="8"/>
      <c r="KRK1500" s="8"/>
      <c r="KRL1500" s="8"/>
      <c r="KRM1500" s="8"/>
      <c r="KRN1500" s="8"/>
      <c r="KRO1500" s="8"/>
      <c r="KRP1500" s="8"/>
      <c r="KRQ1500" s="8"/>
      <c r="KRR1500" s="8"/>
      <c r="KRS1500" s="8"/>
      <c r="KRT1500" s="8"/>
      <c r="KRU1500" s="8"/>
      <c r="KRV1500" s="8"/>
      <c r="KRW1500" s="8"/>
      <c r="KRX1500" s="8"/>
      <c r="KRY1500" s="8"/>
      <c r="KRZ1500" s="8"/>
      <c r="KSA1500" s="8"/>
      <c r="KSB1500" s="8"/>
      <c r="KSC1500" s="8"/>
      <c r="KSD1500" s="8"/>
      <c r="KSE1500" s="8"/>
      <c r="KSF1500" s="8"/>
      <c r="KSG1500" s="8"/>
      <c r="KSH1500" s="8"/>
      <c r="KSI1500" s="8"/>
      <c r="KSJ1500" s="8"/>
      <c r="KSK1500" s="8"/>
      <c r="KSL1500" s="8"/>
      <c r="KSM1500" s="8"/>
      <c r="KSN1500" s="8"/>
      <c r="KSO1500" s="8"/>
      <c r="KSP1500" s="8"/>
      <c r="KSQ1500" s="8"/>
      <c r="KSR1500" s="8"/>
      <c r="KSS1500" s="8"/>
      <c r="KST1500" s="8"/>
      <c r="KSU1500" s="8"/>
      <c r="KSV1500" s="8"/>
      <c r="KSW1500" s="8"/>
      <c r="KSX1500" s="8"/>
      <c r="KSY1500" s="8"/>
      <c r="KSZ1500" s="8"/>
      <c r="KTA1500" s="8"/>
      <c r="KTB1500" s="8"/>
      <c r="KTC1500" s="8"/>
      <c r="KTD1500" s="8"/>
      <c r="KTE1500" s="8"/>
      <c r="KTF1500" s="8"/>
      <c r="KTG1500" s="8"/>
      <c r="KTH1500" s="8"/>
      <c r="KTI1500" s="8"/>
      <c r="KTJ1500" s="8"/>
      <c r="KTK1500" s="8"/>
      <c r="KTL1500" s="8"/>
      <c r="KTM1500" s="8"/>
      <c r="KTN1500" s="8"/>
      <c r="KTO1500" s="8"/>
      <c r="KTP1500" s="8"/>
      <c r="KTQ1500" s="8"/>
      <c r="KTR1500" s="8"/>
      <c r="KTS1500" s="8"/>
      <c r="KTT1500" s="8"/>
      <c r="KTU1500" s="8"/>
      <c r="KTV1500" s="8"/>
      <c r="KTW1500" s="8"/>
      <c r="KTX1500" s="8"/>
      <c r="KTY1500" s="8"/>
      <c r="KTZ1500" s="8"/>
      <c r="KUA1500" s="8"/>
      <c r="KUB1500" s="8"/>
      <c r="KUC1500" s="8"/>
      <c r="KUD1500" s="8"/>
      <c r="KUE1500" s="8"/>
      <c r="KUF1500" s="8"/>
      <c r="KUG1500" s="8"/>
      <c r="KUH1500" s="8"/>
      <c r="KUI1500" s="8"/>
      <c r="KUJ1500" s="8"/>
      <c r="KUK1500" s="8"/>
      <c r="KUL1500" s="8"/>
      <c r="KUM1500" s="8"/>
      <c r="KUN1500" s="8"/>
      <c r="KUO1500" s="8"/>
      <c r="KUP1500" s="8"/>
      <c r="KUQ1500" s="8"/>
      <c r="KUR1500" s="8"/>
      <c r="KUS1500" s="8"/>
      <c r="KUT1500" s="8"/>
      <c r="KUU1500" s="8"/>
      <c r="KUV1500" s="8"/>
      <c r="KUW1500" s="8"/>
      <c r="KUX1500" s="8"/>
      <c r="KUY1500" s="8"/>
      <c r="KUZ1500" s="8"/>
      <c r="KVA1500" s="8"/>
      <c r="KVB1500" s="8"/>
      <c r="KVC1500" s="8"/>
      <c r="KVD1500" s="8"/>
      <c r="KVE1500" s="8"/>
      <c r="KVF1500" s="8"/>
      <c r="KVG1500" s="8"/>
      <c r="KVH1500" s="8"/>
      <c r="KVI1500" s="8"/>
      <c r="KVJ1500" s="8"/>
      <c r="KVK1500" s="8"/>
      <c r="KVL1500" s="8"/>
      <c r="KVM1500" s="8"/>
      <c r="KVN1500" s="8"/>
      <c r="KVO1500" s="8"/>
      <c r="KVP1500" s="8"/>
      <c r="KVQ1500" s="8"/>
      <c r="KVR1500" s="8"/>
      <c r="KVS1500" s="8"/>
      <c r="KVT1500" s="8"/>
      <c r="KVU1500" s="8"/>
      <c r="KVV1500" s="8"/>
      <c r="KVW1500" s="8"/>
      <c r="KVX1500" s="8"/>
      <c r="KVY1500" s="8"/>
      <c r="KVZ1500" s="8"/>
      <c r="KWA1500" s="8"/>
      <c r="KWB1500" s="8"/>
      <c r="KWC1500" s="8"/>
      <c r="KWD1500" s="8"/>
      <c r="KWE1500" s="8"/>
      <c r="KWF1500" s="8"/>
      <c r="KWG1500" s="8"/>
      <c r="KWH1500" s="8"/>
      <c r="KWI1500" s="8"/>
      <c r="KWJ1500" s="8"/>
      <c r="KWK1500" s="8"/>
      <c r="KWL1500" s="8"/>
      <c r="KWM1500" s="8"/>
      <c r="KWN1500" s="8"/>
      <c r="KWO1500" s="8"/>
      <c r="KWP1500" s="8"/>
      <c r="KWQ1500" s="8"/>
      <c r="KWR1500" s="8"/>
      <c r="KWS1500" s="8"/>
      <c r="KWT1500" s="8"/>
      <c r="KWU1500" s="8"/>
      <c r="KWV1500" s="8"/>
      <c r="KWW1500" s="8"/>
      <c r="KWX1500" s="8"/>
      <c r="KWY1500" s="8"/>
      <c r="KWZ1500" s="8"/>
      <c r="KXA1500" s="8"/>
      <c r="KXB1500" s="8"/>
      <c r="KXC1500" s="8"/>
      <c r="KXD1500" s="8"/>
      <c r="KXE1500" s="8"/>
      <c r="KXF1500" s="8"/>
      <c r="KXG1500" s="8"/>
      <c r="KXH1500" s="8"/>
      <c r="KXI1500" s="8"/>
      <c r="KXJ1500" s="8"/>
      <c r="KXK1500" s="8"/>
      <c r="KXL1500" s="8"/>
      <c r="KXM1500" s="8"/>
      <c r="KXN1500" s="8"/>
      <c r="KXO1500" s="8"/>
      <c r="KXP1500" s="8"/>
      <c r="KXQ1500" s="8"/>
      <c r="KXR1500" s="8"/>
      <c r="KXS1500" s="8"/>
      <c r="KXT1500" s="8"/>
      <c r="KXU1500" s="8"/>
      <c r="KXV1500" s="8"/>
      <c r="KXW1500" s="8"/>
      <c r="KXX1500" s="8"/>
      <c r="KXY1500" s="8"/>
      <c r="KXZ1500" s="8"/>
      <c r="KYA1500" s="8"/>
      <c r="KYB1500" s="8"/>
      <c r="KYC1500" s="8"/>
      <c r="KYD1500" s="8"/>
      <c r="KYE1500" s="8"/>
      <c r="KYF1500" s="8"/>
      <c r="KYG1500" s="8"/>
      <c r="KYH1500" s="8"/>
      <c r="KYI1500" s="8"/>
      <c r="KYJ1500" s="8"/>
      <c r="KYK1500" s="8"/>
      <c r="KYL1500" s="8"/>
      <c r="KYM1500" s="8"/>
      <c r="KYN1500" s="8"/>
      <c r="KYO1500" s="8"/>
      <c r="KYP1500" s="8"/>
      <c r="KYQ1500" s="8"/>
      <c r="KYR1500" s="8"/>
      <c r="KYS1500" s="8"/>
      <c r="KYT1500" s="8"/>
      <c r="KYU1500" s="8"/>
      <c r="KYV1500" s="8"/>
      <c r="KYW1500" s="8"/>
      <c r="KYX1500" s="8"/>
      <c r="KYY1500" s="8"/>
      <c r="KYZ1500" s="8"/>
      <c r="KZA1500" s="8"/>
      <c r="KZB1500" s="8"/>
      <c r="KZC1500" s="8"/>
      <c r="KZD1500" s="8"/>
      <c r="KZE1500" s="8"/>
      <c r="KZF1500" s="8"/>
      <c r="KZG1500" s="8"/>
      <c r="KZH1500" s="8"/>
      <c r="KZI1500" s="8"/>
      <c r="KZJ1500" s="8"/>
      <c r="KZK1500" s="8"/>
      <c r="KZL1500" s="8"/>
      <c r="KZM1500" s="8"/>
      <c r="KZN1500" s="8"/>
      <c r="KZO1500" s="8"/>
      <c r="KZP1500" s="8"/>
      <c r="KZQ1500" s="8"/>
      <c r="KZR1500" s="8"/>
      <c r="KZS1500" s="8"/>
      <c r="KZT1500" s="8"/>
      <c r="KZU1500" s="8"/>
      <c r="KZV1500" s="8"/>
      <c r="KZW1500" s="8"/>
      <c r="KZX1500" s="8"/>
      <c r="KZY1500" s="8"/>
      <c r="KZZ1500" s="8"/>
      <c r="LAA1500" s="8"/>
      <c r="LAB1500" s="8"/>
      <c r="LAC1500" s="8"/>
      <c r="LAD1500" s="8"/>
      <c r="LAE1500" s="8"/>
      <c r="LAF1500" s="8"/>
      <c r="LAG1500" s="8"/>
      <c r="LAH1500" s="8"/>
      <c r="LAI1500" s="8"/>
      <c r="LAJ1500" s="8"/>
      <c r="LAK1500" s="8"/>
      <c r="LAL1500" s="8"/>
      <c r="LAM1500" s="8"/>
      <c r="LAN1500" s="8"/>
      <c r="LAO1500" s="8"/>
      <c r="LAP1500" s="8"/>
      <c r="LAQ1500" s="8"/>
      <c r="LAR1500" s="8"/>
      <c r="LAS1500" s="8"/>
      <c r="LAT1500" s="8"/>
      <c r="LAU1500" s="8"/>
      <c r="LAV1500" s="8"/>
      <c r="LAW1500" s="8"/>
      <c r="LAX1500" s="8"/>
      <c r="LAY1500" s="8"/>
      <c r="LAZ1500" s="8"/>
      <c r="LBA1500" s="8"/>
      <c r="LBB1500" s="8"/>
      <c r="LBC1500" s="8"/>
      <c r="LBD1500" s="8"/>
      <c r="LBE1500" s="8"/>
      <c r="LBF1500" s="8"/>
      <c r="LBG1500" s="8"/>
      <c r="LBH1500" s="8"/>
      <c r="LBI1500" s="8"/>
      <c r="LBJ1500" s="8"/>
      <c r="LBK1500" s="8"/>
      <c r="LBL1500" s="8"/>
      <c r="LBM1500" s="8"/>
      <c r="LBN1500" s="8"/>
      <c r="LBO1500" s="8"/>
      <c r="LBP1500" s="8"/>
      <c r="LBQ1500" s="8"/>
      <c r="LBR1500" s="8"/>
      <c r="LBS1500" s="8"/>
      <c r="LBT1500" s="8"/>
      <c r="LBU1500" s="8"/>
      <c r="LBV1500" s="8"/>
      <c r="LBW1500" s="8"/>
      <c r="LBX1500" s="8"/>
      <c r="LBY1500" s="8"/>
      <c r="LBZ1500" s="8"/>
      <c r="LCA1500" s="8"/>
      <c r="LCB1500" s="8"/>
      <c r="LCC1500" s="8"/>
      <c r="LCD1500" s="8"/>
      <c r="LCE1500" s="8"/>
      <c r="LCF1500" s="8"/>
      <c r="LCG1500" s="8"/>
      <c r="LCH1500" s="8"/>
      <c r="LCI1500" s="8"/>
      <c r="LCJ1500" s="8"/>
      <c r="LCK1500" s="8"/>
      <c r="LCL1500" s="8"/>
      <c r="LCM1500" s="8"/>
      <c r="LCN1500" s="8"/>
      <c r="LCO1500" s="8"/>
      <c r="LCP1500" s="8"/>
      <c r="LCQ1500" s="8"/>
      <c r="LCR1500" s="8"/>
      <c r="LCS1500" s="8"/>
      <c r="LCT1500" s="8"/>
      <c r="LCU1500" s="8"/>
      <c r="LCV1500" s="8"/>
      <c r="LCW1500" s="8"/>
      <c r="LCX1500" s="8"/>
      <c r="LCY1500" s="8"/>
      <c r="LCZ1500" s="8"/>
      <c r="LDA1500" s="8"/>
      <c r="LDB1500" s="8"/>
      <c r="LDC1500" s="8"/>
      <c r="LDD1500" s="8"/>
      <c r="LDE1500" s="8"/>
      <c r="LDF1500" s="8"/>
      <c r="LDG1500" s="8"/>
      <c r="LDH1500" s="8"/>
      <c r="LDI1500" s="8"/>
      <c r="LDJ1500" s="8"/>
      <c r="LDK1500" s="8"/>
      <c r="LDL1500" s="8"/>
      <c r="LDM1500" s="8"/>
      <c r="LDN1500" s="8"/>
      <c r="LDO1500" s="8"/>
      <c r="LDP1500" s="8"/>
      <c r="LDQ1500" s="8"/>
      <c r="LDR1500" s="8"/>
      <c r="LDS1500" s="8"/>
      <c r="LDT1500" s="8"/>
      <c r="LDU1500" s="8"/>
      <c r="LDV1500" s="8"/>
      <c r="LDW1500" s="8"/>
      <c r="LDX1500" s="8"/>
      <c r="LDY1500" s="8"/>
      <c r="LDZ1500" s="8"/>
      <c r="LEA1500" s="8"/>
      <c r="LEB1500" s="8"/>
      <c r="LEC1500" s="8"/>
      <c r="LED1500" s="8"/>
      <c r="LEE1500" s="8"/>
      <c r="LEF1500" s="8"/>
      <c r="LEG1500" s="8"/>
      <c r="LEH1500" s="8"/>
      <c r="LEI1500" s="8"/>
      <c r="LEJ1500" s="8"/>
      <c r="LEK1500" s="8"/>
      <c r="LEL1500" s="8"/>
      <c r="LEM1500" s="8"/>
      <c r="LEN1500" s="8"/>
      <c r="LEO1500" s="8"/>
      <c r="LEP1500" s="8"/>
      <c r="LEQ1500" s="8"/>
      <c r="LER1500" s="8"/>
      <c r="LES1500" s="8"/>
      <c r="LET1500" s="8"/>
      <c r="LEU1500" s="8"/>
      <c r="LEV1500" s="8"/>
      <c r="LEW1500" s="8"/>
      <c r="LEX1500" s="8"/>
      <c r="LEY1500" s="8"/>
      <c r="LEZ1500" s="8"/>
      <c r="LFA1500" s="8"/>
      <c r="LFB1500" s="8"/>
      <c r="LFC1500" s="8"/>
      <c r="LFD1500" s="8"/>
      <c r="LFE1500" s="8"/>
      <c r="LFF1500" s="8"/>
      <c r="LFG1500" s="8"/>
      <c r="LFH1500" s="8"/>
      <c r="LFI1500" s="8"/>
      <c r="LFJ1500" s="8"/>
      <c r="LFK1500" s="8"/>
      <c r="LFL1500" s="8"/>
      <c r="LFM1500" s="8"/>
      <c r="LFN1500" s="8"/>
      <c r="LFO1500" s="8"/>
      <c r="LFP1500" s="8"/>
      <c r="LFQ1500" s="8"/>
      <c r="LFR1500" s="8"/>
      <c r="LFS1500" s="8"/>
      <c r="LFT1500" s="8"/>
      <c r="LFU1500" s="8"/>
      <c r="LFV1500" s="8"/>
      <c r="LFW1500" s="8"/>
      <c r="LFX1500" s="8"/>
      <c r="LFY1500" s="8"/>
      <c r="LFZ1500" s="8"/>
      <c r="LGA1500" s="8"/>
      <c r="LGB1500" s="8"/>
      <c r="LGC1500" s="8"/>
      <c r="LGD1500" s="8"/>
      <c r="LGE1500" s="8"/>
      <c r="LGF1500" s="8"/>
      <c r="LGG1500" s="8"/>
      <c r="LGH1500" s="8"/>
      <c r="LGI1500" s="8"/>
      <c r="LGJ1500" s="8"/>
      <c r="LGK1500" s="8"/>
      <c r="LGL1500" s="8"/>
      <c r="LGM1500" s="8"/>
      <c r="LGN1500" s="8"/>
      <c r="LGO1500" s="8"/>
      <c r="LGP1500" s="8"/>
      <c r="LGQ1500" s="8"/>
      <c r="LGR1500" s="8"/>
      <c r="LGS1500" s="8"/>
      <c r="LGT1500" s="8"/>
      <c r="LGU1500" s="8"/>
      <c r="LGV1500" s="8"/>
      <c r="LGW1500" s="8"/>
      <c r="LGX1500" s="8"/>
      <c r="LGY1500" s="8"/>
      <c r="LGZ1500" s="8"/>
      <c r="LHA1500" s="8"/>
      <c r="LHB1500" s="8"/>
      <c r="LHC1500" s="8"/>
      <c r="LHD1500" s="8"/>
      <c r="LHE1500" s="8"/>
      <c r="LHF1500" s="8"/>
      <c r="LHG1500" s="8"/>
      <c r="LHH1500" s="8"/>
      <c r="LHI1500" s="8"/>
      <c r="LHJ1500" s="8"/>
      <c r="LHK1500" s="8"/>
      <c r="LHL1500" s="8"/>
      <c r="LHM1500" s="8"/>
      <c r="LHN1500" s="8"/>
      <c r="LHO1500" s="8"/>
      <c r="LHP1500" s="8"/>
      <c r="LHQ1500" s="8"/>
      <c r="LHR1500" s="8"/>
      <c r="LHS1500" s="8"/>
      <c r="LHT1500" s="8"/>
      <c r="LHU1500" s="8"/>
      <c r="LHV1500" s="8"/>
      <c r="LHW1500" s="8"/>
      <c r="LHX1500" s="8"/>
      <c r="LHY1500" s="8"/>
      <c r="LHZ1500" s="8"/>
      <c r="LIA1500" s="8"/>
      <c r="LIB1500" s="8"/>
      <c r="LIC1500" s="8"/>
      <c r="LID1500" s="8"/>
      <c r="LIE1500" s="8"/>
      <c r="LIF1500" s="8"/>
      <c r="LIG1500" s="8"/>
      <c r="LIH1500" s="8"/>
      <c r="LII1500" s="8"/>
      <c r="LIJ1500" s="8"/>
      <c r="LIK1500" s="8"/>
      <c r="LIL1500" s="8"/>
      <c r="LIM1500" s="8"/>
      <c r="LIN1500" s="8"/>
      <c r="LIO1500" s="8"/>
      <c r="LIP1500" s="8"/>
      <c r="LIQ1500" s="8"/>
      <c r="LIR1500" s="8"/>
      <c r="LIS1500" s="8"/>
      <c r="LIT1500" s="8"/>
      <c r="LIU1500" s="8"/>
      <c r="LIV1500" s="8"/>
      <c r="LIW1500" s="8"/>
      <c r="LIX1500" s="8"/>
      <c r="LIY1500" s="8"/>
      <c r="LIZ1500" s="8"/>
      <c r="LJA1500" s="8"/>
      <c r="LJB1500" s="8"/>
      <c r="LJC1500" s="8"/>
      <c r="LJD1500" s="8"/>
      <c r="LJE1500" s="8"/>
      <c r="LJF1500" s="8"/>
      <c r="LJG1500" s="8"/>
      <c r="LJH1500" s="8"/>
      <c r="LJI1500" s="8"/>
      <c r="LJJ1500" s="8"/>
      <c r="LJK1500" s="8"/>
      <c r="LJL1500" s="8"/>
      <c r="LJM1500" s="8"/>
      <c r="LJN1500" s="8"/>
      <c r="LJO1500" s="8"/>
      <c r="LJP1500" s="8"/>
      <c r="LJQ1500" s="8"/>
      <c r="LJR1500" s="8"/>
      <c r="LJS1500" s="8"/>
      <c r="LJT1500" s="8"/>
      <c r="LJU1500" s="8"/>
      <c r="LJV1500" s="8"/>
      <c r="LJW1500" s="8"/>
      <c r="LJX1500" s="8"/>
      <c r="LJY1500" s="8"/>
      <c r="LJZ1500" s="8"/>
      <c r="LKA1500" s="8"/>
      <c r="LKB1500" s="8"/>
      <c r="LKC1500" s="8"/>
      <c r="LKD1500" s="8"/>
      <c r="LKE1500" s="8"/>
      <c r="LKF1500" s="8"/>
      <c r="LKG1500" s="8"/>
      <c r="LKH1500" s="8"/>
      <c r="LKI1500" s="8"/>
      <c r="LKJ1500" s="8"/>
      <c r="LKK1500" s="8"/>
      <c r="LKL1500" s="8"/>
      <c r="LKM1500" s="8"/>
      <c r="LKN1500" s="8"/>
      <c r="LKO1500" s="8"/>
      <c r="LKP1500" s="8"/>
      <c r="LKQ1500" s="8"/>
      <c r="LKR1500" s="8"/>
      <c r="LKS1500" s="8"/>
      <c r="LKT1500" s="8"/>
      <c r="LKU1500" s="8"/>
      <c r="LKV1500" s="8"/>
      <c r="LKW1500" s="8"/>
      <c r="LKX1500" s="8"/>
      <c r="LKY1500" s="8"/>
      <c r="LKZ1500" s="8"/>
      <c r="LLA1500" s="8"/>
      <c r="LLB1500" s="8"/>
      <c r="LLC1500" s="8"/>
      <c r="LLD1500" s="8"/>
      <c r="LLE1500" s="8"/>
      <c r="LLF1500" s="8"/>
      <c r="LLG1500" s="8"/>
      <c r="LLH1500" s="8"/>
      <c r="LLI1500" s="8"/>
      <c r="LLJ1500" s="8"/>
      <c r="LLK1500" s="8"/>
      <c r="LLL1500" s="8"/>
      <c r="LLM1500" s="8"/>
      <c r="LLN1500" s="8"/>
      <c r="LLO1500" s="8"/>
      <c r="LLP1500" s="8"/>
      <c r="LLQ1500" s="8"/>
      <c r="LLR1500" s="8"/>
      <c r="LLS1500" s="8"/>
      <c r="LLT1500" s="8"/>
      <c r="LLU1500" s="8"/>
      <c r="LLV1500" s="8"/>
      <c r="LLW1500" s="8"/>
      <c r="LLX1500" s="8"/>
      <c r="LLY1500" s="8"/>
      <c r="LLZ1500" s="8"/>
      <c r="LMA1500" s="8"/>
      <c r="LMB1500" s="8"/>
      <c r="LMC1500" s="8"/>
      <c r="LMD1500" s="8"/>
      <c r="LME1500" s="8"/>
      <c r="LMF1500" s="8"/>
      <c r="LMG1500" s="8"/>
      <c r="LMH1500" s="8"/>
      <c r="LMI1500" s="8"/>
      <c r="LMJ1500" s="8"/>
      <c r="LMK1500" s="8"/>
      <c r="LML1500" s="8"/>
      <c r="LMM1500" s="8"/>
      <c r="LMN1500" s="8"/>
      <c r="LMO1500" s="8"/>
      <c r="LMP1500" s="8"/>
      <c r="LMQ1500" s="8"/>
      <c r="LMR1500" s="8"/>
      <c r="LMS1500" s="8"/>
      <c r="LMT1500" s="8"/>
      <c r="LMU1500" s="8"/>
      <c r="LMV1500" s="8"/>
      <c r="LMW1500" s="8"/>
      <c r="LMX1500" s="8"/>
      <c r="LMY1500" s="8"/>
      <c r="LMZ1500" s="8"/>
      <c r="LNA1500" s="8"/>
      <c r="LNB1500" s="8"/>
      <c r="LNC1500" s="8"/>
      <c r="LND1500" s="8"/>
      <c r="LNE1500" s="8"/>
      <c r="LNF1500" s="8"/>
      <c r="LNG1500" s="8"/>
      <c r="LNH1500" s="8"/>
      <c r="LNI1500" s="8"/>
      <c r="LNJ1500" s="8"/>
      <c r="LNK1500" s="8"/>
      <c r="LNL1500" s="8"/>
      <c r="LNM1500" s="8"/>
      <c r="LNN1500" s="8"/>
      <c r="LNO1500" s="8"/>
      <c r="LNP1500" s="8"/>
      <c r="LNQ1500" s="8"/>
      <c r="LNR1500" s="8"/>
      <c r="LNS1500" s="8"/>
      <c r="LNT1500" s="8"/>
      <c r="LNU1500" s="8"/>
      <c r="LNV1500" s="8"/>
      <c r="LNW1500" s="8"/>
      <c r="LNX1500" s="8"/>
      <c r="LNY1500" s="8"/>
      <c r="LNZ1500" s="8"/>
      <c r="LOA1500" s="8"/>
      <c r="LOB1500" s="8"/>
      <c r="LOC1500" s="8"/>
      <c r="LOD1500" s="8"/>
      <c r="LOE1500" s="8"/>
      <c r="LOF1500" s="8"/>
      <c r="LOG1500" s="8"/>
      <c r="LOH1500" s="8"/>
      <c r="LOI1500" s="8"/>
      <c r="LOJ1500" s="8"/>
      <c r="LOK1500" s="8"/>
      <c r="LOL1500" s="8"/>
      <c r="LOM1500" s="8"/>
      <c r="LON1500" s="8"/>
      <c r="LOO1500" s="8"/>
      <c r="LOP1500" s="8"/>
      <c r="LOQ1500" s="8"/>
      <c r="LOR1500" s="8"/>
      <c r="LOS1500" s="8"/>
      <c r="LOT1500" s="8"/>
      <c r="LOU1500" s="8"/>
      <c r="LOV1500" s="8"/>
      <c r="LOW1500" s="8"/>
      <c r="LOX1500" s="8"/>
      <c r="LOY1500" s="8"/>
      <c r="LOZ1500" s="8"/>
      <c r="LPA1500" s="8"/>
      <c r="LPB1500" s="8"/>
      <c r="LPC1500" s="8"/>
      <c r="LPD1500" s="8"/>
      <c r="LPE1500" s="8"/>
      <c r="LPF1500" s="8"/>
      <c r="LPG1500" s="8"/>
      <c r="LPH1500" s="8"/>
      <c r="LPI1500" s="8"/>
      <c r="LPJ1500" s="8"/>
      <c r="LPK1500" s="8"/>
      <c r="LPL1500" s="8"/>
      <c r="LPM1500" s="8"/>
      <c r="LPN1500" s="8"/>
      <c r="LPO1500" s="8"/>
      <c r="LPP1500" s="8"/>
      <c r="LPQ1500" s="8"/>
      <c r="LPR1500" s="8"/>
      <c r="LPS1500" s="8"/>
      <c r="LPT1500" s="8"/>
      <c r="LPU1500" s="8"/>
      <c r="LPV1500" s="8"/>
      <c r="LPW1500" s="8"/>
      <c r="LPX1500" s="8"/>
      <c r="LPY1500" s="8"/>
      <c r="LPZ1500" s="8"/>
      <c r="LQA1500" s="8"/>
      <c r="LQB1500" s="8"/>
      <c r="LQC1500" s="8"/>
      <c r="LQD1500" s="8"/>
      <c r="LQE1500" s="8"/>
      <c r="LQF1500" s="8"/>
      <c r="LQG1500" s="8"/>
      <c r="LQH1500" s="8"/>
      <c r="LQI1500" s="8"/>
      <c r="LQJ1500" s="8"/>
      <c r="LQK1500" s="8"/>
      <c r="LQL1500" s="8"/>
      <c r="LQM1500" s="8"/>
      <c r="LQN1500" s="8"/>
      <c r="LQO1500" s="8"/>
      <c r="LQP1500" s="8"/>
      <c r="LQQ1500" s="8"/>
      <c r="LQR1500" s="8"/>
      <c r="LQS1500" s="8"/>
      <c r="LQT1500" s="8"/>
      <c r="LQU1500" s="8"/>
      <c r="LQV1500" s="8"/>
      <c r="LQW1500" s="8"/>
      <c r="LQX1500" s="8"/>
      <c r="LQY1500" s="8"/>
      <c r="LQZ1500" s="8"/>
      <c r="LRA1500" s="8"/>
      <c r="LRB1500" s="8"/>
      <c r="LRC1500" s="8"/>
      <c r="LRD1500" s="8"/>
      <c r="LRE1500" s="8"/>
      <c r="LRF1500" s="8"/>
      <c r="LRG1500" s="8"/>
      <c r="LRH1500" s="8"/>
      <c r="LRI1500" s="8"/>
      <c r="LRJ1500" s="8"/>
      <c r="LRK1500" s="8"/>
      <c r="LRL1500" s="8"/>
      <c r="LRM1500" s="8"/>
      <c r="LRN1500" s="8"/>
      <c r="LRO1500" s="8"/>
      <c r="LRP1500" s="8"/>
      <c r="LRQ1500" s="8"/>
      <c r="LRR1500" s="8"/>
      <c r="LRS1500" s="8"/>
      <c r="LRT1500" s="8"/>
      <c r="LRU1500" s="8"/>
      <c r="LRV1500" s="8"/>
      <c r="LRW1500" s="8"/>
      <c r="LRX1500" s="8"/>
      <c r="LRY1500" s="8"/>
      <c r="LRZ1500" s="8"/>
      <c r="LSA1500" s="8"/>
      <c r="LSB1500" s="8"/>
      <c r="LSC1500" s="8"/>
      <c r="LSD1500" s="8"/>
      <c r="LSE1500" s="8"/>
      <c r="LSF1500" s="8"/>
      <c r="LSG1500" s="8"/>
      <c r="LSH1500" s="8"/>
      <c r="LSI1500" s="8"/>
      <c r="LSJ1500" s="8"/>
      <c r="LSK1500" s="8"/>
      <c r="LSL1500" s="8"/>
      <c r="LSM1500" s="8"/>
      <c r="LSN1500" s="8"/>
      <c r="LSO1500" s="8"/>
      <c r="LSP1500" s="8"/>
      <c r="LSQ1500" s="8"/>
      <c r="LSR1500" s="8"/>
      <c r="LSS1500" s="8"/>
      <c r="LST1500" s="8"/>
      <c r="LSU1500" s="8"/>
      <c r="LSV1500" s="8"/>
      <c r="LSW1500" s="8"/>
      <c r="LSX1500" s="8"/>
      <c r="LSY1500" s="8"/>
      <c r="LSZ1500" s="8"/>
      <c r="LTA1500" s="8"/>
      <c r="LTB1500" s="8"/>
      <c r="LTC1500" s="8"/>
      <c r="LTD1500" s="8"/>
      <c r="LTE1500" s="8"/>
      <c r="LTF1500" s="8"/>
      <c r="LTG1500" s="8"/>
      <c r="LTH1500" s="8"/>
      <c r="LTI1500" s="8"/>
      <c r="LTJ1500" s="8"/>
      <c r="LTK1500" s="8"/>
      <c r="LTL1500" s="8"/>
      <c r="LTM1500" s="8"/>
      <c r="LTN1500" s="8"/>
      <c r="LTO1500" s="8"/>
      <c r="LTP1500" s="8"/>
      <c r="LTQ1500" s="8"/>
      <c r="LTR1500" s="8"/>
      <c r="LTS1500" s="8"/>
      <c r="LTT1500" s="8"/>
      <c r="LTU1500" s="8"/>
      <c r="LTV1500" s="8"/>
      <c r="LTW1500" s="8"/>
      <c r="LTX1500" s="8"/>
      <c r="LTY1500" s="8"/>
      <c r="LTZ1500" s="8"/>
      <c r="LUA1500" s="8"/>
      <c r="LUB1500" s="8"/>
      <c r="LUC1500" s="8"/>
      <c r="LUD1500" s="8"/>
      <c r="LUE1500" s="8"/>
      <c r="LUF1500" s="8"/>
      <c r="LUG1500" s="8"/>
      <c r="LUH1500" s="8"/>
      <c r="LUI1500" s="8"/>
      <c r="LUJ1500" s="8"/>
      <c r="LUK1500" s="8"/>
      <c r="LUL1500" s="8"/>
      <c r="LUM1500" s="8"/>
      <c r="LUN1500" s="8"/>
      <c r="LUO1500" s="8"/>
      <c r="LUP1500" s="8"/>
      <c r="LUQ1500" s="8"/>
      <c r="LUR1500" s="8"/>
      <c r="LUS1500" s="8"/>
      <c r="LUT1500" s="8"/>
      <c r="LUU1500" s="8"/>
      <c r="LUV1500" s="8"/>
      <c r="LUW1500" s="8"/>
      <c r="LUX1500" s="8"/>
      <c r="LUY1500" s="8"/>
      <c r="LUZ1500" s="8"/>
      <c r="LVA1500" s="8"/>
      <c r="LVB1500" s="8"/>
      <c r="LVC1500" s="8"/>
      <c r="LVD1500" s="8"/>
      <c r="LVE1500" s="8"/>
      <c r="LVF1500" s="8"/>
      <c r="LVG1500" s="8"/>
      <c r="LVH1500" s="8"/>
      <c r="LVI1500" s="8"/>
      <c r="LVJ1500" s="8"/>
      <c r="LVK1500" s="8"/>
      <c r="LVL1500" s="8"/>
      <c r="LVM1500" s="8"/>
      <c r="LVN1500" s="8"/>
      <c r="LVO1500" s="8"/>
      <c r="LVP1500" s="8"/>
      <c r="LVQ1500" s="8"/>
      <c r="LVR1500" s="8"/>
      <c r="LVS1500" s="8"/>
      <c r="LVT1500" s="8"/>
      <c r="LVU1500" s="8"/>
      <c r="LVV1500" s="8"/>
      <c r="LVW1500" s="8"/>
      <c r="LVX1500" s="8"/>
      <c r="LVY1500" s="8"/>
      <c r="LVZ1500" s="8"/>
      <c r="LWA1500" s="8"/>
      <c r="LWB1500" s="8"/>
      <c r="LWC1500" s="8"/>
      <c r="LWD1500" s="8"/>
      <c r="LWE1500" s="8"/>
      <c r="LWF1500" s="8"/>
      <c r="LWG1500" s="8"/>
      <c r="LWH1500" s="8"/>
      <c r="LWI1500" s="8"/>
      <c r="LWJ1500" s="8"/>
      <c r="LWK1500" s="8"/>
      <c r="LWL1500" s="8"/>
      <c r="LWM1500" s="8"/>
      <c r="LWN1500" s="8"/>
      <c r="LWO1500" s="8"/>
      <c r="LWP1500" s="8"/>
      <c r="LWQ1500" s="8"/>
      <c r="LWR1500" s="8"/>
      <c r="LWS1500" s="8"/>
      <c r="LWT1500" s="8"/>
      <c r="LWU1500" s="8"/>
      <c r="LWV1500" s="8"/>
      <c r="LWW1500" s="8"/>
      <c r="LWX1500" s="8"/>
      <c r="LWY1500" s="8"/>
      <c r="LWZ1500" s="8"/>
      <c r="LXA1500" s="8"/>
      <c r="LXB1500" s="8"/>
      <c r="LXC1500" s="8"/>
      <c r="LXD1500" s="8"/>
      <c r="LXE1500" s="8"/>
      <c r="LXF1500" s="8"/>
      <c r="LXG1500" s="8"/>
      <c r="LXH1500" s="8"/>
      <c r="LXI1500" s="8"/>
      <c r="LXJ1500" s="8"/>
      <c r="LXK1500" s="8"/>
      <c r="LXL1500" s="8"/>
      <c r="LXM1500" s="8"/>
      <c r="LXN1500" s="8"/>
      <c r="LXO1500" s="8"/>
      <c r="LXP1500" s="8"/>
      <c r="LXQ1500" s="8"/>
      <c r="LXR1500" s="8"/>
      <c r="LXS1500" s="8"/>
      <c r="LXT1500" s="8"/>
      <c r="LXU1500" s="8"/>
      <c r="LXV1500" s="8"/>
      <c r="LXW1500" s="8"/>
      <c r="LXX1500" s="8"/>
      <c r="LXY1500" s="8"/>
      <c r="LXZ1500" s="8"/>
      <c r="LYA1500" s="8"/>
      <c r="LYB1500" s="8"/>
      <c r="LYC1500" s="8"/>
      <c r="LYD1500" s="8"/>
      <c r="LYE1500" s="8"/>
      <c r="LYF1500" s="8"/>
      <c r="LYG1500" s="8"/>
      <c r="LYH1500" s="8"/>
      <c r="LYI1500" s="8"/>
      <c r="LYJ1500" s="8"/>
      <c r="LYK1500" s="8"/>
      <c r="LYL1500" s="8"/>
      <c r="LYM1500" s="8"/>
      <c r="LYN1500" s="8"/>
      <c r="LYO1500" s="8"/>
      <c r="LYP1500" s="8"/>
      <c r="LYQ1500" s="8"/>
      <c r="LYR1500" s="8"/>
      <c r="LYS1500" s="8"/>
      <c r="LYT1500" s="8"/>
      <c r="LYU1500" s="8"/>
      <c r="LYV1500" s="8"/>
      <c r="LYW1500" s="8"/>
      <c r="LYX1500" s="8"/>
      <c r="LYY1500" s="8"/>
      <c r="LYZ1500" s="8"/>
      <c r="LZA1500" s="8"/>
      <c r="LZB1500" s="8"/>
      <c r="LZC1500" s="8"/>
      <c r="LZD1500" s="8"/>
      <c r="LZE1500" s="8"/>
      <c r="LZF1500" s="8"/>
      <c r="LZG1500" s="8"/>
      <c r="LZH1500" s="8"/>
      <c r="LZI1500" s="8"/>
      <c r="LZJ1500" s="8"/>
      <c r="LZK1500" s="8"/>
      <c r="LZL1500" s="8"/>
      <c r="LZM1500" s="8"/>
      <c r="LZN1500" s="8"/>
      <c r="LZO1500" s="8"/>
      <c r="LZP1500" s="8"/>
      <c r="LZQ1500" s="8"/>
      <c r="LZR1500" s="8"/>
      <c r="LZS1500" s="8"/>
      <c r="LZT1500" s="8"/>
      <c r="LZU1500" s="8"/>
      <c r="LZV1500" s="8"/>
      <c r="LZW1500" s="8"/>
      <c r="LZX1500" s="8"/>
      <c r="LZY1500" s="8"/>
      <c r="LZZ1500" s="8"/>
      <c r="MAA1500" s="8"/>
      <c r="MAB1500" s="8"/>
      <c r="MAC1500" s="8"/>
      <c r="MAD1500" s="8"/>
      <c r="MAE1500" s="8"/>
      <c r="MAF1500" s="8"/>
      <c r="MAG1500" s="8"/>
      <c r="MAH1500" s="8"/>
      <c r="MAI1500" s="8"/>
      <c r="MAJ1500" s="8"/>
      <c r="MAK1500" s="8"/>
      <c r="MAL1500" s="8"/>
      <c r="MAM1500" s="8"/>
      <c r="MAN1500" s="8"/>
      <c r="MAO1500" s="8"/>
      <c r="MAP1500" s="8"/>
      <c r="MAQ1500" s="8"/>
      <c r="MAR1500" s="8"/>
      <c r="MAS1500" s="8"/>
      <c r="MAT1500" s="8"/>
      <c r="MAU1500" s="8"/>
      <c r="MAV1500" s="8"/>
      <c r="MAW1500" s="8"/>
      <c r="MAX1500" s="8"/>
      <c r="MAY1500" s="8"/>
      <c r="MAZ1500" s="8"/>
      <c r="MBA1500" s="8"/>
      <c r="MBB1500" s="8"/>
      <c r="MBC1500" s="8"/>
      <c r="MBD1500" s="8"/>
      <c r="MBE1500" s="8"/>
      <c r="MBF1500" s="8"/>
      <c r="MBG1500" s="8"/>
      <c r="MBH1500" s="8"/>
      <c r="MBI1500" s="8"/>
      <c r="MBJ1500" s="8"/>
      <c r="MBK1500" s="8"/>
      <c r="MBL1500" s="8"/>
      <c r="MBM1500" s="8"/>
      <c r="MBN1500" s="8"/>
      <c r="MBO1500" s="8"/>
      <c r="MBP1500" s="8"/>
      <c r="MBQ1500" s="8"/>
      <c r="MBR1500" s="8"/>
      <c r="MBS1500" s="8"/>
      <c r="MBT1500" s="8"/>
      <c r="MBU1500" s="8"/>
      <c r="MBV1500" s="8"/>
      <c r="MBW1500" s="8"/>
      <c r="MBX1500" s="8"/>
      <c r="MBY1500" s="8"/>
      <c r="MBZ1500" s="8"/>
      <c r="MCA1500" s="8"/>
      <c r="MCB1500" s="8"/>
      <c r="MCC1500" s="8"/>
      <c r="MCD1500" s="8"/>
      <c r="MCE1500" s="8"/>
      <c r="MCF1500" s="8"/>
      <c r="MCG1500" s="8"/>
      <c r="MCH1500" s="8"/>
      <c r="MCI1500" s="8"/>
      <c r="MCJ1500" s="8"/>
      <c r="MCK1500" s="8"/>
      <c r="MCL1500" s="8"/>
      <c r="MCM1500" s="8"/>
      <c r="MCN1500" s="8"/>
      <c r="MCO1500" s="8"/>
      <c r="MCP1500" s="8"/>
      <c r="MCQ1500" s="8"/>
      <c r="MCR1500" s="8"/>
      <c r="MCS1500" s="8"/>
      <c r="MCT1500" s="8"/>
      <c r="MCU1500" s="8"/>
      <c r="MCV1500" s="8"/>
      <c r="MCW1500" s="8"/>
      <c r="MCX1500" s="8"/>
      <c r="MCY1500" s="8"/>
      <c r="MCZ1500" s="8"/>
      <c r="MDA1500" s="8"/>
      <c r="MDB1500" s="8"/>
      <c r="MDC1500" s="8"/>
      <c r="MDD1500" s="8"/>
      <c r="MDE1500" s="8"/>
      <c r="MDF1500" s="8"/>
      <c r="MDG1500" s="8"/>
      <c r="MDH1500" s="8"/>
      <c r="MDI1500" s="8"/>
      <c r="MDJ1500" s="8"/>
      <c r="MDK1500" s="8"/>
      <c r="MDL1500" s="8"/>
      <c r="MDM1500" s="8"/>
      <c r="MDN1500" s="8"/>
      <c r="MDO1500" s="8"/>
      <c r="MDP1500" s="8"/>
      <c r="MDQ1500" s="8"/>
      <c r="MDR1500" s="8"/>
      <c r="MDS1500" s="8"/>
      <c r="MDT1500" s="8"/>
      <c r="MDU1500" s="8"/>
      <c r="MDV1500" s="8"/>
      <c r="MDW1500" s="8"/>
      <c r="MDX1500" s="8"/>
      <c r="MDY1500" s="8"/>
      <c r="MDZ1500" s="8"/>
      <c r="MEA1500" s="8"/>
      <c r="MEB1500" s="8"/>
      <c r="MEC1500" s="8"/>
      <c r="MED1500" s="8"/>
      <c r="MEE1500" s="8"/>
      <c r="MEF1500" s="8"/>
      <c r="MEG1500" s="8"/>
      <c r="MEH1500" s="8"/>
      <c r="MEI1500" s="8"/>
      <c r="MEJ1500" s="8"/>
      <c r="MEK1500" s="8"/>
      <c r="MEL1500" s="8"/>
      <c r="MEM1500" s="8"/>
      <c r="MEN1500" s="8"/>
      <c r="MEO1500" s="8"/>
      <c r="MEP1500" s="8"/>
      <c r="MEQ1500" s="8"/>
      <c r="MER1500" s="8"/>
      <c r="MES1500" s="8"/>
      <c r="MET1500" s="8"/>
      <c r="MEU1500" s="8"/>
      <c r="MEV1500" s="8"/>
      <c r="MEW1500" s="8"/>
      <c r="MEX1500" s="8"/>
      <c r="MEY1500" s="8"/>
      <c r="MEZ1500" s="8"/>
      <c r="MFA1500" s="8"/>
      <c r="MFB1500" s="8"/>
      <c r="MFC1500" s="8"/>
      <c r="MFD1500" s="8"/>
      <c r="MFE1500" s="8"/>
      <c r="MFF1500" s="8"/>
      <c r="MFG1500" s="8"/>
      <c r="MFH1500" s="8"/>
      <c r="MFI1500" s="8"/>
      <c r="MFJ1500" s="8"/>
      <c r="MFK1500" s="8"/>
      <c r="MFL1500" s="8"/>
      <c r="MFM1500" s="8"/>
      <c r="MFN1500" s="8"/>
      <c r="MFO1500" s="8"/>
      <c r="MFP1500" s="8"/>
      <c r="MFQ1500" s="8"/>
      <c r="MFR1500" s="8"/>
      <c r="MFS1500" s="8"/>
      <c r="MFT1500" s="8"/>
      <c r="MFU1500" s="8"/>
      <c r="MFV1500" s="8"/>
      <c r="MFW1500" s="8"/>
      <c r="MFX1500" s="8"/>
      <c r="MFY1500" s="8"/>
      <c r="MFZ1500" s="8"/>
      <c r="MGA1500" s="8"/>
      <c r="MGB1500" s="8"/>
      <c r="MGC1500" s="8"/>
      <c r="MGD1500" s="8"/>
      <c r="MGE1500" s="8"/>
      <c r="MGF1500" s="8"/>
      <c r="MGG1500" s="8"/>
      <c r="MGH1500" s="8"/>
      <c r="MGI1500" s="8"/>
      <c r="MGJ1500" s="8"/>
      <c r="MGK1500" s="8"/>
      <c r="MGL1500" s="8"/>
      <c r="MGM1500" s="8"/>
      <c r="MGN1500" s="8"/>
      <c r="MGO1500" s="8"/>
      <c r="MGP1500" s="8"/>
      <c r="MGQ1500" s="8"/>
      <c r="MGR1500" s="8"/>
      <c r="MGS1500" s="8"/>
      <c r="MGT1500" s="8"/>
      <c r="MGU1500" s="8"/>
      <c r="MGV1500" s="8"/>
      <c r="MGW1500" s="8"/>
      <c r="MGX1500" s="8"/>
      <c r="MGY1500" s="8"/>
      <c r="MGZ1500" s="8"/>
      <c r="MHA1500" s="8"/>
      <c r="MHB1500" s="8"/>
      <c r="MHC1500" s="8"/>
      <c r="MHD1500" s="8"/>
      <c r="MHE1500" s="8"/>
      <c r="MHF1500" s="8"/>
      <c r="MHG1500" s="8"/>
      <c r="MHH1500" s="8"/>
      <c r="MHI1500" s="8"/>
      <c r="MHJ1500" s="8"/>
      <c r="MHK1500" s="8"/>
      <c r="MHL1500" s="8"/>
      <c r="MHM1500" s="8"/>
      <c r="MHN1500" s="8"/>
      <c r="MHO1500" s="8"/>
      <c r="MHP1500" s="8"/>
      <c r="MHQ1500" s="8"/>
      <c r="MHR1500" s="8"/>
      <c r="MHS1500" s="8"/>
      <c r="MHT1500" s="8"/>
      <c r="MHU1500" s="8"/>
      <c r="MHV1500" s="8"/>
      <c r="MHW1500" s="8"/>
      <c r="MHX1500" s="8"/>
      <c r="MHY1500" s="8"/>
      <c r="MHZ1500" s="8"/>
      <c r="MIA1500" s="8"/>
      <c r="MIB1500" s="8"/>
      <c r="MIC1500" s="8"/>
      <c r="MID1500" s="8"/>
      <c r="MIE1500" s="8"/>
      <c r="MIF1500" s="8"/>
      <c r="MIG1500" s="8"/>
      <c r="MIH1500" s="8"/>
      <c r="MII1500" s="8"/>
      <c r="MIJ1500" s="8"/>
      <c r="MIK1500" s="8"/>
      <c r="MIL1500" s="8"/>
      <c r="MIM1500" s="8"/>
      <c r="MIN1500" s="8"/>
      <c r="MIO1500" s="8"/>
      <c r="MIP1500" s="8"/>
      <c r="MIQ1500" s="8"/>
      <c r="MIR1500" s="8"/>
      <c r="MIS1500" s="8"/>
      <c r="MIT1500" s="8"/>
      <c r="MIU1500" s="8"/>
      <c r="MIV1500" s="8"/>
      <c r="MIW1500" s="8"/>
      <c r="MIX1500" s="8"/>
      <c r="MIY1500" s="8"/>
      <c r="MIZ1500" s="8"/>
      <c r="MJA1500" s="8"/>
      <c r="MJB1500" s="8"/>
      <c r="MJC1500" s="8"/>
      <c r="MJD1500" s="8"/>
      <c r="MJE1500" s="8"/>
      <c r="MJF1500" s="8"/>
      <c r="MJG1500" s="8"/>
      <c r="MJH1500" s="8"/>
      <c r="MJI1500" s="8"/>
      <c r="MJJ1500" s="8"/>
      <c r="MJK1500" s="8"/>
      <c r="MJL1500" s="8"/>
      <c r="MJM1500" s="8"/>
      <c r="MJN1500" s="8"/>
      <c r="MJO1500" s="8"/>
      <c r="MJP1500" s="8"/>
      <c r="MJQ1500" s="8"/>
      <c r="MJR1500" s="8"/>
      <c r="MJS1500" s="8"/>
      <c r="MJT1500" s="8"/>
      <c r="MJU1500" s="8"/>
      <c r="MJV1500" s="8"/>
      <c r="MJW1500" s="8"/>
      <c r="MJX1500" s="8"/>
      <c r="MJY1500" s="8"/>
      <c r="MJZ1500" s="8"/>
      <c r="MKA1500" s="8"/>
      <c r="MKB1500" s="8"/>
      <c r="MKC1500" s="8"/>
      <c r="MKD1500" s="8"/>
      <c r="MKE1500" s="8"/>
      <c r="MKF1500" s="8"/>
      <c r="MKG1500" s="8"/>
      <c r="MKH1500" s="8"/>
      <c r="MKI1500" s="8"/>
      <c r="MKJ1500" s="8"/>
      <c r="MKK1500" s="8"/>
      <c r="MKL1500" s="8"/>
      <c r="MKM1500" s="8"/>
      <c r="MKN1500" s="8"/>
      <c r="MKO1500" s="8"/>
      <c r="MKP1500" s="8"/>
      <c r="MKQ1500" s="8"/>
      <c r="MKR1500" s="8"/>
      <c r="MKS1500" s="8"/>
      <c r="MKT1500" s="8"/>
      <c r="MKU1500" s="8"/>
      <c r="MKV1500" s="8"/>
      <c r="MKW1500" s="8"/>
      <c r="MKX1500" s="8"/>
      <c r="MKY1500" s="8"/>
      <c r="MKZ1500" s="8"/>
      <c r="MLA1500" s="8"/>
      <c r="MLB1500" s="8"/>
      <c r="MLC1500" s="8"/>
      <c r="MLD1500" s="8"/>
      <c r="MLE1500" s="8"/>
      <c r="MLF1500" s="8"/>
      <c r="MLG1500" s="8"/>
      <c r="MLH1500" s="8"/>
      <c r="MLI1500" s="8"/>
      <c r="MLJ1500" s="8"/>
      <c r="MLK1500" s="8"/>
      <c r="MLL1500" s="8"/>
      <c r="MLM1500" s="8"/>
      <c r="MLN1500" s="8"/>
      <c r="MLO1500" s="8"/>
      <c r="MLP1500" s="8"/>
      <c r="MLQ1500" s="8"/>
      <c r="MLR1500" s="8"/>
      <c r="MLS1500" s="8"/>
      <c r="MLT1500" s="8"/>
      <c r="MLU1500" s="8"/>
      <c r="MLV1500" s="8"/>
      <c r="MLW1500" s="8"/>
      <c r="MLX1500" s="8"/>
      <c r="MLY1500" s="8"/>
      <c r="MLZ1500" s="8"/>
      <c r="MMA1500" s="8"/>
      <c r="MMB1500" s="8"/>
      <c r="MMC1500" s="8"/>
      <c r="MMD1500" s="8"/>
      <c r="MME1500" s="8"/>
      <c r="MMF1500" s="8"/>
      <c r="MMG1500" s="8"/>
      <c r="MMH1500" s="8"/>
      <c r="MMI1500" s="8"/>
      <c r="MMJ1500" s="8"/>
      <c r="MMK1500" s="8"/>
      <c r="MML1500" s="8"/>
      <c r="MMM1500" s="8"/>
      <c r="MMN1500" s="8"/>
      <c r="MMO1500" s="8"/>
      <c r="MMP1500" s="8"/>
      <c r="MMQ1500" s="8"/>
      <c r="MMR1500" s="8"/>
      <c r="MMS1500" s="8"/>
      <c r="MMT1500" s="8"/>
      <c r="MMU1500" s="8"/>
      <c r="MMV1500" s="8"/>
      <c r="MMW1500" s="8"/>
      <c r="MMX1500" s="8"/>
      <c r="MMY1500" s="8"/>
      <c r="MMZ1500" s="8"/>
      <c r="MNA1500" s="8"/>
      <c r="MNB1500" s="8"/>
      <c r="MNC1500" s="8"/>
      <c r="MND1500" s="8"/>
      <c r="MNE1500" s="8"/>
      <c r="MNF1500" s="8"/>
      <c r="MNG1500" s="8"/>
      <c r="MNH1500" s="8"/>
      <c r="MNI1500" s="8"/>
      <c r="MNJ1500" s="8"/>
      <c r="MNK1500" s="8"/>
      <c r="MNL1500" s="8"/>
      <c r="MNM1500" s="8"/>
      <c r="MNN1500" s="8"/>
      <c r="MNO1500" s="8"/>
      <c r="MNP1500" s="8"/>
      <c r="MNQ1500" s="8"/>
      <c r="MNR1500" s="8"/>
      <c r="MNS1500" s="8"/>
      <c r="MNT1500" s="8"/>
      <c r="MNU1500" s="8"/>
      <c r="MNV1500" s="8"/>
      <c r="MNW1500" s="8"/>
      <c r="MNX1500" s="8"/>
      <c r="MNY1500" s="8"/>
      <c r="MNZ1500" s="8"/>
      <c r="MOA1500" s="8"/>
      <c r="MOB1500" s="8"/>
      <c r="MOC1500" s="8"/>
      <c r="MOD1500" s="8"/>
      <c r="MOE1500" s="8"/>
      <c r="MOF1500" s="8"/>
      <c r="MOG1500" s="8"/>
      <c r="MOH1500" s="8"/>
      <c r="MOI1500" s="8"/>
      <c r="MOJ1500" s="8"/>
      <c r="MOK1500" s="8"/>
      <c r="MOL1500" s="8"/>
      <c r="MOM1500" s="8"/>
      <c r="MON1500" s="8"/>
      <c r="MOO1500" s="8"/>
      <c r="MOP1500" s="8"/>
      <c r="MOQ1500" s="8"/>
      <c r="MOR1500" s="8"/>
      <c r="MOS1500" s="8"/>
      <c r="MOT1500" s="8"/>
      <c r="MOU1500" s="8"/>
      <c r="MOV1500" s="8"/>
      <c r="MOW1500" s="8"/>
      <c r="MOX1500" s="8"/>
      <c r="MOY1500" s="8"/>
      <c r="MOZ1500" s="8"/>
      <c r="MPA1500" s="8"/>
      <c r="MPB1500" s="8"/>
      <c r="MPC1500" s="8"/>
      <c r="MPD1500" s="8"/>
      <c r="MPE1500" s="8"/>
      <c r="MPF1500" s="8"/>
      <c r="MPG1500" s="8"/>
      <c r="MPH1500" s="8"/>
      <c r="MPI1500" s="8"/>
      <c r="MPJ1500" s="8"/>
      <c r="MPK1500" s="8"/>
      <c r="MPL1500" s="8"/>
      <c r="MPM1500" s="8"/>
      <c r="MPN1500" s="8"/>
      <c r="MPO1500" s="8"/>
      <c r="MPP1500" s="8"/>
      <c r="MPQ1500" s="8"/>
      <c r="MPR1500" s="8"/>
      <c r="MPS1500" s="8"/>
      <c r="MPT1500" s="8"/>
      <c r="MPU1500" s="8"/>
      <c r="MPV1500" s="8"/>
      <c r="MPW1500" s="8"/>
      <c r="MPX1500" s="8"/>
      <c r="MPY1500" s="8"/>
      <c r="MPZ1500" s="8"/>
      <c r="MQA1500" s="8"/>
      <c r="MQB1500" s="8"/>
      <c r="MQC1500" s="8"/>
      <c r="MQD1500" s="8"/>
      <c r="MQE1500" s="8"/>
      <c r="MQF1500" s="8"/>
      <c r="MQG1500" s="8"/>
      <c r="MQH1500" s="8"/>
      <c r="MQI1500" s="8"/>
      <c r="MQJ1500" s="8"/>
      <c r="MQK1500" s="8"/>
      <c r="MQL1500" s="8"/>
      <c r="MQM1500" s="8"/>
      <c r="MQN1500" s="8"/>
      <c r="MQO1500" s="8"/>
      <c r="MQP1500" s="8"/>
      <c r="MQQ1500" s="8"/>
      <c r="MQR1500" s="8"/>
      <c r="MQS1500" s="8"/>
      <c r="MQT1500" s="8"/>
      <c r="MQU1500" s="8"/>
      <c r="MQV1500" s="8"/>
      <c r="MQW1500" s="8"/>
      <c r="MQX1500" s="8"/>
      <c r="MQY1500" s="8"/>
      <c r="MQZ1500" s="8"/>
      <c r="MRA1500" s="8"/>
      <c r="MRB1500" s="8"/>
      <c r="MRC1500" s="8"/>
      <c r="MRD1500" s="8"/>
      <c r="MRE1500" s="8"/>
      <c r="MRF1500" s="8"/>
      <c r="MRG1500" s="8"/>
      <c r="MRH1500" s="8"/>
      <c r="MRI1500" s="8"/>
      <c r="MRJ1500" s="8"/>
      <c r="MRK1500" s="8"/>
      <c r="MRL1500" s="8"/>
      <c r="MRM1500" s="8"/>
      <c r="MRN1500" s="8"/>
      <c r="MRO1500" s="8"/>
      <c r="MRP1500" s="8"/>
      <c r="MRQ1500" s="8"/>
      <c r="MRR1500" s="8"/>
      <c r="MRS1500" s="8"/>
      <c r="MRT1500" s="8"/>
      <c r="MRU1500" s="8"/>
      <c r="MRV1500" s="8"/>
      <c r="MRW1500" s="8"/>
      <c r="MRX1500" s="8"/>
      <c r="MRY1500" s="8"/>
      <c r="MRZ1500" s="8"/>
      <c r="MSA1500" s="8"/>
      <c r="MSB1500" s="8"/>
      <c r="MSC1500" s="8"/>
      <c r="MSD1500" s="8"/>
      <c r="MSE1500" s="8"/>
      <c r="MSF1500" s="8"/>
      <c r="MSG1500" s="8"/>
      <c r="MSH1500" s="8"/>
      <c r="MSI1500" s="8"/>
      <c r="MSJ1500" s="8"/>
      <c r="MSK1500" s="8"/>
      <c r="MSL1500" s="8"/>
      <c r="MSM1500" s="8"/>
      <c r="MSN1500" s="8"/>
      <c r="MSO1500" s="8"/>
      <c r="MSP1500" s="8"/>
      <c r="MSQ1500" s="8"/>
      <c r="MSR1500" s="8"/>
      <c r="MSS1500" s="8"/>
      <c r="MST1500" s="8"/>
      <c r="MSU1500" s="8"/>
      <c r="MSV1500" s="8"/>
      <c r="MSW1500" s="8"/>
      <c r="MSX1500" s="8"/>
      <c r="MSY1500" s="8"/>
      <c r="MSZ1500" s="8"/>
      <c r="MTA1500" s="8"/>
      <c r="MTB1500" s="8"/>
      <c r="MTC1500" s="8"/>
      <c r="MTD1500" s="8"/>
      <c r="MTE1500" s="8"/>
      <c r="MTF1500" s="8"/>
      <c r="MTG1500" s="8"/>
      <c r="MTH1500" s="8"/>
      <c r="MTI1500" s="8"/>
      <c r="MTJ1500" s="8"/>
      <c r="MTK1500" s="8"/>
      <c r="MTL1500" s="8"/>
      <c r="MTM1500" s="8"/>
      <c r="MTN1500" s="8"/>
      <c r="MTO1500" s="8"/>
      <c r="MTP1500" s="8"/>
      <c r="MTQ1500" s="8"/>
      <c r="MTR1500" s="8"/>
      <c r="MTS1500" s="8"/>
      <c r="MTT1500" s="8"/>
      <c r="MTU1500" s="8"/>
      <c r="MTV1500" s="8"/>
      <c r="MTW1500" s="8"/>
      <c r="MTX1500" s="8"/>
      <c r="MTY1500" s="8"/>
      <c r="MTZ1500" s="8"/>
      <c r="MUA1500" s="8"/>
      <c r="MUB1500" s="8"/>
      <c r="MUC1500" s="8"/>
      <c r="MUD1500" s="8"/>
      <c r="MUE1500" s="8"/>
      <c r="MUF1500" s="8"/>
      <c r="MUG1500" s="8"/>
      <c r="MUH1500" s="8"/>
      <c r="MUI1500" s="8"/>
      <c r="MUJ1500" s="8"/>
      <c r="MUK1500" s="8"/>
      <c r="MUL1500" s="8"/>
      <c r="MUM1500" s="8"/>
      <c r="MUN1500" s="8"/>
      <c r="MUO1500" s="8"/>
      <c r="MUP1500" s="8"/>
      <c r="MUQ1500" s="8"/>
      <c r="MUR1500" s="8"/>
      <c r="MUS1500" s="8"/>
      <c r="MUT1500" s="8"/>
      <c r="MUU1500" s="8"/>
      <c r="MUV1500" s="8"/>
      <c r="MUW1500" s="8"/>
      <c r="MUX1500" s="8"/>
      <c r="MUY1500" s="8"/>
      <c r="MUZ1500" s="8"/>
      <c r="MVA1500" s="8"/>
      <c r="MVB1500" s="8"/>
      <c r="MVC1500" s="8"/>
      <c r="MVD1500" s="8"/>
      <c r="MVE1500" s="8"/>
      <c r="MVF1500" s="8"/>
      <c r="MVG1500" s="8"/>
      <c r="MVH1500" s="8"/>
      <c r="MVI1500" s="8"/>
      <c r="MVJ1500" s="8"/>
      <c r="MVK1500" s="8"/>
      <c r="MVL1500" s="8"/>
      <c r="MVM1500" s="8"/>
      <c r="MVN1500" s="8"/>
      <c r="MVO1500" s="8"/>
      <c r="MVP1500" s="8"/>
      <c r="MVQ1500" s="8"/>
      <c r="MVR1500" s="8"/>
      <c r="MVS1500" s="8"/>
      <c r="MVT1500" s="8"/>
      <c r="MVU1500" s="8"/>
      <c r="MVV1500" s="8"/>
      <c r="MVW1500" s="8"/>
      <c r="MVX1500" s="8"/>
      <c r="MVY1500" s="8"/>
      <c r="MVZ1500" s="8"/>
      <c r="MWA1500" s="8"/>
      <c r="MWB1500" s="8"/>
      <c r="MWC1500" s="8"/>
      <c r="MWD1500" s="8"/>
      <c r="MWE1500" s="8"/>
      <c r="MWF1500" s="8"/>
      <c r="MWG1500" s="8"/>
      <c r="MWH1500" s="8"/>
      <c r="MWI1500" s="8"/>
      <c r="MWJ1500" s="8"/>
      <c r="MWK1500" s="8"/>
      <c r="MWL1500" s="8"/>
      <c r="MWM1500" s="8"/>
      <c r="MWN1500" s="8"/>
      <c r="MWO1500" s="8"/>
      <c r="MWP1500" s="8"/>
      <c r="MWQ1500" s="8"/>
      <c r="MWR1500" s="8"/>
      <c r="MWS1500" s="8"/>
      <c r="MWT1500" s="8"/>
      <c r="MWU1500" s="8"/>
      <c r="MWV1500" s="8"/>
      <c r="MWW1500" s="8"/>
      <c r="MWX1500" s="8"/>
      <c r="MWY1500" s="8"/>
      <c r="MWZ1500" s="8"/>
      <c r="MXA1500" s="8"/>
      <c r="MXB1500" s="8"/>
      <c r="MXC1500" s="8"/>
      <c r="MXD1500" s="8"/>
      <c r="MXE1500" s="8"/>
      <c r="MXF1500" s="8"/>
      <c r="MXG1500" s="8"/>
      <c r="MXH1500" s="8"/>
      <c r="MXI1500" s="8"/>
      <c r="MXJ1500" s="8"/>
      <c r="MXK1500" s="8"/>
      <c r="MXL1500" s="8"/>
      <c r="MXM1500" s="8"/>
      <c r="MXN1500" s="8"/>
      <c r="MXO1500" s="8"/>
      <c r="MXP1500" s="8"/>
      <c r="MXQ1500" s="8"/>
      <c r="MXR1500" s="8"/>
      <c r="MXS1500" s="8"/>
      <c r="MXT1500" s="8"/>
      <c r="MXU1500" s="8"/>
      <c r="MXV1500" s="8"/>
      <c r="MXW1500" s="8"/>
      <c r="MXX1500" s="8"/>
      <c r="MXY1500" s="8"/>
      <c r="MXZ1500" s="8"/>
      <c r="MYA1500" s="8"/>
      <c r="MYB1500" s="8"/>
      <c r="MYC1500" s="8"/>
      <c r="MYD1500" s="8"/>
      <c r="MYE1500" s="8"/>
      <c r="MYF1500" s="8"/>
      <c r="MYG1500" s="8"/>
      <c r="MYH1500" s="8"/>
      <c r="MYI1500" s="8"/>
      <c r="MYJ1500" s="8"/>
      <c r="MYK1500" s="8"/>
      <c r="MYL1500" s="8"/>
      <c r="MYM1500" s="8"/>
      <c r="MYN1500" s="8"/>
      <c r="MYO1500" s="8"/>
      <c r="MYP1500" s="8"/>
      <c r="MYQ1500" s="8"/>
      <c r="MYR1500" s="8"/>
      <c r="MYS1500" s="8"/>
      <c r="MYT1500" s="8"/>
      <c r="MYU1500" s="8"/>
      <c r="MYV1500" s="8"/>
      <c r="MYW1500" s="8"/>
      <c r="MYX1500" s="8"/>
      <c r="MYY1500" s="8"/>
      <c r="MYZ1500" s="8"/>
      <c r="MZA1500" s="8"/>
      <c r="MZB1500" s="8"/>
      <c r="MZC1500" s="8"/>
      <c r="MZD1500" s="8"/>
      <c r="MZE1500" s="8"/>
      <c r="MZF1500" s="8"/>
      <c r="MZG1500" s="8"/>
      <c r="MZH1500" s="8"/>
      <c r="MZI1500" s="8"/>
      <c r="MZJ1500" s="8"/>
      <c r="MZK1500" s="8"/>
      <c r="MZL1500" s="8"/>
      <c r="MZM1500" s="8"/>
      <c r="MZN1500" s="8"/>
      <c r="MZO1500" s="8"/>
      <c r="MZP1500" s="8"/>
      <c r="MZQ1500" s="8"/>
      <c r="MZR1500" s="8"/>
      <c r="MZS1500" s="8"/>
      <c r="MZT1500" s="8"/>
      <c r="MZU1500" s="8"/>
      <c r="MZV1500" s="8"/>
      <c r="MZW1500" s="8"/>
      <c r="MZX1500" s="8"/>
      <c r="MZY1500" s="8"/>
      <c r="MZZ1500" s="8"/>
      <c r="NAA1500" s="8"/>
      <c r="NAB1500" s="8"/>
      <c r="NAC1500" s="8"/>
      <c r="NAD1500" s="8"/>
      <c r="NAE1500" s="8"/>
      <c r="NAF1500" s="8"/>
      <c r="NAG1500" s="8"/>
      <c r="NAH1500" s="8"/>
      <c r="NAI1500" s="8"/>
      <c r="NAJ1500" s="8"/>
      <c r="NAK1500" s="8"/>
      <c r="NAL1500" s="8"/>
      <c r="NAM1500" s="8"/>
      <c r="NAN1500" s="8"/>
      <c r="NAO1500" s="8"/>
      <c r="NAP1500" s="8"/>
      <c r="NAQ1500" s="8"/>
      <c r="NAR1500" s="8"/>
      <c r="NAS1500" s="8"/>
      <c r="NAT1500" s="8"/>
      <c r="NAU1500" s="8"/>
      <c r="NAV1500" s="8"/>
      <c r="NAW1500" s="8"/>
      <c r="NAX1500" s="8"/>
      <c r="NAY1500" s="8"/>
      <c r="NAZ1500" s="8"/>
      <c r="NBA1500" s="8"/>
      <c r="NBB1500" s="8"/>
      <c r="NBC1500" s="8"/>
      <c r="NBD1500" s="8"/>
      <c r="NBE1500" s="8"/>
      <c r="NBF1500" s="8"/>
      <c r="NBG1500" s="8"/>
      <c r="NBH1500" s="8"/>
      <c r="NBI1500" s="8"/>
      <c r="NBJ1500" s="8"/>
      <c r="NBK1500" s="8"/>
      <c r="NBL1500" s="8"/>
      <c r="NBM1500" s="8"/>
      <c r="NBN1500" s="8"/>
      <c r="NBO1500" s="8"/>
      <c r="NBP1500" s="8"/>
      <c r="NBQ1500" s="8"/>
      <c r="NBR1500" s="8"/>
      <c r="NBS1500" s="8"/>
      <c r="NBT1500" s="8"/>
      <c r="NBU1500" s="8"/>
      <c r="NBV1500" s="8"/>
      <c r="NBW1500" s="8"/>
      <c r="NBX1500" s="8"/>
      <c r="NBY1500" s="8"/>
      <c r="NBZ1500" s="8"/>
      <c r="NCA1500" s="8"/>
      <c r="NCB1500" s="8"/>
      <c r="NCC1500" s="8"/>
      <c r="NCD1500" s="8"/>
      <c r="NCE1500" s="8"/>
      <c r="NCF1500" s="8"/>
      <c r="NCG1500" s="8"/>
      <c r="NCH1500" s="8"/>
      <c r="NCI1500" s="8"/>
      <c r="NCJ1500" s="8"/>
      <c r="NCK1500" s="8"/>
      <c r="NCL1500" s="8"/>
      <c r="NCM1500" s="8"/>
      <c r="NCN1500" s="8"/>
      <c r="NCO1500" s="8"/>
      <c r="NCP1500" s="8"/>
      <c r="NCQ1500" s="8"/>
      <c r="NCR1500" s="8"/>
      <c r="NCS1500" s="8"/>
      <c r="NCT1500" s="8"/>
      <c r="NCU1500" s="8"/>
      <c r="NCV1500" s="8"/>
      <c r="NCW1500" s="8"/>
      <c r="NCX1500" s="8"/>
      <c r="NCY1500" s="8"/>
      <c r="NCZ1500" s="8"/>
      <c r="NDA1500" s="8"/>
      <c r="NDB1500" s="8"/>
      <c r="NDC1500" s="8"/>
      <c r="NDD1500" s="8"/>
      <c r="NDE1500" s="8"/>
      <c r="NDF1500" s="8"/>
      <c r="NDG1500" s="8"/>
      <c r="NDH1500" s="8"/>
      <c r="NDI1500" s="8"/>
      <c r="NDJ1500" s="8"/>
      <c r="NDK1500" s="8"/>
      <c r="NDL1500" s="8"/>
      <c r="NDM1500" s="8"/>
      <c r="NDN1500" s="8"/>
      <c r="NDO1500" s="8"/>
      <c r="NDP1500" s="8"/>
      <c r="NDQ1500" s="8"/>
      <c r="NDR1500" s="8"/>
      <c r="NDS1500" s="8"/>
      <c r="NDT1500" s="8"/>
      <c r="NDU1500" s="8"/>
      <c r="NDV1500" s="8"/>
      <c r="NDW1500" s="8"/>
      <c r="NDX1500" s="8"/>
      <c r="NDY1500" s="8"/>
      <c r="NDZ1500" s="8"/>
      <c r="NEA1500" s="8"/>
      <c r="NEB1500" s="8"/>
      <c r="NEC1500" s="8"/>
      <c r="NED1500" s="8"/>
      <c r="NEE1500" s="8"/>
      <c r="NEF1500" s="8"/>
      <c r="NEG1500" s="8"/>
      <c r="NEH1500" s="8"/>
      <c r="NEI1500" s="8"/>
      <c r="NEJ1500" s="8"/>
      <c r="NEK1500" s="8"/>
      <c r="NEL1500" s="8"/>
      <c r="NEM1500" s="8"/>
      <c r="NEN1500" s="8"/>
      <c r="NEO1500" s="8"/>
      <c r="NEP1500" s="8"/>
      <c r="NEQ1500" s="8"/>
      <c r="NER1500" s="8"/>
      <c r="NES1500" s="8"/>
      <c r="NET1500" s="8"/>
      <c r="NEU1500" s="8"/>
      <c r="NEV1500" s="8"/>
      <c r="NEW1500" s="8"/>
      <c r="NEX1500" s="8"/>
      <c r="NEY1500" s="8"/>
      <c r="NEZ1500" s="8"/>
      <c r="NFA1500" s="8"/>
      <c r="NFB1500" s="8"/>
      <c r="NFC1500" s="8"/>
      <c r="NFD1500" s="8"/>
      <c r="NFE1500" s="8"/>
      <c r="NFF1500" s="8"/>
      <c r="NFG1500" s="8"/>
      <c r="NFH1500" s="8"/>
      <c r="NFI1500" s="8"/>
      <c r="NFJ1500" s="8"/>
      <c r="NFK1500" s="8"/>
      <c r="NFL1500" s="8"/>
      <c r="NFM1500" s="8"/>
      <c r="NFN1500" s="8"/>
      <c r="NFO1500" s="8"/>
      <c r="NFP1500" s="8"/>
      <c r="NFQ1500" s="8"/>
      <c r="NFR1500" s="8"/>
      <c r="NFS1500" s="8"/>
      <c r="NFT1500" s="8"/>
      <c r="NFU1500" s="8"/>
      <c r="NFV1500" s="8"/>
      <c r="NFW1500" s="8"/>
      <c r="NFX1500" s="8"/>
      <c r="NFY1500" s="8"/>
      <c r="NFZ1500" s="8"/>
      <c r="NGA1500" s="8"/>
      <c r="NGB1500" s="8"/>
      <c r="NGC1500" s="8"/>
      <c r="NGD1500" s="8"/>
      <c r="NGE1500" s="8"/>
      <c r="NGF1500" s="8"/>
      <c r="NGG1500" s="8"/>
      <c r="NGH1500" s="8"/>
      <c r="NGI1500" s="8"/>
      <c r="NGJ1500" s="8"/>
      <c r="NGK1500" s="8"/>
      <c r="NGL1500" s="8"/>
      <c r="NGM1500" s="8"/>
      <c r="NGN1500" s="8"/>
      <c r="NGO1500" s="8"/>
      <c r="NGP1500" s="8"/>
      <c r="NGQ1500" s="8"/>
      <c r="NGR1500" s="8"/>
      <c r="NGS1500" s="8"/>
      <c r="NGT1500" s="8"/>
      <c r="NGU1500" s="8"/>
      <c r="NGV1500" s="8"/>
      <c r="NGW1500" s="8"/>
      <c r="NGX1500" s="8"/>
      <c r="NGY1500" s="8"/>
      <c r="NGZ1500" s="8"/>
      <c r="NHA1500" s="8"/>
      <c r="NHB1500" s="8"/>
      <c r="NHC1500" s="8"/>
      <c r="NHD1500" s="8"/>
      <c r="NHE1500" s="8"/>
      <c r="NHF1500" s="8"/>
      <c r="NHG1500" s="8"/>
      <c r="NHH1500" s="8"/>
      <c r="NHI1500" s="8"/>
      <c r="NHJ1500" s="8"/>
      <c r="NHK1500" s="8"/>
      <c r="NHL1500" s="8"/>
      <c r="NHM1500" s="8"/>
      <c r="NHN1500" s="8"/>
      <c r="NHO1500" s="8"/>
      <c r="NHP1500" s="8"/>
      <c r="NHQ1500" s="8"/>
      <c r="NHR1500" s="8"/>
      <c r="NHS1500" s="8"/>
      <c r="NHT1500" s="8"/>
      <c r="NHU1500" s="8"/>
      <c r="NHV1500" s="8"/>
      <c r="NHW1500" s="8"/>
      <c r="NHX1500" s="8"/>
      <c r="NHY1500" s="8"/>
      <c r="NHZ1500" s="8"/>
      <c r="NIA1500" s="8"/>
      <c r="NIB1500" s="8"/>
      <c r="NIC1500" s="8"/>
      <c r="NID1500" s="8"/>
      <c r="NIE1500" s="8"/>
      <c r="NIF1500" s="8"/>
      <c r="NIG1500" s="8"/>
      <c r="NIH1500" s="8"/>
      <c r="NII1500" s="8"/>
      <c r="NIJ1500" s="8"/>
      <c r="NIK1500" s="8"/>
      <c r="NIL1500" s="8"/>
      <c r="NIM1500" s="8"/>
      <c r="NIN1500" s="8"/>
      <c r="NIO1500" s="8"/>
      <c r="NIP1500" s="8"/>
      <c r="NIQ1500" s="8"/>
      <c r="NIR1500" s="8"/>
      <c r="NIS1500" s="8"/>
      <c r="NIT1500" s="8"/>
      <c r="NIU1500" s="8"/>
      <c r="NIV1500" s="8"/>
      <c r="NIW1500" s="8"/>
      <c r="NIX1500" s="8"/>
      <c r="NIY1500" s="8"/>
      <c r="NIZ1500" s="8"/>
      <c r="NJA1500" s="8"/>
      <c r="NJB1500" s="8"/>
      <c r="NJC1500" s="8"/>
      <c r="NJD1500" s="8"/>
      <c r="NJE1500" s="8"/>
      <c r="NJF1500" s="8"/>
      <c r="NJG1500" s="8"/>
      <c r="NJH1500" s="8"/>
      <c r="NJI1500" s="8"/>
      <c r="NJJ1500" s="8"/>
      <c r="NJK1500" s="8"/>
      <c r="NJL1500" s="8"/>
      <c r="NJM1500" s="8"/>
      <c r="NJN1500" s="8"/>
      <c r="NJO1500" s="8"/>
      <c r="NJP1500" s="8"/>
      <c r="NJQ1500" s="8"/>
      <c r="NJR1500" s="8"/>
      <c r="NJS1500" s="8"/>
      <c r="NJT1500" s="8"/>
      <c r="NJU1500" s="8"/>
      <c r="NJV1500" s="8"/>
      <c r="NJW1500" s="8"/>
      <c r="NJX1500" s="8"/>
      <c r="NJY1500" s="8"/>
      <c r="NJZ1500" s="8"/>
      <c r="NKA1500" s="8"/>
      <c r="NKB1500" s="8"/>
      <c r="NKC1500" s="8"/>
      <c r="NKD1500" s="8"/>
      <c r="NKE1500" s="8"/>
      <c r="NKF1500" s="8"/>
      <c r="NKG1500" s="8"/>
      <c r="NKH1500" s="8"/>
      <c r="NKI1500" s="8"/>
      <c r="NKJ1500" s="8"/>
      <c r="NKK1500" s="8"/>
      <c r="NKL1500" s="8"/>
      <c r="NKM1500" s="8"/>
      <c r="NKN1500" s="8"/>
      <c r="NKO1500" s="8"/>
      <c r="NKP1500" s="8"/>
      <c r="NKQ1500" s="8"/>
      <c r="NKR1500" s="8"/>
      <c r="NKS1500" s="8"/>
      <c r="NKT1500" s="8"/>
      <c r="NKU1500" s="8"/>
      <c r="NKV1500" s="8"/>
      <c r="NKW1500" s="8"/>
      <c r="NKX1500" s="8"/>
      <c r="NKY1500" s="8"/>
      <c r="NKZ1500" s="8"/>
      <c r="NLA1500" s="8"/>
      <c r="NLB1500" s="8"/>
      <c r="NLC1500" s="8"/>
      <c r="NLD1500" s="8"/>
      <c r="NLE1500" s="8"/>
      <c r="NLF1500" s="8"/>
      <c r="NLG1500" s="8"/>
      <c r="NLH1500" s="8"/>
      <c r="NLI1500" s="8"/>
      <c r="NLJ1500" s="8"/>
      <c r="NLK1500" s="8"/>
      <c r="NLL1500" s="8"/>
      <c r="NLM1500" s="8"/>
      <c r="NLN1500" s="8"/>
      <c r="NLO1500" s="8"/>
      <c r="NLP1500" s="8"/>
      <c r="NLQ1500" s="8"/>
      <c r="NLR1500" s="8"/>
      <c r="NLS1500" s="8"/>
      <c r="NLT1500" s="8"/>
      <c r="NLU1500" s="8"/>
      <c r="NLV1500" s="8"/>
      <c r="NLW1500" s="8"/>
      <c r="NLX1500" s="8"/>
      <c r="NLY1500" s="8"/>
      <c r="NLZ1500" s="8"/>
      <c r="NMA1500" s="8"/>
      <c r="NMB1500" s="8"/>
      <c r="NMC1500" s="8"/>
      <c r="NMD1500" s="8"/>
      <c r="NME1500" s="8"/>
      <c r="NMF1500" s="8"/>
      <c r="NMG1500" s="8"/>
      <c r="NMH1500" s="8"/>
      <c r="NMI1500" s="8"/>
      <c r="NMJ1500" s="8"/>
      <c r="NMK1500" s="8"/>
      <c r="NML1500" s="8"/>
      <c r="NMM1500" s="8"/>
      <c r="NMN1500" s="8"/>
      <c r="NMO1500" s="8"/>
      <c r="NMP1500" s="8"/>
      <c r="NMQ1500" s="8"/>
      <c r="NMR1500" s="8"/>
      <c r="NMS1500" s="8"/>
      <c r="NMT1500" s="8"/>
      <c r="NMU1500" s="8"/>
      <c r="NMV1500" s="8"/>
      <c r="NMW1500" s="8"/>
      <c r="NMX1500" s="8"/>
      <c r="NMY1500" s="8"/>
      <c r="NMZ1500" s="8"/>
      <c r="NNA1500" s="8"/>
      <c r="NNB1500" s="8"/>
      <c r="NNC1500" s="8"/>
      <c r="NND1500" s="8"/>
      <c r="NNE1500" s="8"/>
      <c r="NNF1500" s="8"/>
      <c r="NNG1500" s="8"/>
      <c r="NNH1500" s="8"/>
      <c r="NNI1500" s="8"/>
      <c r="NNJ1500" s="8"/>
      <c r="NNK1500" s="8"/>
      <c r="NNL1500" s="8"/>
      <c r="NNM1500" s="8"/>
      <c r="NNN1500" s="8"/>
      <c r="NNO1500" s="8"/>
      <c r="NNP1500" s="8"/>
      <c r="NNQ1500" s="8"/>
      <c r="NNR1500" s="8"/>
      <c r="NNS1500" s="8"/>
      <c r="NNT1500" s="8"/>
      <c r="NNU1500" s="8"/>
      <c r="NNV1500" s="8"/>
      <c r="NNW1500" s="8"/>
      <c r="NNX1500" s="8"/>
      <c r="NNY1500" s="8"/>
      <c r="NNZ1500" s="8"/>
      <c r="NOA1500" s="8"/>
      <c r="NOB1500" s="8"/>
      <c r="NOC1500" s="8"/>
      <c r="NOD1500" s="8"/>
      <c r="NOE1500" s="8"/>
      <c r="NOF1500" s="8"/>
      <c r="NOG1500" s="8"/>
      <c r="NOH1500" s="8"/>
      <c r="NOI1500" s="8"/>
      <c r="NOJ1500" s="8"/>
      <c r="NOK1500" s="8"/>
      <c r="NOL1500" s="8"/>
      <c r="NOM1500" s="8"/>
      <c r="NON1500" s="8"/>
      <c r="NOO1500" s="8"/>
      <c r="NOP1500" s="8"/>
      <c r="NOQ1500" s="8"/>
      <c r="NOR1500" s="8"/>
      <c r="NOS1500" s="8"/>
      <c r="NOT1500" s="8"/>
      <c r="NOU1500" s="8"/>
      <c r="NOV1500" s="8"/>
      <c r="NOW1500" s="8"/>
      <c r="NOX1500" s="8"/>
      <c r="NOY1500" s="8"/>
      <c r="NOZ1500" s="8"/>
      <c r="NPA1500" s="8"/>
      <c r="NPB1500" s="8"/>
      <c r="NPC1500" s="8"/>
      <c r="NPD1500" s="8"/>
      <c r="NPE1500" s="8"/>
      <c r="NPF1500" s="8"/>
      <c r="NPG1500" s="8"/>
      <c r="NPH1500" s="8"/>
      <c r="NPI1500" s="8"/>
      <c r="NPJ1500" s="8"/>
      <c r="NPK1500" s="8"/>
      <c r="NPL1500" s="8"/>
      <c r="NPM1500" s="8"/>
      <c r="NPN1500" s="8"/>
      <c r="NPO1500" s="8"/>
      <c r="NPP1500" s="8"/>
      <c r="NPQ1500" s="8"/>
      <c r="NPR1500" s="8"/>
      <c r="NPS1500" s="8"/>
      <c r="NPT1500" s="8"/>
      <c r="NPU1500" s="8"/>
      <c r="NPV1500" s="8"/>
      <c r="NPW1500" s="8"/>
      <c r="NPX1500" s="8"/>
      <c r="NPY1500" s="8"/>
      <c r="NPZ1500" s="8"/>
      <c r="NQA1500" s="8"/>
      <c r="NQB1500" s="8"/>
      <c r="NQC1500" s="8"/>
      <c r="NQD1500" s="8"/>
      <c r="NQE1500" s="8"/>
      <c r="NQF1500" s="8"/>
      <c r="NQG1500" s="8"/>
      <c r="NQH1500" s="8"/>
      <c r="NQI1500" s="8"/>
      <c r="NQJ1500" s="8"/>
      <c r="NQK1500" s="8"/>
      <c r="NQL1500" s="8"/>
      <c r="NQM1500" s="8"/>
      <c r="NQN1500" s="8"/>
      <c r="NQO1500" s="8"/>
      <c r="NQP1500" s="8"/>
      <c r="NQQ1500" s="8"/>
      <c r="NQR1500" s="8"/>
      <c r="NQS1500" s="8"/>
      <c r="NQT1500" s="8"/>
      <c r="NQU1500" s="8"/>
      <c r="NQV1500" s="8"/>
      <c r="NQW1500" s="8"/>
      <c r="NQX1500" s="8"/>
      <c r="NQY1500" s="8"/>
      <c r="NQZ1500" s="8"/>
      <c r="NRA1500" s="8"/>
      <c r="NRB1500" s="8"/>
      <c r="NRC1500" s="8"/>
      <c r="NRD1500" s="8"/>
      <c r="NRE1500" s="8"/>
      <c r="NRF1500" s="8"/>
      <c r="NRG1500" s="8"/>
      <c r="NRH1500" s="8"/>
      <c r="NRI1500" s="8"/>
      <c r="NRJ1500" s="8"/>
      <c r="NRK1500" s="8"/>
      <c r="NRL1500" s="8"/>
      <c r="NRM1500" s="8"/>
      <c r="NRN1500" s="8"/>
      <c r="NRO1500" s="8"/>
      <c r="NRP1500" s="8"/>
      <c r="NRQ1500" s="8"/>
      <c r="NRR1500" s="8"/>
      <c r="NRS1500" s="8"/>
      <c r="NRT1500" s="8"/>
      <c r="NRU1500" s="8"/>
      <c r="NRV1500" s="8"/>
      <c r="NRW1500" s="8"/>
      <c r="NRX1500" s="8"/>
      <c r="NRY1500" s="8"/>
      <c r="NRZ1500" s="8"/>
      <c r="NSA1500" s="8"/>
      <c r="NSB1500" s="8"/>
      <c r="NSC1500" s="8"/>
      <c r="NSD1500" s="8"/>
      <c r="NSE1500" s="8"/>
      <c r="NSF1500" s="8"/>
      <c r="NSG1500" s="8"/>
      <c r="NSH1500" s="8"/>
      <c r="NSI1500" s="8"/>
      <c r="NSJ1500" s="8"/>
      <c r="NSK1500" s="8"/>
      <c r="NSL1500" s="8"/>
      <c r="NSM1500" s="8"/>
      <c r="NSN1500" s="8"/>
      <c r="NSO1500" s="8"/>
      <c r="NSP1500" s="8"/>
      <c r="NSQ1500" s="8"/>
      <c r="NSR1500" s="8"/>
      <c r="NSS1500" s="8"/>
      <c r="NST1500" s="8"/>
      <c r="NSU1500" s="8"/>
      <c r="NSV1500" s="8"/>
      <c r="NSW1500" s="8"/>
      <c r="NSX1500" s="8"/>
      <c r="NSY1500" s="8"/>
      <c r="NSZ1500" s="8"/>
      <c r="NTA1500" s="8"/>
      <c r="NTB1500" s="8"/>
      <c r="NTC1500" s="8"/>
      <c r="NTD1500" s="8"/>
      <c r="NTE1500" s="8"/>
      <c r="NTF1500" s="8"/>
      <c r="NTG1500" s="8"/>
      <c r="NTH1500" s="8"/>
      <c r="NTI1500" s="8"/>
      <c r="NTJ1500" s="8"/>
      <c r="NTK1500" s="8"/>
      <c r="NTL1500" s="8"/>
      <c r="NTM1500" s="8"/>
      <c r="NTN1500" s="8"/>
      <c r="NTO1500" s="8"/>
      <c r="NTP1500" s="8"/>
      <c r="NTQ1500" s="8"/>
      <c r="NTR1500" s="8"/>
      <c r="NTS1500" s="8"/>
      <c r="NTT1500" s="8"/>
      <c r="NTU1500" s="8"/>
      <c r="NTV1500" s="8"/>
      <c r="NTW1500" s="8"/>
      <c r="NTX1500" s="8"/>
      <c r="NTY1500" s="8"/>
      <c r="NTZ1500" s="8"/>
      <c r="NUA1500" s="8"/>
      <c r="NUB1500" s="8"/>
      <c r="NUC1500" s="8"/>
      <c r="NUD1500" s="8"/>
      <c r="NUE1500" s="8"/>
      <c r="NUF1500" s="8"/>
      <c r="NUG1500" s="8"/>
      <c r="NUH1500" s="8"/>
      <c r="NUI1500" s="8"/>
      <c r="NUJ1500" s="8"/>
      <c r="NUK1500" s="8"/>
      <c r="NUL1500" s="8"/>
      <c r="NUM1500" s="8"/>
      <c r="NUN1500" s="8"/>
      <c r="NUO1500" s="8"/>
      <c r="NUP1500" s="8"/>
      <c r="NUQ1500" s="8"/>
      <c r="NUR1500" s="8"/>
      <c r="NUS1500" s="8"/>
      <c r="NUT1500" s="8"/>
      <c r="NUU1500" s="8"/>
      <c r="NUV1500" s="8"/>
      <c r="NUW1500" s="8"/>
      <c r="NUX1500" s="8"/>
      <c r="NUY1500" s="8"/>
      <c r="NUZ1500" s="8"/>
      <c r="NVA1500" s="8"/>
      <c r="NVB1500" s="8"/>
      <c r="NVC1500" s="8"/>
      <c r="NVD1500" s="8"/>
      <c r="NVE1500" s="8"/>
      <c r="NVF1500" s="8"/>
      <c r="NVG1500" s="8"/>
      <c r="NVH1500" s="8"/>
      <c r="NVI1500" s="8"/>
      <c r="NVJ1500" s="8"/>
      <c r="NVK1500" s="8"/>
      <c r="NVL1500" s="8"/>
      <c r="NVM1500" s="8"/>
      <c r="NVN1500" s="8"/>
      <c r="NVO1500" s="8"/>
      <c r="NVP1500" s="8"/>
      <c r="NVQ1500" s="8"/>
      <c r="NVR1500" s="8"/>
      <c r="NVS1500" s="8"/>
      <c r="NVT1500" s="8"/>
      <c r="NVU1500" s="8"/>
      <c r="NVV1500" s="8"/>
      <c r="NVW1500" s="8"/>
      <c r="NVX1500" s="8"/>
      <c r="NVY1500" s="8"/>
      <c r="NVZ1500" s="8"/>
      <c r="NWA1500" s="8"/>
      <c r="NWB1500" s="8"/>
      <c r="NWC1500" s="8"/>
      <c r="NWD1500" s="8"/>
      <c r="NWE1500" s="8"/>
      <c r="NWF1500" s="8"/>
      <c r="NWG1500" s="8"/>
      <c r="NWH1500" s="8"/>
      <c r="NWI1500" s="8"/>
      <c r="NWJ1500" s="8"/>
      <c r="NWK1500" s="8"/>
      <c r="NWL1500" s="8"/>
      <c r="NWM1500" s="8"/>
      <c r="NWN1500" s="8"/>
      <c r="NWO1500" s="8"/>
      <c r="NWP1500" s="8"/>
      <c r="NWQ1500" s="8"/>
      <c r="NWR1500" s="8"/>
      <c r="NWS1500" s="8"/>
      <c r="NWT1500" s="8"/>
      <c r="NWU1500" s="8"/>
      <c r="NWV1500" s="8"/>
      <c r="NWW1500" s="8"/>
      <c r="NWX1500" s="8"/>
      <c r="NWY1500" s="8"/>
      <c r="NWZ1500" s="8"/>
      <c r="NXA1500" s="8"/>
      <c r="NXB1500" s="8"/>
      <c r="NXC1500" s="8"/>
      <c r="NXD1500" s="8"/>
      <c r="NXE1500" s="8"/>
      <c r="NXF1500" s="8"/>
      <c r="NXG1500" s="8"/>
      <c r="NXH1500" s="8"/>
      <c r="NXI1500" s="8"/>
      <c r="NXJ1500" s="8"/>
      <c r="NXK1500" s="8"/>
      <c r="NXL1500" s="8"/>
      <c r="NXM1500" s="8"/>
      <c r="NXN1500" s="8"/>
      <c r="NXO1500" s="8"/>
      <c r="NXP1500" s="8"/>
      <c r="NXQ1500" s="8"/>
      <c r="NXR1500" s="8"/>
      <c r="NXS1500" s="8"/>
      <c r="NXT1500" s="8"/>
      <c r="NXU1500" s="8"/>
      <c r="NXV1500" s="8"/>
      <c r="NXW1500" s="8"/>
      <c r="NXX1500" s="8"/>
      <c r="NXY1500" s="8"/>
      <c r="NXZ1500" s="8"/>
      <c r="NYA1500" s="8"/>
      <c r="NYB1500" s="8"/>
      <c r="NYC1500" s="8"/>
      <c r="NYD1500" s="8"/>
      <c r="NYE1500" s="8"/>
      <c r="NYF1500" s="8"/>
      <c r="NYG1500" s="8"/>
      <c r="NYH1500" s="8"/>
      <c r="NYI1500" s="8"/>
      <c r="NYJ1500" s="8"/>
      <c r="NYK1500" s="8"/>
      <c r="NYL1500" s="8"/>
      <c r="NYM1500" s="8"/>
      <c r="NYN1500" s="8"/>
      <c r="NYO1500" s="8"/>
      <c r="NYP1500" s="8"/>
      <c r="NYQ1500" s="8"/>
      <c r="NYR1500" s="8"/>
      <c r="NYS1500" s="8"/>
      <c r="NYT1500" s="8"/>
      <c r="NYU1500" s="8"/>
      <c r="NYV1500" s="8"/>
      <c r="NYW1500" s="8"/>
      <c r="NYX1500" s="8"/>
      <c r="NYY1500" s="8"/>
      <c r="NYZ1500" s="8"/>
      <c r="NZA1500" s="8"/>
      <c r="NZB1500" s="8"/>
      <c r="NZC1500" s="8"/>
      <c r="NZD1500" s="8"/>
      <c r="NZE1500" s="8"/>
      <c r="NZF1500" s="8"/>
      <c r="NZG1500" s="8"/>
      <c r="NZH1500" s="8"/>
      <c r="NZI1500" s="8"/>
      <c r="NZJ1500" s="8"/>
      <c r="NZK1500" s="8"/>
      <c r="NZL1500" s="8"/>
      <c r="NZM1500" s="8"/>
      <c r="NZN1500" s="8"/>
      <c r="NZO1500" s="8"/>
      <c r="NZP1500" s="8"/>
      <c r="NZQ1500" s="8"/>
      <c r="NZR1500" s="8"/>
      <c r="NZS1500" s="8"/>
      <c r="NZT1500" s="8"/>
      <c r="NZU1500" s="8"/>
      <c r="NZV1500" s="8"/>
      <c r="NZW1500" s="8"/>
      <c r="NZX1500" s="8"/>
      <c r="NZY1500" s="8"/>
      <c r="NZZ1500" s="8"/>
      <c r="OAA1500" s="8"/>
      <c r="OAB1500" s="8"/>
      <c r="OAC1500" s="8"/>
      <c r="OAD1500" s="8"/>
      <c r="OAE1500" s="8"/>
      <c r="OAF1500" s="8"/>
      <c r="OAG1500" s="8"/>
      <c r="OAH1500" s="8"/>
      <c r="OAI1500" s="8"/>
      <c r="OAJ1500" s="8"/>
      <c r="OAK1500" s="8"/>
      <c r="OAL1500" s="8"/>
      <c r="OAM1500" s="8"/>
      <c r="OAN1500" s="8"/>
      <c r="OAO1500" s="8"/>
      <c r="OAP1500" s="8"/>
      <c r="OAQ1500" s="8"/>
      <c r="OAR1500" s="8"/>
      <c r="OAS1500" s="8"/>
      <c r="OAT1500" s="8"/>
      <c r="OAU1500" s="8"/>
      <c r="OAV1500" s="8"/>
      <c r="OAW1500" s="8"/>
      <c r="OAX1500" s="8"/>
      <c r="OAY1500" s="8"/>
      <c r="OAZ1500" s="8"/>
      <c r="OBA1500" s="8"/>
      <c r="OBB1500" s="8"/>
      <c r="OBC1500" s="8"/>
      <c r="OBD1500" s="8"/>
      <c r="OBE1500" s="8"/>
      <c r="OBF1500" s="8"/>
      <c r="OBG1500" s="8"/>
      <c r="OBH1500" s="8"/>
      <c r="OBI1500" s="8"/>
      <c r="OBJ1500" s="8"/>
      <c r="OBK1500" s="8"/>
      <c r="OBL1500" s="8"/>
      <c r="OBM1500" s="8"/>
      <c r="OBN1500" s="8"/>
      <c r="OBO1500" s="8"/>
      <c r="OBP1500" s="8"/>
      <c r="OBQ1500" s="8"/>
      <c r="OBR1500" s="8"/>
      <c r="OBS1500" s="8"/>
      <c r="OBT1500" s="8"/>
      <c r="OBU1500" s="8"/>
      <c r="OBV1500" s="8"/>
      <c r="OBW1500" s="8"/>
      <c r="OBX1500" s="8"/>
      <c r="OBY1500" s="8"/>
      <c r="OBZ1500" s="8"/>
      <c r="OCA1500" s="8"/>
      <c r="OCB1500" s="8"/>
      <c r="OCC1500" s="8"/>
      <c r="OCD1500" s="8"/>
      <c r="OCE1500" s="8"/>
      <c r="OCF1500" s="8"/>
      <c r="OCG1500" s="8"/>
      <c r="OCH1500" s="8"/>
      <c r="OCI1500" s="8"/>
      <c r="OCJ1500" s="8"/>
      <c r="OCK1500" s="8"/>
      <c r="OCL1500" s="8"/>
      <c r="OCM1500" s="8"/>
      <c r="OCN1500" s="8"/>
      <c r="OCO1500" s="8"/>
      <c r="OCP1500" s="8"/>
      <c r="OCQ1500" s="8"/>
      <c r="OCR1500" s="8"/>
      <c r="OCS1500" s="8"/>
      <c r="OCT1500" s="8"/>
      <c r="OCU1500" s="8"/>
      <c r="OCV1500" s="8"/>
      <c r="OCW1500" s="8"/>
      <c r="OCX1500" s="8"/>
      <c r="OCY1500" s="8"/>
      <c r="OCZ1500" s="8"/>
      <c r="ODA1500" s="8"/>
      <c r="ODB1500" s="8"/>
      <c r="ODC1500" s="8"/>
      <c r="ODD1500" s="8"/>
      <c r="ODE1500" s="8"/>
      <c r="ODF1500" s="8"/>
      <c r="ODG1500" s="8"/>
      <c r="ODH1500" s="8"/>
      <c r="ODI1500" s="8"/>
      <c r="ODJ1500" s="8"/>
      <c r="ODK1500" s="8"/>
      <c r="ODL1500" s="8"/>
      <c r="ODM1500" s="8"/>
      <c r="ODN1500" s="8"/>
      <c r="ODO1500" s="8"/>
      <c r="ODP1500" s="8"/>
      <c r="ODQ1500" s="8"/>
      <c r="ODR1500" s="8"/>
      <c r="ODS1500" s="8"/>
      <c r="ODT1500" s="8"/>
      <c r="ODU1500" s="8"/>
      <c r="ODV1500" s="8"/>
      <c r="ODW1500" s="8"/>
      <c r="ODX1500" s="8"/>
      <c r="ODY1500" s="8"/>
      <c r="ODZ1500" s="8"/>
      <c r="OEA1500" s="8"/>
      <c r="OEB1500" s="8"/>
      <c r="OEC1500" s="8"/>
      <c r="OED1500" s="8"/>
      <c r="OEE1500" s="8"/>
      <c r="OEF1500" s="8"/>
      <c r="OEG1500" s="8"/>
      <c r="OEH1500" s="8"/>
      <c r="OEI1500" s="8"/>
      <c r="OEJ1500" s="8"/>
      <c r="OEK1500" s="8"/>
      <c r="OEL1500" s="8"/>
      <c r="OEM1500" s="8"/>
      <c r="OEN1500" s="8"/>
      <c r="OEO1500" s="8"/>
      <c r="OEP1500" s="8"/>
      <c r="OEQ1500" s="8"/>
      <c r="OER1500" s="8"/>
      <c r="OES1500" s="8"/>
      <c r="OET1500" s="8"/>
      <c r="OEU1500" s="8"/>
      <c r="OEV1500" s="8"/>
      <c r="OEW1500" s="8"/>
      <c r="OEX1500" s="8"/>
      <c r="OEY1500" s="8"/>
      <c r="OEZ1500" s="8"/>
      <c r="OFA1500" s="8"/>
      <c r="OFB1500" s="8"/>
      <c r="OFC1500" s="8"/>
      <c r="OFD1500" s="8"/>
      <c r="OFE1500" s="8"/>
      <c r="OFF1500" s="8"/>
      <c r="OFG1500" s="8"/>
      <c r="OFH1500" s="8"/>
      <c r="OFI1500" s="8"/>
      <c r="OFJ1500" s="8"/>
      <c r="OFK1500" s="8"/>
      <c r="OFL1500" s="8"/>
      <c r="OFM1500" s="8"/>
      <c r="OFN1500" s="8"/>
      <c r="OFO1500" s="8"/>
      <c r="OFP1500" s="8"/>
      <c r="OFQ1500" s="8"/>
      <c r="OFR1500" s="8"/>
      <c r="OFS1500" s="8"/>
      <c r="OFT1500" s="8"/>
      <c r="OFU1500" s="8"/>
      <c r="OFV1500" s="8"/>
      <c r="OFW1500" s="8"/>
      <c r="OFX1500" s="8"/>
      <c r="OFY1500" s="8"/>
      <c r="OFZ1500" s="8"/>
      <c r="OGA1500" s="8"/>
      <c r="OGB1500" s="8"/>
      <c r="OGC1500" s="8"/>
      <c r="OGD1500" s="8"/>
      <c r="OGE1500" s="8"/>
      <c r="OGF1500" s="8"/>
      <c r="OGG1500" s="8"/>
      <c r="OGH1500" s="8"/>
      <c r="OGI1500" s="8"/>
      <c r="OGJ1500" s="8"/>
      <c r="OGK1500" s="8"/>
      <c r="OGL1500" s="8"/>
      <c r="OGM1500" s="8"/>
      <c r="OGN1500" s="8"/>
      <c r="OGO1500" s="8"/>
      <c r="OGP1500" s="8"/>
      <c r="OGQ1500" s="8"/>
      <c r="OGR1500" s="8"/>
      <c r="OGS1500" s="8"/>
      <c r="OGT1500" s="8"/>
      <c r="OGU1500" s="8"/>
      <c r="OGV1500" s="8"/>
      <c r="OGW1500" s="8"/>
      <c r="OGX1500" s="8"/>
      <c r="OGY1500" s="8"/>
      <c r="OGZ1500" s="8"/>
      <c r="OHA1500" s="8"/>
      <c r="OHB1500" s="8"/>
      <c r="OHC1500" s="8"/>
      <c r="OHD1500" s="8"/>
      <c r="OHE1500" s="8"/>
      <c r="OHF1500" s="8"/>
      <c r="OHG1500" s="8"/>
      <c r="OHH1500" s="8"/>
      <c r="OHI1500" s="8"/>
      <c r="OHJ1500" s="8"/>
      <c r="OHK1500" s="8"/>
      <c r="OHL1500" s="8"/>
      <c r="OHM1500" s="8"/>
      <c r="OHN1500" s="8"/>
      <c r="OHO1500" s="8"/>
      <c r="OHP1500" s="8"/>
      <c r="OHQ1500" s="8"/>
      <c r="OHR1500" s="8"/>
      <c r="OHS1500" s="8"/>
      <c r="OHT1500" s="8"/>
      <c r="OHU1500" s="8"/>
      <c r="OHV1500" s="8"/>
      <c r="OHW1500" s="8"/>
      <c r="OHX1500" s="8"/>
      <c r="OHY1500" s="8"/>
      <c r="OHZ1500" s="8"/>
      <c r="OIA1500" s="8"/>
      <c r="OIB1500" s="8"/>
      <c r="OIC1500" s="8"/>
      <c r="OID1500" s="8"/>
      <c r="OIE1500" s="8"/>
      <c r="OIF1500" s="8"/>
      <c r="OIG1500" s="8"/>
      <c r="OIH1500" s="8"/>
      <c r="OII1500" s="8"/>
      <c r="OIJ1500" s="8"/>
      <c r="OIK1500" s="8"/>
      <c r="OIL1500" s="8"/>
      <c r="OIM1500" s="8"/>
      <c r="OIN1500" s="8"/>
      <c r="OIO1500" s="8"/>
      <c r="OIP1500" s="8"/>
      <c r="OIQ1500" s="8"/>
      <c r="OIR1500" s="8"/>
      <c r="OIS1500" s="8"/>
      <c r="OIT1500" s="8"/>
      <c r="OIU1500" s="8"/>
      <c r="OIV1500" s="8"/>
      <c r="OIW1500" s="8"/>
      <c r="OIX1500" s="8"/>
      <c r="OIY1500" s="8"/>
      <c r="OIZ1500" s="8"/>
      <c r="OJA1500" s="8"/>
      <c r="OJB1500" s="8"/>
      <c r="OJC1500" s="8"/>
      <c r="OJD1500" s="8"/>
      <c r="OJE1500" s="8"/>
      <c r="OJF1500" s="8"/>
      <c r="OJG1500" s="8"/>
      <c r="OJH1500" s="8"/>
      <c r="OJI1500" s="8"/>
      <c r="OJJ1500" s="8"/>
      <c r="OJK1500" s="8"/>
      <c r="OJL1500" s="8"/>
      <c r="OJM1500" s="8"/>
      <c r="OJN1500" s="8"/>
      <c r="OJO1500" s="8"/>
      <c r="OJP1500" s="8"/>
      <c r="OJQ1500" s="8"/>
      <c r="OJR1500" s="8"/>
      <c r="OJS1500" s="8"/>
      <c r="OJT1500" s="8"/>
      <c r="OJU1500" s="8"/>
      <c r="OJV1500" s="8"/>
      <c r="OJW1500" s="8"/>
      <c r="OJX1500" s="8"/>
      <c r="OJY1500" s="8"/>
      <c r="OJZ1500" s="8"/>
      <c r="OKA1500" s="8"/>
      <c r="OKB1500" s="8"/>
      <c r="OKC1500" s="8"/>
      <c r="OKD1500" s="8"/>
      <c r="OKE1500" s="8"/>
      <c r="OKF1500" s="8"/>
      <c r="OKG1500" s="8"/>
      <c r="OKH1500" s="8"/>
      <c r="OKI1500" s="8"/>
      <c r="OKJ1500" s="8"/>
      <c r="OKK1500" s="8"/>
      <c r="OKL1500" s="8"/>
      <c r="OKM1500" s="8"/>
      <c r="OKN1500" s="8"/>
      <c r="OKO1500" s="8"/>
      <c r="OKP1500" s="8"/>
      <c r="OKQ1500" s="8"/>
      <c r="OKR1500" s="8"/>
      <c r="OKS1500" s="8"/>
      <c r="OKT1500" s="8"/>
      <c r="OKU1500" s="8"/>
      <c r="OKV1500" s="8"/>
      <c r="OKW1500" s="8"/>
      <c r="OKX1500" s="8"/>
      <c r="OKY1500" s="8"/>
      <c r="OKZ1500" s="8"/>
      <c r="OLA1500" s="8"/>
      <c r="OLB1500" s="8"/>
      <c r="OLC1500" s="8"/>
      <c r="OLD1500" s="8"/>
      <c r="OLE1500" s="8"/>
      <c r="OLF1500" s="8"/>
      <c r="OLG1500" s="8"/>
      <c r="OLH1500" s="8"/>
      <c r="OLI1500" s="8"/>
      <c r="OLJ1500" s="8"/>
      <c r="OLK1500" s="8"/>
      <c r="OLL1500" s="8"/>
      <c r="OLM1500" s="8"/>
      <c r="OLN1500" s="8"/>
      <c r="OLO1500" s="8"/>
      <c r="OLP1500" s="8"/>
      <c r="OLQ1500" s="8"/>
      <c r="OLR1500" s="8"/>
      <c r="OLS1500" s="8"/>
      <c r="OLT1500" s="8"/>
      <c r="OLU1500" s="8"/>
      <c r="OLV1500" s="8"/>
      <c r="OLW1500" s="8"/>
      <c r="OLX1500" s="8"/>
      <c r="OLY1500" s="8"/>
      <c r="OLZ1500" s="8"/>
      <c r="OMA1500" s="8"/>
      <c r="OMB1500" s="8"/>
      <c r="OMC1500" s="8"/>
      <c r="OMD1500" s="8"/>
      <c r="OME1500" s="8"/>
      <c r="OMF1500" s="8"/>
      <c r="OMG1500" s="8"/>
      <c r="OMH1500" s="8"/>
      <c r="OMI1500" s="8"/>
      <c r="OMJ1500" s="8"/>
      <c r="OMK1500" s="8"/>
      <c r="OML1500" s="8"/>
      <c r="OMM1500" s="8"/>
      <c r="OMN1500" s="8"/>
      <c r="OMO1500" s="8"/>
      <c r="OMP1500" s="8"/>
      <c r="OMQ1500" s="8"/>
      <c r="OMR1500" s="8"/>
      <c r="OMS1500" s="8"/>
      <c r="OMT1500" s="8"/>
      <c r="OMU1500" s="8"/>
      <c r="OMV1500" s="8"/>
      <c r="OMW1500" s="8"/>
      <c r="OMX1500" s="8"/>
      <c r="OMY1500" s="8"/>
      <c r="OMZ1500" s="8"/>
      <c r="ONA1500" s="8"/>
      <c r="ONB1500" s="8"/>
      <c r="ONC1500" s="8"/>
      <c r="OND1500" s="8"/>
      <c r="ONE1500" s="8"/>
      <c r="ONF1500" s="8"/>
      <c r="ONG1500" s="8"/>
      <c r="ONH1500" s="8"/>
      <c r="ONI1500" s="8"/>
      <c r="ONJ1500" s="8"/>
      <c r="ONK1500" s="8"/>
      <c r="ONL1500" s="8"/>
      <c r="ONM1500" s="8"/>
      <c r="ONN1500" s="8"/>
      <c r="ONO1500" s="8"/>
      <c r="ONP1500" s="8"/>
      <c r="ONQ1500" s="8"/>
      <c r="ONR1500" s="8"/>
      <c r="ONS1500" s="8"/>
      <c r="ONT1500" s="8"/>
      <c r="ONU1500" s="8"/>
      <c r="ONV1500" s="8"/>
      <c r="ONW1500" s="8"/>
      <c r="ONX1500" s="8"/>
      <c r="ONY1500" s="8"/>
      <c r="ONZ1500" s="8"/>
      <c r="OOA1500" s="8"/>
      <c r="OOB1500" s="8"/>
      <c r="OOC1500" s="8"/>
      <c r="OOD1500" s="8"/>
      <c r="OOE1500" s="8"/>
      <c r="OOF1500" s="8"/>
      <c r="OOG1500" s="8"/>
      <c r="OOH1500" s="8"/>
      <c r="OOI1500" s="8"/>
      <c r="OOJ1500" s="8"/>
      <c r="OOK1500" s="8"/>
      <c r="OOL1500" s="8"/>
      <c r="OOM1500" s="8"/>
      <c r="OON1500" s="8"/>
      <c r="OOO1500" s="8"/>
      <c r="OOP1500" s="8"/>
      <c r="OOQ1500" s="8"/>
      <c r="OOR1500" s="8"/>
      <c r="OOS1500" s="8"/>
      <c r="OOT1500" s="8"/>
      <c r="OOU1500" s="8"/>
      <c r="OOV1500" s="8"/>
      <c r="OOW1500" s="8"/>
      <c r="OOX1500" s="8"/>
      <c r="OOY1500" s="8"/>
      <c r="OOZ1500" s="8"/>
      <c r="OPA1500" s="8"/>
      <c r="OPB1500" s="8"/>
      <c r="OPC1500" s="8"/>
      <c r="OPD1500" s="8"/>
      <c r="OPE1500" s="8"/>
      <c r="OPF1500" s="8"/>
      <c r="OPG1500" s="8"/>
      <c r="OPH1500" s="8"/>
      <c r="OPI1500" s="8"/>
      <c r="OPJ1500" s="8"/>
      <c r="OPK1500" s="8"/>
      <c r="OPL1500" s="8"/>
      <c r="OPM1500" s="8"/>
      <c r="OPN1500" s="8"/>
      <c r="OPO1500" s="8"/>
      <c r="OPP1500" s="8"/>
      <c r="OPQ1500" s="8"/>
      <c r="OPR1500" s="8"/>
      <c r="OPS1500" s="8"/>
      <c r="OPT1500" s="8"/>
      <c r="OPU1500" s="8"/>
      <c r="OPV1500" s="8"/>
      <c r="OPW1500" s="8"/>
      <c r="OPX1500" s="8"/>
      <c r="OPY1500" s="8"/>
      <c r="OPZ1500" s="8"/>
      <c r="OQA1500" s="8"/>
      <c r="OQB1500" s="8"/>
      <c r="OQC1500" s="8"/>
      <c r="OQD1500" s="8"/>
      <c r="OQE1500" s="8"/>
      <c r="OQF1500" s="8"/>
      <c r="OQG1500" s="8"/>
      <c r="OQH1500" s="8"/>
      <c r="OQI1500" s="8"/>
      <c r="OQJ1500" s="8"/>
      <c r="OQK1500" s="8"/>
      <c r="OQL1500" s="8"/>
      <c r="OQM1500" s="8"/>
      <c r="OQN1500" s="8"/>
      <c r="OQO1500" s="8"/>
      <c r="OQP1500" s="8"/>
      <c r="OQQ1500" s="8"/>
      <c r="OQR1500" s="8"/>
      <c r="OQS1500" s="8"/>
      <c r="OQT1500" s="8"/>
      <c r="OQU1500" s="8"/>
      <c r="OQV1500" s="8"/>
      <c r="OQW1500" s="8"/>
      <c r="OQX1500" s="8"/>
      <c r="OQY1500" s="8"/>
      <c r="OQZ1500" s="8"/>
      <c r="ORA1500" s="8"/>
      <c r="ORB1500" s="8"/>
      <c r="ORC1500" s="8"/>
      <c r="ORD1500" s="8"/>
      <c r="ORE1500" s="8"/>
      <c r="ORF1500" s="8"/>
      <c r="ORG1500" s="8"/>
      <c r="ORH1500" s="8"/>
      <c r="ORI1500" s="8"/>
      <c r="ORJ1500" s="8"/>
      <c r="ORK1500" s="8"/>
      <c r="ORL1500" s="8"/>
      <c r="ORM1500" s="8"/>
      <c r="ORN1500" s="8"/>
      <c r="ORO1500" s="8"/>
      <c r="ORP1500" s="8"/>
      <c r="ORQ1500" s="8"/>
      <c r="ORR1500" s="8"/>
      <c r="ORS1500" s="8"/>
      <c r="ORT1500" s="8"/>
      <c r="ORU1500" s="8"/>
      <c r="ORV1500" s="8"/>
      <c r="ORW1500" s="8"/>
      <c r="ORX1500" s="8"/>
      <c r="ORY1500" s="8"/>
      <c r="ORZ1500" s="8"/>
      <c r="OSA1500" s="8"/>
      <c r="OSB1500" s="8"/>
      <c r="OSC1500" s="8"/>
      <c r="OSD1500" s="8"/>
      <c r="OSE1500" s="8"/>
      <c r="OSF1500" s="8"/>
      <c r="OSG1500" s="8"/>
      <c r="OSH1500" s="8"/>
      <c r="OSI1500" s="8"/>
      <c r="OSJ1500" s="8"/>
      <c r="OSK1500" s="8"/>
      <c r="OSL1500" s="8"/>
      <c r="OSM1500" s="8"/>
      <c r="OSN1500" s="8"/>
      <c r="OSO1500" s="8"/>
      <c r="OSP1500" s="8"/>
      <c r="OSQ1500" s="8"/>
      <c r="OSR1500" s="8"/>
      <c r="OSS1500" s="8"/>
      <c r="OST1500" s="8"/>
      <c r="OSU1500" s="8"/>
      <c r="OSV1500" s="8"/>
      <c r="OSW1500" s="8"/>
      <c r="OSX1500" s="8"/>
      <c r="OSY1500" s="8"/>
      <c r="OSZ1500" s="8"/>
      <c r="OTA1500" s="8"/>
      <c r="OTB1500" s="8"/>
      <c r="OTC1500" s="8"/>
      <c r="OTD1500" s="8"/>
      <c r="OTE1500" s="8"/>
      <c r="OTF1500" s="8"/>
      <c r="OTG1500" s="8"/>
      <c r="OTH1500" s="8"/>
      <c r="OTI1500" s="8"/>
      <c r="OTJ1500" s="8"/>
      <c r="OTK1500" s="8"/>
      <c r="OTL1500" s="8"/>
      <c r="OTM1500" s="8"/>
      <c r="OTN1500" s="8"/>
      <c r="OTO1500" s="8"/>
      <c r="OTP1500" s="8"/>
      <c r="OTQ1500" s="8"/>
      <c r="OTR1500" s="8"/>
      <c r="OTS1500" s="8"/>
      <c r="OTT1500" s="8"/>
      <c r="OTU1500" s="8"/>
      <c r="OTV1500" s="8"/>
      <c r="OTW1500" s="8"/>
      <c r="OTX1500" s="8"/>
      <c r="OTY1500" s="8"/>
      <c r="OTZ1500" s="8"/>
      <c r="OUA1500" s="8"/>
      <c r="OUB1500" s="8"/>
      <c r="OUC1500" s="8"/>
      <c r="OUD1500" s="8"/>
      <c r="OUE1500" s="8"/>
      <c r="OUF1500" s="8"/>
      <c r="OUG1500" s="8"/>
      <c r="OUH1500" s="8"/>
      <c r="OUI1500" s="8"/>
      <c r="OUJ1500" s="8"/>
      <c r="OUK1500" s="8"/>
      <c r="OUL1500" s="8"/>
      <c r="OUM1500" s="8"/>
      <c r="OUN1500" s="8"/>
      <c r="OUO1500" s="8"/>
      <c r="OUP1500" s="8"/>
      <c r="OUQ1500" s="8"/>
      <c r="OUR1500" s="8"/>
      <c r="OUS1500" s="8"/>
      <c r="OUT1500" s="8"/>
      <c r="OUU1500" s="8"/>
      <c r="OUV1500" s="8"/>
      <c r="OUW1500" s="8"/>
      <c r="OUX1500" s="8"/>
      <c r="OUY1500" s="8"/>
      <c r="OUZ1500" s="8"/>
      <c r="OVA1500" s="8"/>
      <c r="OVB1500" s="8"/>
      <c r="OVC1500" s="8"/>
      <c r="OVD1500" s="8"/>
      <c r="OVE1500" s="8"/>
      <c r="OVF1500" s="8"/>
      <c r="OVG1500" s="8"/>
      <c r="OVH1500" s="8"/>
      <c r="OVI1500" s="8"/>
      <c r="OVJ1500" s="8"/>
      <c r="OVK1500" s="8"/>
      <c r="OVL1500" s="8"/>
      <c r="OVM1500" s="8"/>
      <c r="OVN1500" s="8"/>
      <c r="OVO1500" s="8"/>
      <c r="OVP1500" s="8"/>
      <c r="OVQ1500" s="8"/>
      <c r="OVR1500" s="8"/>
      <c r="OVS1500" s="8"/>
      <c r="OVT1500" s="8"/>
      <c r="OVU1500" s="8"/>
      <c r="OVV1500" s="8"/>
      <c r="OVW1500" s="8"/>
      <c r="OVX1500" s="8"/>
      <c r="OVY1500" s="8"/>
      <c r="OVZ1500" s="8"/>
      <c r="OWA1500" s="8"/>
      <c r="OWB1500" s="8"/>
      <c r="OWC1500" s="8"/>
      <c r="OWD1500" s="8"/>
      <c r="OWE1500" s="8"/>
      <c r="OWF1500" s="8"/>
      <c r="OWG1500" s="8"/>
      <c r="OWH1500" s="8"/>
      <c r="OWI1500" s="8"/>
      <c r="OWJ1500" s="8"/>
      <c r="OWK1500" s="8"/>
      <c r="OWL1500" s="8"/>
      <c r="OWM1500" s="8"/>
      <c r="OWN1500" s="8"/>
      <c r="OWO1500" s="8"/>
      <c r="OWP1500" s="8"/>
      <c r="OWQ1500" s="8"/>
      <c r="OWR1500" s="8"/>
      <c r="OWS1500" s="8"/>
      <c r="OWT1500" s="8"/>
      <c r="OWU1500" s="8"/>
      <c r="OWV1500" s="8"/>
      <c r="OWW1500" s="8"/>
      <c r="OWX1500" s="8"/>
      <c r="OWY1500" s="8"/>
      <c r="OWZ1500" s="8"/>
      <c r="OXA1500" s="8"/>
      <c r="OXB1500" s="8"/>
      <c r="OXC1500" s="8"/>
      <c r="OXD1500" s="8"/>
      <c r="OXE1500" s="8"/>
      <c r="OXF1500" s="8"/>
      <c r="OXG1500" s="8"/>
      <c r="OXH1500" s="8"/>
      <c r="OXI1500" s="8"/>
      <c r="OXJ1500" s="8"/>
      <c r="OXK1500" s="8"/>
      <c r="OXL1500" s="8"/>
      <c r="OXM1500" s="8"/>
      <c r="OXN1500" s="8"/>
      <c r="OXO1500" s="8"/>
      <c r="OXP1500" s="8"/>
      <c r="OXQ1500" s="8"/>
      <c r="OXR1500" s="8"/>
      <c r="OXS1500" s="8"/>
      <c r="OXT1500" s="8"/>
      <c r="OXU1500" s="8"/>
      <c r="OXV1500" s="8"/>
      <c r="OXW1500" s="8"/>
      <c r="OXX1500" s="8"/>
      <c r="OXY1500" s="8"/>
      <c r="OXZ1500" s="8"/>
      <c r="OYA1500" s="8"/>
      <c r="OYB1500" s="8"/>
      <c r="OYC1500" s="8"/>
      <c r="OYD1500" s="8"/>
      <c r="OYE1500" s="8"/>
      <c r="OYF1500" s="8"/>
      <c r="OYG1500" s="8"/>
      <c r="OYH1500" s="8"/>
      <c r="OYI1500" s="8"/>
      <c r="OYJ1500" s="8"/>
      <c r="OYK1500" s="8"/>
      <c r="OYL1500" s="8"/>
      <c r="OYM1500" s="8"/>
      <c r="OYN1500" s="8"/>
      <c r="OYO1500" s="8"/>
      <c r="OYP1500" s="8"/>
      <c r="OYQ1500" s="8"/>
      <c r="OYR1500" s="8"/>
      <c r="OYS1500" s="8"/>
      <c r="OYT1500" s="8"/>
      <c r="OYU1500" s="8"/>
      <c r="OYV1500" s="8"/>
      <c r="OYW1500" s="8"/>
      <c r="OYX1500" s="8"/>
      <c r="OYY1500" s="8"/>
      <c r="OYZ1500" s="8"/>
      <c r="OZA1500" s="8"/>
      <c r="OZB1500" s="8"/>
      <c r="OZC1500" s="8"/>
      <c r="OZD1500" s="8"/>
      <c r="OZE1500" s="8"/>
      <c r="OZF1500" s="8"/>
      <c r="OZG1500" s="8"/>
      <c r="OZH1500" s="8"/>
      <c r="OZI1500" s="8"/>
      <c r="OZJ1500" s="8"/>
      <c r="OZK1500" s="8"/>
      <c r="OZL1500" s="8"/>
      <c r="OZM1500" s="8"/>
      <c r="OZN1500" s="8"/>
      <c r="OZO1500" s="8"/>
      <c r="OZP1500" s="8"/>
      <c r="OZQ1500" s="8"/>
      <c r="OZR1500" s="8"/>
      <c r="OZS1500" s="8"/>
      <c r="OZT1500" s="8"/>
      <c r="OZU1500" s="8"/>
      <c r="OZV1500" s="8"/>
      <c r="OZW1500" s="8"/>
      <c r="OZX1500" s="8"/>
      <c r="OZY1500" s="8"/>
      <c r="OZZ1500" s="8"/>
      <c r="PAA1500" s="8"/>
      <c r="PAB1500" s="8"/>
      <c r="PAC1500" s="8"/>
      <c r="PAD1500" s="8"/>
      <c r="PAE1500" s="8"/>
      <c r="PAF1500" s="8"/>
      <c r="PAG1500" s="8"/>
      <c r="PAH1500" s="8"/>
      <c r="PAI1500" s="8"/>
      <c r="PAJ1500" s="8"/>
      <c r="PAK1500" s="8"/>
      <c r="PAL1500" s="8"/>
      <c r="PAM1500" s="8"/>
      <c r="PAN1500" s="8"/>
      <c r="PAO1500" s="8"/>
      <c r="PAP1500" s="8"/>
      <c r="PAQ1500" s="8"/>
      <c r="PAR1500" s="8"/>
      <c r="PAS1500" s="8"/>
      <c r="PAT1500" s="8"/>
      <c r="PAU1500" s="8"/>
      <c r="PAV1500" s="8"/>
      <c r="PAW1500" s="8"/>
      <c r="PAX1500" s="8"/>
      <c r="PAY1500" s="8"/>
      <c r="PAZ1500" s="8"/>
      <c r="PBA1500" s="8"/>
      <c r="PBB1500" s="8"/>
      <c r="PBC1500" s="8"/>
      <c r="PBD1500" s="8"/>
      <c r="PBE1500" s="8"/>
      <c r="PBF1500" s="8"/>
      <c r="PBG1500" s="8"/>
      <c r="PBH1500" s="8"/>
      <c r="PBI1500" s="8"/>
      <c r="PBJ1500" s="8"/>
      <c r="PBK1500" s="8"/>
      <c r="PBL1500" s="8"/>
      <c r="PBM1500" s="8"/>
      <c r="PBN1500" s="8"/>
      <c r="PBO1500" s="8"/>
      <c r="PBP1500" s="8"/>
      <c r="PBQ1500" s="8"/>
      <c r="PBR1500" s="8"/>
      <c r="PBS1500" s="8"/>
      <c r="PBT1500" s="8"/>
      <c r="PBU1500" s="8"/>
      <c r="PBV1500" s="8"/>
      <c r="PBW1500" s="8"/>
      <c r="PBX1500" s="8"/>
      <c r="PBY1500" s="8"/>
      <c r="PBZ1500" s="8"/>
      <c r="PCA1500" s="8"/>
      <c r="PCB1500" s="8"/>
      <c r="PCC1500" s="8"/>
      <c r="PCD1500" s="8"/>
      <c r="PCE1500" s="8"/>
      <c r="PCF1500" s="8"/>
      <c r="PCG1500" s="8"/>
      <c r="PCH1500" s="8"/>
      <c r="PCI1500" s="8"/>
      <c r="PCJ1500" s="8"/>
      <c r="PCK1500" s="8"/>
      <c r="PCL1500" s="8"/>
      <c r="PCM1500" s="8"/>
      <c r="PCN1500" s="8"/>
      <c r="PCO1500" s="8"/>
      <c r="PCP1500" s="8"/>
      <c r="PCQ1500" s="8"/>
      <c r="PCR1500" s="8"/>
      <c r="PCS1500" s="8"/>
      <c r="PCT1500" s="8"/>
      <c r="PCU1500" s="8"/>
      <c r="PCV1500" s="8"/>
      <c r="PCW1500" s="8"/>
      <c r="PCX1500" s="8"/>
      <c r="PCY1500" s="8"/>
      <c r="PCZ1500" s="8"/>
      <c r="PDA1500" s="8"/>
      <c r="PDB1500" s="8"/>
      <c r="PDC1500" s="8"/>
      <c r="PDD1500" s="8"/>
      <c r="PDE1500" s="8"/>
      <c r="PDF1500" s="8"/>
      <c r="PDG1500" s="8"/>
      <c r="PDH1500" s="8"/>
      <c r="PDI1500" s="8"/>
      <c r="PDJ1500" s="8"/>
      <c r="PDK1500" s="8"/>
      <c r="PDL1500" s="8"/>
      <c r="PDM1500" s="8"/>
      <c r="PDN1500" s="8"/>
      <c r="PDO1500" s="8"/>
      <c r="PDP1500" s="8"/>
      <c r="PDQ1500" s="8"/>
      <c r="PDR1500" s="8"/>
      <c r="PDS1500" s="8"/>
      <c r="PDT1500" s="8"/>
      <c r="PDU1500" s="8"/>
      <c r="PDV1500" s="8"/>
      <c r="PDW1500" s="8"/>
      <c r="PDX1500" s="8"/>
      <c r="PDY1500" s="8"/>
      <c r="PDZ1500" s="8"/>
      <c r="PEA1500" s="8"/>
      <c r="PEB1500" s="8"/>
      <c r="PEC1500" s="8"/>
      <c r="PED1500" s="8"/>
      <c r="PEE1500" s="8"/>
      <c r="PEF1500" s="8"/>
      <c r="PEG1500" s="8"/>
      <c r="PEH1500" s="8"/>
      <c r="PEI1500" s="8"/>
      <c r="PEJ1500" s="8"/>
      <c r="PEK1500" s="8"/>
      <c r="PEL1500" s="8"/>
      <c r="PEM1500" s="8"/>
      <c r="PEN1500" s="8"/>
      <c r="PEO1500" s="8"/>
      <c r="PEP1500" s="8"/>
      <c r="PEQ1500" s="8"/>
      <c r="PER1500" s="8"/>
      <c r="PES1500" s="8"/>
      <c r="PET1500" s="8"/>
      <c r="PEU1500" s="8"/>
      <c r="PEV1500" s="8"/>
      <c r="PEW1500" s="8"/>
      <c r="PEX1500" s="8"/>
      <c r="PEY1500" s="8"/>
      <c r="PEZ1500" s="8"/>
      <c r="PFA1500" s="8"/>
      <c r="PFB1500" s="8"/>
      <c r="PFC1500" s="8"/>
      <c r="PFD1500" s="8"/>
      <c r="PFE1500" s="8"/>
      <c r="PFF1500" s="8"/>
      <c r="PFG1500" s="8"/>
      <c r="PFH1500" s="8"/>
      <c r="PFI1500" s="8"/>
      <c r="PFJ1500" s="8"/>
      <c r="PFK1500" s="8"/>
      <c r="PFL1500" s="8"/>
      <c r="PFM1500" s="8"/>
      <c r="PFN1500" s="8"/>
      <c r="PFO1500" s="8"/>
      <c r="PFP1500" s="8"/>
      <c r="PFQ1500" s="8"/>
      <c r="PFR1500" s="8"/>
      <c r="PFS1500" s="8"/>
      <c r="PFT1500" s="8"/>
      <c r="PFU1500" s="8"/>
      <c r="PFV1500" s="8"/>
      <c r="PFW1500" s="8"/>
      <c r="PFX1500" s="8"/>
      <c r="PFY1500" s="8"/>
      <c r="PFZ1500" s="8"/>
      <c r="PGA1500" s="8"/>
      <c r="PGB1500" s="8"/>
      <c r="PGC1500" s="8"/>
      <c r="PGD1500" s="8"/>
      <c r="PGE1500" s="8"/>
      <c r="PGF1500" s="8"/>
      <c r="PGG1500" s="8"/>
      <c r="PGH1500" s="8"/>
      <c r="PGI1500" s="8"/>
      <c r="PGJ1500" s="8"/>
      <c r="PGK1500" s="8"/>
      <c r="PGL1500" s="8"/>
      <c r="PGM1500" s="8"/>
      <c r="PGN1500" s="8"/>
      <c r="PGO1500" s="8"/>
      <c r="PGP1500" s="8"/>
      <c r="PGQ1500" s="8"/>
      <c r="PGR1500" s="8"/>
      <c r="PGS1500" s="8"/>
      <c r="PGT1500" s="8"/>
      <c r="PGU1500" s="8"/>
      <c r="PGV1500" s="8"/>
      <c r="PGW1500" s="8"/>
      <c r="PGX1500" s="8"/>
      <c r="PGY1500" s="8"/>
      <c r="PGZ1500" s="8"/>
      <c r="PHA1500" s="8"/>
      <c r="PHB1500" s="8"/>
      <c r="PHC1500" s="8"/>
      <c r="PHD1500" s="8"/>
      <c r="PHE1500" s="8"/>
      <c r="PHF1500" s="8"/>
      <c r="PHG1500" s="8"/>
      <c r="PHH1500" s="8"/>
      <c r="PHI1500" s="8"/>
      <c r="PHJ1500" s="8"/>
      <c r="PHK1500" s="8"/>
      <c r="PHL1500" s="8"/>
      <c r="PHM1500" s="8"/>
      <c r="PHN1500" s="8"/>
      <c r="PHO1500" s="8"/>
      <c r="PHP1500" s="8"/>
      <c r="PHQ1500" s="8"/>
      <c r="PHR1500" s="8"/>
      <c r="PHS1500" s="8"/>
      <c r="PHT1500" s="8"/>
      <c r="PHU1500" s="8"/>
      <c r="PHV1500" s="8"/>
      <c r="PHW1500" s="8"/>
      <c r="PHX1500" s="8"/>
      <c r="PHY1500" s="8"/>
      <c r="PHZ1500" s="8"/>
      <c r="PIA1500" s="8"/>
      <c r="PIB1500" s="8"/>
      <c r="PIC1500" s="8"/>
      <c r="PID1500" s="8"/>
      <c r="PIE1500" s="8"/>
      <c r="PIF1500" s="8"/>
      <c r="PIG1500" s="8"/>
      <c r="PIH1500" s="8"/>
      <c r="PII1500" s="8"/>
      <c r="PIJ1500" s="8"/>
      <c r="PIK1500" s="8"/>
      <c r="PIL1500" s="8"/>
      <c r="PIM1500" s="8"/>
      <c r="PIN1500" s="8"/>
      <c r="PIO1500" s="8"/>
      <c r="PIP1500" s="8"/>
      <c r="PIQ1500" s="8"/>
      <c r="PIR1500" s="8"/>
      <c r="PIS1500" s="8"/>
      <c r="PIT1500" s="8"/>
      <c r="PIU1500" s="8"/>
      <c r="PIV1500" s="8"/>
      <c r="PIW1500" s="8"/>
      <c r="PIX1500" s="8"/>
      <c r="PIY1500" s="8"/>
      <c r="PIZ1500" s="8"/>
      <c r="PJA1500" s="8"/>
      <c r="PJB1500" s="8"/>
      <c r="PJC1500" s="8"/>
      <c r="PJD1500" s="8"/>
      <c r="PJE1500" s="8"/>
      <c r="PJF1500" s="8"/>
      <c r="PJG1500" s="8"/>
      <c r="PJH1500" s="8"/>
      <c r="PJI1500" s="8"/>
      <c r="PJJ1500" s="8"/>
      <c r="PJK1500" s="8"/>
      <c r="PJL1500" s="8"/>
      <c r="PJM1500" s="8"/>
      <c r="PJN1500" s="8"/>
      <c r="PJO1500" s="8"/>
      <c r="PJP1500" s="8"/>
      <c r="PJQ1500" s="8"/>
      <c r="PJR1500" s="8"/>
      <c r="PJS1500" s="8"/>
      <c r="PJT1500" s="8"/>
      <c r="PJU1500" s="8"/>
      <c r="PJV1500" s="8"/>
      <c r="PJW1500" s="8"/>
      <c r="PJX1500" s="8"/>
      <c r="PJY1500" s="8"/>
      <c r="PJZ1500" s="8"/>
      <c r="PKA1500" s="8"/>
      <c r="PKB1500" s="8"/>
      <c r="PKC1500" s="8"/>
      <c r="PKD1500" s="8"/>
      <c r="PKE1500" s="8"/>
      <c r="PKF1500" s="8"/>
      <c r="PKG1500" s="8"/>
      <c r="PKH1500" s="8"/>
      <c r="PKI1500" s="8"/>
      <c r="PKJ1500" s="8"/>
      <c r="PKK1500" s="8"/>
      <c r="PKL1500" s="8"/>
      <c r="PKM1500" s="8"/>
      <c r="PKN1500" s="8"/>
      <c r="PKO1500" s="8"/>
      <c r="PKP1500" s="8"/>
      <c r="PKQ1500" s="8"/>
      <c r="PKR1500" s="8"/>
      <c r="PKS1500" s="8"/>
      <c r="PKT1500" s="8"/>
      <c r="PKU1500" s="8"/>
      <c r="PKV1500" s="8"/>
      <c r="PKW1500" s="8"/>
      <c r="PKX1500" s="8"/>
      <c r="PKY1500" s="8"/>
      <c r="PKZ1500" s="8"/>
      <c r="PLA1500" s="8"/>
      <c r="PLB1500" s="8"/>
      <c r="PLC1500" s="8"/>
      <c r="PLD1500" s="8"/>
      <c r="PLE1500" s="8"/>
      <c r="PLF1500" s="8"/>
      <c r="PLG1500" s="8"/>
      <c r="PLH1500" s="8"/>
      <c r="PLI1500" s="8"/>
      <c r="PLJ1500" s="8"/>
      <c r="PLK1500" s="8"/>
      <c r="PLL1500" s="8"/>
      <c r="PLM1500" s="8"/>
      <c r="PLN1500" s="8"/>
      <c r="PLO1500" s="8"/>
      <c r="PLP1500" s="8"/>
      <c r="PLQ1500" s="8"/>
      <c r="PLR1500" s="8"/>
      <c r="PLS1500" s="8"/>
      <c r="PLT1500" s="8"/>
      <c r="PLU1500" s="8"/>
      <c r="PLV1500" s="8"/>
      <c r="PLW1500" s="8"/>
      <c r="PLX1500" s="8"/>
      <c r="PLY1500" s="8"/>
      <c r="PLZ1500" s="8"/>
      <c r="PMA1500" s="8"/>
      <c r="PMB1500" s="8"/>
      <c r="PMC1500" s="8"/>
      <c r="PMD1500" s="8"/>
      <c r="PME1500" s="8"/>
      <c r="PMF1500" s="8"/>
      <c r="PMG1500" s="8"/>
      <c r="PMH1500" s="8"/>
      <c r="PMI1500" s="8"/>
      <c r="PMJ1500" s="8"/>
      <c r="PMK1500" s="8"/>
      <c r="PML1500" s="8"/>
      <c r="PMM1500" s="8"/>
      <c r="PMN1500" s="8"/>
      <c r="PMO1500" s="8"/>
      <c r="PMP1500" s="8"/>
      <c r="PMQ1500" s="8"/>
      <c r="PMR1500" s="8"/>
      <c r="PMS1500" s="8"/>
      <c r="PMT1500" s="8"/>
      <c r="PMU1500" s="8"/>
      <c r="PMV1500" s="8"/>
      <c r="PMW1500" s="8"/>
      <c r="PMX1500" s="8"/>
      <c r="PMY1500" s="8"/>
      <c r="PMZ1500" s="8"/>
      <c r="PNA1500" s="8"/>
      <c r="PNB1500" s="8"/>
      <c r="PNC1500" s="8"/>
      <c r="PND1500" s="8"/>
      <c r="PNE1500" s="8"/>
      <c r="PNF1500" s="8"/>
      <c r="PNG1500" s="8"/>
      <c r="PNH1500" s="8"/>
      <c r="PNI1500" s="8"/>
      <c r="PNJ1500" s="8"/>
      <c r="PNK1500" s="8"/>
      <c r="PNL1500" s="8"/>
      <c r="PNM1500" s="8"/>
      <c r="PNN1500" s="8"/>
      <c r="PNO1500" s="8"/>
      <c r="PNP1500" s="8"/>
      <c r="PNQ1500" s="8"/>
      <c r="PNR1500" s="8"/>
      <c r="PNS1500" s="8"/>
      <c r="PNT1500" s="8"/>
      <c r="PNU1500" s="8"/>
      <c r="PNV1500" s="8"/>
      <c r="PNW1500" s="8"/>
      <c r="PNX1500" s="8"/>
      <c r="PNY1500" s="8"/>
      <c r="PNZ1500" s="8"/>
      <c r="POA1500" s="8"/>
      <c r="POB1500" s="8"/>
      <c r="POC1500" s="8"/>
      <c r="POD1500" s="8"/>
      <c r="POE1500" s="8"/>
      <c r="POF1500" s="8"/>
      <c r="POG1500" s="8"/>
      <c r="POH1500" s="8"/>
      <c r="POI1500" s="8"/>
      <c r="POJ1500" s="8"/>
      <c r="POK1500" s="8"/>
      <c r="POL1500" s="8"/>
      <c r="POM1500" s="8"/>
      <c r="PON1500" s="8"/>
      <c r="POO1500" s="8"/>
      <c r="POP1500" s="8"/>
      <c r="POQ1500" s="8"/>
      <c r="POR1500" s="8"/>
      <c r="POS1500" s="8"/>
      <c r="POT1500" s="8"/>
      <c r="POU1500" s="8"/>
      <c r="POV1500" s="8"/>
      <c r="POW1500" s="8"/>
      <c r="POX1500" s="8"/>
      <c r="POY1500" s="8"/>
      <c r="POZ1500" s="8"/>
      <c r="PPA1500" s="8"/>
      <c r="PPB1500" s="8"/>
      <c r="PPC1500" s="8"/>
      <c r="PPD1500" s="8"/>
      <c r="PPE1500" s="8"/>
      <c r="PPF1500" s="8"/>
      <c r="PPG1500" s="8"/>
      <c r="PPH1500" s="8"/>
      <c r="PPI1500" s="8"/>
      <c r="PPJ1500" s="8"/>
      <c r="PPK1500" s="8"/>
      <c r="PPL1500" s="8"/>
      <c r="PPM1500" s="8"/>
      <c r="PPN1500" s="8"/>
      <c r="PPO1500" s="8"/>
      <c r="PPP1500" s="8"/>
      <c r="PPQ1500" s="8"/>
      <c r="PPR1500" s="8"/>
      <c r="PPS1500" s="8"/>
      <c r="PPT1500" s="8"/>
      <c r="PPU1500" s="8"/>
      <c r="PPV1500" s="8"/>
      <c r="PPW1500" s="8"/>
      <c r="PPX1500" s="8"/>
      <c r="PPY1500" s="8"/>
      <c r="PPZ1500" s="8"/>
      <c r="PQA1500" s="8"/>
      <c r="PQB1500" s="8"/>
      <c r="PQC1500" s="8"/>
      <c r="PQD1500" s="8"/>
      <c r="PQE1500" s="8"/>
      <c r="PQF1500" s="8"/>
      <c r="PQG1500" s="8"/>
      <c r="PQH1500" s="8"/>
      <c r="PQI1500" s="8"/>
      <c r="PQJ1500" s="8"/>
      <c r="PQK1500" s="8"/>
      <c r="PQL1500" s="8"/>
      <c r="PQM1500" s="8"/>
      <c r="PQN1500" s="8"/>
      <c r="PQO1500" s="8"/>
      <c r="PQP1500" s="8"/>
      <c r="PQQ1500" s="8"/>
      <c r="PQR1500" s="8"/>
      <c r="PQS1500" s="8"/>
      <c r="PQT1500" s="8"/>
      <c r="PQU1500" s="8"/>
      <c r="PQV1500" s="8"/>
      <c r="PQW1500" s="8"/>
      <c r="PQX1500" s="8"/>
      <c r="PQY1500" s="8"/>
      <c r="PQZ1500" s="8"/>
      <c r="PRA1500" s="8"/>
      <c r="PRB1500" s="8"/>
      <c r="PRC1500" s="8"/>
      <c r="PRD1500" s="8"/>
      <c r="PRE1500" s="8"/>
      <c r="PRF1500" s="8"/>
      <c r="PRG1500" s="8"/>
      <c r="PRH1500" s="8"/>
      <c r="PRI1500" s="8"/>
      <c r="PRJ1500" s="8"/>
      <c r="PRK1500" s="8"/>
      <c r="PRL1500" s="8"/>
      <c r="PRM1500" s="8"/>
      <c r="PRN1500" s="8"/>
      <c r="PRO1500" s="8"/>
      <c r="PRP1500" s="8"/>
      <c r="PRQ1500" s="8"/>
      <c r="PRR1500" s="8"/>
      <c r="PRS1500" s="8"/>
      <c r="PRT1500" s="8"/>
      <c r="PRU1500" s="8"/>
      <c r="PRV1500" s="8"/>
      <c r="PRW1500" s="8"/>
      <c r="PRX1500" s="8"/>
      <c r="PRY1500" s="8"/>
      <c r="PRZ1500" s="8"/>
      <c r="PSA1500" s="8"/>
      <c r="PSB1500" s="8"/>
      <c r="PSC1500" s="8"/>
      <c r="PSD1500" s="8"/>
      <c r="PSE1500" s="8"/>
      <c r="PSF1500" s="8"/>
      <c r="PSG1500" s="8"/>
      <c r="PSH1500" s="8"/>
      <c r="PSI1500" s="8"/>
      <c r="PSJ1500" s="8"/>
      <c r="PSK1500" s="8"/>
      <c r="PSL1500" s="8"/>
      <c r="PSM1500" s="8"/>
      <c r="PSN1500" s="8"/>
      <c r="PSO1500" s="8"/>
      <c r="PSP1500" s="8"/>
      <c r="PSQ1500" s="8"/>
      <c r="PSR1500" s="8"/>
      <c r="PSS1500" s="8"/>
      <c r="PST1500" s="8"/>
      <c r="PSU1500" s="8"/>
      <c r="PSV1500" s="8"/>
      <c r="PSW1500" s="8"/>
      <c r="PSX1500" s="8"/>
      <c r="PSY1500" s="8"/>
      <c r="PSZ1500" s="8"/>
      <c r="PTA1500" s="8"/>
      <c r="PTB1500" s="8"/>
      <c r="PTC1500" s="8"/>
      <c r="PTD1500" s="8"/>
      <c r="PTE1500" s="8"/>
      <c r="PTF1500" s="8"/>
      <c r="PTG1500" s="8"/>
      <c r="PTH1500" s="8"/>
      <c r="PTI1500" s="8"/>
      <c r="PTJ1500" s="8"/>
      <c r="PTK1500" s="8"/>
      <c r="PTL1500" s="8"/>
      <c r="PTM1500" s="8"/>
      <c r="PTN1500" s="8"/>
      <c r="PTO1500" s="8"/>
      <c r="PTP1500" s="8"/>
      <c r="PTQ1500" s="8"/>
      <c r="PTR1500" s="8"/>
      <c r="PTS1500" s="8"/>
      <c r="PTT1500" s="8"/>
      <c r="PTU1500" s="8"/>
      <c r="PTV1500" s="8"/>
      <c r="PTW1500" s="8"/>
      <c r="PTX1500" s="8"/>
      <c r="PTY1500" s="8"/>
      <c r="PTZ1500" s="8"/>
      <c r="PUA1500" s="8"/>
      <c r="PUB1500" s="8"/>
      <c r="PUC1500" s="8"/>
      <c r="PUD1500" s="8"/>
      <c r="PUE1500" s="8"/>
      <c r="PUF1500" s="8"/>
      <c r="PUG1500" s="8"/>
      <c r="PUH1500" s="8"/>
      <c r="PUI1500" s="8"/>
      <c r="PUJ1500" s="8"/>
      <c r="PUK1500" s="8"/>
      <c r="PUL1500" s="8"/>
      <c r="PUM1500" s="8"/>
      <c r="PUN1500" s="8"/>
      <c r="PUO1500" s="8"/>
      <c r="PUP1500" s="8"/>
      <c r="PUQ1500" s="8"/>
      <c r="PUR1500" s="8"/>
      <c r="PUS1500" s="8"/>
      <c r="PUT1500" s="8"/>
      <c r="PUU1500" s="8"/>
      <c r="PUV1500" s="8"/>
      <c r="PUW1500" s="8"/>
      <c r="PUX1500" s="8"/>
      <c r="PUY1500" s="8"/>
      <c r="PUZ1500" s="8"/>
      <c r="PVA1500" s="8"/>
      <c r="PVB1500" s="8"/>
      <c r="PVC1500" s="8"/>
      <c r="PVD1500" s="8"/>
      <c r="PVE1500" s="8"/>
      <c r="PVF1500" s="8"/>
      <c r="PVG1500" s="8"/>
      <c r="PVH1500" s="8"/>
      <c r="PVI1500" s="8"/>
      <c r="PVJ1500" s="8"/>
      <c r="PVK1500" s="8"/>
      <c r="PVL1500" s="8"/>
      <c r="PVM1500" s="8"/>
      <c r="PVN1500" s="8"/>
      <c r="PVO1500" s="8"/>
      <c r="PVP1500" s="8"/>
      <c r="PVQ1500" s="8"/>
      <c r="PVR1500" s="8"/>
      <c r="PVS1500" s="8"/>
      <c r="PVT1500" s="8"/>
      <c r="PVU1500" s="8"/>
      <c r="PVV1500" s="8"/>
      <c r="PVW1500" s="8"/>
      <c r="PVX1500" s="8"/>
      <c r="PVY1500" s="8"/>
      <c r="PVZ1500" s="8"/>
      <c r="PWA1500" s="8"/>
      <c r="PWB1500" s="8"/>
      <c r="PWC1500" s="8"/>
      <c r="PWD1500" s="8"/>
      <c r="PWE1500" s="8"/>
      <c r="PWF1500" s="8"/>
      <c r="PWG1500" s="8"/>
      <c r="PWH1500" s="8"/>
      <c r="PWI1500" s="8"/>
      <c r="PWJ1500" s="8"/>
      <c r="PWK1500" s="8"/>
      <c r="PWL1500" s="8"/>
      <c r="PWM1500" s="8"/>
      <c r="PWN1500" s="8"/>
      <c r="PWO1500" s="8"/>
      <c r="PWP1500" s="8"/>
      <c r="PWQ1500" s="8"/>
      <c r="PWR1500" s="8"/>
      <c r="PWS1500" s="8"/>
      <c r="PWT1500" s="8"/>
      <c r="PWU1500" s="8"/>
      <c r="PWV1500" s="8"/>
      <c r="PWW1500" s="8"/>
      <c r="PWX1500" s="8"/>
      <c r="PWY1500" s="8"/>
      <c r="PWZ1500" s="8"/>
      <c r="PXA1500" s="8"/>
      <c r="PXB1500" s="8"/>
      <c r="PXC1500" s="8"/>
      <c r="PXD1500" s="8"/>
      <c r="PXE1500" s="8"/>
      <c r="PXF1500" s="8"/>
      <c r="PXG1500" s="8"/>
      <c r="PXH1500" s="8"/>
      <c r="PXI1500" s="8"/>
      <c r="PXJ1500" s="8"/>
      <c r="PXK1500" s="8"/>
      <c r="PXL1500" s="8"/>
      <c r="PXM1500" s="8"/>
      <c r="PXN1500" s="8"/>
      <c r="PXO1500" s="8"/>
      <c r="PXP1500" s="8"/>
      <c r="PXQ1500" s="8"/>
      <c r="PXR1500" s="8"/>
      <c r="PXS1500" s="8"/>
      <c r="PXT1500" s="8"/>
      <c r="PXU1500" s="8"/>
      <c r="PXV1500" s="8"/>
      <c r="PXW1500" s="8"/>
      <c r="PXX1500" s="8"/>
      <c r="PXY1500" s="8"/>
      <c r="PXZ1500" s="8"/>
      <c r="PYA1500" s="8"/>
      <c r="PYB1500" s="8"/>
      <c r="PYC1500" s="8"/>
      <c r="PYD1500" s="8"/>
      <c r="PYE1500" s="8"/>
      <c r="PYF1500" s="8"/>
      <c r="PYG1500" s="8"/>
      <c r="PYH1500" s="8"/>
      <c r="PYI1500" s="8"/>
      <c r="PYJ1500" s="8"/>
      <c r="PYK1500" s="8"/>
      <c r="PYL1500" s="8"/>
      <c r="PYM1500" s="8"/>
      <c r="PYN1500" s="8"/>
      <c r="PYO1500" s="8"/>
      <c r="PYP1500" s="8"/>
      <c r="PYQ1500" s="8"/>
      <c r="PYR1500" s="8"/>
      <c r="PYS1500" s="8"/>
      <c r="PYT1500" s="8"/>
      <c r="PYU1500" s="8"/>
      <c r="PYV1500" s="8"/>
      <c r="PYW1500" s="8"/>
      <c r="PYX1500" s="8"/>
      <c r="PYY1500" s="8"/>
      <c r="PYZ1500" s="8"/>
      <c r="PZA1500" s="8"/>
      <c r="PZB1500" s="8"/>
      <c r="PZC1500" s="8"/>
      <c r="PZD1500" s="8"/>
      <c r="PZE1500" s="8"/>
      <c r="PZF1500" s="8"/>
      <c r="PZG1500" s="8"/>
      <c r="PZH1500" s="8"/>
      <c r="PZI1500" s="8"/>
      <c r="PZJ1500" s="8"/>
      <c r="PZK1500" s="8"/>
      <c r="PZL1500" s="8"/>
      <c r="PZM1500" s="8"/>
      <c r="PZN1500" s="8"/>
      <c r="PZO1500" s="8"/>
      <c r="PZP1500" s="8"/>
      <c r="PZQ1500" s="8"/>
      <c r="PZR1500" s="8"/>
      <c r="PZS1500" s="8"/>
      <c r="PZT1500" s="8"/>
      <c r="PZU1500" s="8"/>
      <c r="PZV1500" s="8"/>
      <c r="PZW1500" s="8"/>
      <c r="PZX1500" s="8"/>
      <c r="PZY1500" s="8"/>
      <c r="PZZ1500" s="8"/>
      <c r="QAA1500" s="8"/>
      <c r="QAB1500" s="8"/>
      <c r="QAC1500" s="8"/>
      <c r="QAD1500" s="8"/>
      <c r="QAE1500" s="8"/>
      <c r="QAF1500" s="8"/>
      <c r="QAG1500" s="8"/>
      <c r="QAH1500" s="8"/>
      <c r="QAI1500" s="8"/>
      <c r="QAJ1500" s="8"/>
      <c r="QAK1500" s="8"/>
      <c r="QAL1500" s="8"/>
      <c r="QAM1500" s="8"/>
      <c r="QAN1500" s="8"/>
      <c r="QAO1500" s="8"/>
      <c r="QAP1500" s="8"/>
      <c r="QAQ1500" s="8"/>
      <c r="QAR1500" s="8"/>
      <c r="QAS1500" s="8"/>
      <c r="QAT1500" s="8"/>
      <c r="QAU1500" s="8"/>
      <c r="QAV1500" s="8"/>
      <c r="QAW1500" s="8"/>
      <c r="QAX1500" s="8"/>
      <c r="QAY1500" s="8"/>
      <c r="QAZ1500" s="8"/>
      <c r="QBA1500" s="8"/>
      <c r="QBB1500" s="8"/>
      <c r="QBC1500" s="8"/>
      <c r="QBD1500" s="8"/>
      <c r="QBE1500" s="8"/>
      <c r="QBF1500" s="8"/>
      <c r="QBG1500" s="8"/>
      <c r="QBH1500" s="8"/>
      <c r="QBI1500" s="8"/>
      <c r="QBJ1500" s="8"/>
      <c r="QBK1500" s="8"/>
      <c r="QBL1500" s="8"/>
      <c r="QBM1500" s="8"/>
      <c r="QBN1500" s="8"/>
      <c r="QBO1500" s="8"/>
      <c r="QBP1500" s="8"/>
      <c r="QBQ1500" s="8"/>
      <c r="QBR1500" s="8"/>
      <c r="QBS1500" s="8"/>
      <c r="QBT1500" s="8"/>
      <c r="QBU1500" s="8"/>
      <c r="QBV1500" s="8"/>
      <c r="QBW1500" s="8"/>
      <c r="QBX1500" s="8"/>
      <c r="QBY1500" s="8"/>
      <c r="QBZ1500" s="8"/>
      <c r="QCA1500" s="8"/>
      <c r="QCB1500" s="8"/>
      <c r="QCC1500" s="8"/>
      <c r="QCD1500" s="8"/>
      <c r="QCE1500" s="8"/>
      <c r="QCF1500" s="8"/>
      <c r="QCG1500" s="8"/>
      <c r="QCH1500" s="8"/>
      <c r="QCI1500" s="8"/>
      <c r="QCJ1500" s="8"/>
      <c r="QCK1500" s="8"/>
      <c r="QCL1500" s="8"/>
      <c r="QCM1500" s="8"/>
      <c r="QCN1500" s="8"/>
      <c r="QCO1500" s="8"/>
      <c r="QCP1500" s="8"/>
      <c r="QCQ1500" s="8"/>
      <c r="QCR1500" s="8"/>
      <c r="QCS1500" s="8"/>
      <c r="QCT1500" s="8"/>
      <c r="QCU1500" s="8"/>
      <c r="QCV1500" s="8"/>
      <c r="QCW1500" s="8"/>
      <c r="QCX1500" s="8"/>
      <c r="QCY1500" s="8"/>
      <c r="QCZ1500" s="8"/>
      <c r="QDA1500" s="8"/>
      <c r="QDB1500" s="8"/>
      <c r="QDC1500" s="8"/>
      <c r="QDD1500" s="8"/>
      <c r="QDE1500" s="8"/>
      <c r="QDF1500" s="8"/>
      <c r="QDG1500" s="8"/>
      <c r="QDH1500" s="8"/>
      <c r="QDI1500" s="8"/>
      <c r="QDJ1500" s="8"/>
      <c r="QDK1500" s="8"/>
      <c r="QDL1500" s="8"/>
      <c r="QDM1500" s="8"/>
      <c r="QDN1500" s="8"/>
      <c r="QDO1500" s="8"/>
      <c r="QDP1500" s="8"/>
      <c r="QDQ1500" s="8"/>
      <c r="QDR1500" s="8"/>
      <c r="QDS1500" s="8"/>
      <c r="QDT1500" s="8"/>
      <c r="QDU1500" s="8"/>
      <c r="QDV1500" s="8"/>
      <c r="QDW1500" s="8"/>
      <c r="QDX1500" s="8"/>
      <c r="QDY1500" s="8"/>
      <c r="QDZ1500" s="8"/>
      <c r="QEA1500" s="8"/>
      <c r="QEB1500" s="8"/>
      <c r="QEC1500" s="8"/>
      <c r="QED1500" s="8"/>
      <c r="QEE1500" s="8"/>
      <c r="QEF1500" s="8"/>
      <c r="QEG1500" s="8"/>
      <c r="QEH1500" s="8"/>
      <c r="QEI1500" s="8"/>
      <c r="QEJ1500" s="8"/>
      <c r="QEK1500" s="8"/>
      <c r="QEL1500" s="8"/>
      <c r="QEM1500" s="8"/>
      <c r="QEN1500" s="8"/>
      <c r="QEO1500" s="8"/>
      <c r="QEP1500" s="8"/>
      <c r="QEQ1500" s="8"/>
      <c r="QER1500" s="8"/>
      <c r="QES1500" s="8"/>
      <c r="QET1500" s="8"/>
      <c r="QEU1500" s="8"/>
      <c r="QEV1500" s="8"/>
      <c r="QEW1500" s="8"/>
      <c r="QEX1500" s="8"/>
      <c r="QEY1500" s="8"/>
      <c r="QEZ1500" s="8"/>
      <c r="QFA1500" s="8"/>
      <c r="QFB1500" s="8"/>
      <c r="QFC1500" s="8"/>
      <c r="QFD1500" s="8"/>
      <c r="QFE1500" s="8"/>
      <c r="QFF1500" s="8"/>
      <c r="QFG1500" s="8"/>
      <c r="QFH1500" s="8"/>
      <c r="QFI1500" s="8"/>
      <c r="QFJ1500" s="8"/>
      <c r="QFK1500" s="8"/>
      <c r="QFL1500" s="8"/>
      <c r="QFM1500" s="8"/>
      <c r="QFN1500" s="8"/>
      <c r="QFO1500" s="8"/>
      <c r="QFP1500" s="8"/>
      <c r="QFQ1500" s="8"/>
      <c r="QFR1500" s="8"/>
      <c r="QFS1500" s="8"/>
      <c r="QFT1500" s="8"/>
      <c r="QFU1500" s="8"/>
      <c r="QFV1500" s="8"/>
      <c r="QFW1500" s="8"/>
      <c r="QFX1500" s="8"/>
      <c r="QFY1500" s="8"/>
      <c r="QFZ1500" s="8"/>
      <c r="QGA1500" s="8"/>
      <c r="QGB1500" s="8"/>
      <c r="QGC1500" s="8"/>
      <c r="QGD1500" s="8"/>
      <c r="QGE1500" s="8"/>
      <c r="QGF1500" s="8"/>
      <c r="QGG1500" s="8"/>
      <c r="QGH1500" s="8"/>
      <c r="QGI1500" s="8"/>
      <c r="QGJ1500" s="8"/>
      <c r="QGK1500" s="8"/>
      <c r="QGL1500" s="8"/>
      <c r="QGM1500" s="8"/>
      <c r="QGN1500" s="8"/>
      <c r="QGO1500" s="8"/>
      <c r="QGP1500" s="8"/>
      <c r="QGQ1500" s="8"/>
      <c r="QGR1500" s="8"/>
      <c r="QGS1500" s="8"/>
      <c r="QGT1500" s="8"/>
      <c r="QGU1500" s="8"/>
      <c r="QGV1500" s="8"/>
      <c r="QGW1500" s="8"/>
      <c r="QGX1500" s="8"/>
      <c r="QGY1500" s="8"/>
      <c r="QGZ1500" s="8"/>
      <c r="QHA1500" s="8"/>
      <c r="QHB1500" s="8"/>
      <c r="QHC1500" s="8"/>
      <c r="QHD1500" s="8"/>
      <c r="QHE1500" s="8"/>
      <c r="QHF1500" s="8"/>
      <c r="QHG1500" s="8"/>
      <c r="QHH1500" s="8"/>
      <c r="QHI1500" s="8"/>
      <c r="QHJ1500" s="8"/>
      <c r="QHK1500" s="8"/>
      <c r="QHL1500" s="8"/>
      <c r="QHM1500" s="8"/>
      <c r="QHN1500" s="8"/>
      <c r="QHO1500" s="8"/>
      <c r="QHP1500" s="8"/>
      <c r="QHQ1500" s="8"/>
      <c r="QHR1500" s="8"/>
      <c r="QHS1500" s="8"/>
      <c r="QHT1500" s="8"/>
      <c r="QHU1500" s="8"/>
      <c r="QHV1500" s="8"/>
      <c r="QHW1500" s="8"/>
      <c r="QHX1500" s="8"/>
      <c r="QHY1500" s="8"/>
      <c r="QHZ1500" s="8"/>
      <c r="QIA1500" s="8"/>
      <c r="QIB1500" s="8"/>
      <c r="QIC1500" s="8"/>
      <c r="QID1500" s="8"/>
      <c r="QIE1500" s="8"/>
      <c r="QIF1500" s="8"/>
      <c r="QIG1500" s="8"/>
      <c r="QIH1500" s="8"/>
      <c r="QII1500" s="8"/>
      <c r="QIJ1500" s="8"/>
      <c r="QIK1500" s="8"/>
      <c r="QIL1500" s="8"/>
      <c r="QIM1500" s="8"/>
      <c r="QIN1500" s="8"/>
      <c r="QIO1500" s="8"/>
      <c r="QIP1500" s="8"/>
      <c r="QIQ1500" s="8"/>
      <c r="QIR1500" s="8"/>
      <c r="QIS1500" s="8"/>
      <c r="QIT1500" s="8"/>
      <c r="QIU1500" s="8"/>
      <c r="QIV1500" s="8"/>
      <c r="QIW1500" s="8"/>
      <c r="QIX1500" s="8"/>
      <c r="QIY1500" s="8"/>
      <c r="QIZ1500" s="8"/>
      <c r="QJA1500" s="8"/>
      <c r="QJB1500" s="8"/>
      <c r="QJC1500" s="8"/>
      <c r="QJD1500" s="8"/>
      <c r="QJE1500" s="8"/>
      <c r="QJF1500" s="8"/>
      <c r="QJG1500" s="8"/>
      <c r="QJH1500" s="8"/>
      <c r="QJI1500" s="8"/>
      <c r="QJJ1500" s="8"/>
      <c r="QJK1500" s="8"/>
      <c r="QJL1500" s="8"/>
      <c r="QJM1500" s="8"/>
      <c r="QJN1500" s="8"/>
      <c r="QJO1500" s="8"/>
      <c r="QJP1500" s="8"/>
      <c r="QJQ1500" s="8"/>
      <c r="QJR1500" s="8"/>
      <c r="QJS1500" s="8"/>
      <c r="QJT1500" s="8"/>
      <c r="QJU1500" s="8"/>
      <c r="QJV1500" s="8"/>
      <c r="QJW1500" s="8"/>
      <c r="QJX1500" s="8"/>
      <c r="QJY1500" s="8"/>
      <c r="QJZ1500" s="8"/>
      <c r="QKA1500" s="8"/>
      <c r="QKB1500" s="8"/>
      <c r="QKC1500" s="8"/>
      <c r="QKD1500" s="8"/>
      <c r="QKE1500" s="8"/>
      <c r="QKF1500" s="8"/>
      <c r="QKG1500" s="8"/>
      <c r="QKH1500" s="8"/>
      <c r="QKI1500" s="8"/>
      <c r="QKJ1500" s="8"/>
      <c r="QKK1500" s="8"/>
      <c r="QKL1500" s="8"/>
      <c r="QKM1500" s="8"/>
      <c r="QKN1500" s="8"/>
      <c r="QKO1500" s="8"/>
      <c r="QKP1500" s="8"/>
      <c r="QKQ1500" s="8"/>
      <c r="QKR1500" s="8"/>
      <c r="QKS1500" s="8"/>
      <c r="QKT1500" s="8"/>
      <c r="QKU1500" s="8"/>
      <c r="QKV1500" s="8"/>
      <c r="QKW1500" s="8"/>
      <c r="QKX1500" s="8"/>
      <c r="QKY1500" s="8"/>
      <c r="QKZ1500" s="8"/>
      <c r="QLA1500" s="8"/>
      <c r="QLB1500" s="8"/>
      <c r="QLC1500" s="8"/>
      <c r="QLD1500" s="8"/>
      <c r="QLE1500" s="8"/>
      <c r="QLF1500" s="8"/>
      <c r="QLG1500" s="8"/>
      <c r="QLH1500" s="8"/>
      <c r="QLI1500" s="8"/>
      <c r="QLJ1500" s="8"/>
      <c r="QLK1500" s="8"/>
      <c r="QLL1500" s="8"/>
      <c r="QLM1500" s="8"/>
      <c r="QLN1500" s="8"/>
      <c r="QLO1500" s="8"/>
      <c r="QLP1500" s="8"/>
      <c r="QLQ1500" s="8"/>
      <c r="QLR1500" s="8"/>
      <c r="QLS1500" s="8"/>
      <c r="QLT1500" s="8"/>
      <c r="QLU1500" s="8"/>
      <c r="QLV1500" s="8"/>
      <c r="QLW1500" s="8"/>
      <c r="QLX1500" s="8"/>
      <c r="QLY1500" s="8"/>
      <c r="QLZ1500" s="8"/>
      <c r="QMA1500" s="8"/>
      <c r="QMB1500" s="8"/>
      <c r="QMC1500" s="8"/>
      <c r="QMD1500" s="8"/>
      <c r="QME1500" s="8"/>
      <c r="QMF1500" s="8"/>
      <c r="QMG1500" s="8"/>
      <c r="QMH1500" s="8"/>
      <c r="QMI1500" s="8"/>
      <c r="QMJ1500" s="8"/>
      <c r="QMK1500" s="8"/>
      <c r="QML1500" s="8"/>
      <c r="QMM1500" s="8"/>
      <c r="QMN1500" s="8"/>
      <c r="QMO1500" s="8"/>
      <c r="QMP1500" s="8"/>
      <c r="QMQ1500" s="8"/>
      <c r="QMR1500" s="8"/>
      <c r="QMS1500" s="8"/>
      <c r="QMT1500" s="8"/>
      <c r="QMU1500" s="8"/>
      <c r="QMV1500" s="8"/>
      <c r="QMW1500" s="8"/>
      <c r="QMX1500" s="8"/>
      <c r="QMY1500" s="8"/>
      <c r="QMZ1500" s="8"/>
      <c r="QNA1500" s="8"/>
      <c r="QNB1500" s="8"/>
      <c r="QNC1500" s="8"/>
      <c r="QND1500" s="8"/>
      <c r="QNE1500" s="8"/>
      <c r="QNF1500" s="8"/>
      <c r="QNG1500" s="8"/>
      <c r="QNH1500" s="8"/>
      <c r="QNI1500" s="8"/>
      <c r="QNJ1500" s="8"/>
      <c r="QNK1500" s="8"/>
      <c r="QNL1500" s="8"/>
      <c r="QNM1500" s="8"/>
      <c r="QNN1500" s="8"/>
      <c r="QNO1500" s="8"/>
      <c r="QNP1500" s="8"/>
      <c r="QNQ1500" s="8"/>
      <c r="QNR1500" s="8"/>
      <c r="QNS1500" s="8"/>
      <c r="QNT1500" s="8"/>
      <c r="QNU1500" s="8"/>
      <c r="QNV1500" s="8"/>
      <c r="QNW1500" s="8"/>
      <c r="QNX1500" s="8"/>
      <c r="QNY1500" s="8"/>
      <c r="QNZ1500" s="8"/>
      <c r="QOA1500" s="8"/>
      <c r="QOB1500" s="8"/>
      <c r="QOC1500" s="8"/>
      <c r="QOD1500" s="8"/>
      <c r="QOE1500" s="8"/>
      <c r="QOF1500" s="8"/>
      <c r="QOG1500" s="8"/>
      <c r="QOH1500" s="8"/>
      <c r="QOI1500" s="8"/>
      <c r="QOJ1500" s="8"/>
      <c r="QOK1500" s="8"/>
      <c r="QOL1500" s="8"/>
      <c r="QOM1500" s="8"/>
      <c r="QON1500" s="8"/>
      <c r="QOO1500" s="8"/>
      <c r="QOP1500" s="8"/>
      <c r="QOQ1500" s="8"/>
      <c r="QOR1500" s="8"/>
      <c r="QOS1500" s="8"/>
      <c r="QOT1500" s="8"/>
      <c r="QOU1500" s="8"/>
      <c r="QOV1500" s="8"/>
      <c r="QOW1500" s="8"/>
      <c r="QOX1500" s="8"/>
      <c r="QOY1500" s="8"/>
      <c r="QOZ1500" s="8"/>
      <c r="QPA1500" s="8"/>
      <c r="QPB1500" s="8"/>
      <c r="QPC1500" s="8"/>
      <c r="QPD1500" s="8"/>
      <c r="QPE1500" s="8"/>
      <c r="QPF1500" s="8"/>
      <c r="QPG1500" s="8"/>
      <c r="QPH1500" s="8"/>
      <c r="QPI1500" s="8"/>
      <c r="QPJ1500" s="8"/>
      <c r="QPK1500" s="8"/>
      <c r="QPL1500" s="8"/>
      <c r="QPM1500" s="8"/>
      <c r="QPN1500" s="8"/>
      <c r="QPO1500" s="8"/>
      <c r="QPP1500" s="8"/>
      <c r="QPQ1500" s="8"/>
      <c r="QPR1500" s="8"/>
      <c r="QPS1500" s="8"/>
      <c r="QPT1500" s="8"/>
      <c r="QPU1500" s="8"/>
      <c r="QPV1500" s="8"/>
      <c r="QPW1500" s="8"/>
      <c r="QPX1500" s="8"/>
      <c r="QPY1500" s="8"/>
      <c r="QPZ1500" s="8"/>
      <c r="QQA1500" s="8"/>
      <c r="QQB1500" s="8"/>
      <c r="QQC1500" s="8"/>
      <c r="QQD1500" s="8"/>
      <c r="QQE1500" s="8"/>
      <c r="QQF1500" s="8"/>
      <c r="QQG1500" s="8"/>
      <c r="QQH1500" s="8"/>
      <c r="QQI1500" s="8"/>
      <c r="QQJ1500" s="8"/>
      <c r="QQK1500" s="8"/>
      <c r="QQL1500" s="8"/>
      <c r="QQM1500" s="8"/>
      <c r="QQN1500" s="8"/>
      <c r="QQO1500" s="8"/>
      <c r="QQP1500" s="8"/>
      <c r="QQQ1500" s="8"/>
      <c r="QQR1500" s="8"/>
      <c r="QQS1500" s="8"/>
      <c r="QQT1500" s="8"/>
      <c r="QQU1500" s="8"/>
      <c r="QQV1500" s="8"/>
      <c r="QQW1500" s="8"/>
      <c r="QQX1500" s="8"/>
      <c r="QQY1500" s="8"/>
      <c r="QQZ1500" s="8"/>
      <c r="QRA1500" s="8"/>
      <c r="QRB1500" s="8"/>
      <c r="QRC1500" s="8"/>
      <c r="QRD1500" s="8"/>
      <c r="QRE1500" s="8"/>
      <c r="QRF1500" s="8"/>
      <c r="QRG1500" s="8"/>
      <c r="QRH1500" s="8"/>
      <c r="QRI1500" s="8"/>
      <c r="QRJ1500" s="8"/>
      <c r="QRK1500" s="8"/>
      <c r="QRL1500" s="8"/>
      <c r="QRM1500" s="8"/>
      <c r="QRN1500" s="8"/>
      <c r="QRO1500" s="8"/>
      <c r="QRP1500" s="8"/>
      <c r="QRQ1500" s="8"/>
      <c r="QRR1500" s="8"/>
      <c r="QRS1500" s="8"/>
      <c r="QRT1500" s="8"/>
      <c r="QRU1500" s="8"/>
      <c r="QRV1500" s="8"/>
      <c r="QRW1500" s="8"/>
      <c r="QRX1500" s="8"/>
      <c r="QRY1500" s="8"/>
      <c r="QRZ1500" s="8"/>
      <c r="QSA1500" s="8"/>
      <c r="QSB1500" s="8"/>
      <c r="QSC1500" s="8"/>
      <c r="QSD1500" s="8"/>
      <c r="QSE1500" s="8"/>
      <c r="QSF1500" s="8"/>
      <c r="QSG1500" s="8"/>
      <c r="QSH1500" s="8"/>
      <c r="QSI1500" s="8"/>
      <c r="QSJ1500" s="8"/>
      <c r="QSK1500" s="8"/>
      <c r="QSL1500" s="8"/>
      <c r="QSM1500" s="8"/>
      <c r="QSN1500" s="8"/>
      <c r="QSO1500" s="8"/>
      <c r="QSP1500" s="8"/>
      <c r="QSQ1500" s="8"/>
      <c r="QSR1500" s="8"/>
      <c r="QSS1500" s="8"/>
      <c r="QST1500" s="8"/>
      <c r="QSU1500" s="8"/>
      <c r="QSV1500" s="8"/>
      <c r="QSW1500" s="8"/>
      <c r="QSX1500" s="8"/>
      <c r="QSY1500" s="8"/>
      <c r="QSZ1500" s="8"/>
      <c r="QTA1500" s="8"/>
      <c r="QTB1500" s="8"/>
      <c r="QTC1500" s="8"/>
      <c r="QTD1500" s="8"/>
      <c r="QTE1500" s="8"/>
      <c r="QTF1500" s="8"/>
      <c r="QTG1500" s="8"/>
      <c r="QTH1500" s="8"/>
      <c r="QTI1500" s="8"/>
      <c r="QTJ1500" s="8"/>
      <c r="QTK1500" s="8"/>
      <c r="QTL1500" s="8"/>
      <c r="QTM1500" s="8"/>
      <c r="QTN1500" s="8"/>
      <c r="QTO1500" s="8"/>
      <c r="QTP1500" s="8"/>
      <c r="QTQ1500" s="8"/>
      <c r="QTR1500" s="8"/>
      <c r="QTS1500" s="8"/>
      <c r="QTT1500" s="8"/>
      <c r="QTU1500" s="8"/>
      <c r="QTV1500" s="8"/>
      <c r="QTW1500" s="8"/>
      <c r="QTX1500" s="8"/>
      <c r="QTY1500" s="8"/>
      <c r="QTZ1500" s="8"/>
      <c r="QUA1500" s="8"/>
      <c r="QUB1500" s="8"/>
      <c r="QUC1500" s="8"/>
      <c r="QUD1500" s="8"/>
      <c r="QUE1500" s="8"/>
      <c r="QUF1500" s="8"/>
      <c r="QUG1500" s="8"/>
      <c r="QUH1500" s="8"/>
      <c r="QUI1500" s="8"/>
      <c r="QUJ1500" s="8"/>
      <c r="QUK1500" s="8"/>
      <c r="QUL1500" s="8"/>
      <c r="QUM1500" s="8"/>
      <c r="QUN1500" s="8"/>
      <c r="QUO1500" s="8"/>
      <c r="QUP1500" s="8"/>
      <c r="QUQ1500" s="8"/>
      <c r="QUR1500" s="8"/>
      <c r="QUS1500" s="8"/>
      <c r="QUT1500" s="8"/>
      <c r="QUU1500" s="8"/>
      <c r="QUV1500" s="8"/>
      <c r="QUW1500" s="8"/>
      <c r="QUX1500" s="8"/>
      <c r="QUY1500" s="8"/>
      <c r="QUZ1500" s="8"/>
      <c r="QVA1500" s="8"/>
      <c r="QVB1500" s="8"/>
      <c r="QVC1500" s="8"/>
      <c r="QVD1500" s="8"/>
      <c r="QVE1500" s="8"/>
      <c r="QVF1500" s="8"/>
      <c r="QVG1500" s="8"/>
      <c r="QVH1500" s="8"/>
      <c r="QVI1500" s="8"/>
      <c r="QVJ1500" s="8"/>
      <c r="QVK1500" s="8"/>
      <c r="QVL1500" s="8"/>
      <c r="QVM1500" s="8"/>
      <c r="QVN1500" s="8"/>
      <c r="QVO1500" s="8"/>
      <c r="QVP1500" s="8"/>
      <c r="QVQ1500" s="8"/>
      <c r="QVR1500" s="8"/>
      <c r="QVS1500" s="8"/>
      <c r="QVT1500" s="8"/>
      <c r="QVU1500" s="8"/>
      <c r="QVV1500" s="8"/>
      <c r="QVW1500" s="8"/>
      <c r="QVX1500" s="8"/>
      <c r="QVY1500" s="8"/>
      <c r="QVZ1500" s="8"/>
      <c r="QWA1500" s="8"/>
      <c r="QWB1500" s="8"/>
      <c r="QWC1500" s="8"/>
      <c r="QWD1500" s="8"/>
      <c r="QWE1500" s="8"/>
      <c r="QWF1500" s="8"/>
      <c r="QWG1500" s="8"/>
      <c r="QWH1500" s="8"/>
      <c r="QWI1500" s="8"/>
      <c r="QWJ1500" s="8"/>
      <c r="QWK1500" s="8"/>
      <c r="QWL1500" s="8"/>
      <c r="QWM1500" s="8"/>
      <c r="QWN1500" s="8"/>
      <c r="QWO1500" s="8"/>
      <c r="QWP1500" s="8"/>
      <c r="QWQ1500" s="8"/>
      <c r="QWR1500" s="8"/>
      <c r="QWS1500" s="8"/>
      <c r="QWT1500" s="8"/>
      <c r="QWU1500" s="8"/>
      <c r="QWV1500" s="8"/>
      <c r="QWW1500" s="8"/>
      <c r="QWX1500" s="8"/>
      <c r="QWY1500" s="8"/>
      <c r="QWZ1500" s="8"/>
      <c r="QXA1500" s="8"/>
      <c r="QXB1500" s="8"/>
      <c r="QXC1500" s="8"/>
      <c r="QXD1500" s="8"/>
      <c r="QXE1500" s="8"/>
      <c r="QXF1500" s="8"/>
      <c r="QXG1500" s="8"/>
      <c r="QXH1500" s="8"/>
      <c r="QXI1500" s="8"/>
      <c r="QXJ1500" s="8"/>
      <c r="QXK1500" s="8"/>
      <c r="QXL1500" s="8"/>
      <c r="QXM1500" s="8"/>
      <c r="QXN1500" s="8"/>
      <c r="QXO1500" s="8"/>
      <c r="QXP1500" s="8"/>
      <c r="QXQ1500" s="8"/>
      <c r="QXR1500" s="8"/>
      <c r="QXS1500" s="8"/>
      <c r="QXT1500" s="8"/>
      <c r="QXU1500" s="8"/>
      <c r="QXV1500" s="8"/>
      <c r="QXW1500" s="8"/>
      <c r="QXX1500" s="8"/>
      <c r="QXY1500" s="8"/>
      <c r="QXZ1500" s="8"/>
      <c r="QYA1500" s="8"/>
      <c r="QYB1500" s="8"/>
      <c r="QYC1500" s="8"/>
      <c r="QYD1500" s="8"/>
      <c r="QYE1500" s="8"/>
      <c r="QYF1500" s="8"/>
      <c r="QYG1500" s="8"/>
      <c r="QYH1500" s="8"/>
      <c r="QYI1500" s="8"/>
      <c r="QYJ1500" s="8"/>
      <c r="QYK1500" s="8"/>
      <c r="QYL1500" s="8"/>
      <c r="QYM1500" s="8"/>
      <c r="QYN1500" s="8"/>
      <c r="QYO1500" s="8"/>
      <c r="QYP1500" s="8"/>
      <c r="QYQ1500" s="8"/>
      <c r="QYR1500" s="8"/>
      <c r="QYS1500" s="8"/>
      <c r="QYT1500" s="8"/>
      <c r="QYU1500" s="8"/>
      <c r="QYV1500" s="8"/>
      <c r="QYW1500" s="8"/>
      <c r="QYX1500" s="8"/>
      <c r="QYY1500" s="8"/>
      <c r="QYZ1500" s="8"/>
      <c r="QZA1500" s="8"/>
      <c r="QZB1500" s="8"/>
      <c r="QZC1500" s="8"/>
      <c r="QZD1500" s="8"/>
      <c r="QZE1500" s="8"/>
      <c r="QZF1500" s="8"/>
      <c r="QZG1500" s="8"/>
      <c r="QZH1500" s="8"/>
      <c r="QZI1500" s="8"/>
      <c r="QZJ1500" s="8"/>
      <c r="QZK1500" s="8"/>
      <c r="QZL1500" s="8"/>
      <c r="QZM1500" s="8"/>
      <c r="QZN1500" s="8"/>
      <c r="QZO1500" s="8"/>
      <c r="QZP1500" s="8"/>
      <c r="QZQ1500" s="8"/>
      <c r="QZR1500" s="8"/>
      <c r="QZS1500" s="8"/>
      <c r="QZT1500" s="8"/>
      <c r="QZU1500" s="8"/>
      <c r="QZV1500" s="8"/>
      <c r="QZW1500" s="8"/>
      <c r="QZX1500" s="8"/>
      <c r="QZY1500" s="8"/>
      <c r="QZZ1500" s="8"/>
      <c r="RAA1500" s="8"/>
      <c r="RAB1500" s="8"/>
      <c r="RAC1500" s="8"/>
      <c r="RAD1500" s="8"/>
      <c r="RAE1500" s="8"/>
      <c r="RAF1500" s="8"/>
      <c r="RAG1500" s="8"/>
      <c r="RAH1500" s="8"/>
      <c r="RAI1500" s="8"/>
      <c r="RAJ1500" s="8"/>
      <c r="RAK1500" s="8"/>
      <c r="RAL1500" s="8"/>
      <c r="RAM1500" s="8"/>
      <c r="RAN1500" s="8"/>
      <c r="RAO1500" s="8"/>
      <c r="RAP1500" s="8"/>
      <c r="RAQ1500" s="8"/>
      <c r="RAR1500" s="8"/>
      <c r="RAS1500" s="8"/>
      <c r="RAT1500" s="8"/>
      <c r="RAU1500" s="8"/>
      <c r="RAV1500" s="8"/>
      <c r="RAW1500" s="8"/>
      <c r="RAX1500" s="8"/>
      <c r="RAY1500" s="8"/>
      <c r="RAZ1500" s="8"/>
      <c r="RBA1500" s="8"/>
      <c r="RBB1500" s="8"/>
      <c r="RBC1500" s="8"/>
      <c r="RBD1500" s="8"/>
      <c r="RBE1500" s="8"/>
      <c r="RBF1500" s="8"/>
      <c r="RBG1500" s="8"/>
      <c r="RBH1500" s="8"/>
      <c r="RBI1500" s="8"/>
      <c r="RBJ1500" s="8"/>
      <c r="RBK1500" s="8"/>
      <c r="RBL1500" s="8"/>
      <c r="RBM1500" s="8"/>
      <c r="RBN1500" s="8"/>
      <c r="RBO1500" s="8"/>
      <c r="RBP1500" s="8"/>
      <c r="RBQ1500" s="8"/>
      <c r="RBR1500" s="8"/>
      <c r="RBS1500" s="8"/>
      <c r="RBT1500" s="8"/>
      <c r="RBU1500" s="8"/>
      <c r="RBV1500" s="8"/>
      <c r="RBW1500" s="8"/>
      <c r="RBX1500" s="8"/>
      <c r="RBY1500" s="8"/>
      <c r="RBZ1500" s="8"/>
      <c r="RCA1500" s="8"/>
      <c r="RCB1500" s="8"/>
      <c r="RCC1500" s="8"/>
      <c r="RCD1500" s="8"/>
      <c r="RCE1500" s="8"/>
      <c r="RCF1500" s="8"/>
      <c r="RCG1500" s="8"/>
      <c r="RCH1500" s="8"/>
      <c r="RCI1500" s="8"/>
      <c r="RCJ1500" s="8"/>
      <c r="RCK1500" s="8"/>
      <c r="RCL1500" s="8"/>
      <c r="RCM1500" s="8"/>
      <c r="RCN1500" s="8"/>
      <c r="RCO1500" s="8"/>
      <c r="RCP1500" s="8"/>
      <c r="RCQ1500" s="8"/>
      <c r="RCR1500" s="8"/>
      <c r="RCS1500" s="8"/>
      <c r="RCT1500" s="8"/>
      <c r="RCU1500" s="8"/>
      <c r="RCV1500" s="8"/>
      <c r="RCW1500" s="8"/>
      <c r="RCX1500" s="8"/>
      <c r="RCY1500" s="8"/>
      <c r="RCZ1500" s="8"/>
      <c r="RDA1500" s="8"/>
      <c r="RDB1500" s="8"/>
      <c r="RDC1500" s="8"/>
      <c r="RDD1500" s="8"/>
      <c r="RDE1500" s="8"/>
      <c r="RDF1500" s="8"/>
      <c r="RDG1500" s="8"/>
      <c r="RDH1500" s="8"/>
      <c r="RDI1500" s="8"/>
      <c r="RDJ1500" s="8"/>
      <c r="RDK1500" s="8"/>
      <c r="RDL1500" s="8"/>
      <c r="RDM1500" s="8"/>
      <c r="RDN1500" s="8"/>
      <c r="RDO1500" s="8"/>
      <c r="RDP1500" s="8"/>
      <c r="RDQ1500" s="8"/>
      <c r="RDR1500" s="8"/>
      <c r="RDS1500" s="8"/>
      <c r="RDT1500" s="8"/>
      <c r="RDU1500" s="8"/>
      <c r="RDV1500" s="8"/>
      <c r="RDW1500" s="8"/>
      <c r="RDX1500" s="8"/>
      <c r="RDY1500" s="8"/>
      <c r="RDZ1500" s="8"/>
      <c r="REA1500" s="8"/>
      <c r="REB1500" s="8"/>
      <c r="REC1500" s="8"/>
      <c r="RED1500" s="8"/>
      <c r="REE1500" s="8"/>
      <c r="REF1500" s="8"/>
      <c r="REG1500" s="8"/>
      <c r="REH1500" s="8"/>
      <c r="REI1500" s="8"/>
      <c r="REJ1500" s="8"/>
      <c r="REK1500" s="8"/>
      <c r="REL1500" s="8"/>
      <c r="REM1500" s="8"/>
      <c r="REN1500" s="8"/>
      <c r="REO1500" s="8"/>
      <c r="REP1500" s="8"/>
      <c r="REQ1500" s="8"/>
      <c r="RER1500" s="8"/>
      <c r="RES1500" s="8"/>
      <c r="RET1500" s="8"/>
      <c r="REU1500" s="8"/>
      <c r="REV1500" s="8"/>
      <c r="REW1500" s="8"/>
      <c r="REX1500" s="8"/>
      <c r="REY1500" s="8"/>
      <c r="REZ1500" s="8"/>
      <c r="RFA1500" s="8"/>
      <c r="RFB1500" s="8"/>
      <c r="RFC1500" s="8"/>
      <c r="RFD1500" s="8"/>
      <c r="RFE1500" s="8"/>
      <c r="RFF1500" s="8"/>
      <c r="RFG1500" s="8"/>
      <c r="RFH1500" s="8"/>
      <c r="RFI1500" s="8"/>
      <c r="RFJ1500" s="8"/>
      <c r="RFK1500" s="8"/>
      <c r="RFL1500" s="8"/>
      <c r="RFM1500" s="8"/>
      <c r="RFN1500" s="8"/>
      <c r="RFO1500" s="8"/>
      <c r="RFP1500" s="8"/>
      <c r="RFQ1500" s="8"/>
      <c r="RFR1500" s="8"/>
      <c r="RFS1500" s="8"/>
      <c r="RFT1500" s="8"/>
      <c r="RFU1500" s="8"/>
      <c r="RFV1500" s="8"/>
      <c r="RFW1500" s="8"/>
      <c r="RFX1500" s="8"/>
      <c r="RFY1500" s="8"/>
      <c r="RFZ1500" s="8"/>
      <c r="RGA1500" s="8"/>
      <c r="RGB1500" s="8"/>
      <c r="RGC1500" s="8"/>
      <c r="RGD1500" s="8"/>
      <c r="RGE1500" s="8"/>
      <c r="RGF1500" s="8"/>
      <c r="RGG1500" s="8"/>
      <c r="RGH1500" s="8"/>
      <c r="RGI1500" s="8"/>
      <c r="RGJ1500" s="8"/>
      <c r="RGK1500" s="8"/>
      <c r="RGL1500" s="8"/>
      <c r="RGM1500" s="8"/>
      <c r="RGN1500" s="8"/>
      <c r="RGO1500" s="8"/>
      <c r="RGP1500" s="8"/>
      <c r="RGQ1500" s="8"/>
      <c r="RGR1500" s="8"/>
      <c r="RGS1500" s="8"/>
      <c r="RGT1500" s="8"/>
      <c r="RGU1500" s="8"/>
      <c r="RGV1500" s="8"/>
      <c r="RGW1500" s="8"/>
      <c r="RGX1500" s="8"/>
      <c r="RGY1500" s="8"/>
      <c r="RGZ1500" s="8"/>
      <c r="RHA1500" s="8"/>
      <c r="RHB1500" s="8"/>
      <c r="RHC1500" s="8"/>
      <c r="RHD1500" s="8"/>
      <c r="RHE1500" s="8"/>
      <c r="RHF1500" s="8"/>
      <c r="RHG1500" s="8"/>
      <c r="RHH1500" s="8"/>
      <c r="RHI1500" s="8"/>
      <c r="RHJ1500" s="8"/>
      <c r="RHK1500" s="8"/>
      <c r="RHL1500" s="8"/>
      <c r="RHM1500" s="8"/>
      <c r="RHN1500" s="8"/>
      <c r="RHO1500" s="8"/>
      <c r="RHP1500" s="8"/>
      <c r="RHQ1500" s="8"/>
      <c r="RHR1500" s="8"/>
      <c r="RHS1500" s="8"/>
      <c r="RHT1500" s="8"/>
      <c r="RHU1500" s="8"/>
      <c r="RHV1500" s="8"/>
      <c r="RHW1500" s="8"/>
      <c r="RHX1500" s="8"/>
      <c r="RHY1500" s="8"/>
      <c r="RHZ1500" s="8"/>
      <c r="RIA1500" s="8"/>
      <c r="RIB1500" s="8"/>
      <c r="RIC1500" s="8"/>
      <c r="RID1500" s="8"/>
      <c r="RIE1500" s="8"/>
      <c r="RIF1500" s="8"/>
      <c r="RIG1500" s="8"/>
      <c r="RIH1500" s="8"/>
      <c r="RII1500" s="8"/>
      <c r="RIJ1500" s="8"/>
      <c r="RIK1500" s="8"/>
      <c r="RIL1500" s="8"/>
      <c r="RIM1500" s="8"/>
      <c r="RIN1500" s="8"/>
      <c r="RIO1500" s="8"/>
      <c r="RIP1500" s="8"/>
      <c r="RIQ1500" s="8"/>
      <c r="RIR1500" s="8"/>
      <c r="RIS1500" s="8"/>
      <c r="RIT1500" s="8"/>
      <c r="RIU1500" s="8"/>
      <c r="RIV1500" s="8"/>
      <c r="RIW1500" s="8"/>
      <c r="RIX1500" s="8"/>
      <c r="RIY1500" s="8"/>
      <c r="RIZ1500" s="8"/>
      <c r="RJA1500" s="8"/>
      <c r="RJB1500" s="8"/>
      <c r="RJC1500" s="8"/>
      <c r="RJD1500" s="8"/>
      <c r="RJE1500" s="8"/>
      <c r="RJF1500" s="8"/>
      <c r="RJG1500" s="8"/>
      <c r="RJH1500" s="8"/>
      <c r="RJI1500" s="8"/>
      <c r="RJJ1500" s="8"/>
      <c r="RJK1500" s="8"/>
      <c r="RJL1500" s="8"/>
      <c r="RJM1500" s="8"/>
      <c r="RJN1500" s="8"/>
      <c r="RJO1500" s="8"/>
      <c r="RJP1500" s="8"/>
      <c r="RJQ1500" s="8"/>
      <c r="RJR1500" s="8"/>
      <c r="RJS1500" s="8"/>
      <c r="RJT1500" s="8"/>
      <c r="RJU1500" s="8"/>
      <c r="RJV1500" s="8"/>
      <c r="RJW1500" s="8"/>
      <c r="RJX1500" s="8"/>
      <c r="RJY1500" s="8"/>
      <c r="RJZ1500" s="8"/>
      <c r="RKA1500" s="8"/>
      <c r="RKB1500" s="8"/>
      <c r="RKC1500" s="8"/>
      <c r="RKD1500" s="8"/>
      <c r="RKE1500" s="8"/>
      <c r="RKF1500" s="8"/>
      <c r="RKG1500" s="8"/>
      <c r="RKH1500" s="8"/>
      <c r="RKI1500" s="8"/>
      <c r="RKJ1500" s="8"/>
      <c r="RKK1500" s="8"/>
      <c r="RKL1500" s="8"/>
      <c r="RKM1500" s="8"/>
      <c r="RKN1500" s="8"/>
      <c r="RKO1500" s="8"/>
      <c r="RKP1500" s="8"/>
      <c r="RKQ1500" s="8"/>
      <c r="RKR1500" s="8"/>
      <c r="RKS1500" s="8"/>
      <c r="RKT1500" s="8"/>
      <c r="RKU1500" s="8"/>
      <c r="RKV1500" s="8"/>
      <c r="RKW1500" s="8"/>
      <c r="RKX1500" s="8"/>
      <c r="RKY1500" s="8"/>
      <c r="RKZ1500" s="8"/>
      <c r="RLA1500" s="8"/>
      <c r="RLB1500" s="8"/>
      <c r="RLC1500" s="8"/>
      <c r="RLD1500" s="8"/>
      <c r="RLE1500" s="8"/>
      <c r="RLF1500" s="8"/>
      <c r="RLG1500" s="8"/>
      <c r="RLH1500" s="8"/>
      <c r="RLI1500" s="8"/>
      <c r="RLJ1500" s="8"/>
      <c r="RLK1500" s="8"/>
      <c r="RLL1500" s="8"/>
      <c r="RLM1500" s="8"/>
      <c r="RLN1500" s="8"/>
      <c r="RLO1500" s="8"/>
      <c r="RLP1500" s="8"/>
      <c r="RLQ1500" s="8"/>
      <c r="RLR1500" s="8"/>
      <c r="RLS1500" s="8"/>
      <c r="RLT1500" s="8"/>
      <c r="RLU1500" s="8"/>
      <c r="RLV1500" s="8"/>
      <c r="RLW1500" s="8"/>
      <c r="RLX1500" s="8"/>
      <c r="RLY1500" s="8"/>
      <c r="RLZ1500" s="8"/>
      <c r="RMA1500" s="8"/>
      <c r="RMB1500" s="8"/>
      <c r="RMC1500" s="8"/>
      <c r="RMD1500" s="8"/>
      <c r="RME1500" s="8"/>
      <c r="RMF1500" s="8"/>
      <c r="RMG1500" s="8"/>
      <c r="RMH1500" s="8"/>
      <c r="RMI1500" s="8"/>
      <c r="RMJ1500" s="8"/>
      <c r="RMK1500" s="8"/>
      <c r="RML1500" s="8"/>
      <c r="RMM1500" s="8"/>
      <c r="RMN1500" s="8"/>
      <c r="RMO1500" s="8"/>
      <c r="RMP1500" s="8"/>
      <c r="RMQ1500" s="8"/>
      <c r="RMR1500" s="8"/>
      <c r="RMS1500" s="8"/>
      <c r="RMT1500" s="8"/>
      <c r="RMU1500" s="8"/>
      <c r="RMV1500" s="8"/>
      <c r="RMW1500" s="8"/>
      <c r="RMX1500" s="8"/>
      <c r="RMY1500" s="8"/>
      <c r="RMZ1500" s="8"/>
      <c r="RNA1500" s="8"/>
      <c r="RNB1500" s="8"/>
      <c r="RNC1500" s="8"/>
      <c r="RND1500" s="8"/>
      <c r="RNE1500" s="8"/>
      <c r="RNF1500" s="8"/>
      <c r="RNG1500" s="8"/>
      <c r="RNH1500" s="8"/>
      <c r="RNI1500" s="8"/>
      <c r="RNJ1500" s="8"/>
      <c r="RNK1500" s="8"/>
      <c r="RNL1500" s="8"/>
      <c r="RNM1500" s="8"/>
      <c r="RNN1500" s="8"/>
      <c r="RNO1500" s="8"/>
      <c r="RNP1500" s="8"/>
      <c r="RNQ1500" s="8"/>
      <c r="RNR1500" s="8"/>
      <c r="RNS1500" s="8"/>
      <c r="RNT1500" s="8"/>
      <c r="RNU1500" s="8"/>
      <c r="RNV1500" s="8"/>
      <c r="RNW1500" s="8"/>
      <c r="RNX1500" s="8"/>
      <c r="RNY1500" s="8"/>
      <c r="RNZ1500" s="8"/>
      <c r="ROA1500" s="8"/>
      <c r="ROB1500" s="8"/>
      <c r="ROC1500" s="8"/>
      <c r="ROD1500" s="8"/>
      <c r="ROE1500" s="8"/>
      <c r="ROF1500" s="8"/>
      <c r="ROG1500" s="8"/>
      <c r="ROH1500" s="8"/>
      <c r="ROI1500" s="8"/>
      <c r="ROJ1500" s="8"/>
      <c r="ROK1500" s="8"/>
      <c r="ROL1500" s="8"/>
      <c r="ROM1500" s="8"/>
      <c r="RON1500" s="8"/>
      <c r="ROO1500" s="8"/>
      <c r="ROP1500" s="8"/>
      <c r="ROQ1500" s="8"/>
      <c r="ROR1500" s="8"/>
      <c r="ROS1500" s="8"/>
      <c r="ROT1500" s="8"/>
      <c r="ROU1500" s="8"/>
      <c r="ROV1500" s="8"/>
      <c r="ROW1500" s="8"/>
      <c r="ROX1500" s="8"/>
      <c r="ROY1500" s="8"/>
      <c r="ROZ1500" s="8"/>
      <c r="RPA1500" s="8"/>
      <c r="RPB1500" s="8"/>
      <c r="RPC1500" s="8"/>
      <c r="RPD1500" s="8"/>
      <c r="RPE1500" s="8"/>
      <c r="RPF1500" s="8"/>
      <c r="RPG1500" s="8"/>
      <c r="RPH1500" s="8"/>
      <c r="RPI1500" s="8"/>
      <c r="RPJ1500" s="8"/>
      <c r="RPK1500" s="8"/>
      <c r="RPL1500" s="8"/>
      <c r="RPM1500" s="8"/>
      <c r="RPN1500" s="8"/>
      <c r="RPO1500" s="8"/>
      <c r="RPP1500" s="8"/>
      <c r="RPQ1500" s="8"/>
      <c r="RPR1500" s="8"/>
      <c r="RPS1500" s="8"/>
      <c r="RPT1500" s="8"/>
      <c r="RPU1500" s="8"/>
      <c r="RPV1500" s="8"/>
      <c r="RPW1500" s="8"/>
      <c r="RPX1500" s="8"/>
      <c r="RPY1500" s="8"/>
      <c r="RPZ1500" s="8"/>
      <c r="RQA1500" s="8"/>
      <c r="RQB1500" s="8"/>
      <c r="RQC1500" s="8"/>
      <c r="RQD1500" s="8"/>
      <c r="RQE1500" s="8"/>
      <c r="RQF1500" s="8"/>
      <c r="RQG1500" s="8"/>
      <c r="RQH1500" s="8"/>
      <c r="RQI1500" s="8"/>
      <c r="RQJ1500" s="8"/>
      <c r="RQK1500" s="8"/>
      <c r="RQL1500" s="8"/>
      <c r="RQM1500" s="8"/>
      <c r="RQN1500" s="8"/>
      <c r="RQO1500" s="8"/>
      <c r="RQP1500" s="8"/>
      <c r="RQQ1500" s="8"/>
      <c r="RQR1500" s="8"/>
      <c r="RQS1500" s="8"/>
      <c r="RQT1500" s="8"/>
      <c r="RQU1500" s="8"/>
      <c r="RQV1500" s="8"/>
      <c r="RQW1500" s="8"/>
      <c r="RQX1500" s="8"/>
      <c r="RQY1500" s="8"/>
      <c r="RQZ1500" s="8"/>
      <c r="RRA1500" s="8"/>
      <c r="RRB1500" s="8"/>
      <c r="RRC1500" s="8"/>
      <c r="RRD1500" s="8"/>
      <c r="RRE1500" s="8"/>
      <c r="RRF1500" s="8"/>
      <c r="RRG1500" s="8"/>
      <c r="RRH1500" s="8"/>
      <c r="RRI1500" s="8"/>
      <c r="RRJ1500" s="8"/>
      <c r="RRK1500" s="8"/>
      <c r="RRL1500" s="8"/>
      <c r="RRM1500" s="8"/>
      <c r="RRN1500" s="8"/>
      <c r="RRO1500" s="8"/>
      <c r="RRP1500" s="8"/>
      <c r="RRQ1500" s="8"/>
      <c r="RRR1500" s="8"/>
      <c r="RRS1500" s="8"/>
      <c r="RRT1500" s="8"/>
      <c r="RRU1500" s="8"/>
      <c r="RRV1500" s="8"/>
      <c r="RRW1500" s="8"/>
      <c r="RRX1500" s="8"/>
      <c r="RRY1500" s="8"/>
      <c r="RRZ1500" s="8"/>
      <c r="RSA1500" s="8"/>
      <c r="RSB1500" s="8"/>
      <c r="RSC1500" s="8"/>
      <c r="RSD1500" s="8"/>
      <c r="RSE1500" s="8"/>
      <c r="RSF1500" s="8"/>
      <c r="RSG1500" s="8"/>
      <c r="RSH1500" s="8"/>
      <c r="RSI1500" s="8"/>
      <c r="RSJ1500" s="8"/>
      <c r="RSK1500" s="8"/>
      <c r="RSL1500" s="8"/>
      <c r="RSM1500" s="8"/>
      <c r="RSN1500" s="8"/>
      <c r="RSO1500" s="8"/>
      <c r="RSP1500" s="8"/>
      <c r="RSQ1500" s="8"/>
      <c r="RSR1500" s="8"/>
      <c r="RSS1500" s="8"/>
      <c r="RST1500" s="8"/>
      <c r="RSU1500" s="8"/>
      <c r="RSV1500" s="8"/>
      <c r="RSW1500" s="8"/>
      <c r="RSX1500" s="8"/>
      <c r="RSY1500" s="8"/>
      <c r="RSZ1500" s="8"/>
      <c r="RTA1500" s="8"/>
      <c r="RTB1500" s="8"/>
      <c r="RTC1500" s="8"/>
      <c r="RTD1500" s="8"/>
      <c r="RTE1500" s="8"/>
      <c r="RTF1500" s="8"/>
      <c r="RTG1500" s="8"/>
      <c r="RTH1500" s="8"/>
      <c r="RTI1500" s="8"/>
      <c r="RTJ1500" s="8"/>
      <c r="RTK1500" s="8"/>
      <c r="RTL1500" s="8"/>
      <c r="RTM1500" s="8"/>
      <c r="RTN1500" s="8"/>
      <c r="RTO1500" s="8"/>
      <c r="RTP1500" s="8"/>
      <c r="RTQ1500" s="8"/>
      <c r="RTR1500" s="8"/>
      <c r="RTS1500" s="8"/>
      <c r="RTT1500" s="8"/>
      <c r="RTU1500" s="8"/>
      <c r="RTV1500" s="8"/>
      <c r="RTW1500" s="8"/>
      <c r="RTX1500" s="8"/>
      <c r="RTY1500" s="8"/>
      <c r="RTZ1500" s="8"/>
      <c r="RUA1500" s="8"/>
      <c r="RUB1500" s="8"/>
      <c r="RUC1500" s="8"/>
      <c r="RUD1500" s="8"/>
      <c r="RUE1500" s="8"/>
      <c r="RUF1500" s="8"/>
      <c r="RUG1500" s="8"/>
      <c r="RUH1500" s="8"/>
      <c r="RUI1500" s="8"/>
      <c r="RUJ1500" s="8"/>
      <c r="RUK1500" s="8"/>
      <c r="RUL1500" s="8"/>
      <c r="RUM1500" s="8"/>
      <c r="RUN1500" s="8"/>
      <c r="RUO1500" s="8"/>
      <c r="RUP1500" s="8"/>
      <c r="RUQ1500" s="8"/>
      <c r="RUR1500" s="8"/>
      <c r="RUS1500" s="8"/>
      <c r="RUT1500" s="8"/>
      <c r="RUU1500" s="8"/>
      <c r="RUV1500" s="8"/>
      <c r="RUW1500" s="8"/>
      <c r="RUX1500" s="8"/>
      <c r="RUY1500" s="8"/>
      <c r="RUZ1500" s="8"/>
      <c r="RVA1500" s="8"/>
      <c r="RVB1500" s="8"/>
      <c r="RVC1500" s="8"/>
      <c r="RVD1500" s="8"/>
      <c r="RVE1500" s="8"/>
      <c r="RVF1500" s="8"/>
      <c r="RVG1500" s="8"/>
      <c r="RVH1500" s="8"/>
      <c r="RVI1500" s="8"/>
      <c r="RVJ1500" s="8"/>
      <c r="RVK1500" s="8"/>
      <c r="RVL1500" s="8"/>
      <c r="RVM1500" s="8"/>
      <c r="RVN1500" s="8"/>
      <c r="RVO1500" s="8"/>
      <c r="RVP1500" s="8"/>
      <c r="RVQ1500" s="8"/>
      <c r="RVR1500" s="8"/>
      <c r="RVS1500" s="8"/>
      <c r="RVT1500" s="8"/>
      <c r="RVU1500" s="8"/>
      <c r="RVV1500" s="8"/>
      <c r="RVW1500" s="8"/>
      <c r="RVX1500" s="8"/>
      <c r="RVY1500" s="8"/>
      <c r="RVZ1500" s="8"/>
      <c r="RWA1500" s="8"/>
      <c r="RWB1500" s="8"/>
      <c r="RWC1500" s="8"/>
      <c r="RWD1500" s="8"/>
      <c r="RWE1500" s="8"/>
      <c r="RWF1500" s="8"/>
      <c r="RWG1500" s="8"/>
      <c r="RWH1500" s="8"/>
      <c r="RWI1500" s="8"/>
      <c r="RWJ1500" s="8"/>
      <c r="RWK1500" s="8"/>
      <c r="RWL1500" s="8"/>
      <c r="RWM1500" s="8"/>
      <c r="RWN1500" s="8"/>
      <c r="RWO1500" s="8"/>
      <c r="RWP1500" s="8"/>
      <c r="RWQ1500" s="8"/>
      <c r="RWR1500" s="8"/>
      <c r="RWS1500" s="8"/>
      <c r="RWT1500" s="8"/>
      <c r="RWU1500" s="8"/>
      <c r="RWV1500" s="8"/>
      <c r="RWW1500" s="8"/>
      <c r="RWX1500" s="8"/>
      <c r="RWY1500" s="8"/>
      <c r="RWZ1500" s="8"/>
      <c r="RXA1500" s="8"/>
      <c r="RXB1500" s="8"/>
      <c r="RXC1500" s="8"/>
      <c r="RXD1500" s="8"/>
      <c r="RXE1500" s="8"/>
      <c r="RXF1500" s="8"/>
      <c r="RXG1500" s="8"/>
      <c r="RXH1500" s="8"/>
      <c r="RXI1500" s="8"/>
      <c r="RXJ1500" s="8"/>
      <c r="RXK1500" s="8"/>
      <c r="RXL1500" s="8"/>
      <c r="RXM1500" s="8"/>
      <c r="RXN1500" s="8"/>
      <c r="RXO1500" s="8"/>
      <c r="RXP1500" s="8"/>
      <c r="RXQ1500" s="8"/>
      <c r="RXR1500" s="8"/>
      <c r="RXS1500" s="8"/>
      <c r="RXT1500" s="8"/>
      <c r="RXU1500" s="8"/>
      <c r="RXV1500" s="8"/>
      <c r="RXW1500" s="8"/>
      <c r="RXX1500" s="8"/>
      <c r="RXY1500" s="8"/>
      <c r="RXZ1500" s="8"/>
      <c r="RYA1500" s="8"/>
      <c r="RYB1500" s="8"/>
      <c r="RYC1500" s="8"/>
      <c r="RYD1500" s="8"/>
      <c r="RYE1500" s="8"/>
      <c r="RYF1500" s="8"/>
      <c r="RYG1500" s="8"/>
      <c r="RYH1500" s="8"/>
      <c r="RYI1500" s="8"/>
      <c r="RYJ1500" s="8"/>
      <c r="RYK1500" s="8"/>
      <c r="RYL1500" s="8"/>
      <c r="RYM1500" s="8"/>
      <c r="RYN1500" s="8"/>
      <c r="RYO1500" s="8"/>
      <c r="RYP1500" s="8"/>
      <c r="RYQ1500" s="8"/>
      <c r="RYR1500" s="8"/>
      <c r="RYS1500" s="8"/>
      <c r="RYT1500" s="8"/>
      <c r="RYU1500" s="8"/>
      <c r="RYV1500" s="8"/>
      <c r="RYW1500" s="8"/>
      <c r="RYX1500" s="8"/>
      <c r="RYY1500" s="8"/>
      <c r="RYZ1500" s="8"/>
      <c r="RZA1500" s="8"/>
      <c r="RZB1500" s="8"/>
      <c r="RZC1500" s="8"/>
      <c r="RZD1500" s="8"/>
      <c r="RZE1500" s="8"/>
      <c r="RZF1500" s="8"/>
      <c r="RZG1500" s="8"/>
      <c r="RZH1500" s="8"/>
      <c r="RZI1500" s="8"/>
      <c r="RZJ1500" s="8"/>
      <c r="RZK1500" s="8"/>
      <c r="RZL1500" s="8"/>
      <c r="RZM1500" s="8"/>
      <c r="RZN1500" s="8"/>
      <c r="RZO1500" s="8"/>
      <c r="RZP1500" s="8"/>
      <c r="RZQ1500" s="8"/>
      <c r="RZR1500" s="8"/>
      <c r="RZS1500" s="8"/>
      <c r="RZT1500" s="8"/>
      <c r="RZU1500" s="8"/>
      <c r="RZV1500" s="8"/>
      <c r="RZW1500" s="8"/>
      <c r="RZX1500" s="8"/>
      <c r="RZY1500" s="8"/>
      <c r="RZZ1500" s="8"/>
      <c r="SAA1500" s="8"/>
      <c r="SAB1500" s="8"/>
      <c r="SAC1500" s="8"/>
      <c r="SAD1500" s="8"/>
      <c r="SAE1500" s="8"/>
      <c r="SAF1500" s="8"/>
      <c r="SAG1500" s="8"/>
      <c r="SAH1500" s="8"/>
      <c r="SAI1500" s="8"/>
      <c r="SAJ1500" s="8"/>
      <c r="SAK1500" s="8"/>
      <c r="SAL1500" s="8"/>
      <c r="SAM1500" s="8"/>
      <c r="SAN1500" s="8"/>
      <c r="SAO1500" s="8"/>
      <c r="SAP1500" s="8"/>
      <c r="SAQ1500" s="8"/>
      <c r="SAR1500" s="8"/>
      <c r="SAS1500" s="8"/>
      <c r="SAT1500" s="8"/>
      <c r="SAU1500" s="8"/>
      <c r="SAV1500" s="8"/>
      <c r="SAW1500" s="8"/>
      <c r="SAX1500" s="8"/>
      <c r="SAY1500" s="8"/>
      <c r="SAZ1500" s="8"/>
      <c r="SBA1500" s="8"/>
      <c r="SBB1500" s="8"/>
      <c r="SBC1500" s="8"/>
      <c r="SBD1500" s="8"/>
      <c r="SBE1500" s="8"/>
      <c r="SBF1500" s="8"/>
      <c r="SBG1500" s="8"/>
      <c r="SBH1500" s="8"/>
      <c r="SBI1500" s="8"/>
      <c r="SBJ1500" s="8"/>
      <c r="SBK1500" s="8"/>
      <c r="SBL1500" s="8"/>
      <c r="SBM1500" s="8"/>
      <c r="SBN1500" s="8"/>
      <c r="SBO1500" s="8"/>
      <c r="SBP1500" s="8"/>
      <c r="SBQ1500" s="8"/>
      <c r="SBR1500" s="8"/>
      <c r="SBS1500" s="8"/>
      <c r="SBT1500" s="8"/>
      <c r="SBU1500" s="8"/>
      <c r="SBV1500" s="8"/>
      <c r="SBW1500" s="8"/>
      <c r="SBX1500" s="8"/>
      <c r="SBY1500" s="8"/>
      <c r="SBZ1500" s="8"/>
      <c r="SCA1500" s="8"/>
      <c r="SCB1500" s="8"/>
      <c r="SCC1500" s="8"/>
      <c r="SCD1500" s="8"/>
      <c r="SCE1500" s="8"/>
      <c r="SCF1500" s="8"/>
      <c r="SCG1500" s="8"/>
      <c r="SCH1500" s="8"/>
      <c r="SCI1500" s="8"/>
      <c r="SCJ1500" s="8"/>
      <c r="SCK1500" s="8"/>
      <c r="SCL1500" s="8"/>
      <c r="SCM1500" s="8"/>
      <c r="SCN1500" s="8"/>
      <c r="SCO1500" s="8"/>
      <c r="SCP1500" s="8"/>
      <c r="SCQ1500" s="8"/>
      <c r="SCR1500" s="8"/>
      <c r="SCS1500" s="8"/>
      <c r="SCT1500" s="8"/>
      <c r="SCU1500" s="8"/>
      <c r="SCV1500" s="8"/>
      <c r="SCW1500" s="8"/>
      <c r="SCX1500" s="8"/>
      <c r="SCY1500" s="8"/>
      <c r="SCZ1500" s="8"/>
      <c r="SDA1500" s="8"/>
      <c r="SDB1500" s="8"/>
      <c r="SDC1500" s="8"/>
      <c r="SDD1500" s="8"/>
      <c r="SDE1500" s="8"/>
      <c r="SDF1500" s="8"/>
      <c r="SDG1500" s="8"/>
      <c r="SDH1500" s="8"/>
      <c r="SDI1500" s="8"/>
      <c r="SDJ1500" s="8"/>
      <c r="SDK1500" s="8"/>
      <c r="SDL1500" s="8"/>
      <c r="SDM1500" s="8"/>
      <c r="SDN1500" s="8"/>
      <c r="SDO1500" s="8"/>
      <c r="SDP1500" s="8"/>
      <c r="SDQ1500" s="8"/>
      <c r="SDR1500" s="8"/>
      <c r="SDS1500" s="8"/>
      <c r="SDT1500" s="8"/>
      <c r="SDU1500" s="8"/>
      <c r="SDV1500" s="8"/>
      <c r="SDW1500" s="8"/>
      <c r="SDX1500" s="8"/>
      <c r="SDY1500" s="8"/>
      <c r="SDZ1500" s="8"/>
      <c r="SEA1500" s="8"/>
      <c r="SEB1500" s="8"/>
      <c r="SEC1500" s="8"/>
      <c r="SED1500" s="8"/>
      <c r="SEE1500" s="8"/>
      <c r="SEF1500" s="8"/>
      <c r="SEG1500" s="8"/>
      <c r="SEH1500" s="8"/>
      <c r="SEI1500" s="8"/>
      <c r="SEJ1500" s="8"/>
      <c r="SEK1500" s="8"/>
      <c r="SEL1500" s="8"/>
      <c r="SEM1500" s="8"/>
      <c r="SEN1500" s="8"/>
      <c r="SEO1500" s="8"/>
      <c r="SEP1500" s="8"/>
      <c r="SEQ1500" s="8"/>
      <c r="SER1500" s="8"/>
      <c r="SES1500" s="8"/>
      <c r="SET1500" s="8"/>
      <c r="SEU1500" s="8"/>
      <c r="SEV1500" s="8"/>
      <c r="SEW1500" s="8"/>
      <c r="SEX1500" s="8"/>
      <c r="SEY1500" s="8"/>
      <c r="SEZ1500" s="8"/>
      <c r="SFA1500" s="8"/>
      <c r="SFB1500" s="8"/>
      <c r="SFC1500" s="8"/>
      <c r="SFD1500" s="8"/>
      <c r="SFE1500" s="8"/>
      <c r="SFF1500" s="8"/>
      <c r="SFG1500" s="8"/>
      <c r="SFH1500" s="8"/>
      <c r="SFI1500" s="8"/>
      <c r="SFJ1500" s="8"/>
      <c r="SFK1500" s="8"/>
      <c r="SFL1500" s="8"/>
      <c r="SFM1500" s="8"/>
      <c r="SFN1500" s="8"/>
      <c r="SFO1500" s="8"/>
      <c r="SFP1500" s="8"/>
      <c r="SFQ1500" s="8"/>
      <c r="SFR1500" s="8"/>
      <c r="SFS1500" s="8"/>
      <c r="SFT1500" s="8"/>
      <c r="SFU1500" s="8"/>
      <c r="SFV1500" s="8"/>
      <c r="SFW1500" s="8"/>
      <c r="SFX1500" s="8"/>
      <c r="SFY1500" s="8"/>
      <c r="SFZ1500" s="8"/>
      <c r="SGA1500" s="8"/>
      <c r="SGB1500" s="8"/>
      <c r="SGC1500" s="8"/>
      <c r="SGD1500" s="8"/>
      <c r="SGE1500" s="8"/>
      <c r="SGF1500" s="8"/>
      <c r="SGG1500" s="8"/>
      <c r="SGH1500" s="8"/>
      <c r="SGI1500" s="8"/>
      <c r="SGJ1500" s="8"/>
      <c r="SGK1500" s="8"/>
      <c r="SGL1500" s="8"/>
      <c r="SGM1500" s="8"/>
      <c r="SGN1500" s="8"/>
      <c r="SGO1500" s="8"/>
      <c r="SGP1500" s="8"/>
      <c r="SGQ1500" s="8"/>
      <c r="SGR1500" s="8"/>
      <c r="SGS1500" s="8"/>
      <c r="SGT1500" s="8"/>
      <c r="SGU1500" s="8"/>
      <c r="SGV1500" s="8"/>
      <c r="SGW1500" s="8"/>
      <c r="SGX1500" s="8"/>
      <c r="SGY1500" s="8"/>
      <c r="SGZ1500" s="8"/>
      <c r="SHA1500" s="8"/>
      <c r="SHB1500" s="8"/>
      <c r="SHC1500" s="8"/>
      <c r="SHD1500" s="8"/>
      <c r="SHE1500" s="8"/>
      <c r="SHF1500" s="8"/>
      <c r="SHG1500" s="8"/>
      <c r="SHH1500" s="8"/>
      <c r="SHI1500" s="8"/>
      <c r="SHJ1500" s="8"/>
      <c r="SHK1500" s="8"/>
      <c r="SHL1500" s="8"/>
      <c r="SHM1500" s="8"/>
      <c r="SHN1500" s="8"/>
      <c r="SHO1500" s="8"/>
      <c r="SHP1500" s="8"/>
      <c r="SHQ1500" s="8"/>
      <c r="SHR1500" s="8"/>
      <c r="SHS1500" s="8"/>
      <c r="SHT1500" s="8"/>
      <c r="SHU1500" s="8"/>
      <c r="SHV1500" s="8"/>
      <c r="SHW1500" s="8"/>
      <c r="SHX1500" s="8"/>
      <c r="SHY1500" s="8"/>
      <c r="SHZ1500" s="8"/>
      <c r="SIA1500" s="8"/>
      <c r="SIB1500" s="8"/>
      <c r="SIC1500" s="8"/>
      <c r="SID1500" s="8"/>
      <c r="SIE1500" s="8"/>
      <c r="SIF1500" s="8"/>
      <c r="SIG1500" s="8"/>
      <c r="SIH1500" s="8"/>
      <c r="SII1500" s="8"/>
      <c r="SIJ1500" s="8"/>
      <c r="SIK1500" s="8"/>
      <c r="SIL1500" s="8"/>
      <c r="SIM1500" s="8"/>
      <c r="SIN1500" s="8"/>
      <c r="SIO1500" s="8"/>
      <c r="SIP1500" s="8"/>
      <c r="SIQ1500" s="8"/>
      <c r="SIR1500" s="8"/>
      <c r="SIS1500" s="8"/>
      <c r="SIT1500" s="8"/>
      <c r="SIU1500" s="8"/>
      <c r="SIV1500" s="8"/>
      <c r="SIW1500" s="8"/>
      <c r="SIX1500" s="8"/>
      <c r="SIY1500" s="8"/>
      <c r="SIZ1500" s="8"/>
      <c r="SJA1500" s="8"/>
      <c r="SJB1500" s="8"/>
      <c r="SJC1500" s="8"/>
      <c r="SJD1500" s="8"/>
      <c r="SJE1500" s="8"/>
      <c r="SJF1500" s="8"/>
      <c r="SJG1500" s="8"/>
      <c r="SJH1500" s="8"/>
      <c r="SJI1500" s="8"/>
      <c r="SJJ1500" s="8"/>
      <c r="SJK1500" s="8"/>
      <c r="SJL1500" s="8"/>
      <c r="SJM1500" s="8"/>
      <c r="SJN1500" s="8"/>
      <c r="SJO1500" s="8"/>
      <c r="SJP1500" s="8"/>
      <c r="SJQ1500" s="8"/>
      <c r="SJR1500" s="8"/>
      <c r="SJS1500" s="8"/>
      <c r="SJT1500" s="8"/>
      <c r="SJU1500" s="8"/>
      <c r="SJV1500" s="8"/>
      <c r="SJW1500" s="8"/>
      <c r="SJX1500" s="8"/>
      <c r="SJY1500" s="8"/>
      <c r="SJZ1500" s="8"/>
      <c r="SKA1500" s="8"/>
      <c r="SKB1500" s="8"/>
      <c r="SKC1500" s="8"/>
      <c r="SKD1500" s="8"/>
      <c r="SKE1500" s="8"/>
      <c r="SKF1500" s="8"/>
      <c r="SKG1500" s="8"/>
      <c r="SKH1500" s="8"/>
      <c r="SKI1500" s="8"/>
      <c r="SKJ1500" s="8"/>
      <c r="SKK1500" s="8"/>
      <c r="SKL1500" s="8"/>
      <c r="SKM1500" s="8"/>
      <c r="SKN1500" s="8"/>
      <c r="SKO1500" s="8"/>
      <c r="SKP1500" s="8"/>
      <c r="SKQ1500" s="8"/>
      <c r="SKR1500" s="8"/>
      <c r="SKS1500" s="8"/>
      <c r="SKT1500" s="8"/>
      <c r="SKU1500" s="8"/>
      <c r="SKV1500" s="8"/>
      <c r="SKW1500" s="8"/>
      <c r="SKX1500" s="8"/>
      <c r="SKY1500" s="8"/>
      <c r="SKZ1500" s="8"/>
      <c r="SLA1500" s="8"/>
      <c r="SLB1500" s="8"/>
      <c r="SLC1500" s="8"/>
      <c r="SLD1500" s="8"/>
      <c r="SLE1500" s="8"/>
      <c r="SLF1500" s="8"/>
      <c r="SLG1500" s="8"/>
      <c r="SLH1500" s="8"/>
      <c r="SLI1500" s="8"/>
      <c r="SLJ1500" s="8"/>
      <c r="SLK1500" s="8"/>
      <c r="SLL1500" s="8"/>
      <c r="SLM1500" s="8"/>
      <c r="SLN1500" s="8"/>
      <c r="SLO1500" s="8"/>
      <c r="SLP1500" s="8"/>
      <c r="SLQ1500" s="8"/>
      <c r="SLR1500" s="8"/>
      <c r="SLS1500" s="8"/>
      <c r="SLT1500" s="8"/>
      <c r="SLU1500" s="8"/>
      <c r="SLV1500" s="8"/>
      <c r="SLW1500" s="8"/>
      <c r="SLX1500" s="8"/>
      <c r="SLY1500" s="8"/>
      <c r="SLZ1500" s="8"/>
      <c r="SMA1500" s="8"/>
      <c r="SMB1500" s="8"/>
      <c r="SMC1500" s="8"/>
      <c r="SMD1500" s="8"/>
      <c r="SME1500" s="8"/>
      <c r="SMF1500" s="8"/>
      <c r="SMG1500" s="8"/>
      <c r="SMH1500" s="8"/>
      <c r="SMI1500" s="8"/>
      <c r="SMJ1500" s="8"/>
      <c r="SMK1500" s="8"/>
      <c r="SML1500" s="8"/>
      <c r="SMM1500" s="8"/>
      <c r="SMN1500" s="8"/>
      <c r="SMO1500" s="8"/>
      <c r="SMP1500" s="8"/>
      <c r="SMQ1500" s="8"/>
      <c r="SMR1500" s="8"/>
      <c r="SMS1500" s="8"/>
      <c r="SMT1500" s="8"/>
      <c r="SMU1500" s="8"/>
      <c r="SMV1500" s="8"/>
      <c r="SMW1500" s="8"/>
      <c r="SMX1500" s="8"/>
      <c r="SMY1500" s="8"/>
      <c r="SMZ1500" s="8"/>
      <c r="SNA1500" s="8"/>
      <c r="SNB1500" s="8"/>
      <c r="SNC1500" s="8"/>
      <c r="SND1500" s="8"/>
      <c r="SNE1500" s="8"/>
      <c r="SNF1500" s="8"/>
      <c r="SNG1500" s="8"/>
      <c r="SNH1500" s="8"/>
      <c r="SNI1500" s="8"/>
      <c r="SNJ1500" s="8"/>
      <c r="SNK1500" s="8"/>
      <c r="SNL1500" s="8"/>
      <c r="SNM1500" s="8"/>
      <c r="SNN1500" s="8"/>
      <c r="SNO1500" s="8"/>
      <c r="SNP1500" s="8"/>
      <c r="SNQ1500" s="8"/>
      <c r="SNR1500" s="8"/>
      <c r="SNS1500" s="8"/>
      <c r="SNT1500" s="8"/>
      <c r="SNU1500" s="8"/>
      <c r="SNV1500" s="8"/>
      <c r="SNW1500" s="8"/>
      <c r="SNX1500" s="8"/>
      <c r="SNY1500" s="8"/>
      <c r="SNZ1500" s="8"/>
      <c r="SOA1500" s="8"/>
      <c r="SOB1500" s="8"/>
      <c r="SOC1500" s="8"/>
      <c r="SOD1500" s="8"/>
      <c r="SOE1500" s="8"/>
      <c r="SOF1500" s="8"/>
      <c r="SOG1500" s="8"/>
      <c r="SOH1500" s="8"/>
      <c r="SOI1500" s="8"/>
      <c r="SOJ1500" s="8"/>
      <c r="SOK1500" s="8"/>
      <c r="SOL1500" s="8"/>
      <c r="SOM1500" s="8"/>
      <c r="SON1500" s="8"/>
      <c r="SOO1500" s="8"/>
      <c r="SOP1500" s="8"/>
      <c r="SOQ1500" s="8"/>
      <c r="SOR1500" s="8"/>
      <c r="SOS1500" s="8"/>
      <c r="SOT1500" s="8"/>
      <c r="SOU1500" s="8"/>
      <c r="SOV1500" s="8"/>
      <c r="SOW1500" s="8"/>
      <c r="SOX1500" s="8"/>
      <c r="SOY1500" s="8"/>
      <c r="SOZ1500" s="8"/>
      <c r="SPA1500" s="8"/>
      <c r="SPB1500" s="8"/>
      <c r="SPC1500" s="8"/>
      <c r="SPD1500" s="8"/>
      <c r="SPE1500" s="8"/>
      <c r="SPF1500" s="8"/>
      <c r="SPG1500" s="8"/>
      <c r="SPH1500" s="8"/>
      <c r="SPI1500" s="8"/>
      <c r="SPJ1500" s="8"/>
      <c r="SPK1500" s="8"/>
      <c r="SPL1500" s="8"/>
      <c r="SPM1500" s="8"/>
      <c r="SPN1500" s="8"/>
      <c r="SPO1500" s="8"/>
      <c r="SPP1500" s="8"/>
      <c r="SPQ1500" s="8"/>
      <c r="SPR1500" s="8"/>
      <c r="SPS1500" s="8"/>
      <c r="SPT1500" s="8"/>
      <c r="SPU1500" s="8"/>
      <c r="SPV1500" s="8"/>
      <c r="SPW1500" s="8"/>
      <c r="SPX1500" s="8"/>
      <c r="SPY1500" s="8"/>
      <c r="SPZ1500" s="8"/>
      <c r="SQA1500" s="8"/>
      <c r="SQB1500" s="8"/>
      <c r="SQC1500" s="8"/>
      <c r="SQD1500" s="8"/>
      <c r="SQE1500" s="8"/>
      <c r="SQF1500" s="8"/>
      <c r="SQG1500" s="8"/>
      <c r="SQH1500" s="8"/>
      <c r="SQI1500" s="8"/>
      <c r="SQJ1500" s="8"/>
      <c r="SQK1500" s="8"/>
      <c r="SQL1500" s="8"/>
      <c r="SQM1500" s="8"/>
      <c r="SQN1500" s="8"/>
      <c r="SQO1500" s="8"/>
      <c r="SQP1500" s="8"/>
      <c r="SQQ1500" s="8"/>
      <c r="SQR1500" s="8"/>
      <c r="SQS1500" s="8"/>
      <c r="SQT1500" s="8"/>
      <c r="SQU1500" s="8"/>
      <c r="SQV1500" s="8"/>
      <c r="SQW1500" s="8"/>
      <c r="SQX1500" s="8"/>
      <c r="SQY1500" s="8"/>
      <c r="SQZ1500" s="8"/>
      <c r="SRA1500" s="8"/>
      <c r="SRB1500" s="8"/>
      <c r="SRC1500" s="8"/>
      <c r="SRD1500" s="8"/>
      <c r="SRE1500" s="8"/>
      <c r="SRF1500" s="8"/>
      <c r="SRG1500" s="8"/>
      <c r="SRH1500" s="8"/>
      <c r="SRI1500" s="8"/>
      <c r="SRJ1500" s="8"/>
      <c r="SRK1500" s="8"/>
      <c r="SRL1500" s="8"/>
      <c r="SRM1500" s="8"/>
      <c r="SRN1500" s="8"/>
      <c r="SRO1500" s="8"/>
      <c r="SRP1500" s="8"/>
      <c r="SRQ1500" s="8"/>
      <c r="SRR1500" s="8"/>
      <c r="SRS1500" s="8"/>
      <c r="SRT1500" s="8"/>
      <c r="SRU1500" s="8"/>
      <c r="SRV1500" s="8"/>
      <c r="SRW1500" s="8"/>
      <c r="SRX1500" s="8"/>
      <c r="SRY1500" s="8"/>
      <c r="SRZ1500" s="8"/>
      <c r="SSA1500" s="8"/>
      <c r="SSB1500" s="8"/>
      <c r="SSC1500" s="8"/>
      <c r="SSD1500" s="8"/>
      <c r="SSE1500" s="8"/>
      <c r="SSF1500" s="8"/>
      <c r="SSG1500" s="8"/>
      <c r="SSH1500" s="8"/>
      <c r="SSI1500" s="8"/>
      <c r="SSJ1500" s="8"/>
      <c r="SSK1500" s="8"/>
      <c r="SSL1500" s="8"/>
      <c r="SSM1500" s="8"/>
      <c r="SSN1500" s="8"/>
      <c r="SSO1500" s="8"/>
      <c r="SSP1500" s="8"/>
      <c r="SSQ1500" s="8"/>
      <c r="SSR1500" s="8"/>
      <c r="SSS1500" s="8"/>
      <c r="SST1500" s="8"/>
      <c r="SSU1500" s="8"/>
      <c r="SSV1500" s="8"/>
      <c r="SSW1500" s="8"/>
      <c r="SSX1500" s="8"/>
      <c r="SSY1500" s="8"/>
      <c r="SSZ1500" s="8"/>
      <c r="STA1500" s="8"/>
      <c r="STB1500" s="8"/>
      <c r="STC1500" s="8"/>
      <c r="STD1500" s="8"/>
      <c r="STE1500" s="8"/>
      <c r="STF1500" s="8"/>
      <c r="STG1500" s="8"/>
      <c r="STH1500" s="8"/>
      <c r="STI1500" s="8"/>
      <c r="STJ1500" s="8"/>
      <c r="STK1500" s="8"/>
      <c r="STL1500" s="8"/>
      <c r="STM1500" s="8"/>
      <c r="STN1500" s="8"/>
      <c r="STO1500" s="8"/>
      <c r="STP1500" s="8"/>
      <c r="STQ1500" s="8"/>
      <c r="STR1500" s="8"/>
      <c r="STS1500" s="8"/>
      <c r="STT1500" s="8"/>
      <c r="STU1500" s="8"/>
      <c r="STV1500" s="8"/>
      <c r="STW1500" s="8"/>
      <c r="STX1500" s="8"/>
      <c r="STY1500" s="8"/>
      <c r="STZ1500" s="8"/>
      <c r="SUA1500" s="8"/>
      <c r="SUB1500" s="8"/>
      <c r="SUC1500" s="8"/>
      <c r="SUD1500" s="8"/>
      <c r="SUE1500" s="8"/>
      <c r="SUF1500" s="8"/>
      <c r="SUG1500" s="8"/>
      <c r="SUH1500" s="8"/>
      <c r="SUI1500" s="8"/>
      <c r="SUJ1500" s="8"/>
      <c r="SUK1500" s="8"/>
      <c r="SUL1500" s="8"/>
      <c r="SUM1500" s="8"/>
      <c r="SUN1500" s="8"/>
      <c r="SUO1500" s="8"/>
      <c r="SUP1500" s="8"/>
      <c r="SUQ1500" s="8"/>
      <c r="SUR1500" s="8"/>
      <c r="SUS1500" s="8"/>
      <c r="SUT1500" s="8"/>
      <c r="SUU1500" s="8"/>
      <c r="SUV1500" s="8"/>
      <c r="SUW1500" s="8"/>
      <c r="SUX1500" s="8"/>
      <c r="SUY1500" s="8"/>
      <c r="SUZ1500" s="8"/>
      <c r="SVA1500" s="8"/>
      <c r="SVB1500" s="8"/>
      <c r="SVC1500" s="8"/>
      <c r="SVD1500" s="8"/>
      <c r="SVE1500" s="8"/>
      <c r="SVF1500" s="8"/>
      <c r="SVG1500" s="8"/>
      <c r="SVH1500" s="8"/>
      <c r="SVI1500" s="8"/>
      <c r="SVJ1500" s="8"/>
      <c r="SVK1500" s="8"/>
      <c r="SVL1500" s="8"/>
      <c r="SVM1500" s="8"/>
      <c r="SVN1500" s="8"/>
      <c r="SVO1500" s="8"/>
      <c r="SVP1500" s="8"/>
      <c r="SVQ1500" s="8"/>
      <c r="SVR1500" s="8"/>
      <c r="SVS1500" s="8"/>
      <c r="SVT1500" s="8"/>
      <c r="SVU1500" s="8"/>
      <c r="SVV1500" s="8"/>
      <c r="SVW1500" s="8"/>
      <c r="SVX1500" s="8"/>
      <c r="SVY1500" s="8"/>
      <c r="SVZ1500" s="8"/>
      <c r="SWA1500" s="8"/>
      <c r="SWB1500" s="8"/>
      <c r="SWC1500" s="8"/>
      <c r="SWD1500" s="8"/>
      <c r="SWE1500" s="8"/>
      <c r="SWF1500" s="8"/>
      <c r="SWG1500" s="8"/>
      <c r="SWH1500" s="8"/>
      <c r="SWI1500" s="8"/>
      <c r="SWJ1500" s="8"/>
      <c r="SWK1500" s="8"/>
      <c r="SWL1500" s="8"/>
      <c r="SWM1500" s="8"/>
      <c r="SWN1500" s="8"/>
      <c r="SWO1500" s="8"/>
      <c r="SWP1500" s="8"/>
      <c r="SWQ1500" s="8"/>
      <c r="SWR1500" s="8"/>
      <c r="SWS1500" s="8"/>
      <c r="SWT1500" s="8"/>
      <c r="SWU1500" s="8"/>
      <c r="SWV1500" s="8"/>
      <c r="SWW1500" s="8"/>
      <c r="SWX1500" s="8"/>
      <c r="SWY1500" s="8"/>
      <c r="SWZ1500" s="8"/>
      <c r="SXA1500" s="8"/>
      <c r="SXB1500" s="8"/>
      <c r="SXC1500" s="8"/>
      <c r="SXD1500" s="8"/>
      <c r="SXE1500" s="8"/>
      <c r="SXF1500" s="8"/>
      <c r="SXG1500" s="8"/>
      <c r="SXH1500" s="8"/>
      <c r="SXI1500" s="8"/>
      <c r="SXJ1500" s="8"/>
      <c r="SXK1500" s="8"/>
      <c r="SXL1500" s="8"/>
      <c r="SXM1500" s="8"/>
      <c r="SXN1500" s="8"/>
      <c r="SXO1500" s="8"/>
      <c r="SXP1500" s="8"/>
      <c r="SXQ1500" s="8"/>
      <c r="SXR1500" s="8"/>
      <c r="SXS1500" s="8"/>
      <c r="SXT1500" s="8"/>
      <c r="SXU1500" s="8"/>
      <c r="SXV1500" s="8"/>
      <c r="SXW1500" s="8"/>
      <c r="SXX1500" s="8"/>
      <c r="SXY1500" s="8"/>
      <c r="SXZ1500" s="8"/>
      <c r="SYA1500" s="8"/>
      <c r="SYB1500" s="8"/>
      <c r="SYC1500" s="8"/>
      <c r="SYD1500" s="8"/>
      <c r="SYE1500" s="8"/>
      <c r="SYF1500" s="8"/>
      <c r="SYG1500" s="8"/>
      <c r="SYH1500" s="8"/>
      <c r="SYI1500" s="8"/>
      <c r="SYJ1500" s="8"/>
      <c r="SYK1500" s="8"/>
      <c r="SYL1500" s="8"/>
      <c r="SYM1500" s="8"/>
      <c r="SYN1500" s="8"/>
      <c r="SYO1500" s="8"/>
      <c r="SYP1500" s="8"/>
      <c r="SYQ1500" s="8"/>
      <c r="SYR1500" s="8"/>
      <c r="SYS1500" s="8"/>
      <c r="SYT1500" s="8"/>
      <c r="SYU1500" s="8"/>
      <c r="SYV1500" s="8"/>
      <c r="SYW1500" s="8"/>
      <c r="SYX1500" s="8"/>
      <c r="SYY1500" s="8"/>
      <c r="SYZ1500" s="8"/>
      <c r="SZA1500" s="8"/>
      <c r="SZB1500" s="8"/>
      <c r="SZC1500" s="8"/>
      <c r="SZD1500" s="8"/>
      <c r="SZE1500" s="8"/>
      <c r="SZF1500" s="8"/>
      <c r="SZG1500" s="8"/>
      <c r="SZH1500" s="8"/>
      <c r="SZI1500" s="8"/>
      <c r="SZJ1500" s="8"/>
      <c r="SZK1500" s="8"/>
      <c r="SZL1500" s="8"/>
      <c r="SZM1500" s="8"/>
      <c r="SZN1500" s="8"/>
      <c r="SZO1500" s="8"/>
      <c r="SZP1500" s="8"/>
      <c r="SZQ1500" s="8"/>
      <c r="SZR1500" s="8"/>
      <c r="SZS1500" s="8"/>
      <c r="SZT1500" s="8"/>
      <c r="SZU1500" s="8"/>
      <c r="SZV1500" s="8"/>
      <c r="SZW1500" s="8"/>
      <c r="SZX1500" s="8"/>
      <c r="SZY1500" s="8"/>
      <c r="SZZ1500" s="8"/>
      <c r="TAA1500" s="8"/>
      <c r="TAB1500" s="8"/>
      <c r="TAC1500" s="8"/>
      <c r="TAD1500" s="8"/>
      <c r="TAE1500" s="8"/>
      <c r="TAF1500" s="8"/>
      <c r="TAG1500" s="8"/>
      <c r="TAH1500" s="8"/>
      <c r="TAI1500" s="8"/>
      <c r="TAJ1500" s="8"/>
      <c r="TAK1500" s="8"/>
      <c r="TAL1500" s="8"/>
      <c r="TAM1500" s="8"/>
      <c r="TAN1500" s="8"/>
      <c r="TAO1500" s="8"/>
      <c r="TAP1500" s="8"/>
      <c r="TAQ1500" s="8"/>
      <c r="TAR1500" s="8"/>
      <c r="TAS1500" s="8"/>
      <c r="TAT1500" s="8"/>
      <c r="TAU1500" s="8"/>
      <c r="TAV1500" s="8"/>
      <c r="TAW1500" s="8"/>
      <c r="TAX1500" s="8"/>
      <c r="TAY1500" s="8"/>
      <c r="TAZ1500" s="8"/>
      <c r="TBA1500" s="8"/>
      <c r="TBB1500" s="8"/>
      <c r="TBC1500" s="8"/>
      <c r="TBD1500" s="8"/>
      <c r="TBE1500" s="8"/>
      <c r="TBF1500" s="8"/>
      <c r="TBG1500" s="8"/>
      <c r="TBH1500" s="8"/>
      <c r="TBI1500" s="8"/>
      <c r="TBJ1500" s="8"/>
      <c r="TBK1500" s="8"/>
      <c r="TBL1500" s="8"/>
      <c r="TBM1500" s="8"/>
      <c r="TBN1500" s="8"/>
      <c r="TBO1500" s="8"/>
      <c r="TBP1500" s="8"/>
      <c r="TBQ1500" s="8"/>
      <c r="TBR1500" s="8"/>
      <c r="TBS1500" s="8"/>
      <c r="TBT1500" s="8"/>
      <c r="TBU1500" s="8"/>
      <c r="TBV1500" s="8"/>
      <c r="TBW1500" s="8"/>
      <c r="TBX1500" s="8"/>
      <c r="TBY1500" s="8"/>
      <c r="TBZ1500" s="8"/>
      <c r="TCA1500" s="8"/>
      <c r="TCB1500" s="8"/>
      <c r="TCC1500" s="8"/>
      <c r="TCD1500" s="8"/>
      <c r="TCE1500" s="8"/>
      <c r="TCF1500" s="8"/>
      <c r="TCG1500" s="8"/>
      <c r="TCH1500" s="8"/>
      <c r="TCI1500" s="8"/>
      <c r="TCJ1500" s="8"/>
      <c r="TCK1500" s="8"/>
      <c r="TCL1500" s="8"/>
      <c r="TCM1500" s="8"/>
      <c r="TCN1500" s="8"/>
      <c r="TCO1500" s="8"/>
      <c r="TCP1500" s="8"/>
      <c r="TCQ1500" s="8"/>
      <c r="TCR1500" s="8"/>
      <c r="TCS1500" s="8"/>
      <c r="TCT1500" s="8"/>
      <c r="TCU1500" s="8"/>
      <c r="TCV1500" s="8"/>
      <c r="TCW1500" s="8"/>
      <c r="TCX1500" s="8"/>
      <c r="TCY1500" s="8"/>
      <c r="TCZ1500" s="8"/>
      <c r="TDA1500" s="8"/>
      <c r="TDB1500" s="8"/>
      <c r="TDC1500" s="8"/>
      <c r="TDD1500" s="8"/>
      <c r="TDE1500" s="8"/>
      <c r="TDF1500" s="8"/>
      <c r="TDG1500" s="8"/>
      <c r="TDH1500" s="8"/>
      <c r="TDI1500" s="8"/>
      <c r="TDJ1500" s="8"/>
      <c r="TDK1500" s="8"/>
      <c r="TDL1500" s="8"/>
      <c r="TDM1500" s="8"/>
      <c r="TDN1500" s="8"/>
      <c r="TDO1500" s="8"/>
      <c r="TDP1500" s="8"/>
      <c r="TDQ1500" s="8"/>
      <c r="TDR1500" s="8"/>
      <c r="TDS1500" s="8"/>
      <c r="TDT1500" s="8"/>
      <c r="TDU1500" s="8"/>
      <c r="TDV1500" s="8"/>
      <c r="TDW1500" s="8"/>
      <c r="TDX1500" s="8"/>
      <c r="TDY1500" s="8"/>
      <c r="TDZ1500" s="8"/>
      <c r="TEA1500" s="8"/>
      <c r="TEB1500" s="8"/>
      <c r="TEC1500" s="8"/>
      <c r="TED1500" s="8"/>
      <c r="TEE1500" s="8"/>
      <c r="TEF1500" s="8"/>
      <c r="TEG1500" s="8"/>
      <c r="TEH1500" s="8"/>
      <c r="TEI1500" s="8"/>
      <c r="TEJ1500" s="8"/>
      <c r="TEK1500" s="8"/>
      <c r="TEL1500" s="8"/>
      <c r="TEM1500" s="8"/>
      <c r="TEN1500" s="8"/>
      <c r="TEO1500" s="8"/>
      <c r="TEP1500" s="8"/>
      <c r="TEQ1500" s="8"/>
      <c r="TER1500" s="8"/>
      <c r="TES1500" s="8"/>
      <c r="TET1500" s="8"/>
      <c r="TEU1500" s="8"/>
      <c r="TEV1500" s="8"/>
      <c r="TEW1500" s="8"/>
      <c r="TEX1500" s="8"/>
      <c r="TEY1500" s="8"/>
      <c r="TEZ1500" s="8"/>
      <c r="TFA1500" s="8"/>
      <c r="TFB1500" s="8"/>
      <c r="TFC1500" s="8"/>
      <c r="TFD1500" s="8"/>
      <c r="TFE1500" s="8"/>
      <c r="TFF1500" s="8"/>
      <c r="TFG1500" s="8"/>
      <c r="TFH1500" s="8"/>
      <c r="TFI1500" s="8"/>
      <c r="TFJ1500" s="8"/>
      <c r="TFK1500" s="8"/>
      <c r="TFL1500" s="8"/>
      <c r="TFM1500" s="8"/>
      <c r="TFN1500" s="8"/>
      <c r="TFO1500" s="8"/>
      <c r="TFP1500" s="8"/>
      <c r="TFQ1500" s="8"/>
      <c r="TFR1500" s="8"/>
      <c r="TFS1500" s="8"/>
      <c r="TFT1500" s="8"/>
      <c r="TFU1500" s="8"/>
      <c r="TFV1500" s="8"/>
      <c r="TFW1500" s="8"/>
      <c r="TFX1500" s="8"/>
      <c r="TFY1500" s="8"/>
      <c r="TFZ1500" s="8"/>
      <c r="TGA1500" s="8"/>
      <c r="TGB1500" s="8"/>
      <c r="TGC1500" s="8"/>
      <c r="TGD1500" s="8"/>
      <c r="TGE1500" s="8"/>
      <c r="TGF1500" s="8"/>
      <c r="TGG1500" s="8"/>
      <c r="TGH1500" s="8"/>
      <c r="TGI1500" s="8"/>
      <c r="TGJ1500" s="8"/>
      <c r="TGK1500" s="8"/>
      <c r="TGL1500" s="8"/>
      <c r="TGM1500" s="8"/>
      <c r="TGN1500" s="8"/>
      <c r="TGO1500" s="8"/>
      <c r="TGP1500" s="8"/>
      <c r="TGQ1500" s="8"/>
      <c r="TGR1500" s="8"/>
      <c r="TGS1500" s="8"/>
      <c r="TGT1500" s="8"/>
      <c r="TGU1500" s="8"/>
      <c r="TGV1500" s="8"/>
      <c r="TGW1500" s="8"/>
      <c r="TGX1500" s="8"/>
      <c r="TGY1500" s="8"/>
      <c r="TGZ1500" s="8"/>
      <c r="THA1500" s="8"/>
      <c r="THB1500" s="8"/>
      <c r="THC1500" s="8"/>
      <c r="THD1500" s="8"/>
      <c r="THE1500" s="8"/>
      <c r="THF1500" s="8"/>
      <c r="THG1500" s="8"/>
      <c r="THH1500" s="8"/>
      <c r="THI1500" s="8"/>
      <c r="THJ1500" s="8"/>
      <c r="THK1500" s="8"/>
      <c r="THL1500" s="8"/>
      <c r="THM1500" s="8"/>
      <c r="THN1500" s="8"/>
      <c r="THO1500" s="8"/>
      <c r="THP1500" s="8"/>
      <c r="THQ1500" s="8"/>
      <c r="THR1500" s="8"/>
      <c r="THS1500" s="8"/>
      <c r="THT1500" s="8"/>
      <c r="THU1500" s="8"/>
      <c r="THV1500" s="8"/>
      <c r="THW1500" s="8"/>
      <c r="THX1500" s="8"/>
      <c r="THY1500" s="8"/>
      <c r="THZ1500" s="8"/>
      <c r="TIA1500" s="8"/>
      <c r="TIB1500" s="8"/>
      <c r="TIC1500" s="8"/>
      <c r="TID1500" s="8"/>
      <c r="TIE1500" s="8"/>
      <c r="TIF1500" s="8"/>
      <c r="TIG1500" s="8"/>
      <c r="TIH1500" s="8"/>
      <c r="TII1500" s="8"/>
      <c r="TIJ1500" s="8"/>
      <c r="TIK1500" s="8"/>
      <c r="TIL1500" s="8"/>
      <c r="TIM1500" s="8"/>
      <c r="TIN1500" s="8"/>
      <c r="TIO1500" s="8"/>
      <c r="TIP1500" s="8"/>
      <c r="TIQ1500" s="8"/>
      <c r="TIR1500" s="8"/>
      <c r="TIS1500" s="8"/>
      <c r="TIT1500" s="8"/>
      <c r="TIU1500" s="8"/>
      <c r="TIV1500" s="8"/>
      <c r="TIW1500" s="8"/>
      <c r="TIX1500" s="8"/>
      <c r="TIY1500" s="8"/>
      <c r="TIZ1500" s="8"/>
      <c r="TJA1500" s="8"/>
      <c r="TJB1500" s="8"/>
      <c r="TJC1500" s="8"/>
      <c r="TJD1500" s="8"/>
      <c r="TJE1500" s="8"/>
      <c r="TJF1500" s="8"/>
      <c r="TJG1500" s="8"/>
      <c r="TJH1500" s="8"/>
      <c r="TJI1500" s="8"/>
      <c r="TJJ1500" s="8"/>
      <c r="TJK1500" s="8"/>
      <c r="TJL1500" s="8"/>
      <c r="TJM1500" s="8"/>
      <c r="TJN1500" s="8"/>
      <c r="TJO1500" s="8"/>
      <c r="TJP1500" s="8"/>
      <c r="TJQ1500" s="8"/>
      <c r="TJR1500" s="8"/>
      <c r="TJS1500" s="8"/>
      <c r="TJT1500" s="8"/>
      <c r="TJU1500" s="8"/>
      <c r="TJV1500" s="8"/>
      <c r="TJW1500" s="8"/>
      <c r="TJX1500" s="8"/>
      <c r="TJY1500" s="8"/>
      <c r="TJZ1500" s="8"/>
      <c r="TKA1500" s="8"/>
      <c r="TKB1500" s="8"/>
      <c r="TKC1500" s="8"/>
      <c r="TKD1500" s="8"/>
      <c r="TKE1500" s="8"/>
      <c r="TKF1500" s="8"/>
      <c r="TKG1500" s="8"/>
      <c r="TKH1500" s="8"/>
      <c r="TKI1500" s="8"/>
      <c r="TKJ1500" s="8"/>
      <c r="TKK1500" s="8"/>
      <c r="TKL1500" s="8"/>
      <c r="TKM1500" s="8"/>
      <c r="TKN1500" s="8"/>
      <c r="TKO1500" s="8"/>
      <c r="TKP1500" s="8"/>
      <c r="TKQ1500" s="8"/>
      <c r="TKR1500" s="8"/>
      <c r="TKS1500" s="8"/>
      <c r="TKT1500" s="8"/>
      <c r="TKU1500" s="8"/>
      <c r="TKV1500" s="8"/>
      <c r="TKW1500" s="8"/>
      <c r="TKX1500" s="8"/>
      <c r="TKY1500" s="8"/>
      <c r="TKZ1500" s="8"/>
      <c r="TLA1500" s="8"/>
      <c r="TLB1500" s="8"/>
      <c r="TLC1500" s="8"/>
      <c r="TLD1500" s="8"/>
      <c r="TLE1500" s="8"/>
      <c r="TLF1500" s="8"/>
      <c r="TLG1500" s="8"/>
      <c r="TLH1500" s="8"/>
      <c r="TLI1500" s="8"/>
      <c r="TLJ1500" s="8"/>
      <c r="TLK1500" s="8"/>
      <c r="TLL1500" s="8"/>
      <c r="TLM1500" s="8"/>
      <c r="TLN1500" s="8"/>
      <c r="TLO1500" s="8"/>
      <c r="TLP1500" s="8"/>
      <c r="TLQ1500" s="8"/>
      <c r="TLR1500" s="8"/>
      <c r="TLS1500" s="8"/>
      <c r="TLT1500" s="8"/>
      <c r="TLU1500" s="8"/>
      <c r="TLV1500" s="8"/>
      <c r="TLW1500" s="8"/>
      <c r="TLX1500" s="8"/>
      <c r="TLY1500" s="8"/>
      <c r="TLZ1500" s="8"/>
      <c r="TMA1500" s="8"/>
      <c r="TMB1500" s="8"/>
      <c r="TMC1500" s="8"/>
      <c r="TMD1500" s="8"/>
      <c r="TME1500" s="8"/>
      <c r="TMF1500" s="8"/>
      <c r="TMG1500" s="8"/>
      <c r="TMH1500" s="8"/>
      <c r="TMI1500" s="8"/>
      <c r="TMJ1500" s="8"/>
      <c r="TMK1500" s="8"/>
      <c r="TML1500" s="8"/>
      <c r="TMM1500" s="8"/>
      <c r="TMN1500" s="8"/>
      <c r="TMO1500" s="8"/>
      <c r="TMP1500" s="8"/>
      <c r="TMQ1500" s="8"/>
      <c r="TMR1500" s="8"/>
      <c r="TMS1500" s="8"/>
      <c r="TMT1500" s="8"/>
      <c r="TMU1500" s="8"/>
      <c r="TMV1500" s="8"/>
      <c r="TMW1500" s="8"/>
      <c r="TMX1500" s="8"/>
      <c r="TMY1500" s="8"/>
      <c r="TMZ1500" s="8"/>
      <c r="TNA1500" s="8"/>
      <c r="TNB1500" s="8"/>
      <c r="TNC1500" s="8"/>
      <c r="TND1500" s="8"/>
      <c r="TNE1500" s="8"/>
      <c r="TNF1500" s="8"/>
      <c r="TNG1500" s="8"/>
      <c r="TNH1500" s="8"/>
      <c r="TNI1500" s="8"/>
      <c r="TNJ1500" s="8"/>
      <c r="TNK1500" s="8"/>
      <c r="TNL1500" s="8"/>
      <c r="TNM1500" s="8"/>
      <c r="TNN1500" s="8"/>
      <c r="TNO1500" s="8"/>
      <c r="TNP1500" s="8"/>
      <c r="TNQ1500" s="8"/>
      <c r="TNR1500" s="8"/>
      <c r="TNS1500" s="8"/>
      <c r="TNT1500" s="8"/>
      <c r="TNU1500" s="8"/>
      <c r="TNV1500" s="8"/>
      <c r="TNW1500" s="8"/>
      <c r="TNX1500" s="8"/>
      <c r="TNY1500" s="8"/>
      <c r="TNZ1500" s="8"/>
      <c r="TOA1500" s="8"/>
      <c r="TOB1500" s="8"/>
      <c r="TOC1500" s="8"/>
      <c r="TOD1500" s="8"/>
      <c r="TOE1500" s="8"/>
      <c r="TOF1500" s="8"/>
      <c r="TOG1500" s="8"/>
      <c r="TOH1500" s="8"/>
      <c r="TOI1500" s="8"/>
      <c r="TOJ1500" s="8"/>
      <c r="TOK1500" s="8"/>
      <c r="TOL1500" s="8"/>
      <c r="TOM1500" s="8"/>
      <c r="TON1500" s="8"/>
      <c r="TOO1500" s="8"/>
      <c r="TOP1500" s="8"/>
      <c r="TOQ1500" s="8"/>
      <c r="TOR1500" s="8"/>
      <c r="TOS1500" s="8"/>
      <c r="TOT1500" s="8"/>
      <c r="TOU1500" s="8"/>
      <c r="TOV1500" s="8"/>
      <c r="TOW1500" s="8"/>
      <c r="TOX1500" s="8"/>
      <c r="TOY1500" s="8"/>
      <c r="TOZ1500" s="8"/>
      <c r="TPA1500" s="8"/>
      <c r="TPB1500" s="8"/>
      <c r="TPC1500" s="8"/>
      <c r="TPD1500" s="8"/>
      <c r="TPE1500" s="8"/>
      <c r="TPF1500" s="8"/>
      <c r="TPG1500" s="8"/>
      <c r="TPH1500" s="8"/>
      <c r="TPI1500" s="8"/>
      <c r="TPJ1500" s="8"/>
      <c r="TPK1500" s="8"/>
      <c r="TPL1500" s="8"/>
      <c r="TPM1500" s="8"/>
      <c r="TPN1500" s="8"/>
      <c r="TPO1500" s="8"/>
      <c r="TPP1500" s="8"/>
      <c r="TPQ1500" s="8"/>
      <c r="TPR1500" s="8"/>
      <c r="TPS1500" s="8"/>
      <c r="TPT1500" s="8"/>
      <c r="TPU1500" s="8"/>
      <c r="TPV1500" s="8"/>
      <c r="TPW1500" s="8"/>
      <c r="TPX1500" s="8"/>
      <c r="TPY1500" s="8"/>
      <c r="TPZ1500" s="8"/>
      <c r="TQA1500" s="8"/>
      <c r="TQB1500" s="8"/>
      <c r="TQC1500" s="8"/>
      <c r="TQD1500" s="8"/>
      <c r="TQE1500" s="8"/>
      <c r="TQF1500" s="8"/>
      <c r="TQG1500" s="8"/>
      <c r="TQH1500" s="8"/>
      <c r="TQI1500" s="8"/>
      <c r="TQJ1500" s="8"/>
      <c r="TQK1500" s="8"/>
      <c r="TQL1500" s="8"/>
      <c r="TQM1500" s="8"/>
      <c r="TQN1500" s="8"/>
      <c r="TQO1500" s="8"/>
      <c r="TQP1500" s="8"/>
      <c r="TQQ1500" s="8"/>
      <c r="TQR1500" s="8"/>
      <c r="TQS1500" s="8"/>
      <c r="TQT1500" s="8"/>
      <c r="TQU1500" s="8"/>
      <c r="TQV1500" s="8"/>
      <c r="TQW1500" s="8"/>
      <c r="TQX1500" s="8"/>
      <c r="TQY1500" s="8"/>
      <c r="TQZ1500" s="8"/>
      <c r="TRA1500" s="8"/>
      <c r="TRB1500" s="8"/>
      <c r="TRC1500" s="8"/>
      <c r="TRD1500" s="8"/>
      <c r="TRE1500" s="8"/>
      <c r="TRF1500" s="8"/>
      <c r="TRG1500" s="8"/>
      <c r="TRH1500" s="8"/>
      <c r="TRI1500" s="8"/>
      <c r="TRJ1500" s="8"/>
      <c r="TRK1500" s="8"/>
      <c r="TRL1500" s="8"/>
      <c r="TRM1500" s="8"/>
      <c r="TRN1500" s="8"/>
      <c r="TRO1500" s="8"/>
      <c r="TRP1500" s="8"/>
      <c r="TRQ1500" s="8"/>
      <c r="TRR1500" s="8"/>
      <c r="TRS1500" s="8"/>
      <c r="TRT1500" s="8"/>
      <c r="TRU1500" s="8"/>
      <c r="TRV1500" s="8"/>
      <c r="TRW1500" s="8"/>
      <c r="TRX1500" s="8"/>
      <c r="TRY1500" s="8"/>
      <c r="TRZ1500" s="8"/>
      <c r="TSA1500" s="8"/>
      <c r="TSB1500" s="8"/>
      <c r="TSC1500" s="8"/>
      <c r="TSD1500" s="8"/>
      <c r="TSE1500" s="8"/>
      <c r="TSF1500" s="8"/>
      <c r="TSG1500" s="8"/>
      <c r="TSH1500" s="8"/>
      <c r="TSI1500" s="8"/>
      <c r="TSJ1500" s="8"/>
      <c r="TSK1500" s="8"/>
      <c r="TSL1500" s="8"/>
      <c r="TSM1500" s="8"/>
      <c r="TSN1500" s="8"/>
      <c r="TSO1500" s="8"/>
      <c r="TSP1500" s="8"/>
      <c r="TSQ1500" s="8"/>
      <c r="TSR1500" s="8"/>
      <c r="TSS1500" s="8"/>
      <c r="TST1500" s="8"/>
      <c r="TSU1500" s="8"/>
      <c r="TSV1500" s="8"/>
      <c r="TSW1500" s="8"/>
      <c r="TSX1500" s="8"/>
      <c r="TSY1500" s="8"/>
      <c r="TSZ1500" s="8"/>
      <c r="TTA1500" s="8"/>
      <c r="TTB1500" s="8"/>
      <c r="TTC1500" s="8"/>
      <c r="TTD1500" s="8"/>
      <c r="TTE1500" s="8"/>
      <c r="TTF1500" s="8"/>
      <c r="TTG1500" s="8"/>
      <c r="TTH1500" s="8"/>
      <c r="TTI1500" s="8"/>
      <c r="TTJ1500" s="8"/>
      <c r="TTK1500" s="8"/>
      <c r="TTL1500" s="8"/>
      <c r="TTM1500" s="8"/>
      <c r="TTN1500" s="8"/>
      <c r="TTO1500" s="8"/>
      <c r="TTP1500" s="8"/>
      <c r="TTQ1500" s="8"/>
      <c r="TTR1500" s="8"/>
      <c r="TTS1500" s="8"/>
      <c r="TTT1500" s="8"/>
      <c r="TTU1500" s="8"/>
      <c r="TTV1500" s="8"/>
      <c r="TTW1500" s="8"/>
      <c r="TTX1500" s="8"/>
      <c r="TTY1500" s="8"/>
      <c r="TTZ1500" s="8"/>
      <c r="TUA1500" s="8"/>
      <c r="TUB1500" s="8"/>
      <c r="TUC1500" s="8"/>
      <c r="TUD1500" s="8"/>
      <c r="TUE1500" s="8"/>
      <c r="TUF1500" s="8"/>
      <c r="TUG1500" s="8"/>
      <c r="TUH1500" s="8"/>
      <c r="TUI1500" s="8"/>
      <c r="TUJ1500" s="8"/>
      <c r="TUK1500" s="8"/>
      <c r="TUL1500" s="8"/>
      <c r="TUM1500" s="8"/>
      <c r="TUN1500" s="8"/>
      <c r="TUO1500" s="8"/>
      <c r="TUP1500" s="8"/>
      <c r="TUQ1500" s="8"/>
      <c r="TUR1500" s="8"/>
      <c r="TUS1500" s="8"/>
      <c r="TUT1500" s="8"/>
      <c r="TUU1500" s="8"/>
      <c r="TUV1500" s="8"/>
      <c r="TUW1500" s="8"/>
      <c r="TUX1500" s="8"/>
      <c r="TUY1500" s="8"/>
      <c r="TUZ1500" s="8"/>
      <c r="TVA1500" s="8"/>
      <c r="TVB1500" s="8"/>
      <c r="TVC1500" s="8"/>
      <c r="TVD1500" s="8"/>
      <c r="TVE1500" s="8"/>
      <c r="TVF1500" s="8"/>
      <c r="TVG1500" s="8"/>
      <c r="TVH1500" s="8"/>
      <c r="TVI1500" s="8"/>
      <c r="TVJ1500" s="8"/>
      <c r="TVK1500" s="8"/>
      <c r="TVL1500" s="8"/>
      <c r="TVM1500" s="8"/>
      <c r="TVN1500" s="8"/>
      <c r="TVO1500" s="8"/>
      <c r="TVP1500" s="8"/>
      <c r="TVQ1500" s="8"/>
      <c r="TVR1500" s="8"/>
      <c r="TVS1500" s="8"/>
      <c r="TVT1500" s="8"/>
      <c r="TVU1500" s="8"/>
      <c r="TVV1500" s="8"/>
      <c r="TVW1500" s="8"/>
      <c r="TVX1500" s="8"/>
      <c r="TVY1500" s="8"/>
      <c r="TVZ1500" s="8"/>
      <c r="TWA1500" s="8"/>
      <c r="TWB1500" s="8"/>
      <c r="TWC1500" s="8"/>
      <c r="TWD1500" s="8"/>
      <c r="TWE1500" s="8"/>
      <c r="TWF1500" s="8"/>
      <c r="TWG1500" s="8"/>
      <c r="TWH1500" s="8"/>
      <c r="TWI1500" s="8"/>
      <c r="TWJ1500" s="8"/>
      <c r="TWK1500" s="8"/>
      <c r="TWL1500" s="8"/>
      <c r="TWM1500" s="8"/>
      <c r="TWN1500" s="8"/>
      <c r="TWO1500" s="8"/>
      <c r="TWP1500" s="8"/>
      <c r="TWQ1500" s="8"/>
      <c r="TWR1500" s="8"/>
      <c r="TWS1500" s="8"/>
      <c r="TWT1500" s="8"/>
      <c r="TWU1500" s="8"/>
      <c r="TWV1500" s="8"/>
      <c r="TWW1500" s="8"/>
      <c r="TWX1500" s="8"/>
      <c r="TWY1500" s="8"/>
      <c r="TWZ1500" s="8"/>
      <c r="TXA1500" s="8"/>
      <c r="TXB1500" s="8"/>
      <c r="TXC1500" s="8"/>
      <c r="TXD1500" s="8"/>
      <c r="TXE1500" s="8"/>
      <c r="TXF1500" s="8"/>
      <c r="TXG1500" s="8"/>
      <c r="TXH1500" s="8"/>
      <c r="TXI1500" s="8"/>
      <c r="TXJ1500" s="8"/>
      <c r="TXK1500" s="8"/>
      <c r="TXL1500" s="8"/>
      <c r="TXM1500" s="8"/>
      <c r="TXN1500" s="8"/>
      <c r="TXO1500" s="8"/>
      <c r="TXP1500" s="8"/>
      <c r="TXQ1500" s="8"/>
      <c r="TXR1500" s="8"/>
      <c r="TXS1500" s="8"/>
      <c r="TXT1500" s="8"/>
      <c r="TXU1500" s="8"/>
      <c r="TXV1500" s="8"/>
      <c r="TXW1500" s="8"/>
      <c r="TXX1500" s="8"/>
      <c r="TXY1500" s="8"/>
      <c r="TXZ1500" s="8"/>
      <c r="TYA1500" s="8"/>
      <c r="TYB1500" s="8"/>
      <c r="TYC1500" s="8"/>
      <c r="TYD1500" s="8"/>
      <c r="TYE1500" s="8"/>
      <c r="TYF1500" s="8"/>
      <c r="TYG1500" s="8"/>
      <c r="TYH1500" s="8"/>
      <c r="TYI1500" s="8"/>
      <c r="TYJ1500" s="8"/>
      <c r="TYK1500" s="8"/>
      <c r="TYL1500" s="8"/>
      <c r="TYM1500" s="8"/>
      <c r="TYN1500" s="8"/>
      <c r="TYO1500" s="8"/>
      <c r="TYP1500" s="8"/>
      <c r="TYQ1500" s="8"/>
      <c r="TYR1500" s="8"/>
      <c r="TYS1500" s="8"/>
      <c r="TYT1500" s="8"/>
      <c r="TYU1500" s="8"/>
      <c r="TYV1500" s="8"/>
      <c r="TYW1500" s="8"/>
      <c r="TYX1500" s="8"/>
      <c r="TYY1500" s="8"/>
      <c r="TYZ1500" s="8"/>
      <c r="TZA1500" s="8"/>
      <c r="TZB1500" s="8"/>
      <c r="TZC1500" s="8"/>
      <c r="TZD1500" s="8"/>
      <c r="TZE1500" s="8"/>
      <c r="TZF1500" s="8"/>
      <c r="TZG1500" s="8"/>
      <c r="TZH1500" s="8"/>
      <c r="TZI1500" s="8"/>
      <c r="TZJ1500" s="8"/>
      <c r="TZK1500" s="8"/>
      <c r="TZL1500" s="8"/>
      <c r="TZM1500" s="8"/>
      <c r="TZN1500" s="8"/>
      <c r="TZO1500" s="8"/>
      <c r="TZP1500" s="8"/>
      <c r="TZQ1500" s="8"/>
      <c r="TZR1500" s="8"/>
      <c r="TZS1500" s="8"/>
      <c r="TZT1500" s="8"/>
      <c r="TZU1500" s="8"/>
      <c r="TZV1500" s="8"/>
      <c r="TZW1500" s="8"/>
      <c r="TZX1500" s="8"/>
      <c r="TZY1500" s="8"/>
      <c r="TZZ1500" s="8"/>
      <c r="UAA1500" s="8"/>
      <c r="UAB1500" s="8"/>
      <c r="UAC1500" s="8"/>
      <c r="UAD1500" s="8"/>
      <c r="UAE1500" s="8"/>
      <c r="UAF1500" s="8"/>
      <c r="UAG1500" s="8"/>
      <c r="UAH1500" s="8"/>
      <c r="UAI1500" s="8"/>
      <c r="UAJ1500" s="8"/>
      <c r="UAK1500" s="8"/>
      <c r="UAL1500" s="8"/>
      <c r="UAM1500" s="8"/>
      <c r="UAN1500" s="8"/>
      <c r="UAO1500" s="8"/>
      <c r="UAP1500" s="8"/>
      <c r="UAQ1500" s="8"/>
      <c r="UAR1500" s="8"/>
      <c r="UAS1500" s="8"/>
      <c r="UAT1500" s="8"/>
      <c r="UAU1500" s="8"/>
      <c r="UAV1500" s="8"/>
      <c r="UAW1500" s="8"/>
      <c r="UAX1500" s="8"/>
      <c r="UAY1500" s="8"/>
      <c r="UAZ1500" s="8"/>
      <c r="UBA1500" s="8"/>
      <c r="UBB1500" s="8"/>
      <c r="UBC1500" s="8"/>
      <c r="UBD1500" s="8"/>
      <c r="UBE1500" s="8"/>
      <c r="UBF1500" s="8"/>
      <c r="UBG1500" s="8"/>
      <c r="UBH1500" s="8"/>
      <c r="UBI1500" s="8"/>
      <c r="UBJ1500" s="8"/>
      <c r="UBK1500" s="8"/>
      <c r="UBL1500" s="8"/>
      <c r="UBM1500" s="8"/>
      <c r="UBN1500" s="8"/>
      <c r="UBO1500" s="8"/>
      <c r="UBP1500" s="8"/>
      <c r="UBQ1500" s="8"/>
      <c r="UBR1500" s="8"/>
      <c r="UBS1500" s="8"/>
      <c r="UBT1500" s="8"/>
      <c r="UBU1500" s="8"/>
      <c r="UBV1500" s="8"/>
      <c r="UBW1500" s="8"/>
      <c r="UBX1500" s="8"/>
      <c r="UBY1500" s="8"/>
      <c r="UBZ1500" s="8"/>
      <c r="UCA1500" s="8"/>
      <c r="UCB1500" s="8"/>
      <c r="UCC1500" s="8"/>
      <c r="UCD1500" s="8"/>
      <c r="UCE1500" s="8"/>
      <c r="UCF1500" s="8"/>
      <c r="UCG1500" s="8"/>
      <c r="UCH1500" s="8"/>
      <c r="UCI1500" s="8"/>
      <c r="UCJ1500" s="8"/>
      <c r="UCK1500" s="8"/>
      <c r="UCL1500" s="8"/>
      <c r="UCM1500" s="8"/>
      <c r="UCN1500" s="8"/>
      <c r="UCO1500" s="8"/>
      <c r="UCP1500" s="8"/>
      <c r="UCQ1500" s="8"/>
      <c r="UCR1500" s="8"/>
      <c r="UCS1500" s="8"/>
      <c r="UCT1500" s="8"/>
      <c r="UCU1500" s="8"/>
      <c r="UCV1500" s="8"/>
      <c r="UCW1500" s="8"/>
      <c r="UCX1500" s="8"/>
      <c r="UCY1500" s="8"/>
      <c r="UCZ1500" s="8"/>
      <c r="UDA1500" s="8"/>
      <c r="UDB1500" s="8"/>
      <c r="UDC1500" s="8"/>
      <c r="UDD1500" s="8"/>
      <c r="UDE1500" s="8"/>
      <c r="UDF1500" s="8"/>
      <c r="UDG1500" s="8"/>
      <c r="UDH1500" s="8"/>
      <c r="UDI1500" s="8"/>
      <c r="UDJ1500" s="8"/>
      <c r="UDK1500" s="8"/>
      <c r="UDL1500" s="8"/>
      <c r="UDM1500" s="8"/>
      <c r="UDN1500" s="8"/>
      <c r="UDO1500" s="8"/>
      <c r="UDP1500" s="8"/>
      <c r="UDQ1500" s="8"/>
      <c r="UDR1500" s="8"/>
      <c r="UDS1500" s="8"/>
      <c r="UDT1500" s="8"/>
      <c r="UDU1500" s="8"/>
      <c r="UDV1500" s="8"/>
      <c r="UDW1500" s="8"/>
      <c r="UDX1500" s="8"/>
      <c r="UDY1500" s="8"/>
      <c r="UDZ1500" s="8"/>
      <c r="UEA1500" s="8"/>
      <c r="UEB1500" s="8"/>
      <c r="UEC1500" s="8"/>
      <c r="UED1500" s="8"/>
      <c r="UEE1500" s="8"/>
      <c r="UEF1500" s="8"/>
      <c r="UEG1500" s="8"/>
      <c r="UEH1500" s="8"/>
      <c r="UEI1500" s="8"/>
      <c r="UEJ1500" s="8"/>
      <c r="UEK1500" s="8"/>
      <c r="UEL1500" s="8"/>
      <c r="UEM1500" s="8"/>
      <c r="UEN1500" s="8"/>
      <c r="UEO1500" s="8"/>
      <c r="UEP1500" s="8"/>
      <c r="UEQ1500" s="8"/>
      <c r="UER1500" s="8"/>
      <c r="UES1500" s="8"/>
      <c r="UET1500" s="8"/>
      <c r="UEU1500" s="8"/>
      <c r="UEV1500" s="8"/>
      <c r="UEW1500" s="8"/>
      <c r="UEX1500" s="8"/>
      <c r="UEY1500" s="8"/>
      <c r="UEZ1500" s="8"/>
      <c r="UFA1500" s="8"/>
      <c r="UFB1500" s="8"/>
      <c r="UFC1500" s="8"/>
      <c r="UFD1500" s="8"/>
      <c r="UFE1500" s="8"/>
      <c r="UFF1500" s="8"/>
      <c r="UFG1500" s="8"/>
      <c r="UFH1500" s="8"/>
      <c r="UFI1500" s="8"/>
      <c r="UFJ1500" s="8"/>
      <c r="UFK1500" s="8"/>
      <c r="UFL1500" s="8"/>
      <c r="UFM1500" s="8"/>
      <c r="UFN1500" s="8"/>
      <c r="UFO1500" s="8"/>
      <c r="UFP1500" s="8"/>
      <c r="UFQ1500" s="8"/>
      <c r="UFR1500" s="8"/>
      <c r="UFS1500" s="8"/>
      <c r="UFT1500" s="8"/>
      <c r="UFU1500" s="8"/>
      <c r="UFV1500" s="8"/>
      <c r="UFW1500" s="8"/>
      <c r="UFX1500" s="8"/>
      <c r="UFY1500" s="8"/>
      <c r="UFZ1500" s="8"/>
      <c r="UGA1500" s="8"/>
      <c r="UGB1500" s="8"/>
      <c r="UGC1500" s="8"/>
      <c r="UGD1500" s="8"/>
      <c r="UGE1500" s="8"/>
      <c r="UGF1500" s="8"/>
      <c r="UGG1500" s="8"/>
      <c r="UGH1500" s="8"/>
      <c r="UGI1500" s="8"/>
      <c r="UGJ1500" s="8"/>
      <c r="UGK1500" s="8"/>
      <c r="UGL1500" s="8"/>
      <c r="UGM1500" s="8"/>
      <c r="UGN1500" s="8"/>
      <c r="UGO1500" s="8"/>
      <c r="UGP1500" s="8"/>
      <c r="UGQ1500" s="8"/>
      <c r="UGR1500" s="8"/>
      <c r="UGS1500" s="8"/>
      <c r="UGT1500" s="8"/>
      <c r="UGU1500" s="8"/>
      <c r="UGV1500" s="8"/>
      <c r="UGW1500" s="8"/>
      <c r="UGX1500" s="8"/>
      <c r="UGY1500" s="8"/>
      <c r="UGZ1500" s="8"/>
      <c r="UHA1500" s="8"/>
      <c r="UHB1500" s="8"/>
      <c r="UHC1500" s="8"/>
      <c r="UHD1500" s="8"/>
      <c r="UHE1500" s="8"/>
      <c r="UHF1500" s="8"/>
      <c r="UHG1500" s="8"/>
      <c r="UHH1500" s="8"/>
      <c r="UHI1500" s="8"/>
      <c r="UHJ1500" s="8"/>
      <c r="UHK1500" s="8"/>
      <c r="UHL1500" s="8"/>
      <c r="UHM1500" s="8"/>
      <c r="UHN1500" s="8"/>
      <c r="UHO1500" s="8"/>
      <c r="UHP1500" s="8"/>
      <c r="UHQ1500" s="8"/>
      <c r="UHR1500" s="8"/>
      <c r="UHS1500" s="8"/>
      <c r="UHT1500" s="8"/>
      <c r="UHU1500" s="8"/>
      <c r="UHV1500" s="8"/>
      <c r="UHW1500" s="8"/>
      <c r="UHX1500" s="8"/>
      <c r="UHY1500" s="8"/>
      <c r="UHZ1500" s="8"/>
      <c r="UIA1500" s="8"/>
      <c r="UIB1500" s="8"/>
      <c r="UIC1500" s="8"/>
      <c r="UID1500" s="8"/>
      <c r="UIE1500" s="8"/>
      <c r="UIF1500" s="8"/>
      <c r="UIG1500" s="8"/>
      <c r="UIH1500" s="8"/>
      <c r="UII1500" s="8"/>
      <c r="UIJ1500" s="8"/>
      <c r="UIK1500" s="8"/>
      <c r="UIL1500" s="8"/>
      <c r="UIM1500" s="8"/>
      <c r="UIN1500" s="8"/>
      <c r="UIO1500" s="8"/>
      <c r="UIP1500" s="8"/>
      <c r="UIQ1500" s="8"/>
      <c r="UIR1500" s="8"/>
      <c r="UIS1500" s="8"/>
      <c r="UIT1500" s="8"/>
      <c r="UIU1500" s="8"/>
      <c r="UIV1500" s="8"/>
      <c r="UIW1500" s="8"/>
      <c r="UIX1500" s="8"/>
      <c r="UIY1500" s="8"/>
      <c r="UIZ1500" s="8"/>
      <c r="UJA1500" s="8"/>
      <c r="UJB1500" s="8"/>
      <c r="UJC1500" s="8"/>
      <c r="UJD1500" s="8"/>
      <c r="UJE1500" s="8"/>
      <c r="UJF1500" s="8"/>
      <c r="UJG1500" s="8"/>
      <c r="UJH1500" s="8"/>
      <c r="UJI1500" s="8"/>
      <c r="UJJ1500" s="8"/>
      <c r="UJK1500" s="8"/>
      <c r="UJL1500" s="8"/>
      <c r="UJM1500" s="8"/>
      <c r="UJN1500" s="8"/>
      <c r="UJO1500" s="8"/>
      <c r="UJP1500" s="8"/>
      <c r="UJQ1500" s="8"/>
      <c r="UJR1500" s="8"/>
      <c r="UJS1500" s="8"/>
      <c r="UJT1500" s="8"/>
      <c r="UJU1500" s="8"/>
      <c r="UJV1500" s="8"/>
      <c r="UJW1500" s="8"/>
      <c r="UJX1500" s="8"/>
      <c r="UJY1500" s="8"/>
      <c r="UJZ1500" s="8"/>
      <c r="UKA1500" s="8"/>
      <c r="UKB1500" s="8"/>
      <c r="UKC1500" s="8"/>
      <c r="UKD1500" s="8"/>
      <c r="UKE1500" s="8"/>
      <c r="UKF1500" s="8"/>
      <c r="UKG1500" s="8"/>
      <c r="UKH1500" s="8"/>
      <c r="UKI1500" s="8"/>
      <c r="UKJ1500" s="8"/>
      <c r="UKK1500" s="8"/>
      <c r="UKL1500" s="8"/>
      <c r="UKM1500" s="8"/>
      <c r="UKN1500" s="8"/>
      <c r="UKO1500" s="8"/>
      <c r="UKP1500" s="8"/>
      <c r="UKQ1500" s="8"/>
      <c r="UKR1500" s="8"/>
      <c r="UKS1500" s="8"/>
      <c r="UKT1500" s="8"/>
      <c r="UKU1500" s="8"/>
      <c r="UKV1500" s="8"/>
      <c r="UKW1500" s="8"/>
      <c r="UKX1500" s="8"/>
      <c r="UKY1500" s="8"/>
      <c r="UKZ1500" s="8"/>
      <c r="ULA1500" s="8"/>
      <c r="ULB1500" s="8"/>
      <c r="ULC1500" s="8"/>
      <c r="ULD1500" s="8"/>
      <c r="ULE1500" s="8"/>
      <c r="ULF1500" s="8"/>
      <c r="ULG1500" s="8"/>
      <c r="ULH1500" s="8"/>
      <c r="ULI1500" s="8"/>
      <c r="ULJ1500" s="8"/>
      <c r="ULK1500" s="8"/>
      <c r="ULL1500" s="8"/>
      <c r="ULM1500" s="8"/>
      <c r="ULN1500" s="8"/>
      <c r="ULO1500" s="8"/>
      <c r="ULP1500" s="8"/>
      <c r="ULQ1500" s="8"/>
      <c r="ULR1500" s="8"/>
      <c r="ULS1500" s="8"/>
      <c r="ULT1500" s="8"/>
      <c r="ULU1500" s="8"/>
      <c r="ULV1500" s="8"/>
      <c r="ULW1500" s="8"/>
      <c r="ULX1500" s="8"/>
      <c r="ULY1500" s="8"/>
      <c r="ULZ1500" s="8"/>
      <c r="UMA1500" s="8"/>
      <c r="UMB1500" s="8"/>
      <c r="UMC1500" s="8"/>
      <c r="UMD1500" s="8"/>
      <c r="UME1500" s="8"/>
      <c r="UMF1500" s="8"/>
      <c r="UMG1500" s="8"/>
      <c r="UMH1500" s="8"/>
      <c r="UMI1500" s="8"/>
      <c r="UMJ1500" s="8"/>
      <c r="UMK1500" s="8"/>
      <c r="UML1500" s="8"/>
      <c r="UMM1500" s="8"/>
      <c r="UMN1500" s="8"/>
      <c r="UMO1500" s="8"/>
      <c r="UMP1500" s="8"/>
      <c r="UMQ1500" s="8"/>
      <c r="UMR1500" s="8"/>
      <c r="UMS1500" s="8"/>
      <c r="UMT1500" s="8"/>
      <c r="UMU1500" s="8"/>
      <c r="UMV1500" s="8"/>
      <c r="UMW1500" s="8"/>
      <c r="UMX1500" s="8"/>
      <c r="UMY1500" s="8"/>
      <c r="UMZ1500" s="8"/>
      <c r="UNA1500" s="8"/>
      <c r="UNB1500" s="8"/>
      <c r="UNC1500" s="8"/>
      <c r="UND1500" s="8"/>
      <c r="UNE1500" s="8"/>
      <c r="UNF1500" s="8"/>
      <c r="UNG1500" s="8"/>
      <c r="UNH1500" s="8"/>
      <c r="UNI1500" s="8"/>
      <c r="UNJ1500" s="8"/>
      <c r="UNK1500" s="8"/>
      <c r="UNL1500" s="8"/>
      <c r="UNM1500" s="8"/>
      <c r="UNN1500" s="8"/>
      <c r="UNO1500" s="8"/>
      <c r="UNP1500" s="8"/>
      <c r="UNQ1500" s="8"/>
      <c r="UNR1500" s="8"/>
      <c r="UNS1500" s="8"/>
      <c r="UNT1500" s="8"/>
      <c r="UNU1500" s="8"/>
      <c r="UNV1500" s="8"/>
      <c r="UNW1500" s="8"/>
      <c r="UNX1500" s="8"/>
      <c r="UNY1500" s="8"/>
      <c r="UNZ1500" s="8"/>
      <c r="UOA1500" s="8"/>
      <c r="UOB1500" s="8"/>
      <c r="UOC1500" s="8"/>
      <c r="UOD1500" s="8"/>
      <c r="UOE1500" s="8"/>
      <c r="UOF1500" s="8"/>
      <c r="UOG1500" s="8"/>
      <c r="UOH1500" s="8"/>
      <c r="UOI1500" s="8"/>
      <c r="UOJ1500" s="8"/>
      <c r="UOK1500" s="8"/>
      <c r="UOL1500" s="8"/>
      <c r="UOM1500" s="8"/>
      <c r="UON1500" s="8"/>
      <c r="UOO1500" s="8"/>
      <c r="UOP1500" s="8"/>
      <c r="UOQ1500" s="8"/>
      <c r="UOR1500" s="8"/>
      <c r="UOS1500" s="8"/>
      <c r="UOT1500" s="8"/>
      <c r="UOU1500" s="8"/>
      <c r="UOV1500" s="8"/>
      <c r="UOW1500" s="8"/>
      <c r="UOX1500" s="8"/>
      <c r="UOY1500" s="8"/>
      <c r="UOZ1500" s="8"/>
      <c r="UPA1500" s="8"/>
      <c r="UPB1500" s="8"/>
      <c r="UPC1500" s="8"/>
      <c r="UPD1500" s="8"/>
      <c r="UPE1500" s="8"/>
      <c r="UPF1500" s="8"/>
      <c r="UPG1500" s="8"/>
      <c r="UPH1500" s="8"/>
      <c r="UPI1500" s="8"/>
      <c r="UPJ1500" s="8"/>
      <c r="UPK1500" s="8"/>
      <c r="UPL1500" s="8"/>
      <c r="UPM1500" s="8"/>
      <c r="UPN1500" s="8"/>
      <c r="UPO1500" s="8"/>
      <c r="UPP1500" s="8"/>
      <c r="UPQ1500" s="8"/>
      <c r="UPR1500" s="8"/>
      <c r="UPS1500" s="8"/>
      <c r="UPT1500" s="8"/>
      <c r="UPU1500" s="8"/>
      <c r="UPV1500" s="8"/>
      <c r="UPW1500" s="8"/>
      <c r="UPX1500" s="8"/>
      <c r="UPY1500" s="8"/>
      <c r="UPZ1500" s="8"/>
      <c r="UQA1500" s="8"/>
      <c r="UQB1500" s="8"/>
      <c r="UQC1500" s="8"/>
      <c r="UQD1500" s="8"/>
      <c r="UQE1500" s="8"/>
      <c r="UQF1500" s="8"/>
      <c r="UQG1500" s="8"/>
      <c r="UQH1500" s="8"/>
      <c r="UQI1500" s="8"/>
      <c r="UQJ1500" s="8"/>
      <c r="UQK1500" s="8"/>
      <c r="UQL1500" s="8"/>
      <c r="UQM1500" s="8"/>
      <c r="UQN1500" s="8"/>
      <c r="UQO1500" s="8"/>
      <c r="UQP1500" s="8"/>
      <c r="UQQ1500" s="8"/>
      <c r="UQR1500" s="8"/>
      <c r="UQS1500" s="8"/>
      <c r="UQT1500" s="8"/>
      <c r="UQU1500" s="8"/>
      <c r="UQV1500" s="8"/>
      <c r="UQW1500" s="8"/>
      <c r="UQX1500" s="8"/>
      <c r="UQY1500" s="8"/>
      <c r="UQZ1500" s="8"/>
      <c r="URA1500" s="8"/>
      <c r="URB1500" s="8"/>
      <c r="URC1500" s="8"/>
      <c r="URD1500" s="8"/>
      <c r="URE1500" s="8"/>
      <c r="URF1500" s="8"/>
      <c r="URG1500" s="8"/>
      <c r="URH1500" s="8"/>
      <c r="URI1500" s="8"/>
      <c r="URJ1500" s="8"/>
      <c r="URK1500" s="8"/>
      <c r="URL1500" s="8"/>
      <c r="URM1500" s="8"/>
      <c r="URN1500" s="8"/>
      <c r="URO1500" s="8"/>
      <c r="URP1500" s="8"/>
      <c r="URQ1500" s="8"/>
      <c r="URR1500" s="8"/>
      <c r="URS1500" s="8"/>
      <c r="URT1500" s="8"/>
      <c r="URU1500" s="8"/>
      <c r="URV1500" s="8"/>
      <c r="URW1500" s="8"/>
      <c r="URX1500" s="8"/>
      <c r="URY1500" s="8"/>
      <c r="URZ1500" s="8"/>
      <c r="USA1500" s="8"/>
      <c r="USB1500" s="8"/>
      <c r="USC1500" s="8"/>
      <c r="USD1500" s="8"/>
      <c r="USE1500" s="8"/>
      <c r="USF1500" s="8"/>
      <c r="USG1500" s="8"/>
      <c r="USH1500" s="8"/>
      <c r="USI1500" s="8"/>
      <c r="USJ1500" s="8"/>
      <c r="USK1500" s="8"/>
      <c r="USL1500" s="8"/>
      <c r="USM1500" s="8"/>
      <c r="USN1500" s="8"/>
      <c r="USO1500" s="8"/>
      <c r="USP1500" s="8"/>
      <c r="USQ1500" s="8"/>
      <c r="USR1500" s="8"/>
      <c r="USS1500" s="8"/>
      <c r="UST1500" s="8"/>
      <c r="USU1500" s="8"/>
      <c r="USV1500" s="8"/>
      <c r="USW1500" s="8"/>
      <c r="USX1500" s="8"/>
      <c r="USY1500" s="8"/>
      <c r="USZ1500" s="8"/>
      <c r="UTA1500" s="8"/>
      <c r="UTB1500" s="8"/>
      <c r="UTC1500" s="8"/>
      <c r="UTD1500" s="8"/>
      <c r="UTE1500" s="8"/>
      <c r="UTF1500" s="8"/>
      <c r="UTG1500" s="8"/>
      <c r="UTH1500" s="8"/>
      <c r="UTI1500" s="8"/>
      <c r="UTJ1500" s="8"/>
      <c r="UTK1500" s="8"/>
      <c r="UTL1500" s="8"/>
      <c r="UTM1500" s="8"/>
      <c r="UTN1500" s="8"/>
      <c r="UTO1500" s="8"/>
      <c r="UTP1500" s="8"/>
      <c r="UTQ1500" s="8"/>
      <c r="UTR1500" s="8"/>
      <c r="UTS1500" s="8"/>
      <c r="UTT1500" s="8"/>
      <c r="UTU1500" s="8"/>
      <c r="UTV1500" s="8"/>
      <c r="UTW1500" s="8"/>
      <c r="UTX1500" s="8"/>
      <c r="UTY1500" s="8"/>
      <c r="UTZ1500" s="8"/>
      <c r="UUA1500" s="8"/>
      <c r="UUB1500" s="8"/>
      <c r="UUC1500" s="8"/>
      <c r="UUD1500" s="8"/>
      <c r="UUE1500" s="8"/>
      <c r="UUF1500" s="8"/>
      <c r="UUG1500" s="8"/>
      <c r="UUH1500" s="8"/>
      <c r="UUI1500" s="8"/>
      <c r="UUJ1500" s="8"/>
      <c r="UUK1500" s="8"/>
      <c r="UUL1500" s="8"/>
      <c r="UUM1500" s="8"/>
      <c r="UUN1500" s="8"/>
      <c r="UUO1500" s="8"/>
      <c r="UUP1500" s="8"/>
      <c r="UUQ1500" s="8"/>
      <c r="UUR1500" s="8"/>
      <c r="UUS1500" s="8"/>
      <c r="UUT1500" s="8"/>
      <c r="UUU1500" s="8"/>
      <c r="UUV1500" s="8"/>
      <c r="UUW1500" s="8"/>
      <c r="UUX1500" s="8"/>
      <c r="UUY1500" s="8"/>
      <c r="UUZ1500" s="8"/>
      <c r="UVA1500" s="8"/>
      <c r="UVB1500" s="8"/>
      <c r="UVC1500" s="8"/>
      <c r="UVD1500" s="8"/>
      <c r="UVE1500" s="8"/>
      <c r="UVF1500" s="8"/>
      <c r="UVG1500" s="8"/>
      <c r="UVH1500" s="8"/>
      <c r="UVI1500" s="8"/>
      <c r="UVJ1500" s="8"/>
      <c r="UVK1500" s="8"/>
      <c r="UVL1500" s="8"/>
      <c r="UVM1500" s="8"/>
      <c r="UVN1500" s="8"/>
      <c r="UVO1500" s="8"/>
      <c r="UVP1500" s="8"/>
      <c r="UVQ1500" s="8"/>
      <c r="UVR1500" s="8"/>
      <c r="UVS1500" s="8"/>
      <c r="UVT1500" s="8"/>
      <c r="UVU1500" s="8"/>
      <c r="UVV1500" s="8"/>
      <c r="UVW1500" s="8"/>
      <c r="UVX1500" s="8"/>
      <c r="UVY1500" s="8"/>
      <c r="UVZ1500" s="8"/>
      <c r="UWA1500" s="8"/>
      <c r="UWB1500" s="8"/>
      <c r="UWC1500" s="8"/>
      <c r="UWD1500" s="8"/>
      <c r="UWE1500" s="8"/>
      <c r="UWF1500" s="8"/>
      <c r="UWG1500" s="8"/>
      <c r="UWH1500" s="8"/>
      <c r="UWI1500" s="8"/>
      <c r="UWJ1500" s="8"/>
      <c r="UWK1500" s="8"/>
      <c r="UWL1500" s="8"/>
      <c r="UWM1500" s="8"/>
      <c r="UWN1500" s="8"/>
      <c r="UWO1500" s="8"/>
      <c r="UWP1500" s="8"/>
      <c r="UWQ1500" s="8"/>
      <c r="UWR1500" s="8"/>
      <c r="UWS1500" s="8"/>
      <c r="UWT1500" s="8"/>
      <c r="UWU1500" s="8"/>
      <c r="UWV1500" s="8"/>
      <c r="UWW1500" s="8"/>
      <c r="UWX1500" s="8"/>
      <c r="UWY1500" s="8"/>
      <c r="UWZ1500" s="8"/>
      <c r="UXA1500" s="8"/>
      <c r="UXB1500" s="8"/>
      <c r="UXC1500" s="8"/>
      <c r="UXD1500" s="8"/>
      <c r="UXE1500" s="8"/>
      <c r="UXF1500" s="8"/>
      <c r="UXG1500" s="8"/>
      <c r="UXH1500" s="8"/>
      <c r="UXI1500" s="8"/>
      <c r="UXJ1500" s="8"/>
      <c r="UXK1500" s="8"/>
      <c r="UXL1500" s="8"/>
      <c r="UXM1500" s="8"/>
      <c r="UXN1500" s="8"/>
      <c r="UXO1500" s="8"/>
      <c r="UXP1500" s="8"/>
      <c r="UXQ1500" s="8"/>
      <c r="UXR1500" s="8"/>
      <c r="UXS1500" s="8"/>
      <c r="UXT1500" s="8"/>
      <c r="UXU1500" s="8"/>
      <c r="UXV1500" s="8"/>
      <c r="UXW1500" s="8"/>
      <c r="UXX1500" s="8"/>
      <c r="UXY1500" s="8"/>
      <c r="UXZ1500" s="8"/>
      <c r="UYA1500" s="8"/>
      <c r="UYB1500" s="8"/>
      <c r="UYC1500" s="8"/>
      <c r="UYD1500" s="8"/>
      <c r="UYE1500" s="8"/>
      <c r="UYF1500" s="8"/>
      <c r="UYG1500" s="8"/>
      <c r="UYH1500" s="8"/>
      <c r="UYI1500" s="8"/>
      <c r="UYJ1500" s="8"/>
      <c r="UYK1500" s="8"/>
      <c r="UYL1500" s="8"/>
      <c r="UYM1500" s="8"/>
      <c r="UYN1500" s="8"/>
      <c r="UYO1500" s="8"/>
      <c r="UYP1500" s="8"/>
      <c r="UYQ1500" s="8"/>
      <c r="UYR1500" s="8"/>
      <c r="UYS1500" s="8"/>
      <c r="UYT1500" s="8"/>
      <c r="UYU1500" s="8"/>
      <c r="UYV1500" s="8"/>
      <c r="UYW1500" s="8"/>
      <c r="UYX1500" s="8"/>
      <c r="UYY1500" s="8"/>
      <c r="UYZ1500" s="8"/>
      <c r="UZA1500" s="8"/>
      <c r="UZB1500" s="8"/>
      <c r="UZC1500" s="8"/>
      <c r="UZD1500" s="8"/>
      <c r="UZE1500" s="8"/>
      <c r="UZF1500" s="8"/>
      <c r="UZG1500" s="8"/>
      <c r="UZH1500" s="8"/>
      <c r="UZI1500" s="8"/>
      <c r="UZJ1500" s="8"/>
      <c r="UZK1500" s="8"/>
      <c r="UZL1500" s="8"/>
      <c r="UZM1500" s="8"/>
      <c r="UZN1500" s="8"/>
      <c r="UZO1500" s="8"/>
      <c r="UZP1500" s="8"/>
      <c r="UZQ1500" s="8"/>
      <c r="UZR1500" s="8"/>
      <c r="UZS1500" s="8"/>
      <c r="UZT1500" s="8"/>
      <c r="UZU1500" s="8"/>
      <c r="UZV1500" s="8"/>
      <c r="UZW1500" s="8"/>
      <c r="UZX1500" s="8"/>
      <c r="UZY1500" s="8"/>
      <c r="UZZ1500" s="8"/>
      <c r="VAA1500" s="8"/>
      <c r="VAB1500" s="8"/>
      <c r="VAC1500" s="8"/>
      <c r="VAD1500" s="8"/>
      <c r="VAE1500" s="8"/>
      <c r="VAF1500" s="8"/>
      <c r="VAG1500" s="8"/>
      <c r="VAH1500" s="8"/>
      <c r="VAI1500" s="8"/>
      <c r="VAJ1500" s="8"/>
      <c r="VAK1500" s="8"/>
      <c r="VAL1500" s="8"/>
      <c r="VAM1500" s="8"/>
      <c r="VAN1500" s="8"/>
      <c r="VAO1500" s="8"/>
      <c r="VAP1500" s="8"/>
      <c r="VAQ1500" s="8"/>
      <c r="VAR1500" s="8"/>
      <c r="VAS1500" s="8"/>
      <c r="VAT1500" s="8"/>
      <c r="VAU1500" s="8"/>
      <c r="VAV1500" s="8"/>
      <c r="VAW1500" s="8"/>
      <c r="VAX1500" s="8"/>
      <c r="VAY1500" s="8"/>
      <c r="VAZ1500" s="8"/>
      <c r="VBA1500" s="8"/>
      <c r="VBB1500" s="8"/>
      <c r="VBC1500" s="8"/>
      <c r="VBD1500" s="8"/>
      <c r="VBE1500" s="8"/>
      <c r="VBF1500" s="8"/>
      <c r="VBG1500" s="8"/>
      <c r="VBH1500" s="8"/>
      <c r="VBI1500" s="8"/>
      <c r="VBJ1500" s="8"/>
      <c r="VBK1500" s="8"/>
      <c r="VBL1500" s="8"/>
      <c r="VBM1500" s="8"/>
      <c r="VBN1500" s="8"/>
      <c r="VBO1500" s="8"/>
      <c r="VBP1500" s="8"/>
      <c r="VBQ1500" s="8"/>
      <c r="VBR1500" s="8"/>
      <c r="VBS1500" s="8"/>
      <c r="VBT1500" s="8"/>
      <c r="VBU1500" s="8"/>
      <c r="VBV1500" s="8"/>
      <c r="VBW1500" s="8"/>
      <c r="VBX1500" s="8"/>
      <c r="VBY1500" s="8"/>
      <c r="VBZ1500" s="8"/>
      <c r="VCA1500" s="8"/>
      <c r="VCB1500" s="8"/>
      <c r="VCC1500" s="8"/>
      <c r="VCD1500" s="8"/>
      <c r="VCE1500" s="8"/>
      <c r="VCF1500" s="8"/>
      <c r="VCG1500" s="8"/>
      <c r="VCH1500" s="8"/>
      <c r="VCI1500" s="8"/>
      <c r="VCJ1500" s="8"/>
      <c r="VCK1500" s="8"/>
      <c r="VCL1500" s="8"/>
      <c r="VCM1500" s="8"/>
      <c r="VCN1500" s="8"/>
      <c r="VCO1500" s="8"/>
      <c r="VCP1500" s="8"/>
      <c r="VCQ1500" s="8"/>
      <c r="VCR1500" s="8"/>
      <c r="VCS1500" s="8"/>
      <c r="VCT1500" s="8"/>
      <c r="VCU1500" s="8"/>
      <c r="VCV1500" s="8"/>
      <c r="VCW1500" s="8"/>
      <c r="VCX1500" s="8"/>
      <c r="VCY1500" s="8"/>
      <c r="VCZ1500" s="8"/>
      <c r="VDA1500" s="8"/>
      <c r="VDB1500" s="8"/>
      <c r="VDC1500" s="8"/>
      <c r="VDD1500" s="8"/>
      <c r="VDE1500" s="8"/>
      <c r="VDF1500" s="8"/>
      <c r="VDG1500" s="8"/>
      <c r="VDH1500" s="8"/>
      <c r="VDI1500" s="8"/>
      <c r="VDJ1500" s="8"/>
      <c r="VDK1500" s="8"/>
      <c r="VDL1500" s="8"/>
      <c r="VDM1500" s="8"/>
      <c r="VDN1500" s="8"/>
      <c r="VDO1500" s="8"/>
      <c r="VDP1500" s="8"/>
      <c r="VDQ1500" s="8"/>
      <c r="VDR1500" s="8"/>
      <c r="VDS1500" s="8"/>
      <c r="VDT1500" s="8"/>
      <c r="VDU1500" s="8"/>
      <c r="VDV1500" s="8"/>
      <c r="VDW1500" s="8"/>
      <c r="VDX1500" s="8"/>
      <c r="VDY1500" s="8"/>
      <c r="VDZ1500" s="8"/>
      <c r="VEA1500" s="8"/>
      <c r="VEB1500" s="8"/>
      <c r="VEC1500" s="8"/>
      <c r="VED1500" s="8"/>
      <c r="VEE1500" s="8"/>
      <c r="VEF1500" s="8"/>
      <c r="VEG1500" s="8"/>
      <c r="VEH1500" s="8"/>
      <c r="VEI1500" s="8"/>
      <c r="VEJ1500" s="8"/>
      <c r="VEK1500" s="8"/>
      <c r="VEL1500" s="8"/>
      <c r="VEM1500" s="8"/>
      <c r="VEN1500" s="8"/>
      <c r="VEO1500" s="8"/>
      <c r="VEP1500" s="8"/>
      <c r="VEQ1500" s="8"/>
      <c r="VER1500" s="8"/>
      <c r="VES1500" s="8"/>
      <c r="VET1500" s="8"/>
      <c r="VEU1500" s="8"/>
      <c r="VEV1500" s="8"/>
      <c r="VEW1500" s="8"/>
      <c r="VEX1500" s="8"/>
      <c r="VEY1500" s="8"/>
      <c r="VEZ1500" s="8"/>
      <c r="VFA1500" s="8"/>
      <c r="VFB1500" s="8"/>
      <c r="VFC1500" s="8"/>
      <c r="VFD1500" s="8"/>
      <c r="VFE1500" s="8"/>
      <c r="VFF1500" s="8"/>
      <c r="VFG1500" s="8"/>
      <c r="VFH1500" s="8"/>
      <c r="VFI1500" s="8"/>
      <c r="VFJ1500" s="8"/>
      <c r="VFK1500" s="8"/>
      <c r="VFL1500" s="8"/>
      <c r="VFM1500" s="8"/>
      <c r="VFN1500" s="8"/>
      <c r="VFO1500" s="8"/>
      <c r="VFP1500" s="8"/>
      <c r="VFQ1500" s="8"/>
      <c r="VFR1500" s="8"/>
      <c r="VFS1500" s="8"/>
      <c r="VFT1500" s="8"/>
      <c r="VFU1500" s="8"/>
      <c r="VFV1500" s="8"/>
      <c r="VFW1500" s="8"/>
      <c r="VFX1500" s="8"/>
      <c r="VFY1500" s="8"/>
      <c r="VFZ1500" s="8"/>
      <c r="VGA1500" s="8"/>
      <c r="VGB1500" s="8"/>
      <c r="VGC1500" s="8"/>
      <c r="VGD1500" s="8"/>
      <c r="VGE1500" s="8"/>
      <c r="VGF1500" s="8"/>
      <c r="VGG1500" s="8"/>
      <c r="VGH1500" s="8"/>
      <c r="VGI1500" s="8"/>
      <c r="VGJ1500" s="8"/>
      <c r="VGK1500" s="8"/>
      <c r="VGL1500" s="8"/>
      <c r="VGM1500" s="8"/>
      <c r="VGN1500" s="8"/>
      <c r="VGO1500" s="8"/>
      <c r="VGP1500" s="8"/>
      <c r="VGQ1500" s="8"/>
      <c r="VGR1500" s="8"/>
      <c r="VGS1500" s="8"/>
      <c r="VGT1500" s="8"/>
      <c r="VGU1500" s="8"/>
      <c r="VGV1500" s="8"/>
      <c r="VGW1500" s="8"/>
      <c r="VGX1500" s="8"/>
      <c r="VGY1500" s="8"/>
      <c r="VGZ1500" s="8"/>
      <c r="VHA1500" s="8"/>
      <c r="VHB1500" s="8"/>
      <c r="VHC1500" s="8"/>
      <c r="VHD1500" s="8"/>
      <c r="VHE1500" s="8"/>
      <c r="VHF1500" s="8"/>
      <c r="VHG1500" s="8"/>
      <c r="VHH1500" s="8"/>
      <c r="VHI1500" s="8"/>
      <c r="VHJ1500" s="8"/>
      <c r="VHK1500" s="8"/>
      <c r="VHL1500" s="8"/>
      <c r="VHM1500" s="8"/>
      <c r="VHN1500" s="8"/>
      <c r="VHO1500" s="8"/>
      <c r="VHP1500" s="8"/>
      <c r="VHQ1500" s="8"/>
      <c r="VHR1500" s="8"/>
      <c r="VHS1500" s="8"/>
      <c r="VHT1500" s="8"/>
      <c r="VHU1500" s="8"/>
      <c r="VHV1500" s="8"/>
      <c r="VHW1500" s="8"/>
      <c r="VHX1500" s="8"/>
      <c r="VHY1500" s="8"/>
      <c r="VHZ1500" s="8"/>
      <c r="VIA1500" s="8"/>
      <c r="VIB1500" s="8"/>
      <c r="VIC1500" s="8"/>
      <c r="VID1500" s="8"/>
      <c r="VIE1500" s="8"/>
      <c r="VIF1500" s="8"/>
      <c r="VIG1500" s="8"/>
      <c r="VIH1500" s="8"/>
      <c r="VII1500" s="8"/>
      <c r="VIJ1500" s="8"/>
      <c r="VIK1500" s="8"/>
      <c r="VIL1500" s="8"/>
      <c r="VIM1500" s="8"/>
      <c r="VIN1500" s="8"/>
      <c r="VIO1500" s="8"/>
      <c r="VIP1500" s="8"/>
      <c r="VIQ1500" s="8"/>
      <c r="VIR1500" s="8"/>
      <c r="VIS1500" s="8"/>
      <c r="VIT1500" s="8"/>
      <c r="VIU1500" s="8"/>
      <c r="VIV1500" s="8"/>
      <c r="VIW1500" s="8"/>
      <c r="VIX1500" s="8"/>
      <c r="VIY1500" s="8"/>
      <c r="VIZ1500" s="8"/>
      <c r="VJA1500" s="8"/>
      <c r="VJB1500" s="8"/>
      <c r="VJC1500" s="8"/>
      <c r="VJD1500" s="8"/>
      <c r="VJE1500" s="8"/>
      <c r="VJF1500" s="8"/>
      <c r="VJG1500" s="8"/>
      <c r="VJH1500" s="8"/>
      <c r="VJI1500" s="8"/>
      <c r="VJJ1500" s="8"/>
      <c r="VJK1500" s="8"/>
      <c r="VJL1500" s="8"/>
      <c r="VJM1500" s="8"/>
      <c r="VJN1500" s="8"/>
      <c r="VJO1500" s="8"/>
      <c r="VJP1500" s="8"/>
      <c r="VJQ1500" s="8"/>
      <c r="VJR1500" s="8"/>
      <c r="VJS1500" s="8"/>
      <c r="VJT1500" s="8"/>
      <c r="VJU1500" s="8"/>
      <c r="VJV1500" s="8"/>
      <c r="VJW1500" s="8"/>
      <c r="VJX1500" s="8"/>
      <c r="VJY1500" s="8"/>
      <c r="VJZ1500" s="8"/>
      <c r="VKA1500" s="8"/>
      <c r="VKB1500" s="8"/>
      <c r="VKC1500" s="8"/>
      <c r="VKD1500" s="8"/>
      <c r="VKE1500" s="8"/>
      <c r="VKF1500" s="8"/>
      <c r="VKG1500" s="8"/>
      <c r="VKH1500" s="8"/>
      <c r="VKI1500" s="8"/>
      <c r="VKJ1500" s="8"/>
      <c r="VKK1500" s="8"/>
      <c r="VKL1500" s="8"/>
      <c r="VKM1500" s="8"/>
      <c r="VKN1500" s="8"/>
      <c r="VKO1500" s="8"/>
      <c r="VKP1500" s="8"/>
      <c r="VKQ1500" s="8"/>
      <c r="VKR1500" s="8"/>
      <c r="VKS1500" s="8"/>
      <c r="VKT1500" s="8"/>
      <c r="VKU1500" s="8"/>
      <c r="VKV1500" s="8"/>
      <c r="VKW1500" s="8"/>
      <c r="VKX1500" s="8"/>
      <c r="VKY1500" s="8"/>
      <c r="VKZ1500" s="8"/>
      <c r="VLA1500" s="8"/>
      <c r="VLB1500" s="8"/>
      <c r="VLC1500" s="8"/>
      <c r="VLD1500" s="8"/>
      <c r="VLE1500" s="8"/>
      <c r="VLF1500" s="8"/>
      <c r="VLG1500" s="8"/>
      <c r="VLH1500" s="8"/>
      <c r="VLI1500" s="8"/>
      <c r="VLJ1500" s="8"/>
      <c r="VLK1500" s="8"/>
      <c r="VLL1500" s="8"/>
      <c r="VLM1500" s="8"/>
      <c r="VLN1500" s="8"/>
      <c r="VLO1500" s="8"/>
      <c r="VLP1500" s="8"/>
      <c r="VLQ1500" s="8"/>
      <c r="VLR1500" s="8"/>
      <c r="VLS1500" s="8"/>
      <c r="VLT1500" s="8"/>
      <c r="VLU1500" s="8"/>
      <c r="VLV1500" s="8"/>
      <c r="VLW1500" s="8"/>
      <c r="VLX1500" s="8"/>
      <c r="VLY1500" s="8"/>
      <c r="VLZ1500" s="8"/>
      <c r="VMA1500" s="8"/>
      <c r="VMB1500" s="8"/>
      <c r="VMC1500" s="8"/>
      <c r="VMD1500" s="8"/>
      <c r="VME1500" s="8"/>
      <c r="VMF1500" s="8"/>
      <c r="VMG1500" s="8"/>
      <c r="VMH1500" s="8"/>
      <c r="VMI1500" s="8"/>
      <c r="VMJ1500" s="8"/>
      <c r="VMK1500" s="8"/>
      <c r="VML1500" s="8"/>
      <c r="VMM1500" s="8"/>
      <c r="VMN1500" s="8"/>
      <c r="VMO1500" s="8"/>
      <c r="VMP1500" s="8"/>
      <c r="VMQ1500" s="8"/>
      <c r="VMR1500" s="8"/>
      <c r="VMS1500" s="8"/>
      <c r="VMT1500" s="8"/>
      <c r="VMU1500" s="8"/>
      <c r="VMV1500" s="8"/>
      <c r="VMW1500" s="8"/>
      <c r="VMX1500" s="8"/>
      <c r="VMY1500" s="8"/>
      <c r="VMZ1500" s="8"/>
      <c r="VNA1500" s="8"/>
      <c r="VNB1500" s="8"/>
      <c r="VNC1500" s="8"/>
      <c r="VND1500" s="8"/>
      <c r="VNE1500" s="8"/>
      <c r="VNF1500" s="8"/>
      <c r="VNG1500" s="8"/>
      <c r="VNH1500" s="8"/>
      <c r="VNI1500" s="8"/>
      <c r="VNJ1500" s="8"/>
      <c r="VNK1500" s="8"/>
      <c r="VNL1500" s="8"/>
      <c r="VNM1500" s="8"/>
      <c r="VNN1500" s="8"/>
      <c r="VNO1500" s="8"/>
      <c r="VNP1500" s="8"/>
      <c r="VNQ1500" s="8"/>
      <c r="VNR1500" s="8"/>
      <c r="VNS1500" s="8"/>
      <c r="VNT1500" s="8"/>
      <c r="VNU1500" s="8"/>
      <c r="VNV1500" s="8"/>
      <c r="VNW1500" s="8"/>
      <c r="VNX1500" s="8"/>
      <c r="VNY1500" s="8"/>
      <c r="VNZ1500" s="8"/>
      <c r="VOA1500" s="8"/>
      <c r="VOB1500" s="8"/>
      <c r="VOC1500" s="8"/>
      <c r="VOD1500" s="8"/>
      <c r="VOE1500" s="8"/>
      <c r="VOF1500" s="8"/>
      <c r="VOG1500" s="8"/>
      <c r="VOH1500" s="8"/>
      <c r="VOI1500" s="8"/>
      <c r="VOJ1500" s="8"/>
      <c r="VOK1500" s="8"/>
      <c r="VOL1500" s="8"/>
      <c r="VOM1500" s="8"/>
      <c r="VON1500" s="8"/>
      <c r="VOO1500" s="8"/>
      <c r="VOP1500" s="8"/>
      <c r="VOQ1500" s="8"/>
      <c r="VOR1500" s="8"/>
      <c r="VOS1500" s="8"/>
      <c r="VOT1500" s="8"/>
      <c r="VOU1500" s="8"/>
      <c r="VOV1500" s="8"/>
      <c r="VOW1500" s="8"/>
      <c r="VOX1500" s="8"/>
      <c r="VOY1500" s="8"/>
      <c r="VOZ1500" s="8"/>
      <c r="VPA1500" s="8"/>
      <c r="VPB1500" s="8"/>
      <c r="VPC1500" s="8"/>
      <c r="VPD1500" s="8"/>
      <c r="VPE1500" s="8"/>
      <c r="VPF1500" s="8"/>
      <c r="VPG1500" s="8"/>
      <c r="VPH1500" s="8"/>
      <c r="VPI1500" s="8"/>
      <c r="VPJ1500" s="8"/>
      <c r="VPK1500" s="8"/>
      <c r="VPL1500" s="8"/>
      <c r="VPM1500" s="8"/>
      <c r="VPN1500" s="8"/>
      <c r="VPO1500" s="8"/>
      <c r="VPP1500" s="8"/>
      <c r="VPQ1500" s="8"/>
      <c r="VPR1500" s="8"/>
      <c r="VPS1500" s="8"/>
      <c r="VPT1500" s="8"/>
      <c r="VPU1500" s="8"/>
      <c r="VPV1500" s="8"/>
      <c r="VPW1500" s="8"/>
      <c r="VPX1500" s="8"/>
      <c r="VPY1500" s="8"/>
      <c r="VPZ1500" s="8"/>
      <c r="VQA1500" s="8"/>
      <c r="VQB1500" s="8"/>
      <c r="VQC1500" s="8"/>
      <c r="VQD1500" s="8"/>
      <c r="VQE1500" s="8"/>
      <c r="VQF1500" s="8"/>
      <c r="VQG1500" s="8"/>
      <c r="VQH1500" s="8"/>
      <c r="VQI1500" s="8"/>
      <c r="VQJ1500" s="8"/>
      <c r="VQK1500" s="8"/>
      <c r="VQL1500" s="8"/>
      <c r="VQM1500" s="8"/>
      <c r="VQN1500" s="8"/>
      <c r="VQO1500" s="8"/>
      <c r="VQP1500" s="8"/>
      <c r="VQQ1500" s="8"/>
      <c r="VQR1500" s="8"/>
      <c r="VQS1500" s="8"/>
      <c r="VQT1500" s="8"/>
      <c r="VQU1500" s="8"/>
      <c r="VQV1500" s="8"/>
      <c r="VQW1500" s="8"/>
      <c r="VQX1500" s="8"/>
      <c r="VQY1500" s="8"/>
      <c r="VQZ1500" s="8"/>
      <c r="VRA1500" s="8"/>
      <c r="VRB1500" s="8"/>
      <c r="VRC1500" s="8"/>
      <c r="VRD1500" s="8"/>
      <c r="VRE1500" s="8"/>
      <c r="VRF1500" s="8"/>
      <c r="VRG1500" s="8"/>
      <c r="VRH1500" s="8"/>
      <c r="VRI1500" s="8"/>
      <c r="VRJ1500" s="8"/>
      <c r="VRK1500" s="8"/>
      <c r="VRL1500" s="8"/>
      <c r="VRM1500" s="8"/>
      <c r="VRN1500" s="8"/>
      <c r="VRO1500" s="8"/>
      <c r="VRP1500" s="8"/>
      <c r="VRQ1500" s="8"/>
      <c r="VRR1500" s="8"/>
      <c r="VRS1500" s="8"/>
      <c r="VRT1500" s="8"/>
      <c r="VRU1500" s="8"/>
      <c r="VRV1500" s="8"/>
      <c r="VRW1500" s="8"/>
      <c r="VRX1500" s="8"/>
      <c r="VRY1500" s="8"/>
      <c r="VRZ1500" s="8"/>
      <c r="VSA1500" s="8"/>
      <c r="VSB1500" s="8"/>
      <c r="VSC1500" s="8"/>
      <c r="VSD1500" s="8"/>
      <c r="VSE1500" s="8"/>
      <c r="VSF1500" s="8"/>
      <c r="VSG1500" s="8"/>
      <c r="VSH1500" s="8"/>
      <c r="VSI1500" s="8"/>
      <c r="VSJ1500" s="8"/>
      <c r="VSK1500" s="8"/>
      <c r="VSL1500" s="8"/>
      <c r="VSM1500" s="8"/>
      <c r="VSN1500" s="8"/>
      <c r="VSO1500" s="8"/>
      <c r="VSP1500" s="8"/>
      <c r="VSQ1500" s="8"/>
      <c r="VSR1500" s="8"/>
      <c r="VSS1500" s="8"/>
      <c r="VST1500" s="8"/>
      <c r="VSU1500" s="8"/>
      <c r="VSV1500" s="8"/>
      <c r="VSW1500" s="8"/>
      <c r="VSX1500" s="8"/>
      <c r="VSY1500" s="8"/>
      <c r="VSZ1500" s="8"/>
      <c r="VTA1500" s="8"/>
      <c r="VTB1500" s="8"/>
      <c r="VTC1500" s="8"/>
      <c r="VTD1500" s="8"/>
      <c r="VTE1500" s="8"/>
      <c r="VTF1500" s="8"/>
      <c r="VTG1500" s="8"/>
      <c r="VTH1500" s="8"/>
      <c r="VTI1500" s="8"/>
      <c r="VTJ1500" s="8"/>
      <c r="VTK1500" s="8"/>
      <c r="VTL1500" s="8"/>
      <c r="VTM1500" s="8"/>
      <c r="VTN1500" s="8"/>
      <c r="VTO1500" s="8"/>
      <c r="VTP1500" s="8"/>
      <c r="VTQ1500" s="8"/>
      <c r="VTR1500" s="8"/>
      <c r="VTS1500" s="8"/>
      <c r="VTT1500" s="8"/>
      <c r="VTU1500" s="8"/>
      <c r="VTV1500" s="8"/>
      <c r="VTW1500" s="8"/>
      <c r="VTX1500" s="8"/>
      <c r="VTY1500" s="8"/>
      <c r="VTZ1500" s="8"/>
      <c r="VUA1500" s="8"/>
      <c r="VUB1500" s="8"/>
      <c r="VUC1500" s="8"/>
      <c r="VUD1500" s="8"/>
      <c r="VUE1500" s="8"/>
      <c r="VUF1500" s="8"/>
      <c r="VUG1500" s="8"/>
      <c r="VUH1500" s="8"/>
      <c r="VUI1500" s="8"/>
      <c r="VUJ1500" s="8"/>
      <c r="VUK1500" s="8"/>
      <c r="VUL1500" s="8"/>
      <c r="VUM1500" s="8"/>
      <c r="VUN1500" s="8"/>
      <c r="VUO1500" s="8"/>
      <c r="VUP1500" s="8"/>
      <c r="VUQ1500" s="8"/>
      <c r="VUR1500" s="8"/>
      <c r="VUS1500" s="8"/>
      <c r="VUT1500" s="8"/>
      <c r="VUU1500" s="8"/>
      <c r="VUV1500" s="8"/>
      <c r="VUW1500" s="8"/>
      <c r="VUX1500" s="8"/>
      <c r="VUY1500" s="8"/>
      <c r="VUZ1500" s="8"/>
      <c r="VVA1500" s="8"/>
      <c r="VVB1500" s="8"/>
      <c r="VVC1500" s="8"/>
      <c r="VVD1500" s="8"/>
      <c r="VVE1500" s="8"/>
      <c r="VVF1500" s="8"/>
      <c r="VVG1500" s="8"/>
      <c r="VVH1500" s="8"/>
      <c r="VVI1500" s="8"/>
      <c r="VVJ1500" s="8"/>
      <c r="VVK1500" s="8"/>
      <c r="VVL1500" s="8"/>
      <c r="VVM1500" s="8"/>
      <c r="VVN1500" s="8"/>
      <c r="VVO1500" s="8"/>
      <c r="VVP1500" s="8"/>
      <c r="VVQ1500" s="8"/>
      <c r="VVR1500" s="8"/>
      <c r="VVS1500" s="8"/>
      <c r="VVT1500" s="8"/>
      <c r="VVU1500" s="8"/>
      <c r="VVV1500" s="8"/>
      <c r="VVW1500" s="8"/>
      <c r="VVX1500" s="8"/>
      <c r="VVY1500" s="8"/>
      <c r="VVZ1500" s="8"/>
      <c r="VWA1500" s="8"/>
      <c r="VWB1500" s="8"/>
      <c r="VWC1500" s="8"/>
      <c r="VWD1500" s="8"/>
      <c r="VWE1500" s="8"/>
      <c r="VWF1500" s="8"/>
      <c r="VWG1500" s="8"/>
      <c r="VWH1500" s="8"/>
      <c r="VWI1500" s="8"/>
      <c r="VWJ1500" s="8"/>
      <c r="VWK1500" s="8"/>
      <c r="VWL1500" s="8"/>
      <c r="VWM1500" s="8"/>
      <c r="VWN1500" s="8"/>
      <c r="VWO1500" s="8"/>
      <c r="VWP1500" s="8"/>
      <c r="VWQ1500" s="8"/>
      <c r="VWR1500" s="8"/>
      <c r="VWS1500" s="8"/>
      <c r="VWT1500" s="8"/>
      <c r="VWU1500" s="8"/>
      <c r="VWV1500" s="8"/>
      <c r="VWW1500" s="8"/>
      <c r="VWX1500" s="8"/>
      <c r="VWY1500" s="8"/>
      <c r="VWZ1500" s="8"/>
      <c r="VXA1500" s="8"/>
      <c r="VXB1500" s="8"/>
      <c r="VXC1500" s="8"/>
      <c r="VXD1500" s="8"/>
      <c r="VXE1500" s="8"/>
      <c r="VXF1500" s="8"/>
      <c r="VXG1500" s="8"/>
      <c r="VXH1500" s="8"/>
      <c r="VXI1500" s="8"/>
      <c r="VXJ1500" s="8"/>
      <c r="VXK1500" s="8"/>
      <c r="VXL1500" s="8"/>
      <c r="VXM1500" s="8"/>
      <c r="VXN1500" s="8"/>
      <c r="VXO1500" s="8"/>
      <c r="VXP1500" s="8"/>
      <c r="VXQ1500" s="8"/>
      <c r="VXR1500" s="8"/>
      <c r="VXS1500" s="8"/>
      <c r="VXT1500" s="8"/>
      <c r="VXU1500" s="8"/>
      <c r="VXV1500" s="8"/>
      <c r="VXW1500" s="8"/>
      <c r="VXX1500" s="8"/>
      <c r="VXY1500" s="8"/>
      <c r="VXZ1500" s="8"/>
      <c r="VYA1500" s="8"/>
      <c r="VYB1500" s="8"/>
      <c r="VYC1500" s="8"/>
      <c r="VYD1500" s="8"/>
      <c r="VYE1500" s="8"/>
      <c r="VYF1500" s="8"/>
      <c r="VYG1500" s="8"/>
      <c r="VYH1500" s="8"/>
      <c r="VYI1500" s="8"/>
      <c r="VYJ1500" s="8"/>
      <c r="VYK1500" s="8"/>
      <c r="VYL1500" s="8"/>
      <c r="VYM1500" s="8"/>
      <c r="VYN1500" s="8"/>
      <c r="VYO1500" s="8"/>
      <c r="VYP1500" s="8"/>
      <c r="VYQ1500" s="8"/>
      <c r="VYR1500" s="8"/>
      <c r="VYS1500" s="8"/>
      <c r="VYT1500" s="8"/>
      <c r="VYU1500" s="8"/>
      <c r="VYV1500" s="8"/>
      <c r="VYW1500" s="8"/>
      <c r="VYX1500" s="8"/>
      <c r="VYY1500" s="8"/>
      <c r="VYZ1500" s="8"/>
      <c r="VZA1500" s="8"/>
      <c r="VZB1500" s="8"/>
      <c r="VZC1500" s="8"/>
      <c r="VZD1500" s="8"/>
      <c r="VZE1500" s="8"/>
      <c r="VZF1500" s="8"/>
      <c r="VZG1500" s="8"/>
      <c r="VZH1500" s="8"/>
      <c r="VZI1500" s="8"/>
      <c r="VZJ1500" s="8"/>
      <c r="VZK1500" s="8"/>
      <c r="VZL1500" s="8"/>
      <c r="VZM1500" s="8"/>
      <c r="VZN1500" s="8"/>
      <c r="VZO1500" s="8"/>
      <c r="VZP1500" s="8"/>
      <c r="VZQ1500" s="8"/>
      <c r="VZR1500" s="8"/>
      <c r="VZS1500" s="8"/>
      <c r="VZT1500" s="8"/>
      <c r="VZU1500" s="8"/>
      <c r="VZV1500" s="8"/>
      <c r="VZW1500" s="8"/>
      <c r="VZX1500" s="8"/>
      <c r="VZY1500" s="8"/>
      <c r="VZZ1500" s="8"/>
      <c r="WAA1500" s="8"/>
      <c r="WAB1500" s="8"/>
      <c r="WAC1500" s="8"/>
      <c r="WAD1500" s="8"/>
      <c r="WAE1500" s="8"/>
      <c r="WAF1500" s="8"/>
      <c r="WAG1500" s="8"/>
      <c r="WAH1500" s="8"/>
      <c r="WAI1500" s="8"/>
      <c r="WAJ1500" s="8"/>
      <c r="WAK1500" s="8"/>
      <c r="WAL1500" s="8"/>
      <c r="WAM1500" s="8"/>
      <c r="WAN1500" s="8"/>
      <c r="WAO1500" s="8"/>
      <c r="WAP1500" s="8"/>
      <c r="WAQ1500" s="8"/>
      <c r="WAR1500" s="8"/>
      <c r="WAS1500" s="8"/>
      <c r="WAT1500" s="8"/>
      <c r="WAU1500" s="8"/>
      <c r="WAV1500" s="8"/>
      <c r="WAW1500" s="8"/>
      <c r="WAX1500" s="8"/>
      <c r="WAY1500" s="8"/>
      <c r="WAZ1500" s="8"/>
      <c r="WBA1500" s="8"/>
      <c r="WBB1500" s="8"/>
      <c r="WBC1500" s="8"/>
      <c r="WBD1500" s="8"/>
      <c r="WBE1500" s="8"/>
      <c r="WBF1500" s="8"/>
      <c r="WBG1500" s="8"/>
      <c r="WBH1500" s="8"/>
      <c r="WBI1500" s="8"/>
      <c r="WBJ1500" s="8"/>
      <c r="WBK1500" s="8"/>
      <c r="WBL1500" s="8"/>
      <c r="WBM1500" s="8"/>
      <c r="WBN1500" s="8"/>
      <c r="WBO1500" s="8"/>
      <c r="WBP1500" s="8"/>
      <c r="WBQ1500" s="8"/>
      <c r="WBR1500" s="8"/>
      <c r="WBS1500" s="8"/>
      <c r="WBT1500" s="8"/>
      <c r="WBU1500" s="8"/>
      <c r="WBV1500" s="8"/>
      <c r="WBW1500" s="8"/>
      <c r="WBX1500" s="8"/>
      <c r="WBY1500" s="8"/>
      <c r="WBZ1500" s="8"/>
      <c r="WCA1500" s="8"/>
      <c r="WCB1500" s="8"/>
      <c r="WCC1500" s="8"/>
      <c r="WCD1500" s="8"/>
      <c r="WCE1500" s="8"/>
      <c r="WCF1500" s="8"/>
      <c r="WCG1500" s="8"/>
      <c r="WCH1500" s="8"/>
      <c r="WCI1500" s="8"/>
      <c r="WCJ1500" s="8"/>
      <c r="WCK1500" s="8"/>
      <c r="WCL1500" s="8"/>
      <c r="WCM1500" s="8"/>
      <c r="WCN1500" s="8"/>
      <c r="WCO1500" s="8"/>
      <c r="WCP1500" s="8"/>
      <c r="WCQ1500" s="8"/>
      <c r="WCR1500" s="8"/>
      <c r="WCS1500" s="8"/>
      <c r="WCT1500" s="8"/>
      <c r="WCU1500" s="8"/>
      <c r="WCV1500" s="8"/>
      <c r="WCW1500" s="8"/>
      <c r="WCX1500" s="8"/>
      <c r="WCY1500" s="8"/>
      <c r="WCZ1500" s="8"/>
      <c r="WDA1500" s="8"/>
      <c r="WDB1500" s="8"/>
      <c r="WDC1500" s="8"/>
      <c r="WDD1500" s="8"/>
      <c r="WDE1500" s="8"/>
      <c r="WDF1500" s="8"/>
      <c r="WDG1500" s="8"/>
      <c r="WDH1500" s="8"/>
      <c r="WDI1500" s="8"/>
      <c r="WDJ1500" s="8"/>
      <c r="WDK1500" s="8"/>
      <c r="WDL1500" s="8"/>
      <c r="WDM1500" s="8"/>
      <c r="WDN1500" s="8"/>
      <c r="WDO1500" s="8"/>
      <c r="WDP1500" s="8"/>
      <c r="WDQ1500" s="8"/>
      <c r="WDR1500" s="8"/>
      <c r="WDS1500" s="8"/>
      <c r="WDT1500" s="8"/>
      <c r="WDU1500" s="8"/>
      <c r="WDV1500" s="8"/>
      <c r="WDW1500" s="8"/>
      <c r="WDX1500" s="8"/>
      <c r="WDY1500" s="8"/>
      <c r="WDZ1500" s="8"/>
      <c r="WEA1500" s="8"/>
      <c r="WEB1500" s="8"/>
      <c r="WEC1500" s="8"/>
      <c r="WED1500" s="8"/>
      <c r="WEE1500" s="8"/>
      <c r="WEF1500" s="8"/>
      <c r="WEG1500" s="8"/>
      <c r="WEH1500" s="8"/>
      <c r="WEI1500" s="8"/>
      <c r="WEJ1500" s="8"/>
      <c r="WEK1500" s="8"/>
      <c r="WEL1500" s="8"/>
      <c r="WEM1500" s="8"/>
      <c r="WEN1500" s="8"/>
      <c r="WEO1500" s="8"/>
      <c r="WEP1500" s="8"/>
      <c r="WEQ1500" s="8"/>
      <c r="WER1500" s="8"/>
      <c r="WES1500" s="8"/>
      <c r="WET1500" s="8"/>
      <c r="WEU1500" s="8"/>
      <c r="WEV1500" s="8"/>
      <c r="WEW1500" s="8"/>
      <c r="WEX1500" s="8"/>
      <c r="WEY1500" s="8"/>
      <c r="WEZ1500" s="8"/>
      <c r="WFA1500" s="8"/>
      <c r="WFB1500" s="8"/>
      <c r="WFC1500" s="8"/>
      <c r="WFD1500" s="8"/>
      <c r="WFE1500" s="8"/>
      <c r="WFF1500" s="8"/>
      <c r="WFG1500" s="8"/>
      <c r="WFH1500" s="8"/>
      <c r="WFI1500" s="8"/>
      <c r="WFJ1500" s="8"/>
      <c r="WFK1500" s="8"/>
      <c r="WFL1500" s="8"/>
      <c r="WFM1500" s="8"/>
      <c r="WFN1500" s="8"/>
      <c r="WFO1500" s="8"/>
      <c r="WFP1500" s="8"/>
      <c r="WFQ1500" s="8"/>
      <c r="WFR1500" s="8"/>
      <c r="WFS1500" s="8"/>
      <c r="WFT1500" s="8"/>
      <c r="WFU1500" s="8"/>
      <c r="WFV1500" s="8"/>
      <c r="WFW1500" s="8"/>
      <c r="WFX1500" s="8"/>
      <c r="WFY1500" s="8"/>
      <c r="WFZ1500" s="8"/>
      <c r="WGA1500" s="8"/>
      <c r="WGB1500" s="8"/>
      <c r="WGC1500" s="8"/>
      <c r="WGD1500" s="8"/>
      <c r="WGE1500" s="8"/>
      <c r="WGF1500" s="8"/>
      <c r="WGG1500" s="8"/>
      <c r="WGH1500" s="8"/>
      <c r="WGI1500" s="8"/>
      <c r="WGJ1500" s="8"/>
      <c r="WGK1500" s="8"/>
      <c r="WGL1500" s="8"/>
      <c r="WGM1500" s="8"/>
      <c r="WGN1500" s="8"/>
      <c r="WGO1500" s="8"/>
      <c r="WGP1500" s="8"/>
      <c r="WGQ1500" s="8"/>
      <c r="WGR1500" s="8"/>
      <c r="WGS1500" s="8"/>
      <c r="WGT1500" s="8"/>
      <c r="WGU1500" s="8"/>
      <c r="WGV1500" s="8"/>
      <c r="WGW1500" s="8"/>
      <c r="WGX1500" s="8"/>
      <c r="WGY1500" s="8"/>
      <c r="WGZ1500" s="8"/>
      <c r="WHA1500" s="8"/>
      <c r="WHB1500" s="8"/>
      <c r="WHC1500" s="8"/>
      <c r="WHD1500" s="8"/>
      <c r="WHE1500" s="8"/>
      <c r="WHF1500" s="8"/>
      <c r="WHG1500" s="8"/>
      <c r="WHH1500" s="8"/>
      <c r="WHI1500" s="8"/>
      <c r="WHJ1500" s="8"/>
      <c r="WHK1500" s="8"/>
      <c r="WHL1500" s="8"/>
      <c r="WHM1500" s="8"/>
      <c r="WHN1500" s="8"/>
      <c r="WHO1500" s="8"/>
      <c r="WHP1500" s="8"/>
      <c r="WHQ1500" s="8"/>
      <c r="WHR1500" s="8"/>
      <c r="WHS1500" s="8"/>
      <c r="WHT1500" s="8"/>
      <c r="WHU1500" s="8"/>
      <c r="WHV1500" s="8"/>
      <c r="WHW1500" s="8"/>
      <c r="WHX1500" s="8"/>
      <c r="WHY1500" s="8"/>
      <c r="WHZ1500" s="8"/>
      <c r="WIA1500" s="8"/>
      <c r="WIB1500" s="8"/>
      <c r="WIC1500" s="8"/>
      <c r="WID1500" s="8"/>
      <c r="WIE1500" s="8"/>
      <c r="WIF1500" s="8"/>
      <c r="WIG1500" s="8"/>
      <c r="WIH1500" s="8"/>
      <c r="WII1500" s="8"/>
      <c r="WIJ1500" s="8"/>
      <c r="WIK1500" s="8"/>
      <c r="WIL1500" s="8"/>
      <c r="WIM1500" s="8"/>
      <c r="WIN1500" s="8"/>
      <c r="WIO1500" s="8"/>
      <c r="WIP1500" s="8"/>
      <c r="WIQ1500" s="8"/>
      <c r="WIR1500" s="8"/>
      <c r="WIS1500" s="8"/>
      <c r="WIT1500" s="8"/>
      <c r="WIU1500" s="8"/>
      <c r="WIV1500" s="8"/>
      <c r="WIW1500" s="8"/>
      <c r="WIX1500" s="8"/>
      <c r="WIY1500" s="8"/>
      <c r="WIZ1500" s="8"/>
      <c r="WJA1500" s="8"/>
      <c r="WJB1500" s="8"/>
      <c r="WJC1500" s="8"/>
      <c r="WJD1500" s="8"/>
      <c r="WJE1500" s="8"/>
      <c r="WJF1500" s="8"/>
      <c r="WJG1500" s="8"/>
      <c r="WJH1500" s="8"/>
      <c r="WJI1500" s="8"/>
      <c r="WJJ1500" s="8"/>
      <c r="WJK1500" s="8"/>
      <c r="WJL1500" s="8"/>
      <c r="WJM1500" s="8"/>
      <c r="WJN1500" s="8"/>
      <c r="WJO1500" s="8"/>
      <c r="WJP1500" s="8"/>
      <c r="WJQ1500" s="8"/>
      <c r="WJR1500" s="8"/>
      <c r="WJS1500" s="8"/>
      <c r="WJT1500" s="8"/>
      <c r="WJU1500" s="8"/>
      <c r="WJV1500" s="8"/>
      <c r="WJW1500" s="8"/>
      <c r="WJX1500" s="8"/>
      <c r="WJY1500" s="8"/>
      <c r="WJZ1500" s="8"/>
      <c r="WKA1500" s="8"/>
      <c r="WKB1500" s="8"/>
      <c r="WKC1500" s="8"/>
      <c r="WKD1500" s="8"/>
      <c r="WKE1500" s="8"/>
      <c r="WKF1500" s="8"/>
      <c r="WKG1500" s="8"/>
      <c r="WKH1500" s="8"/>
      <c r="WKI1500" s="8"/>
      <c r="WKJ1500" s="8"/>
      <c r="WKK1500" s="8"/>
      <c r="WKL1500" s="8"/>
      <c r="WKM1500" s="8"/>
      <c r="WKN1500" s="8"/>
      <c r="WKO1500" s="8"/>
      <c r="WKP1500" s="8"/>
      <c r="WKQ1500" s="8"/>
      <c r="WKR1500" s="8"/>
      <c r="WKS1500" s="8"/>
      <c r="WKT1500" s="8"/>
      <c r="WKU1500" s="8"/>
      <c r="WKV1500" s="8"/>
      <c r="WKW1500" s="8"/>
      <c r="WKX1500" s="8"/>
      <c r="WKY1500" s="8"/>
      <c r="WKZ1500" s="8"/>
      <c r="WLA1500" s="8"/>
      <c r="WLB1500" s="8"/>
      <c r="WLC1500" s="8"/>
      <c r="WLD1500" s="8"/>
      <c r="WLE1500" s="8"/>
      <c r="WLF1500" s="8"/>
      <c r="WLG1500" s="8"/>
      <c r="WLH1500" s="8"/>
      <c r="WLI1500" s="8"/>
      <c r="WLJ1500" s="8"/>
      <c r="WLK1500" s="8"/>
      <c r="WLL1500" s="8"/>
      <c r="WLM1500" s="8"/>
      <c r="WLN1500" s="8"/>
      <c r="WLO1500" s="8"/>
      <c r="WLP1500" s="8"/>
      <c r="WLQ1500" s="8"/>
      <c r="WLR1500" s="8"/>
      <c r="WLS1500" s="8"/>
      <c r="WLT1500" s="8"/>
      <c r="WLU1500" s="8"/>
      <c r="WLV1500" s="8"/>
      <c r="WLW1500" s="8"/>
      <c r="WLX1500" s="8"/>
      <c r="WLY1500" s="8"/>
      <c r="WLZ1500" s="8"/>
      <c r="WMA1500" s="8"/>
      <c r="WMB1500" s="8"/>
      <c r="WMC1500" s="8"/>
      <c r="WMD1500" s="8"/>
      <c r="WME1500" s="8"/>
      <c r="WMF1500" s="8"/>
      <c r="WMG1500" s="8"/>
      <c r="WMH1500" s="8"/>
      <c r="WMI1500" s="8"/>
      <c r="WMJ1500" s="8"/>
      <c r="WMK1500" s="8"/>
      <c r="WML1500" s="8"/>
      <c r="WMM1500" s="8"/>
      <c r="WMN1500" s="8"/>
      <c r="WMO1500" s="8"/>
      <c r="WMP1500" s="8"/>
      <c r="WMQ1500" s="8"/>
      <c r="WMR1500" s="8"/>
      <c r="WMS1500" s="8"/>
      <c r="WMT1500" s="8"/>
      <c r="WMU1500" s="8"/>
      <c r="WMV1500" s="8"/>
      <c r="WMW1500" s="8"/>
      <c r="WMX1500" s="8"/>
      <c r="WMY1500" s="8"/>
      <c r="WMZ1500" s="8"/>
      <c r="WNA1500" s="8"/>
      <c r="WNB1500" s="8"/>
      <c r="WNC1500" s="8"/>
      <c r="WND1500" s="8"/>
      <c r="WNE1500" s="8"/>
      <c r="WNF1500" s="8"/>
      <c r="WNG1500" s="8"/>
      <c r="WNH1500" s="8"/>
      <c r="WNI1500" s="8"/>
      <c r="WNJ1500" s="8"/>
      <c r="WNK1500" s="8"/>
      <c r="WNL1500" s="8"/>
      <c r="WNM1500" s="8"/>
      <c r="WNN1500" s="8"/>
      <c r="WNO1500" s="8"/>
      <c r="WNP1500" s="8"/>
      <c r="WNQ1500" s="8"/>
      <c r="WNR1500" s="8"/>
      <c r="WNS1500" s="8"/>
      <c r="WNT1500" s="8"/>
      <c r="WNU1500" s="8"/>
      <c r="WNV1500" s="8"/>
      <c r="WNW1500" s="8"/>
      <c r="WNX1500" s="8"/>
      <c r="WNY1500" s="8"/>
      <c r="WNZ1500" s="8"/>
      <c r="WOA1500" s="8"/>
      <c r="WOB1500" s="8"/>
      <c r="WOC1500" s="8"/>
      <c r="WOD1500" s="8"/>
      <c r="WOE1500" s="8"/>
      <c r="WOF1500" s="8"/>
      <c r="WOG1500" s="8"/>
      <c r="WOH1500" s="8"/>
      <c r="WOI1500" s="8"/>
      <c r="WOJ1500" s="8"/>
      <c r="WOK1500" s="8"/>
      <c r="WOL1500" s="8"/>
      <c r="WOM1500" s="8"/>
      <c r="WON1500" s="8"/>
      <c r="WOO1500" s="8"/>
      <c r="WOP1500" s="8"/>
      <c r="WOQ1500" s="8"/>
      <c r="WOR1500" s="8"/>
      <c r="WOS1500" s="8"/>
      <c r="WOT1500" s="8"/>
      <c r="WOU1500" s="8"/>
      <c r="WOV1500" s="8"/>
      <c r="WOW1500" s="8"/>
      <c r="WOX1500" s="8"/>
      <c r="WOY1500" s="8"/>
      <c r="WOZ1500" s="8"/>
      <c r="WPA1500" s="8"/>
      <c r="WPB1500" s="8"/>
      <c r="WPC1500" s="8"/>
      <c r="WPD1500" s="8"/>
      <c r="WPE1500" s="8"/>
      <c r="WPF1500" s="8"/>
      <c r="WPG1500" s="8"/>
      <c r="WPH1500" s="8"/>
      <c r="WPI1500" s="8"/>
      <c r="WPJ1500" s="8"/>
      <c r="WPK1500" s="8"/>
      <c r="WPL1500" s="8"/>
      <c r="WPM1500" s="8"/>
      <c r="WPN1500" s="8"/>
      <c r="WPO1500" s="8"/>
      <c r="WPP1500" s="8"/>
      <c r="WPQ1500" s="8"/>
      <c r="WPR1500" s="8"/>
      <c r="WPS1500" s="8"/>
      <c r="WPT1500" s="8"/>
      <c r="WPU1500" s="8"/>
      <c r="WPV1500" s="8"/>
      <c r="WPW1500" s="8"/>
      <c r="WPX1500" s="8"/>
      <c r="WPY1500" s="8"/>
      <c r="WPZ1500" s="8"/>
      <c r="WQA1500" s="8"/>
      <c r="WQB1500" s="8"/>
      <c r="WQC1500" s="8"/>
      <c r="WQD1500" s="8"/>
      <c r="WQE1500" s="8"/>
      <c r="WQF1500" s="8"/>
      <c r="WQG1500" s="8"/>
      <c r="WQH1500" s="8"/>
      <c r="WQI1500" s="8"/>
      <c r="WQJ1500" s="8"/>
      <c r="WQK1500" s="8"/>
      <c r="WQL1500" s="8"/>
      <c r="WQM1500" s="8"/>
      <c r="WQN1500" s="8"/>
      <c r="WQO1500" s="8"/>
      <c r="WQP1500" s="8"/>
      <c r="WQQ1500" s="8"/>
      <c r="WQR1500" s="8"/>
      <c r="WQS1500" s="8"/>
      <c r="WQT1500" s="8"/>
      <c r="WQU1500" s="8"/>
      <c r="WQV1500" s="8"/>
      <c r="WQW1500" s="8"/>
      <c r="WQX1500" s="8"/>
      <c r="WQY1500" s="8"/>
      <c r="WQZ1500" s="8"/>
      <c r="WRA1500" s="8"/>
      <c r="WRB1500" s="8"/>
      <c r="WRC1500" s="8"/>
      <c r="WRD1500" s="8"/>
      <c r="WRE1500" s="8"/>
      <c r="WRF1500" s="8"/>
      <c r="WRG1500" s="8"/>
      <c r="WRH1500" s="8"/>
      <c r="WRI1500" s="8"/>
      <c r="WRJ1500" s="8"/>
      <c r="WRK1500" s="8"/>
      <c r="WRL1500" s="8"/>
      <c r="WRM1500" s="8"/>
      <c r="WRN1500" s="8"/>
      <c r="WRO1500" s="8"/>
      <c r="WRP1500" s="8"/>
      <c r="WRQ1500" s="8"/>
      <c r="WRR1500" s="8"/>
      <c r="WRS1500" s="8"/>
      <c r="WRT1500" s="8"/>
      <c r="WRU1500" s="8"/>
      <c r="WRV1500" s="8"/>
      <c r="WRW1500" s="8"/>
      <c r="WRX1500" s="8"/>
      <c r="WRY1500" s="8"/>
      <c r="WRZ1500" s="8"/>
      <c r="WSA1500" s="8"/>
      <c r="WSB1500" s="8"/>
    </row>
    <row r="1501" spans="1:16044" s="7" customFormat="1" x14ac:dyDescent="0.35">
      <c r="A1501" s="43">
        <v>1</v>
      </c>
      <c r="B1501" s="46">
        <v>4200</v>
      </c>
      <c r="C1501" s="44" t="s">
        <v>10</v>
      </c>
      <c r="D1501" s="46" t="s">
        <v>3403</v>
      </c>
      <c r="E1501" s="46">
        <v>440001500</v>
      </c>
      <c r="F1501" s="46">
        <v>44000159</v>
      </c>
      <c r="G1501" s="51">
        <v>0</v>
      </c>
      <c r="H1501" s="44" t="s">
        <v>3404</v>
      </c>
      <c r="I1501" s="37">
        <v>169922.13</v>
      </c>
      <c r="J1501" s="47">
        <v>41170</v>
      </c>
      <c r="K1501" s="77"/>
    </row>
    <row r="1502" spans="1:16044" s="7" customFormat="1" x14ac:dyDescent="0.35">
      <c r="A1502" s="43">
        <v>1</v>
      </c>
      <c r="B1502" s="46">
        <v>4200</v>
      </c>
      <c r="C1502" s="44" t="s">
        <v>10</v>
      </c>
      <c r="D1502" s="46" t="s">
        <v>3405</v>
      </c>
      <c r="E1502" s="46">
        <v>440001490</v>
      </c>
      <c r="F1502" s="46">
        <v>44000160</v>
      </c>
      <c r="G1502" s="51">
        <v>0</v>
      </c>
      <c r="H1502" s="44" t="s">
        <v>3406</v>
      </c>
      <c r="I1502" s="37">
        <v>169922.14</v>
      </c>
      <c r="J1502" s="47">
        <v>41170</v>
      </c>
      <c r="K1502" s="77"/>
    </row>
    <row r="1503" spans="1:16044" s="7" customFormat="1" x14ac:dyDescent="0.35">
      <c r="A1503" s="43">
        <v>1</v>
      </c>
      <c r="B1503" s="46">
        <v>4200</v>
      </c>
      <c r="C1503" s="44" t="s">
        <v>10</v>
      </c>
      <c r="D1503" s="46" t="s">
        <v>3407</v>
      </c>
      <c r="E1503" s="46">
        <v>440001470</v>
      </c>
      <c r="F1503" s="46">
        <v>44000161</v>
      </c>
      <c r="G1503" s="51">
        <v>0</v>
      </c>
      <c r="H1503" s="44" t="s">
        <v>3408</v>
      </c>
      <c r="I1503" s="37">
        <v>3211606.49</v>
      </c>
      <c r="J1503" s="47">
        <v>41088</v>
      </c>
      <c r="K1503" s="77"/>
    </row>
    <row r="1504" spans="1:16044" s="7" customFormat="1" x14ac:dyDescent="0.35">
      <c r="A1504" s="43">
        <v>1</v>
      </c>
      <c r="B1504" s="46">
        <v>4200</v>
      </c>
      <c r="C1504" s="44" t="s">
        <v>10</v>
      </c>
      <c r="D1504" s="46" t="s">
        <v>3409</v>
      </c>
      <c r="E1504" s="46">
        <v>440001480</v>
      </c>
      <c r="F1504" s="46">
        <v>44000162</v>
      </c>
      <c r="G1504" s="51">
        <v>0</v>
      </c>
      <c r="H1504" s="44" t="s">
        <v>3410</v>
      </c>
      <c r="I1504" s="37">
        <v>3921002.73</v>
      </c>
      <c r="J1504" s="47">
        <v>41088</v>
      </c>
      <c r="K1504" s="77"/>
    </row>
    <row r="1505" spans="1:11" s="8" customFormat="1" x14ac:dyDescent="0.35">
      <c r="A1505" s="43">
        <v>1</v>
      </c>
      <c r="B1505" s="46">
        <v>4200</v>
      </c>
      <c r="C1505" s="44" t="s">
        <v>10</v>
      </c>
      <c r="D1505" s="46" t="s">
        <v>3411</v>
      </c>
      <c r="E1505" s="46">
        <v>440000880</v>
      </c>
      <c r="F1505" s="46">
        <v>44000166</v>
      </c>
      <c r="G1505" s="46">
        <v>0</v>
      </c>
      <c r="H1505" s="44" t="s">
        <v>3412</v>
      </c>
      <c r="I1505" s="37">
        <v>1528383.14</v>
      </c>
      <c r="J1505" s="47">
        <v>40111</v>
      </c>
      <c r="K1505" s="54"/>
    </row>
    <row r="1506" spans="1:11" s="8" customFormat="1" x14ac:dyDescent="0.35">
      <c r="A1506" s="43">
        <v>1</v>
      </c>
      <c r="B1506" s="46">
        <v>4200</v>
      </c>
      <c r="C1506" s="44" t="s">
        <v>10</v>
      </c>
      <c r="D1506" s="46" t="s">
        <v>3413</v>
      </c>
      <c r="E1506" s="46">
        <v>440000890</v>
      </c>
      <c r="F1506" s="46">
        <v>44000167</v>
      </c>
      <c r="G1506" s="46">
        <v>0</v>
      </c>
      <c r="H1506" s="44" t="s">
        <v>3414</v>
      </c>
      <c r="I1506" s="37">
        <v>1528383.14</v>
      </c>
      <c r="J1506" s="47">
        <v>40111</v>
      </c>
      <c r="K1506" s="54"/>
    </row>
    <row r="1507" spans="1:11" s="8" customFormat="1" x14ac:dyDescent="0.35">
      <c r="A1507" s="43">
        <v>1</v>
      </c>
      <c r="B1507" s="46">
        <v>4200</v>
      </c>
      <c r="C1507" s="44" t="s">
        <v>10</v>
      </c>
      <c r="D1507" s="46" t="s">
        <v>3415</v>
      </c>
      <c r="E1507" s="46">
        <v>330001260</v>
      </c>
      <c r="F1507" s="46">
        <v>44000248</v>
      </c>
      <c r="G1507" s="46">
        <v>0</v>
      </c>
      <c r="H1507" s="44" t="s">
        <v>3416</v>
      </c>
      <c r="I1507" s="37">
        <v>217886.31</v>
      </c>
      <c r="J1507" s="47">
        <v>35886</v>
      </c>
      <c r="K1507" s="54"/>
    </row>
    <row r="1508" spans="1:11" s="8" customFormat="1" x14ac:dyDescent="0.35">
      <c r="A1508" s="43">
        <v>1</v>
      </c>
      <c r="B1508" s="46">
        <v>4200</v>
      </c>
      <c r="C1508" s="44" t="s">
        <v>10</v>
      </c>
      <c r="D1508" s="46" t="s">
        <v>3417</v>
      </c>
      <c r="E1508" s="46">
        <v>330001280</v>
      </c>
      <c r="F1508" s="46">
        <v>44000250</v>
      </c>
      <c r="G1508" s="46">
        <v>0</v>
      </c>
      <c r="H1508" s="44" t="s">
        <v>3416</v>
      </c>
      <c r="I1508" s="37">
        <v>217886.31</v>
      </c>
      <c r="J1508" s="47">
        <v>35886</v>
      </c>
      <c r="K1508" s="54"/>
    </row>
    <row r="1509" spans="1:11" s="7" customFormat="1" x14ac:dyDescent="0.35">
      <c r="A1509" s="43">
        <v>1</v>
      </c>
      <c r="B1509" s="46">
        <v>4200</v>
      </c>
      <c r="C1509" s="44" t="s">
        <v>10</v>
      </c>
      <c r="D1509" s="46" t="s">
        <v>3418</v>
      </c>
      <c r="E1509" s="46" t="s">
        <v>2532</v>
      </c>
      <c r="F1509" s="46">
        <v>44000258</v>
      </c>
      <c r="G1509" s="46">
        <v>0</v>
      </c>
      <c r="H1509" s="44" t="s">
        <v>3419</v>
      </c>
      <c r="I1509" s="37">
        <v>1</v>
      </c>
      <c r="J1509" s="47">
        <v>42145</v>
      </c>
      <c r="K1509" s="77"/>
    </row>
    <row r="1510" spans="1:11" s="7" customFormat="1" x14ac:dyDescent="0.35">
      <c r="A1510" s="43">
        <v>1</v>
      </c>
      <c r="B1510" s="46">
        <v>4200</v>
      </c>
      <c r="C1510" s="44" t="s">
        <v>10</v>
      </c>
      <c r="D1510" s="46" t="s">
        <v>3420</v>
      </c>
      <c r="E1510" s="46" t="s">
        <v>3421</v>
      </c>
      <c r="F1510" s="46">
        <v>44000259</v>
      </c>
      <c r="G1510" s="46">
        <v>0</v>
      </c>
      <c r="H1510" s="44" t="s">
        <v>3422</v>
      </c>
      <c r="I1510" s="37">
        <v>1</v>
      </c>
      <c r="J1510" s="47">
        <v>42145</v>
      </c>
      <c r="K1510" s="77"/>
    </row>
    <row r="1511" spans="1:11" s="7" customFormat="1" x14ac:dyDescent="0.35">
      <c r="A1511" s="43">
        <v>1</v>
      </c>
      <c r="B1511" s="46">
        <v>4200</v>
      </c>
      <c r="C1511" s="44" t="s">
        <v>10</v>
      </c>
      <c r="D1511" s="46" t="s">
        <v>3423</v>
      </c>
      <c r="E1511" s="46">
        <v>440001510</v>
      </c>
      <c r="F1511" s="46">
        <v>44000164</v>
      </c>
      <c r="G1511" s="46">
        <v>0</v>
      </c>
      <c r="H1511" s="44" t="s">
        <v>3424</v>
      </c>
      <c r="I1511" s="37">
        <v>55206294.909999996</v>
      </c>
      <c r="J1511" s="47">
        <v>41254</v>
      </c>
      <c r="K1511" s="77"/>
    </row>
    <row r="1512" spans="1:11" s="7" customFormat="1" x14ac:dyDescent="0.35">
      <c r="A1512" s="43">
        <v>1</v>
      </c>
      <c r="B1512" s="46">
        <v>4200</v>
      </c>
      <c r="C1512" s="44" t="s">
        <v>10</v>
      </c>
      <c r="D1512" s="46" t="s">
        <v>3425</v>
      </c>
      <c r="E1512" s="46" t="s">
        <v>3426</v>
      </c>
      <c r="F1512" s="46">
        <v>44000260</v>
      </c>
      <c r="G1512" s="46">
        <v>0</v>
      </c>
      <c r="H1512" s="44" t="s">
        <v>3427</v>
      </c>
      <c r="I1512" s="37"/>
      <c r="J1512" s="47"/>
      <c r="K1512" s="77"/>
    </row>
    <row r="1513" spans="1:11" s="7" customFormat="1" x14ac:dyDescent="0.35">
      <c r="A1513" s="43">
        <v>1</v>
      </c>
      <c r="B1513" s="46">
        <v>4200</v>
      </c>
      <c r="C1513" s="46">
        <v>44</v>
      </c>
      <c r="D1513" s="46" t="s">
        <v>3428</v>
      </c>
      <c r="E1513" s="46" t="s">
        <v>3429</v>
      </c>
      <c r="F1513" s="76">
        <v>44000267</v>
      </c>
      <c r="G1513" s="46">
        <v>0</v>
      </c>
      <c r="H1513" s="44" t="s">
        <v>3430</v>
      </c>
      <c r="I1513" s="37">
        <v>3910687.5</v>
      </c>
      <c r="J1513" s="47">
        <v>43067</v>
      </c>
      <c r="K1513" s="77"/>
    </row>
    <row r="1514" spans="1:11" s="7" customFormat="1" x14ac:dyDescent="0.35">
      <c r="A1514" s="43">
        <v>1</v>
      </c>
      <c r="B1514" s="46">
        <v>4200</v>
      </c>
      <c r="C1514" s="46">
        <v>44</v>
      </c>
      <c r="D1514" s="46" t="s">
        <v>3431</v>
      </c>
      <c r="E1514" s="46" t="s">
        <v>3432</v>
      </c>
      <c r="F1514" s="53" t="s">
        <v>3433</v>
      </c>
      <c r="G1514" s="53" t="s">
        <v>585</v>
      </c>
      <c r="H1514" s="50" t="s">
        <v>3434</v>
      </c>
      <c r="I1514" s="37">
        <v>5768226.9299999997</v>
      </c>
      <c r="J1514" s="47">
        <v>38975</v>
      </c>
      <c r="K1514" s="77"/>
    </row>
    <row r="1515" spans="1:11" s="7" customFormat="1" x14ac:dyDescent="0.35">
      <c r="A1515" s="43">
        <v>1</v>
      </c>
      <c r="B1515" s="46">
        <v>4200</v>
      </c>
      <c r="C1515" s="46">
        <v>44</v>
      </c>
      <c r="D1515" s="46" t="s">
        <v>3435</v>
      </c>
      <c r="E1515" s="46" t="s">
        <v>3436</v>
      </c>
      <c r="F1515" s="53" t="s">
        <v>3433</v>
      </c>
      <c r="G1515" s="53" t="s">
        <v>1124</v>
      </c>
      <c r="H1515" s="50" t="s">
        <v>3437</v>
      </c>
      <c r="I1515" s="37">
        <v>3161422.32</v>
      </c>
      <c r="J1515" s="47">
        <v>43795</v>
      </c>
      <c r="K1515" s="77"/>
    </row>
    <row r="1516" spans="1:11" s="7" customFormat="1" x14ac:dyDescent="0.35">
      <c r="A1516" s="43">
        <v>1</v>
      </c>
      <c r="B1516" s="46">
        <v>4200</v>
      </c>
      <c r="C1516" s="46">
        <v>44</v>
      </c>
      <c r="D1516" s="46" t="s">
        <v>3438</v>
      </c>
      <c r="E1516" s="46" t="s">
        <v>3439</v>
      </c>
      <c r="F1516" s="53" t="s">
        <v>3440</v>
      </c>
      <c r="G1516" s="53" t="s">
        <v>585</v>
      </c>
      <c r="H1516" s="50" t="s">
        <v>3441</v>
      </c>
      <c r="I1516" s="37">
        <v>14481344.16</v>
      </c>
      <c r="J1516" s="47">
        <v>44082</v>
      </c>
      <c r="K1516" s="77"/>
    </row>
    <row r="1517" spans="1:11" s="7" customFormat="1" x14ac:dyDescent="0.35">
      <c r="A1517" s="43">
        <v>1</v>
      </c>
      <c r="B1517" s="46">
        <v>4200</v>
      </c>
      <c r="C1517" s="46">
        <v>44</v>
      </c>
      <c r="D1517" s="46" t="s">
        <v>3442</v>
      </c>
      <c r="E1517" s="46" t="s">
        <v>3443</v>
      </c>
      <c r="F1517" s="53" t="s">
        <v>3444</v>
      </c>
      <c r="G1517" s="53" t="s">
        <v>585</v>
      </c>
      <c r="H1517" s="50" t="s">
        <v>3445</v>
      </c>
      <c r="I1517" s="37">
        <v>14481344.16</v>
      </c>
      <c r="J1517" s="47">
        <v>44082</v>
      </c>
      <c r="K1517" s="77"/>
    </row>
    <row r="1518" spans="1:11" s="7" customFormat="1" x14ac:dyDescent="0.35">
      <c r="A1518" s="43">
        <v>1</v>
      </c>
      <c r="B1518" s="46">
        <v>4200</v>
      </c>
      <c r="C1518" s="46">
        <v>44</v>
      </c>
      <c r="D1518" s="46" t="s">
        <v>3446</v>
      </c>
      <c r="E1518" s="46" t="s">
        <v>3447</v>
      </c>
      <c r="F1518" s="53" t="s">
        <v>3448</v>
      </c>
      <c r="G1518" s="53" t="s">
        <v>585</v>
      </c>
      <c r="H1518" s="50" t="s">
        <v>3449</v>
      </c>
      <c r="I1518" s="37">
        <v>14481344.16</v>
      </c>
      <c r="J1518" s="47">
        <v>44133</v>
      </c>
      <c r="K1518" s="77"/>
    </row>
    <row r="1519" spans="1:11" s="7" customFormat="1" x14ac:dyDescent="0.35">
      <c r="A1519" s="43">
        <v>1</v>
      </c>
      <c r="B1519" s="46">
        <v>4200</v>
      </c>
      <c r="C1519" s="46">
        <v>44</v>
      </c>
      <c r="D1519" s="46" t="s">
        <v>3450</v>
      </c>
      <c r="E1519" s="52"/>
      <c r="F1519" s="46">
        <v>44000101</v>
      </c>
      <c r="G1519" s="46">
        <v>0</v>
      </c>
      <c r="H1519" s="44" t="s">
        <v>3373</v>
      </c>
      <c r="I1519" s="37">
        <v>1020765.01</v>
      </c>
      <c r="J1519" s="47">
        <v>39704</v>
      </c>
      <c r="K1519" s="77"/>
    </row>
    <row r="1520" spans="1:11" s="7" customFormat="1" x14ac:dyDescent="0.35">
      <c r="A1520" s="43">
        <v>1</v>
      </c>
      <c r="B1520" s="46">
        <v>4200</v>
      </c>
      <c r="C1520" s="46">
        <v>44</v>
      </c>
      <c r="D1520" s="46" t="s">
        <v>3451</v>
      </c>
      <c r="E1520" s="52"/>
      <c r="F1520" s="53" t="s">
        <v>3452</v>
      </c>
      <c r="G1520" s="53" t="s">
        <v>585</v>
      </c>
      <c r="H1520" s="50" t="s">
        <v>3453</v>
      </c>
      <c r="I1520" s="37">
        <v>1537255.25</v>
      </c>
      <c r="J1520" s="47">
        <v>39521</v>
      </c>
      <c r="K1520" s="77"/>
    </row>
    <row r="1521" spans="1:11" s="7" customFormat="1" x14ac:dyDescent="0.35">
      <c r="A1521" s="43">
        <v>1</v>
      </c>
      <c r="B1521" s="46">
        <v>4200</v>
      </c>
      <c r="C1521" s="46">
        <v>44</v>
      </c>
      <c r="D1521" s="46" t="s">
        <v>3454</v>
      </c>
      <c r="E1521" s="52"/>
      <c r="F1521" s="53" t="s">
        <v>3455</v>
      </c>
      <c r="G1521" s="53" t="s">
        <v>585</v>
      </c>
      <c r="H1521" s="50" t="s">
        <v>3456</v>
      </c>
      <c r="I1521" s="37">
        <v>2005422.02</v>
      </c>
      <c r="J1521" s="47">
        <v>39521</v>
      </c>
      <c r="K1521" s="77"/>
    </row>
    <row r="1522" spans="1:11" s="7" customFormat="1" x14ac:dyDescent="0.35">
      <c r="A1522" s="43">
        <v>1</v>
      </c>
      <c r="B1522" s="46">
        <v>4200</v>
      </c>
      <c r="C1522" s="46">
        <v>44</v>
      </c>
      <c r="D1522" s="46" t="s">
        <v>3457</v>
      </c>
      <c r="E1522" s="52"/>
      <c r="F1522" s="53" t="s">
        <v>3458</v>
      </c>
      <c r="G1522" s="53" t="s">
        <v>585</v>
      </c>
      <c r="H1522" s="50" t="s">
        <v>3459</v>
      </c>
      <c r="I1522" s="37">
        <v>2244379.7200000002</v>
      </c>
      <c r="J1522" s="47">
        <v>39211</v>
      </c>
      <c r="K1522" s="77"/>
    </row>
    <row r="1523" spans="1:11" s="7" customFormat="1" x14ac:dyDescent="0.35">
      <c r="A1523" s="43">
        <v>1</v>
      </c>
      <c r="B1523" s="46">
        <v>4200</v>
      </c>
      <c r="C1523" s="46">
        <v>44</v>
      </c>
      <c r="D1523" s="46" t="s">
        <v>3460</v>
      </c>
      <c r="E1523" s="52"/>
      <c r="F1523" s="53" t="s">
        <v>3461</v>
      </c>
      <c r="G1523" s="53" t="s">
        <v>585</v>
      </c>
      <c r="H1523" s="50" t="s">
        <v>3462</v>
      </c>
      <c r="I1523" s="37">
        <v>1310644.94</v>
      </c>
      <c r="J1523" s="47">
        <v>39211</v>
      </c>
      <c r="K1523" s="77"/>
    </row>
    <row r="1524" spans="1:11" s="7" customFormat="1" x14ac:dyDescent="0.35">
      <c r="A1524" s="43">
        <v>1</v>
      </c>
      <c r="B1524" s="46">
        <v>4200</v>
      </c>
      <c r="C1524" s="46">
        <v>44</v>
      </c>
      <c r="D1524" s="46" t="s">
        <v>3463</v>
      </c>
      <c r="E1524" s="46"/>
      <c r="F1524" s="46" t="s">
        <v>3464</v>
      </c>
      <c r="G1524" s="46">
        <v>0</v>
      </c>
      <c r="H1524" s="44" t="s">
        <v>3465</v>
      </c>
      <c r="I1524" s="37">
        <v>68250000</v>
      </c>
      <c r="J1524" s="47">
        <v>43972</v>
      </c>
      <c r="K1524" s="77"/>
    </row>
    <row r="1525" spans="1:11" s="7" customFormat="1" x14ac:dyDescent="0.35">
      <c r="A1525" s="43">
        <v>1</v>
      </c>
      <c r="B1525" s="46">
        <v>4200</v>
      </c>
      <c r="C1525" s="46">
        <v>44</v>
      </c>
      <c r="D1525" s="46" t="s">
        <v>3466</v>
      </c>
      <c r="E1525" s="46"/>
      <c r="F1525" s="46" t="s">
        <v>3467</v>
      </c>
      <c r="G1525" s="46">
        <v>0</v>
      </c>
      <c r="H1525" s="44" t="s">
        <v>3468</v>
      </c>
      <c r="I1525" s="37">
        <v>275194.31</v>
      </c>
      <c r="J1525" s="47">
        <v>44252</v>
      </c>
      <c r="K1525" s="77"/>
    </row>
    <row r="1526" spans="1:11" s="7" customFormat="1" x14ac:dyDescent="0.35">
      <c r="A1526" s="43">
        <v>1</v>
      </c>
      <c r="B1526" s="46">
        <v>4200</v>
      </c>
      <c r="C1526" s="46">
        <v>44</v>
      </c>
      <c r="D1526" s="46" t="s">
        <v>3469</v>
      </c>
      <c r="E1526" s="46"/>
      <c r="F1526" s="46" t="s">
        <v>3470</v>
      </c>
      <c r="G1526" s="46">
        <v>0</v>
      </c>
      <c r="H1526" s="44" t="s">
        <v>3471</v>
      </c>
      <c r="I1526" s="37">
        <v>291765.3</v>
      </c>
      <c r="J1526" s="47">
        <v>44252</v>
      </c>
      <c r="K1526" s="77"/>
    </row>
    <row r="1527" spans="1:11" s="7" customFormat="1" x14ac:dyDescent="0.35">
      <c r="A1527" s="43">
        <v>1</v>
      </c>
      <c r="B1527" s="46">
        <v>4200</v>
      </c>
      <c r="C1527" s="46">
        <v>44</v>
      </c>
      <c r="D1527" s="46" t="s">
        <v>3472</v>
      </c>
      <c r="E1527" s="46"/>
      <c r="F1527" s="51">
        <v>44000038</v>
      </c>
      <c r="G1527" s="51">
        <v>0</v>
      </c>
      <c r="H1527" s="52" t="s">
        <v>3473</v>
      </c>
      <c r="I1527" s="37">
        <v>133823.69</v>
      </c>
      <c r="J1527" s="47">
        <v>34353</v>
      </c>
      <c r="K1527" s="77"/>
    </row>
    <row r="1528" spans="1:11" s="7" customFormat="1" x14ac:dyDescent="0.35">
      <c r="A1528" s="43">
        <v>1</v>
      </c>
      <c r="B1528" s="46">
        <v>4200</v>
      </c>
      <c r="C1528" s="46">
        <v>44</v>
      </c>
      <c r="D1528" s="46" t="s">
        <v>3474</v>
      </c>
      <c r="E1528" s="46"/>
      <c r="F1528" s="51">
        <v>44000058</v>
      </c>
      <c r="G1528" s="51">
        <v>0</v>
      </c>
      <c r="H1528" s="52" t="s">
        <v>3475</v>
      </c>
      <c r="I1528" s="37">
        <v>321448.95</v>
      </c>
      <c r="J1528" s="47">
        <v>34028</v>
      </c>
      <c r="K1528" s="77"/>
    </row>
    <row r="1529" spans="1:11" s="7" customFormat="1" x14ac:dyDescent="0.35">
      <c r="A1529" s="43">
        <v>1</v>
      </c>
      <c r="B1529" s="46">
        <v>4200</v>
      </c>
      <c r="C1529" s="46">
        <v>44</v>
      </c>
      <c r="D1529" s="46" t="s">
        <v>3476</v>
      </c>
      <c r="E1529" s="46"/>
      <c r="F1529" s="51">
        <v>44000229</v>
      </c>
      <c r="G1529" s="51">
        <v>0</v>
      </c>
      <c r="H1529" s="52" t="s">
        <v>3477</v>
      </c>
      <c r="I1529" s="37">
        <v>815561.85</v>
      </c>
      <c r="J1529" s="47">
        <v>35399</v>
      </c>
      <c r="K1529" s="77"/>
    </row>
    <row r="1530" spans="1:11" s="7" customFormat="1" x14ac:dyDescent="0.35">
      <c r="A1530" s="43">
        <v>1</v>
      </c>
      <c r="B1530" s="46">
        <v>4200</v>
      </c>
      <c r="C1530" s="46">
        <v>44</v>
      </c>
      <c r="D1530" s="46" t="s">
        <v>3478</v>
      </c>
      <c r="E1530" s="46"/>
      <c r="F1530" s="51">
        <v>44000347</v>
      </c>
      <c r="G1530" s="51">
        <v>0</v>
      </c>
      <c r="H1530" s="52" t="s">
        <v>3479</v>
      </c>
      <c r="I1530" s="37">
        <v>235035.3</v>
      </c>
      <c r="J1530" s="47">
        <v>44252</v>
      </c>
      <c r="K1530" s="77"/>
    </row>
    <row r="1531" spans="1:11" s="7" customFormat="1" x14ac:dyDescent="0.35">
      <c r="A1531" s="43">
        <v>1</v>
      </c>
      <c r="B1531" s="46">
        <v>4200</v>
      </c>
      <c r="C1531" s="46">
        <v>44</v>
      </c>
      <c r="D1531" s="46" t="s">
        <v>3480</v>
      </c>
      <c r="E1531" s="52"/>
      <c r="F1531" s="53" t="s">
        <v>3481</v>
      </c>
      <c r="G1531" s="53" t="s">
        <v>585</v>
      </c>
      <c r="H1531" s="50" t="s">
        <v>3482</v>
      </c>
      <c r="I1531" s="38">
        <v>2288297.08</v>
      </c>
      <c r="J1531" s="47">
        <v>43550</v>
      </c>
      <c r="K1531" s="77"/>
    </row>
    <row r="1532" spans="1:11" s="7" customFormat="1" x14ac:dyDescent="0.35">
      <c r="A1532" s="43">
        <v>1</v>
      </c>
      <c r="B1532" s="46">
        <v>4200</v>
      </c>
      <c r="C1532" s="46">
        <v>44</v>
      </c>
      <c r="D1532" s="46" t="s">
        <v>3483</v>
      </c>
      <c r="E1532" s="52"/>
      <c r="F1532" s="53" t="s">
        <v>3481</v>
      </c>
      <c r="G1532" s="53" t="s">
        <v>1124</v>
      </c>
      <c r="H1532" s="50" t="s">
        <v>3484</v>
      </c>
      <c r="I1532" s="38">
        <v>82800</v>
      </c>
      <c r="J1532" s="47">
        <v>43627</v>
      </c>
      <c r="K1532" s="77"/>
    </row>
    <row r="1533" spans="1:11" s="8" customFormat="1" ht="15" customHeight="1" x14ac:dyDescent="0.35">
      <c r="A1533" s="43">
        <v>1</v>
      </c>
      <c r="B1533" s="44">
        <v>5100</v>
      </c>
      <c r="C1533" s="44" t="s">
        <v>1352</v>
      </c>
      <c r="D1533" s="44" t="s">
        <v>3485</v>
      </c>
      <c r="E1533" s="51" t="s">
        <v>3486</v>
      </c>
      <c r="F1533" s="49">
        <v>43000038</v>
      </c>
      <c r="G1533" s="49">
        <v>0</v>
      </c>
      <c r="H1533" s="44" t="s">
        <v>3487</v>
      </c>
      <c r="I1533" s="38">
        <v>209003.76</v>
      </c>
      <c r="J1533" s="47">
        <v>42088</v>
      </c>
      <c r="K1533" s="54"/>
    </row>
    <row r="1534" spans="1:11" s="8" customFormat="1" ht="15" customHeight="1" x14ac:dyDescent="0.35">
      <c r="A1534" s="43">
        <v>1</v>
      </c>
      <c r="B1534" s="44">
        <v>5100</v>
      </c>
      <c r="C1534" s="44" t="s">
        <v>1352</v>
      </c>
      <c r="D1534" s="44" t="s">
        <v>3488</v>
      </c>
      <c r="E1534" s="51" t="s">
        <v>3489</v>
      </c>
      <c r="F1534" s="49">
        <v>43000039</v>
      </c>
      <c r="G1534" s="49">
        <v>0</v>
      </c>
      <c r="H1534" s="44" t="s">
        <v>3487</v>
      </c>
      <c r="I1534" s="38">
        <v>209003.76</v>
      </c>
      <c r="J1534" s="47">
        <v>42088</v>
      </c>
      <c r="K1534" s="54"/>
    </row>
    <row r="1535" spans="1:11" s="8" customFormat="1" ht="15" customHeight="1" x14ac:dyDescent="0.35">
      <c r="A1535" s="43">
        <v>1</v>
      </c>
      <c r="B1535" s="44">
        <v>5100</v>
      </c>
      <c r="C1535" s="44" t="s">
        <v>1352</v>
      </c>
      <c r="D1535" s="44" t="s">
        <v>3490</v>
      </c>
      <c r="E1535" s="51" t="s">
        <v>3491</v>
      </c>
      <c r="F1535" s="49">
        <v>43000040</v>
      </c>
      <c r="G1535" s="49">
        <v>0</v>
      </c>
      <c r="H1535" s="44" t="s">
        <v>3487</v>
      </c>
      <c r="I1535" s="38">
        <v>209003.76</v>
      </c>
      <c r="J1535" s="47">
        <v>42088</v>
      </c>
      <c r="K1535" s="54"/>
    </row>
    <row r="1536" spans="1:11" s="8" customFormat="1" ht="15" customHeight="1" x14ac:dyDescent="0.35">
      <c r="A1536" s="43">
        <v>1</v>
      </c>
      <c r="B1536" s="44">
        <v>5100</v>
      </c>
      <c r="C1536" s="44" t="s">
        <v>1352</v>
      </c>
      <c r="D1536" s="44" t="s">
        <v>3492</v>
      </c>
      <c r="E1536" s="51" t="s">
        <v>3493</v>
      </c>
      <c r="F1536" s="49">
        <v>43000041</v>
      </c>
      <c r="G1536" s="49">
        <v>0</v>
      </c>
      <c r="H1536" s="44" t="s">
        <v>3487</v>
      </c>
      <c r="I1536" s="38">
        <v>209003.76</v>
      </c>
      <c r="J1536" s="47">
        <v>42088</v>
      </c>
      <c r="K1536" s="54"/>
    </row>
    <row r="1537" spans="1:11" s="8" customFormat="1" ht="15" customHeight="1" x14ac:dyDescent="0.35">
      <c r="A1537" s="43">
        <v>1</v>
      </c>
      <c r="B1537" s="44">
        <v>5100</v>
      </c>
      <c r="C1537" s="44" t="s">
        <v>1352</v>
      </c>
      <c r="D1537" s="44" t="s">
        <v>3494</v>
      </c>
      <c r="E1537" s="51" t="s">
        <v>3495</v>
      </c>
      <c r="F1537" s="49">
        <v>43000042</v>
      </c>
      <c r="G1537" s="49">
        <v>0</v>
      </c>
      <c r="H1537" s="44" t="s">
        <v>3487</v>
      </c>
      <c r="I1537" s="38">
        <v>209003.76</v>
      </c>
      <c r="J1537" s="47">
        <v>42088</v>
      </c>
      <c r="K1537" s="54"/>
    </row>
    <row r="1538" spans="1:11" s="8" customFormat="1" ht="15" customHeight="1" x14ac:dyDescent="0.35">
      <c r="A1538" s="43">
        <v>1</v>
      </c>
      <c r="B1538" s="44">
        <v>5100</v>
      </c>
      <c r="C1538" s="44" t="s">
        <v>1352</v>
      </c>
      <c r="D1538" s="44" t="s">
        <v>3496</v>
      </c>
      <c r="E1538" s="51" t="s">
        <v>3497</v>
      </c>
      <c r="F1538" s="49">
        <v>43000043</v>
      </c>
      <c r="G1538" s="49">
        <v>0</v>
      </c>
      <c r="H1538" s="44" t="s">
        <v>3487</v>
      </c>
      <c r="I1538" s="38">
        <v>209003.76</v>
      </c>
      <c r="J1538" s="47">
        <v>42088</v>
      </c>
      <c r="K1538" s="54"/>
    </row>
    <row r="1539" spans="1:11" s="8" customFormat="1" ht="15" customHeight="1" x14ac:dyDescent="0.35">
      <c r="A1539" s="43">
        <v>1</v>
      </c>
      <c r="B1539" s="44">
        <v>5100</v>
      </c>
      <c r="C1539" s="44" t="s">
        <v>1352</v>
      </c>
      <c r="D1539" s="44" t="s">
        <v>3498</v>
      </c>
      <c r="E1539" s="51" t="s">
        <v>3499</v>
      </c>
      <c r="F1539" s="49">
        <v>43000044</v>
      </c>
      <c r="G1539" s="49">
        <v>0</v>
      </c>
      <c r="H1539" s="44" t="s">
        <v>3487</v>
      </c>
      <c r="I1539" s="38">
        <v>209003.76</v>
      </c>
      <c r="J1539" s="47">
        <v>42088</v>
      </c>
      <c r="K1539" s="54"/>
    </row>
    <row r="1540" spans="1:11" s="8" customFormat="1" ht="15" customHeight="1" x14ac:dyDescent="0.35">
      <c r="A1540" s="43">
        <v>1</v>
      </c>
      <c r="B1540" s="44">
        <v>5100</v>
      </c>
      <c r="C1540" s="44" t="s">
        <v>1352</v>
      </c>
      <c r="D1540" s="44" t="s">
        <v>3500</v>
      </c>
      <c r="E1540" s="51" t="s">
        <v>3501</v>
      </c>
      <c r="F1540" s="49">
        <v>43000045</v>
      </c>
      <c r="G1540" s="49">
        <v>0</v>
      </c>
      <c r="H1540" s="44" t="s">
        <v>3487</v>
      </c>
      <c r="I1540" s="38">
        <v>209003.76</v>
      </c>
      <c r="J1540" s="47">
        <v>42088</v>
      </c>
      <c r="K1540" s="54"/>
    </row>
    <row r="1541" spans="1:11" s="8" customFormat="1" ht="15" customHeight="1" x14ac:dyDescent="0.35">
      <c r="A1541" s="43">
        <v>1</v>
      </c>
      <c r="B1541" s="44">
        <v>5100</v>
      </c>
      <c r="C1541" s="44" t="s">
        <v>1352</v>
      </c>
      <c r="D1541" s="44" t="s">
        <v>3502</v>
      </c>
      <c r="E1541" s="51" t="s">
        <v>3503</v>
      </c>
      <c r="F1541" s="49">
        <v>43000046</v>
      </c>
      <c r="G1541" s="49">
        <v>0</v>
      </c>
      <c r="H1541" s="44" t="s">
        <v>3487</v>
      </c>
      <c r="I1541" s="38">
        <v>209003.76</v>
      </c>
      <c r="J1541" s="47">
        <v>42088</v>
      </c>
      <c r="K1541" s="54"/>
    </row>
    <row r="1542" spans="1:11" s="8" customFormat="1" ht="15" customHeight="1" x14ac:dyDescent="0.35">
      <c r="A1542" s="43">
        <v>1</v>
      </c>
      <c r="B1542" s="44">
        <v>5100</v>
      </c>
      <c r="C1542" s="44" t="s">
        <v>1352</v>
      </c>
      <c r="D1542" s="44" t="s">
        <v>3504</v>
      </c>
      <c r="E1542" s="51" t="s">
        <v>3505</v>
      </c>
      <c r="F1542" s="49">
        <v>43000047</v>
      </c>
      <c r="G1542" s="49">
        <v>0</v>
      </c>
      <c r="H1542" s="44" t="s">
        <v>3487</v>
      </c>
      <c r="I1542" s="38">
        <v>209003.76</v>
      </c>
      <c r="J1542" s="47">
        <v>42088</v>
      </c>
      <c r="K1542" s="54"/>
    </row>
    <row r="1543" spans="1:11" s="8" customFormat="1" ht="15" customHeight="1" x14ac:dyDescent="0.35">
      <c r="A1543" s="43">
        <v>1</v>
      </c>
      <c r="B1543" s="44">
        <v>5100</v>
      </c>
      <c r="C1543" s="44" t="s">
        <v>1352</v>
      </c>
      <c r="D1543" s="44" t="s">
        <v>3506</v>
      </c>
      <c r="E1543" s="51" t="s">
        <v>3507</v>
      </c>
      <c r="F1543" s="49">
        <v>43000048</v>
      </c>
      <c r="G1543" s="49">
        <v>0</v>
      </c>
      <c r="H1543" s="44" t="s">
        <v>3487</v>
      </c>
      <c r="I1543" s="38">
        <v>209003.76</v>
      </c>
      <c r="J1543" s="47">
        <v>42088</v>
      </c>
      <c r="K1543" s="54"/>
    </row>
    <row r="1544" spans="1:11" s="8" customFormat="1" ht="15" customHeight="1" x14ac:dyDescent="0.35">
      <c r="A1544" s="43">
        <v>1</v>
      </c>
      <c r="B1544" s="44">
        <v>5100</v>
      </c>
      <c r="C1544" s="44" t="s">
        <v>1352</v>
      </c>
      <c r="D1544" s="44" t="s">
        <v>3508</v>
      </c>
      <c r="E1544" s="51" t="s">
        <v>3509</v>
      </c>
      <c r="F1544" s="49">
        <v>43000049</v>
      </c>
      <c r="G1544" s="49">
        <v>0</v>
      </c>
      <c r="H1544" s="44" t="s">
        <v>3487</v>
      </c>
      <c r="I1544" s="38">
        <v>209003.76</v>
      </c>
      <c r="J1544" s="47">
        <v>42088</v>
      </c>
      <c r="K1544" s="54"/>
    </row>
    <row r="1545" spans="1:11" s="8" customFormat="1" ht="15" customHeight="1" x14ac:dyDescent="0.35">
      <c r="A1545" s="43">
        <v>1</v>
      </c>
      <c r="B1545" s="44">
        <v>5100</v>
      </c>
      <c r="C1545" s="44" t="s">
        <v>1352</v>
      </c>
      <c r="D1545" s="44" t="s">
        <v>3510</v>
      </c>
      <c r="E1545" s="51" t="s">
        <v>3511</v>
      </c>
      <c r="F1545" s="49">
        <v>43000050</v>
      </c>
      <c r="G1545" s="49">
        <v>0</v>
      </c>
      <c r="H1545" s="44" t="s">
        <v>3487</v>
      </c>
      <c r="I1545" s="38">
        <v>209003.76</v>
      </c>
      <c r="J1545" s="47">
        <v>42088</v>
      </c>
      <c r="K1545" s="54"/>
    </row>
    <row r="1546" spans="1:11" s="8" customFormat="1" ht="15" customHeight="1" x14ac:dyDescent="0.35">
      <c r="A1546" s="43">
        <v>1</v>
      </c>
      <c r="B1546" s="44">
        <v>5100</v>
      </c>
      <c r="C1546" s="44" t="s">
        <v>1352</v>
      </c>
      <c r="D1546" s="44" t="s">
        <v>3512</v>
      </c>
      <c r="E1546" s="51" t="s">
        <v>3513</v>
      </c>
      <c r="F1546" s="49">
        <v>43000051</v>
      </c>
      <c r="G1546" s="49">
        <v>0</v>
      </c>
      <c r="H1546" s="44" t="s">
        <v>3487</v>
      </c>
      <c r="I1546" s="38">
        <v>209003.76</v>
      </c>
      <c r="J1546" s="47">
        <v>42088</v>
      </c>
      <c r="K1546" s="54"/>
    </row>
    <row r="1547" spans="1:11" s="8" customFormat="1" ht="15" customHeight="1" x14ac:dyDescent="0.35">
      <c r="A1547" s="43">
        <v>1</v>
      </c>
      <c r="B1547" s="44">
        <v>5100</v>
      </c>
      <c r="C1547" s="44" t="s">
        <v>1352</v>
      </c>
      <c r="D1547" s="44" t="s">
        <v>3514</v>
      </c>
      <c r="E1547" s="51" t="s">
        <v>3515</v>
      </c>
      <c r="F1547" s="49">
        <v>43000052</v>
      </c>
      <c r="G1547" s="49">
        <v>0</v>
      </c>
      <c r="H1547" s="44" t="s">
        <v>3487</v>
      </c>
      <c r="I1547" s="38">
        <v>209003.76</v>
      </c>
      <c r="J1547" s="47">
        <v>42088</v>
      </c>
      <c r="K1547" s="54"/>
    </row>
    <row r="1548" spans="1:11" s="8" customFormat="1" ht="15" customHeight="1" x14ac:dyDescent="0.35">
      <c r="A1548" s="43">
        <v>1</v>
      </c>
      <c r="B1548" s="44">
        <v>5100</v>
      </c>
      <c r="C1548" s="44" t="s">
        <v>1352</v>
      </c>
      <c r="D1548" s="44" t="s">
        <v>3516</v>
      </c>
      <c r="E1548" s="51" t="s">
        <v>3517</v>
      </c>
      <c r="F1548" s="49">
        <v>43000053</v>
      </c>
      <c r="G1548" s="49">
        <v>0</v>
      </c>
      <c r="H1548" s="44" t="s">
        <v>3487</v>
      </c>
      <c r="I1548" s="38">
        <v>209003.76</v>
      </c>
      <c r="J1548" s="47">
        <v>42088</v>
      </c>
      <c r="K1548" s="54"/>
    </row>
    <row r="1549" spans="1:11" s="8" customFormat="1" ht="15" customHeight="1" x14ac:dyDescent="0.35">
      <c r="A1549" s="43">
        <v>1</v>
      </c>
      <c r="B1549" s="44">
        <v>5100</v>
      </c>
      <c r="C1549" s="44" t="s">
        <v>1352</v>
      </c>
      <c r="D1549" s="44" t="s">
        <v>3518</v>
      </c>
      <c r="E1549" s="51" t="s">
        <v>3519</v>
      </c>
      <c r="F1549" s="49">
        <v>43000054</v>
      </c>
      <c r="G1549" s="49">
        <v>0</v>
      </c>
      <c r="H1549" s="44" t="s">
        <v>3487</v>
      </c>
      <c r="I1549" s="38">
        <v>209003.76</v>
      </c>
      <c r="J1549" s="47">
        <v>42088</v>
      </c>
      <c r="K1549" s="54"/>
    </row>
    <row r="1550" spans="1:11" s="8" customFormat="1" ht="15" customHeight="1" x14ac:dyDescent="0.35">
      <c r="A1550" s="43">
        <v>1</v>
      </c>
      <c r="B1550" s="44">
        <v>5100</v>
      </c>
      <c r="C1550" s="44" t="s">
        <v>1352</v>
      </c>
      <c r="D1550" s="44" t="s">
        <v>3520</v>
      </c>
      <c r="E1550" s="51" t="s">
        <v>3521</v>
      </c>
      <c r="F1550" s="49">
        <v>43000055</v>
      </c>
      <c r="G1550" s="49">
        <v>0</v>
      </c>
      <c r="H1550" s="44" t="s">
        <v>3487</v>
      </c>
      <c r="I1550" s="38">
        <v>209003.76</v>
      </c>
      <c r="J1550" s="47">
        <v>42088</v>
      </c>
      <c r="K1550" s="54"/>
    </row>
    <row r="1551" spans="1:11" s="8" customFormat="1" ht="15" customHeight="1" x14ac:dyDescent="0.35">
      <c r="A1551" s="43">
        <v>1</v>
      </c>
      <c r="B1551" s="44">
        <v>5100</v>
      </c>
      <c r="C1551" s="44" t="s">
        <v>1352</v>
      </c>
      <c r="D1551" s="44" t="s">
        <v>3522</v>
      </c>
      <c r="E1551" s="51" t="s">
        <v>3523</v>
      </c>
      <c r="F1551" s="49">
        <v>43000056</v>
      </c>
      <c r="G1551" s="49">
        <v>0</v>
      </c>
      <c r="H1551" s="44" t="s">
        <v>3487</v>
      </c>
      <c r="I1551" s="38">
        <v>209003.76</v>
      </c>
      <c r="J1551" s="47">
        <v>42088</v>
      </c>
      <c r="K1551" s="54"/>
    </row>
    <row r="1552" spans="1:11" s="8" customFormat="1" ht="15" customHeight="1" x14ac:dyDescent="0.35">
      <c r="A1552" s="43">
        <v>1</v>
      </c>
      <c r="B1552" s="44">
        <v>5100</v>
      </c>
      <c r="C1552" s="44" t="s">
        <v>1352</v>
      </c>
      <c r="D1552" s="44" t="s">
        <v>3524</v>
      </c>
      <c r="E1552" s="51" t="s">
        <v>3525</v>
      </c>
      <c r="F1552" s="49">
        <v>43000057</v>
      </c>
      <c r="G1552" s="49">
        <v>0</v>
      </c>
      <c r="H1552" s="44" t="s">
        <v>3487</v>
      </c>
      <c r="I1552" s="38">
        <v>209003.76</v>
      </c>
      <c r="J1552" s="47">
        <v>42088</v>
      </c>
      <c r="K1552" s="54"/>
    </row>
    <row r="1553" spans="1:11" s="8" customFormat="1" ht="15" customHeight="1" x14ac:dyDescent="0.35">
      <c r="A1553" s="43">
        <v>1</v>
      </c>
      <c r="B1553" s="44">
        <v>5100</v>
      </c>
      <c r="C1553" s="44" t="s">
        <v>1352</v>
      </c>
      <c r="D1553" s="44" t="s">
        <v>3526</v>
      </c>
      <c r="E1553" s="51" t="s">
        <v>3527</v>
      </c>
      <c r="F1553" s="49">
        <v>43000058</v>
      </c>
      <c r="G1553" s="49">
        <v>0</v>
      </c>
      <c r="H1553" s="44" t="s">
        <v>3487</v>
      </c>
      <c r="I1553" s="38">
        <v>209003.75</v>
      </c>
      <c r="J1553" s="47">
        <v>42088</v>
      </c>
      <c r="K1553" s="54"/>
    </row>
    <row r="1554" spans="1:11" s="8" customFormat="1" ht="15" customHeight="1" x14ac:dyDescent="0.35">
      <c r="A1554" s="43">
        <v>1</v>
      </c>
      <c r="B1554" s="44">
        <v>5100</v>
      </c>
      <c r="C1554" s="44" t="s">
        <v>1352</v>
      </c>
      <c r="D1554" s="44" t="s">
        <v>3528</v>
      </c>
      <c r="E1554" s="51" t="s">
        <v>3529</v>
      </c>
      <c r="F1554" s="49">
        <v>43000059</v>
      </c>
      <c r="G1554" s="49">
        <v>0</v>
      </c>
      <c r="H1554" s="44" t="s">
        <v>3487</v>
      </c>
      <c r="I1554" s="38">
        <v>209003.75</v>
      </c>
      <c r="J1554" s="47">
        <v>42088</v>
      </c>
      <c r="K1554" s="54"/>
    </row>
    <row r="1555" spans="1:11" s="8" customFormat="1" ht="15" customHeight="1" x14ac:dyDescent="0.35">
      <c r="A1555" s="43">
        <v>1</v>
      </c>
      <c r="B1555" s="44">
        <v>5100</v>
      </c>
      <c r="C1555" s="44" t="s">
        <v>1352</v>
      </c>
      <c r="D1555" s="44" t="s">
        <v>3530</v>
      </c>
      <c r="E1555" s="51" t="s">
        <v>3531</v>
      </c>
      <c r="F1555" s="49">
        <v>43000060</v>
      </c>
      <c r="G1555" s="49">
        <v>0</v>
      </c>
      <c r="H1555" s="44" t="s">
        <v>3487</v>
      </c>
      <c r="I1555" s="38">
        <v>209003.75</v>
      </c>
      <c r="J1555" s="47">
        <v>42088</v>
      </c>
      <c r="K1555" s="54"/>
    </row>
    <row r="1556" spans="1:11" s="8" customFormat="1" ht="15" customHeight="1" x14ac:dyDescent="0.35">
      <c r="A1556" s="43">
        <v>1</v>
      </c>
      <c r="B1556" s="44">
        <v>5100</v>
      </c>
      <c r="C1556" s="44" t="s">
        <v>1352</v>
      </c>
      <c r="D1556" s="44" t="s">
        <v>3532</v>
      </c>
      <c r="E1556" s="51" t="s">
        <v>3533</v>
      </c>
      <c r="F1556" s="49">
        <v>43000061</v>
      </c>
      <c r="G1556" s="49">
        <v>0</v>
      </c>
      <c r="H1556" s="44" t="s">
        <v>3487</v>
      </c>
      <c r="I1556" s="38">
        <v>209003.76</v>
      </c>
      <c r="J1556" s="47">
        <v>42088</v>
      </c>
      <c r="K1556" s="54"/>
    </row>
    <row r="1557" spans="1:11" s="8" customFormat="1" ht="15" customHeight="1" x14ac:dyDescent="0.35">
      <c r="A1557" s="43">
        <v>1</v>
      </c>
      <c r="B1557" s="44">
        <v>5100</v>
      </c>
      <c r="C1557" s="44" t="s">
        <v>1352</v>
      </c>
      <c r="D1557" s="44" t="s">
        <v>3534</v>
      </c>
      <c r="E1557" s="51" t="s">
        <v>3535</v>
      </c>
      <c r="F1557" s="49">
        <v>43000062</v>
      </c>
      <c r="G1557" s="49">
        <v>0</v>
      </c>
      <c r="H1557" s="44" t="s">
        <v>3487</v>
      </c>
      <c r="I1557" s="38">
        <v>209003.76</v>
      </c>
      <c r="J1557" s="47">
        <v>42088</v>
      </c>
      <c r="K1557" s="54"/>
    </row>
    <row r="1558" spans="1:11" s="8" customFormat="1" ht="15" customHeight="1" x14ac:dyDescent="0.35">
      <c r="A1558" s="43">
        <v>1</v>
      </c>
      <c r="B1558" s="44">
        <v>5100</v>
      </c>
      <c r="C1558" s="44" t="s">
        <v>1352</v>
      </c>
      <c r="D1558" s="44" t="s">
        <v>3536</v>
      </c>
      <c r="E1558" s="51" t="s">
        <v>3537</v>
      </c>
      <c r="F1558" s="49">
        <v>43000063</v>
      </c>
      <c r="G1558" s="49">
        <v>0</v>
      </c>
      <c r="H1558" s="44" t="s">
        <v>3487</v>
      </c>
      <c r="I1558" s="38">
        <v>209003.76</v>
      </c>
      <c r="J1558" s="47">
        <v>42088</v>
      </c>
      <c r="K1558" s="54"/>
    </row>
    <row r="1559" spans="1:11" s="8" customFormat="1" ht="15" customHeight="1" x14ac:dyDescent="0.35">
      <c r="A1559" s="43">
        <v>1</v>
      </c>
      <c r="B1559" s="44">
        <v>5100</v>
      </c>
      <c r="C1559" s="44" t="s">
        <v>1352</v>
      </c>
      <c r="D1559" s="44" t="s">
        <v>3538</v>
      </c>
      <c r="E1559" s="51" t="s">
        <v>3539</v>
      </c>
      <c r="F1559" s="49">
        <v>43000064</v>
      </c>
      <c r="G1559" s="49">
        <v>0</v>
      </c>
      <c r="H1559" s="44" t="s">
        <v>3487</v>
      </c>
      <c r="I1559" s="38">
        <v>209003.76</v>
      </c>
      <c r="J1559" s="47">
        <v>42088</v>
      </c>
      <c r="K1559" s="54"/>
    </row>
    <row r="1560" spans="1:11" s="8" customFormat="1" ht="15" customHeight="1" x14ac:dyDescent="0.35">
      <c r="A1560" s="43">
        <v>1</v>
      </c>
      <c r="B1560" s="44">
        <v>5100</v>
      </c>
      <c r="C1560" s="44" t="s">
        <v>1352</v>
      </c>
      <c r="D1560" s="44" t="s">
        <v>3540</v>
      </c>
      <c r="E1560" s="51" t="s">
        <v>3541</v>
      </c>
      <c r="F1560" s="49">
        <v>43000065</v>
      </c>
      <c r="G1560" s="49">
        <v>0</v>
      </c>
      <c r="H1560" s="44" t="s">
        <v>3487</v>
      </c>
      <c r="I1560" s="38">
        <v>209003.76</v>
      </c>
      <c r="J1560" s="47">
        <v>42088</v>
      </c>
      <c r="K1560" s="54"/>
    </row>
    <row r="1561" spans="1:11" s="8" customFormat="1" ht="15" customHeight="1" x14ac:dyDescent="0.35">
      <c r="A1561" s="43">
        <v>1</v>
      </c>
      <c r="B1561" s="44">
        <v>5100</v>
      </c>
      <c r="C1561" s="44" t="s">
        <v>1352</v>
      </c>
      <c r="D1561" s="44" t="s">
        <v>3542</v>
      </c>
      <c r="E1561" s="51" t="s">
        <v>3543</v>
      </c>
      <c r="F1561" s="49">
        <v>43000066</v>
      </c>
      <c r="G1561" s="49">
        <v>0</v>
      </c>
      <c r="H1561" s="44" t="s">
        <v>3487</v>
      </c>
      <c r="I1561" s="38">
        <v>209003.75</v>
      </c>
      <c r="J1561" s="47">
        <v>42088</v>
      </c>
      <c r="K1561" s="54"/>
    </row>
    <row r="1562" spans="1:11" s="8" customFormat="1" ht="15" customHeight="1" x14ac:dyDescent="0.35">
      <c r="A1562" s="43">
        <v>1</v>
      </c>
      <c r="B1562" s="44">
        <v>5100</v>
      </c>
      <c r="C1562" s="44" t="s">
        <v>1352</v>
      </c>
      <c r="D1562" s="44" t="s">
        <v>3544</v>
      </c>
      <c r="E1562" s="51" t="s">
        <v>3545</v>
      </c>
      <c r="F1562" s="49">
        <v>43000067</v>
      </c>
      <c r="G1562" s="49">
        <v>0</v>
      </c>
      <c r="H1562" s="44" t="s">
        <v>3487</v>
      </c>
      <c r="I1562" s="38">
        <v>209003.75</v>
      </c>
      <c r="J1562" s="47">
        <v>42088</v>
      </c>
      <c r="K1562" s="54"/>
    </row>
    <row r="1563" spans="1:11" s="8" customFormat="1" ht="15" customHeight="1" x14ac:dyDescent="0.35">
      <c r="A1563" s="43">
        <v>1</v>
      </c>
      <c r="B1563" s="44">
        <v>5100</v>
      </c>
      <c r="C1563" s="44" t="s">
        <v>10</v>
      </c>
      <c r="D1563" s="44" t="s">
        <v>3546</v>
      </c>
      <c r="E1563" s="46">
        <v>44000002</v>
      </c>
      <c r="F1563" s="44">
        <v>44000002</v>
      </c>
      <c r="G1563" s="44">
        <v>0</v>
      </c>
      <c r="H1563" s="44" t="s">
        <v>3052</v>
      </c>
      <c r="I1563" s="38">
        <v>1033536.54</v>
      </c>
      <c r="J1563" s="47">
        <v>41333</v>
      </c>
      <c r="K1563" s="54"/>
    </row>
    <row r="1564" spans="1:11" s="8" customFormat="1" ht="15" customHeight="1" x14ac:dyDescent="0.35">
      <c r="A1564" s="43">
        <v>1</v>
      </c>
      <c r="B1564" s="44">
        <v>5100</v>
      </c>
      <c r="C1564" s="44" t="s">
        <v>10</v>
      </c>
      <c r="D1564" s="44" t="s">
        <v>3547</v>
      </c>
      <c r="E1564" s="44" t="s">
        <v>3548</v>
      </c>
      <c r="F1564" s="44">
        <v>44000076</v>
      </c>
      <c r="G1564" s="44">
        <v>0</v>
      </c>
      <c r="H1564" s="44" t="s">
        <v>3549</v>
      </c>
      <c r="I1564" s="38">
        <v>613688.24</v>
      </c>
      <c r="J1564" s="47">
        <v>39107</v>
      </c>
      <c r="K1564" s="54"/>
    </row>
    <row r="1565" spans="1:11" s="8" customFormat="1" x14ac:dyDescent="0.35">
      <c r="A1565" s="43">
        <v>1</v>
      </c>
      <c r="B1565" s="44">
        <v>5100</v>
      </c>
      <c r="C1565" s="44" t="s">
        <v>10</v>
      </c>
      <c r="D1565" s="44" t="s">
        <v>3550</v>
      </c>
      <c r="E1565" s="44" t="s">
        <v>3551</v>
      </c>
      <c r="F1565" s="44">
        <v>44000081</v>
      </c>
      <c r="G1565" s="44">
        <v>0</v>
      </c>
      <c r="H1565" s="44" t="s">
        <v>3552</v>
      </c>
      <c r="I1565" s="38">
        <v>107800.01</v>
      </c>
      <c r="J1565" s="47">
        <v>40142</v>
      </c>
      <c r="K1565" s="54"/>
    </row>
    <row r="1566" spans="1:11" s="8" customFormat="1" ht="12" customHeight="1" x14ac:dyDescent="0.35">
      <c r="A1566" s="43">
        <v>1</v>
      </c>
      <c r="B1566" s="44">
        <v>5100</v>
      </c>
      <c r="C1566" s="44" t="s">
        <v>10</v>
      </c>
      <c r="D1566" s="44" t="s">
        <v>3553</v>
      </c>
      <c r="E1566" s="44" t="s">
        <v>3554</v>
      </c>
      <c r="F1566" s="44">
        <v>44000082</v>
      </c>
      <c r="G1566" s="44">
        <v>0</v>
      </c>
      <c r="H1566" s="44" t="s">
        <v>3552</v>
      </c>
      <c r="I1566" s="38">
        <v>107800.01</v>
      </c>
      <c r="J1566" s="47">
        <v>40142</v>
      </c>
      <c r="K1566" s="54"/>
    </row>
    <row r="1567" spans="1:11" s="8" customFormat="1" ht="15" customHeight="1" x14ac:dyDescent="0.35">
      <c r="A1567" s="43">
        <v>1</v>
      </c>
      <c r="B1567" s="44">
        <v>5100</v>
      </c>
      <c r="C1567" s="44" t="s">
        <v>10</v>
      </c>
      <c r="D1567" s="44" t="s">
        <v>3555</v>
      </c>
      <c r="E1567" s="46" t="s">
        <v>3556</v>
      </c>
      <c r="F1567" s="49">
        <v>44000109</v>
      </c>
      <c r="G1567" s="49">
        <v>0</v>
      </c>
      <c r="H1567" s="49" t="s">
        <v>3557</v>
      </c>
      <c r="I1567" s="38">
        <v>1419260.55</v>
      </c>
      <c r="J1567" s="47">
        <v>42061</v>
      </c>
      <c r="K1567" s="54"/>
    </row>
    <row r="1568" spans="1:11" s="8" customFormat="1" ht="15" customHeight="1" x14ac:dyDescent="0.35">
      <c r="A1568" s="43">
        <v>1</v>
      </c>
      <c r="B1568" s="44">
        <v>5100</v>
      </c>
      <c r="C1568" s="44" t="s">
        <v>10</v>
      </c>
      <c r="D1568" s="44" t="s">
        <v>3558</v>
      </c>
      <c r="E1568" s="46" t="s">
        <v>3559</v>
      </c>
      <c r="F1568" s="49">
        <v>44000112</v>
      </c>
      <c r="G1568" s="49">
        <v>0</v>
      </c>
      <c r="H1568" s="49" t="s">
        <v>3560</v>
      </c>
      <c r="I1568" s="38">
        <v>1419260.53</v>
      </c>
      <c r="J1568" s="47">
        <v>42061</v>
      </c>
      <c r="K1568" s="54"/>
    </row>
    <row r="1569" spans="1:11" s="8" customFormat="1" ht="15" customHeight="1" x14ac:dyDescent="0.35">
      <c r="A1569" s="43">
        <v>1</v>
      </c>
      <c r="B1569" s="44">
        <v>5100</v>
      </c>
      <c r="C1569" s="44" t="s">
        <v>10</v>
      </c>
      <c r="D1569" s="44" t="s">
        <v>3561</v>
      </c>
      <c r="E1569" s="46" t="s">
        <v>3562</v>
      </c>
      <c r="F1569" s="44">
        <v>44000113</v>
      </c>
      <c r="G1569" s="49">
        <v>0</v>
      </c>
      <c r="H1569" s="49" t="s">
        <v>3563</v>
      </c>
      <c r="I1569" s="38">
        <v>1419260.53</v>
      </c>
      <c r="J1569" s="47">
        <v>42061</v>
      </c>
      <c r="K1569" s="54"/>
    </row>
    <row r="1570" spans="1:11" s="8" customFormat="1" ht="15" customHeight="1" x14ac:dyDescent="0.35">
      <c r="A1570" s="43">
        <v>1</v>
      </c>
      <c r="B1570" s="44">
        <v>5100</v>
      </c>
      <c r="C1570" s="44" t="s">
        <v>10</v>
      </c>
      <c r="D1570" s="44" t="s">
        <v>3564</v>
      </c>
      <c r="E1570" s="46" t="s">
        <v>3562</v>
      </c>
      <c r="F1570" s="44">
        <v>44000117</v>
      </c>
      <c r="G1570" s="49">
        <v>0</v>
      </c>
      <c r="H1570" s="44" t="s">
        <v>3565</v>
      </c>
      <c r="I1570" s="38">
        <v>917404.37</v>
      </c>
      <c r="J1570" s="47">
        <v>42027</v>
      </c>
      <c r="K1570" s="54"/>
    </row>
    <row r="1571" spans="1:11" s="8" customFormat="1" ht="15" customHeight="1" x14ac:dyDescent="0.35">
      <c r="A1571" s="43">
        <v>1</v>
      </c>
      <c r="B1571" s="44">
        <v>5100</v>
      </c>
      <c r="C1571" s="44" t="s">
        <v>10</v>
      </c>
      <c r="D1571" s="44" t="s">
        <v>3566</v>
      </c>
      <c r="E1571" s="46" t="s">
        <v>3562</v>
      </c>
      <c r="F1571" s="44">
        <v>44000118</v>
      </c>
      <c r="G1571" s="49">
        <v>0</v>
      </c>
      <c r="H1571" s="44" t="s">
        <v>3567</v>
      </c>
      <c r="I1571" s="38">
        <v>917404.37</v>
      </c>
      <c r="J1571" s="47">
        <v>42027</v>
      </c>
      <c r="K1571" s="54"/>
    </row>
    <row r="1572" spans="1:11" s="8" customFormat="1" ht="15" customHeight="1" x14ac:dyDescent="0.35">
      <c r="A1572" s="43">
        <v>1</v>
      </c>
      <c r="B1572" s="44">
        <v>5100</v>
      </c>
      <c r="C1572" s="44" t="s">
        <v>10</v>
      </c>
      <c r="D1572" s="44" t="s">
        <v>3568</v>
      </c>
      <c r="E1572" s="46" t="s">
        <v>3562</v>
      </c>
      <c r="F1572" s="44">
        <v>44000119</v>
      </c>
      <c r="G1572" s="49">
        <v>0</v>
      </c>
      <c r="H1572" s="44" t="s">
        <v>3569</v>
      </c>
      <c r="I1572" s="38">
        <v>917404.37</v>
      </c>
      <c r="J1572" s="47">
        <v>42027</v>
      </c>
      <c r="K1572" s="54"/>
    </row>
    <row r="1573" spans="1:11" s="8" customFormat="1" ht="15" customHeight="1" x14ac:dyDescent="0.35">
      <c r="A1573" s="43">
        <v>1</v>
      </c>
      <c r="B1573" s="44">
        <v>5100</v>
      </c>
      <c r="C1573" s="44" t="s">
        <v>10</v>
      </c>
      <c r="D1573" s="44" t="s">
        <v>3570</v>
      </c>
      <c r="E1573" s="46" t="s">
        <v>3562</v>
      </c>
      <c r="F1573" s="44">
        <v>44000120</v>
      </c>
      <c r="G1573" s="49">
        <v>0</v>
      </c>
      <c r="H1573" s="44" t="s">
        <v>3571</v>
      </c>
      <c r="I1573" s="38">
        <v>917404.37</v>
      </c>
      <c r="J1573" s="47">
        <v>42027</v>
      </c>
      <c r="K1573" s="54"/>
    </row>
    <row r="1574" spans="1:11" s="8" customFormat="1" ht="15" customHeight="1" x14ac:dyDescent="0.35">
      <c r="A1574" s="43">
        <v>1</v>
      </c>
      <c r="B1574" s="44">
        <v>5100</v>
      </c>
      <c r="C1574" s="44" t="s">
        <v>10</v>
      </c>
      <c r="D1574" s="44" t="s">
        <v>3572</v>
      </c>
      <c r="E1574" s="46" t="s">
        <v>3562</v>
      </c>
      <c r="F1574" s="44">
        <v>44000121</v>
      </c>
      <c r="G1574" s="49">
        <v>0</v>
      </c>
      <c r="H1574" s="44" t="s">
        <v>3573</v>
      </c>
      <c r="I1574" s="38">
        <v>845434.06</v>
      </c>
      <c r="J1574" s="47">
        <v>42027</v>
      </c>
      <c r="K1574" s="54"/>
    </row>
    <row r="1575" spans="1:11" s="8" customFormat="1" ht="15" customHeight="1" x14ac:dyDescent="0.35">
      <c r="A1575" s="43">
        <v>1</v>
      </c>
      <c r="B1575" s="44">
        <v>5100</v>
      </c>
      <c r="C1575" s="44" t="s">
        <v>10</v>
      </c>
      <c r="D1575" s="44" t="s">
        <v>3574</v>
      </c>
      <c r="E1575" s="46" t="s">
        <v>3562</v>
      </c>
      <c r="F1575" s="44">
        <v>44000122</v>
      </c>
      <c r="G1575" s="49">
        <v>0</v>
      </c>
      <c r="H1575" s="44" t="s">
        <v>3575</v>
      </c>
      <c r="I1575" s="38">
        <v>845434.06</v>
      </c>
      <c r="J1575" s="47">
        <v>42027</v>
      </c>
      <c r="K1575" s="54"/>
    </row>
    <row r="1576" spans="1:11" s="8" customFormat="1" ht="15" customHeight="1" x14ac:dyDescent="0.35">
      <c r="A1576" s="43">
        <v>1</v>
      </c>
      <c r="B1576" s="44">
        <v>5100</v>
      </c>
      <c r="C1576" s="44" t="s">
        <v>10</v>
      </c>
      <c r="D1576" s="44" t="s">
        <v>3576</v>
      </c>
      <c r="E1576" s="44" t="s">
        <v>3577</v>
      </c>
      <c r="F1576" s="44">
        <v>44000153</v>
      </c>
      <c r="G1576" s="49">
        <v>0</v>
      </c>
      <c r="H1576" s="44" t="s">
        <v>3578</v>
      </c>
      <c r="I1576" s="38">
        <v>1524144.75</v>
      </c>
      <c r="J1576" s="47">
        <v>42668</v>
      </c>
      <c r="K1576" s="54"/>
    </row>
    <row r="1577" spans="1:11" s="8" customFormat="1" ht="15" customHeight="1" x14ac:dyDescent="0.35">
      <c r="A1577" s="43">
        <v>1</v>
      </c>
      <c r="B1577" s="44">
        <v>5100</v>
      </c>
      <c r="C1577" s="44" t="s">
        <v>10</v>
      </c>
      <c r="D1577" s="44" t="s">
        <v>3579</v>
      </c>
      <c r="E1577" s="44" t="s">
        <v>3580</v>
      </c>
      <c r="F1577" s="44">
        <v>44000150</v>
      </c>
      <c r="G1577" s="49">
        <v>0</v>
      </c>
      <c r="H1577" s="44" t="s">
        <v>3581</v>
      </c>
      <c r="I1577" s="38">
        <v>1024565.38</v>
      </c>
      <c r="J1577" s="47">
        <v>42911</v>
      </c>
      <c r="K1577" s="54"/>
    </row>
    <row r="1578" spans="1:11" s="8" customFormat="1" ht="15" customHeight="1" x14ac:dyDescent="0.35">
      <c r="A1578" s="43">
        <v>1</v>
      </c>
      <c r="B1578" s="44">
        <v>5100</v>
      </c>
      <c r="C1578" s="44" t="s">
        <v>10</v>
      </c>
      <c r="D1578" s="44" t="s">
        <v>3582</v>
      </c>
      <c r="E1578" s="44" t="s">
        <v>3583</v>
      </c>
      <c r="F1578" s="44">
        <v>44000151</v>
      </c>
      <c r="G1578" s="49">
        <v>0</v>
      </c>
      <c r="H1578" s="44" t="s">
        <v>3581</v>
      </c>
      <c r="I1578" s="38">
        <v>1024565.38</v>
      </c>
      <c r="J1578" s="47">
        <v>42911</v>
      </c>
      <c r="K1578" s="54"/>
    </row>
    <row r="1579" spans="1:11" s="8" customFormat="1" ht="15" customHeight="1" x14ac:dyDescent="0.35">
      <c r="A1579" s="43">
        <v>1</v>
      </c>
      <c r="B1579" s="44">
        <v>5100</v>
      </c>
      <c r="C1579" s="44" t="s">
        <v>10</v>
      </c>
      <c r="D1579" s="44" t="s">
        <v>3584</v>
      </c>
      <c r="E1579" s="44" t="s">
        <v>3585</v>
      </c>
      <c r="F1579" s="44">
        <v>44000152</v>
      </c>
      <c r="G1579" s="49">
        <v>0</v>
      </c>
      <c r="H1579" s="44" t="s">
        <v>3581</v>
      </c>
      <c r="I1579" s="38">
        <v>1024565.37</v>
      </c>
      <c r="J1579" s="47">
        <v>42911</v>
      </c>
      <c r="K1579" s="54"/>
    </row>
    <row r="1580" spans="1:11" s="8" customFormat="1" ht="15" customHeight="1" x14ac:dyDescent="0.35">
      <c r="A1580" s="43">
        <v>1</v>
      </c>
      <c r="B1580" s="44">
        <v>5100</v>
      </c>
      <c r="C1580" s="44" t="s">
        <v>10</v>
      </c>
      <c r="D1580" s="44" t="s">
        <v>3586</v>
      </c>
      <c r="E1580" s="44" t="s">
        <v>3587</v>
      </c>
      <c r="F1580" s="44" t="s">
        <v>1257</v>
      </c>
      <c r="G1580" s="49">
        <v>0</v>
      </c>
      <c r="H1580" s="44" t="s">
        <v>3588</v>
      </c>
      <c r="I1580" s="38">
        <v>1736620.37</v>
      </c>
      <c r="J1580" s="47">
        <v>42972</v>
      </c>
      <c r="K1580" s="54"/>
    </row>
    <row r="1581" spans="1:11" s="8" customFormat="1" ht="15" customHeight="1" x14ac:dyDescent="0.35">
      <c r="A1581" s="43">
        <v>1</v>
      </c>
      <c r="B1581" s="44">
        <v>5100</v>
      </c>
      <c r="C1581" s="46" t="s">
        <v>10</v>
      </c>
      <c r="D1581" s="44" t="s">
        <v>3589</v>
      </c>
      <c r="E1581" s="44" t="s">
        <v>3590</v>
      </c>
      <c r="F1581" s="44" t="s">
        <v>1259</v>
      </c>
      <c r="G1581" s="49">
        <v>0</v>
      </c>
      <c r="H1581" s="44" t="s">
        <v>3588</v>
      </c>
      <c r="I1581" s="38">
        <v>1736620.37</v>
      </c>
      <c r="J1581" s="47">
        <v>42972</v>
      </c>
      <c r="K1581" s="54"/>
    </row>
    <row r="1582" spans="1:11" s="8" customFormat="1" ht="15" customHeight="1" x14ac:dyDescent="0.35">
      <c r="A1582" s="43">
        <v>1</v>
      </c>
      <c r="B1582" s="44">
        <v>5100</v>
      </c>
      <c r="C1582" s="46" t="s">
        <v>10</v>
      </c>
      <c r="D1582" s="44" t="s">
        <v>3591</v>
      </c>
      <c r="E1582" s="44" t="s">
        <v>3592</v>
      </c>
      <c r="F1582" s="44" t="s">
        <v>1261</v>
      </c>
      <c r="G1582" s="49">
        <v>0</v>
      </c>
      <c r="H1582" s="44" t="s">
        <v>3588</v>
      </c>
      <c r="I1582" s="38">
        <v>1736620.38</v>
      </c>
      <c r="J1582" s="47">
        <v>42972</v>
      </c>
      <c r="K1582" s="54"/>
    </row>
    <row r="1583" spans="1:11" s="8" customFormat="1" ht="15" customHeight="1" x14ac:dyDescent="0.35">
      <c r="A1583" s="43">
        <v>1</v>
      </c>
      <c r="B1583" s="44">
        <v>5100</v>
      </c>
      <c r="C1583" s="76">
        <v>44</v>
      </c>
      <c r="D1583" s="44" t="s">
        <v>3593</v>
      </c>
      <c r="E1583" s="44" t="s">
        <v>3594</v>
      </c>
      <c r="F1583" s="46" t="s">
        <v>1271</v>
      </c>
      <c r="G1583" s="49" t="s">
        <v>585</v>
      </c>
      <c r="H1583" s="44" t="s">
        <v>3595</v>
      </c>
      <c r="I1583" s="38">
        <v>3526871.14</v>
      </c>
      <c r="J1583" s="47">
        <v>43550</v>
      </c>
      <c r="K1583" s="54"/>
    </row>
    <row r="1584" spans="1:11" s="8" customFormat="1" ht="15" customHeight="1" x14ac:dyDescent="0.35">
      <c r="A1584" s="43">
        <v>1</v>
      </c>
      <c r="B1584" s="44">
        <v>5100</v>
      </c>
      <c r="C1584" s="76">
        <v>44</v>
      </c>
      <c r="D1584" s="44" t="s">
        <v>3596</v>
      </c>
      <c r="E1584" s="44" t="s">
        <v>3597</v>
      </c>
      <c r="F1584" s="46" t="s">
        <v>1271</v>
      </c>
      <c r="G1584" s="49" t="s">
        <v>1124</v>
      </c>
      <c r="H1584" s="44" t="s">
        <v>3598</v>
      </c>
      <c r="I1584" s="38">
        <v>124200</v>
      </c>
      <c r="J1584" s="47">
        <v>43627</v>
      </c>
      <c r="K1584" s="54"/>
    </row>
    <row r="1585" spans="1:11" s="8" customFormat="1" ht="15" customHeight="1" x14ac:dyDescent="0.35">
      <c r="A1585" s="43">
        <v>1</v>
      </c>
      <c r="B1585" s="44">
        <v>5100</v>
      </c>
      <c r="C1585" s="76">
        <v>44</v>
      </c>
      <c r="D1585" s="44" t="s">
        <v>3599</v>
      </c>
      <c r="E1585" s="44" t="s">
        <v>3600</v>
      </c>
      <c r="F1585" s="46" t="s">
        <v>1273</v>
      </c>
      <c r="G1585" s="49" t="s">
        <v>585</v>
      </c>
      <c r="H1585" s="44" t="s">
        <v>3595</v>
      </c>
      <c r="I1585" s="38">
        <v>3526871.16</v>
      </c>
      <c r="J1585" s="47">
        <v>43550</v>
      </c>
      <c r="K1585" s="54"/>
    </row>
    <row r="1586" spans="1:11" s="8" customFormat="1" ht="15" customHeight="1" x14ac:dyDescent="0.35">
      <c r="A1586" s="43">
        <v>1</v>
      </c>
      <c r="B1586" s="44">
        <v>5100</v>
      </c>
      <c r="C1586" s="76">
        <v>44</v>
      </c>
      <c r="D1586" s="44" t="s">
        <v>3601</v>
      </c>
      <c r="E1586" s="44" t="s">
        <v>3602</v>
      </c>
      <c r="F1586" s="46" t="s">
        <v>1273</v>
      </c>
      <c r="G1586" s="49" t="s">
        <v>1124</v>
      </c>
      <c r="H1586" s="44" t="s">
        <v>3598</v>
      </c>
      <c r="I1586" s="38">
        <v>124200</v>
      </c>
      <c r="J1586" s="47">
        <v>43627</v>
      </c>
      <c r="K1586" s="54"/>
    </row>
    <row r="1587" spans="1:11" s="8" customFormat="1" ht="15" customHeight="1" x14ac:dyDescent="0.35">
      <c r="A1587" s="43">
        <v>1</v>
      </c>
      <c r="B1587" s="44">
        <v>5100</v>
      </c>
      <c r="C1587" s="76">
        <v>44</v>
      </c>
      <c r="D1587" s="44" t="s">
        <v>3603</v>
      </c>
      <c r="E1587" s="44" t="s">
        <v>3604</v>
      </c>
      <c r="F1587" s="46" t="s">
        <v>1275</v>
      </c>
      <c r="G1587" s="49" t="s">
        <v>1124</v>
      </c>
      <c r="H1587" s="44" t="s">
        <v>3598</v>
      </c>
      <c r="I1587" s="38">
        <v>124200</v>
      </c>
      <c r="J1587" s="47">
        <v>43627</v>
      </c>
      <c r="K1587" s="54"/>
    </row>
    <row r="1588" spans="1:11" s="8" customFormat="1" ht="15" customHeight="1" x14ac:dyDescent="0.35">
      <c r="A1588" s="43">
        <v>1</v>
      </c>
      <c r="B1588" s="44">
        <v>5100</v>
      </c>
      <c r="C1588" s="76">
        <v>44</v>
      </c>
      <c r="D1588" s="44" t="s">
        <v>3605</v>
      </c>
      <c r="E1588" s="44" t="s">
        <v>3606</v>
      </c>
      <c r="F1588" s="46" t="s">
        <v>1277</v>
      </c>
      <c r="G1588" s="49" t="s">
        <v>585</v>
      </c>
      <c r="H1588" s="44" t="s">
        <v>3595</v>
      </c>
      <c r="I1588" s="38">
        <v>3281110.47</v>
      </c>
      <c r="J1588" s="47">
        <v>43550</v>
      </c>
      <c r="K1588" s="54"/>
    </row>
    <row r="1589" spans="1:11" s="8" customFormat="1" ht="15" customHeight="1" x14ac:dyDescent="0.35">
      <c r="A1589" s="43">
        <v>1</v>
      </c>
      <c r="B1589" s="44">
        <v>5100</v>
      </c>
      <c r="C1589" s="76">
        <v>44</v>
      </c>
      <c r="D1589" s="44" t="s">
        <v>3607</v>
      </c>
      <c r="E1589" s="44" t="s">
        <v>3608</v>
      </c>
      <c r="F1589" s="46" t="s">
        <v>1277</v>
      </c>
      <c r="G1589" s="49" t="s">
        <v>1124</v>
      </c>
      <c r="H1589" s="44" t="s">
        <v>3598</v>
      </c>
      <c r="I1589" s="38">
        <v>124200</v>
      </c>
      <c r="J1589" s="47">
        <v>43627</v>
      </c>
      <c r="K1589" s="54"/>
    </row>
    <row r="1590" spans="1:11" s="8" customFormat="1" ht="15" customHeight="1" x14ac:dyDescent="0.35">
      <c r="A1590" s="43">
        <v>1</v>
      </c>
      <c r="B1590" s="44">
        <v>5100</v>
      </c>
      <c r="C1590" s="76">
        <v>44</v>
      </c>
      <c r="D1590" s="44" t="s">
        <v>3609</v>
      </c>
      <c r="E1590" s="44" t="s">
        <v>3610</v>
      </c>
      <c r="F1590" s="46" t="s">
        <v>1279</v>
      </c>
      <c r="G1590" s="49" t="s">
        <v>585</v>
      </c>
      <c r="H1590" s="44" t="s">
        <v>3595</v>
      </c>
      <c r="I1590" s="38">
        <v>3281110.47</v>
      </c>
      <c r="J1590" s="47">
        <v>43550</v>
      </c>
      <c r="K1590" s="54"/>
    </row>
    <row r="1591" spans="1:11" s="8" customFormat="1" ht="15" customHeight="1" x14ac:dyDescent="0.35">
      <c r="A1591" s="43">
        <v>1</v>
      </c>
      <c r="B1591" s="44">
        <v>5100</v>
      </c>
      <c r="C1591" s="76">
        <v>44</v>
      </c>
      <c r="D1591" s="44" t="s">
        <v>3611</v>
      </c>
      <c r="E1591" s="44" t="s">
        <v>3612</v>
      </c>
      <c r="F1591" s="46" t="s">
        <v>1279</v>
      </c>
      <c r="G1591" s="49" t="s">
        <v>1124</v>
      </c>
      <c r="H1591" s="44" t="s">
        <v>3598</v>
      </c>
      <c r="I1591" s="38">
        <v>124200</v>
      </c>
      <c r="J1591" s="47">
        <v>43627</v>
      </c>
      <c r="K1591" s="54"/>
    </row>
    <row r="1592" spans="1:11" s="8" customFormat="1" ht="15" customHeight="1" x14ac:dyDescent="0.35">
      <c r="A1592" s="43">
        <v>1</v>
      </c>
      <c r="B1592" s="44">
        <v>5100</v>
      </c>
      <c r="C1592" s="76">
        <v>44</v>
      </c>
      <c r="D1592" s="44" t="s">
        <v>3613</v>
      </c>
      <c r="E1592" s="44" t="s">
        <v>3614</v>
      </c>
      <c r="F1592" s="46" t="s">
        <v>3615</v>
      </c>
      <c r="G1592" s="49" t="s">
        <v>585</v>
      </c>
      <c r="H1592" s="44" t="s">
        <v>3595</v>
      </c>
      <c r="I1592" s="38">
        <v>3281110.47</v>
      </c>
      <c r="J1592" s="47">
        <v>43550</v>
      </c>
      <c r="K1592" s="54"/>
    </row>
    <row r="1593" spans="1:11" s="8" customFormat="1" ht="15" customHeight="1" x14ac:dyDescent="0.35">
      <c r="A1593" s="43">
        <v>1</v>
      </c>
      <c r="B1593" s="44">
        <v>5100</v>
      </c>
      <c r="C1593" s="76">
        <v>44</v>
      </c>
      <c r="D1593" s="44" t="s">
        <v>3616</v>
      </c>
      <c r="E1593" s="44" t="s">
        <v>3617</v>
      </c>
      <c r="F1593" s="46" t="s">
        <v>3615</v>
      </c>
      <c r="G1593" s="49" t="s">
        <v>1124</v>
      </c>
      <c r="H1593" s="44" t="s">
        <v>3595</v>
      </c>
      <c r="I1593" s="38">
        <v>124200</v>
      </c>
      <c r="J1593" s="47">
        <v>43627</v>
      </c>
      <c r="K1593" s="54"/>
    </row>
    <row r="1594" spans="1:11" s="8" customFormat="1" ht="15" customHeight="1" x14ac:dyDescent="0.35">
      <c r="A1594" s="43">
        <v>1</v>
      </c>
      <c r="B1594" s="44">
        <v>5100</v>
      </c>
      <c r="C1594" s="76">
        <v>44</v>
      </c>
      <c r="D1594" s="44" t="s">
        <v>3618</v>
      </c>
      <c r="E1594" s="44" t="s">
        <v>3619</v>
      </c>
      <c r="F1594" s="46" t="s">
        <v>1281</v>
      </c>
      <c r="G1594" s="49" t="s">
        <v>1124</v>
      </c>
      <c r="H1594" s="44" t="s">
        <v>3598</v>
      </c>
      <c r="I1594" s="38">
        <v>124200</v>
      </c>
      <c r="J1594" s="47">
        <v>43627</v>
      </c>
      <c r="K1594" s="54"/>
    </row>
    <row r="1595" spans="1:11" s="8" customFormat="1" ht="15" customHeight="1" x14ac:dyDescent="0.35">
      <c r="A1595" s="43">
        <v>1</v>
      </c>
      <c r="B1595" s="44">
        <v>5100</v>
      </c>
      <c r="C1595" s="76">
        <v>44</v>
      </c>
      <c r="D1595" s="44" t="s">
        <v>3620</v>
      </c>
      <c r="E1595" s="44" t="s">
        <v>3621</v>
      </c>
      <c r="F1595" s="46" t="s">
        <v>3622</v>
      </c>
      <c r="G1595" s="49" t="s">
        <v>585</v>
      </c>
      <c r="H1595" s="44" t="s">
        <v>3623</v>
      </c>
      <c r="I1595" s="38">
        <v>2288297.06</v>
      </c>
      <c r="J1595" s="47">
        <v>43550</v>
      </c>
      <c r="K1595" s="54"/>
    </row>
    <row r="1596" spans="1:11" s="8" customFormat="1" ht="15" customHeight="1" x14ac:dyDescent="0.35">
      <c r="A1596" s="43">
        <v>1</v>
      </c>
      <c r="B1596" s="44">
        <v>5100</v>
      </c>
      <c r="C1596" s="76">
        <v>44</v>
      </c>
      <c r="D1596" s="44" t="s">
        <v>3624</v>
      </c>
      <c r="E1596" s="44" t="s">
        <v>3625</v>
      </c>
      <c r="F1596" s="46" t="s">
        <v>3622</v>
      </c>
      <c r="G1596" s="49" t="s">
        <v>1124</v>
      </c>
      <c r="H1596" s="44" t="s">
        <v>3626</v>
      </c>
      <c r="I1596" s="38">
        <v>82800</v>
      </c>
      <c r="J1596" s="47">
        <v>43627</v>
      </c>
      <c r="K1596" s="54"/>
    </row>
    <row r="1597" spans="1:11" s="8" customFormat="1" ht="15" customHeight="1" x14ac:dyDescent="0.35">
      <c r="A1597" s="43">
        <v>1</v>
      </c>
      <c r="B1597" s="44">
        <v>5100</v>
      </c>
      <c r="C1597" s="76">
        <v>44</v>
      </c>
      <c r="D1597" s="44" t="s">
        <v>3627</v>
      </c>
      <c r="E1597" s="44" t="s">
        <v>3628</v>
      </c>
      <c r="F1597" s="46" t="s">
        <v>3629</v>
      </c>
      <c r="G1597" s="49" t="s">
        <v>585</v>
      </c>
      <c r="H1597" s="44" t="s">
        <v>3623</v>
      </c>
      <c r="I1597" s="38">
        <v>2288297.06</v>
      </c>
      <c r="J1597" s="47">
        <v>43550</v>
      </c>
      <c r="K1597" s="54"/>
    </row>
    <row r="1598" spans="1:11" s="8" customFormat="1" ht="15" customHeight="1" x14ac:dyDescent="0.35">
      <c r="A1598" s="43">
        <v>1</v>
      </c>
      <c r="B1598" s="44">
        <v>5100</v>
      </c>
      <c r="C1598" s="76">
        <v>44</v>
      </c>
      <c r="D1598" s="44" t="s">
        <v>3630</v>
      </c>
      <c r="E1598" s="44" t="s">
        <v>3631</v>
      </c>
      <c r="F1598" s="46" t="s">
        <v>3629</v>
      </c>
      <c r="G1598" s="49" t="s">
        <v>1124</v>
      </c>
      <c r="H1598" s="44" t="s">
        <v>3626</v>
      </c>
      <c r="I1598" s="38">
        <v>82800</v>
      </c>
      <c r="J1598" s="47">
        <v>43627</v>
      </c>
      <c r="K1598" s="54"/>
    </row>
    <row r="1599" spans="1:11" s="9" customFormat="1" ht="15" customHeight="1" x14ac:dyDescent="0.35">
      <c r="A1599" s="43">
        <v>1</v>
      </c>
      <c r="B1599" s="49">
        <v>5100</v>
      </c>
      <c r="C1599" s="49" t="s">
        <v>1352</v>
      </c>
      <c r="D1599" s="44" t="s">
        <v>3632</v>
      </c>
      <c r="E1599" s="44" t="s">
        <v>3633</v>
      </c>
      <c r="F1599" s="49" t="s">
        <v>3634</v>
      </c>
      <c r="G1599" s="49" t="s">
        <v>585</v>
      </c>
      <c r="H1599" s="49" t="s">
        <v>3635</v>
      </c>
      <c r="I1599" s="34">
        <v>10390960.57</v>
      </c>
      <c r="J1599" s="47">
        <v>43947</v>
      </c>
      <c r="K1599" s="54"/>
    </row>
    <row r="1600" spans="1:11" s="9" customFormat="1" ht="15" customHeight="1" x14ac:dyDescent="0.35">
      <c r="A1600" s="43">
        <v>1</v>
      </c>
      <c r="B1600" s="49">
        <v>5100</v>
      </c>
      <c r="C1600" s="49" t="s">
        <v>1352</v>
      </c>
      <c r="D1600" s="44" t="s">
        <v>3636</v>
      </c>
      <c r="E1600" s="44" t="s">
        <v>3637</v>
      </c>
      <c r="F1600" s="49" t="s">
        <v>3634</v>
      </c>
      <c r="G1600" s="49" t="s">
        <v>1124</v>
      </c>
      <c r="H1600" s="49" t="s">
        <v>3638</v>
      </c>
      <c r="I1600" s="34">
        <v>4530468.8499999996</v>
      </c>
      <c r="J1600" s="47">
        <v>43947</v>
      </c>
      <c r="K1600" s="54"/>
    </row>
    <row r="1601" spans="1:11" s="9" customFormat="1" ht="15" customHeight="1" x14ac:dyDescent="0.35">
      <c r="A1601" s="43">
        <v>1</v>
      </c>
      <c r="B1601" s="49">
        <v>5100</v>
      </c>
      <c r="C1601" s="49" t="s">
        <v>1352</v>
      </c>
      <c r="D1601" s="44" t="s">
        <v>3639</v>
      </c>
      <c r="E1601" s="44" t="s">
        <v>3640</v>
      </c>
      <c r="F1601" s="49" t="s">
        <v>3634</v>
      </c>
      <c r="G1601" s="49" t="s">
        <v>1043</v>
      </c>
      <c r="H1601" s="49" t="s">
        <v>3641</v>
      </c>
      <c r="I1601" s="34">
        <v>5285546.99</v>
      </c>
      <c r="J1601" s="47">
        <v>43947</v>
      </c>
      <c r="K1601" s="54"/>
    </row>
    <row r="1602" spans="1:11" s="9" customFormat="1" ht="15" customHeight="1" x14ac:dyDescent="0.35">
      <c r="A1602" s="43">
        <v>1</v>
      </c>
      <c r="B1602" s="49">
        <v>5100</v>
      </c>
      <c r="C1602" s="49" t="s">
        <v>1352</v>
      </c>
      <c r="D1602" s="44" t="s">
        <v>3642</v>
      </c>
      <c r="E1602" s="44" t="s">
        <v>3643</v>
      </c>
      <c r="F1602" s="49" t="s">
        <v>3634</v>
      </c>
      <c r="G1602" s="49" t="s">
        <v>1049</v>
      </c>
      <c r="H1602" s="49" t="s">
        <v>3644</v>
      </c>
      <c r="I1602" s="34">
        <v>6040625.1399999997</v>
      </c>
      <c r="J1602" s="47">
        <v>43947</v>
      </c>
      <c r="K1602" s="54"/>
    </row>
    <row r="1603" spans="1:11" s="9" customFormat="1" ht="15" customHeight="1" x14ac:dyDescent="0.35">
      <c r="A1603" s="43">
        <v>1</v>
      </c>
      <c r="B1603" s="49">
        <v>5100</v>
      </c>
      <c r="C1603" s="49" t="s">
        <v>1352</v>
      </c>
      <c r="D1603" s="44" t="s">
        <v>3645</v>
      </c>
      <c r="E1603" s="44" t="s">
        <v>3646</v>
      </c>
      <c r="F1603" s="49" t="s">
        <v>3634</v>
      </c>
      <c r="G1603" s="49" t="s">
        <v>1176</v>
      </c>
      <c r="H1603" s="49" t="s">
        <v>3647</v>
      </c>
      <c r="I1603" s="34">
        <v>6040625.1399999997</v>
      </c>
      <c r="J1603" s="47">
        <v>43947</v>
      </c>
      <c r="K1603" s="54"/>
    </row>
    <row r="1604" spans="1:11" s="9" customFormat="1" ht="15" customHeight="1" x14ac:dyDescent="0.35">
      <c r="A1604" s="43">
        <v>1</v>
      </c>
      <c r="B1604" s="49">
        <v>5100</v>
      </c>
      <c r="C1604" s="49" t="s">
        <v>1352</v>
      </c>
      <c r="D1604" s="44" t="s">
        <v>3648</v>
      </c>
      <c r="E1604" s="44" t="s">
        <v>3649</v>
      </c>
      <c r="F1604" s="49" t="s">
        <v>3634</v>
      </c>
      <c r="G1604" s="49" t="s">
        <v>1056</v>
      </c>
      <c r="H1604" s="49" t="s">
        <v>3650</v>
      </c>
      <c r="I1604" s="34">
        <v>5285546.99</v>
      </c>
      <c r="J1604" s="47">
        <v>43947</v>
      </c>
      <c r="K1604" s="54"/>
    </row>
    <row r="1605" spans="1:11" s="9" customFormat="1" ht="15" customHeight="1" x14ac:dyDescent="0.35">
      <c r="A1605" s="43">
        <v>1</v>
      </c>
      <c r="B1605" s="49">
        <v>5100</v>
      </c>
      <c r="C1605" s="49" t="s">
        <v>1352</v>
      </c>
      <c r="D1605" s="44" t="s">
        <v>3651</v>
      </c>
      <c r="E1605" s="44" t="s">
        <v>3652</v>
      </c>
      <c r="F1605" s="49" t="s">
        <v>3634</v>
      </c>
      <c r="G1605" s="49" t="s">
        <v>2250</v>
      </c>
      <c r="H1605" s="49" t="s">
        <v>3653</v>
      </c>
      <c r="I1605" s="34">
        <v>3775390.71</v>
      </c>
      <c r="J1605" s="47">
        <v>43947</v>
      </c>
      <c r="K1605" s="54"/>
    </row>
    <row r="1606" spans="1:11" s="9" customFormat="1" ht="15" customHeight="1" x14ac:dyDescent="0.35">
      <c r="A1606" s="43">
        <v>1</v>
      </c>
      <c r="B1606" s="49">
        <v>5100</v>
      </c>
      <c r="C1606" s="49" t="s">
        <v>1352</v>
      </c>
      <c r="D1606" s="44" t="s">
        <v>3654</v>
      </c>
      <c r="E1606" s="44" t="s">
        <v>3655</v>
      </c>
      <c r="F1606" s="49" t="s">
        <v>3634</v>
      </c>
      <c r="G1606" s="49" t="s">
        <v>2253</v>
      </c>
      <c r="H1606" s="49" t="s">
        <v>3656</v>
      </c>
      <c r="I1606" s="34">
        <v>5285546.99</v>
      </c>
      <c r="J1606" s="47">
        <v>43947</v>
      </c>
      <c r="K1606" s="54"/>
    </row>
    <row r="1607" spans="1:11" s="9" customFormat="1" ht="15" customHeight="1" x14ac:dyDescent="0.35">
      <c r="A1607" s="43">
        <v>1</v>
      </c>
      <c r="B1607" s="49">
        <v>5100</v>
      </c>
      <c r="C1607" s="49" t="s">
        <v>1352</v>
      </c>
      <c r="D1607" s="44" t="s">
        <v>3657</v>
      </c>
      <c r="E1607" s="44" t="s">
        <v>3658</v>
      </c>
      <c r="F1607" s="49" t="s">
        <v>3634</v>
      </c>
      <c r="G1607" s="49" t="s">
        <v>2101</v>
      </c>
      <c r="H1607" s="49" t="s">
        <v>3659</v>
      </c>
      <c r="I1607" s="34">
        <v>6795703.2800000003</v>
      </c>
      <c r="J1607" s="47">
        <v>43947</v>
      </c>
      <c r="K1607" s="54"/>
    </row>
    <row r="1608" spans="1:11" s="9" customFormat="1" ht="15" customHeight="1" x14ac:dyDescent="0.35">
      <c r="A1608" s="43">
        <v>1</v>
      </c>
      <c r="B1608" s="49">
        <v>5100</v>
      </c>
      <c r="C1608" s="49" t="s">
        <v>1352</v>
      </c>
      <c r="D1608" s="44" t="s">
        <v>3660</v>
      </c>
      <c r="E1608" s="44" t="s">
        <v>3661</v>
      </c>
      <c r="F1608" s="49" t="s">
        <v>3634</v>
      </c>
      <c r="G1608" s="49" t="s">
        <v>2095</v>
      </c>
      <c r="H1608" s="49" t="s">
        <v>3662</v>
      </c>
      <c r="I1608" s="34">
        <v>5285546.99</v>
      </c>
      <c r="J1608" s="47">
        <v>43947</v>
      </c>
      <c r="K1608" s="54"/>
    </row>
    <row r="1609" spans="1:11" s="9" customFormat="1" ht="15" customHeight="1" x14ac:dyDescent="0.35">
      <c r="A1609" s="43">
        <v>1</v>
      </c>
      <c r="B1609" s="49">
        <v>5100</v>
      </c>
      <c r="C1609" s="49" t="s">
        <v>1352</v>
      </c>
      <c r="D1609" s="44" t="s">
        <v>3663</v>
      </c>
      <c r="E1609" s="44" t="s">
        <v>3664</v>
      </c>
      <c r="F1609" s="49" t="s">
        <v>3634</v>
      </c>
      <c r="G1609" s="49" t="s">
        <v>2098</v>
      </c>
      <c r="H1609" s="49" t="s">
        <v>3665</v>
      </c>
      <c r="I1609" s="34">
        <v>4530468.8499999996</v>
      </c>
      <c r="J1609" s="47">
        <v>43947</v>
      </c>
      <c r="K1609" s="54"/>
    </row>
    <row r="1610" spans="1:11" s="9" customFormat="1" ht="15" customHeight="1" x14ac:dyDescent="0.35">
      <c r="A1610" s="43">
        <v>1</v>
      </c>
      <c r="B1610" s="49">
        <v>5100</v>
      </c>
      <c r="C1610" s="49" t="s">
        <v>1352</v>
      </c>
      <c r="D1610" s="44" t="s">
        <v>3666</v>
      </c>
      <c r="E1610" s="44" t="s">
        <v>3667</v>
      </c>
      <c r="F1610" s="49" t="s">
        <v>3634</v>
      </c>
      <c r="G1610" s="49" t="s">
        <v>3668</v>
      </c>
      <c r="H1610" s="49" t="s">
        <v>3669</v>
      </c>
      <c r="I1610" s="34">
        <v>3775390.72</v>
      </c>
      <c r="J1610" s="47">
        <v>43947</v>
      </c>
      <c r="K1610" s="54"/>
    </row>
    <row r="1611" spans="1:11" s="9" customFormat="1" ht="15" customHeight="1" x14ac:dyDescent="0.35">
      <c r="A1611" s="43">
        <v>1</v>
      </c>
      <c r="B1611" s="49">
        <v>5100</v>
      </c>
      <c r="C1611" s="49" t="s">
        <v>1352</v>
      </c>
      <c r="D1611" s="44" t="s">
        <v>3670</v>
      </c>
      <c r="E1611" s="44" t="s">
        <v>3671</v>
      </c>
      <c r="F1611" s="49" t="s">
        <v>3634</v>
      </c>
      <c r="G1611" s="49" t="s">
        <v>3672</v>
      </c>
      <c r="H1611" s="49" t="s">
        <v>3673</v>
      </c>
      <c r="I1611" s="34">
        <v>4530468.8499999996</v>
      </c>
      <c r="J1611" s="47">
        <v>43947</v>
      </c>
      <c r="K1611" s="54"/>
    </row>
    <row r="1612" spans="1:11" s="9" customFormat="1" ht="15" customHeight="1" x14ac:dyDescent="0.35">
      <c r="A1612" s="43">
        <v>1</v>
      </c>
      <c r="B1612" s="49">
        <v>5100</v>
      </c>
      <c r="C1612" s="49" t="s">
        <v>1352</v>
      </c>
      <c r="D1612" s="44" t="s">
        <v>3674</v>
      </c>
      <c r="E1612" s="44" t="s">
        <v>3675</v>
      </c>
      <c r="F1612" s="49" t="s">
        <v>3634</v>
      </c>
      <c r="G1612" s="49" t="s">
        <v>3676</v>
      </c>
      <c r="H1612" s="49" t="s">
        <v>3677</v>
      </c>
      <c r="I1612" s="34">
        <v>3775390.72</v>
      </c>
      <c r="J1612" s="47">
        <v>43947</v>
      </c>
      <c r="K1612" s="54"/>
    </row>
    <row r="1613" spans="1:11" s="9" customFormat="1" ht="15" customHeight="1" x14ac:dyDescent="0.35">
      <c r="A1613" s="43">
        <v>1</v>
      </c>
      <c r="B1613" s="49">
        <v>5100</v>
      </c>
      <c r="C1613" s="49" t="s">
        <v>1352</v>
      </c>
      <c r="D1613" s="44" t="s">
        <v>3678</v>
      </c>
      <c r="E1613" s="44" t="s">
        <v>3679</v>
      </c>
      <c r="F1613" s="49" t="s">
        <v>3634</v>
      </c>
      <c r="G1613" s="49" t="s">
        <v>3680</v>
      </c>
      <c r="H1613" s="49" t="s">
        <v>3681</v>
      </c>
      <c r="I1613" s="34">
        <v>6040625.1500000004</v>
      </c>
      <c r="J1613" s="47">
        <v>43947</v>
      </c>
      <c r="K1613" s="54"/>
    </row>
    <row r="1614" spans="1:11" s="9" customFormat="1" ht="15" customHeight="1" x14ac:dyDescent="0.35">
      <c r="A1614" s="43">
        <v>1</v>
      </c>
      <c r="B1614" s="49">
        <v>5100</v>
      </c>
      <c r="C1614" s="49" t="s">
        <v>1352</v>
      </c>
      <c r="D1614" s="44" t="s">
        <v>3682</v>
      </c>
      <c r="E1614" s="44" t="s">
        <v>3683</v>
      </c>
      <c r="F1614" s="49" t="s">
        <v>3634</v>
      </c>
      <c r="G1614" s="49" t="s">
        <v>3684</v>
      </c>
      <c r="H1614" s="49" t="s">
        <v>3685</v>
      </c>
      <c r="I1614" s="34">
        <v>4530468.8600000003</v>
      </c>
      <c r="J1614" s="47">
        <v>43947</v>
      </c>
      <c r="K1614" s="54"/>
    </row>
    <row r="1615" spans="1:11" s="5" customFormat="1" ht="15" customHeight="1" x14ac:dyDescent="0.35">
      <c r="A1615" s="43">
        <v>1</v>
      </c>
      <c r="B1615" s="49">
        <v>5100</v>
      </c>
      <c r="C1615" s="49" t="s">
        <v>1352</v>
      </c>
      <c r="D1615" s="44" t="s">
        <v>3686</v>
      </c>
      <c r="E1615" s="44" t="s">
        <v>3687</v>
      </c>
      <c r="F1615" s="49" t="s">
        <v>1339</v>
      </c>
      <c r="G1615" s="49" t="s">
        <v>585</v>
      </c>
      <c r="H1615" s="49" t="s">
        <v>3688</v>
      </c>
      <c r="I1615" s="34">
        <v>10390960.560000001</v>
      </c>
      <c r="J1615" s="47">
        <v>43947</v>
      </c>
      <c r="K1615" s="54"/>
    </row>
    <row r="1616" spans="1:11" s="5" customFormat="1" ht="15" customHeight="1" x14ac:dyDescent="0.35">
      <c r="A1616" s="43">
        <v>1</v>
      </c>
      <c r="B1616" s="49">
        <v>5100</v>
      </c>
      <c r="C1616" s="49" t="s">
        <v>1352</v>
      </c>
      <c r="D1616" s="44" t="s">
        <v>3689</v>
      </c>
      <c r="E1616" s="44" t="s">
        <v>3690</v>
      </c>
      <c r="F1616" s="49" t="s">
        <v>1339</v>
      </c>
      <c r="G1616" s="49" t="s">
        <v>1124</v>
      </c>
      <c r="H1616" s="49" t="s">
        <v>3638</v>
      </c>
      <c r="I1616" s="34">
        <v>4530468.8499999996</v>
      </c>
      <c r="J1616" s="47">
        <v>43947</v>
      </c>
      <c r="K1616" s="54"/>
    </row>
    <row r="1617" spans="1:11" s="5" customFormat="1" ht="15" customHeight="1" x14ac:dyDescent="0.35">
      <c r="A1617" s="43">
        <v>1</v>
      </c>
      <c r="B1617" s="49">
        <v>5100</v>
      </c>
      <c r="C1617" s="49" t="s">
        <v>1352</v>
      </c>
      <c r="D1617" s="44" t="s">
        <v>3691</v>
      </c>
      <c r="E1617" s="44" t="s">
        <v>3692</v>
      </c>
      <c r="F1617" s="49" t="s">
        <v>1339</v>
      </c>
      <c r="G1617" s="49" t="s">
        <v>1043</v>
      </c>
      <c r="H1617" s="49" t="s">
        <v>3641</v>
      </c>
      <c r="I1617" s="34">
        <v>5285546.99</v>
      </c>
      <c r="J1617" s="47">
        <v>43947</v>
      </c>
      <c r="K1617" s="54"/>
    </row>
    <row r="1618" spans="1:11" s="5" customFormat="1" ht="15" customHeight="1" x14ac:dyDescent="0.35">
      <c r="A1618" s="43">
        <v>1</v>
      </c>
      <c r="B1618" s="49">
        <v>5100</v>
      </c>
      <c r="C1618" s="49" t="s">
        <v>1352</v>
      </c>
      <c r="D1618" s="44" t="s">
        <v>3693</v>
      </c>
      <c r="E1618" s="44" t="s">
        <v>3694</v>
      </c>
      <c r="F1618" s="49" t="s">
        <v>1339</v>
      </c>
      <c r="G1618" s="49" t="s">
        <v>1049</v>
      </c>
      <c r="H1618" s="49" t="s">
        <v>3644</v>
      </c>
      <c r="I1618" s="34">
        <v>6040625.1399999997</v>
      </c>
      <c r="J1618" s="47">
        <v>43947</v>
      </c>
      <c r="K1618" s="54"/>
    </row>
    <row r="1619" spans="1:11" s="5" customFormat="1" ht="15" customHeight="1" x14ac:dyDescent="0.35">
      <c r="A1619" s="43">
        <v>1</v>
      </c>
      <c r="B1619" s="49">
        <v>5100</v>
      </c>
      <c r="C1619" s="49" t="s">
        <v>1352</v>
      </c>
      <c r="D1619" s="44" t="s">
        <v>3695</v>
      </c>
      <c r="E1619" s="44" t="s">
        <v>3696</v>
      </c>
      <c r="F1619" s="49" t="s">
        <v>1339</v>
      </c>
      <c r="G1619" s="49" t="s">
        <v>1176</v>
      </c>
      <c r="H1619" s="49" t="s">
        <v>3647</v>
      </c>
      <c r="I1619" s="34">
        <v>6040625.1399999997</v>
      </c>
      <c r="J1619" s="47">
        <v>43947</v>
      </c>
      <c r="K1619" s="54"/>
    </row>
    <row r="1620" spans="1:11" s="5" customFormat="1" ht="15" customHeight="1" x14ac:dyDescent="0.35">
      <c r="A1620" s="43">
        <v>1</v>
      </c>
      <c r="B1620" s="49">
        <v>5100</v>
      </c>
      <c r="C1620" s="49" t="s">
        <v>1352</v>
      </c>
      <c r="D1620" s="44" t="s">
        <v>3697</v>
      </c>
      <c r="E1620" s="44" t="s">
        <v>3698</v>
      </c>
      <c r="F1620" s="49" t="s">
        <v>1339</v>
      </c>
      <c r="G1620" s="49" t="s">
        <v>1056</v>
      </c>
      <c r="H1620" s="49" t="s">
        <v>3650</v>
      </c>
      <c r="I1620" s="34">
        <v>5285546.99</v>
      </c>
      <c r="J1620" s="47">
        <v>43947</v>
      </c>
      <c r="K1620" s="54"/>
    </row>
    <row r="1621" spans="1:11" s="5" customFormat="1" ht="15" customHeight="1" x14ac:dyDescent="0.35">
      <c r="A1621" s="43">
        <v>1</v>
      </c>
      <c r="B1621" s="49">
        <v>5100</v>
      </c>
      <c r="C1621" s="49" t="s">
        <v>1352</v>
      </c>
      <c r="D1621" s="44" t="s">
        <v>3699</v>
      </c>
      <c r="E1621" s="44" t="s">
        <v>3700</v>
      </c>
      <c r="F1621" s="49" t="s">
        <v>1339</v>
      </c>
      <c r="G1621" s="49" t="s">
        <v>2250</v>
      </c>
      <c r="H1621" s="49" t="s">
        <v>3653</v>
      </c>
      <c r="I1621" s="34">
        <v>3775390.71</v>
      </c>
      <c r="J1621" s="47">
        <v>43947</v>
      </c>
      <c r="K1621" s="54"/>
    </row>
    <row r="1622" spans="1:11" s="5" customFormat="1" ht="15" customHeight="1" x14ac:dyDescent="0.35">
      <c r="A1622" s="43">
        <v>1</v>
      </c>
      <c r="B1622" s="49">
        <v>5100</v>
      </c>
      <c r="C1622" s="49" t="s">
        <v>1352</v>
      </c>
      <c r="D1622" s="44" t="s">
        <v>3701</v>
      </c>
      <c r="E1622" s="44" t="s">
        <v>3702</v>
      </c>
      <c r="F1622" s="49" t="s">
        <v>1339</v>
      </c>
      <c r="G1622" s="49" t="s">
        <v>2253</v>
      </c>
      <c r="H1622" s="49" t="s">
        <v>3656</v>
      </c>
      <c r="I1622" s="34">
        <v>5285546.99</v>
      </c>
      <c r="J1622" s="47">
        <v>43947</v>
      </c>
      <c r="K1622" s="54"/>
    </row>
    <row r="1623" spans="1:11" s="5" customFormat="1" ht="15" customHeight="1" x14ac:dyDescent="0.35">
      <c r="A1623" s="43">
        <v>1</v>
      </c>
      <c r="B1623" s="49">
        <v>5100</v>
      </c>
      <c r="C1623" s="49" t="s">
        <v>1352</v>
      </c>
      <c r="D1623" s="44" t="s">
        <v>3703</v>
      </c>
      <c r="E1623" s="44" t="s">
        <v>3704</v>
      </c>
      <c r="F1623" s="49" t="s">
        <v>1339</v>
      </c>
      <c r="G1623" s="49" t="s">
        <v>2101</v>
      </c>
      <c r="H1623" s="49" t="s">
        <v>3659</v>
      </c>
      <c r="I1623" s="34">
        <v>6795703.2800000003</v>
      </c>
      <c r="J1623" s="47">
        <v>43947</v>
      </c>
      <c r="K1623" s="54"/>
    </row>
    <row r="1624" spans="1:11" s="5" customFormat="1" ht="15" customHeight="1" x14ac:dyDescent="0.35">
      <c r="A1624" s="43">
        <v>1</v>
      </c>
      <c r="B1624" s="49">
        <v>5100</v>
      </c>
      <c r="C1624" s="49" t="s">
        <v>1352</v>
      </c>
      <c r="D1624" s="44" t="s">
        <v>3705</v>
      </c>
      <c r="E1624" s="44" t="s">
        <v>3706</v>
      </c>
      <c r="F1624" s="49" t="s">
        <v>1339</v>
      </c>
      <c r="G1624" s="49" t="s">
        <v>2095</v>
      </c>
      <c r="H1624" s="49" t="s">
        <v>3662</v>
      </c>
      <c r="I1624" s="34">
        <v>5285546.99</v>
      </c>
      <c r="J1624" s="47">
        <v>43947</v>
      </c>
      <c r="K1624" s="54"/>
    </row>
    <row r="1625" spans="1:11" s="5" customFormat="1" ht="15" customHeight="1" x14ac:dyDescent="0.35">
      <c r="A1625" s="43">
        <v>1</v>
      </c>
      <c r="B1625" s="49">
        <v>5100</v>
      </c>
      <c r="C1625" s="49" t="s">
        <v>1352</v>
      </c>
      <c r="D1625" s="44" t="s">
        <v>3707</v>
      </c>
      <c r="E1625" s="44" t="s">
        <v>3708</v>
      </c>
      <c r="F1625" s="49" t="s">
        <v>1339</v>
      </c>
      <c r="G1625" s="49" t="s">
        <v>2098</v>
      </c>
      <c r="H1625" s="49" t="s">
        <v>3665</v>
      </c>
      <c r="I1625" s="34">
        <v>4530468.8499999996</v>
      </c>
      <c r="J1625" s="47">
        <v>43947</v>
      </c>
      <c r="K1625" s="54"/>
    </row>
    <row r="1626" spans="1:11" s="5" customFormat="1" ht="15" customHeight="1" x14ac:dyDescent="0.35">
      <c r="A1626" s="43">
        <v>1</v>
      </c>
      <c r="B1626" s="49">
        <v>5100</v>
      </c>
      <c r="C1626" s="49" t="s">
        <v>1352</v>
      </c>
      <c r="D1626" s="44" t="s">
        <v>3709</v>
      </c>
      <c r="E1626" s="44" t="s">
        <v>3710</v>
      </c>
      <c r="F1626" s="49" t="s">
        <v>1339</v>
      </c>
      <c r="G1626" s="49" t="s">
        <v>3668</v>
      </c>
      <c r="H1626" s="49" t="s">
        <v>3669</v>
      </c>
      <c r="I1626" s="34">
        <v>3775390.72</v>
      </c>
      <c r="J1626" s="47">
        <v>43947</v>
      </c>
      <c r="K1626" s="54"/>
    </row>
    <row r="1627" spans="1:11" s="5" customFormat="1" ht="15" customHeight="1" x14ac:dyDescent="0.35">
      <c r="A1627" s="43">
        <v>1</v>
      </c>
      <c r="B1627" s="49">
        <v>5100</v>
      </c>
      <c r="C1627" s="49" t="s">
        <v>1352</v>
      </c>
      <c r="D1627" s="44" t="s">
        <v>3711</v>
      </c>
      <c r="E1627" s="44" t="s">
        <v>3712</v>
      </c>
      <c r="F1627" s="49" t="s">
        <v>1339</v>
      </c>
      <c r="G1627" s="49" t="s">
        <v>3672</v>
      </c>
      <c r="H1627" s="49" t="s">
        <v>3673</v>
      </c>
      <c r="I1627" s="34">
        <v>4530468.8499999996</v>
      </c>
      <c r="J1627" s="47">
        <v>43947</v>
      </c>
      <c r="K1627" s="54"/>
    </row>
    <row r="1628" spans="1:11" s="5" customFormat="1" ht="15" customHeight="1" x14ac:dyDescent="0.35">
      <c r="A1628" s="43">
        <v>1</v>
      </c>
      <c r="B1628" s="49">
        <v>5100</v>
      </c>
      <c r="C1628" s="49" t="s">
        <v>1352</v>
      </c>
      <c r="D1628" s="44" t="s">
        <v>3713</v>
      </c>
      <c r="E1628" s="44" t="s">
        <v>3714</v>
      </c>
      <c r="F1628" s="49" t="s">
        <v>1339</v>
      </c>
      <c r="G1628" s="49" t="s">
        <v>3676</v>
      </c>
      <c r="H1628" s="49" t="s">
        <v>3677</v>
      </c>
      <c r="I1628" s="34">
        <v>3775390.72</v>
      </c>
      <c r="J1628" s="47">
        <v>43947</v>
      </c>
      <c r="K1628" s="54"/>
    </row>
    <row r="1629" spans="1:11" s="5" customFormat="1" ht="15" customHeight="1" x14ac:dyDescent="0.35">
      <c r="A1629" s="43">
        <v>1</v>
      </c>
      <c r="B1629" s="49">
        <v>5100</v>
      </c>
      <c r="C1629" s="49" t="s">
        <v>1352</v>
      </c>
      <c r="D1629" s="44" t="s">
        <v>3715</v>
      </c>
      <c r="E1629" s="44" t="s">
        <v>3716</v>
      </c>
      <c r="F1629" s="49" t="s">
        <v>1339</v>
      </c>
      <c r="G1629" s="49" t="s">
        <v>3680</v>
      </c>
      <c r="H1629" s="49" t="s">
        <v>3681</v>
      </c>
      <c r="I1629" s="34">
        <v>6040625.1500000004</v>
      </c>
      <c r="J1629" s="47">
        <v>43947</v>
      </c>
      <c r="K1629" s="54"/>
    </row>
    <row r="1630" spans="1:11" s="5" customFormat="1" ht="15" customHeight="1" x14ac:dyDescent="0.35">
      <c r="A1630" s="43">
        <v>1</v>
      </c>
      <c r="B1630" s="49">
        <v>5100</v>
      </c>
      <c r="C1630" s="49" t="s">
        <v>1352</v>
      </c>
      <c r="D1630" s="44" t="s">
        <v>3717</v>
      </c>
      <c r="E1630" s="44" t="s">
        <v>3718</v>
      </c>
      <c r="F1630" s="49" t="s">
        <v>1339</v>
      </c>
      <c r="G1630" s="49" t="s">
        <v>3684</v>
      </c>
      <c r="H1630" s="49" t="s">
        <v>3685</v>
      </c>
      <c r="I1630" s="34">
        <v>4530468.8600000003</v>
      </c>
      <c r="J1630" s="47">
        <v>43947</v>
      </c>
      <c r="K1630" s="54"/>
    </row>
    <row r="1631" spans="1:11" s="8" customFormat="1" ht="15" customHeight="1" x14ac:dyDescent="0.35">
      <c r="A1631" s="43">
        <v>1</v>
      </c>
      <c r="B1631" s="44">
        <v>5100</v>
      </c>
      <c r="C1631" s="46" t="s">
        <v>10</v>
      </c>
      <c r="D1631" s="44" t="s">
        <v>3719</v>
      </c>
      <c r="E1631" s="44" t="s">
        <v>3720</v>
      </c>
      <c r="F1631" s="44" t="s">
        <v>1224</v>
      </c>
      <c r="G1631" s="76">
        <v>0</v>
      </c>
      <c r="H1631" s="44" t="s">
        <v>3588</v>
      </c>
      <c r="I1631" s="34">
        <v>1736620.38</v>
      </c>
      <c r="J1631" s="47">
        <v>42972</v>
      </c>
      <c r="K1631" s="54"/>
    </row>
    <row r="1632" spans="1:11" s="8" customFormat="1" ht="15" customHeight="1" x14ac:dyDescent="0.35">
      <c r="A1632" s="43">
        <v>1</v>
      </c>
      <c r="B1632" s="44">
        <v>5100</v>
      </c>
      <c r="C1632" s="46" t="s">
        <v>10</v>
      </c>
      <c r="D1632" s="44" t="s">
        <v>3721</v>
      </c>
      <c r="E1632" s="44" t="s">
        <v>3722</v>
      </c>
      <c r="F1632" s="52" t="s">
        <v>1283</v>
      </c>
      <c r="G1632" s="52" t="s">
        <v>585</v>
      </c>
      <c r="H1632" s="52" t="s">
        <v>3723</v>
      </c>
      <c r="I1632" s="34">
        <v>46845</v>
      </c>
      <c r="J1632" s="47">
        <v>36160</v>
      </c>
      <c r="K1632" s="54"/>
    </row>
    <row r="1633" spans="1:11" s="8" customFormat="1" ht="15" customHeight="1" x14ac:dyDescent="0.35">
      <c r="A1633" s="43">
        <v>1</v>
      </c>
      <c r="B1633" s="44">
        <v>5200</v>
      </c>
      <c r="C1633" s="46" t="s">
        <v>10</v>
      </c>
      <c r="D1633" s="46" t="s">
        <v>3724</v>
      </c>
      <c r="E1633" s="46" t="s">
        <v>3725</v>
      </c>
      <c r="F1633" s="46">
        <v>44000003</v>
      </c>
      <c r="G1633" s="46">
        <v>0</v>
      </c>
      <c r="H1633" s="46" t="s">
        <v>3726</v>
      </c>
      <c r="I1633" s="38">
        <v>27361</v>
      </c>
      <c r="J1633" s="47">
        <v>38979</v>
      </c>
      <c r="K1633" s="54"/>
    </row>
    <row r="1634" spans="1:11" x14ac:dyDescent="0.35">
      <c r="A1634" s="43">
        <v>1</v>
      </c>
      <c r="B1634" s="44">
        <v>5200</v>
      </c>
      <c r="C1634" s="46" t="s">
        <v>10</v>
      </c>
      <c r="D1634" s="46" t="s">
        <v>3727</v>
      </c>
      <c r="E1634" s="46" t="s">
        <v>3728</v>
      </c>
      <c r="F1634" s="46">
        <v>44000002</v>
      </c>
      <c r="G1634" s="46">
        <v>0</v>
      </c>
      <c r="H1634" s="46" t="s">
        <v>3729</v>
      </c>
      <c r="I1634" s="38"/>
      <c r="J1634" s="47">
        <v>41424</v>
      </c>
      <c r="K1634" s="48"/>
    </row>
    <row r="1635" spans="1:11" x14ac:dyDescent="0.35">
      <c r="A1635" s="43">
        <v>1</v>
      </c>
      <c r="B1635" s="44">
        <v>5200</v>
      </c>
      <c r="C1635" s="46" t="s">
        <v>1352</v>
      </c>
      <c r="D1635" s="46" t="s">
        <v>3730</v>
      </c>
      <c r="E1635" s="46" t="s">
        <v>2501</v>
      </c>
      <c r="F1635" s="46">
        <v>43000000</v>
      </c>
      <c r="G1635" s="46">
        <v>0</v>
      </c>
      <c r="H1635" s="46" t="s">
        <v>3731</v>
      </c>
      <c r="I1635" s="38">
        <v>1</v>
      </c>
      <c r="J1635" s="47">
        <v>35885</v>
      </c>
      <c r="K1635" s="48"/>
    </row>
    <row r="1636" spans="1:11" x14ac:dyDescent="0.35">
      <c r="A1636" s="43">
        <v>1</v>
      </c>
      <c r="B1636" s="44">
        <v>5200</v>
      </c>
      <c r="C1636" s="46" t="s">
        <v>1352</v>
      </c>
      <c r="D1636" s="46" t="s">
        <v>3732</v>
      </c>
      <c r="E1636" s="46" t="s">
        <v>3733</v>
      </c>
      <c r="F1636" s="46">
        <v>43000000</v>
      </c>
      <c r="G1636" s="46">
        <v>1</v>
      </c>
      <c r="H1636" s="46" t="s">
        <v>3734</v>
      </c>
      <c r="I1636" s="38">
        <v>0</v>
      </c>
      <c r="J1636" s="47">
        <v>35885</v>
      </c>
      <c r="K1636" s="48"/>
    </row>
    <row r="1637" spans="1:11" x14ac:dyDescent="0.35">
      <c r="A1637" s="43">
        <v>1</v>
      </c>
      <c r="B1637" s="44">
        <v>5200</v>
      </c>
      <c r="C1637" s="46" t="s">
        <v>1352</v>
      </c>
      <c r="D1637" s="46" t="s">
        <v>3735</v>
      </c>
      <c r="E1637" s="46" t="s">
        <v>3736</v>
      </c>
      <c r="F1637" s="46">
        <v>43000000</v>
      </c>
      <c r="G1637" s="46">
        <v>10</v>
      </c>
      <c r="H1637" s="46" t="s">
        <v>3737</v>
      </c>
      <c r="I1637" s="38">
        <v>2034900.01</v>
      </c>
      <c r="J1637" s="47">
        <v>35885</v>
      </c>
      <c r="K1637" s="48"/>
    </row>
    <row r="1638" spans="1:11" x14ac:dyDescent="0.35">
      <c r="A1638" s="43">
        <v>1</v>
      </c>
      <c r="B1638" s="44">
        <v>5200</v>
      </c>
      <c r="C1638" s="46" t="s">
        <v>1352</v>
      </c>
      <c r="D1638" s="46" t="s">
        <v>3738</v>
      </c>
      <c r="E1638" s="46" t="s">
        <v>3739</v>
      </c>
      <c r="F1638" s="46">
        <v>43000000</v>
      </c>
      <c r="G1638" s="46">
        <v>11</v>
      </c>
      <c r="H1638" s="46" t="s">
        <v>3740</v>
      </c>
      <c r="I1638" s="38">
        <v>1473802.01</v>
      </c>
      <c r="J1638" s="47">
        <v>38408</v>
      </c>
      <c r="K1638" s="48"/>
    </row>
    <row r="1639" spans="1:11" x14ac:dyDescent="0.35">
      <c r="A1639" s="43">
        <v>1</v>
      </c>
      <c r="B1639" s="44">
        <v>5200</v>
      </c>
      <c r="C1639" s="46" t="s">
        <v>1352</v>
      </c>
      <c r="D1639" s="46" t="s">
        <v>3741</v>
      </c>
      <c r="E1639" s="46" t="s">
        <v>3742</v>
      </c>
      <c r="F1639" s="46">
        <v>43000005</v>
      </c>
      <c r="G1639" s="46">
        <v>0</v>
      </c>
      <c r="H1639" s="46" t="s">
        <v>3743</v>
      </c>
      <c r="I1639" s="38"/>
      <c r="J1639" s="47">
        <v>36617</v>
      </c>
      <c r="K1639" s="48"/>
    </row>
    <row r="1640" spans="1:11" x14ac:dyDescent="0.35">
      <c r="A1640" s="43">
        <v>1</v>
      </c>
      <c r="B1640" s="44">
        <v>5200</v>
      </c>
      <c r="C1640" s="46" t="s">
        <v>1352</v>
      </c>
      <c r="D1640" s="46" t="s">
        <v>3744</v>
      </c>
      <c r="E1640" s="46" t="s">
        <v>3745</v>
      </c>
      <c r="F1640" s="46">
        <v>43000005</v>
      </c>
      <c r="G1640" s="46">
        <v>4</v>
      </c>
      <c r="H1640" s="46" t="s">
        <v>3746</v>
      </c>
      <c r="I1640" s="38">
        <v>5279481.55</v>
      </c>
      <c r="J1640" s="47">
        <v>36617</v>
      </c>
      <c r="K1640" s="48"/>
    </row>
    <row r="1641" spans="1:11" x14ac:dyDescent="0.35">
      <c r="A1641" s="43">
        <v>1</v>
      </c>
      <c r="B1641" s="44">
        <v>5200</v>
      </c>
      <c r="C1641" s="46" t="s">
        <v>1352</v>
      </c>
      <c r="D1641" s="46" t="s">
        <v>3747</v>
      </c>
      <c r="E1641" s="46" t="s">
        <v>3748</v>
      </c>
      <c r="F1641" s="46">
        <v>43000005</v>
      </c>
      <c r="G1641" s="46">
        <v>5</v>
      </c>
      <c r="H1641" s="46" t="s">
        <v>3749</v>
      </c>
      <c r="I1641" s="38">
        <v>13961295.66</v>
      </c>
      <c r="J1641" s="47">
        <v>36617</v>
      </c>
      <c r="K1641" s="48"/>
    </row>
    <row r="1642" spans="1:11" x14ac:dyDescent="0.35">
      <c r="A1642" s="43">
        <v>1</v>
      </c>
      <c r="B1642" s="44">
        <v>5200</v>
      </c>
      <c r="C1642" s="46">
        <v>44</v>
      </c>
      <c r="D1642" s="46" t="s">
        <v>3750</v>
      </c>
      <c r="E1642" s="46" t="s">
        <v>3751</v>
      </c>
      <c r="F1642" s="46">
        <v>44000009</v>
      </c>
      <c r="G1642" s="46">
        <v>0</v>
      </c>
      <c r="H1642" s="46" t="s">
        <v>3752</v>
      </c>
      <c r="I1642" s="38">
        <v>919526.98</v>
      </c>
      <c r="J1642" s="47">
        <v>42668</v>
      </c>
      <c r="K1642" s="48"/>
    </row>
    <row r="1643" spans="1:11" x14ac:dyDescent="0.35">
      <c r="A1643" s="43">
        <v>1</v>
      </c>
      <c r="B1643" s="44">
        <v>5200</v>
      </c>
      <c r="C1643" s="46">
        <v>44</v>
      </c>
      <c r="D1643" s="46" t="s">
        <v>3753</v>
      </c>
      <c r="E1643" s="46" t="s">
        <v>2498</v>
      </c>
      <c r="F1643" s="46">
        <v>44000010</v>
      </c>
      <c r="G1643" s="46">
        <v>0</v>
      </c>
      <c r="H1643" s="46" t="s">
        <v>3752</v>
      </c>
      <c r="I1643" s="38">
        <v>919526.98</v>
      </c>
      <c r="J1643" s="47">
        <v>42668</v>
      </c>
      <c r="K1643" s="48"/>
    </row>
    <row r="1644" spans="1:11" x14ac:dyDescent="0.35">
      <c r="A1644" s="43">
        <v>1</v>
      </c>
      <c r="B1644" s="44">
        <v>5200</v>
      </c>
      <c r="C1644" s="46" t="s">
        <v>1352</v>
      </c>
      <c r="D1644" s="46" t="s">
        <v>3754</v>
      </c>
      <c r="E1644" s="46" t="s">
        <v>3755</v>
      </c>
      <c r="F1644" s="46">
        <v>43000010</v>
      </c>
      <c r="G1644" s="46">
        <v>0</v>
      </c>
      <c r="H1644" s="46" t="s">
        <v>3756</v>
      </c>
      <c r="I1644" s="38">
        <v>1</v>
      </c>
      <c r="J1644" s="47">
        <v>35885</v>
      </c>
      <c r="K1644" s="48"/>
    </row>
    <row r="1645" spans="1:11" x14ac:dyDescent="0.35">
      <c r="A1645" s="43">
        <v>1</v>
      </c>
      <c r="B1645" s="44">
        <v>5200</v>
      </c>
      <c r="C1645" s="46" t="s">
        <v>1352</v>
      </c>
      <c r="D1645" s="46" t="s">
        <v>3757</v>
      </c>
      <c r="E1645" s="46" t="s">
        <v>3758</v>
      </c>
      <c r="F1645" s="46">
        <v>43000010</v>
      </c>
      <c r="G1645" s="46">
        <v>1</v>
      </c>
      <c r="H1645" s="46" t="s">
        <v>3759</v>
      </c>
      <c r="I1645" s="38">
        <v>1571247.82</v>
      </c>
      <c r="J1645" s="47">
        <v>35885</v>
      </c>
      <c r="K1645" s="48"/>
    </row>
    <row r="1646" spans="1:11" x14ac:dyDescent="0.35">
      <c r="A1646" s="43">
        <v>1</v>
      </c>
      <c r="B1646" s="44">
        <v>5200</v>
      </c>
      <c r="C1646" s="46" t="s">
        <v>1352</v>
      </c>
      <c r="D1646" s="46" t="s">
        <v>3760</v>
      </c>
      <c r="E1646" s="46" t="s">
        <v>3761</v>
      </c>
      <c r="F1646" s="46">
        <v>43000010</v>
      </c>
      <c r="G1646" s="46">
        <v>2</v>
      </c>
      <c r="H1646" s="46" t="s">
        <v>3762</v>
      </c>
      <c r="I1646" s="38">
        <v>251399.66</v>
      </c>
      <c r="J1646" s="47">
        <v>35885</v>
      </c>
      <c r="K1646" s="48"/>
    </row>
    <row r="1647" spans="1:11" x14ac:dyDescent="0.35">
      <c r="A1647" s="43">
        <v>1</v>
      </c>
      <c r="B1647" s="44">
        <v>5200</v>
      </c>
      <c r="C1647" s="46" t="s">
        <v>1352</v>
      </c>
      <c r="D1647" s="46" t="s">
        <v>3763</v>
      </c>
      <c r="E1647" s="46" t="s">
        <v>3764</v>
      </c>
      <c r="F1647" s="46">
        <v>43000010</v>
      </c>
      <c r="G1647" s="46">
        <v>3</v>
      </c>
      <c r="H1647" s="46" t="s">
        <v>3765</v>
      </c>
      <c r="I1647" s="38">
        <v>967888.66</v>
      </c>
      <c r="J1647" s="47">
        <v>35885</v>
      </c>
      <c r="K1647" s="48"/>
    </row>
    <row r="1648" spans="1:11" x14ac:dyDescent="0.35">
      <c r="A1648" s="43">
        <v>1</v>
      </c>
      <c r="B1648" s="44">
        <v>5200</v>
      </c>
      <c r="C1648" s="46" t="s">
        <v>1352</v>
      </c>
      <c r="D1648" s="46" t="s">
        <v>3766</v>
      </c>
      <c r="E1648" s="46" t="s">
        <v>3767</v>
      </c>
      <c r="F1648" s="46">
        <v>43000010</v>
      </c>
      <c r="G1648" s="46">
        <v>4</v>
      </c>
      <c r="H1648" s="46" t="s">
        <v>3768</v>
      </c>
      <c r="I1648" s="38">
        <v>615929.15</v>
      </c>
      <c r="J1648" s="47">
        <v>35885</v>
      </c>
      <c r="K1648" s="48"/>
    </row>
    <row r="1649" spans="1:11" x14ac:dyDescent="0.35">
      <c r="A1649" s="43">
        <v>1</v>
      </c>
      <c r="B1649" s="44">
        <v>5200</v>
      </c>
      <c r="C1649" s="46" t="s">
        <v>1352</v>
      </c>
      <c r="D1649" s="46" t="s">
        <v>3769</v>
      </c>
      <c r="E1649" s="46" t="s">
        <v>3770</v>
      </c>
      <c r="F1649" s="46">
        <v>43000010</v>
      </c>
      <c r="G1649" s="46">
        <v>5</v>
      </c>
      <c r="H1649" s="46" t="s">
        <v>3771</v>
      </c>
      <c r="I1649" s="38">
        <v>615929.15</v>
      </c>
      <c r="J1649" s="47">
        <v>35885</v>
      </c>
      <c r="K1649" s="48"/>
    </row>
    <row r="1650" spans="1:11" x14ac:dyDescent="0.35">
      <c r="A1650" s="43">
        <v>1</v>
      </c>
      <c r="B1650" s="44">
        <v>5200</v>
      </c>
      <c r="C1650" s="46" t="s">
        <v>1352</v>
      </c>
      <c r="D1650" s="46" t="s">
        <v>3772</v>
      </c>
      <c r="E1650" s="46" t="s">
        <v>3773</v>
      </c>
      <c r="F1650" s="46">
        <v>43000010</v>
      </c>
      <c r="G1650" s="46">
        <v>6</v>
      </c>
      <c r="H1650" s="46" t="s">
        <v>3774</v>
      </c>
      <c r="I1650" s="38">
        <v>1759797.56</v>
      </c>
      <c r="J1650" s="47">
        <v>35885</v>
      </c>
      <c r="K1650" s="48"/>
    </row>
    <row r="1651" spans="1:11" x14ac:dyDescent="0.35">
      <c r="A1651" s="43">
        <v>1</v>
      </c>
      <c r="B1651" s="44">
        <v>5200</v>
      </c>
      <c r="C1651" s="46" t="s">
        <v>1352</v>
      </c>
      <c r="D1651" s="46" t="s">
        <v>3775</v>
      </c>
      <c r="E1651" s="46" t="s">
        <v>3776</v>
      </c>
      <c r="F1651" s="46">
        <v>43000010</v>
      </c>
      <c r="G1651" s="46">
        <v>7</v>
      </c>
      <c r="H1651" s="46" t="s">
        <v>3777</v>
      </c>
      <c r="I1651" s="38">
        <v>3333559.37</v>
      </c>
      <c r="J1651" s="47">
        <v>35885</v>
      </c>
      <c r="K1651" s="48"/>
    </row>
    <row r="1652" spans="1:11" x14ac:dyDescent="0.35">
      <c r="A1652" s="43">
        <v>1</v>
      </c>
      <c r="B1652" s="44">
        <v>5200</v>
      </c>
      <c r="C1652" s="46" t="s">
        <v>1352</v>
      </c>
      <c r="D1652" s="46" t="s">
        <v>3778</v>
      </c>
      <c r="E1652" s="46" t="s">
        <v>3779</v>
      </c>
      <c r="F1652" s="46">
        <v>43000010</v>
      </c>
      <c r="G1652" s="46">
        <v>10</v>
      </c>
      <c r="H1652" s="46" t="s">
        <v>3780</v>
      </c>
      <c r="I1652" s="38">
        <v>13640305.300000001</v>
      </c>
      <c r="J1652" s="47">
        <v>35885</v>
      </c>
      <c r="K1652" s="48"/>
    </row>
    <row r="1653" spans="1:11" x14ac:dyDescent="0.35">
      <c r="A1653" s="43">
        <v>1</v>
      </c>
      <c r="B1653" s="44">
        <v>5200</v>
      </c>
      <c r="C1653" s="46" t="s">
        <v>1352</v>
      </c>
      <c r="D1653" s="46" t="s">
        <v>3781</v>
      </c>
      <c r="E1653" s="46" t="s">
        <v>3782</v>
      </c>
      <c r="F1653" s="46">
        <v>43000013</v>
      </c>
      <c r="G1653" s="46">
        <v>0</v>
      </c>
      <c r="H1653" s="46" t="s">
        <v>3783</v>
      </c>
      <c r="I1653" s="34">
        <v>1</v>
      </c>
      <c r="J1653" s="47">
        <v>35885</v>
      </c>
      <c r="K1653" s="48"/>
    </row>
    <row r="1654" spans="1:11" x14ac:dyDescent="0.35">
      <c r="A1654" s="43">
        <v>1</v>
      </c>
      <c r="B1654" s="44">
        <v>5200</v>
      </c>
      <c r="C1654" s="46" t="s">
        <v>1352</v>
      </c>
      <c r="D1654" s="46" t="s">
        <v>3784</v>
      </c>
      <c r="E1654" s="46" t="s">
        <v>3785</v>
      </c>
      <c r="F1654" s="46">
        <v>43000013</v>
      </c>
      <c r="G1654" s="46">
        <v>4</v>
      </c>
      <c r="H1654" s="46" t="s">
        <v>3786</v>
      </c>
      <c r="I1654" s="34">
        <v>371477.37</v>
      </c>
      <c r="J1654" s="47">
        <v>35885</v>
      </c>
      <c r="K1654" s="48"/>
    </row>
    <row r="1655" spans="1:11" x14ac:dyDescent="0.35">
      <c r="A1655" s="43">
        <v>1</v>
      </c>
      <c r="B1655" s="44">
        <v>5200</v>
      </c>
      <c r="C1655" s="46" t="s">
        <v>1352</v>
      </c>
      <c r="D1655" s="46" t="s">
        <v>3787</v>
      </c>
      <c r="E1655" s="46" t="s">
        <v>3788</v>
      </c>
      <c r="F1655" s="46">
        <v>43000013</v>
      </c>
      <c r="G1655" s="46">
        <v>5</v>
      </c>
      <c r="H1655" s="46" t="s">
        <v>3789</v>
      </c>
      <c r="I1655" s="34">
        <v>46778.64</v>
      </c>
      <c r="J1655" s="47">
        <v>35885</v>
      </c>
      <c r="K1655" s="48"/>
    </row>
    <row r="1656" spans="1:11" x14ac:dyDescent="0.35">
      <c r="A1656" s="43">
        <v>1</v>
      </c>
      <c r="B1656" s="44">
        <v>5200</v>
      </c>
      <c r="C1656" s="46" t="s">
        <v>1352</v>
      </c>
      <c r="D1656" s="46" t="s">
        <v>3790</v>
      </c>
      <c r="E1656" s="46" t="s">
        <v>3791</v>
      </c>
      <c r="F1656" s="46">
        <v>43000014</v>
      </c>
      <c r="G1656" s="46">
        <v>0</v>
      </c>
      <c r="H1656" s="46" t="s">
        <v>3792</v>
      </c>
      <c r="I1656" s="38"/>
      <c r="J1656" s="47">
        <v>35885</v>
      </c>
      <c r="K1656" s="48"/>
    </row>
    <row r="1657" spans="1:11" x14ac:dyDescent="0.35">
      <c r="A1657" s="43">
        <v>1</v>
      </c>
      <c r="B1657" s="44">
        <v>5200</v>
      </c>
      <c r="C1657" s="46" t="s">
        <v>1352</v>
      </c>
      <c r="D1657" s="46" t="s">
        <v>3793</v>
      </c>
      <c r="E1657" s="46" t="s">
        <v>3794</v>
      </c>
      <c r="F1657" s="46">
        <v>43000014</v>
      </c>
      <c r="G1657" s="46">
        <v>4</v>
      </c>
      <c r="H1657" s="46" t="s">
        <v>3795</v>
      </c>
      <c r="I1657" s="38">
        <v>1578947.56</v>
      </c>
      <c r="J1657" s="47">
        <v>35885</v>
      </c>
      <c r="K1657" s="48"/>
    </row>
    <row r="1658" spans="1:11" x14ac:dyDescent="0.35">
      <c r="A1658" s="43">
        <v>1</v>
      </c>
      <c r="B1658" s="44">
        <v>5200</v>
      </c>
      <c r="C1658" s="46" t="s">
        <v>1352</v>
      </c>
      <c r="D1658" s="46" t="s">
        <v>3796</v>
      </c>
      <c r="E1658" s="46" t="s">
        <v>3797</v>
      </c>
      <c r="F1658" s="46">
        <v>43000014</v>
      </c>
      <c r="G1658" s="46">
        <v>5</v>
      </c>
      <c r="H1658" s="46" t="s">
        <v>3798</v>
      </c>
      <c r="I1658" s="38">
        <v>198830.44</v>
      </c>
      <c r="J1658" s="47">
        <v>35885</v>
      </c>
      <c r="K1658" s="48"/>
    </row>
    <row r="1659" spans="1:11" x14ac:dyDescent="0.35">
      <c r="A1659" s="43">
        <v>1</v>
      </c>
      <c r="B1659" s="44">
        <v>5200</v>
      </c>
      <c r="C1659" s="46" t="s">
        <v>1352</v>
      </c>
      <c r="D1659" s="46" t="s">
        <v>3799</v>
      </c>
      <c r="E1659" s="46" t="s">
        <v>3800</v>
      </c>
      <c r="F1659" s="46">
        <v>43000017</v>
      </c>
      <c r="G1659" s="46">
        <v>0</v>
      </c>
      <c r="H1659" s="46" t="s">
        <v>3801</v>
      </c>
      <c r="I1659" s="38"/>
      <c r="J1659" s="47">
        <v>35885</v>
      </c>
      <c r="K1659" s="48"/>
    </row>
    <row r="1660" spans="1:11" x14ac:dyDescent="0.35">
      <c r="A1660" s="43">
        <v>1</v>
      </c>
      <c r="B1660" s="44">
        <v>5200</v>
      </c>
      <c r="C1660" s="46" t="s">
        <v>1352</v>
      </c>
      <c r="D1660" s="46" t="s">
        <v>3802</v>
      </c>
      <c r="E1660" s="46" t="s">
        <v>3803</v>
      </c>
      <c r="F1660" s="46">
        <v>43000017</v>
      </c>
      <c r="G1660" s="46">
        <v>4</v>
      </c>
      <c r="H1660" s="46" t="s">
        <v>3804</v>
      </c>
      <c r="I1660" s="38">
        <v>4254700.8600000003</v>
      </c>
      <c r="J1660" s="47">
        <v>35885</v>
      </c>
      <c r="K1660" s="48"/>
    </row>
    <row r="1661" spans="1:11" x14ac:dyDescent="0.35">
      <c r="A1661" s="43">
        <v>1</v>
      </c>
      <c r="B1661" s="44">
        <v>5200</v>
      </c>
      <c r="C1661" s="46" t="s">
        <v>1352</v>
      </c>
      <c r="D1661" s="46" t="s">
        <v>3805</v>
      </c>
      <c r="E1661" s="46" t="s">
        <v>3806</v>
      </c>
      <c r="F1661" s="46">
        <v>43000017</v>
      </c>
      <c r="G1661" s="46">
        <v>5</v>
      </c>
      <c r="H1661" s="46" t="s">
        <v>3807</v>
      </c>
      <c r="I1661" s="38">
        <v>535777.14</v>
      </c>
      <c r="J1661" s="47">
        <v>35885</v>
      </c>
      <c r="K1661" s="48"/>
    </row>
    <row r="1662" spans="1:11" x14ac:dyDescent="0.35">
      <c r="A1662" s="43">
        <v>1</v>
      </c>
      <c r="B1662" s="44">
        <v>5200</v>
      </c>
      <c r="C1662" s="46" t="s">
        <v>1352</v>
      </c>
      <c r="D1662" s="46" t="s">
        <v>3808</v>
      </c>
      <c r="E1662" s="46" t="s">
        <v>3809</v>
      </c>
      <c r="F1662" s="46">
        <v>43000018</v>
      </c>
      <c r="G1662" s="46">
        <v>0</v>
      </c>
      <c r="H1662" s="46" t="s">
        <v>3810</v>
      </c>
      <c r="I1662" s="38"/>
      <c r="J1662" s="47">
        <v>35885</v>
      </c>
      <c r="K1662" s="48"/>
    </row>
    <row r="1663" spans="1:11" x14ac:dyDescent="0.35">
      <c r="A1663" s="43">
        <v>1</v>
      </c>
      <c r="B1663" s="44">
        <v>5200</v>
      </c>
      <c r="C1663" s="46" t="s">
        <v>1352</v>
      </c>
      <c r="D1663" s="46" t="s">
        <v>3811</v>
      </c>
      <c r="E1663" s="46" t="s">
        <v>3812</v>
      </c>
      <c r="F1663" s="46">
        <v>43000018</v>
      </c>
      <c r="G1663" s="46">
        <v>4</v>
      </c>
      <c r="H1663" s="46" t="s">
        <v>3813</v>
      </c>
      <c r="I1663" s="38">
        <v>4239448.53</v>
      </c>
      <c r="J1663" s="47">
        <v>35885</v>
      </c>
      <c r="K1663" s="48"/>
    </row>
    <row r="1664" spans="1:11" x14ac:dyDescent="0.35">
      <c r="A1664" s="43">
        <v>1</v>
      </c>
      <c r="B1664" s="44">
        <v>5200</v>
      </c>
      <c r="C1664" s="46" t="s">
        <v>1352</v>
      </c>
      <c r="D1664" s="46" t="s">
        <v>3814</v>
      </c>
      <c r="E1664" s="46" t="s">
        <v>3815</v>
      </c>
      <c r="F1664" s="46">
        <v>43000018</v>
      </c>
      <c r="G1664" s="46">
        <v>5</v>
      </c>
      <c r="H1664" s="46" t="s">
        <v>3816</v>
      </c>
      <c r="I1664" s="38">
        <v>533856.47</v>
      </c>
      <c r="J1664" s="47">
        <v>35885</v>
      </c>
      <c r="K1664" s="48"/>
    </row>
    <row r="1665" spans="1:11" x14ac:dyDescent="0.35">
      <c r="A1665" s="43">
        <v>1</v>
      </c>
      <c r="B1665" s="44">
        <v>5200</v>
      </c>
      <c r="C1665" s="46" t="s">
        <v>1352</v>
      </c>
      <c r="D1665" s="46" t="s">
        <v>3817</v>
      </c>
      <c r="E1665" s="46" t="s">
        <v>3818</v>
      </c>
      <c r="F1665" s="46">
        <v>43000019</v>
      </c>
      <c r="G1665" s="46">
        <v>0</v>
      </c>
      <c r="H1665" s="46" t="s">
        <v>3819</v>
      </c>
      <c r="I1665" s="38"/>
      <c r="J1665" s="47">
        <v>35885</v>
      </c>
      <c r="K1665" s="48"/>
    </row>
    <row r="1666" spans="1:11" x14ac:dyDescent="0.35">
      <c r="A1666" s="43">
        <v>1</v>
      </c>
      <c r="B1666" s="44">
        <v>5200</v>
      </c>
      <c r="C1666" s="46" t="s">
        <v>1352</v>
      </c>
      <c r="D1666" s="46" t="s">
        <v>3820</v>
      </c>
      <c r="E1666" s="46" t="s">
        <v>3821</v>
      </c>
      <c r="F1666" s="46">
        <v>43000019</v>
      </c>
      <c r="G1666" s="46">
        <v>4</v>
      </c>
      <c r="H1666" s="46" t="s">
        <v>3822</v>
      </c>
      <c r="I1666" s="38">
        <v>3637132.52</v>
      </c>
      <c r="J1666" s="47">
        <v>35885</v>
      </c>
      <c r="K1666" s="48"/>
    </row>
    <row r="1667" spans="1:11" x14ac:dyDescent="0.35">
      <c r="A1667" s="43">
        <v>1</v>
      </c>
      <c r="B1667" s="44">
        <v>5200</v>
      </c>
      <c r="C1667" s="46" t="s">
        <v>1352</v>
      </c>
      <c r="D1667" s="46" t="s">
        <v>3823</v>
      </c>
      <c r="E1667" s="46" t="s">
        <v>3824</v>
      </c>
      <c r="F1667" s="46">
        <v>43000019</v>
      </c>
      <c r="G1667" s="46">
        <v>5</v>
      </c>
      <c r="H1667" s="46" t="s">
        <v>3825</v>
      </c>
      <c r="I1667" s="38">
        <v>435440.18</v>
      </c>
      <c r="J1667" s="47">
        <v>35885</v>
      </c>
      <c r="K1667" s="48"/>
    </row>
    <row r="1668" spans="1:11" x14ac:dyDescent="0.35">
      <c r="A1668" s="43">
        <v>1</v>
      </c>
      <c r="B1668" s="44">
        <v>5200</v>
      </c>
      <c r="C1668" s="46" t="s">
        <v>1352</v>
      </c>
      <c r="D1668" s="46" t="s">
        <v>3826</v>
      </c>
      <c r="E1668" s="46" t="s">
        <v>3827</v>
      </c>
      <c r="F1668" s="46">
        <v>43000021</v>
      </c>
      <c r="G1668" s="46">
        <v>0</v>
      </c>
      <c r="H1668" s="46" t="s">
        <v>3828</v>
      </c>
      <c r="I1668" s="38"/>
      <c r="J1668" s="47">
        <v>35885</v>
      </c>
      <c r="K1668" s="48"/>
    </row>
    <row r="1669" spans="1:11" x14ac:dyDescent="0.35">
      <c r="A1669" s="43">
        <v>1</v>
      </c>
      <c r="B1669" s="44">
        <v>5200</v>
      </c>
      <c r="C1669" s="46" t="s">
        <v>1352</v>
      </c>
      <c r="D1669" s="46" t="s">
        <v>3829</v>
      </c>
      <c r="E1669" s="46" t="s">
        <v>3830</v>
      </c>
      <c r="F1669" s="46">
        <v>43000021</v>
      </c>
      <c r="G1669" s="46">
        <v>4</v>
      </c>
      <c r="H1669" s="46" t="s">
        <v>3831</v>
      </c>
      <c r="I1669" s="38">
        <v>13393431.560000001</v>
      </c>
      <c r="J1669" s="47">
        <v>35885</v>
      </c>
      <c r="K1669" s="48"/>
    </row>
    <row r="1670" spans="1:11" x14ac:dyDescent="0.35">
      <c r="A1670" s="43">
        <v>1</v>
      </c>
      <c r="B1670" s="44">
        <v>5200</v>
      </c>
      <c r="C1670" s="46" t="s">
        <v>1352</v>
      </c>
      <c r="D1670" s="46" t="s">
        <v>3832</v>
      </c>
      <c r="E1670" s="46" t="s">
        <v>3833</v>
      </c>
      <c r="F1670" s="46">
        <v>43000021</v>
      </c>
      <c r="G1670" s="46">
        <v>5</v>
      </c>
      <c r="H1670" s="46" t="s">
        <v>3834</v>
      </c>
      <c r="I1670" s="38">
        <v>1658036.4</v>
      </c>
      <c r="J1670" s="47">
        <v>35885</v>
      </c>
      <c r="K1670" s="48"/>
    </row>
    <row r="1671" spans="1:11" x14ac:dyDescent="0.35">
      <c r="A1671" s="43">
        <v>1</v>
      </c>
      <c r="B1671" s="44">
        <v>5200</v>
      </c>
      <c r="C1671" s="46" t="s">
        <v>1352</v>
      </c>
      <c r="D1671" s="46" t="s">
        <v>3835</v>
      </c>
      <c r="E1671" s="46" t="s">
        <v>3836</v>
      </c>
      <c r="F1671" s="46">
        <v>43000023</v>
      </c>
      <c r="G1671" s="46">
        <v>0</v>
      </c>
      <c r="H1671" s="46" t="s">
        <v>3837</v>
      </c>
      <c r="I1671" s="38">
        <v>2</v>
      </c>
      <c r="J1671" s="47">
        <v>38285</v>
      </c>
      <c r="K1671" s="48"/>
    </row>
    <row r="1672" spans="1:11" x14ac:dyDescent="0.35">
      <c r="A1672" s="43">
        <v>1</v>
      </c>
      <c r="B1672" s="44">
        <v>5200</v>
      </c>
      <c r="C1672" s="46" t="s">
        <v>1352</v>
      </c>
      <c r="D1672" s="46" t="s">
        <v>3838</v>
      </c>
      <c r="E1672" s="46" t="s">
        <v>3839</v>
      </c>
      <c r="F1672" s="46">
        <v>43000023</v>
      </c>
      <c r="G1672" s="46">
        <v>6</v>
      </c>
      <c r="H1672" s="46" t="s">
        <v>3840</v>
      </c>
      <c r="I1672" s="38">
        <v>6108885.0899999999</v>
      </c>
      <c r="J1672" s="47">
        <v>38285</v>
      </c>
      <c r="K1672" s="48"/>
    </row>
    <row r="1673" spans="1:11" x14ac:dyDescent="0.35">
      <c r="A1673" s="43">
        <v>1</v>
      </c>
      <c r="B1673" s="44">
        <v>5200</v>
      </c>
      <c r="C1673" s="46" t="s">
        <v>1352</v>
      </c>
      <c r="D1673" s="46" t="s">
        <v>3841</v>
      </c>
      <c r="E1673" s="46" t="s">
        <v>3842</v>
      </c>
      <c r="F1673" s="46">
        <v>43000023</v>
      </c>
      <c r="G1673" s="46">
        <v>7</v>
      </c>
      <c r="H1673" s="46" t="s">
        <v>3843</v>
      </c>
      <c r="I1673" s="38">
        <v>1664276.55</v>
      </c>
      <c r="J1673" s="47">
        <v>38285</v>
      </c>
      <c r="K1673" s="48"/>
    </row>
    <row r="1674" spans="1:11" x14ac:dyDescent="0.35">
      <c r="A1674" s="43">
        <v>1</v>
      </c>
      <c r="B1674" s="44">
        <v>5200</v>
      </c>
      <c r="C1674" s="46" t="s">
        <v>1352</v>
      </c>
      <c r="D1674" s="46" t="s">
        <v>3844</v>
      </c>
      <c r="E1674" s="46" t="s">
        <v>3845</v>
      </c>
      <c r="F1674" s="46">
        <v>43000023</v>
      </c>
      <c r="G1674" s="46">
        <v>8</v>
      </c>
      <c r="H1674" s="46" t="s">
        <v>3846</v>
      </c>
      <c r="I1674" s="38">
        <v>7474409.0300000003</v>
      </c>
      <c r="J1674" s="47">
        <v>38285</v>
      </c>
      <c r="K1674" s="48"/>
    </row>
    <row r="1675" spans="1:11" x14ac:dyDescent="0.35">
      <c r="A1675" s="43">
        <v>1</v>
      </c>
      <c r="B1675" s="44">
        <v>5200</v>
      </c>
      <c r="C1675" s="46" t="s">
        <v>1352</v>
      </c>
      <c r="D1675" s="46" t="s">
        <v>3847</v>
      </c>
      <c r="E1675" s="46" t="s">
        <v>3848</v>
      </c>
      <c r="F1675" s="46">
        <v>43000023</v>
      </c>
      <c r="G1675" s="46">
        <v>9</v>
      </c>
      <c r="H1675" s="46" t="s">
        <v>3849</v>
      </c>
      <c r="I1675" s="38">
        <v>5245254.63</v>
      </c>
      <c r="J1675" s="47">
        <v>38285</v>
      </c>
      <c r="K1675" s="48"/>
    </row>
    <row r="1676" spans="1:11" x14ac:dyDescent="0.35">
      <c r="A1676" s="43">
        <v>1</v>
      </c>
      <c r="B1676" s="44">
        <v>5200</v>
      </c>
      <c r="C1676" s="46" t="s">
        <v>1352</v>
      </c>
      <c r="D1676" s="46" t="s">
        <v>3850</v>
      </c>
      <c r="E1676" s="46" t="s">
        <v>3851</v>
      </c>
      <c r="F1676" s="46">
        <v>43000023</v>
      </c>
      <c r="G1676" s="46">
        <v>10</v>
      </c>
      <c r="H1676" s="46" t="s">
        <v>3852</v>
      </c>
      <c r="I1676" s="38">
        <v>2526597.0499999998</v>
      </c>
      <c r="J1676" s="47">
        <v>38285</v>
      </c>
      <c r="K1676" s="48"/>
    </row>
    <row r="1677" spans="1:11" x14ac:dyDescent="0.35">
      <c r="A1677" s="43">
        <v>1</v>
      </c>
      <c r="B1677" s="44">
        <v>5200</v>
      </c>
      <c r="C1677" s="46" t="s">
        <v>1352</v>
      </c>
      <c r="D1677" s="46" t="s">
        <v>3853</v>
      </c>
      <c r="E1677" s="46" t="s">
        <v>3854</v>
      </c>
      <c r="F1677" s="46">
        <v>43000023</v>
      </c>
      <c r="G1677" s="46">
        <v>14</v>
      </c>
      <c r="H1677" s="46" t="s">
        <v>3855</v>
      </c>
      <c r="I1677" s="38">
        <v>33113376.5</v>
      </c>
      <c r="J1677" s="47">
        <v>38285</v>
      </c>
      <c r="K1677" s="48"/>
    </row>
    <row r="1678" spans="1:11" x14ac:dyDescent="0.35">
      <c r="A1678" s="43">
        <v>1</v>
      </c>
      <c r="B1678" s="44">
        <v>5200</v>
      </c>
      <c r="C1678" s="46" t="s">
        <v>1352</v>
      </c>
      <c r="D1678" s="46" t="s">
        <v>3856</v>
      </c>
      <c r="E1678" s="46" t="s">
        <v>3857</v>
      </c>
      <c r="F1678" s="46">
        <v>43000023</v>
      </c>
      <c r="G1678" s="46">
        <v>15</v>
      </c>
      <c r="H1678" s="46" t="s">
        <v>3858</v>
      </c>
      <c r="I1678" s="38">
        <v>6279503.9299999997</v>
      </c>
      <c r="J1678" s="47">
        <v>38285</v>
      </c>
      <c r="K1678" s="48"/>
    </row>
    <row r="1679" spans="1:11" x14ac:dyDescent="0.35">
      <c r="A1679" s="43">
        <v>1</v>
      </c>
      <c r="B1679" s="44">
        <v>5200</v>
      </c>
      <c r="C1679" s="46" t="s">
        <v>1352</v>
      </c>
      <c r="D1679" s="46" t="s">
        <v>3859</v>
      </c>
      <c r="E1679" s="46" t="s">
        <v>3860</v>
      </c>
      <c r="F1679" s="46">
        <v>43000025</v>
      </c>
      <c r="G1679" s="46">
        <v>0</v>
      </c>
      <c r="H1679" s="46" t="s">
        <v>3861</v>
      </c>
      <c r="I1679" s="38">
        <v>2</v>
      </c>
      <c r="J1679" s="47">
        <v>38779</v>
      </c>
      <c r="K1679" s="48"/>
    </row>
    <row r="1680" spans="1:11" x14ac:dyDescent="0.35">
      <c r="A1680" s="43">
        <v>1</v>
      </c>
      <c r="B1680" s="44">
        <v>5200</v>
      </c>
      <c r="C1680" s="46" t="s">
        <v>1352</v>
      </c>
      <c r="D1680" s="46" t="s">
        <v>3862</v>
      </c>
      <c r="E1680" s="46" t="s">
        <v>3863</v>
      </c>
      <c r="F1680" s="46">
        <v>43000025</v>
      </c>
      <c r="G1680" s="46">
        <v>1</v>
      </c>
      <c r="H1680" s="46" t="s">
        <v>3864</v>
      </c>
      <c r="I1680" s="38">
        <v>9055829.1699999999</v>
      </c>
      <c r="J1680" s="47">
        <v>38779</v>
      </c>
      <c r="K1680" s="48"/>
    </row>
    <row r="1681" spans="1:11" x14ac:dyDescent="0.35">
      <c r="A1681" s="43">
        <v>1</v>
      </c>
      <c r="B1681" s="44">
        <v>5200</v>
      </c>
      <c r="C1681" s="46" t="s">
        <v>1352</v>
      </c>
      <c r="D1681" s="46" t="s">
        <v>3865</v>
      </c>
      <c r="E1681" s="46" t="s">
        <v>3866</v>
      </c>
      <c r="F1681" s="46">
        <v>43000025</v>
      </c>
      <c r="G1681" s="46">
        <v>2</v>
      </c>
      <c r="H1681" s="46" t="s">
        <v>3867</v>
      </c>
      <c r="I1681" s="38">
        <v>3025864.68</v>
      </c>
      <c r="J1681" s="47">
        <v>38779</v>
      </c>
      <c r="K1681" s="48"/>
    </row>
    <row r="1682" spans="1:11" x14ac:dyDescent="0.35">
      <c r="A1682" s="43">
        <v>1</v>
      </c>
      <c r="B1682" s="44">
        <v>5200</v>
      </c>
      <c r="C1682" s="46" t="s">
        <v>1352</v>
      </c>
      <c r="D1682" s="46" t="s">
        <v>3868</v>
      </c>
      <c r="E1682" s="46" t="s">
        <v>3869</v>
      </c>
      <c r="F1682" s="46">
        <v>43000025</v>
      </c>
      <c r="G1682" s="46">
        <v>3</v>
      </c>
      <c r="H1682" s="46" t="s">
        <v>3870</v>
      </c>
      <c r="I1682" s="38">
        <v>10531244.880000001</v>
      </c>
      <c r="J1682" s="47">
        <v>38779</v>
      </c>
      <c r="K1682" s="48"/>
    </row>
    <row r="1683" spans="1:11" x14ac:dyDescent="0.35">
      <c r="A1683" s="43">
        <v>1</v>
      </c>
      <c r="B1683" s="44">
        <v>5200</v>
      </c>
      <c r="C1683" s="46" t="s">
        <v>1352</v>
      </c>
      <c r="D1683" s="46" t="s">
        <v>3871</v>
      </c>
      <c r="E1683" s="46" t="s">
        <v>3872</v>
      </c>
      <c r="F1683" s="46">
        <v>43000025</v>
      </c>
      <c r="G1683" s="46">
        <v>4</v>
      </c>
      <c r="H1683" s="46" t="s">
        <v>3873</v>
      </c>
      <c r="I1683" s="38">
        <v>5427561.0300000003</v>
      </c>
      <c r="J1683" s="47">
        <v>38779</v>
      </c>
      <c r="K1683" s="48"/>
    </row>
    <row r="1684" spans="1:11" x14ac:dyDescent="0.35">
      <c r="A1684" s="43">
        <v>1</v>
      </c>
      <c r="B1684" s="44">
        <v>5200</v>
      </c>
      <c r="C1684" s="46" t="s">
        <v>1352</v>
      </c>
      <c r="D1684" s="46" t="s">
        <v>3874</v>
      </c>
      <c r="E1684" s="46" t="s">
        <v>3875</v>
      </c>
      <c r="F1684" s="46">
        <v>43000025</v>
      </c>
      <c r="G1684" s="46">
        <v>5</v>
      </c>
      <c r="H1684" s="46" t="s">
        <v>3876</v>
      </c>
      <c r="I1684" s="38">
        <v>9430643.6600000001</v>
      </c>
      <c r="J1684" s="47">
        <v>38779</v>
      </c>
      <c r="K1684" s="48"/>
    </row>
    <row r="1685" spans="1:11" x14ac:dyDescent="0.35">
      <c r="A1685" s="43">
        <v>1</v>
      </c>
      <c r="B1685" s="44">
        <v>5200</v>
      </c>
      <c r="C1685" s="46" t="s">
        <v>1352</v>
      </c>
      <c r="D1685" s="46" t="s">
        <v>3877</v>
      </c>
      <c r="E1685" s="46" t="s">
        <v>3878</v>
      </c>
      <c r="F1685" s="46">
        <v>43000025</v>
      </c>
      <c r="G1685" s="46">
        <v>6</v>
      </c>
      <c r="H1685" s="46" t="s">
        <v>3879</v>
      </c>
      <c r="I1685" s="38">
        <v>3756859.61</v>
      </c>
      <c r="J1685" s="47">
        <v>38779</v>
      </c>
      <c r="K1685" s="48"/>
    </row>
    <row r="1686" spans="1:11" x14ac:dyDescent="0.35">
      <c r="A1686" s="43">
        <v>1</v>
      </c>
      <c r="B1686" s="44">
        <v>5200</v>
      </c>
      <c r="C1686" s="46" t="s">
        <v>1352</v>
      </c>
      <c r="D1686" s="46" t="s">
        <v>3880</v>
      </c>
      <c r="E1686" s="46" t="s">
        <v>3881</v>
      </c>
      <c r="F1686" s="46">
        <v>43000025</v>
      </c>
      <c r="G1686" s="46">
        <v>7</v>
      </c>
      <c r="H1686" s="46" t="s">
        <v>3882</v>
      </c>
      <c r="I1686" s="38">
        <v>4162417.1</v>
      </c>
      <c r="J1686" s="47">
        <v>38779</v>
      </c>
      <c r="K1686" s="48"/>
    </row>
    <row r="1687" spans="1:11" x14ac:dyDescent="0.35">
      <c r="A1687" s="43">
        <v>1</v>
      </c>
      <c r="B1687" s="44">
        <v>5200</v>
      </c>
      <c r="C1687" s="46" t="s">
        <v>1352</v>
      </c>
      <c r="D1687" s="46" t="s">
        <v>3883</v>
      </c>
      <c r="E1687" s="46" t="s">
        <v>3884</v>
      </c>
      <c r="F1687" s="46">
        <v>43000025</v>
      </c>
      <c r="G1687" s="46">
        <v>8</v>
      </c>
      <c r="H1687" s="46" t="s">
        <v>3885</v>
      </c>
      <c r="I1687" s="38">
        <v>2709329.42</v>
      </c>
      <c r="J1687" s="47">
        <v>38779</v>
      </c>
      <c r="K1687" s="48"/>
    </row>
    <row r="1688" spans="1:11" x14ac:dyDescent="0.35">
      <c r="A1688" s="43">
        <v>1</v>
      </c>
      <c r="B1688" s="44">
        <v>5200</v>
      </c>
      <c r="C1688" s="46" t="s">
        <v>1352</v>
      </c>
      <c r="D1688" s="46" t="s">
        <v>3886</v>
      </c>
      <c r="E1688" s="46" t="s">
        <v>3887</v>
      </c>
      <c r="F1688" s="46">
        <v>43000025</v>
      </c>
      <c r="G1688" s="46">
        <v>9</v>
      </c>
      <c r="H1688" s="46" t="s">
        <v>3888</v>
      </c>
      <c r="I1688" s="38">
        <v>2709329.42</v>
      </c>
      <c r="J1688" s="47">
        <v>38779</v>
      </c>
      <c r="K1688" s="48"/>
    </row>
    <row r="1689" spans="1:11" x14ac:dyDescent="0.35">
      <c r="A1689" s="43">
        <v>1</v>
      </c>
      <c r="B1689" s="44">
        <v>5200</v>
      </c>
      <c r="C1689" s="46" t="s">
        <v>1352</v>
      </c>
      <c r="D1689" s="46" t="s">
        <v>3889</v>
      </c>
      <c r="E1689" s="46" t="s">
        <v>3890</v>
      </c>
      <c r="F1689" s="46" t="s">
        <v>3891</v>
      </c>
      <c r="G1689" s="46" t="s">
        <v>585</v>
      </c>
      <c r="H1689" s="46" t="s">
        <v>3892</v>
      </c>
      <c r="I1689" s="38">
        <v>2249114.2400000002</v>
      </c>
      <c r="J1689" s="47">
        <v>43916</v>
      </c>
      <c r="K1689" s="48"/>
    </row>
    <row r="1690" spans="1:11" x14ac:dyDescent="0.35">
      <c r="A1690" s="43">
        <v>1</v>
      </c>
      <c r="B1690" s="44">
        <v>5200</v>
      </c>
      <c r="C1690" s="46" t="s">
        <v>1352</v>
      </c>
      <c r="D1690" s="46" t="s">
        <v>3893</v>
      </c>
      <c r="E1690" s="46" t="s">
        <v>3894</v>
      </c>
      <c r="F1690" s="46" t="s">
        <v>3891</v>
      </c>
      <c r="G1690" s="46" t="s">
        <v>1124</v>
      </c>
      <c r="H1690" s="46" t="s">
        <v>3895</v>
      </c>
      <c r="I1690" s="38">
        <v>75498.86</v>
      </c>
      <c r="J1690" s="47">
        <v>43916</v>
      </c>
      <c r="K1690" s="48"/>
    </row>
    <row r="1691" spans="1:11" x14ac:dyDescent="0.35">
      <c r="A1691" s="43">
        <v>1</v>
      </c>
      <c r="B1691" s="44">
        <v>5200</v>
      </c>
      <c r="C1691" s="46" t="s">
        <v>1352</v>
      </c>
      <c r="D1691" s="46" t="s">
        <v>3896</v>
      </c>
      <c r="E1691" s="46" t="s">
        <v>3897</v>
      </c>
      <c r="F1691" s="46" t="s">
        <v>3891</v>
      </c>
      <c r="G1691" s="46" t="s">
        <v>1043</v>
      </c>
      <c r="H1691" s="46" t="s">
        <v>3898</v>
      </c>
      <c r="I1691" s="38">
        <v>75498.86</v>
      </c>
      <c r="J1691" s="47">
        <v>43916</v>
      </c>
      <c r="K1691" s="48"/>
    </row>
    <row r="1692" spans="1:11" x14ac:dyDescent="0.35">
      <c r="A1692" s="43">
        <v>1</v>
      </c>
      <c r="B1692" s="44">
        <v>5200</v>
      </c>
      <c r="C1692" s="46" t="s">
        <v>1352</v>
      </c>
      <c r="D1692" s="46" t="s">
        <v>3899</v>
      </c>
      <c r="E1692" s="46" t="s">
        <v>3900</v>
      </c>
      <c r="F1692" s="46" t="s">
        <v>3891</v>
      </c>
      <c r="G1692" s="46" t="s">
        <v>1049</v>
      </c>
      <c r="H1692" s="46" t="s">
        <v>3901</v>
      </c>
      <c r="I1692" s="38">
        <v>75498.86</v>
      </c>
      <c r="J1692" s="47">
        <v>43916</v>
      </c>
      <c r="K1692" s="48"/>
    </row>
    <row r="1693" spans="1:11" x14ac:dyDescent="0.35">
      <c r="A1693" s="43">
        <v>1</v>
      </c>
      <c r="B1693" s="44">
        <v>5200</v>
      </c>
      <c r="C1693" s="46" t="s">
        <v>1352</v>
      </c>
      <c r="D1693" s="46" t="s">
        <v>3902</v>
      </c>
      <c r="E1693" s="46" t="s">
        <v>3903</v>
      </c>
      <c r="F1693" s="46" t="s">
        <v>3891</v>
      </c>
      <c r="G1693" s="46" t="s">
        <v>1176</v>
      </c>
      <c r="H1693" s="46" t="s">
        <v>3904</v>
      </c>
      <c r="I1693" s="38">
        <v>75498.86</v>
      </c>
      <c r="J1693" s="47">
        <v>43916</v>
      </c>
      <c r="K1693" s="48"/>
    </row>
    <row r="1694" spans="1:11" x14ac:dyDescent="0.35">
      <c r="A1694" s="43">
        <v>1</v>
      </c>
      <c r="B1694" s="44">
        <v>5200</v>
      </c>
      <c r="C1694" s="46" t="s">
        <v>1352</v>
      </c>
      <c r="D1694" s="46" t="s">
        <v>3905</v>
      </c>
      <c r="E1694" s="46" t="s">
        <v>3906</v>
      </c>
      <c r="F1694" s="46" t="s">
        <v>3891</v>
      </c>
      <c r="G1694" s="46" t="s">
        <v>1056</v>
      </c>
      <c r="H1694" s="46" t="s">
        <v>3907</v>
      </c>
      <c r="I1694" s="38">
        <v>75498.86</v>
      </c>
      <c r="J1694" s="47">
        <v>43916</v>
      </c>
      <c r="K1694" s="48"/>
    </row>
    <row r="1695" spans="1:11" x14ac:dyDescent="0.35">
      <c r="A1695" s="43">
        <v>1</v>
      </c>
      <c r="B1695" s="44">
        <v>5200</v>
      </c>
      <c r="C1695" s="46" t="s">
        <v>1352</v>
      </c>
      <c r="D1695" s="46" t="s">
        <v>3908</v>
      </c>
      <c r="E1695" s="46" t="s">
        <v>3909</v>
      </c>
      <c r="F1695" s="46" t="s">
        <v>3891</v>
      </c>
      <c r="G1695" s="46" t="s">
        <v>2250</v>
      </c>
      <c r="H1695" s="46" t="s">
        <v>3910</v>
      </c>
      <c r="I1695" s="38">
        <v>75498.87</v>
      </c>
      <c r="J1695" s="47">
        <v>43916</v>
      </c>
      <c r="K1695" s="48"/>
    </row>
    <row r="1696" spans="1:11" x14ac:dyDescent="0.35">
      <c r="A1696" s="43">
        <v>1</v>
      </c>
      <c r="B1696" s="44">
        <v>5200</v>
      </c>
      <c r="C1696" s="46" t="s">
        <v>1352</v>
      </c>
      <c r="D1696" s="46" t="s">
        <v>3911</v>
      </c>
      <c r="E1696" s="46" t="s">
        <v>3912</v>
      </c>
      <c r="F1696" s="46" t="s">
        <v>3891</v>
      </c>
      <c r="G1696" s="46" t="s">
        <v>2253</v>
      </c>
      <c r="H1696" s="46" t="s">
        <v>3913</v>
      </c>
      <c r="I1696" s="38">
        <v>75498.87</v>
      </c>
      <c r="J1696" s="47">
        <v>43916</v>
      </c>
      <c r="K1696" s="48"/>
    </row>
    <row r="1697" spans="1:11" x14ac:dyDescent="0.35">
      <c r="A1697" s="43">
        <v>1</v>
      </c>
      <c r="B1697" s="44">
        <v>5200</v>
      </c>
      <c r="C1697" s="46" t="s">
        <v>1352</v>
      </c>
      <c r="D1697" s="46" t="s">
        <v>3914</v>
      </c>
      <c r="E1697" s="46" t="s">
        <v>3915</v>
      </c>
      <c r="F1697" s="46" t="s">
        <v>3891</v>
      </c>
      <c r="G1697" s="46" t="s">
        <v>2101</v>
      </c>
      <c r="H1697" s="46" t="s">
        <v>3916</v>
      </c>
      <c r="I1697" s="38">
        <v>75498.87</v>
      </c>
      <c r="J1697" s="47">
        <v>43916</v>
      </c>
      <c r="K1697" s="48"/>
    </row>
    <row r="1698" spans="1:11" x14ac:dyDescent="0.35">
      <c r="A1698" s="43">
        <v>1</v>
      </c>
      <c r="B1698" s="44">
        <v>5200</v>
      </c>
      <c r="C1698" s="46" t="s">
        <v>1352</v>
      </c>
      <c r="D1698" s="46" t="s">
        <v>3917</v>
      </c>
      <c r="E1698" s="46" t="s">
        <v>3918</v>
      </c>
      <c r="F1698" s="46" t="s">
        <v>3891</v>
      </c>
      <c r="G1698" s="46" t="s">
        <v>2095</v>
      </c>
      <c r="H1698" s="46" t="s">
        <v>3919</v>
      </c>
      <c r="I1698" s="38">
        <v>75498.87</v>
      </c>
      <c r="J1698" s="47">
        <v>43916</v>
      </c>
      <c r="K1698" s="48"/>
    </row>
    <row r="1699" spans="1:11" x14ac:dyDescent="0.35">
      <c r="A1699" s="43">
        <v>1</v>
      </c>
      <c r="B1699" s="44">
        <v>5200</v>
      </c>
      <c r="C1699" s="46" t="s">
        <v>1352</v>
      </c>
      <c r="D1699" s="46" t="s">
        <v>3920</v>
      </c>
      <c r="E1699" s="46" t="s">
        <v>3921</v>
      </c>
      <c r="F1699" s="46">
        <v>43000178</v>
      </c>
      <c r="G1699" s="46">
        <v>0</v>
      </c>
      <c r="H1699" s="46" t="s">
        <v>3922</v>
      </c>
      <c r="I1699" s="38">
        <v>1127501.28</v>
      </c>
      <c r="J1699" s="47">
        <v>39406</v>
      </c>
      <c r="K1699" s="48"/>
    </row>
    <row r="1700" spans="1:11" x14ac:dyDescent="0.35">
      <c r="A1700" s="43">
        <v>1</v>
      </c>
      <c r="B1700" s="44">
        <v>5200</v>
      </c>
      <c r="C1700" s="46" t="s">
        <v>1352</v>
      </c>
      <c r="D1700" s="46" t="s">
        <v>3923</v>
      </c>
      <c r="E1700" s="46" t="s">
        <v>3924</v>
      </c>
      <c r="F1700" s="46" t="s">
        <v>3925</v>
      </c>
      <c r="G1700" s="46" t="s">
        <v>1124</v>
      </c>
      <c r="H1700" s="46" t="s">
        <v>3922</v>
      </c>
      <c r="I1700" s="38">
        <v>430916.89</v>
      </c>
      <c r="J1700" s="47">
        <v>44634</v>
      </c>
      <c r="K1700" s="48"/>
    </row>
    <row r="1701" spans="1:11" x14ac:dyDescent="0.35">
      <c r="A1701" s="43">
        <v>1</v>
      </c>
      <c r="B1701" s="44">
        <v>5200</v>
      </c>
      <c r="C1701" s="46" t="s">
        <v>1352</v>
      </c>
      <c r="D1701" s="46" t="s">
        <v>3926</v>
      </c>
      <c r="E1701" s="46" t="s">
        <v>3927</v>
      </c>
      <c r="F1701" s="46">
        <v>43000312</v>
      </c>
      <c r="G1701" s="46">
        <v>0</v>
      </c>
      <c r="H1701" s="46" t="s">
        <v>3928</v>
      </c>
      <c r="I1701" s="38">
        <v>417229.93</v>
      </c>
      <c r="J1701" s="47">
        <v>41236</v>
      </c>
      <c r="K1701" s="48"/>
    </row>
    <row r="1702" spans="1:11" x14ac:dyDescent="0.35">
      <c r="A1702" s="43">
        <v>1</v>
      </c>
      <c r="B1702" s="44">
        <v>5200</v>
      </c>
      <c r="C1702" s="46" t="s">
        <v>1352</v>
      </c>
      <c r="D1702" s="46" t="s">
        <v>3929</v>
      </c>
      <c r="E1702" s="46" t="s">
        <v>3930</v>
      </c>
      <c r="F1702" s="46">
        <v>43000025</v>
      </c>
      <c r="G1702" s="46">
        <v>10</v>
      </c>
      <c r="H1702" s="46" t="s">
        <v>3931</v>
      </c>
      <c r="I1702" s="38">
        <v>166257404.75999999</v>
      </c>
      <c r="J1702" s="47">
        <v>38779</v>
      </c>
      <c r="K1702" s="48"/>
    </row>
    <row r="1703" spans="1:11" x14ac:dyDescent="0.35">
      <c r="A1703" s="43">
        <v>1</v>
      </c>
      <c r="B1703" s="44">
        <v>5200</v>
      </c>
      <c r="C1703" s="46" t="s">
        <v>1352</v>
      </c>
      <c r="D1703" s="46" t="s">
        <v>3932</v>
      </c>
      <c r="E1703" s="46" t="s">
        <v>3933</v>
      </c>
      <c r="F1703" s="46">
        <v>43000026</v>
      </c>
      <c r="G1703" s="46">
        <v>0</v>
      </c>
      <c r="H1703" s="46" t="s">
        <v>3934</v>
      </c>
      <c r="I1703" s="38">
        <v>2</v>
      </c>
      <c r="J1703" s="47">
        <v>38559</v>
      </c>
      <c r="K1703" s="48"/>
    </row>
    <row r="1704" spans="1:11" x14ac:dyDescent="0.35">
      <c r="A1704" s="43">
        <v>1</v>
      </c>
      <c r="B1704" s="44">
        <v>5200</v>
      </c>
      <c r="C1704" s="46" t="s">
        <v>1352</v>
      </c>
      <c r="D1704" s="46" t="s">
        <v>3935</v>
      </c>
      <c r="E1704" s="46" t="s">
        <v>3936</v>
      </c>
      <c r="F1704" s="46">
        <v>43000026</v>
      </c>
      <c r="G1704" s="46">
        <v>6</v>
      </c>
      <c r="H1704" s="46" t="s">
        <v>3937</v>
      </c>
      <c r="I1704" s="38">
        <v>6572081.9400000004</v>
      </c>
      <c r="J1704" s="47">
        <v>38559</v>
      </c>
      <c r="K1704" s="48"/>
    </row>
    <row r="1705" spans="1:11" x14ac:dyDescent="0.35">
      <c r="A1705" s="43">
        <v>1</v>
      </c>
      <c r="B1705" s="44">
        <v>5200</v>
      </c>
      <c r="C1705" s="46" t="s">
        <v>1352</v>
      </c>
      <c r="D1705" s="46" t="s">
        <v>3938</v>
      </c>
      <c r="E1705" s="46" t="s">
        <v>3939</v>
      </c>
      <c r="F1705" s="46">
        <v>43000026</v>
      </c>
      <c r="G1705" s="46">
        <v>7</v>
      </c>
      <c r="H1705" s="46" t="s">
        <v>3940</v>
      </c>
      <c r="I1705" s="38">
        <v>1853640.32</v>
      </c>
      <c r="J1705" s="47">
        <v>38559</v>
      </c>
      <c r="K1705" s="48"/>
    </row>
    <row r="1706" spans="1:11" x14ac:dyDescent="0.35">
      <c r="A1706" s="43">
        <v>1</v>
      </c>
      <c r="B1706" s="44">
        <v>5200</v>
      </c>
      <c r="C1706" s="46" t="s">
        <v>1352</v>
      </c>
      <c r="D1706" s="46" t="s">
        <v>3941</v>
      </c>
      <c r="E1706" s="46" t="s">
        <v>3942</v>
      </c>
      <c r="F1706" s="46">
        <v>43000026</v>
      </c>
      <c r="G1706" s="46">
        <v>8</v>
      </c>
      <c r="H1706" s="46" t="s">
        <v>3943</v>
      </c>
      <c r="I1706" s="38">
        <v>5521703.2199999997</v>
      </c>
      <c r="J1706" s="47">
        <v>38559</v>
      </c>
      <c r="K1706" s="48"/>
    </row>
    <row r="1707" spans="1:11" x14ac:dyDescent="0.35">
      <c r="A1707" s="43">
        <v>1</v>
      </c>
      <c r="B1707" s="44">
        <v>5200</v>
      </c>
      <c r="C1707" s="46" t="s">
        <v>1352</v>
      </c>
      <c r="D1707" s="46" t="s">
        <v>3944</v>
      </c>
      <c r="E1707" s="46" t="s">
        <v>3945</v>
      </c>
      <c r="F1707" s="46">
        <v>43000026</v>
      </c>
      <c r="G1707" s="46">
        <v>9</v>
      </c>
      <c r="H1707" s="46" t="s">
        <v>3946</v>
      </c>
      <c r="I1707" s="38">
        <v>5629361.25</v>
      </c>
      <c r="J1707" s="47">
        <v>38559</v>
      </c>
      <c r="K1707" s="48"/>
    </row>
    <row r="1708" spans="1:11" x14ac:dyDescent="0.35">
      <c r="A1708" s="43">
        <v>1</v>
      </c>
      <c r="B1708" s="44">
        <v>5200</v>
      </c>
      <c r="C1708" s="46" t="s">
        <v>1352</v>
      </c>
      <c r="D1708" s="46" t="s">
        <v>3947</v>
      </c>
      <c r="E1708" s="46" t="s">
        <v>3948</v>
      </c>
      <c r="F1708" s="46">
        <v>43000026</v>
      </c>
      <c r="G1708" s="46">
        <v>10</v>
      </c>
      <c r="H1708" s="46" t="s">
        <v>3949</v>
      </c>
      <c r="I1708" s="38">
        <v>5414045.1799999997</v>
      </c>
      <c r="J1708" s="47">
        <v>38559</v>
      </c>
      <c r="K1708" s="48"/>
    </row>
    <row r="1709" spans="1:11" x14ac:dyDescent="0.35">
      <c r="A1709" s="43">
        <v>1</v>
      </c>
      <c r="B1709" s="44">
        <v>5200</v>
      </c>
      <c r="C1709" s="46" t="s">
        <v>1352</v>
      </c>
      <c r="D1709" s="46" t="s">
        <v>3950</v>
      </c>
      <c r="E1709" s="46" t="s">
        <v>3951</v>
      </c>
      <c r="F1709" s="46">
        <v>43000026</v>
      </c>
      <c r="G1709" s="46">
        <v>11</v>
      </c>
      <c r="H1709" s="46" t="s">
        <v>3952</v>
      </c>
      <c r="I1709" s="38">
        <v>3005193.91</v>
      </c>
      <c r="J1709" s="47">
        <v>38559</v>
      </c>
      <c r="K1709" s="48"/>
    </row>
    <row r="1710" spans="1:11" x14ac:dyDescent="0.35">
      <c r="A1710" s="43">
        <v>1</v>
      </c>
      <c r="B1710" s="44">
        <v>5200</v>
      </c>
      <c r="C1710" s="46" t="s">
        <v>1352</v>
      </c>
      <c r="D1710" s="46" t="s">
        <v>3953</v>
      </c>
      <c r="E1710" s="46" t="s">
        <v>3954</v>
      </c>
      <c r="F1710" s="46">
        <v>43000026</v>
      </c>
      <c r="G1710" s="46">
        <v>12</v>
      </c>
      <c r="H1710" s="46" t="s">
        <v>3955</v>
      </c>
      <c r="I1710" s="38">
        <v>2137780.9300000002</v>
      </c>
      <c r="J1710" s="47">
        <v>38559</v>
      </c>
      <c r="K1710" s="48"/>
    </row>
    <row r="1711" spans="1:11" x14ac:dyDescent="0.35">
      <c r="A1711" s="43">
        <v>1</v>
      </c>
      <c r="B1711" s="44">
        <v>5200</v>
      </c>
      <c r="C1711" s="46" t="s">
        <v>1352</v>
      </c>
      <c r="D1711" s="46" t="s">
        <v>3956</v>
      </c>
      <c r="E1711" s="46" t="s">
        <v>3957</v>
      </c>
      <c r="F1711" s="46">
        <v>43000026</v>
      </c>
      <c r="G1711" s="46">
        <v>13</v>
      </c>
      <c r="H1711" s="46" t="s">
        <v>3958</v>
      </c>
      <c r="I1711" s="38">
        <v>199936.35</v>
      </c>
      <c r="J1711" s="47">
        <v>38559</v>
      </c>
      <c r="K1711" s="48"/>
    </row>
    <row r="1712" spans="1:11" x14ac:dyDescent="0.35">
      <c r="A1712" s="43">
        <v>1</v>
      </c>
      <c r="B1712" s="44">
        <v>5200</v>
      </c>
      <c r="C1712" s="46" t="s">
        <v>1352</v>
      </c>
      <c r="D1712" s="46" t="s">
        <v>3959</v>
      </c>
      <c r="E1712" s="46" t="s">
        <v>3960</v>
      </c>
      <c r="F1712" s="46">
        <v>43000026</v>
      </c>
      <c r="G1712" s="46">
        <v>14</v>
      </c>
      <c r="H1712" s="46" t="s">
        <v>3961</v>
      </c>
      <c r="I1712" s="38">
        <v>607498.9</v>
      </c>
      <c r="J1712" s="47">
        <v>38559</v>
      </c>
      <c r="K1712" s="48"/>
    </row>
    <row r="1713" spans="1:11" x14ac:dyDescent="0.35">
      <c r="A1713" s="43">
        <v>1</v>
      </c>
      <c r="B1713" s="44">
        <v>5200</v>
      </c>
      <c r="C1713" s="46" t="s">
        <v>1352</v>
      </c>
      <c r="D1713" s="46" t="s">
        <v>3962</v>
      </c>
      <c r="E1713" s="46" t="s">
        <v>3963</v>
      </c>
      <c r="F1713" s="46">
        <v>43000026</v>
      </c>
      <c r="G1713" s="46">
        <v>15</v>
      </c>
      <c r="H1713" s="46" t="s">
        <v>3964</v>
      </c>
      <c r="I1713" s="38">
        <v>39299413.619999997</v>
      </c>
      <c r="J1713" s="47">
        <v>38559</v>
      </c>
      <c r="K1713" s="48"/>
    </row>
    <row r="1714" spans="1:11" x14ac:dyDescent="0.35">
      <c r="A1714" s="43">
        <v>1</v>
      </c>
      <c r="B1714" s="44">
        <v>5200</v>
      </c>
      <c r="C1714" s="46" t="s">
        <v>1352</v>
      </c>
      <c r="D1714" s="46" t="s">
        <v>3965</v>
      </c>
      <c r="E1714" s="46" t="s">
        <v>3966</v>
      </c>
      <c r="F1714" s="46">
        <v>43000026</v>
      </c>
      <c r="G1714" s="46">
        <v>16</v>
      </c>
      <c r="H1714" s="46" t="s">
        <v>3967</v>
      </c>
      <c r="I1714" s="38">
        <v>6935100.6200000001</v>
      </c>
      <c r="J1714" s="47">
        <v>38559</v>
      </c>
      <c r="K1714" s="48"/>
    </row>
    <row r="1715" spans="1:11" x14ac:dyDescent="0.35">
      <c r="A1715" s="43">
        <v>1</v>
      </c>
      <c r="B1715" s="44">
        <v>5200</v>
      </c>
      <c r="C1715" s="46" t="s">
        <v>1352</v>
      </c>
      <c r="D1715" s="46" t="s">
        <v>3968</v>
      </c>
      <c r="E1715" s="46" t="s">
        <v>3969</v>
      </c>
      <c r="F1715" s="46" t="s">
        <v>3970</v>
      </c>
      <c r="G1715" s="46" t="s">
        <v>585</v>
      </c>
      <c r="H1715" s="46" t="s">
        <v>3971</v>
      </c>
      <c r="I1715" s="38">
        <v>41681852.159999996</v>
      </c>
      <c r="J1715" s="47">
        <v>44530</v>
      </c>
      <c r="K1715" s="48"/>
    </row>
    <row r="1716" spans="1:11" x14ac:dyDescent="0.35">
      <c r="A1716" s="43">
        <v>1</v>
      </c>
      <c r="B1716" s="44">
        <v>5200</v>
      </c>
      <c r="C1716" s="46" t="s">
        <v>1352</v>
      </c>
      <c r="D1716" s="46" t="s">
        <v>3972</v>
      </c>
      <c r="E1716" s="46" t="s">
        <v>3973</v>
      </c>
      <c r="F1716" s="46" t="s">
        <v>3970</v>
      </c>
      <c r="G1716" s="46" t="s">
        <v>1043</v>
      </c>
      <c r="H1716" s="46" t="s">
        <v>3974</v>
      </c>
      <c r="I1716" s="38">
        <v>7746427.1500000004</v>
      </c>
      <c r="J1716" s="47">
        <v>44530</v>
      </c>
      <c r="K1716" s="48"/>
    </row>
    <row r="1717" spans="1:11" x14ac:dyDescent="0.35">
      <c r="A1717" s="43">
        <v>1</v>
      </c>
      <c r="B1717" s="44">
        <v>5200</v>
      </c>
      <c r="C1717" s="46" t="s">
        <v>1352</v>
      </c>
      <c r="D1717" s="46" t="s">
        <v>3975</v>
      </c>
      <c r="E1717" s="46" t="s">
        <v>3976</v>
      </c>
      <c r="F1717" s="46" t="s">
        <v>3970</v>
      </c>
      <c r="G1717" s="46" t="s">
        <v>1049</v>
      </c>
      <c r="H1717" s="46" t="s">
        <v>3977</v>
      </c>
      <c r="I1717" s="38">
        <v>28732002.260000002</v>
      </c>
      <c r="J1717" s="47">
        <v>44530</v>
      </c>
      <c r="K1717" s="48"/>
    </row>
    <row r="1718" spans="1:11" x14ac:dyDescent="0.35">
      <c r="A1718" s="43">
        <v>1</v>
      </c>
      <c r="B1718" s="44">
        <v>5200</v>
      </c>
      <c r="C1718" s="46" t="s">
        <v>1352</v>
      </c>
      <c r="D1718" s="46" t="s">
        <v>3978</v>
      </c>
      <c r="E1718" s="46" t="s">
        <v>3979</v>
      </c>
      <c r="F1718" s="46" t="s">
        <v>3970</v>
      </c>
      <c r="G1718" s="46" t="s">
        <v>1176</v>
      </c>
      <c r="H1718" s="46" t="s">
        <v>3980</v>
      </c>
      <c r="I1718" s="38">
        <v>3657438.02</v>
      </c>
      <c r="J1718" s="47">
        <v>44530</v>
      </c>
      <c r="K1718" s="48"/>
    </row>
    <row r="1719" spans="1:11" x14ac:dyDescent="0.35">
      <c r="A1719" s="43">
        <v>1</v>
      </c>
      <c r="B1719" s="44">
        <v>5200</v>
      </c>
      <c r="C1719" s="46" t="s">
        <v>1352</v>
      </c>
      <c r="D1719" s="46" t="s">
        <v>3981</v>
      </c>
      <c r="E1719" s="46" t="s">
        <v>3982</v>
      </c>
      <c r="F1719" s="46" t="s">
        <v>3970</v>
      </c>
      <c r="G1719" s="46" t="s">
        <v>1056</v>
      </c>
      <c r="H1719" s="46" t="s">
        <v>3983</v>
      </c>
      <c r="I1719" s="38">
        <v>2879711.6</v>
      </c>
      <c r="J1719" s="47">
        <v>44530</v>
      </c>
      <c r="K1719" s="48"/>
    </row>
    <row r="1720" spans="1:11" x14ac:dyDescent="0.35">
      <c r="A1720" s="43">
        <v>1</v>
      </c>
      <c r="B1720" s="44">
        <v>5200</v>
      </c>
      <c r="C1720" s="46" t="s">
        <v>1352</v>
      </c>
      <c r="D1720" s="46" t="s">
        <v>3984</v>
      </c>
      <c r="E1720" s="46" t="s">
        <v>3985</v>
      </c>
      <c r="F1720" s="46" t="s">
        <v>3970</v>
      </c>
      <c r="G1720" s="46" t="s">
        <v>2250</v>
      </c>
      <c r="H1720" s="46" t="s">
        <v>3986</v>
      </c>
      <c r="I1720" s="38">
        <v>2524297.16</v>
      </c>
      <c r="J1720" s="47">
        <v>44530</v>
      </c>
      <c r="K1720" s="48"/>
    </row>
    <row r="1721" spans="1:11" x14ac:dyDescent="0.35">
      <c r="A1721" s="43">
        <v>1</v>
      </c>
      <c r="B1721" s="44">
        <v>5200</v>
      </c>
      <c r="C1721" s="46" t="s">
        <v>1352</v>
      </c>
      <c r="D1721" s="46" t="s">
        <v>3987</v>
      </c>
      <c r="E1721" s="46" t="s">
        <v>3988</v>
      </c>
      <c r="F1721" s="46" t="s">
        <v>3970</v>
      </c>
      <c r="G1721" s="46" t="s">
        <v>3676</v>
      </c>
      <c r="H1721" s="46" t="s">
        <v>3989</v>
      </c>
      <c r="I1721" s="38">
        <v>7765513.1699999999</v>
      </c>
      <c r="J1721" s="47">
        <v>44530</v>
      </c>
      <c r="K1721" s="48"/>
    </row>
    <row r="1722" spans="1:11" x14ac:dyDescent="0.35">
      <c r="A1722" s="43">
        <v>1</v>
      </c>
      <c r="B1722" s="44">
        <v>5200</v>
      </c>
      <c r="C1722" s="46" t="s">
        <v>1352</v>
      </c>
      <c r="D1722" s="46" t="s">
        <v>3990</v>
      </c>
      <c r="E1722" s="46" t="s">
        <v>3991</v>
      </c>
      <c r="F1722" s="46" t="s">
        <v>3970</v>
      </c>
      <c r="G1722" s="46" t="s">
        <v>3684</v>
      </c>
      <c r="H1722" s="46" t="s">
        <v>3992</v>
      </c>
      <c r="I1722" s="38">
        <v>2421417.25</v>
      </c>
      <c r="J1722" s="47">
        <v>44530</v>
      </c>
      <c r="K1722" s="48"/>
    </row>
    <row r="1723" spans="1:11" x14ac:dyDescent="0.35">
      <c r="A1723" s="43">
        <v>1</v>
      </c>
      <c r="B1723" s="44">
        <v>5200</v>
      </c>
      <c r="C1723" s="46" t="s">
        <v>1352</v>
      </c>
      <c r="D1723" s="46" t="s">
        <v>3993</v>
      </c>
      <c r="E1723" s="46" t="s">
        <v>3994</v>
      </c>
      <c r="F1723" s="46">
        <v>43000026</v>
      </c>
      <c r="G1723" s="46">
        <v>20</v>
      </c>
      <c r="H1723" s="46" t="s">
        <v>3934</v>
      </c>
      <c r="I1723" s="38">
        <v>516040</v>
      </c>
      <c r="J1723" s="47">
        <v>38559</v>
      </c>
      <c r="K1723" s="48"/>
    </row>
    <row r="1724" spans="1:11" x14ac:dyDescent="0.35">
      <c r="A1724" s="43">
        <v>1</v>
      </c>
      <c r="B1724" s="44">
        <v>5200</v>
      </c>
      <c r="C1724" s="46" t="s">
        <v>1352</v>
      </c>
      <c r="D1724" s="46" t="s">
        <v>3995</v>
      </c>
      <c r="E1724" s="46" t="s">
        <v>3996</v>
      </c>
      <c r="F1724" s="46">
        <v>43000027</v>
      </c>
      <c r="G1724" s="46">
        <v>0</v>
      </c>
      <c r="H1724" s="46" t="s">
        <v>3997</v>
      </c>
      <c r="I1724" s="38">
        <v>2</v>
      </c>
      <c r="J1724" s="47">
        <v>38894</v>
      </c>
      <c r="K1724" s="48"/>
    </row>
    <row r="1725" spans="1:11" x14ac:dyDescent="0.35">
      <c r="A1725" s="43">
        <v>1</v>
      </c>
      <c r="B1725" s="44">
        <v>5200</v>
      </c>
      <c r="C1725" s="46" t="s">
        <v>1352</v>
      </c>
      <c r="D1725" s="46" t="s">
        <v>3998</v>
      </c>
      <c r="E1725" s="46" t="s">
        <v>3999</v>
      </c>
      <c r="F1725" s="46">
        <v>43000027</v>
      </c>
      <c r="G1725" s="46">
        <v>6</v>
      </c>
      <c r="H1725" s="46" t="s">
        <v>4000</v>
      </c>
      <c r="I1725" s="38">
        <v>6575598.1500000004</v>
      </c>
      <c r="J1725" s="47">
        <v>38894</v>
      </c>
      <c r="K1725" s="48"/>
    </row>
    <row r="1726" spans="1:11" x14ac:dyDescent="0.35">
      <c r="A1726" s="43">
        <v>1</v>
      </c>
      <c r="B1726" s="44">
        <v>5200</v>
      </c>
      <c r="C1726" s="46" t="s">
        <v>1352</v>
      </c>
      <c r="D1726" s="46" t="s">
        <v>4001</v>
      </c>
      <c r="E1726" s="46" t="s">
        <v>4002</v>
      </c>
      <c r="F1726" s="46">
        <v>43000027</v>
      </c>
      <c r="G1726" s="46">
        <v>7</v>
      </c>
      <c r="H1726" s="46" t="s">
        <v>4003</v>
      </c>
      <c r="I1726" s="38">
        <v>1853640.32</v>
      </c>
      <c r="J1726" s="47">
        <v>38894</v>
      </c>
      <c r="K1726" s="48"/>
    </row>
    <row r="1727" spans="1:11" x14ac:dyDescent="0.35">
      <c r="A1727" s="43">
        <v>1</v>
      </c>
      <c r="B1727" s="44">
        <v>5200</v>
      </c>
      <c r="C1727" s="46" t="s">
        <v>1352</v>
      </c>
      <c r="D1727" s="46" t="s">
        <v>4004</v>
      </c>
      <c r="E1727" s="46" t="s">
        <v>4005</v>
      </c>
      <c r="F1727" s="46">
        <v>43000027</v>
      </c>
      <c r="G1727" s="46">
        <v>8</v>
      </c>
      <c r="H1727" s="46" t="s">
        <v>4006</v>
      </c>
      <c r="I1727" s="38">
        <v>5521703.2000000002</v>
      </c>
      <c r="J1727" s="47">
        <v>38894</v>
      </c>
      <c r="K1727" s="48"/>
    </row>
    <row r="1728" spans="1:11" x14ac:dyDescent="0.35">
      <c r="A1728" s="43">
        <v>1</v>
      </c>
      <c r="B1728" s="44">
        <v>5200</v>
      </c>
      <c r="C1728" s="46" t="s">
        <v>1352</v>
      </c>
      <c r="D1728" s="46" t="s">
        <v>4007</v>
      </c>
      <c r="E1728" s="46" t="s">
        <v>4008</v>
      </c>
      <c r="F1728" s="46">
        <v>43000027</v>
      </c>
      <c r="G1728" s="46">
        <v>9</v>
      </c>
      <c r="H1728" s="46" t="s">
        <v>4009</v>
      </c>
      <c r="I1728" s="38">
        <v>5629361.25</v>
      </c>
      <c r="J1728" s="47">
        <v>38894</v>
      </c>
      <c r="K1728" s="48"/>
    </row>
    <row r="1729" spans="1:11" x14ac:dyDescent="0.35">
      <c r="A1729" s="43">
        <v>1</v>
      </c>
      <c r="B1729" s="44">
        <v>5200</v>
      </c>
      <c r="C1729" s="46" t="s">
        <v>1352</v>
      </c>
      <c r="D1729" s="46" t="s">
        <v>4010</v>
      </c>
      <c r="E1729" s="46" t="s">
        <v>4011</v>
      </c>
      <c r="F1729" s="46">
        <v>43000027</v>
      </c>
      <c r="G1729" s="46">
        <v>10</v>
      </c>
      <c r="H1729" s="46" t="s">
        <v>4012</v>
      </c>
      <c r="I1729" s="38">
        <v>5672845.1799999997</v>
      </c>
      <c r="J1729" s="47">
        <v>38894</v>
      </c>
      <c r="K1729" s="48"/>
    </row>
    <row r="1730" spans="1:11" x14ac:dyDescent="0.35">
      <c r="A1730" s="43">
        <v>1</v>
      </c>
      <c r="B1730" s="44">
        <v>5200</v>
      </c>
      <c r="C1730" s="46" t="s">
        <v>1352</v>
      </c>
      <c r="D1730" s="46" t="s">
        <v>4013</v>
      </c>
      <c r="E1730" s="46" t="s">
        <v>4014</v>
      </c>
      <c r="F1730" s="46">
        <v>43000027</v>
      </c>
      <c r="G1730" s="46">
        <v>11</v>
      </c>
      <c r="H1730" s="46" t="s">
        <v>4015</v>
      </c>
      <c r="I1730" s="38">
        <v>2140408.92</v>
      </c>
      <c r="J1730" s="47">
        <v>38894</v>
      </c>
      <c r="K1730" s="48"/>
    </row>
    <row r="1731" spans="1:11" x14ac:dyDescent="0.35">
      <c r="A1731" s="43">
        <v>1</v>
      </c>
      <c r="B1731" s="44">
        <v>5200</v>
      </c>
      <c r="C1731" s="46" t="s">
        <v>1352</v>
      </c>
      <c r="D1731" s="46" t="s">
        <v>4016</v>
      </c>
      <c r="E1731" s="46" t="s">
        <v>4017</v>
      </c>
      <c r="F1731" s="46">
        <v>43000027</v>
      </c>
      <c r="G1731" s="46">
        <v>12</v>
      </c>
      <c r="H1731" s="46" t="s">
        <v>4018</v>
      </c>
      <c r="I1731" s="38">
        <v>2137780.9300000002</v>
      </c>
      <c r="J1731" s="47">
        <v>38894</v>
      </c>
      <c r="K1731" s="48"/>
    </row>
    <row r="1732" spans="1:11" x14ac:dyDescent="0.35">
      <c r="A1732" s="43">
        <v>1</v>
      </c>
      <c r="B1732" s="44">
        <v>5200</v>
      </c>
      <c r="C1732" s="46" t="s">
        <v>1352</v>
      </c>
      <c r="D1732" s="46" t="s">
        <v>4019</v>
      </c>
      <c r="E1732" s="46" t="s">
        <v>4020</v>
      </c>
      <c r="F1732" s="46">
        <v>43000027</v>
      </c>
      <c r="G1732" s="46">
        <v>13</v>
      </c>
      <c r="H1732" s="46" t="s">
        <v>4021</v>
      </c>
      <c r="I1732" s="38">
        <v>199936.41</v>
      </c>
      <c r="J1732" s="47">
        <v>38894</v>
      </c>
      <c r="K1732" s="48"/>
    </row>
    <row r="1733" spans="1:11" x14ac:dyDescent="0.35">
      <c r="A1733" s="43">
        <v>1</v>
      </c>
      <c r="B1733" s="44">
        <v>5200</v>
      </c>
      <c r="C1733" s="46" t="s">
        <v>1352</v>
      </c>
      <c r="D1733" s="46" t="s">
        <v>4022</v>
      </c>
      <c r="E1733" s="46" t="s">
        <v>4023</v>
      </c>
      <c r="F1733" s="46">
        <v>43000027</v>
      </c>
      <c r="G1733" s="46">
        <v>14</v>
      </c>
      <c r="H1733" s="46" t="s">
        <v>4024</v>
      </c>
      <c r="I1733" s="38">
        <v>606298.9</v>
      </c>
      <c r="J1733" s="47">
        <v>38894</v>
      </c>
      <c r="K1733" s="48"/>
    </row>
    <row r="1734" spans="1:11" x14ac:dyDescent="0.35">
      <c r="A1734" s="43">
        <v>1</v>
      </c>
      <c r="B1734" s="44">
        <v>5200</v>
      </c>
      <c r="C1734" s="46" t="s">
        <v>1352</v>
      </c>
      <c r="D1734" s="46" t="s">
        <v>4025</v>
      </c>
      <c r="E1734" s="46" t="s">
        <v>4026</v>
      </c>
      <c r="F1734" s="46">
        <v>43000027</v>
      </c>
      <c r="G1734" s="46">
        <v>15</v>
      </c>
      <c r="H1734" s="46" t="s">
        <v>4027</v>
      </c>
      <c r="I1734" s="38">
        <v>39299413.170000002</v>
      </c>
      <c r="J1734" s="47">
        <v>38894</v>
      </c>
      <c r="K1734" s="48"/>
    </row>
    <row r="1735" spans="1:11" x14ac:dyDescent="0.35">
      <c r="A1735" s="43">
        <v>1</v>
      </c>
      <c r="B1735" s="44">
        <v>5200</v>
      </c>
      <c r="C1735" s="46" t="s">
        <v>1352</v>
      </c>
      <c r="D1735" s="46" t="s">
        <v>4028</v>
      </c>
      <c r="E1735" s="46" t="s">
        <v>4029</v>
      </c>
      <c r="F1735" s="46">
        <v>43000027</v>
      </c>
      <c r="G1735" s="46">
        <v>16</v>
      </c>
      <c r="H1735" s="46" t="s">
        <v>4030</v>
      </c>
      <c r="I1735" s="38">
        <v>6935101.8799999999</v>
      </c>
      <c r="J1735" s="47">
        <v>38894</v>
      </c>
      <c r="K1735" s="48"/>
    </row>
    <row r="1736" spans="1:11" x14ac:dyDescent="0.35">
      <c r="A1736" s="43">
        <v>1</v>
      </c>
      <c r="B1736" s="44">
        <v>5200</v>
      </c>
      <c r="C1736" s="46" t="s">
        <v>1352</v>
      </c>
      <c r="D1736" s="46" t="s">
        <v>4031</v>
      </c>
      <c r="E1736" s="46" t="s">
        <v>4032</v>
      </c>
      <c r="F1736" s="46" t="s">
        <v>4033</v>
      </c>
      <c r="G1736" s="46" t="s">
        <v>585</v>
      </c>
      <c r="H1736" s="46" t="s">
        <v>4034</v>
      </c>
      <c r="I1736" s="38">
        <v>2130679.2400000002</v>
      </c>
      <c r="J1736" s="47">
        <v>43916</v>
      </c>
      <c r="K1736" s="48"/>
    </row>
    <row r="1737" spans="1:11" x14ac:dyDescent="0.35">
      <c r="A1737" s="43">
        <v>1</v>
      </c>
      <c r="B1737" s="44">
        <v>5200</v>
      </c>
      <c r="C1737" s="46" t="s">
        <v>1352</v>
      </c>
      <c r="D1737" s="46" t="s">
        <v>4035</v>
      </c>
      <c r="E1737" s="46" t="s">
        <v>4036</v>
      </c>
      <c r="F1737" s="46" t="s">
        <v>4033</v>
      </c>
      <c r="G1737" s="46" t="s">
        <v>1124</v>
      </c>
      <c r="H1737" s="46" t="s">
        <v>4037</v>
      </c>
      <c r="I1737" s="38">
        <v>571918.94999999995</v>
      </c>
      <c r="J1737" s="47">
        <v>43916</v>
      </c>
      <c r="K1737" s="48"/>
    </row>
    <row r="1738" spans="1:11" x14ac:dyDescent="0.35">
      <c r="A1738" s="43">
        <v>1</v>
      </c>
      <c r="B1738" s="44">
        <v>5200</v>
      </c>
      <c r="C1738" s="46" t="s">
        <v>1352</v>
      </c>
      <c r="D1738" s="46" t="s">
        <v>4038</v>
      </c>
      <c r="E1738" s="46" t="s">
        <v>4039</v>
      </c>
      <c r="F1738" s="46" t="s">
        <v>4033</v>
      </c>
      <c r="G1738" s="46" t="s">
        <v>1043</v>
      </c>
      <c r="H1738" s="46" t="s">
        <v>4040</v>
      </c>
      <c r="I1738" s="38">
        <v>571918.94999999995</v>
      </c>
      <c r="J1738" s="47">
        <v>43916</v>
      </c>
      <c r="K1738" s="48"/>
    </row>
    <row r="1739" spans="1:11" x14ac:dyDescent="0.35">
      <c r="A1739" s="43">
        <v>1</v>
      </c>
      <c r="B1739" s="44">
        <v>5200</v>
      </c>
      <c r="C1739" s="46" t="s">
        <v>1352</v>
      </c>
      <c r="D1739" s="46" t="s">
        <v>4041</v>
      </c>
      <c r="E1739" s="46" t="s">
        <v>4042</v>
      </c>
      <c r="F1739" s="46" t="s">
        <v>4033</v>
      </c>
      <c r="G1739" s="46" t="s">
        <v>1049</v>
      </c>
      <c r="H1739" s="46" t="s">
        <v>4043</v>
      </c>
      <c r="I1739" s="38">
        <v>571918.96</v>
      </c>
      <c r="J1739" s="47">
        <v>43916</v>
      </c>
      <c r="K1739" s="48"/>
    </row>
    <row r="1740" spans="1:11" x14ac:dyDescent="0.35">
      <c r="A1740" s="43">
        <v>1</v>
      </c>
      <c r="B1740" s="44">
        <v>5200</v>
      </c>
      <c r="C1740" s="46" t="s">
        <v>1352</v>
      </c>
      <c r="D1740" s="46" t="s">
        <v>4044</v>
      </c>
      <c r="E1740" s="46" t="s">
        <v>4045</v>
      </c>
      <c r="F1740" s="46">
        <v>43000191</v>
      </c>
      <c r="G1740" s="46">
        <v>0</v>
      </c>
      <c r="H1740" s="46" t="s">
        <v>4046</v>
      </c>
      <c r="I1740" s="38">
        <v>2</v>
      </c>
      <c r="J1740" s="47">
        <v>40159</v>
      </c>
      <c r="K1740" s="48"/>
    </row>
    <row r="1741" spans="1:11" x14ac:dyDescent="0.35">
      <c r="A1741" s="43">
        <v>1</v>
      </c>
      <c r="B1741" s="44">
        <v>5200</v>
      </c>
      <c r="C1741" s="46" t="s">
        <v>1352</v>
      </c>
      <c r="D1741" s="46" t="s">
        <v>4047</v>
      </c>
      <c r="E1741" s="46" t="s">
        <v>4048</v>
      </c>
      <c r="F1741" s="46">
        <v>43000028</v>
      </c>
      <c r="G1741" s="46">
        <v>0</v>
      </c>
      <c r="H1741" s="46" t="s">
        <v>4049</v>
      </c>
      <c r="I1741" s="38">
        <v>2</v>
      </c>
      <c r="J1741" s="47">
        <v>38651</v>
      </c>
      <c r="K1741" s="48"/>
    </row>
    <row r="1742" spans="1:11" x14ac:dyDescent="0.35">
      <c r="A1742" s="43">
        <v>1</v>
      </c>
      <c r="B1742" s="44">
        <v>5200</v>
      </c>
      <c r="C1742" s="46" t="s">
        <v>1352</v>
      </c>
      <c r="D1742" s="46" t="s">
        <v>4050</v>
      </c>
      <c r="E1742" s="46" t="s">
        <v>4051</v>
      </c>
      <c r="F1742" s="46">
        <v>43000028</v>
      </c>
      <c r="G1742" s="46">
        <v>6</v>
      </c>
      <c r="H1742" s="46" t="s">
        <v>4052</v>
      </c>
      <c r="I1742" s="38">
        <v>6575660.0099999998</v>
      </c>
      <c r="J1742" s="47">
        <v>38651</v>
      </c>
      <c r="K1742" s="48"/>
    </row>
    <row r="1743" spans="1:11" x14ac:dyDescent="0.35">
      <c r="A1743" s="43">
        <v>1</v>
      </c>
      <c r="B1743" s="44">
        <v>5200</v>
      </c>
      <c r="C1743" s="46" t="s">
        <v>1352</v>
      </c>
      <c r="D1743" s="46" t="s">
        <v>4053</v>
      </c>
      <c r="E1743" s="46" t="s">
        <v>4054</v>
      </c>
      <c r="F1743" s="46">
        <v>43000028</v>
      </c>
      <c r="G1743" s="46">
        <v>7</v>
      </c>
      <c r="H1743" s="46" t="s">
        <v>4055</v>
      </c>
      <c r="I1743" s="38">
        <v>1853657.78</v>
      </c>
      <c r="J1743" s="47">
        <v>38651</v>
      </c>
      <c r="K1743" s="48"/>
    </row>
    <row r="1744" spans="1:11" x14ac:dyDescent="0.35">
      <c r="A1744" s="43">
        <v>1</v>
      </c>
      <c r="B1744" s="44">
        <v>5200</v>
      </c>
      <c r="C1744" s="46" t="s">
        <v>1352</v>
      </c>
      <c r="D1744" s="46" t="s">
        <v>4056</v>
      </c>
      <c r="E1744" s="46" t="s">
        <v>4057</v>
      </c>
      <c r="F1744" s="46">
        <v>43000028</v>
      </c>
      <c r="G1744" s="46">
        <v>8</v>
      </c>
      <c r="H1744" s="46" t="s">
        <v>4058</v>
      </c>
      <c r="I1744" s="38">
        <v>5521755.1200000001</v>
      </c>
      <c r="J1744" s="47">
        <v>38651</v>
      </c>
      <c r="K1744" s="48"/>
    </row>
    <row r="1745" spans="1:11" x14ac:dyDescent="0.35">
      <c r="A1745" s="43">
        <v>1</v>
      </c>
      <c r="B1745" s="44">
        <v>5200</v>
      </c>
      <c r="C1745" s="46" t="s">
        <v>1352</v>
      </c>
      <c r="D1745" s="46" t="s">
        <v>4059</v>
      </c>
      <c r="E1745" s="46" t="s">
        <v>4060</v>
      </c>
      <c r="F1745" s="46">
        <v>43000028</v>
      </c>
      <c r="G1745" s="46">
        <v>9</v>
      </c>
      <c r="H1745" s="46" t="s">
        <v>4061</v>
      </c>
      <c r="I1745" s="38">
        <v>5629414.1699999999</v>
      </c>
      <c r="J1745" s="47">
        <v>38651</v>
      </c>
      <c r="K1745" s="48"/>
    </row>
    <row r="1746" spans="1:11" x14ac:dyDescent="0.35">
      <c r="A1746" s="43">
        <v>1</v>
      </c>
      <c r="B1746" s="44">
        <v>5200</v>
      </c>
      <c r="C1746" s="46" t="s">
        <v>1352</v>
      </c>
      <c r="D1746" s="46" t="s">
        <v>4062</v>
      </c>
      <c r="E1746" s="46" t="s">
        <v>4063</v>
      </c>
      <c r="F1746" s="46">
        <v>43000028</v>
      </c>
      <c r="G1746" s="46">
        <v>10</v>
      </c>
      <c r="H1746" s="46" t="s">
        <v>4064</v>
      </c>
      <c r="I1746" s="38">
        <v>5414096.0800000001</v>
      </c>
      <c r="J1746" s="47">
        <v>38651</v>
      </c>
      <c r="K1746" s="48"/>
    </row>
    <row r="1747" spans="1:11" x14ac:dyDescent="0.35">
      <c r="A1747" s="43">
        <v>1</v>
      </c>
      <c r="B1747" s="44">
        <v>5200</v>
      </c>
      <c r="C1747" s="46" t="s">
        <v>1352</v>
      </c>
      <c r="D1747" s="46" t="s">
        <v>4065</v>
      </c>
      <c r="E1747" s="46" t="s">
        <v>4066</v>
      </c>
      <c r="F1747" s="46">
        <v>43000028</v>
      </c>
      <c r="G1747" s="46">
        <v>11</v>
      </c>
      <c r="H1747" s="46" t="s">
        <v>4067</v>
      </c>
      <c r="I1747" s="38">
        <v>2142105.29</v>
      </c>
      <c r="J1747" s="47">
        <v>38651</v>
      </c>
      <c r="K1747" s="48"/>
    </row>
    <row r="1748" spans="1:11" x14ac:dyDescent="0.35">
      <c r="A1748" s="43">
        <v>1</v>
      </c>
      <c r="B1748" s="44">
        <v>5200</v>
      </c>
      <c r="C1748" s="46" t="s">
        <v>1352</v>
      </c>
      <c r="D1748" s="46" t="s">
        <v>4068</v>
      </c>
      <c r="E1748" s="46" t="s">
        <v>4069</v>
      </c>
      <c r="F1748" s="46">
        <v>43000028</v>
      </c>
      <c r="G1748" s="46">
        <v>12</v>
      </c>
      <c r="H1748" s="46" t="s">
        <v>4070</v>
      </c>
      <c r="I1748" s="38">
        <v>2137800.9900000002</v>
      </c>
      <c r="J1748" s="47">
        <v>38651</v>
      </c>
      <c r="K1748" s="48"/>
    </row>
    <row r="1749" spans="1:11" x14ac:dyDescent="0.35">
      <c r="A1749" s="43">
        <v>1</v>
      </c>
      <c r="B1749" s="44">
        <v>5200</v>
      </c>
      <c r="C1749" s="46" t="s">
        <v>1352</v>
      </c>
      <c r="D1749" s="46" t="s">
        <v>4071</v>
      </c>
      <c r="E1749" s="46" t="s">
        <v>4072</v>
      </c>
      <c r="F1749" s="46">
        <v>43000028</v>
      </c>
      <c r="G1749" s="46">
        <v>13</v>
      </c>
      <c r="H1749" s="46" t="s">
        <v>4073</v>
      </c>
      <c r="I1749" s="38">
        <v>199716.02</v>
      </c>
      <c r="J1749" s="47">
        <v>38651</v>
      </c>
      <c r="K1749" s="48"/>
    </row>
    <row r="1750" spans="1:11" x14ac:dyDescent="0.35">
      <c r="A1750" s="43">
        <v>1</v>
      </c>
      <c r="B1750" s="44">
        <v>5200</v>
      </c>
      <c r="C1750" s="46" t="s">
        <v>1352</v>
      </c>
      <c r="D1750" s="46" t="s">
        <v>4074</v>
      </c>
      <c r="E1750" s="46" t="s">
        <v>4075</v>
      </c>
      <c r="F1750" s="46">
        <v>43000028</v>
      </c>
      <c r="G1750" s="46">
        <v>14</v>
      </c>
      <c r="H1750" s="46" t="s">
        <v>4076</v>
      </c>
      <c r="I1750" s="38">
        <v>607504.6</v>
      </c>
      <c r="J1750" s="47">
        <v>38651</v>
      </c>
      <c r="K1750" s="48"/>
    </row>
    <row r="1751" spans="1:11" x14ac:dyDescent="0.35">
      <c r="A1751" s="43">
        <v>1</v>
      </c>
      <c r="B1751" s="44">
        <v>5200</v>
      </c>
      <c r="C1751" s="46" t="s">
        <v>1352</v>
      </c>
      <c r="D1751" s="46" t="s">
        <v>4077</v>
      </c>
      <c r="E1751" s="46" t="s">
        <v>4078</v>
      </c>
      <c r="F1751" s="46">
        <v>43000028</v>
      </c>
      <c r="G1751" s="46">
        <v>15</v>
      </c>
      <c r="H1751" s="46" t="s">
        <v>4079</v>
      </c>
      <c r="I1751" s="38">
        <v>39256375.82</v>
      </c>
      <c r="J1751" s="47">
        <v>38651</v>
      </c>
      <c r="K1751" s="48"/>
    </row>
    <row r="1752" spans="1:11" x14ac:dyDescent="0.35">
      <c r="A1752" s="43">
        <v>1</v>
      </c>
      <c r="B1752" s="44">
        <v>5200</v>
      </c>
      <c r="C1752" s="46" t="s">
        <v>1352</v>
      </c>
      <c r="D1752" s="46" t="s">
        <v>4080</v>
      </c>
      <c r="E1752" s="46" t="s">
        <v>4081</v>
      </c>
      <c r="F1752" s="46">
        <v>43000028</v>
      </c>
      <c r="G1752" s="46">
        <v>16</v>
      </c>
      <c r="H1752" s="46" t="s">
        <v>4082</v>
      </c>
      <c r="I1752" s="38">
        <v>5739253.04</v>
      </c>
      <c r="J1752" s="47">
        <v>38651</v>
      </c>
      <c r="K1752" s="48"/>
    </row>
    <row r="1753" spans="1:11" x14ac:dyDescent="0.35">
      <c r="A1753" s="43">
        <v>1</v>
      </c>
      <c r="B1753" s="44">
        <v>5200</v>
      </c>
      <c r="C1753" s="46" t="s">
        <v>1352</v>
      </c>
      <c r="D1753" s="46" t="s">
        <v>4083</v>
      </c>
      <c r="E1753" s="46" t="s">
        <v>2520</v>
      </c>
      <c r="F1753" s="46">
        <v>43000189</v>
      </c>
      <c r="G1753" s="46">
        <v>0</v>
      </c>
      <c r="H1753" s="46" t="s">
        <v>4084</v>
      </c>
      <c r="I1753" s="38">
        <v>2</v>
      </c>
      <c r="J1753" s="47">
        <v>39542</v>
      </c>
      <c r="K1753" s="48"/>
    </row>
    <row r="1754" spans="1:11" x14ac:dyDescent="0.35">
      <c r="A1754" s="43">
        <v>1</v>
      </c>
      <c r="B1754" s="44">
        <v>5200</v>
      </c>
      <c r="C1754" s="46" t="s">
        <v>1352</v>
      </c>
      <c r="D1754" s="46" t="s">
        <v>4085</v>
      </c>
      <c r="E1754" s="46" t="s">
        <v>4086</v>
      </c>
      <c r="F1754" s="46">
        <v>43000029</v>
      </c>
      <c r="G1754" s="46">
        <v>0</v>
      </c>
      <c r="H1754" s="46" t="s">
        <v>4087</v>
      </c>
      <c r="I1754" s="38">
        <v>2</v>
      </c>
      <c r="J1754" s="47">
        <v>38559</v>
      </c>
      <c r="K1754" s="48"/>
    </row>
    <row r="1755" spans="1:11" x14ac:dyDescent="0.35">
      <c r="A1755" s="43">
        <v>1</v>
      </c>
      <c r="B1755" s="44">
        <v>5200</v>
      </c>
      <c r="C1755" s="46" t="s">
        <v>1352</v>
      </c>
      <c r="D1755" s="46" t="s">
        <v>4088</v>
      </c>
      <c r="E1755" s="46" t="s">
        <v>4089</v>
      </c>
      <c r="F1755" s="46">
        <v>43000029</v>
      </c>
      <c r="G1755" s="46">
        <v>6</v>
      </c>
      <c r="H1755" s="46" t="s">
        <v>4090</v>
      </c>
      <c r="I1755" s="38">
        <v>7073734.4400000004</v>
      </c>
      <c r="J1755" s="47">
        <v>38559</v>
      </c>
      <c r="K1755" s="48"/>
    </row>
    <row r="1756" spans="1:11" x14ac:dyDescent="0.35">
      <c r="A1756" s="43">
        <v>1</v>
      </c>
      <c r="B1756" s="44">
        <v>5200</v>
      </c>
      <c r="C1756" s="46" t="s">
        <v>1352</v>
      </c>
      <c r="D1756" s="46" t="s">
        <v>4091</v>
      </c>
      <c r="E1756" s="46" t="s">
        <v>4092</v>
      </c>
      <c r="F1756" s="46">
        <v>43000029</v>
      </c>
      <c r="G1756" s="46">
        <v>7</v>
      </c>
      <c r="H1756" s="46" t="s">
        <v>4093</v>
      </c>
      <c r="I1756" s="38">
        <v>1961785.58</v>
      </c>
      <c r="J1756" s="47">
        <v>38559</v>
      </c>
      <c r="K1756" s="48"/>
    </row>
    <row r="1757" spans="1:11" x14ac:dyDescent="0.35">
      <c r="A1757" s="43">
        <v>1</v>
      </c>
      <c r="B1757" s="44">
        <v>5200</v>
      </c>
      <c r="C1757" s="46" t="s">
        <v>1352</v>
      </c>
      <c r="D1757" s="46" t="s">
        <v>4094</v>
      </c>
      <c r="E1757" s="46" t="s">
        <v>4095</v>
      </c>
      <c r="F1757" s="46">
        <v>43000029</v>
      </c>
      <c r="G1757" s="46">
        <v>8</v>
      </c>
      <c r="H1757" s="46" t="s">
        <v>4096</v>
      </c>
      <c r="I1757" s="38">
        <v>8807580.8200000003</v>
      </c>
      <c r="J1757" s="47">
        <v>38559</v>
      </c>
      <c r="K1757" s="48"/>
    </row>
    <row r="1758" spans="1:11" x14ac:dyDescent="0.35">
      <c r="A1758" s="43">
        <v>1</v>
      </c>
      <c r="B1758" s="44">
        <v>5200</v>
      </c>
      <c r="C1758" s="46" t="s">
        <v>1352</v>
      </c>
      <c r="D1758" s="46" t="s">
        <v>4097</v>
      </c>
      <c r="E1758" s="46" t="s">
        <v>4098</v>
      </c>
      <c r="F1758" s="46">
        <v>43000029</v>
      </c>
      <c r="G1758" s="46">
        <v>9</v>
      </c>
      <c r="H1758" s="46" t="s">
        <v>4099</v>
      </c>
      <c r="I1758" s="38">
        <v>4552761.79</v>
      </c>
      <c r="J1758" s="47">
        <v>38559</v>
      </c>
      <c r="K1758" s="48"/>
    </row>
    <row r="1759" spans="1:11" x14ac:dyDescent="0.35">
      <c r="A1759" s="43">
        <v>1</v>
      </c>
      <c r="B1759" s="44">
        <v>5200</v>
      </c>
      <c r="C1759" s="46" t="s">
        <v>1352</v>
      </c>
      <c r="D1759" s="46" t="s">
        <v>4100</v>
      </c>
      <c r="E1759" s="46" t="s">
        <v>4101</v>
      </c>
      <c r="F1759" s="46">
        <v>43000029</v>
      </c>
      <c r="G1759" s="46">
        <v>10</v>
      </c>
      <c r="H1759" s="46" t="s">
        <v>4102</v>
      </c>
      <c r="I1759" s="38">
        <v>2192722.61</v>
      </c>
      <c r="J1759" s="47">
        <v>38559</v>
      </c>
      <c r="K1759" s="48"/>
    </row>
    <row r="1760" spans="1:11" x14ac:dyDescent="0.35">
      <c r="A1760" s="43">
        <v>1</v>
      </c>
      <c r="B1760" s="44">
        <v>5200</v>
      </c>
      <c r="C1760" s="46" t="s">
        <v>1352</v>
      </c>
      <c r="D1760" s="46" t="s">
        <v>4103</v>
      </c>
      <c r="E1760" s="46" t="s">
        <v>4104</v>
      </c>
      <c r="F1760" s="46">
        <v>43000029</v>
      </c>
      <c r="G1760" s="46">
        <v>11</v>
      </c>
      <c r="H1760" s="46" t="s">
        <v>4105</v>
      </c>
      <c r="I1760" s="38">
        <v>2857861.65</v>
      </c>
      <c r="J1760" s="47">
        <v>38559</v>
      </c>
      <c r="K1760" s="48"/>
    </row>
    <row r="1761" spans="1:11" x14ac:dyDescent="0.35">
      <c r="A1761" s="43">
        <v>1</v>
      </c>
      <c r="B1761" s="44">
        <v>5200</v>
      </c>
      <c r="C1761" s="46" t="s">
        <v>1352</v>
      </c>
      <c r="D1761" s="46" t="s">
        <v>4106</v>
      </c>
      <c r="E1761" s="46" t="s">
        <v>4107</v>
      </c>
      <c r="F1761" s="46">
        <v>43000029</v>
      </c>
      <c r="G1761" s="46">
        <v>12</v>
      </c>
      <c r="H1761" s="46" t="s">
        <v>4108</v>
      </c>
      <c r="I1761" s="38">
        <v>265000.34000000003</v>
      </c>
      <c r="J1761" s="47">
        <v>38559</v>
      </c>
      <c r="K1761" s="48"/>
    </row>
    <row r="1762" spans="1:11" x14ac:dyDescent="0.35">
      <c r="A1762" s="43">
        <v>1</v>
      </c>
      <c r="B1762" s="44">
        <v>5200</v>
      </c>
      <c r="C1762" s="46" t="s">
        <v>1352</v>
      </c>
      <c r="D1762" s="46" t="s">
        <v>4109</v>
      </c>
      <c r="E1762" s="46" t="s">
        <v>4110</v>
      </c>
      <c r="F1762" s="46">
        <v>43000029</v>
      </c>
      <c r="G1762" s="46">
        <v>13</v>
      </c>
      <c r="H1762" s="46" t="s">
        <v>4111</v>
      </c>
      <c r="I1762" s="38">
        <v>38919472.25</v>
      </c>
      <c r="J1762" s="47">
        <v>38559</v>
      </c>
      <c r="K1762" s="48"/>
    </row>
    <row r="1763" spans="1:11" x14ac:dyDescent="0.35">
      <c r="A1763" s="43">
        <v>1</v>
      </c>
      <c r="B1763" s="44">
        <v>5200</v>
      </c>
      <c r="C1763" s="46" t="s">
        <v>1352</v>
      </c>
      <c r="D1763" s="46" t="s">
        <v>4112</v>
      </c>
      <c r="E1763" s="46" t="s">
        <v>4113</v>
      </c>
      <c r="F1763" s="46">
        <v>43000029</v>
      </c>
      <c r="G1763" s="46">
        <v>14</v>
      </c>
      <c r="H1763" s="46" t="s">
        <v>4114</v>
      </c>
      <c r="I1763" s="38">
        <v>7401235.5499999998</v>
      </c>
      <c r="J1763" s="47">
        <v>38559</v>
      </c>
      <c r="K1763" s="48"/>
    </row>
    <row r="1764" spans="1:11" x14ac:dyDescent="0.35">
      <c r="A1764" s="43">
        <v>1</v>
      </c>
      <c r="B1764" s="44">
        <v>5200</v>
      </c>
      <c r="C1764" s="46" t="s">
        <v>1352</v>
      </c>
      <c r="D1764" s="46" t="s">
        <v>4115</v>
      </c>
      <c r="E1764" s="46" t="s">
        <v>4116</v>
      </c>
      <c r="F1764" s="46" t="s">
        <v>4117</v>
      </c>
      <c r="G1764" s="46" t="s">
        <v>585</v>
      </c>
      <c r="H1764" s="46" t="s">
        <v>4118</v>
      </c>
      <c r="I1764" s="38">
        <v>1597311.77</v>
      </c>
      <c r="J1764" s="47">
        <v>43916</v>
      </c>
      <c r="K1764" s="48"/>
    </row>
    <row r="1765" spans="1:11" x14ac:dyDescent="0.35">
      <c r="A1765" s="43">
        <v>1</v>
      </c>
      <c r="B1765" s="44">
        <v>5200</v>
      </c>
      <c r="C1765" s="46" t="s">
        <v>1352</v>
      </c>
      <c r="D1765" s="46" t="s">
        <v>4119</v>
      </c>
      <c r="E1765" s="46" t="s">
        <v>4120</v>
      </c>
      <c r="F1765" s="46" t="s">
        <v>4117</v>
      </c>
      <c r="G1765" s="46" t="s">
        <v>1124</v>
      </c>
      <c r="H1765" s="46" t="s">
        <v>3638</v>
      </c>
      <c r="I1765" s="38">
        <v>357221.33</v>
      </c>
      <c r="J1765" s="47">
        <v>43916</v>
      </c>
      <c r="K1765" s="48"/>
    </row>
    <row r="1766" spans="1:11" x14ac:dyDescent="0.35">
      <c r="A1766" s="43">
        <v>1</v>
      </c>
      <c r="B1766" s="44">
        <v>5200</v>
      </c>
      <c r="C1766" s="46" t="s">
        <v>1352</v>
      </c>
      <c r="D1766" s="46" t="s">
        <v>4121</v>
      </c>
      <c r="E1766" s="46" t="s">
        <v>4122</v>
      </c>
      <c r="F1766" s="46" t="s">
        <v>4117</v>
      </c>
      <c r="G1766" s="46" t="s">
        <v>1043</v>
      </c>
      <c r="H1766" s="46" t="s">
        <v>3641</v>
      </c>
      <c r="I1766" s="38">
        <v>357221.33</v>
      </c>
      <c r="J1766" s="47">
        <v>43916</v>
      </c>
      <c r="K1766" s="48"/>
    </row>
    <row r="1767" spans="1:11" x14ac:dyDescent="0.35">
      <c r="A1767" s="43">
        <v>1</v>
      </c>
      <c r="B1767" s="44">
        <v>5200</v>
      </c>
      <c r="C1767" s="46" t="s">
        <v>1352</v>
      </c>
      <c r="D1767" s="46" t="s">
        <v>4123</v>
      </c>
      <c r="E1767" s="46" t="s">
        <v>4124</v>
      </c>
      <c r="F1767" s="46" t="s">
        <v>4117</v>
      </c>
      <c r="G1767" s="46" t="s">
        <v>1049</v>
      </c>
      <c r="H1767" s="46" t="s">
        <v>3644</v>
      </c>
      <c r="I1767" s="38">
        <v>357221.33</v>
      </c>
      <c r="J1767" s="47">
        <v>43916</v>
      </c>
      <c r="K1767" s="48"/>
    </row>
    <row r="1768" spans="1:11" x14ac:dyDescent="0.35">
      <c r="A1768" s="43">
        <v>1</v>
      </c>
      <c r="B1768" s="44">
        <v>5200</v>
      </c>
      <c r="C1768" s="46" t="s">
        <v>1352</v>
      </c>
      <c r="D1768" s="46" t="s">
        <v>4125</v>
      </c>
      <c r="E1768" s="46" t="s">
        <v>4126</v>
      </c>
      <c r="F1768" s="46" t="s">
        <v>4117</v>
      </c>
      <c r="G1768" s="46" t="s">
        <v>1176</v>
      </c>
      <c r="H1768" s="46" t="s">
        <v>3647</v>
      </c>
      <c r="I1768" s="38">
        <v>357221.33</v>
      </c>
      <c r="J1768" s="47">
        <v>43916</v>
      </c>
      <c r="K1768" s="48"/>
    </row>
    <row r="1769" spans="1:11" x14ac:dyDescent="0.35">
      <c r="A1769" s="43">
        <v>1</v>
      </c>
      <c r="B1769" s="44">
        <v>5200</v>
      </c>
      <c r="C1769" s="46" t="s">
        <v>1352</v>
      </c>
      <c r="D1769" s="46" t="s">
        <v>4127</v>
      </c>
      <c r="E1769" s="46" t="s">
        <v>4128</v>
      </c>
      <c r="F1769" s="46" t="s">
        <v>4117</v>
      </c>
      <c r="G1769" s="46" t="s">
        <v>1056</v>
      </c>
      <c r="H1769" s="46" t="s">
        <v>3650</v>
      </c>
      <c r="I1769" s="38">
        <v>357221.33</v>
      </c>
      <c r="J1769" s="47">
        <v>43916</v>
      </c>
      <c r="K1769" s="48"/>
    </row>
    <row r="1770" spans="1:11" x14ac:dyDescent="0.35">
      <c r="A1770" s="43">
        <v>1</v>
      </c>
      <c r="B1770" s="44">
        <v>5200</v>
      </c>
      <c r="C1770" s="46" t="s">
        <v>1352</v>
      </c>
      <c r="D1770" s="46" t="s">
        <v>4129</v>
      </c>
      <c r="E1770" s="46" t="s">
        <v>4130</v>
      </c>
      <c r="F1770" s="46" t="s">
        <v>4117</v>
      </c>
      <c r="G1770" s="46" t="s">
        <v>2250</v>
      </c>
      <c r="H1770" s="46" t="s">
        <v>3653</v>
      </c>
      <c r="I1770" s="38">
        <v>357221.33</v>
      </c>
      <c r="J1770" s="47">
        <v>43916</v>
      </c>
      <c r="K1770" s="48"/>
    </row>
    <row r="1771" spans="1:11" x14ac:dyDescent="0.35">
      <c r="A1771" s="43">
        <v>1</v>
      </c>
      <c r="B1771" s="44">
        <v>5200</v>
      </c>
      <c r="C1771" s="46" t="s">
        <v>1352</v>
      </c>
      <c r="D1771" s="46" t="s">
        <v>4131</v>
      </c>
      <c r="E1771" s="46" t="s">
        <v>4132</v>
      </c>
      <c r="F1771" s="46" t="s">
        <v>4117</v>
      </c>
      <c r="G1771" s="46" t="s">
        <v>2253</v>
      </c>
      <c r="H1771" s="46" t="s">
        <v>3656</v>
      </c>
      <c r="I1771" s="38">
        <v>357221.33</v>
      </c>
      <c r="J1771" s="47">
        <v>43916</v>
      </c>
      <c r="K1771" s="48"/>
    </row>
    <row r="1772" spans="1:11" x14ac:dyDescent="0.35">
      <c r="A1772" s="43">
        <v>1</v>
      </c>
      <c r="B1772" s="44">
        <v>5200</v>
      </c>
      <c r="C1772" s="46" t="s">
        <v>1352</v>
      </c>
      <c r="D1772" s="46" t="s">
        <v>4133</v>
      </c>
      <c r="E1772" s="46" t="s">
        <v>4134</v>
      </c>
      <c r="F1772" s="46" t="s">
        <v>4117</v>
      </c>
      <c r="G1772" s="46" t="s">
        <v>2101</v>
      </c>
      <c r="H1772" s="46" t="s">
        <v>3659</v>
      </c>
      <c r="I1772" s="38">
        <v>357221.33</v>
      </c>
      <c r="J1772" s="47">
        <v>43916</v>
      </c>
      <c r="K1772" s="48"/>
    </row>
    <row r="1773" spans="1:11" x14ac:dyDescent="0.35">
      <c r="A1773" s="43">
        <v>1</v>
      </c>
      <c r="B1773" s="44">
        <v>5200</v>
      </c>
      <c r="C1773" s="46" t="s">
        <v>1352</v>
      </c>
      <c r="D1773" s="46" t="s">
        <v>4135</v>
      </c>
      <c r="E1773" s="46" t="s">
        <v>4136</v>
      </c>
      <c r="F1773" s="46" t="s">
        <v>4117</v>
      </c>
      <c r="G1773" s="46" t="s">
        <v>2095</v>
      </c>
      <c r="H1773" s="46" t="s">
        <v>3662</v>
      </c>
      <c r="I1773" s="38">
        <v>357221.33</v>
      </c>
      <c r="J1773" s="47">
        <v>43916</v>
      </c>
      <c r="K1773" s="48"/>
    </row>
    <row r="1774" spans="1:11" x14ac:dyDescent="0.35">
      <c r="A1774" s="43">
        <v>1</v>
      </c>
      <c r="B1774" s="44">
        <v>5200</v>
      </c>
      <c r="C1774" s="46" t="s">
        <v>1352</v>
      </c>
      <c r="D1774" s="46" t="s">
        <v>4137</v>
      </c>
      <c r="E1774" s="46" t="s">
        <v>4138</v>
      </c>
      <c r="F1774" s="46" t="s">
        <v>4117</v>
      </c>
      <c r="G1774" s="46" t="s">
        <v>2098</v>
      </c>
      <c r="H1774" s="46" t="s">
        <v>3665</v>
      </c>
      <c r="I1774" s="38">
        <v>357221.33</v>
      </c>
      <c r="J1774" s="47">
        <v>43916</v>
      </c>
      <c r="K1774" s="48"/>
    </row>
    <row r="1775" spans="1:11" x14ac:dyDescent="0.35">
      <c r="A1775" s="43">
        <v>1</v>
      </c>
      <c r="B1775" s="44">
        <v>5200</v>
      </c>
      <c r="C1775" s="46" t="s">
        <v>1352</v>
      </c>
      <c r="D1775" s="46" t="s">
        <v>4139</v>
      </c>
      <c r="E1775" s="46" t="s">
        <v>4140</v>
      </c>
      <c r="F1775" s="46" t="s">
        <v>4117</v>
      </c>
      <c r="G1775" s="46" t="s">
        <v>3668</v>
      </c>
      <c r="H1775" s="46" t="s">
        <v>3669</v>
      </c>
      <c r="I1775" s="38">
        <v>357221.33</v>
      </c>
      <c r="J1775" s="47">
        <v>43916</v>
      </c>
      <c r="K1775" s="48"/>
    </row>
    <row r="1776" spans="1:11" x14ac:dyDescent="0.35">
      <c r="A1776" s="43">
        <v>1</v>
      </c>
      <c r="B1776" s="44">
        <v>5200</v>
      </c>
      <c r="C1776" s="46" t="s">
        <v>1352</v>
      </c>
      <c r="D1776" s="46" t="s">
        <v>4141</v>
      </c>
      <c r="E1776" s="46" t="s">
        <v>4142</v>
      </c>
      <c r="F1776" s="46" t="s">
        <v>4117</v>
      </c>
      <c r="G1776" s="46" t="s">
        <v>3672</v>
      </c>
      <c r="H1776" s="46" t="s">
        <v>3673</v>
      </c>
      <c r="I1776" s="38">
        <v>357221.33</v>
      </c>
      <c r="J1776" s="47">
        <v>43916</v>
      </c>
      <c r="K1776" s="48"/>
    </row>
    <row r="1777" spans="1:11" x14ac:dyDescent="0.35">
      <c r="A1777" s="43">
        <v>1</v>
      </c>
      <c r="B1777" s="44">
        <v>5200</v>
      </c>
      <c r="C1777" s="46" t="s">
        <v>1352</v>
      </c>
      <c r="D1777" s="46" t="s">
        <v>4143</v>
      </c>
      <c r="E1777" s="46" t="s">
        <v>4144</v>
      </c>
      <c r="F1777" s="46" t="s">
        <v>4117</v>
      </c>
      <c r="G1777" s="46" t="s">
        <v>3676</v>
      </c>
      <c r="H1777" s="46" t="s">
        <v>3677</v>
      </c>
      <c r="I1777" s="38">
        <v>357221.33</v>
      </c>
      <c r="J1777" s="47">
        <v>43916</v>
      </c>
      <c r="K1777" s="48"/>
    </row>
    <row r="1778" spans="1:11" x14ac:dyDescent="0.35">
      <c r="A1778" s="43">
        <v>1</v>
      </c>
      <c r="B1778" s="44">
        <v>5200</v>
      </c>
      <c r="C1778" s="46" t="s">
        <v>1352</v>
      </c>
      <c r="D1778" s="46" t="s">
        <v>4145</v>
      </c>
      <c r="E1778" s="46" t="s">
        <v>4146</v>
      </c>
      <c r="F1778" s="46" t="s">
        <v>4117</v>
      </c>
      <c r="G1778" s="46" t="s">
        <v>3680</v>
      </c>
      <c r="H1778" s="46" t="s">
        <v>3681</v>
      </c>
      <c r="I1778" s="38">
        <v>357221.33</v>
      </c>
      <c r="J1778" s="47">
        <v>43916</v>
      </c>
      <c r="K1778" s="48"/>
    </row>
    <row r="1779" spans="1:11" x14ac:dyDescent="0.35">
      <c r="A1779" s="43">
        <v>1</v>
      </c>
      <c r="B1779" s="44">
        <v>5200</v>
      </c>
      <c r="C1779" s="46" t="s">
        <v>1352</v>
      </c>
      <c r="D1779" s="46" t="s">
        <v>4147</v>
      </c>
      <c r="E1779" s="46" t="s">
        <v>4148</v>
      </c>
      <c r="F1779" s="46" t="s">
        <v>4117</v>
      </c>
      <c r="G1779" s="46" t="s">
        <v>3684</v>
      </c>
      <c r="H1779" s="46" t="s">
        <v>3685</v>
      </c>
      <c r="I1779" s="38">
        <v>357221.33</v>
      </c>
      <c r="J1779" s="47">
        <v>43916</v>
      </c>
      <c r="K1779" s="48"/>
    </row>
    <row r="1780" spans="1:11" x14ac:dyDescent="0.35">
      <c r="A1780" s="43">
        <v>1</v>
      </c>
      <c r="B1780" s="44">
        <v>5200</v>
      </c>
      <c r="C1780" s="46" t="s">
        <v>1352</v>
      </c>
      <c r="D1780" s="46" t="s">
        <v>4149</v>
      </c>
      <c r="E1780" s="46" t="s">
        <v>4150</v>
      </c>
      <c r="F1780" s="46" t="s">
        <v>4151</v>
      </c>
      <c r="G1780" s="46" t="s">
        <v>585</v>
      </c>
      <c r="H1780" s="46" t="s">
        <v>4152</v>
      </c>
      <c r="I1780" s="38">
        <v>27775004.34</v>
      </c>
      <c r="J1780" s="47">
        <v>43977</v>
      </c>
      <c r="K1780" s="48"/>
    </row>
    <row r="1781" spans="1:11" x14ac:dyDescent="0.35">
      <c r="A1781" s="43">
        <v>1</v>
      </c>
      <c r="B1781" s="44">
        <v>5200</v>
      </c>
      <c r="C1781" s="46" t="s">
        <v>1352</v>
      </c>
      <c r="D1781" s="46" t="s">
        <v>4153</v>
      </c>
      <c r="E1781" s="46" t="s">
        <v>4154</v>
      </c>
      <c r="F1781" s="46" t="s">
        <v>4151</v>
      </c>
      <c r="G1781" s="46" t="s">
        <v>1124</v>
      </c>
      <c r="H1781" s="46" t="s">
        <v>3638</v>
      </c>
      <c r="I1781" s="38">
        <v>20314542.84</v>
      </c>
      <c r="J1781" s="47">
        <v>43916</v>
      </c>
      <c r="K1781" s="48"/>
    </row>
    <row r="1782" spans="1:11" x14ac:dyDescent="0.35">
      <c r="A1782" s="43">
        <v>1</v>
      </c>
      <c r="B1782" s="44">
        <v>5200</v>
      </c>
      <c r="C1782" s="46" t="s">
        <v>1352</v>
      </c>
      <c r="D1782" s="46" t="s">
        <v>4155</v>
      </c>
      <c r="E1782" s="46" t="s">
        <v>4156</v>
      </c>
      <c r="F1782" s="46" t="s">
        <v>4151</v>
      </c>
      <c r="G1782" s="46" t="s">
        <v>1043</v>
      </c>
      <c r="H1782" s="46" t="s">
        <v>3641</v>
      </c>
      <c r="I1782" s="38">
        <v>18558660.780000001</v>
      </c>
      <c r="J1782" s="47">
        <v>43916</v>
      </c>
      <c r="K1782" s="48"/>
    </row>
    <row r="1783" spans="1:11" x14ac:dyDescent="0.35">
      <c r="A1783" s="43">
        <v>1</v>
      </c>
      <c r="B1783" s="44">
        <v>5200</v>
      </c>
      <c r="C1783" s="46" t="s">
        <v>1352</v>
      </c>
      <c r="D1783" s="46" t="s">
        <v>4157</v>
      </c>
      <c r="E1783" s="46" t="s">
        <v>4158</v>
      </c>
      <c r="F1783" s="46" t="s">
        <v>4151</v>
      </c>
      <c r="G1783" s="46" t="s">
        <v>1049</v>
      </c>
      <c r="H1783" s="46" t="s">
        <v>3644</v>
      </c>
      <c r="I1783" s="38">
        <v>4095908.56</v>
      </c>
      <c r="J1783" s="47">
        <v>43916</v>
      </c>
      <c r="K1783" s="48"/>
    </row>
    <row r="1784" spans="1:11" x14ac:dyDescent="0.35">
      <c r="A1784" s="43">
        <v>1</v>
      </c>
      <c r="B1784" s="44">
        <v>5200</v>
      </c>
      <c r="C1784" s="46" t="s">
        <v>1352</v>
      </c>
      <c r="D1784" s="46" t="s">
        <v>4159</v>
      </c>
      <c r="E1784" s="46" t="s">
        <v>4160</v>
      </c>
      <c r="F1784" s="46" t="s">
        <v>4151</v>
      </c>
      <c r="G1784" s="46" t="s">
        <v>1176</v>
      </c>
      <c r="H1784" s="46" t="s">
        <v>3647</v>
      </c>
      <c r="I1784" s="38">
        <v>375000.8</v>
      </c>
      <c r="J1784" s="47">
        <v>43916</v>
      </c>
      <c r="K1784" s="48"/>
    </row>
    <row r="1785" spans="1:11" x14ac:dyDescent="0.35">
      <c r="A1785" s="43">
        <v>1</v>
      </c>
      <c r="B1785" s="44">
        <v>5200</v>
      </c>
      <c r="C1785" s="46" t="s">
        <v>1352</v>
      </c>
      <c r="D1785" s="46" t="s">
        <v>4161</v>
      </c>
      <c r="E1785" s="46" t="s">
        <v>4162</v>
      </c>
      <c r="F1785" s="46" t="s">
        <v>4151</v>
      </c>
      <c r="G1785" s="46" t="s">
        <v>1056</v>
      </c>
      <c r="H1785" s="46" t="s">
        <v>3650</v>
      </c>
      <c r="I1785" s="38">
        <v>771000.8</v>
      </c>
      <c r="J1785" s="47">
        <v>44007</v>
      </c>
      <c r="K1785" s="48"/>
    </row>
    <row r="1786" spans="1:11" x14ac:dyDescent="0.35">
      <c r="A1786" s="43">
        <v>1</v>
      </c>
      <c r="B1786" s="44">
        <v>5200</v>
      </c>
      <c r="C1786" s="46" t="s">
        <v>1352</v>
      </c>
      <c r="D1786" s="46" t="s">
        <v>4163</v>
      </c>
      <c r="E1786" s="46" t="s">
        <v>4164</v>
      </c>
      <c r="F1786" s="46" t="s">
        <v>4151</v>
      </c>
      <c r="G1786" s="46" t="s">
        <v>2250</v>
      </c>
      <c r="H1786" s="46" t="s">
        <v>3653</v>
      </c>
      <c r="I1786" s="38">
        <v>375000.8</v>
      </c>
      <c r="J1786" s="47">
        <v>43916</v>
      </c>
      <c r="K1786" s="48"/>
    </row>
    <row r="1787" spans="1:11" x14ac:dyDescent="0.35">
      <c r="A1787" s="43">
        <v>1</v>
      </c>
      <c r="B1787" s="44">
        <v>5200</v>
      </c>
      <c r="C1787" s="46" t="s">
        <v>1352</v>
      </c>
      <c r="D1787" s="46" t="s">
        <v>4165</v>
      </c>
      <c r="E1787" s="46" t="s">
        <v>4166</v>
      </c>
      <c r="F1787" s="46" t="s">
        <v>4151</v>
      </c>
      <c r="G1787" s="46" t="s">
        <v>2253</v>
      </c>
      <c r="H1787" s="46" t="s">
        <v>3656</v>
      </c>
      <c r="I1787" s="38">
        <v>375000.8</v>
      </c>
      <c r="J1787" s="47">
        <v>43916</v>
      </c>
      <c r="K1787" s="48"/>
    </row>
    <row r="1788" spans="1:11" x14ac:dyDescent="0.35">
      <c r="A1788" s="43">
        <v>1</v>
      </c>
      <c r="B1788" s="44">
        <v>5200</v>
      </c>
      <c r="C1788" s="46" t="s">
        <v>1352</v>
      </c>
      <c r="D1788" s="46" t="s">
        <v>4167</v>
      </c>
      <c r="E1788" s="46" t="s">
        <v>4168</v>
      </c>
      <c r="F1788" s="46" t="s">
        <v>4151</v>
      </c>
      <c r="G1788" s="46" t="s">
        <v>2101</v>
      </c>
      <c r="H1788" s="46" t="s">
        <v>3659</v>
      </c>
      <c r="I1788" s="38">
        <v>375000.8</v>
      </c>
      <c r="J1788" s="47">
        <v>43916</v>
      </c>
      <c r="K1788" s="48"/>
    </row>
    <row r="1789" spans="1:11" x14ac:dyDescent="0.35">
      <c r="A1789" s="43">
        <v>1</v>
      </c>
      <c r="B1789" s="44">
        <v>5200</v>
      </c>
      <c r="C1789" s="46" t="s">
        <v>1352</v>
      </c>
      <c r="D1789" s="46" t="s">
        <v>4169</v>
      </c>
      <c r="E1789" s="46" t="s">
        <v>4170</v>
      </c>
      <c r="F1789" s="46" t="s">
        <v>4151</v>
      </c>
      <c r="G1789" s="46" t="s">
        <v>2095</v>
      </c>
      <c r="H1789" s="46" t="s">
        <v>3662</v>
      </c>
      <c r="I1789" s="38">
        <v>7684634.0199999996</v>
      </c>
      <c r="J1789" s="47">
        <v>43916</v>
      </c>
      <c r="K1789" s="48"/>
    </row>
    <row r="1790" spans="1:11" x14ac:dyDescent="0.35">
      <c r="A1790" s="43">
        <v>1</v>
      </c>
      <c r="B1790" s="44">
        <v>5200</v>
      </c>
      <c r="C1790" s="46" t="s">
        <v>1352</v>
      </c>
      <c r="D1790" s="46" t="s">
        <v>4171</v>
      </c>
      <c r="E1790" s="46" t="s">
        <v>4172</v>
      </c>
      <c r="F1790" s="46" t="s">
        <v>4151</v>
      </c>
      <c r="G1790" s="46" t="s">
        <v>2098</v>
      </c>
      <c r="H1790" s="46" t="s">
        <v>3665</v>
      </c>
      <c r="I1790" s="38">
        <v>23750213.870000001</v>
      </c>
      <c r="J1790" s="47">
        <v>43916</v>
      </c>
      <c r="K1790" s="48"/>
    </row>
    <row r="1791" spans="1:11" x14ac:dyDescent="0.35">
      <c r="A1791" s="43">
        <v>1</v>
      </c>
      <c r="B1791" s="44">
        <v>5200</v>
      </c>
      <c r="C1791" s="46" t="s">
        <v>1352</v>
      </c>
      <c r="D1791" s="46" t="s">
        <v>4173</v>
      </c>
      <c r="E1791" s="46" t="s">
        <v>4174</v>
      </c>
      <c r="F1791" s="46" t="s">
        <v>4151</v>
      </c>
      <c r="G1791" s="46" t="s">
        <v>3668</v>
      </c>
      <c r="H1791" s="46" t="s">
        <v>3669</v>
      </c>
      <c r="I1791" s="38">
        <v>14036212.800000001</v>
      </c>
      <c r="J1791" s="47">
        <v>44007</v>
      </c>
      <c r="K1791" s="48"/>
    </row>
    <row r="1792" spans="1:11" x14ac:dyDescent="0.35">
      <c r="A1792" s="43">
        <v>1</v>
      </c>
      <c r="B1792" s="44">
        <v>5200</v>
      </c>
      <c r="C1792" s="46" t="s">
        <v>1352</v>
      </c>
      <c r="D1792" s="46" t="s">
        <v>4175</v>
      </c>
      <c r="E1792" s="46" t="s">
        <v>4176</v>
      </c>
      <c r="F1792" s="46" t="s">
        <v>4151</v>
      </c>
      <c r="G1792" s="46" t="s">
        <v>3672</v>
      </c>
      <c r="H1792" s="46" t="s">
        <v>3673</v>
      </c>
      <c r="I1792" s="38">
        <v>8830195.4199999999</v>
      </c>
      <c r="J1792" s="47">
        <v>43916</v>
      </c>
      <c r="K1792" s="48"/>
    </row>
    <row r="1793" spans="1:11" x14ac:dyDescent="0.35">
      <c r="A1793" s="43">
        <v>1</v>
      </c>
      <c r="B1793" s="44">
        <v>5200</v>
      </c>
      <c r="C1793" s="46" t="s">
        <v>1352</v>
      </c>
      <c r="D1793" s="46" t="s">
        <v>4177</v>
      </c>
      <c r="E1793" s="46" t="s">
        <v>4178</v>
      </c>
      <c r="F1793" s="46" t="s">
        <v>4151</v>
      </c>
      <c r="G1793" s="46" t="s">
        <v>3676</v>
      </c>
      <c r="H1793" s="46" t="s">
        <v>3677</v>
      </c>
      <c r="I1793" s="38">
        <v>7325259.5800000001</v>
      </c>
      <c r="J1793" s="47">
        <v>43916</v>
      </c>
      <c r="K1793" s="48"/>
    </row>
    <row r="1794" spans="1:11" x14ac:dyDescent="0.35">
      <c r="A1794" s="43">
        <v>1</v>
      </c>
      <c r="B1794" s="44">
        <v>5200</v>
      </c>
      <c r="C1794" s="46" t="s">
        <v>1352</v>
      </c>
      <c r="D1794" s="46" t="s">
        <v>4179</v>
      </c>
      <c r="E1794" s="46" t="s">
        <v>4180</v>
      </c>
      <c r="F1794" s="46" t="s">
        <v>4151</v>
      </c>
      <c r="G1794" s="46" t="s">
        <v>3680</v>
      </c>
      <c r="H1794" s="46" t="s">
        <v>3681</v>
      </c>
      <c r="I1794" s="38">
        <v>375000.8</v>
      </c>
      <c r="J1794" s="47">
        <v>43916</v>
      </c>
      <c r="K1794" s="48"/>
    </row>
    <row r="1795" spans="1:11" x14ac:dyDescent="0.35">
      <c r="A1795" s="43">
        <v>1</v>
      </c>
      <c r="B1795" s="44">
        <v>5200</v>
      </c>
      <c r="C1795" s="46" t="s">
        <v>1352</v>
      </c>
      <c r="D1795" s="46" t="s">
        <v>4181</v>
      </c>
      <c r="E1795" s="46" t="s">
        <v>4182</v>
      </c>
      <c r="F1795" s="46" t="s">
        <v>4151</v>
      </c>
      <c r="G1795" s="46" t="s">
        <v>3684</v>
      </c>
      <c r="H1795" s="46" t="s">
        <v>3685</v>
      </c>
      <c r="I1795" s="38">
        <v>30461111.329999998</v>
      </c>
      <c r="J1795" s="47">
        <v>43916</v>
      </c>
      <c r="K1795" s="48"/>
    </row>
    <row r="1796" spans="1:11" x14ac:dyDescent="0.35">
      <c r="A1796" s="43">
        <v>1</v>
      </c>
      <c r="B1796" s="44">
        <v>5200</v>
      </c>
      <c r="C1796" s="46" t="s">
        <v>1352</v>
      </c>
      <c r="D1796" s="46" t="s">
        <v>4183</v>
      </c>
      <c r="E1796" s="46" t="s">
        <v>4184</v>
      </c>
      <c r="F1796" s="46" t="s">
        <v>4185</v>
      </c>
      <c r="G1796" s="46" t="s">
        <v>1056</v>
      </c>
      <c r="H1796" s="46" t="s">
        <v>3650</v>
      </c>
      <c r="I1796" s="38">
        <v>754446</v>
      </c>
      <c r="J1796" s="47">
        <v>44494</v>
      </c>
      <c r="K1796" s="48"/>
    </row>
    <row r="1797" spans="1:11" x14ac:dyDescent="0.35">
      <c r="A1797" s="43">
        <v>1</v>
      </c>
      <c r="B1797" s="44">
        <v>5200</v>
      </c>
      <c r="C1797" s="46" t="s">
        <v>1352</v>
      </c>
      <c r="D1797" s="46" t="s">
        <v>4186</v>
      </c>
      <c r="E1797" s="46" t="s">
        <v>4187</v>
      </c>
      <c r="F1797" s="46" t="s">
        <v>4185</v>
      </c>
      <c r="G1797" s="46" t="s">
        <v>2101</v>
      </c>
      <c r="H1797" s="46" t="s">
        <v>3659</v>
      </c>
      <c r="I1797" s="38">
        <v>665412</v>
      </c>
      <c r="J1797" s="47">
        <v>44494</v>
      </c>
      <c r="K1797" s="48"/>
    </row>
    <row r="1798" spans="1:11" x14ac:dyDescent="0.35">
      <c r="A1798" s="43">
        <v>1</v>
      </c>
      <c r="B1798" s="44">
        <v>5200</v>
      </c>
      <c r="C1798" s="46" t="s">
        <v>1352</v>
      </c>
      <c r="D1798" s="46" t="s">
        <v>4188</v>
      </c>
      <c r="E1798" s="46" t="s">
        <v>4189</v>
      </c>
      <c r="F1798" s="46">
        <v>43000029</v>
      </c>
      <c r="G1798" s="46">
        <v>36</v>
      </c>
      <c r="H1798" s="46" t="s">
        <v>4190</v>
      </c>
      <c r="I1798" s="38">
        <v>421535.4</v>
      </c>
      <c r="J1798" s="47">
        <v>38559</v>
      </c>
      <c r="K1798" s="48"/>
    </row>
    <row r="1799" spans="1:11" x14ac:dyDescent="0.35">
      <c r="A1799" s="43">
        <v>1</v>
      </c>
      <c r="B1799" s="44">
        <v>5200</v>
      </c>
      <c r="C1799" s="46" t="s">
        <v>1352</v>
      </c>
      <c r="D1799" s="46" t="s">
        <v>4191</v>
      </c>
      <c r="E1799" s="46" t="s">
        <v>4192</v>
      </c>
      <c r="F1799" s="46">
        <v>43000030</v>
      </c>
      <c r="G1799" s="46">
        <v>0</v>
      </c>
      <c r="H1799" s="46" t="s">
        <v>4193</v>
      </c>
      <c r="I1799" s="38">
        <v>1</v>
      </c>
      <c r="J1799" s="47">
        <v>42088</v>
      </c>
      <c r="K1799" s="48"/>
    </row>
    <row r="1800" spans="1:11" x14ac:dyDescent="0.35">
      <c r="A1800" s="43">
        <v>1</v>
      </c>
      <c r="B1800" s="44">
        <v>5200</v>
      </c>
      <c r="C1800" s="46" t="s">
        <v>1352</v>
      </c>
      <c r="D1800" s="46" t="s">
        <v>4194</v>
      </c>
      <c r="E1800" s="46" t="s">
        <v>4195</v>
      </c>
      <c r="F1800" s="46">
        <v>43000030</v>
      </c>
      <c r="G1800" s="46">
        <v>3</v>
      </c>
      <c r="H1800" s="46" t="s">
        <v>4196</v>
      </c>
      <c r="I1800" s="38">
        <v>4987862.97</v>
      </c>
      <c r="J1800" s="47">
        <v>38909</v>
      </c>
      <c r="K1800" s="48"/>
    </row>
    <row r="1801" spans="1:11" x14ac:dyDescent="0.35">
      <c r="A1801" s="43">
        <v>1</v>
      </c>
      <c r="B1801" s="44">
        <v>5200</v>
      </c>
      <c r="C1801" s="46" t="s">
        <v>1352</v>
      </c>
      <c r="D1801" s="46" t="s">
        <v>4197</v>
      </c>
      <c r="E1801" s="46" t="s">
        <v>4198</v>
      </c>
      <c r="F1801" s="46">
        <v>43000030</v>
      </c>
      <c r="G1801" s="46">
        <v>4</v>
      </c>
      <c r="H1801" s="46" t="s">
        <v>4199</v>
      </c>
      <c r="I1801" s="38">
        <v>7673762.1399999997</v>
      </c>
      <c r="J1801" s="47">
        <v>38909</v>
      </c>
      <c r="K1801" s="48"/>
    </row>
    <row r="1802" spans="1:11" x14ac:dyDescent="0.35">
      <c r="A1802" s="43">
        <v>1</v>
      </c>
      <c r="B1802" s="44">
        <v>5200</v>
      </c>
      <c r="C1802" s="46" t="s">
        <v>1352</v>
      </c>
      <c r="D1802" s="46" t="s">
        <v>4200</v>
      </c>
      <c r="E1802" s="46" t="s">
        <v>4201</v>
      </c>
      <c r="F1802" s="46">
        <v>43000030</v>
      </c>
      <c r="G1802" s="46">
        <v>5</v>
      </c>
      <c r="H1802" s="46" t="s">
        <v>4202</v>
      </c>
      <c r="I1802" s="38">
        <v>20221610.18</v>
      </c>
      <c r="J1802" s="47">
        <v>38909</v>
      </c>
      <c r="K1802" s="48"/>
    </row>
    <row r="1803" spans="1:11" x14ac:dyDescent="0.35">
      <c r="A1803" s="43">
        <v>1</v>
      </c>
      <c r="B1803" s="44">
        <v>5200</v>
      </c>
      <c r="C1803" s="46" t="s">
        <v>1352</v>
      </c>
      <c r="D1803" s="46" t="s">
        <v>4203</v>
      </c>
      <c r="E1803" s="46" t="s">
        <v>4204</v>
      </c>
      <c r="F1803" s="46">
        <v>43000031</v>
      </c>
      <c r="G1803" s="46">
        <v>0</v>
      </c>
      <c r="H1803" s="46" t="s">
        <v>4205</v>
      </c>
      <c r="I1803" s="38">
        <v>2</v>
      </c>
      <c r="J1803" s="47">
        <v>38874</v>
      </c>
      <c r="K1803" s="48"/>
    </row>
    <row r="1804" spans="1:11" x14ac:dyDescent="0.35">
      <c r="A1804" s="43">
        <v>1</v>
      </c>
      <c r="B1804" s="44">
        <v>5200</v>
      </c>
      <c r="C1804" s="46" t="s">
        <v>1352</v>
      </c>
      <c r="D1804" s="46" t="s">
        <v>4206</v>
      </c>
      <c r="E1804" s="46" t="s">
        <v>4207</v>
      </c>
      <c r="F1804" s="46">
        <v>43000031</v>
      </c>
      <c r="G1804" s="46">
        <v>3</v>
      </c>
      <c r="H1804" s="46" t="s">
        <v>4208</v>
      </c>
      <c r="I1804" s="38">
        <v>1298898.83</v>
      </c>
      <c r="J1804" s="47">
        <v>38874</v>
      </c>
      <c r="K1804" s="48"/>
    </row>
    <row r="1805" spans="1:11" x14ac:dyDescent="0.35">
      <c r="A1805" s="43">
        <v>1</v>
      </c>
      <c r="B1805" s="44">
        <v>5200</v>
      </c>
      <c r="C1805" s="46" t="s">
        <v>1352</v>
      </c>
      <c r="D1805" s="46" t="s">
        <v>4209</v>
      </c>
      <c r="E1805" s="46" t="s">
        <v>4210</v>
      </c>
      <c r="F1805" s="46">
        <v>43000031</v>
      </c>
      <c r="G1805" s="46">
        <v>4</v>
      </c>
      <c r="H1805" s="46" t="s">
        <v>4211</v>
      </c>
      <c r="I1805" s="38">
        <v>1998432.65</v>
      </c>
      <c r="J1805" s="47">
        <v>38874</v>
      </c>
      <c r="K1805" s="48"/>
    </row>
    <row r="1806" spans="1:11" x14ac:dyDescent="0.35">
      <c r="A1806" s="43">
        <v>1</v>
      </c>
      <c r="B1806" s="44">
        <v>5200</v>
      </c>
      <c r="C1806" s="46" t="s">
        <v>1352</v>
      </c>
      <c r="D1806" s="46" t="s">
        <v>4212</v>
      </c>
      <c r="E1806" s="46" t="s">
        <v>4213</v>
      </c>
      <c r="F1806" s="46" t="s">
        <v>4214</v>
      </c>
      <c r="G1806" s="46" t="s">
        <v>585</v>
      </c>
      <c r="H1806" s="46" t="s">
        <v>4215</v>
      </c>
      <c r="I1806" s="38">
        <v>22682.29</v>
      </c>
      <c r="J1806" s="47">
        <v>43916</v>
      </c>
      <c r="K1806" s="48"/>
    </row>
    <row r="1807" spans="1:11" x14ac:dyDescent="0.35">
      <c r="A1807" s="43">
        <v>1</v>
      </c>
      <c r="B1807" s="44">
        <v>5200</v>
      </c>
      <c r="C1807" s="46" t="s">
        <v>1352</v>
      </c>
      <c r="D1807" s="46" t="s">
        <v>4216</v>
      </c>
      <c r="E1807" s="46" t="s">
        <v>4217</v>
      </c>
      <c r="F1807" s="46" t="s">
        <v>4214</v>
      </c>
      <c r="G1807" s="46" t="s">
        <v>1049</v>
      </c>
      <c r="H1807" s="46" t="s">
        <v>4215</v>
      </c>
      <c r="I1807" s="38"/>
      <c r="J1807" s="47">
        <v>43916</v>
      </c>
      <c r="K1807" s="48"/>
    </row>
    <row r="1808" spans="1:11" x14ac:dyDescent="0.35">
      <c r="A1808" s="43">
        <v>1</v>
      </c>
      <c r="B1808" s="44">
        <v>5200</v>
      </c>
      <c r="C1808" s="46" t="s">
        <v>1352</v>
      </c>
      <c r="D1808" s="46" t="s">
        <v>4218</v>
      </c>
      <c r="E1808" s="46" t="s">
        <v>4219</v>
      </c>
      <c r="F1808" s="46" t="s">
        <v>4220</v>
      </c>
      <c r="G1808" s="46" t="s">
        <v>1049</v>
      </c>
      <c r="H1808" s="46" t="s">
        <v>4221</v>
      </c>
      <c r="I1808" s="38">
        <v>1472006.25</v>
      </c>
      <c r="J1808" s="47">
        <v>44494</v>
      </c>
      <c r="K1808" s="48"/>
    </row>
    <row r="1809" spans="1:11" x14ac:dyDescent="0.35">
      <c r="A1809" s="43">
        <v>1</v>
      </c>
      <c r="B1809" s="44">
        <v>5200</v>
      </c>
      <c r="C1809" s="46" t="s">
        <v>1352</v>
      </c>
      <c r="D1809" s="46" t="s">
        <v>4222</v>
      </c>
      <c r="E1809" s="46" t="s">
        <v>4223</v>
      </c>
      <c r="F1809" s="46" t="s">
        <v>4224</v>
      </c>
      <c r="G1809" s="46" t="s">
        <v>1124</v>
      </c>
      <c r="H1809" s="46" t="s">
        <v>4225</v>
      </c>
      <c r="I1809" s="38">
        <v>628693.85</v>
      </c>
      <c r="J1809" s="47">
        <v>38874</v>
      </c>
      <c r="K1809" s="48"/>
    </row>
    <row r="1810" spans="1:11" x14ac:dyDescent="0.35">
      <c r="A1810" s="43">
        <v>1</v>
      </c>
      <c r="B1810" s="44">
        <v>5200</v>
      </c>
      <c r="C1810" s="46" t="s">
        <v>1352</v>
      </c>
      <c r="D1810" s="46" t="s">
        <v>4226</v>
      </c>
      <c r="E1810" s="46" t="s">
        <v>4227</v>
      </c>
      <c r="F1810" s="46">
        <v>43000031</v>
      </c>
      <c r="G1810" s="46">
        <v>5</v>
      </c>
      <c r="H1810" s="46" t="s">
        <v>4228</v>
      </c>
      <c r="I1810" s="38">
        <v>5267116.99</v>
      </c>
      <c r="J1810" s="47">
        <v>38874</v>
      </c>
      <c r="K1810" s="48"/>
    </row>
    <row r="1811" spans="1:11" x14ac:dyDescent="0.35">
      <c r="A1811" s="43">
        <v>1</v>
      </c>
      <c r="B1811" s="44">
        <v>5200</v>
      </c>
      <c r="C1811" s="46" t="s">
        <v>1352</v>
      </c>
      <c r="D1811" s="46" t="s">
        <v>4229</v>
      </c>
      <c r="E1811" s="46" t="s">
        <v>4230</v>
      </c>
      <c r="F1811" s="46">
        <v>43000032</v>
      </c>
      <c r="G1811" s="46">
        <v>0</v>
      </c>
      <c r="H1811" s="46" t="s">
        <v>4231</v>
      </c>
      <c r="I1811" s="38">
        <v>2</v>
      </c>
      <c r="J1811" s="47">
        <v>38874</v>
      </c>
      <c r="K1811" s="48"/>
    </row>
    <row r="1812" spans="1:11" x14ac:dyDescent="0.35">
      <c r="A1812" s="43">
        <v>1</v>
      </c>
      <c r="B1812" s="44">
        <v>5200</v>
      </c>
      <c r="C1812" s="46" t="s">
        <v>1352</v>
      </c>
      <c r="D1812" s="46" t="s">
        <v>4232</v>
      </c>
      <c r="E1812" s="46" t="s">
        <v>4233</v>
      </c>
      <c r="F1812" s="46">
        <v>43000032</v>
      </c>
      <c r="G1812" s="46">
        <v>3</v>
      </c>
      <c r="H1812" s="46" t="s">
        <v>4234</v>
      </c>
      <c r="I1812" s="38">
        <v>1493584.76</v>
      </c>
      <c r="J1812" s="47">
        <v>38874</v>
      </c>
      <c r="K1812" s="48"/>
    </row>
    <row r="1813" spans="1:11" x14ac:dyDescent="0.35">
      <c r="A1813" s="43">
        <v>1</v>
      </c>
      <c r="B1813" s="44">
        <v>5200</v>
      </c>
      <c r="C1813" s="46" t="s">
        <v>1352</v>
      </c>
      <c r="D1813" s="46" t="s">
        <v>4235</v>
      </c>
      <c r="E1813" s="46" t="s">
        <v>4236</v>
      </c>
      <c r="F1813" s="46">
        <v>43000032</v>
      </c>
      <c r="G1813" s="46">
        <v>4</v>
      </c>
      <c r="H1813" s="46" t="s">
        <v>4237</v>
      </c>
      <c r="I1813" s="38">
        <v>2297949.58</v>
      </c>
      <c r="J1813" s="47">
        <v>38874</v>
      </c>
      <c r="K1813" s="48"/>
    </row>
    <row r="1814" spans="1:11" x14ac:dyDescent="0.35">
      <c r="A1814" s="43">
        <v>1</v>
      </c>
      <c r="B1814" s="44">
        <v>5200</v>
      </c>
      <c r="C1814" s="46" t="s">
        <v>1352</v>
      </c>
      <c r="D1814" s="46" t="s">
        <v>4238</v>
      </c>
      <c r="E1814" s="46" t="s">
        <v>4239</v>
      </c>
      <c r="F1814" s="46">
        <v>43000032</v>
      </c>
      <c r="G1814" s="46">
        <v>5</v>
      </c>
      <c r="H1814" s="46" t="s">
        <v>4240</v>
      </c>
      <c r="I1814" s="38">
        <v>6056344.1200000001</v>
      </c>
      <c r="J1814" s="47">
        <v>38874</v>
      </c>
      <c r="K1814" s="48"/>
    </row>
    <row r="1815" spans="1:11" x14ac:dyDescent="0.35">
      <c r="A1815" s="43">
        <v>1</v>
      </c>
      <c r="B1815" s="44">
        <v>5200</v>
      </c>
      <c r="C1815" s="46" t="s">
        <v>1352</v>
      </c>
      <c r="D1815" s="46" t="s">
        <v>4241</v>
      </c>
      <c r="E1815" s="46" t="s">
        <v>4242</v>
      </c>
      <c r="F1815" s="46" t="s">
        <v>2209</v>
      </c>
      <c r="G1815" s="46" t="s">
        <v>1124</v>
      </c>
      <c r="H1815" s="46" t="s">
        <v>4243</v>
      </c>
      <c r="I1815" s="38">
        <v>779283.55</v>
      </c>
      <c r="J1815" s="47">
        <v>38874</v>
      </c>
      <c r="K1815" s="48"/>
    </row>
    <row r="1816" spans="1:11" x14ac:dyDescent="0.35">
      <c r="A1816" s="43">
        <v>1</v>
      </c>
      <c r="B1816" s="44">
        <v>5200</v>
      </c>
      <c r="C1816" s="46" t="s">
        <v>1352</v>
      </c>
      <c r="D1816" s="46" t="s">
        <v>4244</v>
      </c>
      <c r="E1816" s="46" t="s">
        <v>4245</v>
      </c>
      <c r="F1816" s="46">
        <v>43000032</v>
      </c>
      <c r="G1816" s="46">
        <v>6</v>
      </c>
      <c r="H1816" s="46" t="s">
        <v>4246</v>
      </c>
      <c r="I1816" s="38">
        <v>1451990.95</v>
      </c>
      <c r="J1816" s="47">
        <v>38874</v>
      </c>
      <c r="K1816" s="48"/>
    </row>
    <row r="1817" spans="1:11" x14ac:dyDescent="0.35">
      <c r="A1817" s="43">
        <v>1</v>
      </c>
      <c r="B1817" s="44">
        <v>5200</v>
      </c>
      <c r="C1817" s="46" t="s">
        <v>1352</v>
      </c>
      <c r="D1817" s="46" t="s">
        <v>4247</v>
      </c>
      <c r="E1817" s="46" t="s">
        <v>4248</v>
      </c>
      <c r="F1817" s="46">
        <v>43000033</v>
      </c>
      <c r="G1817" s="46">
        <v>0</v>
      </c>
      <c r="H1817" s="46" t="s">
        <v>4249</v>
      </c>
      <c r="I1817" s="38">
        <v>2</v>
      </c>
      <c r="J1817" s="47">
        <v>38909</v>
      </c>
      <c r="K1817" s="48"/>
    </row>
    <row r="1818" spans="1:11" x14ac:dyDescent="0.35">
      <c r="A1818" s="43">
        <v>1</v>
      </c>
      <c r="B1818" s="44">
        <v>5200</v>
      </c>
      <c r="C1818" s="46" t="s">
        <v>1352</v>
      </c>
      <c r="D1818" s="46" t="s">
        <v>4250</v>
      </c>
      <c r="E1818" s="46" t="s">
        <v>4251</v>
      </c>
      <c r="F1818" s="46">
        <v>43000033</v>
      </c>
      <c r="G1818" s="46">
        <v>3</v>
      </c>
      <c r="H1818" s="46" t="s">
        <v>4252</v>
      </c>
      <c r="I1818" s="38">
        <v>2681840.79</v>
      </c>
      <c r="J1818" s="47">
        <v>38909</v>
      </c>
      <c r="K1818" s="48"/>
    </row>
    <row r="1819" spans="1:11" x14ac:dyDescent="0.35">
      <c r="A1819" s="43">
        <v>1</v>
      </c>
      <c r="B1819" s="44">
        <v>5200</v>
      </c>
      <c r="C1819" s="46" t="s">
        <v>1352</v>
      </c>
      <c r="D1819" s="46" t="s">
        <v>4253</v>
      </c>
      <c r="E1819" s="46" t="s">
        <v>4254</v>
      </c>
      <c r="F1819" s="46">
        <v>43000033</v>
      </c>
      <c r="G1819" s="46">
        <v>4</v>
      </c>
      <c r="H1819" s="46" t="s">
        <v>4255</v>
      </c>
      <c r="I1819" s="38">
        <v>4126035.71</v>
      </c>
      <c r="J1819" s="47">
        <v>38909</v>
      </c>
      <c r="K1819" s="48"/>
    </row>
    <row r="1820" spans="1:11" x14ac:dyDescent="0.35">
      <c r="A1820" s="43">
        <v>1</v>
      </c>
      <c r="B1820" s="44">
        <v>5200</v>
      </c>
      <c r="C1820" s="46" t="s">
        <v>1352</v>
      </c>
      <c r="D1820" s="46" t="s">
        <v>4256</v>
      </c>
      <c r="E1820" s="46" t="s">
        <v>4257</v>
      </c>
      <c r="F1820" s="46" t="s">
        <v>4258</v>
      </c>
      <c r="G1820" s="46" t="s">
        <v>585</v>
      </c>
      <c r="H1820" s="46" t="s">
        <v>4259</v>
      </c>
      <c r="I1820" s="38">
        <v>54288.77</v>
      </c>
      <c r="J1820" s="47">
        <v>43916</v>
      </c>
      <c r="K1820" s="48"/>
    </row>
    <row r="1821" spans="1:11" x14ac:dyDescent="0.35">
      <c r="A1821" s="43">
        <v>1</v>
      </c>
      <c r="B1821" s="44">
        <v>5200</v>
      </c>
      <c r="C1821" s="46" t="s">
        <v>1352</v>
      </c>
      <c r="D1821" s="46" t="s">
        <v>4260</v>
      </c>
      <c r="E1821" s="46" t="s">
        <v>4261</v>
      </c>
      <c r="F1821" s="46" t="s">
        <v>4258</v>
      </c>
      <c r="G1821" s="46" t="s">
        <v>1049</v>
      </c>
      <c r="H1821" s="46" t="s">
        <v>4259</v>
      </c>
      <c r="I1821" s="38"/>
      <c r="J1821" s="47">
        <v>43916</v>
      </c>
      <c r="K1821" s="48"/>
    </row>
    <row r="1822" spans="1:11" x14ac:dyDescent="0.35">
      <c r="A1822" s="43">
        <v>1</v>
      </c>
      <c r="B1822" s="44">
        <v>5200</v>
      </c>
      <c r="C1822" s="46" t="s">
        <v>1352</v>
      </c>
      <c r="D1822" s="46" t="s">
        <v>4262</v>
      </c>
      <c r="E1822" s="46" t="s">
        <v>4263</v>
      </c>
      <c r="F1822" s="46" t="s">
        <v>4264</v>
      </c>
      <c r="G1822" s="46" t="s">
        <v>1049</v>
      </c>
      <c r="H1822" s="46" t="s">
        <v>4265</v>
      </c>
      <c r="I1822" s="38">
        <v>2956018.16</v>
      </c>
      <c r="J1822" s="47">
        <v>43550</v>
      </c>
      <c r="K1822" s="48"/>
    </row>
    <row r="1823" spans="1:11" x14ac:dyDescent="0.35">
      <c r="A1823" s="43">
        <v>1</v>
      </c>
      <c r="B1823" s="44">
        <v>5200</v>
      </c>
      <c r="C1823" s="46" t="s">
        <v>1352</v>
      </c>
      <c r="D1823" s="46" t="s">
        <v>4266</v>
      </c>
      <c r="E1823" s="46" t="s">
        <v>4267</v>
      </c>
      <c r="F1823" s="46">
        <v>43000033</v>
      </c>
      <c r="G1823" s="46">
        <v>5</v>
      </c>
      <c r="H1823" s="46" t="s">
        <v>4268</v>
      </c>
      <c r="I1823" s="38">
        <v>10873351.050000001</v>
      </c>
      <c r="J1823" s="47">
        <v>38909</v>
      </c>
      <c r="K1823" s="48"/>
    </row>
    <row r="1824" spans="1:11" x14ac:dyDescent="0.35">
      <c r="A1824" s="43">
        <v>1</v>
      </c>
      <c r="B1824" s="44">
        <v>5200</v>
      </c>
      <c r="C1824" s="46" t="s">
        <v>1352</v>
      </c>
      <c r="D1824" s="46" t="s">
        <v>4269</v>
      </c>
      <c r="E1824" s="46" t="s">
        <v>4270</v>
      </c>
      <c r="F1824" s="46">
        <v>43000034</v>
      </c>
      <c r="G1824" s="46">
        <v>0</v>
      </c>
      <c r="H1824" s="46" t="s">
        <v>4271</v>
      </c>
      <c r="I1824" s="38">
        <v>2</v>
      </c>
      <c r="J1824" s="47">
        <v>38909</v>
      </c>
      <c r="K1824" s="48"/>
    </row>
    <row r="1825" spans="1:11" x14ac:dyDescent="0.35">
      <c r="A1825" s="43">
        <v>1</v>
      </c>
      <c r="B1825" s="44">
        <v>5200</v>
      </c>
      <c r="C1825" s="46" t="s">
        <v>1352</v>
      </c>
      <c r="D1825" s="46" t="s">
        <v>4272</v>
      </c>
      <c r="E1825" s="46" t="s">
        <v>4273</v>
      </c>
      <c r="F1825" s="46">
        <v>43000034</v>
      </c>
      <c r="G1825" s="46">
        <v>3</v>
      </c>
      <c r="H1825" s="46" t="s">
        <v>4274</v>
      </c>
      <c r="I1825" s="38">
        <v>16091675.67</v>
      </c>
      <c r="J1825" s="47">
        <v>38909</v>
      </c>
      <c r="K1825" s="48"/>
    </row>
    <row r="1826" spans="1:11" x14ac:dyDescent="0.35">
      <c r="A1826" s="43">
        <v>1</v>
      </c>
      <c r="B1826" s="44">
        <v>5200</v>
      </c>
      <c r="C1826" s="46" t="s">
        <v>1352</v>
      </c>
      <c r="D1826" s="46" t="s">
        <v>4275</v>
      </c>
      <c r="E1826" s="46" t="s">
        <v>4276</v>
      </c>
      <c r="F1826" s="46">
        <v>43000034</v>
      </c>
      <c r="G1826" s="46">
        <v>4</v>
      </c>
      <c r="H1826" s="46" t="s">
        <v>4277</v>
      </c>
      <c r="I1826" s="38">
        <v>24756173.52</v>
      </c>
      <c r="J1826" s="47">
        <v>38909</v>
      </c>
      <c r="K1826" s="48"/>
    </row>
    <row r="1827" spans="1:11" x14ac:dyDescent="0.35">
      <c r="A1827" s="43">
        <v>1</v>
      </c>
      <c r="B1827" s="44">
        <v>5200</v>
      </c>
      <c r="C1827" s="46" t="s">
        <v>1352</v>
      </c>
      <c r="D1827" s="46" t="s">
        <v>4278</v>
      </c>
      <c r="E1827" s="46" t="s">
        <v>4279</v>
      </c>
      <c r="F1827" s="78" t="s">
        <v>4280</v>
      </c>
      <c r="G1827" s="78" t="s">
        <v>1124</v>
      </c>
      <c r="H1827" s="79" t="s">
        <v>4281</v>
      </c>
      <c r="I1827" s="38">
        <v>8414424.4199999999</v>
      </c>
      <c r="J1827" s="47">
        <v>38909</v>
      </c>
      <c r="K1827" s="48"/>
    </row>
    <row r="1828" spans="1:11" x14ac:dyDescent="0.35">
      <c r="A1828" s="43">
        <v>1</v>
      </c>
      <c r="B1828" s="44">
        <v>5200</v>
      </c>
      <c r="C1828" s="46" t="s">
        <v>1352</v>
      </c>
      <c r="D1828" s="46" t="s">
        <v>4282</v>
      </c>
      <c r="E1828" s="46" t="s">
        <v>4283</v>
      </c>
      <c r="F1828" s="46">
        <v>43000034</v>
      </c>
      <c r="G1828" s="46">
        <v>5</v>
      </c>
      <c r="H1828" s="46" t="s">
        <v>4284</v>
      </c>
      <c r="I1828" s="38">
        <v>65234770.689999998</v>
      </c>
      <c r="J1828" s="47">
        <v>38909</v>
      </c>
      <c r="K1828" s="48"/>
    </row>
    <row r="1829" spans="1:11" x14ac:dyDescent="0.35">
      <c r="A1829" s="43">
        <v>1</v>
      </c>
      <c r="B1829" s="44">
        <v>5200</v>
      </c>
      <c r="C1829" s="46" t="s">
        <v>1352</v>
      </c>
      <c r="D1829" s="46" t="s">
        <v>4285</v>
      </c>
      <c r="E1829" s="46" t="s">
        <v>4286</v>
      </c>
      <c r="F1829" s="46">
        <v>43000035</v>
      </c>
      <c r="G1829" s="46">
        <v>0</v>
      </c>
      <c r="H1829" s="46" t="s">
        <v>4287</v>
      </c>
      <c r="I1829" s="38">
        <v>2</v>
      </c>
      <c r="J1829" s="47">
        <v>38874</v>
      </c>
      <c r="K1829" s="48"/>
    </row>
    <row r="1830" spans="1:11" x14ac:dyDescent="0.35">
      <c r="A1830" s="43">
        <v>1</v>
      </c>
      <c r="B1830" s="44">
        <v>5200</v>
      </c>
      <c r="C1830" s="46" t="s">
        <v>1352</v>
      </c>
      <c r="D1830" s="46" t="s">
        <v>4288</v>
      </c>
      <c r="E1830" s="46" t="s">
        <v>4289</v>
      </c>
      <c r="F1830" s="46">
        <v>43000035</v>
      </c>
      <c r="G1830" s="46">
        <v>3</v>
      </c>
      <c r="H1830" s="46" t="s">
        <v>4290</v>
      </c>
      <c r="I1830" s="38">
        <v>1379458.53</v>
      </c>
      <c r="J1830" s="47">
        <v>38874</v>
      </c>
      <c r="K1830" s="48"/>
    </row>
    <row r="1831" spans="1:11" x14ac:dyDescent="0.35">
      <c r="A1831" s="43">
        <v>1</v>
      </c>
      <c r="B1831" s="44">
        <v>5200</v>
      </c>
      <c r="C1831" s="46" t="s">
        <v>1352</v>
      </c>
      <c r="D1831" s="46" t="s">
        <v>4291</v>
      </c>
      <c r="E1831" s="46" t="s">
        <v>4292</v>
      </c>
      <c r="F1831" s="46">
        <v>43000035</v>
      </c>
      <c r="G1831" s="46">
        <v>4</v>
      </c>
      <c r="H1831" s="46" t="s">
        <v>4293</v>
      </c>
      <c r="I1831" s="38">
        <v>2122370.7000000002</v>
      </c>
      <c r="J1831" s="47">
        <v>38874</v>
      </c>
      <c r="K1831" s="48"/>
    </row>
    <row r="1832" spans="1:11" x14ac:dyDescent="0.35">
      <c r="A1832" s="43">
        <v>1</v>
      </c>
      <c r="B1832" s="44">
        <v>5200</v>
      </c>
      <c r="C1832" s="46" t="s">
        <v>1352</v>
      </c>
      <c r="D1832" s="46" t="s">
        <v>4294</v>
      </c>
      <c r="E1832" s="46" t="s">
        <v>1043</v>
      </c>
      <c r="F1832" s="46" t="s">
        <v>4295</v>
      </c>
      <c r="G1832" s="46" t="s">
        <v>1043</v>
      </c>
      <c r="H1832" s="46" t="s">
        <v>4296</v>
      </c>
      <c r="I1832" s="38">
        <v>955964.33</v>
      </c>
      <c r="J1832" s="47">
        <v>38874</v>
      </c>
      <c r="K1832" s="48"/>
    </row>
    <row r="1833" spans="1:11" x14ac:dyDescent="0.35">
      <c r="A1833" s="43">
        <v>1</v>
      </c>
      <c r="B1833" s="44">
        <v>5200</v>
      </c>
      <c r="C1833" s="46">
        <v>43</v>
      </c>
      <c r="D1833" s="46" t="s">
        <v>4297</v>
      </c>
      <c r="E1833" s="46" t="s">
        <v>585</v>
      </c>
      <c r="F1833" s="46" t="s">
        <v>4295</v>
      </c>
      <c r="G1833" s="46" t="s">
        <v>1124</v>
      </c>
      <c r="H1833" s="46" t="s">
        <v>4298</v>
      </c>
      <c r="I1833" s="38">
        <v>757557.05</v>
      </c>
      <c r="J1833" s="47">
        <v>38874</v>
      </c>
      <c r="K1833" s="48"/>
    </row>
    <row r="1834" spans="1:11" x14ac:dyDescent="0.35">
      <c r="A1834" s="43">
        <v>1</v>
      </c>
      <c r="B1834" s="44">
        <v>5200</v>
      </c>
      <c r="C1834" s="46" t="s">
        <v>1352</v>
      </c>
      <c r="D1834" s="46" t="s">
        <v>4299</v>
      </c>
      <c r="E1834" s="46" t="s">
        <v>4300</v>
      </c>
      <c r="F1834" s="46" t="s">
        <v>4301</v>
      </c>
      <c r="G1834" s="46" t="s">
        <v>1049</v>
      </c>
      <c r="H1834" s="46" t="s">
        <v>4302</v>
      </c>
      <c r="I1834" s="38">
        <v>2715841.68</v>
      </c>
      <c r="J1834" s="47">
        <v>43550</v>
      </c>
      <c r="K1834" s="48"/>
    </row>
    <row r="1835" spans="1:11" x14ac:dyDescent="0.35">
      <c r="A1835" s="43">
        <v>1</v>
      </c>
      <c r="B1835" s="44">
        <v>5200</v>
      </c>
      <c r="C1835" s="46" t="s">
        <v>1352</v>
      </c>
      <c r="D1835" s="46" t="s">
        <v>4303</v>
      </c>
      <c r="E1835" s="46" t="s">
        <v>4304</v>
      </c>
      <c r="F1835" s="46">
        <v>43000035</v>
      </c>
      <c r="G1835" s="46">
        <v>5</v>
      </c>
      <c r="H1835" s="46" t="s">
        <v>4305</v>
      </c>
      <c r="I1835" s="38">
        <v>5593693.7599999998</v>
      </c>
      <c r="J1835" s="47">
        <v>38874</v>
      </c>
      <c r="K1835" s="48"/>
    </row>
    <row r="1836" spans="1:11" x14ac:dyDescent="0.35">
      <c r="A1836" s="43">
        <v>1</v>
      </c>
      <c r="B1836" s="44">
        <v>5200</v>
      </c>
      <c r="C1836" s="46" t="s">
        <v>1352</v>
      </c>
      <c r="D1836" s="46" t="s">
        <v>4306</v>
      </c>
      <c r="E1836" s="46" t="s">
        <v>4307</v>
      </c>
      <c r="F1836" s="46">
        <v>43000036</v>
      </c>
      <c r="G1836" s="46">
        <v>0</v>
      </c>
      <c r="H1836" s="46" t="s">
        <v>4308</v>
      </c>
      <c r="I1836" s="38">
        <v>2</v>
      </c>
      <c r="J1836" s="47">
        <v>38874</v>
      </c>
      <c r="K1836" s="48"/>
    </row>
    <row r="1837" spans="1:11" x14ac:dyDescent="0.35">
      <c r="A1837" s="43">
        <v>1</v>
      </c>
      <c r="B1837" s="44">
        <v>5200</v>
      </c>
      <c r="C1837" s="46" t="s">
        <v>1352</v>
      </c>
      <c r="D1837" s="46" t="s">
        <v>4309</v>
      </c>
      <c r="E1837" s="46" t="s">
        <v>4310</v>
      </c>
      <c r="F1837" s="46">
        <v>43000036</v>
      </c>
      <c r="G1837" s="46">
        <v>3</v>
      </c>
      <c r="H1837" s="46" t="s">
        <v>4311</v>
      </c>
      <c r="I1837" s="38">
        <v>1315682.08</v>
      </c>
      <c r="J1837" s="47">
        <v>38874</v>
      </c>
      <c r="K1837" s="48"/>
    </row>
    <row r="1838" spans="1:11" x14ac:dyDescent="0.35">
      <c r="A1838" s="43">
        <v>1</v>
      </c>
      <c r="B1838" s="44">
        <v>5200</v>
      </c>
      <c r="C1838" s="46" t="s">
        <v>1352</v>
      </c>
      <c r="D1838" s="46" t="s">
        <v>4312</v>
      </c>
      <c r="E1838" s="46" t="s">
        <v>4313</v>
      </c>
      <c r="F1838" s="46">
        <v>43000036</v>
      </c>
      <c r="G1838" s="46">
        <v>4</v>
      </c>
      <c r="H1838" s="46" t="s">
        <v>4314</v>
      </c>
      <c r="I1838" s="38">
        <v>1823199.58</v>
      </c>
      <c r="J1838" s="47">
        <v>38874</v>
      </c>
      <c r="K1838" s="48"/>
    </row>
    <row r="1839" spans="1:11" x14ac:dyDescent="0.35">
      <c r="A1839" s="43">
        <v>1</v>
      </c>
      <c r="B1839" s="44">
        <v>5200</v>
      </c>
      <c r="C1839" s="46" t="s">
        <v>1352</v>
      </c>
      <c r="D1839" s="46" t="s">
        <v>4315</v>
      </c>
      <c r="E1839" s="46" t="s">
        <v>4316</v>
      </c>
      <c r="F1839" s="46">
        <v>43000036</v>
      </c>
      <c r="G1839" s="46">
        <v>5</v>
      </c>
      <c r="H1839" s="46" t="s">
        <v>4317</v>
      </c>
      <c r="I1839" s="38">
        <v>1420095.56</v>
      </c>
      <c r="J1839" s="47">
        <v>38874</v>
      </c>
      <c r="K1839" s="48"/>
    </row>
    <row r="1840" spans="1:11" x14ac:dyDescent="0.35">
      <c r="A1840" s="43">
        <v>1</v>
      </c>
      <c r="B1840" s="44">
        <v>5200</v>
      </c>
      <c r="C1840" s="46" t="s">
        <v>1352</v>
      </c>
      <c r="D1840" s="46" t="s">
        <v>4318</v>
      </c>
      <c r="E1840" s="46" t="s">
        <v>1043</v>
      </c>
      <c r="F1840" s="46" t="s">
        <v>4319</v>
      </c>
      <c r="G1840" s="46" t="s">
        <v>1043</v>
      </c>
      <c r="H1840" s="46" t="s">
        <v>4320</v>
      </c>
      <c r="I1840" s="38">
        <v>909162.25</v>
      </c>
      <c r="J1840" s="47">
        <v>38874</v>
      </c>
      <c r="K1840" s="48"/>
    </row>
    <row r="1841" spans="1:11" x14ac:dyDescent="0.35">
      <c r="A1841" s="43">
        <v>1</v>
      </c>
      <c r="B1841" s="44">
        <v>5200</v>
      </c>
      <c r="C1841" s="46" t="s">
        <v>1352</v>
      </c>
      <c r="D1841" s="46" t="s">
        <v>4321</v>
      </c>
      <c r="E1841" s="46" t="s">
        <v>4322</v>
      </c>
      <c r="F1841" s="46" t="s">
        <v>4323</v>
      </c>
      <c r="G1841" s="46" t="s">
        <v>1049</v>
      </c>
      <c r="H1841" s="46" t="s">
        <v>4324</v>
      </c>
      <c r="I1841" s="38">
        <v>1367158.4</v>
      </c>
      <c r="J1841" s="47">
        <v>43550</v>
      </c>
      <c r="K1841" s="48"/>
    </row>
    <row r="1842" spans="1:11" x14ac:dyDescent="0.35">
      <c r="A1842" s="43">
        <v>1</v>
      </c>
      <c r="B1842" s="44">
        <v>5200</v>
      </c>
      <c r="C1842" s="46" t="s">
        <v>1352</v>
      </c>
      <c r="D1842" s="46" t="s">
        <v>4325</v>
      </c>
      <c r="E1842" s="46" t="s">
        <v>4326</v>
      </c>
      <c r="F1842" s="46" t="s">
        <v>4319</v>
      </c>
      <c r="G1842" s="46" t="s">
        <v>1124</v>
      </c>
      <c r="H1842" s="46" t="s">
        <v>4327</v>
      </c>
      <c r="I1842" s="38">
        <v>661207.27</v>
      </c>
      <c r="J1842" s="47">
        <v>38874</v>
      </c>
      <c r="K1842" s="48"/>
    </row>
    <row r="1843" spans="1:11" x14ac:dyDescent="0.35">
      <c r="A1843" s="43">
        <v>1</v>
      </c>
      <c r="B1843" s="44">
        <v>5200</v>
      </c>
      <c r="C1843" s="46" t="s">
        <v>1352</v>
      </c>
      <c r="D1843" s="46" t="s">
        <v>4328</v>
      </c>
      <c r="E1843" s="46" t="s">
        <v>4329</v>
      </c>
      <c r="F1843" s="46" t="s">
        <v>4330</v>
      </c>
      <c r="G1843" s="46" t="s">
        <v>1049</v>
      </c>
      <c r="H1843" s="46" t="s">
        <v>4221</v>
      </c>
      <c r="I1843" s="38">
        <v>1472006.25</v>
      </c>
      <c r="J1843" s="47">
        <v>44494</v>
      </c>
      <c r="K1843" s="48"/>
    </row>
    <row r="1844" spans="1:11" x14ac:dyDescent="0.35">
      <c r="A1844" s="43">
        <v>1</v>
      </c>
      <c r="B1844" s="44">
        <v>5200</v>
      </c>
      <c r="C1844" s="46" t="s">
        <v>1352</v>
      </c>
      <c r="D1844" s="46" t="s">
        <v>4331</v>
      </c>
      <c r="E1844" s="46" t="s">
        <v>4332</v>
      </c>
      <c r="F1844" s="46">
        <v>43000036</v>
      </c>
      <c r="G1844" s="46">
        <v>6</v>
      </c>
      <c r="H1844" s="46" t="s">
        <v>4308</v>
      </c>
      <c r="I1844" s="38">
        <v>827747.71</v>
      </c>
      <c r="J1844" s="47">
        <v>38874</v>
      </c>
      <c r="K1844" s="48"/>
    </row>
    <row r="1845" spans="1:11" x14ac:dyDescent="0.35">
      <c r="A1845" s="43">
        <v>1</v>
      </c>
      <c r="B1845" s="44">
        <v>5200</v>
      </c>
      <c r="C1845" s="46" t="s">
        <v>1352</v>
      </c>
      <c r="D1845" s="46" t="s">
        <v>4333</v>
      </c>
      <c r="E1845" s="46" t="s">
        <v>3511</v>
      </c>
      <c r="F1845" s="46">
        <v>43000050</v>
      </c>
      <c r="G1845" s="46">
        <v>0</v>
      </c>
      <c r="H1845" s="46" t="s">
        <v>4334</v>
      </c>
      <c r="I1845" s="38">
        <v>1</v>
      </c>
      <c r="J1845" s="47">
        <v>38874</v>
      </c>
      <c r="K1845" s="48"/>
    </row>
    <row r="1846" spans="1:11" x14ac:dyDescent="0.35">
      <c r="A1846" s="43">
        <v>1</v>
      </c>
      <c r="B1846" s="44">
        <v>5200</v>
      </c>
      <c r="C1846" s="46" t="s">
        <v>1352</v>
      </c>
      <c r="D1846" s="46" t="s">
        <v>4335</v>
      </c>
      <c r="E1846" s="46" t="s">
        <v>4336</v>
      </c>
      <c r="F1846" s="46">
        <v>43000050</v>
      </c>
      <c r="G1846" s="46">
        <v>2</v>
      </c>
      <c r="H1846" s="46" t="s">
        <v>4337</v>
      </c>
      <c r="I1846" s="38">
        <v>604852.89</v>
      </c>
      <c r="J1846" s="47">
        <v>38874</v>
      </c>
      <c r="K1846" s="48"/>
    </row>
    <row r="1847" spans="1:11" x14ac:dyDescent="0.35">
      <c r="A1847" s="43">
        <v>1</v>
      </c>
      <c r="B1847" s="44">
        <v>5200</v>
      </c>
      <c r="C1847" s="46" t="s">
        <v>1352</v>
      </c>
      <c r="D1847" s="46" t="s">
        <v>4338</v>
      </c>
      <c r="E1847" s="46" t="s">
        <v>4339</v>
      </c>
      <c r="F1847" s="46">
        <v>43000050</v>
      </c>
      <c r="G1847" s="46">
        <v>3</v>
      </c>
      <c r="H1847" s="46" t="s">
        <v>4340</v>
      </c>
      <c r="I1847" s="38">
        <v>932517.21</v>
      </c>
      <c r="J1847" s="47">
        <v>38874</v>
      </c>
      <c r="K1847" s="48"/>
    </row>
    <row r="1848" spans="1:11" x14ac:dyDescent="0.35">
      <c r="A1848" s="43">
        <v>1</v>
      </c>
      <c r="B1848" s="44">
        <v>5200</v>
      </c>
      <c r="C1848" s="46" t="s">
        <v>1352</v>
      </c>
      <c r="D1848" s="46" t="s">
        <v>4341</v>
      </c>
      <c r="E1848" s="46" t="s">
        <v>4342</v>
      </c>
      <c r="F1848" s="46">
        <v>43000050</v>
      </c>
      <c r="G1848" s="46">
        <v>4</v>
      </c>
      <c r="H1848" s="46" t="s">
        <v>4343</v>
      </c>
      <c r="I1848" s="38">
        <v>2469240.4900000002</v>
      </c>
      <c r="J1848" s="47">
        <v>38874</v>
      </c>
      <c r="K1848" s="48"/>
    </row>
    <row r="1849" spans="1:11" x14ac:dyDescent="0.35">
      <c r="A1849" s="43">
        <v>1</v>
      </c>
      <c r="B1849" s="44">
        <v>5200</v>
      </c>
      <c r="C1849" s="46" t="s">
        <v>1352</v>
      </c>
      <c r="D1849" s="46" t="s">
        <v>4344</v>
      </c>
      <c r="E1849" s="46">
        <v>1</v>
      </c>
      <c r="F1849" s="46">
        <v>43000050</v>
      </c>
      <c r="G1849" s="46">
        <v>1</v>
      </c>
      <c r="H1849" s="46" t="s">
        <v>4345</v>
      </c>
      <c r="I1849" s="38">
        <v>403378.84</v>
      </c>
      <c r="J1849" s="47">
        <v>38874</v>
      </c>
      <c r="K1849" s="48"/>
    </row>
    <row r="1850" spans="1:11" x14ac:dyDescent="0.35">
      <c r="A1850" s="43">
        <v>1</v>
      </c>
      <c r="B1850" s="44">
        <v>5200</v>
      </c>
      <c r="C1850" s="46" t="s">
        <v>1352</v>
      </c>
      <c r="D1850" s="46" t="s">
        <v>4346</v>
      </c>
      <c r="E1850" s="46" t="s">
        <v>4347</v>
      </c>
      <c r="F1850" s="46">
        <v>43000050</v>
      </c>
      <c r="G1850" s="46">
        <v>6</v>
      </c>
      <c r="H1850" s="46" t="s">
        <v>4334</v>
      </c>
      <c r="I1850" s="38">
        <v>881150.79</v>
      </c>
      <c r="J1850" s="47">
        <v>38874</v>
      </c>
      <c r="K1850" s="48"/>
    </row>
    <row r="1851" spans="1:11" x14ac:dyDescent="0.35">
      <c r="A1851" s="43">
        <v>1</v>
      </c>
      <c r="B1851" s="44">
        <v>5200</v>
      </c>
      <c r="C1851" s="46" t="s">
        <v>1352</v>
      </c>
      <c r="D1851" s="46" t="s">
        <v>4348</v>
      </c>
      <c r="E1851" s="46" t="s">
        <v>2516</v>
      </c>
      <c r="F1851" s="46">
        <v>43000190</v>
      </c>
      <c r="G1851" s="46">
        <v>0</v>
      </c>
      <c r="H1851" s="46" t="s">
        <v>4334</v>
      </c>
      <c r="I1851" s="38">
        <v>2</v>
      </c>
      <c r="J1851" s="47">
        <v>38874</v>
      </c>
      <c r="K1851" s="48"/>
    </row>
    <row r="1852" spans="1:11" x14ac:dyDescent="0.35">
      <c r="A1852" s="43">
        <v>1</v>
      </c>
      <c r="B1852" s="44">
        <v>5200</v>
      </c>
      <c r="C1852" s="46" t="s">
        <v>1352</v>
      </c>
      <c r="D1852" s="46" t="s">
        <v>4349</v>
      </c>
      <c r="E1852" s="46" t="s">
        <v>4350</v>
      </c>
      <c r="F1852" s="46" t="s">
        <v>4351</v>
      </c>
      <c r="G1852" s="46" t="s">
        <v>1049</v>
      </c>
      <c r="H1852" s="46" t="s">
        <v>4221</v>
      </c>
      <c r="I1852" s="38">
        <v>6858101.25</v>
      </c>
      <c r="J1852" s="47">
        <v>44494</v>
      </c>
      <c r="K1852" s="48"/>
    </row>
    <row r="1853" spans="1:11" x14ac:dyDescent="0.35">
      <c r="A1853" s="43">
        <v>1</v>
      </c>
      <c r="B1853" s="44">
        <v>5200</v>
      </c>
      <c r="C1853" s="46" t="s">
        <v>1352</v>
      </c>
      <c r="D1853" s="46" t="s">
        <v>4352</v>
      </c>
      <c r="E1853" s="46" t="s">
        <v>4353</v>
      </c>
      <c r="F1853" s="46" t="s">
        <v>4354</v>
      </c>
      <c r="G1853" s="46" t="s">
        <v>1049</v>
      </c>
      <c r="H1853" s="46" t="s">
        <v>4221</v>
      </c>
      <c r="I1853" s="38">
        <v>3523162.5</v>
      </c>
      <c r="J1853" s="47">
        <v>44494</v>
      </c>
      <c r="K1853" s="48"/>
    </row>
    <row r="1854" spans="1:11" x14ac:dyDescent="0.35">
      <c r="A1854" s="43">
        <v>1</v>
      </c>
      <c r="B1854" s="44">
        <v>5200</v>
      </c>
      <c r="C1854" s="46" t="s">
        <v>1352</v>
      </c>
      <c r="D1854" s="46" t="s">
        <v>4355</v>
      </c>
      <c r="E1854" s="46" t="s">
        <v>4356</v>
      </c>
      <c r="F1854" s="46" t="s">
        <v>4357</v>
      </c>
      <c r="G1854" s="46" t="s">
        <v>1049</v>
      </c>
      <c r="H1854" s="46" t="s">
        <v>4221</v>
      </c>
      <c r="I1854" s="38">
        <v>3523162.5</v>
      </c>
      <c r="J1854" s="47">
        <v>44494</v>
      </c>
      <c r="K1854" s="48"/>
    </row>
    <row r="1855" spans="1:11" x14ac:dyDescent="0.35">
      <c r="A1855" s="43">
        <v>1</v>
      </c>
      <c r="B1855" s="44">
        <v>5200</v>
      </c>
      <c r="C1855" s="46" t="s">
        <v>1352</v>
      </c>
      <c r="D1855" s="46" t="s">
        <v>4358</v>
      </c>
      <c r="E1855" s="46" t="s">
        <v>4359</v>
      </c>
      <c r="F1855" s="46" t="s">
        <v>4360</v>
      </c>
      <c r="G1855" s="46" t="s">
        <v>1049</v>
      </c>
      <c r="H1855" s="46" t="s">
        <v>4221</v>
      </c>
      <c r="I1855" s="38">
        <v>8023275</v>
      </c>
      <c r="J1855" s="47">
        <v>44494</v>
      </c>
      <c r="K1855" s="48"/>
    </row>
    <row r="1856" spans="1:11" x14ac:dyDescent="0.35">
      <c r="A1856" s="43">
        <v>1</v>
      </c>
      <c r="B1856" s="44">
        <v>5200</v>
      </c>
      <c r="C1856" s="46" t="s">
        <v>1352</v>
      </c>
      <c r="D1856" s="46" t="s">
        <v>4361</v>
      </c>
      <c r="E1856" s="46" t="s">
        <v>4362</v>
      </c>
      <c r="F1856" s="46" t="s">
        <v>4363</v>
      </c>
      <c r="G1856" s="46" t="s">
        <v>1049</v>
      </c>
      <c r="H1856" s="46" t="s">
        <v>4221</v>
      </c>
      <c r="I1856" s="38">
        <v>8023275</v>
      </c>
      <c r="J1856" s="47">
        <v>44494</v>
      </c>
      <c r="K1856" s="48"/>
    </row>
    <row r="1857" spans="1:11" x14ac:dyDescent="0.35">
      <c r="A1857" s="43">
        <v>1</v>
      </c>
      <c r="B1857" s="44">
        <v>5200</v>
      </c>
      <c r="C1857" s="46" t="s">
        <v>1352</v>
      </c>
      <c r="D1857" s="46" t="s">
        <v>4364</v>
      </c>
      <c r="E1857" s="46" t="s">
        <v>4365</v>
      </c>
      <c r="F1857" s="46" t="s">
        <v>4366</v>
      </c>
      <c r="G1857" s="46" t="s">
        <v>1049</v>
      </c>
      <c r="H1857" s="46" t="s">
        <v>4221</v>
      </c>
      <c r="I1857" s="38">
        <v>2036677.5</v>
      </c>
      <c r="J1857" s="47">
        <v>44494</v>
      </c>
      <c r="K1857" s="48"/>
    </row>
    <row r="1858" spans="1:11" x14ac:dyDescent="0.35">
      <c r="A1858" s="43">
        <v>1</v>
      </c>
      <c r="B1858" s="44">
        <v>5200</v>
      </c>
      <c r="C1858" s="46" t="s">
        <v>1352</v>
      </c>
      <c r="D1858" s="46" t="s">
        <v>4367</v>
      </c>
      <c r="E1858" s="46" t="s">
        <v>4368</v>
      </c>
      <c r="F1858" s="46" t="s">
        <v>4369</v>
      </c>
      <c r="G1858" s="46" t="s">
        <v>1049</v>
      </c>
      <c r="H1858" s="46" t="s">
        <v>4221</v>
      </c>
      <c r="I1858" s="38">
        <v>1592662.5</v>
      </c>
      <c r="J1858" s="47">
        <v>44494</v>
      </c>
      <c r="K1858" s="48"/>
    </row>
    <row r="1859" spans="1:11" x14ac:dyDescent="0.35">
      <c r="A1859" s="43">
        <v>1</v>
      </c>
      <c r="B1859" s="44">
        <v>5200</v>
      </c>
      <c r="C1859" s="46" t="s">
        <v>1352</v>
      </c>
      <c r="D1859" s="46" t="s">
        <v>4370</v>
      </c>
      <c r="E1859" s="46" t="s">
        <v>4371</v>
      </c>
      <c r="F1859" s="46">
        <v>43000190</v>
      </c>
      <c r="G1859" s="46">
        <v>1</v>
      </c>
      <c r="H1859" s="46" t="s">
        <v>4372</v>
      </c>
      <c r="I1859" s="38">
        <v>51232.32</v>
      </c>
      <c r="J1859" s="47">
        <v>38874</v>
      </c>
      <c r="K1859" s="48"/>
    </row>
    <row r="1860" spans="1:11" x14ac:dyDescent="0.35">
      <c r="A1860" s="43">
        <v>1</v>
      </c>
      <c r="B1860" s="44">
        <v>5200</v>
      </c>
      <c r="C1860" s="46" t="s">
        <v>1352</v>
      </c>
      <c r="D1860" s="46" t="s">
        <v>4373</v>
      </c>
      <c r="E1860" s="46" t="s">
        <v>3513</v>
      </c>
      <c r="F1860" s="46">
        <v>43000051</v>
      </c>
      <c r="G1860" s="46">
        <v>0</v>
      </c>
      <c r="H1860" s="46" t="s">
        <v>4374</v>
      </c>
      <c r="I1860" s="38">
        <v>1</v>
      </c>
      <c r="J1860" s="47">
        <v>39107</v>
      </c>
      <c r="K1860" s="48"/>
    </row>
    <row r="1861" spans="1:11" x14ac:dyDescent="0.35">
      <c r="A1861" s="43">
        <v>1</v>
      </c>
      <c r="B1861" s="44">
        <v>5200</v>
      </c>
      <c r="C1861" s="46" t="s">
        <v>1352</v>
      </c>
      <c r="D1861" s="46" t="s">
        <v>4375</v>
      </c>
      <c r="E1861" s="46" t="s">
        <v>4376</v>
      </c>
      <c r="F1861" s="46">
        <v>43000051</v>
      </c>
      <c r="G1861" s="46">
        <v>1</v>
      </c>
      <c r="H1861" s="46" t="s">
        <v>4377</v>
      </c>
      <c r="I1861" s="38">
        <v>707129.9</v>
      </c>
      <c r="J1861" s="47">
        <v>39107</v>
      </c>
      <c r="K1861" s="48"/>
    </row>
    <row r="1862" spans="1:11" x14ac:dyDescent="0.35">
      <c r="A1862" s="43">
        <v>1</v>
      </c>
      <c r="B1862" s="44">
        <v>5200</v>
      </c>
      <c r="C1862" s="46" t="s">
        <v>1352</v>
      </c>
      <c r="D1862" s="46" t="s">
        <v>4378</v>
      </c>
      <c r="E1862" s="46" t="s">
        <v>4379</v>
      </c>
      <c r="F1862" s="46">
        <v>43000051</v>
      </c>
      <c r="G1862" s="46">
        <v>3</v>
      </c>
      <c r="H1862" s="46" t="s">
        <v>4380</v>
      </c>
      <c r="I1862" s="38">
        <v>1544678</v>
      </c>
      <c r="J1862" s="47">
        <v>39107</v>
      </c>
      <c r="K1862" s="48"/>
    </row>
    <row r="1863" spans="1:11" x14ac:dyDescent="0.35">
      <c r="A1863" s="43">
        <v>1</v>
      </c>
      <c r="B1863" s="44">
        <v>5200</v>
      </c>
      <c r="C1863" s="46" t="s">
        <v>1352</v>
      </c>
      <c r="D1863" s="46" t="s">
        <v>4381</v>
      </c>
      <c r="E1863" s="46" t="s">
        <v>4382</v>
      </c>
      <c r="F1863" s="46">
        <v>43000051</v>
      </c>
      <c r="G1863" s="46">
        <v>4</v>
      </c>
      <c r="H1863" s="46" t="s">
        <v>4383</v>
      </c>
      <c r="I1863" s="38">
        <v>2379833.12</v>
      </c>
      <c r="J1863" s="47">
        <v>39107</v>
      </c>
      <c r="K1863" s="48"/>
    </row>
    <row r="1864" spans="1:11" x14ac:dyDescent="0.35">
      <c r="A1864" s="43">
        <v>1</v>
      </c>
      <c r="B1864" s="44">
        <v>5200</v>
      </c>
      <c r="C1864" s="46" t="s">
        <v>1352</v>
      </c>
      <c r="D1864" s="46" t="s">
        <v>4384</v>
      </c>
      <c r="E1864" s="46" t="s">
        <v>4385</v>
      </c>
      <c r="F1864" s="46">
        <v>43000051</v>
      </c>
      <c r="G1864" s="46">
        <v>5</v>
      </c>
      <c r="H1864" s="46" t="s">
        <v>4386</v>
      </c>
      <c r="I1864" s="38">
        <v>6304344.21</v>
      </c>
      <c r="J1864" s="47">
        <v>39107</v>
      </c>
      <c r="K1864" s="48"/>
    </row>
    <row r="1865" spans="1:11" x14ac:dyDescent="0.35">
      <c r="A1865" s="43">
        <v>1</v>
      </c>
      <c r="B1865" s="44">
        <v>5200</v>
      </c>
      <c r="C1865" s="46" t="s">
        <v>1352</v>
      </c>
      <c r="D1865" s="46" t="s">
        <v>4387</v>
      </c>
      <c r="E1865" s="46" t="s">
        <v>4388</v>
      </c>
      <c r="F1865" s="46">
        <v>43000051</v>
      </c>
      <c r="G1865" s="46">
        <v>6</v>
      </c>
      <c r="H1865" s="46" t="s">
        <v>4389</v>
      </c>
      <c r="I1865" s="38">
        <v>1809871.2</v>
      </c>
      <c r="J1865" s="47">
        <v>39107</v>
      </c>
      <c r="K1865" s="48"/>
    </row>
    <row r="1866" spans="1:11" x14ac:dyDescent="0.35">
      <c r="A1866" s="43">
        <v>1</v>
      </c>
      <c r="B1866" s="44">
        <v>5200</v>
      </c>
      <c r="C1866" s="46" t="s">
        <v>1352</v>
      </c>
      <c r="D1866" s="46" t="s">
        <v>4390</v>
      </c>
      <c r="E1866" s="46" t="s">
        <v>3515</v>
      </c>
      <c r="F1866" s="46">
        <v>43000052</v>
      </c>
      <c r="G1866" s="46">
        <v>0</v>
      </c>
      <c r="H1866" s="46" t="s">
        <v>4391</v>
      </c>
      <c r="I1866" s="38">
        <v>1</v>
      </c>
      <c r="J1866" s="47">
        <v>38910</v>
      </c>
      <c r="K1866" s="48"/>
    </row>
    <row r="1867" spans="1:11" x14ac:dyDescent="0.35">
      <c r="A1867" s="43">
        <v>1</v>
      </c>
      <c r="B1867" s="44">
        <v>5200</v>
      </c>
      <c r="C1867" s="46" t="s">
        <v>1352</v>
      </c>
      <c r="D1867" s="46" t="s">
        <v>4392</v>
      </c>
      <c r="E1867" s="46" t="s">
        <v>4393</v>
      </c>
      <c r="F1867" s="46">
        <v>43000052</v>
      </c>
      <c r="G1867" s="46">
        <v>1</v>
      </c>
      <c r="H1867" s="46" t="s">
        <v>4394</v>
      </c>
      <c r="I1867" s="38">
        <v>357088.3</v>
      </c>
      <c r="J1867" s="47">
        <v>38910</v>
      </c>
      <c r="K1867" s="48"/>
    </row>
    <row r="1868" spans="1:11" x14ac:dyDescent="0.35">
      <c r="A1868" s="43">
        <v>1</v>
      </c>
      <c r="B1868" s="44">
        <v>5200</v>
      </c>
      <c r="C1868" s="46" t="s">
        <v>1352</v>
      </c>
      <c r="D1868" s="46" t="s">
        <v>4395</v>
      </c>
      <c r="E1868" s="46" t="s">
        <v>4396</v>
      </c>
      <c r="F1868" s="46">
        <v>43000052</v>
      </c>
      <c r="G1868" s="46">
        <v>2</v>
      </c>
      <c r="H1868" s="46" t="s">
        <v>4397</v>
      </c>
      <c r="I1868" s="38">
        <v>550153.86</v>
      </c>
      <c r="J1868" s="47">
        <v>38910</v>
      </c>
      <c r="K1868" s="48"/>
    </row>
    <row r="1869" spans="1:11" x14ac:dyDescent="0.35">
      <c r="A1869" s="43">
        <v>1</v>
      </c>
      <c r="B1869" s="44">
        <v>5200</v>
      </c>
      <c r="C1869" s="46" t="s">
        <v>1352</v>
      </c>
      <c r="D1869" s="46" t="s">
        <v>4398</v>
      </c>
      <c r="E1869" s="46" t="s">
        <v>4399</v>
      </c>
      <c r="F1869" s="46" t="s">
        <v>4400</v>
      </c>
      <c r="G1869" s="46" t="s">
        <v>585</v>
      </c>
      <c r="H1869" s="46" t="s">
        <v>4401</v>
      </c>
      <c r="I1869" s="38">
        <v>46839.99</v>
      </c>
      <c r="J1869" s="47">
        <v>43916</v>
      </c>
      <c r="K1869" s="48"/>
    </row>
    <row r="1870" spans="1:11" x14ac:dyDescent="0.35">
      <c r="A1870" s="43">
        <v>1</v>
      </c>
      <c r="B1870" s="44">
        <v>5200</v>
      </c>
      <c r="C1870" s="46" t="s">
        <v>1352</v>
      </c>
      <c r="D1870" s="46" t="s">
        <v>4402</v>
      </c>
      <c r="E1870" s="46" t="s">
        <v>4403</v>
      </c>
      <c r="F1870" s="46" t="s">
        <v>4400</v>
      </c>
      <c r="G1870" s="46" t="s">
        <v>1049</v>
      </c>
      <c r="H1870" s="46" t="s">
        <v>4401</v>
      </c>
      <c r="I1870" s="38"/>
      <c r="J1870" s="47">
        <v>43916</v>
      </c>
      <c r="K1870" s="48"/>
    </row>
    <row r="1871" spans="1:11" x14ac:dyDescent="0.35">
      <c r="A1871" s="43">
        <v>1</v>
      </c>
      <c r="B1871" s="44">
        <v>5200</v>
      </c>
      <c r="C1871" s="46" t="s">
        <v>1352</v>
      </c>
      <c r="D1871" s="46" t="s">
        <v>4404</v>
      </c>
      <c r="E1871" s="46" t="s">
        <v>4405</v>
      </c>
      <c r="F1871" s="46">
        <v>43000311</v>
      </c>
      <c r="G1871" s="46">
        <v>1</v>
      </c>
      <c r="H1871" s="46" t="s">
        <v>4406</v>
      </c>
      <c r="I1871" s="38">
        <v>165647.04000000001</v>
      </c>
      <c r="J1871" s="47">
        <v>38910</v>
      </c>
      <c r="K1871" s="48"/>
    </row>
    <row r="1872" spans="1:11" x14ac:dyDescent="0.35">
      <c r="A1872" s="43">
        <v>1</v>
      </c>
      <c r="B1872" s="44">
        <v>5200</v>
      </c>
      <c r="C1872" s="46" t="s">
        <v>1352</v>
      </c>
      <c r="D1872" s="46" t="s">
        <v>4407</v>
      </c>
      <c r="E1872" s="46">
        <v>0</v>
      </c>
      <c r="F1872" s="46">
        <v>43000020</v>
      </c>
      <c r="G1872" s="46">
        <v>0</v>
      </c>
      <c r="H1872" s="46" t="s">
        <v>4408</v>
      </c>
      <c r="I1872" s="38">
        <v>8410494.5899999999</v>
      </c>
      <c r="J1872" s="47">
        <v>35885</v>
      </c>
      <c r="K1872" s="48"/>
    </row>
    <row r="1873" spans="1:11" x14ac:dyDescent="0.35">
      <c r="A1873" s="43">
        <v>1</v>
      </c>
      <c r="B1873" s="44">
        <v>5200</v>
      </c>
      <c r="C1873" s="46" t="s">
        <v>1352</v>
      </c>
      <c r="D1873" s="46" t="s">
        <v>4409</v>
      </c>
      <c r="E1873" s="46" t="s">
        <v>4410</v>
      </c>
      <c r="F1873" s="46">
        <v>43000052</v>
      </c>
      <c r="G1873" s="46">
        <v>3</v>
      </c>
      <c r="H1873" s="46" t="s">
        <v>4411</v>
      </c>
      <c r="I1873" s="38">
        <v>1457396</v>
      </c>
      <c r="J1873" s="47">
        <v>38910</v>
      </c>
      <c r="K1873" s="48"/>
    </row>
    <row r="1874" spans="1:11" x14ac:dyDescent="0.35">
      <c r="A1874" s="43">
        <v>1</v>
      </c>
      <c r="B1874" s="44">
        <v>5200</v>
      </c>
      <c r="C1874" s="46" t="s">
        <v>1352</v>
      </c>
      <c r="D1874" s="46" t="s">
        <v>4412</v>
      </c>
      <c r="E1874" s="46" t="s">
        <v>4413</v>
      </c>
      <c r="F1874" s="46">
        <v>43000054</v>
      </c>
      <c r="G1874" s="46">
        <v>1</v>
      </c>
      <c r="H1874" s="46" t="s">
        <v>4414</v>
      </c>
      <c r="I1874" s="38">
        <v>718090.36</v>
      </c>
      <c r="J1874" s="47">
        <v>39055</v>
      </c>
      <c r="K1874" s="48"/>
    </row>
    <row r="1875" spans="1:11" x14ac:dyDescent="0.35">
      <c r="A1875" s="43">
        <v>1</v>
      </c>
      <c r="B1875" s="44">
        <v>5200</v>
      </c>
      <c r="C1875" s="46" t="s">
        <v>1352</v>
      </c>
      <c r="D1875" s="46" t="s">
        <v>4415</v>
      </c>
      <c r="E1875" s="46" t="s">
        <v>4416</v>
      </c>
      <c r="F1875" s="46">
        <v>43000054</v>
      </c>
      <c r="G1875" s="46">
        <v>2</v>
      </c>
      <c r="H1875" s="46" t="s">
        <v>4417</v>
      </c>
      <c r="I1875" s="38">
        <v>1110646.43</v>
      </c>
      <c r="J1875" s="47">
        <v>39055</v>
      </c>
      <c r="K1875" s="48"/>
    </row>
    <row r="1876" spans="1:11" x14ac:dyDescent="0.35">
      <c r="A1876" s="43">
        <v>1</v>
      </c>
      <c r="B1876" s="44">
        <v>5200</v>
      </c>
      <c r="C1876" s="46" t="s">
        <v>1352</v>
      </c>
      <c r="D1876" s="46" t="s">
        <v>4418</v>
      </c>
      <c r="E1876" s="46" t="s">
        <v>3519</v>
      </c>
      <c r="F1876" s="46">
        <v>43000054</v>
      </c>
      <c r="G1876" s="46">
        <v>0</v>
      </c>
      <c r="H1876" s="46" t="s">
        <v>4419</v>
      </c>
      <c r="I1876" s="38">
        <v>1</v>
      </c>
      <c r="J1876" s="47">
        <v>39055</v>
      </c>
      <c r="K1876" s="48"/>
    </row>
    <row r="1877" spans="1:11" x14ac:dyDescent="0.35">
      <c r="A1877" s="43">
        <v>1</v>
      </c>
      <c r="B1877" s="44">
        <v>5200</v>
      </c>
      <c r="C1877" s="46" t="s">
        <v>1352</v>
      </c>
      <c r="D1877" s="46" t="s">
        <v>4420</v>
      </c>
      <c r="E1877" s="46" t="s">
        <v>4421</v>
      </c>
      <c r="F1877" s="46">
        <v>43000054</v>
      </c>
      <c r="G1877" s="46">
        <v>3</v>
      </c>
      <c r="H1877" s="46" t="s">
        <v>4422</v>
      </c>
      <c r="I1877" s="38">
        <v>2939383.23</v>
      </c>
      <c r="J1877" s="47">
        <v>39055</v>
      </c>
      <c r="K1877" s="48"/>
    </row>
    <row r="1878" spans="1:11" x14ac:dyDescent="0.35">
      <c r="A1878" s="43">
        <v>1</v>
      </c>
      <c r="B1878" s="44">
        <v>5200</v>
      </c>
      <c r="C1878" s="46" t="s">
        <v>1352</v>
      </c>
      <c r="D1878" s="46" t="s">
        <v>4423</v>
      </c>
      <c r="E1878" s="46" t="s">
        <v>4424</v>
      </c>
      <c r="F1878" s="46">
        <v>43000055</v>
      </c>
      <c r="G1878" s="46">
        <v>1</v>
      </c>
      <c r="H1878" s="46" t="s">
        <v>4425</v>
      </c>
      <c r="I1878" s="38">
        <v>1685118.73</v>
      </c>
      <c r="J1878" s="47">
        <v>39055</v>
      </c>
      <c r="K1878" s="48"/>
    </row>
    <row r="1879" spans="1:11" x14ac:dyDescent="0.35">
      <c r="A1879" s="43">
        <v>1</v>
      </c>
      <c r="B1879" s="44">
        <v>5200</v>
      </c>
      <c r="C1879" s="46" t="s">
        <v>1352</v>
      </c>
      <c r="D1879" s="46" t="s">
        <v>4426</v>
      </c>
      <c r="E1879" s="46" t="s">
        <v>4427</v>
      </c>
      <c r="F1879" s="46">
        <v>43000055</v>
      </c>
      <c r="G1879" s="46">
        <v>2</v>
      </c>
      <c r="H1879" s="46" t="s">
        <v>4428</v>
      </c>
      <c r="I1879" s="38">
        <v>2594699.86</v>
      </c>
      <c r="J1879" s="47">
        <v>39055</v>
      </c>
      <c r="K1879" s="48"/>
    </row>
    <row r="1880" spans="1:11" x14ac:dyDescent="0.35">
      <c r="A1880" s="43">
        <v>1</v>
      </c>
      <c r="B1880" s="44">
        <v>5200</v>
      </c>
      <c r="C1880" s="46" t="s">
        <v>1352</v>
      </c>
      <c r="D1880" s="46" t="s">
        <v>4429</v>
      </c>
      <c r="E1880" s="46" t="s">
        <v>3521</v>
      </c>
      <c r="F1880" s="46">
        <v>43000055</v>
      </c>
      <c r="G1880" s="46">
        <v>0</v>
      </c>
      <c r="H1880" s="46" t="s">
        <v>4430</v>
      </c>
      <c r="I1880" s="38">
        <v>1</v>
      </c>
      <c r="J1880" s="47">
        <v>39055</v>
      </c>
      <c r="K1880" s="48"/>
    </row>
    <row r="1881" spans="1:11" x14ac:dyDescent="0.35">
      <c r="A1881" s="43">
        <v>1</v>
      </c>
      <c r="B1881" s="44">
        <v>5200</v>
      </c>
      <c r="C1881" s="46" t="s">
        <v>1352</v>
      </c>
      <c r="D1881" s="46" t="s">
        <v>4431</v>
      </c>
      <c r="E1881" s="46" t="s">
        <v>4432</v>
      </c>
      <c r="F1881" s="46">
        <v>43000055</v>
      </c>
      <c r="G1881" s="46">
        <v>3</v>
      </c>
      <c r="H1881" s="46" t="s">
        <v>4433</v>
      </c>
      <c r="I1881" s="38">
        <v>6855369.3700000001</v>
      </c>
      <c r="J1881" s="47">
        <v>39055</v>
      </c>
      <c r="K1881" s="48"/>
    </row>
    <row r="1882" spans="1:11" x14ac:dyDescent="0.35">
      <c r="A1882" s="43">
        <v>1</v>
      </c>
      <c r="B1882" s="44">
        <v>5200</v>
      </c>
      <c r="C1882" s="46" t="s">
        <v>1352</v>
      </c>
      <c r="D1882" s="46" t="s">
        <v>4434</v>
      </c>
      <c r="E1882" s="46" t="s">
        <v>4435</v>
      </c>
      <c r="F1882" s="46">
        <v>43000056</v>
      </c>
      <c r="G1882" s="46">
        <v>1</v>
      </c>
      <c r="H1882" s="46" t="s">
        <v>4436</v>
      </c>
      <c r="I1882" s="38">
        <v>455435.88</v>
      </c>
      <c r="J1882" s="47">
        <v>39114</v>
      </c>
      <c r="K1882" s="48"/>
    </row>
    <row r="1883" spans="1:11" x14ac:dyDescent="0.35">
      <c r="A1883" s="43">
        <v>1</v>
      </c>
      <c r="B1883" s="44">
        <v>5200</v>
      </c>
      <c r="C1883" s="46" t="s">
        <v>1352</v>
      </c>
      <c r="D1883" s="46" t="s">
        <v>4437</v>
      </c>
      <c r="E1883" s="46" t="s">
        <v>4438</v>
      </c>
      <c r="F1883" s="46">
        <v>43000056</v>
      </c>
      <c r="G1883" s="46">
        <v>3</v>
      </c>
      <c r="H1883" s="46" t="s">
        <v>4439</v>
      </c>
      <c r="I1883" s="38">
        <v>994450.03</v>
      </c>
      <c r="J1883" s="47">
        <v>39114</v>
      </c>
      <c r="K1883" s="48"/>
    </row>
    <row r="1884" spans="1:11" x14ac:dyDescent="0.35">
      <c r="A1884" s="43">
        <v>1</v>
      </c>
      <c r="B1884" s="44">
        <v>5200</v>
      </c>
      <c r="C1884" s="46" t="s">
        <v>1352</v>
      </c>
      <c r="D1884" s="46" t="s">
        <v>4440</v>
      </c>
      <c r="E1884" s="46" t="s">
        <v>4441</v>
      </c>
      <c r="F1884" s="46">
        <v>43000056</v>
      </c>
      <c r="G1884" s="46">
        <v>4</v>
      </c>
      <c r="H1884" s="46" t="s">
        <v>4442</v>
      </c>
      <c r="I1884" s="38">
        <v>1532084.95</v>
      </c>
      <c r="J1884" s="47">
        <v>39114</v>
      </c>
      <c r="K1884" s="48"/>
    </row>
    <row r="1885" spans="1:11" x14ac:dyDescent="0.35">
      <c r="A1885" s="43">
        <v>1</v>
      </c>
      <c r="B1885" s="44">
        <v>5200</v>
      </c>
      <c r="C1885" s="46" t="s">
        <v>1352</v>
      </c>
      <c r="D1885" s="46" t="s">
        <v>4443</v>
      </c>
      <c r="E1885" s="46" t="s">
        <v>4444</v>
      </c>
      <c r="F1885" s="46" t="s">
        <v>4445</v>
      </c>
      <c r="G1885" s="46" t="s">
        <v>3676</v>
      </c>
      <c r="H1885" s="46" t="s">
        <v>4446</v>
      </c>
      <c r="I1885" s="38">
        <v>2823373.7</v>
      </c>
      <c r="J1885" s="47">
        <v>39755</v>
      </c>
      <c r="K1885" s="48"/>
    </row>
    <row r="1886" spans="1:11" x14ac:dyDescent="0.35">
      <c r="A1886" s="43">
        <v>1</v>
      </c>
      <c r="B1886" s="44">
        <v>5200</v>
      </c>
      <c r="C1886" s="46" t="s">
        <v>1352</v>
      </c>
      <c r="D1886" s="46" t="s">
        <v>4447</v>
      </c>
      <c r="E1886" s="46" t="s">
        <v>4448</v>
      </c>
      <c r="F1886" s="46">
        <v>43000056</v>
      </c>
      <c r="G1886" s="46">
        <v>5</v>
      </c>
      <c r="H1886" s="46" t="s">
        <v>4449</v>
      </c>
      <c r="I1886" s="38">
        <v>4059266.75</v>
      </c>
      <c r="J1886" s="47">
        <v>39114</v>
      </c>
      <c r="K1886" s="48"/>
    </row>
    <row r="1887" spans="1:11" x14ac:dyDescent="0.35">
      <c r="A1887" s="43">
        <v>1</v>
      </c>
      <c r="B1887" s="44">
        <v>5200</v>
      </c>
      <c r="C1887" s="46" t="s">
        <v>1352</v>
      </c>
      <c r="D1887" s="46" t="s">
        <v>4450</v>
      </c>
      <c r="E1887" s="46" t="s">
        <v>3525</v>
      </c>
      <c r="F1887" s="46">
        <v>43000057</v>
      </c>
      <c r="G1887" s="46">
        <v>0</v>
      </c>
      <c r="H1887" s="46" t="s">
        <v>4451</v>
      </c>
      <c r="I1887" s="38">
        <v>1</v>
      </c>
      <c r="J1887" s="47">
        <v>39089</v>
      </c>
      <c r="K1887" s="48"/>
    </row>
    <row r="1888" spans="1:11" x14ac:dyDescent="0.35">
      <c r="A1888" s="43">
        <v>1</v>
      </c>
      <c r="B1888" s="44">
        <v>5200</v>
      </c>
      <c r="C1888" s="46" t="s">
        <v>1352</v>
      </c>
      <c r="D1888" s="46" t="s">
        <v>4452</v>
      </c>
      <c r="E1888" s="46" t="s">
        <v>4453</v>
      </c>
      <c r="F1888" s="46">
        <v>43000057</v>
      </c>
      <c r="G1888" s="46">
        <v>1</v>
      </c>
      <c r="H1888" s="46" t="s">
        <v>4454</v>
      </c>
      <c r="I1888" s="38">
        <v>3063279.31</v>
      </c>
      <c r="J1888" s="47">
        <v>39089</v>
      </c>
      <c r="K1888" s="48"/>
    </row>
    <row r="1889" spans="1:11" x14ac:dyDescent="0.35">
      <c r="A1889" s="43">
        <v>1</v>
      </c>
      <c r="B1889" s="44">
        <v>5200</v>
      </c>
      <c r="C1889" s="46" t="s">
        <v>1352</v>
      </c>
      <c r="D1889" s="46" t="s">
        <v>4455</v>
      </c>
      <c r="E1889" s="46" t="s">
        <v>4456</v>
      </c>
      <c r="F1889" s="46">
        <v>43000057</v>
      </c>
      <c r="G1889" s="46">
        <v>3</v>
      </c>
      <c r="H1889" s="46" t="s">
        <v>4457</v>
      </c>
      <c r="I1889" s="38">
        <v>6657165.46</v>
      </c>
      <c r="J1889" s="47">
        <v>39089</v>
      </c>
      <c r="K1889" s="48"/>
    </row>
    <row r="1890" spans="1:11" x14ac:dyDescent="0.35">
      <c r="A1890" s="43">
        <v>1</v>
      </c>
      <c r="B1890" s="44">
        <v>5200</v>
      </c>
      <c r="C1890" s="46" t="s">
        <v>1352</v>
      </c>
      <c r="D1890" s="46" t="s">
        <v>4458</v>
      </c>
      <c r="E1890" s="46" t="s">
        <v>4459</v>
      </c>
      <c r="F1890" s="46">
        <v>43000057</v>
      </c>
      <c r="G1890" s="46">
        <v>4</v>
      </c>
      <c r="H1890" s="46" t="s">
        <v>4460</v>
      </c>
      <c r="I1890" s="38">
        <v>10285279.779999999</v>
      </c>
      <c r="J1890" s="47">
        <v>39089</v>
      </c>
      <c r="K1890" s="48"/>
    </row>
    <row r="1891" spans="1:11" x14ac:dyDescent="0.35">
      <c r="A1891" s="43">
        <v>1</v>
      </c>
      <c r="B1891" s="44">
        <v>5200</v>
      </c>
      <c r="C1891" s="46" t="s">
        <v>1352</v>
      </c>
      <c r="D1891" s="46" t="s">
        <v>4461</v>
      </c>
      <c r="E1891" s="46" t="s">
        <v>4462</v>
      </c>
      <c r="F1891" s="46">
        <v>43000057</v>
      </c>
      <c r="G1891" s="46">
        <v>5</v>
      </c>
      <c r="H1891" s="46" t="s">
        <v>4463</v>
      </c>
      <c r="I1891" s="38">
        <v>27247812.210000001</v>
      </c>
      <c r="J1891" s="47">
        <v>39089</v>
      </c>
      <c r="K1891" s="48"/>
    </row>
    <row r="1892" spans="1:11" x14ac:dyDescent="0.35">
      <c r="A1892" s="43">
        <v>1</v>
      </c>
      <c r="B1892" s="44">
        <v>5200</v>
      </c>
      <c r="C1892" s="46" t="s">
        <v>1352</v>
      </c>
      <c r="D1892" s="46" t="s">
        <v>4464</v>
      </c>
      <c r="E1892" s="46" t="s">
        <v>4465</v>
      </c>
      <c r="F1892" s="46">
        <v>43000057</v>
      </c>
      <c r="G1892" s="46">
        <v>7</v>
      </c>
      <c r="H1892" s="46" t="s">
        <v>4466</v>
      </c>
      <c r="I1892" s="38">
        <v>6368240.7699999996</v>
      </c>
      <c r="J1892" s="47">
        <v>39089</v>
      </c>
      <c r="K1892" s="48"/>
    </row>
    <row r="1893" spans="1:11" x14ac:dyDescent="0.35">
      <c r="A1893" s="43">
        <v>1</v>
      </c>
      <c r="B1893" s="44">
        <v>5200</v>
      </c>
      <c r="C1893" s="46" t="s">
        <v>1352</v>
      </c>
      <c r="D1893" s="46" t="s">
        <v>4467</v>
      </c>
      <c r="E1893" s="46" t="s">
        <v>3545</v>
      </c>
      <c r="F1893" s="46">
        <v>43000067</v>
      </c>
      <c r="G1893" s="46">
        <v>0</v>
      </c>
      <c r="H1893" s="46" t="s">
        <v>4246</v>
      </c>
      <c r="I1893" s="38">
        <v>1</v>
      </c>
      <c r="J1893" s="47">
        <v>39853</v>
      </c>
      <c r="K1893" s="48"/>
    </row>
    <row r="1894" spans="1:11" x14ac:dyDescent="0.35">
      <c r="A1894" s="43">
        <v>1</v>
      </c>
      <c r="B1894" s="44">
        <v>5200</v>
      </c>
      <c r="C1894" s="46" t="s">
        <v>1352</v>
      </c>
      <c r="D1894" s="46" t="s">
        <v>4468</v>
      </c>
      <c r="E1894" s="46" t="s">
        <v>3633</v>
      </c>
      <c r="F1894" s="46">
        <v>43000069</v>
      </c>
      <c r="G1894" s="46">
        <v>0</v>
      </c>
      <c r="H1894" s="46" t="s">
        <v>4469</v>
      </c>
      <c r="I1894" s="38">
        <v>4881829.76</v>
      </c>
      <c r="J1894" s="47">
        <v>39105</v>
      </c>
      <c r="K1894" s="48"/>
    </row>
    <row r="1895" spans="1:11" x14ac:dyDescent="0.35">
      <c r="A1895" s="43">
        <v>1</v>
      </c>
      <c r="B1895" s="44">
        <v>5200</v>
      </c>
      <c r="C1895" s="46" t="s">
        <v>1352</v>
      </c>
      <c r="D1895" s="46" t="s">
        <v>4470</v>
      </c>
      <c r="E1895" s="46" t="s">
        <v>3637</v>
      </c>
      <c r="F1895" s="50" t="s">
        <v>3634</v>
      </c>
      <c r="G1895" s="50" t="s">
        <v>1124</v>
      </c>
      <c r="H1895" s="50" t="s">
        <v>4471</v>
      </c>
      <c r="I1895" s="38">
        <v>9730353.4600000009</v>
      </c>
      <c r="J1895" s="47">
        <v>44322</v>
      </c>
      <c r="K1895" s="48"/>
    </row>
    <row r="1896" spans="1:11" x14ac:dyDescent="0.35">
      <c r="A1896" s="43">
        <v>1</v>
      </c>
      <c r="B1896" s="44">
        <v>5200</v>
      </c>
      <c r="C1896" s="46" t="s">
        <v>1352</v>
      </c>
      <c r="D1896" s="46" t="s">
        <v>4472</v>
      </c>
      <c r="E1896" s="46" t="s">
        <v>3640</v>
      </c>
      <c r="F1896" s="50" t="s">
        <v>3634</v>
      </c>
      <c r="G1896" s="50" t="s">
        <v>1043</v>
      </c>
      <c r="H1896" s="50" t="s">
        <v>4473</v>
      </c>
      <c r="I1896" s="38">
        <v>4326619.46</v>
      </c>
      <c r="J1896" s="47">
        <v>44322</v>
      </c>
      <c r="K1896" s="48"/>
    </row>
    <row r="1897" spans="1:11" x14ac:dyDescent="0.35">
      <c r="A1897" s="43">
        <v>1</v>
      </c>
      <c r="B1897" s="44">
        <v>5200</v>
      </c>
      <c r="C1897" s="46" t="s">
        <v>1352</v>
      </c>
      <c r="D1897" s="46" t="s">
        <v>4474</v>
      </c>
      <c r="E1897" s="46" t="s">
        <v>3687</v>
      </c>
      <c r="F1897" s="46">
        <v>43000070</v>
      </c>
      <c r="G1897" s="46">
        <v>0</v>
      </c>
      <c r="H1897" s="46" t="s">
        <v>4475</v>
      </c>
      <c r="I1897" s="38">
        <v>3833187.47</v>
      </c>
      <c r="J1897" s="47">
        <v>39105</v>
      </c>
      <c r="K1897" s="48"/>
    </row>
    <row r="1898" spans="1:11" x14ac:dyDescent="0.35">
      <c r="A1898" s="43">
        <v>1</v>
      </c>
      <c r="B1898" s="44">
        <v>5200</v>
      </c>
      <c r="C1898" s="46" t="s">
        <v>1352</v>
      </c>
      <c r="D1898" s="46" t="s">
        <v>4476</v>
      </c>
      <c r="E1898" s="46" t="s">
        <v>4477</v>
      </c>
      <c r="F1898" s="46">
        <v>43000073</v>
      </c>
      <c r="G1898" s="46">
        <v>0</v>
      </c>
      <c r="H1898" s="46" t="s">
        <v>4478</v>
      </c>
      <c r="I1898" s="38">
        <v>1</v>
      </c>
      <c r="J1898" s="47">
        <v>39374</v>
      </c>
      <c r="K1898" s="48"/>
    </row>
    <row r="1899" spans="1:11" x14ac:dyDescent="0.35">
      <c r="A1899" s="43">
        <v>1</v>
      </c>
      <c r="B1899" s="44">
        <v>5200</v>
      </c>
      <c r="C1899" s="46" t="s">
        <v>1352</v>
      </c>
      <c r="D1899" s="46" t="s">
        <v>4479</v>
      </c>
      <c r="E1899" s="46" t="s">
        <v>4480</v>
      </c>
      <c r="F1899" s="46">
        <v>43000073</v>
      </c>
      <c r="G1899" s="46">
        <v>4</v>
      </c>
      <c r="H1899" s="46" t="s">
        <v>4481</v>
      </c>
      <c r="I1899" s="38">
        <v>13112942.710000001</v>
      </c>
      <c r="J1899" s="47">
        <v>39374</v>
      </c>
      <c r="K1899" s="48"/>
    </row>
    <row r="1900" spans="1:11" x14ac:dyDescent="0.35">
      <c r="A1900" s="43">
        <v>1</v>
      </c>
      <c r="B1900" s="44">
        <v>5200</v>
      </c>
      <c r="C1900" s="46" t="s">
        <v>1352</v>
      </c>
      <c r="D1900" s="46" t="s">
        <v>4482</v>
      </c>
      <c r="E1900" s="46" t="s">
        <v>4483</v>
      </c>
      <c r="F1900" s="46">
        <v>43000073</v>
      </c>
      <c r="G1900" s="46">
        <v>5</v>
      </c>
      <c r="H1900" s="46" t="s">
        <v>4484</v>
      </c>
      <c r="I1900" s="38">
        <v>3606859.34</v>
      </c>
      <c r="J1900" s="47">
        <v>39374</v>
      </c>
      <c r="K1900" s="48"/>
    </row>
    <row r="1901" spans="1:11" x14ac:dyDescent="0.35">
      <c r="A1901" s="43">
        <v>1</v>
      </c>
      <c r="B1901" s="44">
        <v>5200</v>
      </c>
      <c r="C1901" s="46" t="s">
        <v>1352</v>
      </c>
      <c r="D1901" s="46" t="s">
        <v>4485</v>
      </c>
      <c r="E1901" s="46" t="s">
        <v>4486</v>
      </c>
      <c r="F1901" s="46">
        <v>43000073</v>
      </c>
      <c r="G1901" s="46">
        <v>6</v>
      </c>
      <c r="H1901" s="46" t="s">
        <v>4487</v>
      </c>
      <c r="I1901" s="38">
        <v>16196065.5</v>
      </c>
      <c r="J1901" s="47">
        <v>39374</v>
      </c>
      <c r="K1901" s="48"/>
    </row>
    <row r="1902" spans="1:11" x14ac:dyDescent="0.35">
      <c r="A1902" s="43">
        <v>1</v>
      </c>
      <c r="B1902" s="44">
        <v>5200</v>
      </c>
      <c r="C1902" s="46" t="s">
        <v>1352</v>
      </c>
      <c r="D1902" s="46" t="s">
        <v>4488</v>
      </c>
      <c r="E1902" s="46" t="s">
        <v>4489</v>
      </c>
      <c r="F1902" s="46">
        <v>43000073</v>
      </c>
      <c r="G1902" s="46">
        <v>7</v>
      </c>
      <c r="H1902" s="46" t="s">
        <v>4490</v>
      </c>
      <c r="I1902" s="38">
        <v>19755119.59</v>
      </c>
      <c r="J1902" s="47">
        <v>39374</v>
      </c>
      <c r="K1902" s="48"/>
    </row>
    <row r="1903" spans="1:11" x14ac:dyDescent="0.35">
      <c r="A1903" s="43">
        <v>1</v>
      </c>
      <c r="B1903" s="44">
        <v>5200</v>
      </c>
      <c r="C1903" s="46" t="s">
        <v>1352</v>
      </c>
      <c r="D1903" s="46" t="s">
        <v>4491</v>
      </c>
      <c r="E1903" s="46" t="s">
        <v>4492</v>
      </c>
      <c r="F1903" s="46">
        <v>43000073</v>
      </c>
      <c r="G1903" s="46">
        <v>8</v>
      </c>
      <c r="H1903" s="46" t="s">
        <v>4493</v>
      </c>
      <c r="I1903" s="38">
        <v>1855526.6</v>
      </c>
      <c r="J1903" s="47">
        <v>39374</v>
      </c>
      <c r="K1903" s="48"/>
    </row>
    <row r="1904" spans="1:11" x14ac:dyDescent="0.35">
      <c r="A1904" s="43">
        <v>1</v>
      </c>
      <c r="B1904" s="44">
        <v>5200</v>
      </c>
      <c r="C1904" s="46" t="s">
        <v>1352</v>
      </c>
      <c r="D1904" s="46" t="s">
        <v>4494</v>
      </c>
      <c r="E1904" s="46" t="s">
        <v>4495</v>
      </c>
      <c r="F1904" s="46">
        <v>43000073</v>
      </c>
      <c r="G1904" s="46">
        <v>9</v>
      </c>
      <c r="H1904" s="46" t="s">
        <v>4496</v>
      </c>
      <c r="I1904" s="38">
        <v>69782916.969999999</v>
      </c>
      <c r="J1904" s="47">
        <v>39374</v>
      </c>
      <c r="K1904" s="48"/>
    </row>
    <row r="1905" spans="1:11" x14ac:dyDescent="0.35">
      <c r="A1905" s="43">
        <v>1</v>
      </c>
      <c r="B1905" s="44">
        <v>5200</v>
      </c>
      <c r="C1905" s="46" t="s">
        <v>1352</v>
      </c>
      <c r="D1905" s="46" t="s">
        <v>4497</v>
      </c>
      <c r="E1905" s="46" t="s">
        <v>4498</v>
      </c>
      <c r="F1905" s="46" t="s">
        <v>4499</v>
      </c>
      <c r="G1905" s="46" t="s">
        <v>585</v>
      </c>
      <c r="H1905" s="46" t="s">
        <v>4500</v>
      </c>
      <c r="I1905" s="38">
        <v>9103970.6899999995</v>
      </c>
      <c r="J1905" s="47">
        <v>43916</v>
      </c>
      <c r="K1905" s="48"/>
    </row>
    <row r="1906" spans="1:11" x14ac:dyDescent="0.35">
      <c r="A1906" s="43">
        <v>1</v>
      </c>
      <c r="B1906" s="44">
        <v>5200</v>
      </c>
      <c r="C1906" s="46" t="s">
        <v>1352</v>
      </c>
      <c r="D1906" s="46" t="s">
        <v>4501</v>
      </c>
      <c r="E1906" s="46" t="s">
        <v>4502</v>
      </c>
      <c r="F1906" s="46" t="s">
        <v>4499</v>
      </c>
      <c r="G1906" s="46" t="s">
        <v>1124</v>
      </c>
      <c r="H1906" s="46" t="s">
        <v>3638</v>
      </c>
      <c r="I1906" s="38">
        <v>8453371.5800000001</v>
      </c>
      <c r="J1906" s="47">
        <v>43916</v>
      </c>
      <c r="K1906" s="48"/>
    </row>
    <row r="1907" spans="1:11" x14ac:dyDescent="0.35">
      <c r="A1907" s="43">
        <v>1</v>
      </c>
      <c r="B1907" s="44">
        <v>5200</v>
      </c>
      <c r="C1907" s="46" t="s">
        <v>1352</v>
      </c>
      <c r="D1907" s="46" t="s">
        <v>4503</v>
      </c>
      <c r="E1907" s="46" t="s">
        <v>4504</v>
      </c>
      <c r="F1907" s="46" t="s">
        <v>4499</v>
      </c>
      <c r="G1907" s="46" t="s">
        <v>1043</v>
      </c>
      <c r="H1907" s="46" t="s">
        <v>3641</v>
      </c>
      <c r="I1907" s="38">
        <v>8219484</v>
      </c>
      <c r="J1907" s="47">
        <v>43916</v>
      </c>
      <c r="K1907" s="48"/>
    </row>
    <row r="1908" spans="1:11" x14ac:dyDescent="0.35">
      <c r="A1908" s="43">
        <v>1</v>
      </c>
      <c r="B1908" s="44">
        <v>5200</v>
      </c>
      <c r="C1908" s="46" t="s">
        <v>1352</v>
      </c>
      <c r="D1908" s="46" t="s">
        <v>4505</v>
      </c>
      <c r="E1908" s="46" t="s">
        <v>4506</v>
      </c>
      <c r="F1908" s="46" t="s">
        <v>4499</v>
      </c>
      <c r="G1908" s="46" t="s">
        <v>1049</v>
      </c>
      <c r="H1908" s="46" t="s">
        <v>3644</v>
      </c>
      <c r="I1908" s="38">
        <v>1534032.5</v>
      </c>
      <c r="J1908" s="47">
        <v>43916</v>
      </c>
      <c r="K1908" s="48"/>
    </row>
    <row r="1909" spans="1:11" x14ac:dyDescent="0.35">
      <c r="A1909" s="43">
        <v>1</v>
      </c>
      <c r="B1909" s="44">
        <v>5200</v>
      </c>
      <c r="C1909" s="46" t="s">
        <v>1352</v>
      </c>
      <c r="D1909" s="46" t="s">
        <v>4507</v>
      </c>
      <c r="E1909" s="46" t="s">
        <v>4508</v>
      </c>
      <c r="F1909" s="46" t="s">
        <v>4499</v>
      </c>
      <c r="G1909" s="46" t="s">
        <v>2098</v>
      </c>
      <c r="H1909" s="46" t="s">
        <v>3665</v>
      </c>
      <c r="I1909" s="38">
        <v>12367695.4</v>
      </c>
      <c r="J1909" s="47">
        <v>43916</v>
      </c>
      <c r="K1909" s="48"/>
    </row>
    <row r="1910" spans="1:11" x14ac:dyDescent="0.35">
      <c r="A1910" s="43">
        <v>1</v>
      </c>
      <c r="B1910" s="44">
        <v>5200</v>
      </c>
      <c r="C1910" s="46" t="s">
        <v>1352</v>
      </c>
      <c r="D1910" s="46" t="s">
        <v>4509</v>
      </c>
      <c r="E1910" s="46" t="s">
        <v>4510</v>
      </c>
      <c r="F1910" s="46" t="s">
        <v>4499</v>
      </c>
      <c r="G1910" s="46" t="s">
        <v>3672</v>
      </c>
      <c r="H1910" s="46" t="s">
        <v>3673</v>
      </c>
      <c r="I1910" s="38">
        <v>7386841.8300000001</v>
      </c>
      <c r="J1910" s="47">
        <v>43916</v>
      </c>
      <c r="K1910" s="48"/>
    </row>
    <row r="1911" spans="1:11" x14ac:dyDescent="0.35">
      <c r="A1911" s="43">
        <v>1</v>
      </c>
      <c r="B1911" s="44">
        <v>5200</v>
      </c>
      <c r="C1911" s="46" t="s">
        <v>1352</v>
      </c>
      <c r="D1911" s="46" t="s">
        <v>4511</v>
      </c>
      <c r="E1911" s="46" t="s">
        <v>4512</v>
      </c>
      <c r="F1911" s="46" t="s">
        <v>4499</v>
      </c>
      <c r="G1911" s="46" t="s">
        <v>3676</v>
      </c>
      <c r="H1911" s="46" t="s">
        <v>3677</v>
      </c>
      <c r="I1911" s="38">
        <v>1593211.3</v>
      </c>
      <c r="J1911" s="47">
        <v>43916</v>
      </c>
      <c r="K1911" s="48"/>
    </row>
    <row r="1912" spans="1:11" x14ac:dyDescent="0.35">
      <c r="A1912" s="43">
        <v>1</v>
      </c>
      <c r="B1912" s="44">
        <v>5200</v>
      </c>
      <c r="C1912" s="46" t="s">
        <v>1352</v>
      </c>
      <c r="D1912" s="46" t="s">
        <v>4513</v>
      </c>
      <c r="E1912" s="46" t="s">
        <v>4514</v>
      </c>
      <c r="F1912" s="46" t="s">
        <v>4499</v>
      </c>
      <c r="G1912" s="46" t="s">
        <v>3684</v>
      </c>
      <c r="H1912" s="46" t="s">
        <v>3685</v>
      </c>
      <c r="I1912" s="38">
        <v>60302124.119999997</v>
      </c>
      <c r="J1912" s="47">
        <v>43916</v>
      </c>
      <c r="K1912" s="48"/>
    </row>
    <row r="1913" spans="1:11" x14ac:dyDescent="0.35">
      <c r="A1913" s="43">
        <v>1</v>
      </c>
      <c r="B1913" s="44">
        <v>5200</v>
      </c>
      <c r="C1913" s="46" t="s">
        <v>1352</v>
      </c>
      <c r="D1913" s="46" t="s">
        <v>4515</v>
      </c>
      <c r="E1913" s="46" t="s">
        <v>4516</v>
      </c>
      <c r="F1913" s="46" t="s">
        <v>4517</v>
      </c>
      <c r="G1913" s="46" t="s">
        <v>585</v>
      </c>
      <c r="H1913" s="46" t="s">
        <v>4518</v>
      </c>
      <c r="I1913" s="38">
        <v>11299.18</v>
      </c>
      <c r="J1913" s="47">
        <v>43916</v>
      </c>
      <c r="K1913" s="48"/>
    </row>
    <row r="1914" spans="1:11" x14ac:dyDescent="0.35">
      <c r="A1914" s="43">
        <v>1</v>
      </c>
      <c r="B1914" s="44">
        <v>5200</v>
      </c>
      <c r="C1914" s="46" t="s">
        <v>1352</v>
      </c>
      <c r="D1914" s="46" t="s">
        <v>4519</v>
      </c>
      <c r="E1914" s="46" t="s">
        <v>4520</v>
      </c>
      <c r="F1914" s="46" t="s">
        <v>4517</v>
      </c>
      <c r="G1914" s="46" t="s">
        <v>1056</v>
      </c>
      <c r="H1914" s="46" t="s">
        <v>4518</v>
      </c>
      <c r="I1914" s="38">
        <v>598282.48</v>
      </c>
      <c r="J1914" s="47">
        <v>43916</v>
      </c>
      <c r="K1914" s="48"/>
    </row>
    <row r="1915" spans="1:11" x14ac:dyDescent="0.35">
      <c r="A1915" s="43">
        <v>1</v>
      </c>
      <c r="B1915" s="44">
        <v>5200</v>
      </c>
      <c r="C1915" s="46" t="s">
        <v>1352</v>
      </c>
      <c r="D1915" s="46" t="s">
        <v>4521</v>
      </c>
      <c r="E1915" s="46" t="s">
        <v>4522</v>
      </c>
      <c r="F1915" s="46">
        <v>43000073</v>
      </c>
      <c r="G1915" s="46">
        <v>10</v>
      </c>
      <c r="H1915" s="46" t="s">
        <v>4523</v>
      </c>
      <c r="I1915" s="38">
        <v>13441633.800000001</v>
      </c>
      <c r="J1915" s="47">
        <v>39374</v>
      </c>
      <c r="K1915" s="48"/>
    </row>
    <row r="1916" spans="1:11" x14ac:dyDescent="0.35">
      <c r="A1916" s="43">
        <v>1</v>
      </c>
      <c r="B1916" s="44">
        <v>5200</v>
      </c>
      <c r="C1916" s="46" t="s">
        <v>1352</v>
      </c>
      <c r="D1916" s="46" t="s">
        <v>4524</v>
      </c>
      <c r="E1916" s="46" t="s">
        <v>4525</v>
      </c>
      <c r="F1916" s="46">
        <v>43000075</v>
      </c>
      <c r="G1916" s="46">
        <v>0</v>
      </c>
      <c r="H1916" s="46" t="s">
        <v>4526</v>
      </c>
      <c r="I1916" s="38">
        <v>2</v>
      </c>
      <c r="J1916" s="47">
        <v>39055</v>
      </c>
      <c r="K1916" s="48"/>
    </row>
    <row r="1917" spans="1:11" x14ac:dyDescent="0.35">
      <c r="A1917" s="43">
        <v>1</v>
      </c>
      <c r="B1917" s="44">
        <v>5200</v>
      </c>
      <c r="C1917" s="46" t="s">
        <v>1352</v>
      </c>
      <c r="D1917" s="46" t="s">
        <v>4527</v>
      </c>
      <c r="E1917" s="46" t="s">
        <v>4528</v>
      </c>
      <c r="F1917" s="46">
        <v>43000075</v>
      </c>
      <c r="G1917" s="46">
        <v>1</v>
      </c>
      <c r="H1917" s="46" t="s">
        <v>4529</v>
      </c>
      <c r="I1917" s="38">
        <v>2744518.14</v>
      </c>
      <c r="J1917" s="47">
        <v>39055</v>
      </c>
      <c r="K1917" s="48"/>
    </row>
    <row r="1918" spans="1:11" x14ac:dyDescent="0.35">
      <c r="A1918" s="43">
        <v>1</v>
      </c>
      <c r="B1918" s="44">
        <v>5200</v>
      </c>
      <c r="C1918" s="46" t="s">
        <v>1352</v>
      </c>
      <c r="D1918" s="46" t="s">
        <v>4530</v>
      </c>
      <c r="E1918" s="46" t="s">
        <v>4531</v>
      </c>
      <c r="F1918" s="46">
        <v>43000075</v>
      </c>
      <c r="G1918" s="46">
        <v>2</v>
      </c>
      <c r="H1918" s="46" t="s">
        <v>4532</v>
      </c>
      <c r="I1918" s="38">
        <v>2227493.08</v>
      </c>
      <c r="J1918" s="47">
        <v>39055</v>
      </c>
      <c r="K1918" s="48"/>
    </row>
    <row r="1919" spans="1:11" x14ac:dyDescent="0.35">
      <c r="A1919" s="43">
        <v>1</v>
      </c>
      <c r="B1919" s="44">
        <v>5200</v>
      </c>
      <c r="C1919" s="46" t="s">
        <v>1352</v>
      </c>
      <c r="D1919" s="46" t="s">
        <v>4533</v>
      </c>
      <c r="E1919" s="46" t="s">
        <v>4534</v>
      </c>
      <c r="F1919" s="46">
        <v>43000075</v>
      </c>
      <c r="G1919" s="46">
        <v>3</v>
      </c>
      <c r="H1919" s="46" t="s">
        <v>4535</v>
      </c>
      <c r="I1919" s="38">
        <v>7282849.2599999998</v>
      </c>
      <c r="J1919" s="47">
        <v>39055</v>
      </c>
      <c r="K1919" s="48"/>
    </row>
    <row r="1920" spans="1:11" x14ac:dyDescent="0.35">
      <c r="A1920" s="43">
        <v>1</v>
      </c>
      <c r="B1920" s="44">
        <v>5200</v>
      </c>
      <c r="C1920" s="46" t="s">
        <v>1352</v>
      </c>
      <c r="D1920" s="46" t="s">
        <v>4536</v>
      </c>
      <c r="E1920" s="46" t="s">
        <v>4537</v>
      </c>
      <c r="F1920" s="46">
        <v>43000075</v>
      </c>
      <c r="G1920" s="46">
        <v>4</v>
      </c>
      <c r="H1920" s="46" t="s">
        <v>4538</v>
      </c>
      <c r="I1920" s="38">
        <v>6411566.2300000004</v>
      </c>
      <c r="J1920" s="47">
        <v>39055</v>
      </c>
      <c r="K1920" s="48"/>
    </row>
    <row r="1921" spans="1:11" x14ac:dyDescent="0.35">
      <c r="A1921" s="43">
        <v>1</v>
      </c>
      <c r="B1921" s="44">
        <v>5200</v>
      </c>
      <c r="C1921" s="46" t="s">
        <v>1352</v>
      </c>
      <c r="D1921" s="46" t="s">
        <v>4539</v>
      </c>
      <c r="E1921" s="46" t="s">
        <v>4540</v>
      </c>
      <c r="F1921" s="46">
        <v>43000075</v>
      </c>
      <c r="G1921" s="46">
        <v>5</v>
      </c>
      <c r="H1921" s="46" t="s">
        <v>4541</v>
      </c>
      <c r="I1921" s="38">
        <v>41521397.909999996</v>
      </c>
      <c r="J1921" s="47">
        <v>39055</v>
      </c>
      <c r="K1921" s="48"/>
    </row>
    <row r="1922" spans="1:11" x14ac:dyDescent="0.35">
      <c r="A1922" s="43">
        <v>1</v>
      </c>
      <c r="B1922" s="44">
        <v>5200</v>
      </c>
      <c r="C1922" s="46" t="s">
        <v>1352</v>
      </c>
      <c r="D1922" s="46" t="s">
        <v>4542</v>
      </c>
      <c r="E1922" s="46" t="s">
        <v>4543</v>
      </c>
      <c r="F1922" s="46">
        <v>43000075</v>
      </c>
      <c r="G1922" s="46">
        <v>6</v>
      </c>
      <c r="H1922" s="46" t="s">
        <v>4544</v>
      </c>
      <c r="I1922" s="38">
        <v>7376451.1299999999</v>
      </c>
      <c r="J1922" s="47">
        <v>39055</v>
      </c>
      <c r="K1922" s="48"/>
    </row>
    <row r="1923" spans="1:11" x14ac:dyDescent="0.35">
      <c r="A1923" s="43">
        <v>1</v>
      </c>
      <c r="B1923" s="44">
        <v>5200</v>
      </c>
      <c r="C1923" s="46" t="s">
        <v>1352</v>
      </c>
      <c r="D1923" s="46" t="s">
        <v>4545</v>
      </c>
      <c r="E1923" s="46" t="s">
        <v>4546</v>
      </c>
      <c r="F1923" s="46">
        <v>43000075</v>
      </c>
      <c r="G1923" s="46">
        <v>7</v>
      </c>
      <c r="H1923" s="46" t="s">
        <v>4547</v>
      </c>
      <c r="I1923" s="38">
        <v>3874313.65</v>
      </c>
      <c r="J1923" s="47">
        <v>39055</v>
      </c>
      <c r="K1923" s="48"/>
    </row>
    <row r="1924" spans="1:11" x14ac:dyDescent="0.35">
      <c r="A1924" s="43">
        <v>1</v>
      </c>
      <c r="B1924" s="44">
        <v>5200</v>
      </c>
      <c r="C1924" s="46" t="s">
        <v>1352</v>
      </c>
      <c r="D1924" s="46" t="s">
        <v>4548</v>
      </c>
      <c r="E1924" s="46" t="s">
        <v>4549</v>
      </c>
      <c r="F1924" s="46" t="s">
        <v>4550</v>
      </c>
      <c r="G1924" s="46" t="s">
        <v>585</v>
      </c>
      <c r="H1924" s="46" t="s">
        <v>4551</v>
      </c>
      <c r="I1924" s="38">
        <v>2249114.2799999998</v>
      </c>
      <c r="J1924" s="47">
        <v>43916</v>
      </c>
      <c r="K1924" s="48"/>
    </row>
    <row r="1925" spans="1:11" x14ac:dyDescent="0.35">
      <c r="A1925" s="43">
        <v>1</v>
      </c>
      <c r="B1925" s="44">
        <v>5200</v>
      </c>
      <c r="C1925" s="46" t="s">
        <v>1352</v>
      </c>
      <c r="D1925" s="46" t="s">
        <v>4552</v>
      </c>
      <c r="E1925" s="46" t="s">
        <v>4553</v>
      </c>
      <c r="F1925" s="46" t="s">
        <v>4550</v>
      </c>
      <c r="G1925" s="46" t="s">
        <v>1124</v>
      </c>
      <c r="H1925" s="46" t="s">
        <v>3895</v>
      </c>
      <c r="I1925" s="38">
        <v>108212.79</v>
      </c>
      <c r="J1925" s="47">
        <v>43916</v>
      </c>
      <c r="K1925" s="48"/>
    </row>
    <row r="1926" spans="1:11" x14ac:dyDescent="0.35">
      <c r="A1926" s="43">
        <v>1</v>
      </c>
      <c r="B1926" s="44">
        <v>5200</v>
      </c>
      <c r="C1926" s="46" t="s">
        <v>1352</v>
      </c>
      <c r="D1926" s="46" t="s">
        <v>4554</v>
      </c>
      <c r="E1926" s="46" t="s">
        <v>4555</v>
      </c>
      <c r="F1926" s="46" t="s">
        <v>4550</v>
      </c>
      <c r="G1926" s="46" t="s">
        <v>1043</v>
      </c>
      <c r="H1926" s="46" t="s">
        <v>3898</v>
      </c>
      <c r="I1926" s="38">
        <v>108212.79</v>
      </c>
      <c r="J1926" s="47">
        <v>43916</v>
      </c>
      <c r="K1926" s="48"/>
    </row>
    <row r="1927" spans="1:11" x14ac:dyDescent="0.35">
      <c r="A1927" s="43">
        <v>1</v>
      </c>
      <c r="B1927" s="44">
        <v>5200</v>
      </c>
      <c r="C1927" s="46" t="s">
        <v>1352</v>
      </c>
      <c r="D1927" s="46" t="s">
        <v>4556</v>
      </c>
      <c r="E1927" s="46" t="s">
        <v>4557</v>
      </c>
      <c r="F1927" s="46" t="s">
        <v>4550</v>
      </c>
      <c r="G1927" s="46" t="s">
        <v>1049</v>
      </c>
      <c r="H1927" s="46" t="s">
        <v>3901</v>
      </c>
      <c r="I1927" s="38">
        <v>108212.79</v>
      </c>
      <c r="J1927" s="47">
        <v>43916</v>
      </c>
      <c r="K1927" s="48"/>
    </row>
    <row r="1928" spans="1:11" x14ac:dyDescent="0.35">
      <c r="A1928" s="43">
        <v>1</v>
      </c>
      <c r="B1928" s="44">
        <v>5200</v>
      </c>
      <c r="C1928" s="46" t="s">
        <v>1352</v>
      </c>
      <c r="D1928" s="46" t="s">
        <v>4558</v>
      </c>
      <c r="E1928" s="46" t="s">
        <v>4559</v>
      </c>
      <c r="F1928" s="46" t="s">
        <v>4550</v>
      </c>
      <c r="G1928" s="46" t="s">
        <v>1176</v>
      </c>
      <c r="H1928" s="46" t="s">
        <v>3904</v>
      </c>
      <c r="I1928" s="38">
        <v>108212.79</v>
      </c>
      <c r="J1928" s="47">
        <v>43916</v>
      </c>
      <c r="K1928" s="48"/>
    </row>
    <row r="1929" spans="1:11" x14ac:dyDescent="0.35">
      <c r="A1929" s="43">
        <v>1</v>
      </c>
      <c r="B1929" s="44">
        <v>5200</v>
      </c>
      <c r="C1929" s="46" t="s">
        <v>1352</v>
      </c>
      <c r="D1929" s="46" t="s">
        <v>4560</v>
      </c>
      <c r="E1929" s="46" t="s">
        <v>4561</v>
      </c>
      <c r="F1929" s="46" t="s">
        <v>4550</v>
      </c>
      <c r="G1929" s="46" t="s">
        <v>1056</v>
      </c>
      <c r="H1929" s="46" t="s">
        <v>3907</v>
      </c>
      <c r="I1929" s="38">
        <v>108212.79</v>
      </c>
      <c r="J1929" s="47">
        <v>43916</v>
      </c>
      <c r="K1929" s="48"/>
    </row>
    <row r="1930" spans="1:11" x14ac:dyDescent="0.35">
      <c r="A1930" s="43">
        <v>1</v>
      </c>
      <c r="B1930" s="44">
        <v>5200</v>
      </c>
      <c r="C1930" s="46" t="s">
        <v>1352</v>
      </c>
      <c r="D1930" s="46" t="s">
        <v>4562</v>
      </c>
      <c r="E1930" s="46" t="s">
        <v>4563</v>
      </c>
      <c r="F1930" s="46" t="s">
        <v>4550</v>
      </c>
      <c r="G1930" s="46" t="s">
        <v>2250</v>
      </c>
      <c r="H1930" s="46" t="s">
        <v>3910</v>
      </c>
      <c r="I1930" s="38">
        <v>108212.79</v>
      </c>
      <c r="J1930" s="47">
        <v>43916</v>
      </c>
      <c r="K1930" s="48"/>
    </row>
    <row r="1931" spans="1:11" x14ac:dyDescent="0.35">
      <c r="A1931" s="43">
        <v>1</v>
      </c>
      <c r="B1931" s="44">
        <v>5200</v>
      </c>
      <c r="C1931" s="46" t="s">
        <v>1352</v>
      </c>
      <c r="D1931" s="46" t="s">
        <v>4564</v>
      </c>
      <c r="E1931" s="46" t="s">
        <v>4565</v>
      </c>
      <c r="F1931" s="46" t="s">
        <v>4550</v>
      </c>
      <c r="G1931" s="46" t="s">
        <v>2253</v>
      </c>
      <c r="H1931" s="46" t="s">
        <v>3913</v>
      </c>
      <c r="I1931" s="38">
        <v>108212.8</v>
      </c>
      <c r="J1931" s="47">
        <v>43916</v>
      </c>
      <c r="K1931" s="48"/>
    </row>
    <row r="1932" spans="1:11" x14ac:dyDescent="0.35">
      <c r="A1932" s="43">
        <v>1</v>
      </c>
      <c r="B1932" s="44">
        <v>5200</v>
      </c>
      <c r="C1932" s="46" t="s">
        <v>1352</v>
      </c>
      <c r="D1932" s="46" t="s">
        <v>4566</v>
      </c>
      <c r="E1932" s="46" t="s">
        <v>4567</v>
      </c>
      <c r="F1932" s="46" t="s">
        <v>4550</v>
      </c>
      <c r="G1932" s="46" t="s">
        <v>2101</v>
      </c>
      <c r="H1932" s="46" t="s">
        <v>3916</v>
      </c>
      <c r="I1932" s="38">
        <v>108212.8</v>
      </c>
      <c r="J1932" s="47">
        <v>43916</v>
      </c>
      <c r="K1932" s="48"/>
    </row>
    <row r="1933" spans="1:11" x14ac:dyDescent="0.35">
      <c r="A1933" s="43">
        <v>1</v>
      </c>
      <c r="B1933" s="44">
        <v>5200</v>
      </c>
      <c r="C1933" s="46" t="s">
        <v>1352</v>
      </c>
      <c r="D1933" s="46" t="s">
        <v>4568</v>
      </c>
      <c r="E1933" s="46" t="s">
        <v>4569</v>
      </c>
      <c r="F1933" s="46" t="s">
        <v>4550</v>
      </c>
      <c r="G1933" s="46" t="s">
        <v>2095</v>
      </c>
      <c r="H1933" s="46" t="s">
        <v>3919</v>
      </c>
      <c r="I1933" s="38">
        <v>108212.8</v>
      </c>
      <c r="J1933" s="47">
        <v>43916</v>
      </c>
      <c r="K1933" s="48"/>
    </row>
    <row r="1934" spans="1:11" x14ac:dyDescent="0.35">
      <c r="A1934" s="43">
        <v>1</v>
      </c>
      <c r="B1934" s="44">
        <v>5200</v>
      </c>
      <c r="C1934" s="46" t="s">
        <v>1352</v>
      </c>
      <c r="D1934" s="46" t="s">
        <v>4570</v>
      </c>
      <c r="E1934" s="46" t="s">
        <v>4571</v>
      </c>
      <c r="F1934" s="46" t="s">
        <v>4572</v>
      </c>
      <c r="G1934" s="46" t="s">
        <v>585</v>
      </c>
      <c r="H1934" s="46" t="s">
        <v>4573</v>
      </c>
      <c r="I1934" s="38">
        <v>950960</v>
      </c>
      <c r="J1934" s="47">
        <v>43916</v>
      </c>
      <c r="K1934" s="48"/>
    </row>
    <row r="1935" spans="1:11" x14ac:dyDescent="0.35">
      <c r="A1935" s="43">
        <v>1</v>
      </c>
      <c r="B1935" s="44">
        <v>5200</v>
      </c>
      <c r="C1935" s="46" t="s">
        <v>1352</v>
      </c>
      <c r="D1935" s="46" t="s">
        <v>4574</v>
      </c>
      <c r="E1935" s="46" t="s">
        <v>4575</v>
      </c>
      <c r="F1935" s="46">
        <v>43000177</v>
      </c>
      <c r="G1935" s="46">
        <v>0</v>
      </c>
      <c r="H1935" s="46" t="s">
        <v>4576</v>
      </c>
      <c r="I1935" s="38"/>
      <c r="J1935" s="47">
        <v>39406</v>
      </c>
      <c r="K1935" s="48"/>
    </row>
    <row r="1936" spans="1:11" x14ac:dyDescent="0.35">
      <c r="A1936" s="43">
        <v>1</v>
      </c>
      <c r="B1936" s="44">
        <v>5200</v>
      </c>
      <c r="C1936" s="46" t="s">
        <v>1352</v>
      </c>
      <c r="D1936" s="46" t="s">
        <v>4577</v>
      </c>
      <c r="E1936" s="46" t="s">
        <v>4578</v>
      </c>
      <c r="F1936" s="46" t="s">
        <v>4579</v>
      </c>
      <c r="G1936" s="46" t="s">
        <v>1124</v>
      </c>
      <c r="H1936" s="46" t="s">
        <v>4580</v>
      </c>
      <c r="I1936" s="38">
        <v>430916.89</v>
      </c>
      <c r="J1936" s="47">
        <v>44634</v>
      </c>
      <c r="K1936" s="48"/>
    </row>
    <row r="1937" spans="1:11" x14ac:dyDescent="0.35">
      <c r="A1937" s="43">
        <v>1</v>
      </c>
      <c r="B1937" s="44">
        <v>5200</v>
      </c>
      <c r="C1937" s="46" t="s">
        <v>1352</v>
      </c>
      <c r="D1937" s="46" t="s">
        <v>4581</v>
      </c>
      <c r="E1937" s="46" t="s">
        <v>3517</v>
      </c>
      <c r="F1937" s="46">
        <v>43000053</v>
      </c>
      <c r="G1937" s="46">
        <v>0</v>
      </c>
      <c r="H1937" s="46" t="s">
        <v>4526</v>
      </c>
      <c r="I1937" s="38">
        <v>1</v>
      </c>
      <c r="J1937" s="47">
        <v>39055</v>
      </c>
      <c r="K1937" s="48"/>
    </row>
    <row r="1938" spans="1:11" x14ac:dyDescent="0.35">
      <c r="A1938" s="43">
        <v>1</v>
      </c>
      <c r="B1938" s="44">
        <v>5200</v>
      </c>
      <c r="C1938" s="46" t="s">
        <v>1352</v>
      </c>
      <c r="D1938" s="46" t="s">
        <v>4582</v>
      </c>
      <c r="E1938" s="46" t="s">
        <v>4583</v>
      </c>
      <c r="F1938" s="46">
        <v>43000053</v>
      </c>
      <c r="G1938" s="46">
        <v>1</v>
      </c>
      <c r="H1938" s="46" t="s">
        <v>4584</v>
      </c>
      <c r="I1938" s="38">
        <v>1959406.01</v>
      </c>
      <c r="J1938" s="47">
        <v>39055</v>
      </c>
      <c r="K1938" s="48"/>
    </row>
    <row r="1939" spans="1:11" x14ac:dyDescent="0.35">
      <c r="A1939" s="43">
        <v>1</v>
      </c>
      <c r="B1939" s="44">
        <v>5200</v>
      </c>
      <c r="C1939" s="46" t="s">
        <v>1352</v>
      </c>
      <c r="D1939" s="46" t="s">
        <v>4585</v>
      </c>
      <c r="E1939" s="46" t="s">
        <v>4586</v>
      </c>
      <c r="F1939" s="46">
        <v>43000053</v>
      </c>
      <c r="G1939" s="46">
        <v>2</v>
      </c>
      <c r="H1939" s="46" t="s">
        <v>4587</v>
      </c>
      <c r="I1939" s="38">
        <v>1959406.01</v>
      </c>
      <c r="J1939" s="47">
        <v>39055</v>
      </c>
      <c r="K1939" s="48"/>
    </row>
    <row r="1940" spans="1:11" x14ac:dyDescent="0.35">
      <c r="A1940" s="43">
        <v>1</v>
      </c>
      <c r="B1940" s="44">
        <v>5200</v>
      </c>
      <c r="C1940" s="46" t="s">
        <v>1352</v>
      </c>
      <c r="D1940" s="46" t="s">
        <v>4588</v>
      </c>
      <c r="E1940" s="46" t="s">
        <v>4589</v>
      </c>
      <c r="F1940" s="46">
        <v>43000075</v>
      </c>
      <c r="G1940" s="46">
        <v>8</v>
      </c>
      <c r="H1940" s="46" t="s">
        <v>4590</v>
      </c>
      <c r="I1940" s="38">
        <v>3003030.68</v>
      </c>
      <c r="J1940" s="47">
        <v>39055</v>
      </c>
      <c r="K1940" s="48"/>
    </row>
    <row r="1941" spans="1:11" x14ac:dyDescent="0.35">
      <c r="A1941" s="43">
        <v>1</v>
      </c>
      <c r="B1941" s="44">
        <v>5200</v>
      </c>
      <c r="C1941" s="46" t="s">
        <v>1352</v>
      </c>
      <c r="D1941" s="46" t="s">
        <v>4591</v>
      </c>
      <c r="E1941" s="46" t="s">
        <v>4592</v>
      </c>
      <c r="F1941" s="46">
        <v>43000076</v>
      </c>
      <c r="G1941" s="46">
        <v>0</v>
      </c>
      <c r="H1941" s="46" t="s">
        <v>4593</v>
      </c>
      <c r="I1941" s="38"/>
      <c r="J1941" s="47">
        <v>39167</v>
      </c>
      <c r="K1941" s="48"/>
    </row>
    <row r="1942" spans="1:11" x14ac:dyDescent="0.35">
      <c r="A1942" s="43">
        <v>1</v>
      </c>
      <c r="B1942" s="44">
        <v>5200</v>
      </c>
      <c r="C1942" s="46" t="s">
        <v>1352</v>
      </c>
      <c r="D1942" s="46" t="s">
        <v>4594</v>
      </c>
      <c r="E1942" s="46" t="s">
        <v>4595</v>
      </c>
      <c r="F1942" s="46">
        <v>43000076</v>
      </c>
      <c r="G1942" s="46">
        <v>1</v>
      </c>
      <c r="H1942" s="46" t="s">
        <v>4596</v>
      </c>
      <c r="I1942" s="38"/>
      <c r="J1942" s="47">
        <v>39167</v>
      </c>
      <c r="K1942" s="48"/>
    </row>
    <row r="1943" spans="1:11" x14ac:dyDescent="0.35">
      <c r="A1943" s="43">
        <v>1</v>
      </c>
      <c r="B1943" s="44">
        <v>5200</v>
      </c>
      <c r="C1943" s="46" t="s">
        <v>1352</v>
      </c>
      <c r="D1943" s="46" t="s">
        <v>4597</v>
      </c>
      <c r="E1943" s="46" t="s">
        <v>4598</v>
      </c>
      <c r="F1943" s="46">
        <v>43000076</v>
      </c>
      <c r="G1943" s="46">
        <v>2</v>
      </c>
      <c r="H1943" s="46" t="s">
        <v>4599</v>
      </c>
      <c r="I1943" s="38"/>
      <c r="J1943" s="47">
        <v>39167</v>
      </c>
      <c r="K1943" s="48"/>
    </row>
    <row r="1944" spans="1:11" x14ac:dyDescent="0.35">
      <c r="A1944" s="43">
        <v>1</v>
      </c>
      <c r="B1944" s="44">
        <v>5200</v>
      </c>
      <c r="C1944" s="46" t="s">
        <v>1352</v>
      </c>
      <c r="D1944" s="46" t="s">
        <v>4600</v>
      </c>
      <c r="E1944" s="46" t="s">
        <v>4601</v>
      </c>
      <c r="F1944" s="46">
        <v>43000503</v>
      </c>
      <c r="G1944" s="46">
        <v>1</v>
      </c>
      <c r="H1944" s="46" t="s">
        <v>4602</v>
      </c>
      <c r="I1944" s="38">
        <v>1692201.07</v>
      </c>
      <c r="J1944" s="47">
        <v>42210</v>
      </c>
      <c r="K1944" s="48"/>
    </row>
    <row r="1945" spans="1:11" x14ac:dyDescent="0.35">
      <c r="A1945" s="43">
        <v>1</v>
      </c>
      <c r="B1945" s="44">
        <v>5200</v>
      </c>
      <c r="C1945" s="46" t="s">
        <v>1352</v>
      </c>
      <c r="D1945" s="46" t="s">
        <v>4603</v>
      </c>
      <c r="E1945" s="46" t="s">
        <v>4604</v>
      </c>
      <c r="F1945" s="46">
        <v>43000503</v>
      </c>
      <c r="G1945" s="46">
        <v>2</v>
      </c>
      <c r="H1945" s="46" t="s">
        <v>4605</v>
      </c>
      <c r="I1945" s="38">
        <v>507631.6</v>
      </c>
      <c r="J1945" s="47">
        <v>42210</v>
      </c>
      <c r="K1945" s="48"/>
    </row>
    <row r="1946" spans="1:11" x14ac:dyDescent="0.35">
      <c r="A1946" s="43">
        <v>1</v>
      </c>
      <c r="B1946" s="44">
        <v>5200</v>
      </c>
      <c r="C1946" s="46" t="s">
        <v>1352</v>
      </c>
      <c r="D1946" s="46" t="s">
        <v>4606</v>
      </c>
      <c r="E1946" s="46" t="s">
        <v>4607</v>
      </c>
      <c r="F1946" s="46">
        <v>43000503</v>
      </c>
      <c r="G1946" s="46">
        <v>3</v>
      </c>
      <c r="H1946" s="46" t="s">
        <v>4608</v>
      </c>
      <c r="I1946" s="38">
        <v>5522721.0800000001</v>
      </c>
      <c r="J1946" s="47">
        <v>42210</v>
      </c>
      <c r="K1946" s="48"/>
    </row>
    <row r="1947" spans="1:11" x14ac:dyDescent="0.35">
      <c r="A1947" s="43">
        <v>1</v>
      </c>
      <c r="B1947" s="44">
        <v>5200</v>
      </c>
      <c r="C1947" s="46" t="s">
        <v>1352</v>
      </c>
      <c r="D1947" s="46" t="s">
        <v>4609</v>
      </c>
      <c r="E1947" s="46" t="s">
        <v>4610</v>
      </c>
      <c r="F1947" s="46">
        <v>43000503</v>
      </c>
      <c r="G1947" s="46">
        <v>4</v>
      </c>
      <c r="H1947" s="46" t="s">
        <v>4611</v>
      </c>
      <c r="I1947" s="38">
        <v>5786597.54</v>
      </c>
      <c r="J1947" s="47">
        <v>42210</v>
      </c>
      <c r="K1947" s="48"/>
    </row>
    <row r="1948" spans="1:11" x14ac:dyDescent="0.35">
      <c r="A1948" s="43">
        <v>1</v>
      </c>
      <c r="B1948" s="44">
        <v>5200</v>
      </c>
      <c r="C1948" s="46" t="s">
        <v>1352</v>
      </c>
      <c r="D1948" s="46" t="s">
        <v>4612</v>
      </c>
      <c r="E1948" s="46" t="s">
        <v>4613</v>
      </c>
      <c r="F1948" s="46">
        <v>43000503</v>
      </c>
      <c r="G1948" s="46">
        <v>5</v>
      </c>
      <c r="H1948" s="46" t="s">
        <v>4614</v>
      </c>
      <c r="I1948" s="38">
        <v>1560262.85</v>
      </c>
      <c r="J1948" s="47">
        <v>42210</v>
      </c>
      <c r="K1948" s="48"/>
    </row>
    <row r="1949" spans="1:11" x14ac:dyDescent="0.35">
      <c r="A1949" s="43">
        <v>1</v>
      </c>
      <c r="B1949" s="44">
        <v>5200</v>
      </c>
      <c r="C1949" s="46" t="s">
        <v>1352</v>
      </c>
      <c r="D1949" s="46" t="s">
        <v>4615</v>
      </c>
      <c r="E1949" s="46" t="s">
        <v>4616</v>
      </c>
      <c r="F1949" s="46">
        <v>43000503</v>
      </c>
      <c r="G1949" s="46">
        <v>6</v>
      </c>
      <c r="H1949" s="46" t="s">
        <v>4617</v>
      </c>
      <c r="I1949" s="38">
        <v>1791370.31</v>
      </c>
      <c r="J1949" s="47">
        <v>42210</v>
      </c>
      <c r="K1949" s="48"/>
    </row>
    <row r="1950" spans="1:11" x14ac:dyDescent="0.35">
      <c r="A1950" s="43">
        <v>1</v>
      </c>
      <c r="B1950" s="44">
        <v>5200</v>
      </c>
      <c r="C1950" s="46" t="s">
        <v>1352</v>
      </c>
      <c r="D1950" s="46" t="s">
        <v>4618</v>
      </c>
      <c r="E1950" s="46" t="s">
        <v>4619</v>
      </c>
      <c r="F1950" s="46">
        <v>43000503</v>
      </c>
      <c r="G1950" s="46">
        <v>7</v>
      </c>
      <c r="H1950" s="46" t="s">
        <v>4620</v>
      </c>
      <c r="I1950" s="38">
        <v>4535915.25</v>
      </c>
      <c r="J1950" s="47">
        <v>42210</v>
      </c>
      <c r="K1950" s="48"/>
    </row>
    <row r="1951" spans="1:11" x14ac:dyDescent="0.35">
      <c r="A1951" s="43">
        <v>1</v>
      </c>
      <c r="B1951" s="44">
        <v>5200</v>
      </c>
      <c r="C1951" s="46" t="s">
        <v>1352</v>
      </c>
      <c r="D1951" s="46" t="s">
        <v>4621</v>
      </c>
      <c r="E1951" s="46" t="s">
        <v>4622</v>
      </c>
      <c r="F1951" s="46">
        <v>43000503</v>
      </c>
      <c r="G1951" s="46">
        <v>9</v>
      </c>
      <c r="H1951" s="46" t="s">
        <v>4623</v>
      </c>
      <c r="I1951" s="38">
        <v>4631060.1900000004</v>
      </c>
      <c r="J1951" s="47">
        <v>42210</v>
      </c>
      <c r="K1951" s="48"/>
    </row>
    <row r="1952" spans="1:11" x14ac:dyDescent="0.35">
      <c r="A1952" s="43">
        <v>1</v>
      </c>
      <c r="B1952" s="44">
        <v>5200</v>
      </c>
      <c r="C1952" s="46" t="s">
        <v>1352</v>
      </c>
      <c r="D1952" s="46" t="s">
        <v>4624</v>
      </c>
      <c r="E1952" s="46" t="s">
        <v>4625</v>
      </c>
      <c r="F1952" s="46">
        <v>43000503</v>
      </c>
      <c r="G1952" s="46">
        <v>10</v>
      </c>
      <c r="H1952" s="46" t="s">
        <v>4626</v>
      </c>
      <c r="I1952" s="38">
        <v>169306.34</v>
      </c>
      <c r="J1952" s="47">
        <v>42210</v>
      </c>
      <c r="K1952" s="48"/>
    </row>
    <row r="1953" spans="1:11" x14ac:dyDescent="0.35">
      <c r="A1953" s="43">
        <v>1</v>
      </c>
      <c r="B1953" s="44">
        <v>5200</v>
      </c>
      <c r="C1953" s="46" t="s">
        <v>1352</v>
      </c>
      <c r="D1953" s="46" t="s">
        <v>4627</v>
      </c>
      <c r="E1953" s="46" t="s">
        <v>4628</v>
      </c>
      <c r="F1953" s="46">
        <v>43000187</v>
      </c>
      <c r="G1953" s="46">
        <v>0</v>
      </c>
      <c r="H1953" s="46" t="s">
        <v>4629</v>
      </c>
      <c r="I1953" s="38">
        <v>1</v>
      </c>
      <c r="J1953" s="47">
        <v>40159</v>
      </c>
      <c r="K1953" s="48"/>
    </row>
    <row r="1954" spans="1:11" x14ac:dyDescent="0.35">
      <c r="A1954" s="43">
        <v>1</v>
      </c>
      <c r="B1954" s="44">
        <v>5200</v>
      </c>
      <c r="C1954" s="46" t="s">
        <v>1352</v>
      </c>
      <c r="D1954" s="46" t="s">
        <v>4630</v>
      </c>
      <c r="E1954" s="46" t="s">
        <v>4631</v>
      </c>
      <c r="F1954" s="46">
        <v>43000187</v>
      </c>
      <c r="G1954" s="46">
        <v>4</v>
      </c>
      <c r="H1954" s="46" t="s">
        <v>4632</v>
      </c>
      <c r="I1954" s="38">
        <v>32946359.670000002</v>
      </c>
      <c r="J1954" s="47">
        <v>40159</v>
      </c>
      <c r="K1954" s="48"/>
    </row>
    <row r="1955" spans="1:11" x14ac:dyDescent="0.35">
      <c r="A1955" s="43">
        <v>1</v>
      </c>
      <c r="B1955" s="44">
        <v>5200</v>
      </c>
      <c r="C1955" s="46" t="s">
        <v>1352</v>
      </c>
      <c r="D1955" s="46" t="s">
        <v>4633</v>
      </c>
      <c r="E1955" s="46" t="s">
        <v>4634</v>
      </c>
      <c r="F1955" s="46">
        <v>43000504</v>
      </c>
      <c r="G1955" s="46">
        <v>1</v>
      </c>
      <c r="H1955" s="46" t="s">
        <v>4635</v>
      </c>
      <c r="I1955" s="38">
        <v>1708130.86</v>
      </c>
      <c r="J1955" s="47">
        <v>42210</v>
      </c>
      <c r="K1955" s="48"/>
    </row>
    <row r="1956" spans="1:11" x14ac:dyDescent="0.35">
      <c r="A1956" s="43">
        <v>1</v>
      </c>
      <c r="B1956" s="44">
        <v>5200</v>
      </c>
      <c r="C1956" s="46" t="s">
        <v>1352</v>
      </c>
      <c r="D1956" s="46" t="s">
        <v>4636</v>
      </c>
      <c r="E1956" s="46" t="s">
        <v>4637</v>
      </c>
      <c r="F1956" s="46">
        <v>43000504</v>
      </c>
      <c r="G1956" s="46">
        <v>2</v>
      </c>
      <c r="H1956" s="46" t="s">
        <v>4638</v>
      </c>
      <c r="I1956" s="38">
        <v>507709.69</v>
      </c>
      <c r="J1956" s="47">
        <v>42210</v>
      </c>
      <c r="K1956" s="48"/>
    </row>
    <row r="1957" spans="1:11" x14ac:dyDescent="0.35">
      <c r="A1957" s="43">
        <v>1</v>
      </c>
      <c r="B1957" s="44">
        <v>5200</v>
      </c>
      <c r="C1957" s="46" t="s">
        <v>1352</v>
      </c>
      <c r="D1957" s="46" t="s">
        <v>4639</v>
      </c>
      <c r="E1957" s="46" t="s">
        <v>4640</v>
      </c>
      <c r="F1957" s="46">
        <v>43000504</v>
      </c>
      <c r="G1957" s="46">
        <v>3</v>
      </c>
      <c r="H1957" s="46" t="s">
        <v>4641</v>
      </c>
      <c r="I1957" s="38">
        <v>5523574.6500000004</v>
      </c>
      <c r="J1957" s="47">
        <v>42210</v>
      </c>
      <c r="K1957" s="48"/>
    </row>
    <row r="1958" spans="1:11" x14ac:dyDescent="0.35">
      <c r="A1958" s="43">
        <v>1</v>
      </c>
      <c r="B1958" s="44">
        <v>5200</v>
      </c>
      <c r="C1958" s="46" t="s">
        <v>1352</v>
      </c>
      <c r="D1958" s="46" t="s">
        <v>4642</v>
      </c>
      <c r="E1958" s="46" t="s">
        <v>4643</v>
      </c>
      <c r="F1958" s="46">
        <v>43000504</v>
      </c>
      <c r="G1958" s="46">
        <v>4</v>
      </c>
      <c r="H1958" s="46" t="s">
        <v>4644</v>
      </c>
      <c r="I1958" s="38">
        <v>5787490.1600000001</v>
      </c>
      <c r="J1958" s="47">
        <v>42210</v>
      </c>
      <c r="K1958" s="48"/>
    </row>
    <row r="1959" spans="1:11" x14ac:dyDescent="0.35">
      <c r="A1959" s="43">
        <v>1</v>
      </c>
      <c r="B1959" s="44">
        <v>5200</v>
      </c>
      <c r="C1959" s="46" t="s">
        <v>1352</v>
      </c>
      <c r="D1959" s="46" t="s">
        <v>4645</v>
      </c>
      <c r="E1959" s="46" t="s">
        <v>4646</v>
      </c>
      <c r="F1959" s="46">
        <v>43000504</v>
      </c>
      <c r="G1959" s="46">
        <v>5</v>
      </c>
      <c r="H1959" s="46" t="s">
        <v>4647</v>
      </c>
      <c r="I1959" s="38">
        <v>1560534.19</v>
      </c>
      <c r="J1959" s="47">
        <v>42210</v>
      </c>
      <c r="K1959" s="48"/>
    </row>
    <row r="1960" spans="1:11" x14ac:dyDescent="0.35">
      <c r="A1960" s="43">
        <v>1</v>
      </c>
      <c r="B1960" s="44">
        <v>5200</v>
      </c>
      <c r="C1960" s="46" t="s">
        <v>1352</v>
      </c>
      <c r="D1960" s="46" t="s">
        <v>4648</v>
      </c>
      <c r="E1960" s="46" t="s">
        <v>4649</v>
      </c>
      <c r="F1960" s="46">
        <v>43000504</v>
      </c>
      <c r="G1960" s="46">
        <v>6</v>
      </c>
      <c r="H1960" s="46" t="s">
        <v>4650</v>
      </c>
      <c r="I1960" s="38">
        <v>1791647.15</v>
      </c>
      <c r="J1960" s="47">
        <v>42210</v>
      </c>
      <c r="K1960" s="48"/>
    </row>
    <row r="1961" spans="1:11" x14ac:dyDescent="0.35">
      <c r="A1961" s="43">
        <v>1</v>
      </c>
      <c r="B1961" s="44">
        <v>5200</v>
      </c>
      <c r="C1961" s="46" t="s">
        <v>1352</v>
      </c>
      <c r="D1961" s="46" t="s">
        <v>4651</v>
      </c>
      <c r="E1961" s="46" t="s">
        <v>4652</v>
      </c>
      <c r="F1961" s="46">
        <v>43000504</v>
      </c>
      <c r="G1961" s="46">
        <v>7</v>
      </c>
      <c r="H1961" s="46" t="s">
        <v>4653</v>
      </c>
      <c r="I1961" s="38">
        <v>4498804.47</v>
      </c>
      <c r="J1961" s="47">
        <v>42210</v>
      </c>
      <c r="K1961" s="48"/>
    </row>
    <row r="1962" spans="1:11" x14ac:dyDescent="0.35">
      <c r="A1962" s="43">
        <v>1</v>
      </c>
      <c r="B1962" s="44">
        <v>5200</v>
      </c>
      <c r="C1962" s="46" t="s">
        <v>1352</v>
      </c>
      <c r="D1962" s="46" t="s">
        <v>4654</v>
      </c>
      <c r="E1962" s="46" t="s">
        <v>4655</v>
      </c>
      <c r="F1962" s="46">
        <v>43000504</v>
      </c>
      <c r="G1962" s="46">
        <v>9</v>
      </c>
      <c r="H1962" s="46" t="s">
        <v>4656</v>
      </c>
      <c r="I1962" s="38">
        <v>4631775.3499999996</v>
      </c>
      <c r="J1962" s="47">
        <v>42210</v>
      </c>
      <c r="K1962" s="48"/>
    </row>
    <row r="1963" spans="1:11" x14ac:dyDescent="0.35">
      <c r="A1963" s="43">
        <v>1</v>
      </c>
      <c r="B1963" s="44">
        <v>5200</v>
      </c>
      <c r="C1963" s="46" t="s">
        <v>1352</v>
      </c>
      <c r="D1963" s="46" t="s">
        <v>4657</v>
      </c>
      <c r="E1963" s="46" t="s">
        <v>4658</v>
      </c>
      <c r="F1963" s="46" t="s">
        <v>4659</v>
      </c>
      <c r="G1963" s="46" t="s">
        <v>2253</v>
      </c>
      <c r="H1963" s="46" t="s">
        <v>4660</v>
      </c>
      <c r="I1963" s="38">
        <v>548397.75</v>
      </c>
      <c r="J1963" s="47">
        <v>43550</v>
      </c>
      <c r="K1963" s="48"/>
    </row>
    <row r="1964" spans="1:11" x14ac:dyDescent="0.35">
      <c r="A1964" s="43">
        <v>1</v>
      </c>
      <c r="B1964" s="44">
        <v>5200</v>
      </c>
      <c r="C1964" s="46" t="s">
        <v>1352</v>
      </c>
      <c r="D1964" s="46" t="s">
        <v>4661</v>
      </c>
      <c r="E1964" s="46" t="s">
        <v>4662</v>
      </c>
      <c r="F1964" s="46" t="s">
        <v>4659</v>
      </c>
      <c r="G1964" s="46" t="s">
        <v>2098</v>
      </c>
      <c r="H1964" s="46" t="s">
        <v>4663</v>
      </c>
      <c r="I1964" s="38">
        <v>548397.75</v>
      </c>
      <c r="J1964" s="47">
        <v>43550</v>
      </c>
      <c r="K1964" s="48"/>
    </row>
    <row r="1965" spans="1:11" x14ac:dyDescent="0.35">
      <c r="A1965" s="43">
        <v>1</v>
      </c>
      <c r="B1965" s="44">
        <v>5200</v>
      </c>
      <c r="C1965" s="46" t="s">
        <v>1352</v>
      </c>
      <c r="D1965" s="46" t="s">
        <v>4664</v>
      </c>
      <c r="E1965" s="46" t="s">
        <v>4665</v>
      </c>
      <c r="F1965" s="46" t="s">
        <v>4666</v>
      </c>
      <c r="G1965" s="46" t="s">
        <v>585</v>
      </c>
      <c r="H1965" s="46" t="s">
        <v>4667</v>
      </c>
      <c r="I1965" s="38">
        <v>47401785.539999999</v>
      </c>
      <c r="J1965" s="47">
        <v>43916</v>
      </c>
      <c r="K1965" s="48"/>
    </row>
    <row r="1966" spans="1:11" x14ac:dyDescent="0.35">
      <c r="A1966" s="43">
        <v>1</v>
      </c>
      <c r="B1966" s="44">
        <v>5200</v>
      </c>
      <c r="C1966" s="46" t="s">
        <v>1352</v>
      </c>
      <c r="D1966" s="46" t="s">
        <v>4668</v>
      </c>
      <c r="E1966" s="46" t="s">
        <v>4669</v>
      </c>
      <c r="F1966" s="46" t="s">
        <v>4666</v>
      </c>
      <c r="G1966" s="46" t="s">
        <v>1124</v>
      </c>
      <c r="H1966" s="46" t="s">
        <v>4670</v>
      </c>
      <c r="I1966" s="38">
        <v>481517</v>
      </c>
      <c r="J1966" s="47">
        <v>43916</v>
      </c>
      <c r="K1966" s="48"/>
    </row>
    <row r="1967" spans="1:11" x14ac:dyDescent="0.35">
      <c r="A1967" s="43">
        <v>1</v>
      </c>
      <c r="B1967" s="44">
        <v>5200</v>
      </c>
      <c r="C1967" s="46" t="s">
        <v>1352</v>
      </c>
      <c r="D1967" s="46" t="s">
        <v>4671</v>
      </c>
      <c r="E1967" s="46" t="s">
        <v>4672</v>
      </c>
      <c r="F1967" s="46" t="s">
        <v>4666</v>
      </c>
      <c r="G1967" s="46" t="s">
        <v>1043</v>
      </c>
      <c r="H1967" s="46" t="s">
        <v>3974</v>
      </c>
      <c r="I1967" s="38">
        <v>16158557.210000001</v>
      </c>
      <c r="J1967" s="47">
        <v>43916</v>
      </c>
      <c r="K1967" s="48"/>
    </row>
    <row r="1968" spans="1:11" x14ac:dyDescent="0.35">
      <c r="A1968" s="43">
        <v>1</v>
      </c>
      <c r="B1968" s="44">
        <v>5200</v>
      </c>
      <c r="C1968" s="46" t="s">
        <v>1352</v>
      </c>
      <c r="D1968" s="46" t="s">
        <v>4673</v>
      </c>
      <c r="E1968" s="46" t="s">
        <v>4674</v>
      </c>
      <c r="F1968" s="46" t="s">
        <v>4666</v>
      </c>
      <c r="G1968" s="46" t="s">
        <v>1049</v>
      </c>
      <c r="H1968" s="46" t="s">
        <v>3977</v>
      </c>
      <c r="I1968" s="38">
        <v>25345758.350000001</v>
      </c>
      <c r="J1968" s="47">
        <v>43916</v>
      </c>
      <c r="K1968" s="48"/>
    </row>
    <row r="1969" spans="1:11" x14ac:dyDescent="0.35">
      <c r="A1969" s="43">
        <v>1</v>
      </c>
      <c r="B1969" s="44">
        <v>5200</v>
      </c>
      <c r="C1969" s="46" t="s">
        <v>1352</v>
      </c>
      <c r="D1969" s="46" t="s">
        <v>4675</v>
      </c>
      <c r="E1969" s="46" t="s">
        <v>4676</v>
      </c>
      <c r="F1969" s="46" t="s">
        <v>4666</v>
      </c>
      <c r="G1969" s="46" t="s">
        <v>1176</v>
      </c>
      <c r="H1969" s="46" t="s">
        <v>3980</v>
      </c>
      <c r="I1969" s="38">
        <v>9809248.7100000009</v>
      </c>
      <c r="J1969" s="47">
        <v>43916</v>
      </c>
      <c r="K1969" s="48"/>
    </row>
    <row r="1970" spans="1:11" x14ac:dyDescent="0.35">
      <c r="A1970" s="43">
        <v>1</v>
      </c>
      <c r="B1970" s="44">
        <v>5200</v>
      </c>
      <c r="C1970" s="46" t="s">
        <v>1352</v>
      </c>
      <c r="D1970" s="46" t="s">
        <v>4677</v>
      </c>
      <c r="E1970" s="46" t="s">
        <v>4678</v>
      </c>
      <c r="F1970" s="46" t="s">
        <v>4666</v>
      </c>
      <c r="G1970" s="46" t="s">
        <v>1056</v>
      </c>
      <c r="H1970" s="46" t="s">
        <v>3983</v>
      </c>
      <c r="I1970" s="38">
        <v>3017392</v>
      </c>
      <c r="J1970" s="47">
        <v>43916</v>
      </c>
      <c r="K1970" s="48"/>
    </row>
    <row r="1971" spans="1:11" x14ac:dyDescent="0.35">
      <c r="A1971" s="43">
        <v>1</v>
      </c>
      <c r="B1971" s="44">
        <v>5200</v>
      </c>
      <c r="C1971" s="46" t="s">
        <v>1352</v>
      </c>
      <c r="D1971" s="46" t="s">
        <v>4679</v>
      </c>
      <c r="E1971" s="46" t="s">
        <v>4680</v>
      </c>
      <c r="F1971" s="46" t="s">
        <v>4666</v>
      </c>
      <c r="G1971" s="46">
        <v>6</v>
      </c>
      <c r="H1971" s="46" t="s">
        <v>3986</v>
      </c>
      <c r="I1971" s="38">
        <v>2115196.2200000002</v>
      </c>
      <c r="J1971" s="47">
        <v>44530</v>
      </c>
      <c r="K1971" s="48"/>
    </row>
    <row r="1972" spans="1:11" x14ac:dyDescent="0.35">
      <c r="A1972" s="43">
        <v>1</v>
      </c>
      <c r="B1972" s="44">
        <v>5200</v>
      </c>
      <c r="C1972" s="46" t="s">
        <v>1352</v>
      </c>
      <c r="D1972" s="46" t="s">
        <v>4681</v>
      </c>
      <c r="E1972" s="46" t="s">
        <v>4682</v>
      </c>
      <c r="F1972" s="46" t="s">
        <v>4666</v>
      </c>
      <c r="G1972" s="46" t="s">
        <v>3668</v>
      </c>
      <c r="H1972" s="46" t="s">
        <v>4683</v>
      </c>
      <c r="I1972" s="38">
        <v>3297390.79</v>
      </c>
      <c r="J1972" s="47">
        <v>44281</v>
      </c>
      <c r="K1972" s="48"/>
    </row>
    <row r="1973" spans="1:11" x14ac:dyDescent="0.35">
      <c r="A1973" s="43">
        <v>1</v>
      </c>
      <c r="B1973" s="44">
        <v>5200</v>
      </c>
      <c r="C1973" s="46" t="s">
        <v>1352</v>
      </c>
      <c r="D1973" s="46" t="s">
        <v>4684</v>
      </c>
      <c r="E1973" s="46" t="s">
        <v>4685</v>
      </c>
      <c r="F1973" s="46" t="s">
        <v>4666</v>
      </c>
      <c r="G1973" s="46" t="s">
        <v>3672</v>
      </c>
      <c r="H1973" s="46" t="s">
        <v>4686</v>
      </c>
      <c r="I1973" s="38">
        <v>743022.24</v>
      </c>
      <c r="J1973" s="47">
        <v>44646</v>
      </c>
      <c r="K1973" s="48"/>
    </row>
    <row r="1974" spans="1:11" x14ac:dyDescent="0.35">
      <c r="A1974" s="43">
        <v>1</v>
      </c>
      <c r="B1974" s="44">
        <v>5200</v>
      </c>
      <c r="C1974" s="46" t="s">
        <v>1352</v>
      </c>
      <c r="D1974" s="46" t="s">
        <v>4687</v>
      </c>
      <c r="E1974" s="46" t="s">
        <v>4688</v>
      </c>
      <c r="F1974" s="46" t="s">
        <v>4666</v>
      </c>
      <c r="G1974" s="46" t="s">
        <v>3676</v>
      </c>
      <c r="H1974" s="46" t="s">
        <v>3989</v>
      </c>
      <c r="I1974" s="38">
        <v>5150330.01</v>
      </c>
      <c r="J1974" s="47">
        <v>43916</v>
      </c>
      <c r="K1974" s="48"/>
    </row>
    <row r="1975" spans="1:11" x14ac:dyDescent="0.35">
      <c r="A1975" s="43">
        <v>1</v>
      </c>
      <c r="B1975" s="44">
        <v>5200</v>
      </c>
      <c r="C1975" s="46" t="s">
        <v>1352</v>
      </c>
      <c r="D1975" s="46" t="s">
        <v>4689</v>
      </c>
      <c r="E1975" s="46" t="s">
        <v>4690</v>
      </c>
      <c r="F1975" s="46" t="s">
        <v>4666</v>
      </c>
      <c r="G1975" s="46" t="s">
        <v>3680</v>
      </c>
      <c r="H1975" s="46" t="s">
        <v>4691</v>
      </c>
      <c r="I1975" s="38">
        <v>1218166.8500000001</v>
      </c>
      <c r="J1975" s="47">
        <v>43916</v>
      </c>
      <c r="K1975" s="48"/>
    </row>
    <row r="1976" spans="1:11" x14ac:dyDescent="0.35">
      <c r="A1976" s="43">
        <v>1</v>
      </c>
      <c r="B1976" s="44">
        <v>5200</v>
      </c>
      <c r="C1976" s="46" t="s">
        <v>1352</v>
      </c>
      <c r="D1976" s="46" t="s">
        <v>4692</v>
      </c>
      <c r="E1976" s="46" t="s">
        <v>4693</v>
      </c>
      <c r="F1976" s="46" t="s">
        <v>4666</v>
      </c>
      <c r="G1976" s="46" t="s">
        <v>3684</v>
      </c>
      <c r="H1976" s="46" t="s">
        <v>3992</v>
      </c>
      <c r="I1976" s="38">
        <v>1561158.81</v>
      </c>
      <c r="J1976" s="47">
        <v>43916</v>
      </c>
      <c r="K1976" s="48"/>
    </row>
    <row r="1977" spans="1:11" x14ac:dyDescent="0.35">
      <c r="A1977" s="43">
        <v>1</v>
      </c>
      <c r="B1977" s="44">
        <v>5200</v>
      </c>
      <c r="C1977" s="46" t="s">
        <v>1352</v>
      </c>
      <c r="D1977" s="46" t="s">
        <v>4694</v>
      </c>
      <c r="E1977" s="46" t="s">
        <v>4695</v>
      </c>
      <c r="F1977" s="46">
        <v>43000504</v>
      </c>
      <c r="G1977" s="46">
        <v>10</v>
      </c>
      <c r="H1977" s="46" t="s">
        <v>4696</v>
      </c>
      <c r="I1977" s="38">
        <v>169332.94</v>
      </c>
      <c r="J1977" s="47">
        <v>42210</v>
      </c>
      <c r="K1977" s="48"/>
    </row>
    <row r="1978" spans="1:11" x14ac:dyDescent="0.35">
      <c r="A1978" s="43">
        <v>1</v>
      </c>
      <c r="B1978" s="44">
        <v>5200</v>
      </c>
      <c r="C1978" s="46" t="s">
        <v>1352</v>
      </c>
      <c r="D1978" s="46" t="s">
        <v>4697</v>
      </c>
      <c r="E1978" s="46" t="s">
        <v>4698</v>
      </c>
      <c r="F1978" s="46">
        <v>43000081</v>
      </c>
      <c r="G1978" s="46">
        <v>0</v>
      </c>
      <c r="H1978" s="46" t="s">
        <v>4699</v>
      </c>
      <c r="I1978" s="38">
        <v>31380158.75</v>
      </c>
      <c r="J1978" s="47">
        <v>40172</v>
      </c>
      <c r="K1978" s="48"/>
    </row>
    <row r="1979" spans="1:11" x14ac:dyDescent="0.35">
      <c r="A1979" s="43">
        <v>1</v>
      </c>
      <c r="B1979" s="44">
        <v>5200</v>
      </c>
      <c r="C1979" s="46" t="s">
        <v>1352</v>
      </c>
      <c r="D1979" s="46" t="s">
        <v>4700</v>
      </c>
      <c r="E1979" s="46" t="s">
        <v>4701</v>
      </c>
      <c r="F1979" s="46">
        <v>43000077</v>
      </c>
      <c r="G1979" s="46">
        <v>0</v>
      </c>
      <c r="H1979" s="46" t="s">
        <v>4702</v>
      </c>
      <c r="I1979" s="38">
        <v>5880176.71</v>
      </c>
      <c r="J1979" s="47">
        <v>39542</v>
      </c>
      <c r="K1979" s="48"/>
    </row>
    <row r="1980" spans="1:11" x14ac:dyDescent="0.35">
      <c r="A1980" s="43">
        <v>1</v>
      </c>
      <c r="B1980" s="44">
        <v>5200</v>
      </c>
      <c r="C1980" s="46" t="s">
        <v>1352</v>
      </c>
      <c r="D1980" s="46" t="s">
        <v>4703</v>
      </c>
      <c r="E1980" s="46" t="s">
        <v>4704</v>
      </c>
      <c r="F1980" s="46">
        <v>43000318</v>
      </c>
      <c r="G1980" s="46">
        <v>0</v>
      </c>
      <c r="H1980" s="46" t="s">
        <v>4705</v>
      </c>
      <c r="I1980" s="38">
        <v>10706842.140000001</v>
      </c>
      <c r="J1980" s="47">
        <v>41724</v>
      </c>
      <c r="K1980" s="48"/>
    </row>
    <row r="1981" spans="1:11" x14ac:dyDescent="0.35">
      <c r="A1981" s="43">
        <v>1</v>
      </c>
      <c r="B1981" s="44">
        <v>5200</v>
      </c>
      <c r="C1981" s="46" t="s">
        <v>1352</v>
      </c>
      <c r="D1981" s="46" t="s">
        <v>4706</v>
      </c>
      <c r="E1981" s="46" t="s">
        <v>4707</v>
      </c>
      <c r="F1981" s="46">
        <v>43000097</v>
      </c>
      <c r="G1981" s="46">
        <v>0</v>
      </c>
      <c r="H1981" s="46" t="s">
        <v>4708</v>
      </c>
      <c r="I1981" s="38">
        <v>2</v>
      </c>
      <c r="J1981" s="47">
        <v>39888</v>
      </c>
      <c r="K1981" s="48"/>
    </row>
    <row r="1982" spans="1:11" x14ac:dyDescent="0.35">
      <c r="A1982" s="43">
        <v>1</v>
      </c>
      <c r="B1982" s="44">
        <v>5200</v>
      </c>
      <c r="C1982" s="46" t="s">
        <v>1352</v>
      </c>
      <c r="D1982" s="46" t="s">
        <v>4709</v>
      </c>
      <c r="E1982" s="46" t="s">
        <v>4710</v>
      </c>
      <c r="F1982" s="46">
        <v>43000097</v>
      </c>
      <c r="G1982" s="46">
        <v>3</v>
      </c>
      <c r="H1982" s="46" t="s">
        <v>4711</v>
      </c>
      <c r="I1982" s="38">
        <v>8684989.7200000007</v>
      </c>
      <c r="J1982" s="47">
        <v>39888</v>
      </c>
      <c r="K1982" s="48"/>
    </row>
    <row r="1983" spans="1:11" x14ac:dyDescent="0.35">
      <c r="A1983" s="43">
        <v>1</v>
      </c>
      <c r="B1983" s="44">
        <v>5200</v>
      </c>
      <c r="C1983" s="46" t="s">
        <v>1352</v>
      </c>
      <c r="D1983" s="46" t="s">
        <v>4712</v>
      </c>
      <c r="E1983" s="46" t="s">
        <v>4713</v>
      </c>
      <c r="F1983" s="46">
        <v>43000097</v>
      </c>
      <c r="G1983" s="46">
        <v>4</v>
      </c>
      <c r="H1983" s="46" t="s">
        <v>4714</v>
      </c>
      <c r="I1983" s="38">
        <v>2599588.7599999998</v>
      </c>
      <c r="J1983" s="47">
        <v>39888</v>
      </c>
      <c r="K1983" s="48"/>
    </row>
    <row r="1984" spans="1:11" x14ac:dyDescent="0.35">
      <c r="A1984" s="43">
        <v>1</v>
      </c>
      <c r="B1984" s="44">
        <v>5200</v>
      </c>
      <c r="C1984" s="46" t="s">
        <v>1352</v>
      </c>
      <c r="D1984" s="46" t="s">
        <v>4715</v>
      </c>
      <c r="E1984" s="46" t="s">
        <v>4716</v>
      </c>
      <c r="F1984" s="46">
        <v>43000097</v>
      </c>
      <c r="G1984" s="46">
        <v>5</v>
      </c>
      <c r="H1984" s="46" t="s">
        <v>4717</v>
      </c>
      <c r="I1984" s="38">
        <v>28418231.73</v>
      </c>
      <c r="J1984" s="47">
        <v>39888</v>
      </c>
      <c r="K1984" s="48"/>
    </row>
    <row r="1985" spans="1:11" x14ac:dyDescent="0.35">
      <c r="A1985" s="43">
        <v>1</v>
      </c>
      <c r="B1985" s="44">
        <v>5200</v>
      </c>
      <c r="C1985" s="46" t="s">
        <v>1352</v>
      </c>
      <c r="D1985" s="46" t="s">
        <v>4718</v>
      </c>
      <c r="E1985" s="46" t="s">
        <v>4719</v>
      </c>
      <c r="F1985" s="46">
        <v>43000097</v>
      </c>
      <c r="G1985" s="46">
        <v>6</v>
      </c>
      <c r="H1985" s="46" t="s">
        <v>4720</v>
      </c>
      <c r="I1985" s="38">
        <v>29718026.109999999</v>
      </c>
      <c r="J1985" s="47">
        <v>39888</v>
      </c>
      <c r="K1985" s="48"/>
    </row>
    <row r="1986" spans="1:11" x14ac:dyDescent="0.35">
      <c r="A1986" s="43">
        <v>1</v>
      </c>
      <c r="B1986" s="44">
        <v>5200</v>
      </c>
      <c r="C1986" s="46" t="s">
        <v>1352</v>
      </c>
      <c r="D1986" s="46" t="s">
        <v>4721</v>
      </c>
      <c r="E1986" s="46" t="s">
        <v>4722</v>
      </c>
      <c r="F1986" s="46">
        <v>43000097</v>
      </c>
      <c r="G1986" s="46">
        <v>7</v>
      </c>
      <c r="H1986" s="46" t="s">
        <v>4723</v>
      </c>
      <c r="I1986" s="38">
        <v>8035092.5599999996</v>
      </c>
      <c r="J1986" s="47">
        <v>39888</v>
      </c>
      <c r="K1986" s="48"/>
    </row>
    <row r="1987" spans="1:11" x14ac:dyDescent="0.35">
      <c r="A1987" s="43">
        <v>1</v>
      </c>
      <c r="B1987" s="44">
        <v>5200</v>
      </c>
      <c r="C1987" s="46" t="s">
        <v>1352</v>
      </c>
      <c r="D1987" s="46" t="s">
        <v>4724</v>
      </c>
      <c r="E1987" s="46" t="s">
        <v>4725</v>
      </c>
      <c r="F1987" s="46">
        <v>43000097</v>
      </c>
      <c r="G1987" s="46">
        <v>10</v>
      </c>
      <c r="H1987" s="46" t="s">
        <v>4726</v>
      </c>
      <c r="I1987" s="38">
        <v>9216723.7699999996</v>
      </c>
      <c r="J1987" s="47">
        <v>39888</v>
      </c>
      <c r="K1987" s="48"/>
    </row>
    <row r="1988" spans="1:11" x14ac:dyDescent="0.35">
      <c r="A1988" s="43">
        <v>1</v>
      </c>
      <c r="B1988" s="44">
        <v>5200</v>
      </c>
      <c r="C1988" s="46" t="s">
        <v>1352</v>
      </c>
      <c r="D1988" s="46" t="s">
        <v>4727</v>
      </c>
      <c r="E1988" s="46" t="s">
        <v>4728</v>
      </c>
      <c r="F1988" s="46">
        <v>43000097</v>
      </c>
      <c r="G1988" s="46">
        <v>11</v>
      </c>
      <c r="H1988" s="46" t="s">
        <v>4729</v>
      </c>
      <c r="I1988" s="38">
        <v>23278135.739999998</v>
      </c>
      <c r="J1988" s="47">
        <v>39888</v>
      </c>
      <c r="K1988" s="48"/>
    </row>
    <row r="1989" spans="1:11" x14ac:dyDescent="0.35">
      <c r="A1989" s="43">
        <v>1</v>
      </c>
      <c r="B1989" s="44">
        <v>5200</v>
      </c>
      <c r="C1989" s="46" t="s">
        <v>1352</v>
      </c>
      <c r="D1989" s="46" t="s">
        <v>4730</v>
      </c>
      <c r="E1989" s="46" t="s">
        <v>4731</v>
      </c>
      <c r="F1989" s="46">
        <v>43000097</v>
      </c>
      <c r="G1989" s="46">
        <v>12</v>
      </c>
      <c r="H1989" s="46" t="s">
        <v>4732</v>
      </c>
      <c r="I1989" s="38">
        <v>40555762.359999999</v>
      </c>
      <c r="J1989" s="47">
        <v>39888</v>
      </c>
      <c r="K1989" s="48"/>
    </row>
    <row r="1990" spans="1:11" x14ac:dyDescent="0.35">
      <c r="A1990" s="43">
        <v>1</v>
      </c>
      <c r="B1990" s="44">
        <v>5200</v>
      </c>
      <c r="C1990" s="46" t="s">
        <v>1352</v>
      </c>
      <c r="D1990" s="46" t="s">
        <v>4733</v>
      </c>
      <c r="E1990" s="46" t="s">
        <v>4734</v>
      </c>
      <c r="F1990" s="46">
        <v>43000097</v>
      </c>
      <c r="G1990" s="46">
        <v>13</v>
      </c>
      <c r="H1990" s="46" t="s">
        <v>4735</v>
      </c>
      <c r="I1990" s="38">
        <v>168914187.94999999</v>
      </c>
      <c r="J1990" s="47">
        <v>39888</v>
      </c>
      <c r="K1990" s="48"/>
    </row>
    <row r="1991" spans="1:11" x14ac:dyDescent="0.35">
      <c r="A1991" s="43">
        <v>1</v>
      </c>
      <c r="B1991" s="44">
        <v>5200</v>
      </c>
      <c r="C1991" s="46" t="s">
        <v>1352</v>
      </c>
      <c r="D1991" s="46" t="s">
        <v>4736</v>
      </c>
      <c r="E1991" s="46" t="s">
        <v>4737</v>
      </c>
      <c r="F1991" s="46">
        <v>43000097</v>
      </c>
      <c r="G1991" s="46">
        <v>14</v>
      </c>
      <c r="H1991" s="46" t="s">
        <v>4738</v>
      </c>
      <c r="I1991" s="38">
        <v>23809869.809999999</v>
      </c>
      <c r="J1991" s="47">
        <v>39888</v>
      </c>
      <c r="K1991" s="48"/>
    </row>
    <row r="1992" spans="1:11" x14ac:dyDescent="0.35">
      <c r="A1992" s="43">
        <v>1</v>
      </c>
      <c r="B1992" s="44">
        <v>5200</v>
      </c>
      <c r="C1992" s="46" t="s">
        <v>1352</v>
      </c>
      <c r="D1992" s="46" t="s">
        <v>4739</v>
      </c>
      <c r="E1992" s="46" t="s">
        <v>4740</v>
      </c>
      <c r="F1992" s="46">
        <v>43000097</v>
      </c>
      <c r="G1992" s="46">
        <v>16</v>
      </c>
      <c r="H1992" s="46" t="s">
        <v>4741</v>
      </c>
      <c r="I1992" s="38">
        <v>886223.46</v>
      </c>
      <c r="J1992" s="47">
        <v>39888</v>
      </c>
      <c r="K1992" s="48"/>
    </row>
    <row r="1993" spans="1:11" x14ac:dyDescent="0.35">
      <c r="A1993" s="43">
        <v>1</v>
      </c>
      <c r="B1993" s="44">
        <v>5200</v>
      </c>
      <c r="C1993" s="46" t="s">
        <v>1352</v>
      </c>
      <c r="D1993" s="46" t="s">
        <v>4742</v>
      </c>
      <c r="E1993" s="46" t="s">
        <v>4743</v>
      </c>
      <c r="F1993" s="46">
        <v>43000097</v>
      </c>
      <c r="G1993" s="46">
        <v>34</v>
      </c>
      <c r="H1993" s="46" t="s">
        <v>4708</v>
      </c>
      <c r="I1993" s="38">
        <v>493207.4</v>
      </c>
      <c r="J1993" s="47">
        <v>39888</v>
      </c>
      <c r="K1993" s="48"/>
    </row>
    <row r="1994" spans="1:11" x14ac:dyDescent="0.35">
      <c r="A1994" s="43">
        <v>1</v>
      </c>
      <c r="B1994" s="44">
        <v>5200</v>
      </c>
      <c r="C1994" s="46" t="s">
        <v>1352</v>
      </c>
      <c r="D1994" s="46" t="s">
        <v>4744</v>
      </c>
      <c r="E1994" s="46" t="s">
        <v>4745</v>
      </c>
      <c r="F1994" s="46" t="s">
        <v>4746</v>
      </c>
      <c r="G1994" s="46" t="s">
        <v>585</v>
      </c>
      <c r="H1994" s="46" t="s">
        <v>4747</v>
      </c>
      <c r="I1994" s="38">
        <v>33497854.699999999</v>
      </c>
      <c r="J1994" s="47">
        <v>43977</v>
      </c>
      <c r="K1994" s="48"/>
    </row>
    <row r="1995" spans="1:11" x14ac:dyDescent="0.35">
      <c r="A1995" s="43">
        <v>1</v>
      </c>
      <c r="B1995" s="44">
        <v>5200</v>
      </c>
      <c r="C1995" s="46" t="s">
        <v>1352</v>
      </c>
      <c r="D1995" s="46" t="s">
        <v>4748</v>
      </c>
      <c r="E1995" s="46" t="s">
        <v>4749</v>
      </c>
      <c r="F1995" s="46" t="s">
        <v>4746</v>
      </c>
      <c r="G1995" s="46" t="s">
        <v>1124</v>
      </c>
      <c r="H1995" s="46" t="s">
        <v>4670</v>
      </c>
      <c r="I1995" s="38">
        <v>184565.19</v>
      </c>
      <c r="J1995" s="47">
        <v>43916</v>
      </c>
      <c r="K1995" s="48"/>
    </row>
    <row r="1996" spans="1:11" x14ac:dyDescent="0.35">
      <c r="A1996" s="43">
        <v>1</v>
      </c>
      <c r="B1996" s="44">
        <v>5200</v>
      </c>
      <c r="C1996" s="46" t="s">
        <v>1352</v>
      </c>
      <c r="D1996" s="46" t="s">
        <v>4750</v>
      </c>
      <c r="E1996" s="46" t="s">
        <v>4751</v>
      </c>
      <c r="F1996" s="46" t="s">
        <v>4746</v>
      </c>
      <c r="G1996" s="46" t="s">
        <v>1043</v>
      </c>
      <c r="H1996" s="46" t="s">
        <v>3974</v>
      </c>
      <c r="I1996" s="38">
        <v>4304529.87</v>
      </c>
      <c r="J1996" s="47">
        <v>43916</v>
      </c>
      <c r="K1996" s="48"/>
    </row>
    <row r="1997" spans="1:11" x14ac:dyDescent="0.35">
      <c r="A1997" s="43">
        <v>1</v>
      </c>
      <c r="B1997" s="44">
        <v>5200</v>
      </c>
      <c r="C1997" s="46" t="s">
        <v>1352</v>
      </c>
      <c r="D1997" s="46" t="s">
        <v>4752</v>
      </c>
      <c r="E1997" s="46" t="s">
        <v>4753</v>
      </c>
      <c r="F1997" s="46" t="s">
        <v>4746</v>
      </c>
      <c r="G1997" s="46" t="s">
        <v>1049</v>
      </c>
      <c r="H1997" s="46" t="s">
        <v>3977</v>
      </c>
      <c r="I1997" s="38">
        <v>29266843.170000002</v>
      </c>
      <c r="J1997" s="47">
        <v>43916</v>
      </c>
      <c r="K1997" s="48"/>
    </row>
    <row r="1998" spans="1:11" x14ac:dyDescent="0.35">
      <c r="A1998" s="43">
        <v>1</v>
      </c>
      <c r="B1998" s="44">
        <v>5200</v>
      </c>
      <c r="C1998" s="46" t="s">
        <v>1352</v>
      </c>
      <c r="D1998" s="46" t="s">
        <v>4754</v>
      </c>
      <c r="E1998" s="46" t="s">
        <v>4755</v>
      </c>
      <c r="F1998" s="46" t="s">
        <v>4746</v>
      </c>
      <c r="G1998" s="46" t="s">
        <v>1176</v>
      </c>
      <c r="H1998" s="46" t="s">
        <v>3980</v>
      </c>
      <c r="I1998" s="38">
        <v>29806475.559999999</v>
      </c>
      <c r="J1998" s="47">
        <v>43916</v>
      </c>
      <c r="K1998" s="48"/>
    </row>
    <row r="1999" spans="1:11" x14ac:dyDescent="0.35">
      <c r="A1999" s="43">
        <v>1</v>
      </c>
      <c r="B1999" s="44">
        <v>5200</v>
      </c>
      <c r="C1999" s="46" t="s">
        <v>1352</v>
      </c>
      <c r="D1999" s="46" t="s">
        <v>4756</v>
      </c>
      <c r="E1999" s="46" t="s">
        <v>4757</v>
      </c>
      <c r="F1999" s="46" t="s">
        <v>4746</v>
      </c>
      <c r="G1999" s="46" t="s">
        <v>1056</v>
      </c>
      <c r="H1999" s="46" t="s">
        <v>3983</v>
      </c>
      <c r="I1999" s="38">
        <v>13566966.18</v>
      </c>
      <c r="J1999" s="47">
        <v>43916</v>
      </c>
      <c r="K1999" s="48"/>
    </row>
    <row r="2000" spans="1:11" x14ac:dyDescent="0.35">
      <c r="A2000" s="43">
        <v>1</v>
      </c>
      <c r="B2000" s="44">
        <v>5200</v>
      </c>
      <c r="C2000" s="46" t="s">
        <v>1352</v>
      </c>
      <c r="D2000" s="46" t="s">
        <v>4758</v>
      </c>
      <c r="E2000" s="46" t="s">
        <v>4759</v>
      </c>
      <c r="F2000" s="46" t="s">
        <v>4746</v>
      </c>
      <c r="G2000" s="46" t="s">
        <v>2250</v>
      </c>
      <c r="H2000" s="46" t="s">
        <v>3986</v>
      </c>
      <c r="I2000" s="38">
        <v>183306.34</v>
      </c>
      <c r="J2000" s="47">
        <v>43916</v>
      </c>
      <c r="K2000" s="48"/>
    </row>
    <row r="2001" spans="1:11" x14ac:dyDescent="0.35">
      <c r="A2001" s="43">
        <v>1</v>
      </c>
      <c r="B2001" s="44">
        <v>5200</v>
      </c>
      <c r="C2001" s="46" t="s">
        <v>1352</v>
      </c>
      <c r="D2001" s="46" t="s">
        <v>4760</v>
      </c>
      <c r="E2001" s="46" t="s">
        <v>4761</v>
      </c>
      <c r="F2001" s="46" t="s">
        <v>4746</v>
      </c>
      <c r="G2001" s="46" t="s">
        <v>2253</v>
      </c>
      <c r="H2001" s="46" t="s">
        <v>4762</v>
      </c>
      <c r="I2001" s="38">
        <v>2217178.34</v>
      </c>
      <c r="J2001" s="47">
        <v>43916</v>
      </c>
      <c r="K2001" s="48"/>
    </row>
    <row r="2002" spans="1:11" x14ac:dyDescent="0.35">
      <c r="A2002" s="43">
        <v>1</v>
      </c>
      <c r="B2002" s="44">
        <v>5200</v>
      </c>
      <c r="C2002" s="46" t="s">
        <v>1352</v>
      </c>
      <c r="D2002" s="46" t="s">
        <v>4763</v>
      </c>
      <c r="E2002" s="46" t="s">
        <v>4764</v>
      </c>
      <c r="F2002" s="46" t="s">
        <v>4746</v>
      </c>
      <c r="G2002" s="46" t="s">
        <v>2101</v>
      </c>
      <c r="H2002" s="46" t="s">
        <v>4765</v>
      </c>
      <c r="I2002" s="38">
        <v>183306.34</v>
      </c>
      <c r="J2002" s="47">
        <v>43916</v>
      </c>
      <c r="K2002" s="48"/>
    </row>
    <row r="2003" spans="1:11" x14ac:dyDescent="0.35">
      <c r="A2003" s="43">
        <v>1</v>
      </c>
      <c r="B2003" s="44">
        <v>5200</v>
      </c>
      <c r="C2003" s="46" t="s">
        <v>1352</v>
      </c>
      <c r="D2003" s="46" t="s">
        <v>4766</v>
      </c>
      <c r="E2003" s="46" t="s">
        <v>4767</v>
      </c>
      <c r="F2003" s="46" t="s">
        <v>4746</v>
      </c>
      <c r="G2003" s="46" t="s">
        <v>2095</v>
      </c>
      <c r="H2003" s="46" t="s">
        <v>4768</v>
      </c>
      <c r="I2003" s="38">
        <v>183306.34</v>
      </c>
      <c r="J2003" s="47">
        <v>43916</v>
      </c>
      <c r="K2003" s="48"/>
    </row>
    <row r="2004" spans="1:11" x14ac:dyDescent="0.35">
      <c r="A2004" s="43">
        <v>1</v>
      </c>
      <c r="B2004" s="44">
        <v>5200</v>
      </c>
      <c r="C2004" s="46" t="s">
        <v>1352</v>
      </c>
      <c r="D2004" s="46" t="s">
        <v>4769</v>
      </c>
      <c r="E2004" s="46" t="s">
        <v>4770</v>
      </c>
      <c r="F2004" s="46" t="s">
        <v>4746</v>
      </c>
      <c r="G2004" s="46" t="s">
        <v>2098</v>
      </c>
      <c r="H2004" s="46" t="s">
        <v>4771</v>
      </c>
      <c r="I2004" s="38">
        <v>183306.34</v>
      </c>
      <c r="J2004" s="47">
        <v>43916</v>
      </c>
      <c r="K2004" s="48"/>
    </row>
    <row r="2005" spans="1:11" x14ac:dyDescent="0.35">
      <c r="A2005" s="43">
        <v>1</v>
      </c>
      <c r="B2005" s="44">
        <v>5200</v>
      </c>
      <c r="C2005" s="46" t="s">
        <v>1352</v>
      </c>
      <c r="D2005" s="46" t="s">
        <v>4772</v>
      </c>
      <c r="E2005" s="46" t="s">
        <v>4773</v>
      </c>
      <c r="F2005" s="46" t="s">
        <v>4746</v>
      </c>
      <c r="G2005" s="46" t="s">
        <v>3668</v>
      </c>
      <c r="H2005" s="46" t="s">
        <v>4683</v>
      </c>
      <c r="I2005" s="38">
        <v>183306.34</v>
      </c>
      <c r="J2005" s="47">
        <v>43916</v>
      </c>
      <c r="K2005" s="48"/>
    </row>
    <row r="2006" spans="1:11" x14ac:dyDescent="0.35">
      <c r="A2006" s="43">
        <v>1</v>
      </c>
      <c r="B2006" s="44">
        <v>5200</v>
      </c>
      <c r="C2006" s="46" t="s">
        <v>1352</v>
      </c>
      <c r="D2006" s="46" t="s">
        <v>4774</v>
      </c>
      <c r="E2006" s="46" t="s">
        <v>4775</v>
      </c>
      <c r="F2006" s="46" t="s">
        <v>4746</v>
      </c>
      <c r="G2006" s="46" t="s">
        <v>3672</v>
      </c>
      <c r="H2006" s="46" t="s">
        <v>4686</v>
      </c>
      <c r="I2006" s="38">
        <v>183306.34</v>
      </c>
      <c r="J2006" s="47">
        <v>43916</v>
      </c>
      <c r="K2006" s="48"/>
    </row>
    <row r="2007" spans="1:11" x14ac:dyDescent="0.35">
      <c r="A2007" s="43">
        <v>1</v>
      </c>
      <c r="B2007" s="44">
        <v>5200</v>
      </c>
      <c r="C2007" s="46" t="s">
        <v>1352</v>
      </c>
      <c r="D2007" s="46" t="s">
        <v>4776</v>
      </c>
      <c r="E2007" s="46" t="s">
        <v>4777</v>
      </c>
      <c r="F2007" s="46" t="s">
        <v>4746</v>
      </c>
      <c r="G2007" s="46" t="s">
        <v>3676</v>
      </c>
      <c r="H2007" s="46" t="s">
        <v>3989</v>
      </c>
      <c r="I2007" s="38">
        <v>5617957.3399999999</v>
      </c>
      <c r="J2007" s="47">
        <v>43916</v>
      </c>
      <c r="K2007" s="48"/>
    </row>
    <row r="2008" spans="1:11" x14ac:dyDescent="0.35">
      <c r="A2008" s="43">
        <v>1</v>
      </c>
      <c r="B2008" s="44">
        <v>5200</v>
      </c>
      <c r="C2008" s="46" t="s">
        <v>1352</v>
      </c>
      <c r="D2008" s="46" t="s">
        <v>4778</v>
      </c>
      <c r="E2008" s="46" t="s">
        <v>4779</v>
      </c>
      <c r="F2008" s="46" t="s">
        <v>4746</v>
      </c>
      <c r="G2008" s="46" t="s">
        <v>3680</v>
      </c>
      <c r="H2008" s="46" t="s">
        <v>4691</v>
      </c>
      <c r="I2008" s="38">
        <v>2251455.29</v>
      </c>
      <c r="J2008" s="47">
        <v>43916</v>
      </c>
      <c r="K2008" s="48"/>
    </row>
    <row r="2009" spans="1:11" x14ac:dyDescent="0.35">
      <c r="A2009" s="43">
        <v>1</v>
      </c>
      <c r="B2009" s="44">
        <v>5200</v>
      </c>
      <c r="C2009" s="46" t="s">
        <v>1352</v>
      </c>
      <c r="D2009" s="46" t="s">
        <v>4780</v>
      </c>
      <c r="E2009" s="46" t="s">
        <v>4781</v>
      </c>
      <c r="F2009" s="46" t="s">
        <v>4746</v>
      </c>
      <c r="G2009" s="46" t="s">
        <v>3684</v>
      </c>
      <c r="H2009" s="46" t="s">
        <v>3992</v>
      </c>
      <c r="I2009" s="38">
        <v>14810871.939999999</v>
      </c>
      <c r="J2009" s="47">
        <v>43916</v>
      </c>
      <c r="K2009" s="48"/>
    </row>
    <row r="2010" spans="1:11" x14ac:dyDescent="0.35">
      <c r="A2010" s="43">
        <v>1</v>
      </c>
      <c r="B2010" s="44">
        <v>5200</v>
      </c>
      <c r="C2010" s="46" t="s">
        <v>1352</v>
      </c>
      <c r="D2010" s="46" t="s">
        <v>4782</v>
      </c>
      <c r="E2010" s="46" t="s">
        <v>4783</v>
      </c>
      <c r="F2010" s="46">
        <v>43000097</v>
      </c>
      <c r="G2010" s="46">
        <v>38</v>
      </c>
      <c r="H2010" s="46" t="s">
        <v>4784</v>
      </c>
      <c r="I2010" s="38">
        <v>17106066.699999999</v>
      </c>
      <c r="J2010" s="47">
        <v>39888</v>
      </c>
      <c r="K2010" s="48"/>
    </row>
    <row r="2011" spans="1:11" x14ac:dyDescent="0.35">
      <c r="A2011" s="43">
        <v>1</v>
      </c>
      <c r="B2011" s="44">
        <v>5200</v>
      </c>
      <c r="C2011" s="46" t="s">
        <v>1352</v>
      </c>
      <c r="D2011" s="46" t="s">
        <v>4785</v>
      </c>
      <c r="E2011" s="46" t="s">
        <v>4786</v>
      </c>
      <c r="F2011" s="46">
        <v>43000098</v>
      </c>
      <c r="G2011" s="46">
        <v>0</v>
      </c>
      <c r="H2011" s="46" t="s">
        <v>4787</v>
      </c>
      <c r="I2011" s="38">
        <v>2</v>
      </c>
      <c r="J2011" s="47">
        <v>39755</v>
      </c>
      <c r="K2011" s="48"/>
    </row>
    <row r="2012" spans="1:11" x14ac:dyDescent="0.35">
      <c r="A2012" s="43">
        <v>1</v>
      </c>
      <c r="B2012" s="44">
        <v>5200</v>
      </c>
      <c r="C2012" s="46" t="s">
        <v>1352</v>
      </c>
      <c r="D2012" s="46" t="s">
        <v>4788</v>
      </c>
      <c r="E2012" s="46" t="s">
        <v>4789</v>
      </c>
      <c r="F2012" s="46">
        <v>43000098</v>
      </c>
      <c r="G2012" s="46">
        <v>2</v>
      </c>
      <c r="H2012" s="46" t="s">
        <v>4790</v>
      </c>
      <c r="I2012" s="38"/>
      <c r="J2012" s="47">
        <v>39755</v>
      </c>
      <c r="K2012" s="48"/>
    </row>
    <row r="2013" spans="1:11" x14ac:dyDescent="0.35">
      <c r="A2013" s="43">
        <v>1</v>
      </c>
      <c r="B2013" s="44">
        <v>5200</v>
      </c>
      <c r="C2013" s="46" t="s">
        <v>1352</v>
      </c>
      <c r="D2013" s="46" t="s">
        <v>4791</v>
      </c>
      <c r="E2013" s="46" t="s">
        <v>4792</v>
      </c>
      <c r="F2013" s="46">
        <v>43000098</v>
      </c>
      <c r="G2013" s="46">
        <v>4</v>
      </c>
      <c r="H2013" s="46" t="s">
        <v>4793</v>
      </c>
      <c r="I2013" s="38">
        <v>5357568.68</v>
      </c>
      <c r="J2013" s="47">
        <v>39755</v>
      </c>
      <c r="K2013" s="48"/>
    </row>
    <row r="2014" spans="1:11" x14ac:dyDescent="0.35">
      <c r="A2014" s="43">
        <v>1</v>
      </c>
      <c r="B2014" s="44">
        <v>5200</v>
      </c>
      <c r="C2014" s="46" t="s">
        <v>1352</v>
      </c>
      <c r="D2014" s="46" t="s">
        <v>4794</v>
      </c>
      <c r="E2014" s="46" t="s">
        <v>4795</v>
      </c>
      <c r="F2014" s="46" t="s">
        <v>4796</v>
      </c>
      <c r="G2014" s="46" t="s">
        <v>1049</v>
      </c>
      <c r="H2014" s="46" t="s">
        <v>4797</v>
      </c>
      <c r="I2014" s="38">
        <v>1478009.08</v>
      </c>
      <c r="J2014" s="47">
        <v>43550</v>
      </c>
      <c r="K2014" s="48"/>
    </row>
    <row r="2015" spans="1:11" x14ac:dyDescent="0.35">
      <c r="A2015" s="43">
        <v>1</v>
      </c>
      <c r="B2015" s="44">
        <v>5200</v>
      </c>
      <c r="C2015" s="46" t="s">
        <v>1352</v>
      </c>
      <c r="D2015" s="46" t="s">
        <v>4798</v>
      </c>
      <c r="E2015" s="46" t="s">
        <v>4799</v>
      </c>
      <c r="F2015" s="46">
        <v>43000098</v>
      </c>
      <c r="G2015" s="46">
        <v>5</v>
      </c>
      <c r="H2015" s="46" t="s">
        <v>4800</v>
      </c>
      <c r="I2015" s="38">
        <v>14205674.48</v>
      </c>
      <c r="J2015" s="47">
        <v>39755</v>
      </c>
      <c r="K2015" s="48"/>
    </row>
    <row r="2016" spans="1:11" x14ac:dyDescent="0.35">
      <c r="A2016" s="43">
        <v>1</v>
      </c>
      <c r="B2016" s="44">
        <v>5200</v>
      </c>
      <c r="C2016" s="46" t="s">
        <v>1352</v>
      </c>
      <c r="D2016" s="46" t="s">
        <v>4801</v>
      </c>
      <c r="E2016" s="46" t="s">
        <v>4802</v>
      </c>
      <c r="F2016" s="46">
        <v>43000099</v>
      </c>
      <c r="G2016" s="46">
        <v>0</v>
      </c>
      <c r="H2016" s="46" t="s">
        <v>4803</v>
      </c>
      <c r="I2016" s="38">
        <v>2</v>
      </c>
      <c r="J2016" s="47">
        <v>39755</v>
      </c>
      <c r="K2016" s="48"/>
    </row>
    <row r="2017" spans="1:11" x14ac:dyDescent="0.35">
      <c r="A2017" s="43">
        <v>1</v>
      </c>
      <c r="B2017" s="44">
        <v>5200</v>
      </c>
      <c r="C2017" s="46" t="s">
        <v>1352</v>
      </c>
      <c r="D2017" s="46" t="s">
        <v>4804</v>
      </c>
      <c r="E2017" s="46" t="s">
        <v>4805</v>
      </c>
      <c r="F2017" s="46">
        <v>43000099</v>
      </c>
      <c r="G2017" s="46">
        <v>2</v>
      </c>
      <c r="H2017" s="46" t="s">
        <v>4806</v>
      </c>
      <c r="I2017" s="38">
        <v>3490537.12</v>
      </c>
      <c r="J2017" s="47">
        <v>39755</v>
      </c>
      <c r="K2017" s="48"/>
    </row>
    <row r="2018" spans="1:11" x14ac:dyDescent="0.35">
      <c r="A2018" s="43">
        <v>1</v>
      </c>
      <c r="B2018" s="44">
        <v>5200</v>
      </c>
      <c r="C2018" s="46" t="s">
        <v>1352</v>
      </c>
      <c r="D2018" s="46" t="s">
        <v>4807</v>
      </c>
      <c r="E2018" s="46" t="s">
        <v>4808</v>
      </c>
      <c r="F2018" s="46">
        <v>43000099</v>
      </c>
      <c r="G2018" s="46">
        <v>4</v>
      </c>
      <c r="H2018" s="46" t="s">
        <v>4809</v>
      </c>
      <c r="I2018" s="38">
        <v>5357568.66</v>
      </c>
      <c r="J2018" s="47">
        <v>39755</v>
      </c>
      <c r="K2018" s="48"/>
    </row>
    <row r="2019" spans="1:11" x14ac:dyDescent="0.35">
      <c r="A2019" s="43">
        <v>1</v>
      </c>
      <c r="B2019" s="44">
        <v>5200</v>
      </c>
      <c r="C2019" s="46" t="s">
        <v>1352</v>
      </c>
      <c r="D2019" s="46" t="s">
        <v>4810</v>
      </c>
      <c r="E2019" s="46" t="s">
        <v>4811</v>
      </c>
      <c r="F2019" s="46" t="s">
        <v>2293</v>
      </c>
      <c r="G2019" s="46" t="s">
        <v>1124</v>
      </c>
      <c r="H2019" s="46" t="s">
        <v>4812</v>
      </c>
      <c r="I2019" s="38">
        <v>2354083.2000000002</v>
      </c>
      <c r="J2019" s="47">
        <v>39755</v>
      </c>
      <c r="K2019" s="48"/>
    </row>
    <row r="2020" spans="1:11" x14ac:dyDescent="0.35">
      <c r="A2020" s="43">
        <v>1</v>
      </c>
      <c r="B2020" s="44">
        <v>5200</v>
      </c>
      <c r="C2020" s="46" t="s">
        <v>1352</v>
      </c>
      <c r="D2020" s="46" t="s">
        <v>4813</v>
      </c>
      <c r="E2020" s="46" t="s">
        <v>4814</v>
      </c>
      <c r="F2020" s="46" t="s">
        <v>2293</v>
      </c>
      <c r="G2020" s="46" t="s">
        <v>1049</v>
      </c>
      <c r="H2020" s="46" t="s">
        <v>4815</v>
      </c>
      <c r="I2020" s="38">
        <v>1623505.66</v>
      </c>
      <c r="J2020" s="47">
        <v>39755</v>
      </c>
      <c r="K2020" s="48"/>
    </row>
    <row r="2021" spans="1:11" x14ac:dyDescent="0.35">
      <c r="A2021" s="43">
        <v>1</v>
      </c>
      <c r="B2021" s="44">
        <v>5200</v>
      </c>
      <c r="C2021" s="46" t="s">
        <v>1352</v>
      </c>
      <c r="D2021" s="46" t="s">
        <v>4816</v>
      </c>
      <c r="E2021" s="46" t="s">
        <v>4817</v>
      </c>
      <c r="F2021" s="46">
        <v>43000099</v>
      </c>
      <c r="G2021" s="46">
        <v>5</v>
      </c>
      <c r="H2021" s="46" t="s">
        <v>4818</v>
      </c>
      <c r="I2021" s="38">
        <v>14205674.460000001</v>
      </c>
      <c r="J2021" s="47">
        <v>39755</v>
      </c>
      <c r="K2021" s="48"/>
    </row>
    <row r="2022" spans="1:11" x14ac:dyDescent="0.35">
      <c r="A2022" s="43">
        <v>1</v>
      </c>
      <c r="B2022" s="44">
        <v>5200</v>
      </c>
      <c r="C2022" s="46" t="s">
        <v>1352</v>
      </c>
      <c r="D2022" s="46" t="s">
        <v>4819</v>
      </c>
      <c r="E2022" s="46" t="s">
        <v>4820</v>
      </c>
      <c r="F2022" s="46">
        <v>43000100</v>
      </c>
      <c r="G2022" s="46">
        <v>0</v>
      </c>
      <c r="H2022" s="46" t="s">
        <v>4821</v>
      </c>
      <c r="I2022" s="38">
        <v>2</v>
      </c>
      <c r="J2022" s="47">
        <v>39755</v>
      </c>
      <c r="K2022" s="48"/>
    </row>
    <row r="2023" spans="1:11" x14ac:dyDescent="0.35">
      <c r="A2023" s="43">
        <v>1</v>
      </c>
      <c r="B2023" s="44">
        <v>5200</v>
      </c>
      <c r="C2023" s="46" t="s">
        <v>1352</v>
      </c>
      <c r="D2023" s="46" t="s">
        <v>4822</v>
      </c>
      <c r="E2023" s="46" t="s">
        <v>4823</v>
      </c>
      <c r="F2023" s="46">
        <v>43000100</v>
      </c>
      <c r="G2023" s="46">
        <v>2</v>
      </c>
      <c r="H2023" s="46" t="s">
        <v>4824</v>
      </c>
      <c r="I2023" s="38">
        <v>16050754.439999999</v>
      </c>
      <c r="J2023" s="47">
        <v>39755</v>
      </c>
      <c r="K2023" s="48"/>
    </row>
    <row r="2024" spans="1:11" x14ac:dyDescent="0.35">
      <c r="A2024" s="43">
        <v>1</v>
      </c>
      <c r="B2024" s="44">
        <v>5200</v>
      </c>
      <c r="C2024" s="46" t="s">
        <v>1352</v>
      </c>
      <c r="D2024" s="46" t="s">
        <v>4825</v>
      </c>
      <c r="E2024" s="46" t="s">
        <v>4826</v>
      </c>
      <c r="F2024" s="46">
        <v>43000100</v>
      </c>
      <c r="G2024" s="46">
        <v>4</v>
      </c>
      <c r="H2024" s="46" t="s">
        <v>4827</v>
      </c>
      <c r="I2024" s="38">
        <v>24643234.02</v>
      </c>
      <c r="J2024" s="47">
        <v>39755</v>
      </c>
      <c r="K2024" s="48"/>
    </row>
    <row r="2025" spans="1:11" x14ac:dyDescent="0.35">
      <c r="A2025" s="43">
        <v>1</v>
      </c>
      <c r="B2025" s="44">
        <v>5200</v>
      </c>
      <c r="C2025" s="46" t="s">
        <v>1352</v>
      </c>
      <c r="D2025" s="46" t="s">
        <v>4828</v>
      </c>
      <c r="E2025" s="46" t="s">
        <v>4829</v>
      </c>
      <c r="F2025" s="46">
        <v>43000100</v>
      </c>
      <c r="G2025" s="46">
        <v>5</v>
      </c>
      <c r="H2025" s="46" t="s">
        <v>4830</v>
      </c>
      <c r="I2025" s="38">
        <v>65417871.200000003</v>
      </c>
      <c r="J2025" s="47">
        <v>39755</v>
      </c>
      <c r="K2025" s="48"/>
    </row>
    <row r="2026" spans="1:11" x14ac:dyDescent="0.35">
      <c r="A2026" s="43">
        <v>1</v>
      </c>
      <c r="B2026" s="44">
        <v>5200</v>
      </c>
      <c r="C2026" s="46" t="s">
        <v>1352</v>
      </c>
      <c r="D2026" s="46" t="s">
        <v>4831</v>
      </c>
      <c r="E2026" s="46" t="s">
        <v>4832</v>
      </c>
      <c r="F2026" s="46" t="s">
        <v>4833</v>
      </c>
      <c r="G2026" s="46" t="s">
        <v>3672</v>
      </c>
      <c r="H2026" s="46" t="s">
        <v>4834</v>
      </c>
      <c r="I2026" s="38"/>
      <c r="J2026" s="47">
        <v>39755</v>
      </c>
      <c r="K2026" s="48"/>
    </row>
    <row r="2027" spans="1:11" x14ac:dyDescent="0.35">
      <c r="A2027" s="43">
        <v>1</v>
      </c>
      <c r="B2027" s="44">
        <v>5200</v>
      </c>
      <c r="C2027" s="46" t="s">
        <v>1352</v>
      </c>
      <c r="D2027" s="46" t="s">
        <v>4835</v>
      </c>
      <c r="E2027" s="46" t="s">
        <v>4836</v>
      </c>
      <c r="F2027" s="46">
        <v>43000100</v>
      </c>
      <c r="G2027" s="46">
        <v>11</v>
      </c>
      <c r="H2027" s="46" t="s">
        <v>4821</v>
      </c>
      <c r="I2027" s="38">
        <v>2407371.9300000002</v>
      </c>
      <c r="J2027" s="47">
        <v>39755</v>
      </c>
      <c r="K2027" s="48"/>
    </row>
    <row r="2028" spans="1:11" x14ac:dyDescent="0.35">
      <c r="A2028" s="43">
        <v>1</v>
      </c>
      <c r="B2028" s="44">
        <v>5200</v>
      </c>
      <c r="C2028" s="46" t="s">
        <v>1352</v>
      </c>
      <c r="D2028" s="46" t="s">
        <v>4837</v>
      </c>
      <c r="E2028" s="46" t="s">
        <v>4838</v>
      </c>
      <c r="F2028" s="46">
        <v>43000100</v>
      </c>
      <c r="G2028" s="46">
        <v>13</v>
      </c>
      <c r="H2028" s="46" t="s">
        <v>4839</v>
      </c>
      <c r="I2028" s="38">
        <v>4538054.99</v>
      </c>
      <c r="J2028" s="47">
        <v>43185</v>
      </c>
      <c r="K2028" s="48"/>
    </row>
    <row r="2029" spans="1:11" x14ac:dyDescent="0.35">
      <c r="A2029" s="43">
        <v>1</v>
      </c>
      <c r="B2029" s="44">
        <v>5200</v>
      </c>
      <c r="C2029" s="46" t="s">
        <v>1352</v>
      </c>
      <c r="D2029" s="46" t="s">
        <v>4840</v>
      </c>
      <c r="E2029" s="46" t="s">
        <v>4841</v>
      </c>
      <c r="F2029" s="46">
        <v>43000101</v>
      </c>
      <c r="G2029" s="46">
        <v>0</v>
      </c>
      <c r="H2029" s="46" t="s">
        <v>4842</v>
      </c>
      <c r="I2029" s="38">
        <v>2</v>
      </c>
      <c r="J2029" s="47">
        <v>39755</v>
      </c>
      <c r="K2029" s="48"/>
    </row>
    <row r="2030" spans="1:11" x14ac:dyDescent="0.35">
      <c r="A2030" s="43">
        <v>1</v>
      </c>
      <c r="B2030" s="44">
        <v>5200</v>
      </c>
      <c r="C2030" s="46" t="s">
        <v>1352</v>
      </c>
      <c r="D2030" s="46" t="s">
        <v>4843</v>
      </c>
      <c r="E2030" s="46" t="s">
        <v>4844</v>
      </c>
      <c r="F2030" s="46">
        <v>43000101</v>
      </c>
      <c r="G2030" s="46">
        <v>2</v>
      </c>
      <c r="H2030" s="46" t="s">
        <v>4845</v>
      </c>
      <c r="I2030" s="38">
        <v>3490537.14</v>
      </c>
      <c r="J2030" s="47">
        <v>39755</v>
      </c>
      <c r="K2030" s="48"/>
    </row>
    <row r="2031" spans="1:11" x14ac:dyDescent="0.35">
      <c r="A2031" s="43">
        <v>1</v>
      </c>
      <c r="B2031" s="44">
        <v>5200</v>
      </c>
      <c r="C2031" s="46" t="s">
        <v>1352</v>
      </c>
      <c r="D2031" s="46" t="s">
        <v>4846</v>
      </c>
      <c r="E2031" s="46" t="s">
        <v>4847</v>
      </c>
      <c r="F2031" s="46">
        <v>43000101</v>
      </c>
      <c r="G2031" s="46">
        <v>4</v>
      </c>
      <c r="H2031" s="46" t="s">
        <v>4848</v>
      </c>
      <c r="I2031" s="38">
        <v>5357568.67</v>
      </c>
      <c r="J2031" s="47">
        <v>39755</v>
      </c>
      <c r="K2031" s="48"/>
    </row>
    <row r="2032" spans="1:11" x14ac:dyDescent="0.35">
      <c r="A2032" s="43">
        <v>1</v>
      </c>
      <c r="B2032" s="44">
        <v>5200</v>
      </c>
      <c r="C2032" s="46" t="s">
        <v>1352</v>
      </c>
      <c r="D2032" s="46" t="s">
        <v>4849</v>
      </c>
      <c r="E2032" s="46" t="s">
        <v>4850</v>
      </c>
      <c r="F2032" s="46">
        <v>43000101</v>
      </c>
      <c r="G2032" s="46">
        <v>5</v>
      </c>
      <c r="H2032" s="46" t="s">
        <v>4851</v>
      </c>
      <c r="I2032" s="38">
        <v>14205674.48</v>
      </c>
      <c r="J2032" s="47">
        <v>39755</v>
      </c>
      <c r="K2032" s="48"/>
    </row>
    <row r="2033" spans="1:11" x14ac:dyDescent="0.35">
      <c r="A2033" s="43">
        <v>1</v>
      </c>
      <c r="B2033" s="44">
        <v>5200</v>
      </c>
      <c r="C2033" s="46" t="s">
        <v>1352</v>
      </c>
      <c r="D2033" s="46" t="s">
        <v>4852</v>
      </c>
      <c r="E2033" s="46" t="s">
        <v>4853</v>
      </c>
      <c r="F2033" s="46" t="s">
        <v>4854</v>
      </c>
      <c r="G2033" s="46" t="s">
        <v>585</v>
      </c>
      <c r="H2033" s="46" t="s">
        <v>4855</v>
      </c>
      <c r="I2033" s="38">
        <v>54288.77</v>
      </c>
      <c r="J2033" s="47">
        <v>43916</v>
      </c>
      <c r="K2033" s="48"/>
    </row>
    <row r="2034" spans="1:11" x14ac:dyDescent="0.35">
      <c r="A2034" s="43">
        <v>1</v>
      </c>
      <c r="B2034" s="44">
        <v>5200</v>
      </c>
      <c r="C2034" s="46" t="s">
        <v>1352</v>
      </c>
      <c r="D2034" s="46" t="s">
        <v>4856</v>
      </c>
      <c r="E2034" s="46" t="s">
        <v>4857</v>
      </c>
      <c r="F2034" s="46" t="s">
        <v>4854</v>
      </c>
      <c r="G2034" s="46" t="s">
        <v>1049</v>
      </c>
      <c r="H2034" s="46" t="s">
        <v>4855</v>
      </c>
      <c r="I2034" s="38"/>
      <c r="J2034" s="47">
        <v>43916</v>
      </c>
      <c r="K2034" s="48"/>
    </row>
    <row r="2035" spans="1:11" x14ac:dyDescent="0.35">
      <c r="A2035" s="43">
        <v>1</v>
      </c>
      <c r="B2035" s="44">
        <v>5200</v>
      </c>
      <c r="C2035" s="46" t="s">
        <v>1352</v>
      </c>
      <c r="D2035" s="46" t="s">
        <v>4858</v>
      </c>
      <c r="E2035" s="46" t="s">
        <v>4859</v>
      </c>
      <c r="F2035" s="46" t="s">
        <v>4860</v>
      </c>
      <c r="G2035" s="46" t="s">
        <v>1049</v>
      </c>
      <c r="H2035" s="46" t="s">
        <v>4861</v>
      </c>
      <c r="I2035" s="38">
        <v>2956018.16</v>
      </c>
      <c r="J2035" s="47">
        <v>43550</v>
      </c>
      <c r="K2035" s="48"/>
    </row>
    <row r="2036" spans="1:11" x14ac:dyDescent="0.35">
      <c r="A2036" s="43">
        <v>1</v>
      </c>
      <c r="B2036" s="44">
        <v>5200</v>
      </c>
      <c r="C2036" s="46" t="s">
        <v>1352</v>
      </c>
      <c r="D2036" s="46" t="s">
        <v>4862</v>
      </c>
      <c r="E2036" s="46" t="s">
        <v>4863</v>
      </c>
      <c r="F2036" s="46">
        <v>43000101</v>
      </c>
      <c r="G2036" s="46">
        <v>12</v>
      </c>
      <c r="H2036" s="46" t="s">
        <v>4842</v>
      </c>
      <c r="I2036" s="38">
        <v>2861320.2</v>
      </c>
      <c r="J2036" s="47">
        <v>39755</v>
      </c>
      <c r="K2036" s="48"/>
    </row>
    <row r="2037" spans="1:11" x14ac:dyDescent="0.35">
      <c r="A2037" s="43">
        <v>1</v>
      </c>
      <c r="B2037" s="44">
        <v>5200</v>
      </c>
      <c r="C2037" s="46" t="s">
        <v>1352</v>
      </c>
      <c r="D2037" s="46" t="s">
        <v>4864</v>
      </c>
      <c r="E2037" s="46" t="s">
        <v>4865</v>
      </c>
      <c r="F2037" s="46">
        <v>43000102</v>
      </c>
      <c r="G2037" s="46">
        <v>0</v>
      </c>
      <c r="H2037" s="46" t="s">
        <v>4866</v>
      </c>
      <c r="I2037" s="38">
        <v>2</v>
      </c>
      <c r="J2037" s="47">
        <v>39755</v>
      </c>
      <c r="K2037" s="48"/>
    </row>
    <row r="2038" spans="1:11" x14ac:dyDescent="0.35">
      <c r="A2038" s="43">
        <v>1</v>
      </c>
      <c r="B2038" s="44">
        <v>5200</v>
      </c>
      <c r="C2038" s="46" t="s">
        <v>1352</v>
      </c>
      <c r="D2038" s="46" t="s">
        <v>4867</v>
      </c>
      <c r="E2038" s="46" t="s">
        <v>4868</v>
      </c>
      <c r="F2038" s="46">
        <v>43000102</v>
      </c>
      <c r="G2038" s="46">
        <v>2</v>
      </c>
      <c r="H2038" s="46" t="s">
        <v>4869</v>
      </c>
      <c r="I2038" s="38">
        <v>3490537.14</v>
      </c>
      <c r="J2038" s="47">
        <v>39755</v>
      </c>
      <c r="K2038" s="48"/>
    </row>
    <row r="2039" spans="1:11" x14ac:dyDescent="0.35">
      <c r="A2039" s="43">
        <v>1</v>
      </c>
      <c r="B2039" s="44">
        <v>5200</v>
      </c>
      <c r="C2039" s="46" t="s">
        <v>1352</v>
      </c>
      <c r="D2039" s="46" t="s">
        <v>4870</v>
      </c>
      <c r="E2039" s="46" t="s">
        <v>4871</v>
      </c>
      <c r="F2039" s="46">
        <v>43000102</v>
      </c>
      <c r="G2039" s="46">
        <v>4</v>
      </c>
      <c r="H2039" s="46" t="s">
        <v>4872</v>
      </c>
      <c r="I2039" s="38">
        <v>5357568.67</v>
      </c>
      <c r="J2039" s="47">
        <v>39755</v>
      </c>
      <c r="K2039" s="48"/>
    </row>
    <row r="2040" spans="1:11" x14ac:dyDescent="0.35">
      <c r="A2040" s="43">
        <v>1</v>
      </c>
      <c r="B2040" s="44">
        <v>5200</v>
      </c>
      <c r="C2040" s="46" t="s">
        <v>1352</v>
      </c>
      <c r="D2040" s="46" t="s">
        <v>4873</v>
      </c>
      <c r="E2040" s="46" t="s">
        <v>4874</v>
      </c>
      <c r="F2040" s="46">
        <v>43000102</v>
      </c>
      <c r="G2040" s="46">
        <v>5</v>
      </c>
      <c r="H2040" s="46" t="s">
        <v>4875</v>
      </c>
      <c r="I2040" s="38">
        <v>14205674.5</v>
      </c>
      <c r="J2040" s="47">
        <v>39755</v>
      </c>
      <c r="K2040" s="48"/>
    </row>
    <row r="2041" spans="1:11" x14ac:dyDescent="0.35">
      <c r="A2041" s="43">
        <v>1</v>
      </c>
      <c r="B2041" s="44">
        <v>5200</v>
      </c>
      <c r="C2041" s="46" t="s">
        <v>1352</v>
      </c>
      <c r="D2041" s="46" t="s">
        <v>4876</v>
      </c>
      <c r="E2041" s="46" t="s">
        <v>4877</v>
      </c>
      <c r="F2041" s="46">
        <v>43000102</v>
      </c>
      <c r="G2041" s="46">
        <v>11</v>
      </c>
      <c r="H2041" s="46" t="s">
        <v>4866</v>
      </c>
      <c r="I2041" s="38">
        <v>2861320.2</v>
      </c>
      <c r="J2041" s="47">
        <v>39755</v>
      </c>
      <c r="K2041" s="48"/>
    </row>
    <row r="2042" spans="1:11" x14ac:dyDescent="0.35">
      <c r="A2042" s="43">
        <v>1</v>
      </c>
      <c r="B2042" s="44">
        <v>5200</v>
      </c>
      <c r="C2042" s="46" t="s">
        <v>1352</v>
      </c>
      <c r="D2042" s="46" t="s">
        <v>4878</v>
      </c>
      <c r="E2042" s="46" t="s">
        <v>4879</v>
      </c>
      <c r="F2042" s="46">
        <v>43000103</v>
      </c>
      <c r="G2042" s="46">
        <v>0</v>
      </c>
      <c r="H2042" s="46" t="s">
        <v>4880</v>
      </c>
      <c r="I2042" s="38">
        <v>2</v>
      </c>
      <c r="J2042" s="47">
        <v>39755</v>
      </c>
      <c r="K2042" s="48"/>
    </row>
    <row r="2043" spans="1:11" x14ac:dyDescent="0.35">
      <c r="A2043" s="43">
        <v>1</v>
      </c>
      <c r="B2043" s="44">
        <v>5200</v>
      </c>
      <c r="C2043" s="46" t="s">
        <v>1352</v>
      </c>
      <c r="D2043" s="46" t="s">
        <v>4881</v>
      </c>
      <c r="E2043" s="46" t="s">
        <v>4882</v>
      </c>
      <c r="F2043" s="46">
        <v>43000103</v>
      </c>
      <c r="G2043" s="46">
        <v>2</v>
      </c>
      <c r="H2043" s="46" t="s">
        <v>4883</v>
      </c>
      <c r="I2043" s="38">
        <v>14761681.939999999</v>
      </c>
      <c r="J2043" s="47">
        <v>39755</v>
      </c>
      <c r="K2043" s="48"/>
    </row>
    <row r="2044" spans="1:11" x14ac:dyDescent="0.35">
      <c r="A2044" s="43">
        <v>1</v>
      </c>
      <c r="B2044" s="44">
        <v>5200</v>
      </c>
      <c r="C2044" s="46" t="s">
        <v>1352</v>
      </c>
      <c r="D2044" s="46" t="s">
        <v>4884</v>
      </c>
      <c r="E2044" s="46" t="s">
        <v>4885</v>
      </c>
      <c r="F2044" s="46">
        <v>43000103</v>
      </c>
      <c r="G2044" s="46">
        <v>4</v>
      </c>
      <c r="H2044" s="46" t="s">
        <v>4886</v>
      </c>
      <c r="I2044" s="38">
        <v>22624011.300000001</v>
      </c>
      <c r="J2044" s="47">
        <v>39755</v>
      </c>
      <c r="K2044" s="48"/>
    </row>
    <row r="2045" spans="1:11" x14ac:dyDescent="0.35">
      <c r="A2045" s="43">
        <v>1</v>
      </c>
      <c r="B2045" s="44">
        <v>5200</v>
      </c>
      <c r="C2045" s="46" t="s">
        <v>1352</v>
      </c>
      <c r="D2045" s="46" t="s">
        <v>4887</v>
      </c>
      <c r="E2045" s="46" t="s">
        <v>4888</v>
      </c>
      <c r="F2045" s="46">
        <v>43000103</v>
      </c>
      <c r="G2045" s="46">
        <v>5</v>
      </c>
      <c r="H2045" s="46" t="s">
        <v>4889</v>
      </c>
      <c r="I2045" s="38">
        <v>59902122.030000001</v>
      </c>
      <c r="J2045" s="47">
        <v>39755</v>
      </c>
      <c r="K2045" s="48"/>
    </row>
    <row r="2046" spans="1:11" x14ac:dyDescent="0.35">
      <c r="A2046" s="43">
        <v>1</v>
      </c>
      <c r="B2046" s="44">
        <v>5200</v>
      </c>
      <c r="C2046" s="46" t="s">
        <v>1352</v>
      </c>
      <c r="D2046" s="46" t="s">
        <v>4890</v>
      </c>
      <c r="E2046" s="46" t="s">
        <v>4891</v>
      </c>
      <c r="F2046" s="46">
        <v>43000104</v>
      </c>
      <c r="G2046" s="46">
        <v>0</v>
      </c>
      <c r="H2046" s="46" t="s">
        <v>4892</v>
      </c>
      <c r="I2046" s="38"/>
      <c r="J2046" s="47">
        <v>39532</v>
      </c>
      <c r="K2046" s="48"/>
    </row>
    <row r="2047" spans="1:11" x14ac:dyDescent="0.35">
      <c r="A2047" s="43">
        <v>1</v>
      </c>
      <c r="B2047" s="44">
        <v>5200</v>
      </c>
      <c r="C2047" s="46" t="s">
        <v>1352</v>
      </c>
      <c r="D2047" s="46" t="s">
        <v>4893</v>
      </c>
      <c r="E2047" s="46" t="s">
        <v>4894</v>
      </c>
      <c r="F2047" s="46">
        <v>43000104</v>
      </c>
      <c r="G2047" s="46">
        <v>2</v>
      </c>
      <c r="H2047" s="46" t="s">
        <v>4895</v>
      </c>
      <c r="I2047" s="38"/>
      <c r="J2047" s="47">
        <v>39532</v>
      </c>
      <c r="K2047" s="48"/>
    </row>
    <row r="2048" spans="1:11" x14ac:dyDescent="0.35">
      <c r="A2048" s="43">
        <v>1</v>
      </c>
      <c r="B2048" s="44">
        <v>5200</v>
      </c>
      <c r="C2048" s="46" t="s">
        <v>1352</v>
      </c>
      <c r="D2048" s="46" t="s">
        <v>4896</v>
      </c>
      <c r="E2048" s="46" t="s">
        <v>4897</v>
      </c>
      <c r="F2048" s="46">
        <v>43000104</v>
      </c>
      <c r="G2048" s="46">
        <v>3</v>
      </c>
      <c r="H2048" s="46" t="s">
        <v>4898</v>
      </c>
      <c r="I2048" s="38"/>
      <c r="J2048" s="47">
        <v>39532</v>
      </c>
      <c r="K2048" s="48"/>
    </row>
    <row r="2049" spans="1:11" x14ac:dyDescent="0.35">
      <c r="A2049" s="43">
        <v>1</v>
      </c>
      <c r="B2049" s="44">
        <v>5200</v>
      </c>
      <c r="C2049" s="46" t="s">
        <v>1352</v>
      </c>
      <c r="D2049" s="46" t="s">
        <v>4899</v>
      </c>
      <c r="E2049" s="46" t="s">
        <v>4900</v>
      </c>
      <c r="F2049" s="46">
        <v>43000104</v>
      </c>
      <c r="G2049" s="46">
        <v>4</v>
      </c>
      <c r="H2049" s="46" t="s">
        <v>4901</v>
      </c>
      <c r="I2049" s="38"/>
      <c r="J2049" s="47">
        <v>39532</v>
      </c>
      <c r="K2049" s="48"/>
    </row>
    <row r="2050" spans="1:11" x14ac:dyDescent="0.35">
      <c r="A2050" s="43">
        <v>1</v>
      </c>
      <c r="B2050" s="44">
        <v>5200</v>
      </c>
      <c r="C2050" s="46" t="s">
        <v>1352</v>
      </c>
      <c r="D2050" s="46" t="s">
        <v>4902</v>
      </c>
      <c r="E2050" s="46" t="s">
        <v>4903</v>
      </c>
      <c r="F2050" s="46">
        <v>43000104</v>
      </c>
      <c r="G2050" s="46">
        <v>5</v>
      </c>
      <c r="H2050" s="46" t="s">
        <v>4904</v>
      </c>
      <c r="I2050" s="38"/>
      <c r="J2050" s="47">
        <v>39532</v>
      </c>
      <c r="K2050" s="48"/>
    </row>
    <row r="2051" spans="1:11" x14ac:dyDescent="0.35">
      <c r="A2051" s="43">
        <v>1</v>
      </c>
      <c r="B2051" s="44">
        <v>5200</v>
      </c>
      <c r="C2051" s="46" t="s">
        <v>1352</v>
      </c>
      <c r="D2051" s="46" t="s">
        <v>4905</v>
      </c>
      <c r="E2051" s="46" t="s">
        <v>4906</v>
      </c>
      <c r="F2051" s="46">
        <v>43000105</v>
      </c>
      <c r="G2051" s="46">
        <v>0</v>
      </c>
      <c r="H2051" s="46" t="s">
        <v>4907</v>
      </c>
      <c r="I2051" s="38">
        <v>2</v>
      </c>
      <c r="J2051" s="47">
        <v>39850</v>
      </c>
      <c r="K2051" s="48"/>
    </row>
    <row r="2052" spans="1:11" x14ac:dyDescent="0.35">
      <c r="A2052" s="43">
        <v>1</v>
      </c>
      <c r="B2052" s="44">
        <v>5200</v>
      </c>
      <c r="C2052" s="46" t="s">
        <v>1352</v>
      </c>
      <c r="D2052" s="46" t="s">
        <v>4908</v>
      </c>
      <c r="E2052" s="46"/>
      <c r="F2052" s="46" t="s">
        <v>1324</v>
      </c>
      <c r="G2052" s="46" t="s">
        <v>1124</v>
      </c>
      <c r="H2052" s="46" t="s">
        <v>4909</v>
      </c>
      <c r="I2052" s="38">
        <v>947324.17</v>
      </c>
      <c r="J2052" s="47">
        <v>39850</v>
      </c>
      <c r="K2052" s="48"/>
    </row>
    <row r="2053" spans="1:11" x14ac:dyDescent="0.35">
      <c r="A2053" s="43">
        <v>1</v>
      </c>
      <c r="B2053" s="44">
        <v>5200</v>
      </c>
      <c r="C2053" s="46">
        <v>43</v>
      </c>
      <c r="D2053" s="46" t="s">
        <v>4910</v>
      </c>
      <c r="E2053" s="46" t="s">
        <v>4911</v>
      </c>
      <c r="F2053" s="46">
        <v>43000105</v>
      </c>
      <c r="G2053" s="46">
        <v>2</v>
      </c>
      <c r="H2053" s="46" t="s">
        <v>4907</v>
      </c>
      <c r="I2053" s="38">
        <v>954478.79</v>
      </c>
      <c r="J2053" s="47">
        <v>39850</v>
      </c>
      <c r="K2053" s="48"/>
    </row>
    <row r="2054" spans="1:11" x14ac:dyDescent="0.35">
      <c r="A2054" s="43">
        <v>1</v>
      </c>
      <c r="B2054" s="44">
        <v>5200</v>
      </c>
      <c r="C2054" s="46" t="s">
        <v>1352</v>
      </c>
      <c r="D2054" s="46" t="s">
        <v>4912</v>
      </c>
      <c r="E2054" s="46" t="s">
        <v>4913</v>
      </c>
      <c r="F2054" s="46">
        <v>43000106</v>
      </c>
      <c r="G2054" s="46">
        <v>0</v>
      </c>
      <c r="H2054" s="46" t="s">
        <v>4246</v>
      </c>
      <c r="I2054" s="38">
        <v>2</v>
      </c>
      <c r="J2054" s="47">
        <v>39853</v>
      </c>
      <c r="K2054" s="48"/>
    </row>
    <row r="2055" spans="1:11" x14ac:dyDescent="0.35">
      <c r="A2055" s="43">
        <v>1</v>
      </c>
      <c r="B2055" s="44">
        <v>5200</v>
      </c>
      <c r="C2055" s="46">
        <v>43</v>
      </c>
      <c r="D2055" s="46" t="s">
        <v>4914</v>
      </c>
      <c r="E2055" s="46"/>
      <c r="F2055" s="46" t="s">
        <v>4915</v>
      </c>
      <c r="G2055" s="46" t="s">
        <v>1124</v>
      </c>
      <c r="H2055" s="46" t="s">
        <v>4916</v>
      </c>
      <c r="I2055" s="38">
        <v>855911.42</v>
      </c>
      <c r="J2055" s="47">
        <v>39853</v>
      </c>
      <c r="K2055" s="48"/>
    </row>
    <row r="2056" spans="1:11" x14ac:dyDescent="0.35">
      <c r="A2056" s="43">
        <v>1</v>
      </c>
      <c r="B2056" s="44">
        <v>5200</v>
      </c>
      <c r="C2056" s="46" t="s">
        <v>1352</v>
      </c>
      <c r="D2056" s="46" t="s">
        <v>4917</v>
      </c>
      <c r="E2056" s="46" t="s">
        <v>4918</v>
      </c>
      <c r="F2056" s="46">
        <v>43000107</v>
      </c>
      <c r="G2056" s="46">
        <v>0</v>
      </c>
      <c r="H2056" s="46" t="s">
        <v>4919</v>
      </c>
      <c r="I2056" s="38">
        <v>1</v>
      </c>
      <c r="J2056" s="47">
        <v>39869</v>
      </c>
      <c r="K2056" s="48"/>
    </row>
    <row r="2057" spans="1:11" x14ac:dyDescent="0.35">
      <c r="A2057" s="43">
        <v>1</v>
      </c>
      <c r="B2057" s="44">
        <v>5200</v>
      </c>
      <c r="C2057" s="46" t="s">
        <v>1352</v>
      </c>
      <c r="D2057" s="46" t="s">
        <v>4920</v>
      </c>
      <c r="E2057" s="46" t="s">
        <v>4921</v>
      </c>
      <c r="F2057" s="46">
        <v>43000107</v>
      </c>
      <c r="G2057" s="46">
        <v>1</v>
      </c>
      <c r="H2057" s="46" t="s">
        <v>4922</v>
      </c>
      <c r="I2057" s="38">
        <v>11088337.710000001</v>
      </c>
      <c r="J2057" s="47">
        <v>39869</v>
      </c>
      <c r="K2057" s="48"/>
    </row>
    <row r="2058" spans="1:11" x14ac:dyDescent="0.35">
      <c r="A2058" s="43">
        <v>1</v>
      </c>
      <c r="B2058" s="44">
        <v>5200</v>
      </c>
      <c r="C2058" s="46" t="s">
        <v>1352</v>
      </c>
      <c r="D2058" s="46" t="s">
        <v>4923</v>
      </c>
      <c r="E2058" s="46" t="s">
        <v>4924</v>
      </c>
      <c r="F2058" s="46">
        <v>43000107</v>
      </c>
      <c r="G2058" s="46">
        <v>3</v>
      </c>
      <c r="H2058" s="46" t="s">
        <v>4925</v>
      </c>
      <c r="I2058" s="38">
        <v>13062062.960000001</v>
      </c>
      <c r="J2058" s="47">
        <v>39869</v>
      </c>
      <c r="K2058" s="48"/>
    </row>
    <row r="2059" spans="1:11" x14ac:dyDescent="0.35">
      <c r="A2059" s="43">
        <v>1</v>
      </c>
      <c r="B2059" s="44">
        <v>5200</v>
      </c>
      <c r="C2059" s="46" t="s">
        <v>1352</v>
      </c>
      <c r="D2059" s="46" t="s">
        <v>4926</v>
      </c>
      <c r="E2059" s="46" t="s">
        <v>4927</v>
      </c>
      <c r="F2059" s="46">
        <v>43000107</v>
      </c>
      <c r="G2059" s="46">
        <v>4</v>
      </c>
      <c r="H2059" s="46" t="s">
        <v>4928</v>
      </c>
      <c r="I2059" s="38">
        <v>15469237.83</v>
      </c>
      <c r="J2059" s="47">
        <v>39869</v>
      </c>
      <c r="K2059" s="48"/>
    </row>
    <row r="2060" spans="1:11" x14ac:dyDescent="0.35">
      <c r="A2060" s="43">
        <v>1</v>
      </c>
      <c r="B2060" s="44">
        <v>5200</v>
      </c>
      <c r="C2060" s="46" t="s">
        <v>1352</v>
      </c>
      <c r="D2060" s="46" t="s">
        <v>4929</v>
      </c>
      <c r="E2060" s="46" t="s">
        <v>4930</v>
      </c>
      <c r="F2060" s="46" t="s">
        <v>4931</v>
      </c>
      <c r="G2060" s="46" t="s">
        <v>585</v>
      </c>
      <c r="H2060" s="46" t="s">
        <v>4932</v>
      </c>
      <c r="I2060" s="38">
        <v>46839.99</v>
      </c>
      <c r="J2060" s="47">
        <v>43916</v>
      </c>
      <c r="K2060" s="48"/>
    </row>
    <row r="2061" spans="1:11" x14ac:dyDescent="0.35">
      <c r="A2061" s="43">
        <v>1</v>
      </c>
      <c r="B2061" s="44">
        <v>5200</v>
      </c>
      <c r="C2061" s="46" t="s">
        <v>1352</v>
      </c>
      <c r="D2061" s="46" t="s">
        <v>4933</v>
      </c>
      <c r="E2061" s="46" t="s">
        <v>4934</v>
      </c>
      <c r="F2061" s="46" t="s">
        <v>4931</v>
      </c>
      <c r="G2061" s="46" t="s">
        <v>1049</v>
      </c>
      <c r="H2061" s="46" t="s">
        <v>4932</v>
      </c>
      <c r="I2061" s="38"/>
      <c r="J2061" s="47">
        <v>43916</v>
      </c>
      <c r="K2061" s="48"/>
    </row>
    <row r="2062" spans="1:11" x14ac:dyDescent="0.35">
      <c r="A2062" s="43">
        <v>1</v>
      </c>
      <c r="B2062" s="44">
        <v>5200</v>
      </c>
      <c r="C2062" s="46" t="s">
        <v>1352</v>
      </c>
      <c r="D2062" s="46" t="s">
        <v>4935</v>
      </c>
      <c r="E2062" s="46" t="s">
        <v>4936</v>
      </c>
      <c r="F2062" s="46">
        <v>43000253</v>
      </c>
      <c r="G2062" s="46">
        <v>0</v>
      </c>
      <c r="H2062" s="46" t="s">
        <v>4937</v>
      </c>
      <c r="I2062" s="38">
        <v>40843659.479999997</v>
      </c>
      <c r="J2062" s="47">
        <v>40158</v>
      </c>
      <c r="K2062" s="48"/>
    </row>
    <row r="2063" spans="1:11" x14ac:dyDescent="0.35">
      <c r="A2063" s="43">
        <v>1</v>
      </c>
      <c r="B2063" s="44">
        <v>5200</v>
      </c>
      <c r="C2063" s="46" t="s">
        <v>1352</v>
      </c>
      <c r="D2063" s="46" t="s">
        <v>4938</v>
      </c>
      <c r="E2063" s="46" t="s">
        <v>4939</v>
      </c>
      <c r="F2063" s="46" t="s">
        <v>4940</v>
      </c>
      <c r="G2063" s="46" t="s">
        <v>1049</v>
      </c>
      <c r="H2063" s="46" t="s">
        <v>4941</v>
      </c>
      <c r="I2063" s="38">
        <v>10471753.460000001</v>
      </c>
      <c r="J2063" s="47">
        <v>43550</v>
      </c>
      <c r="K2063" s="48"/>
    </row>
    <row r="2064" spans="1:11" x14ac:dyDescent="0.35">
      <c r="A2064" s="43">
        <v>1</v>
      </c>
      <c r="B2064" s="44">
        <v>5200</v>
      </c>
      <c r="C2064" s="46" t="s">
        <v>1352</v>
      </c>
      <c r="D2064" s="46" t="s">
        <v>4942</v>
      </c>
      <c r="E2064" s="46" t="s">
        <v>4943</v>
      </c>
      <c r="F2064" s="46">
        <v>43000107</v>
      </c>
      <c r="G2064" s="46">
        <v>5</v>
      </c>
      <c r="H2064" s="46" t="s">
        <v>4944</v>
      </c>
      <c r="I2064" s="38">
        <v>25975651.899999999</v>
      </c>
      <c r="J2064" s="47">
        <v>39869</v>
      </c>
      <c r="K2064" s="48"/>
    </row>
    <row r="2065" spans="1:11" x14ac:dyDescent="0.35">
      <c r="A2065" s="43">
        <v>1</v>
      </c>
      <c r="B2065" s="44">
        <v>5200</v>
      </c>
      <c r="C2065" s="46" t="s">
        <v>1352</v>
      </c>
      <c r="D2065" s="46" t="s">
        <v>4945</v>
      </c>
      <c r="E2065" s="46" t="s">
        <v>4946</v>
      </c>
      <c r="F2065" s="46">
        <v>43000124</v>
      </c>
      <c r="G2065" s="46">
        <v>0</v>
      </c>
      <c r="H2065" s="46" t="s">
        <v>4947</v>
      </c>
      <c r="I2065" s="38">
        <v>214003.47</v>
      </c>
      <c r="J2065" s="47">
        <v>39478</v>
      </c>
      <c r="K2065" s="48"/>
    </row>
    <row r="2066" spans="1:11" x14ac:dyDescent="0.35">
      <c r="A2066" s="43">
        <v>1</v>
      </c>
      <c r="B2066" s="44">
        <v>5200</v>
      </c>
      <c r="C2066" s="46" t="s">
        <v>1352</v>
      </c>
      <c r="D2066" s="46" t="s">
        <v>4948</v>
      </c>
      <c r="E2066" s="46" t="s">
        <v>4949</v>
      </c>
      <c r="F2066" s="46">
        <v>43000125</v>
      </c>
      <c r="G2066" s="46">
        <v>0</v>
      </c>
      <c r="H2066" s="46" t="s">
        <v>4950</v>
      </c>
      <c r="I2066" s="38">
        <v>214005.47</v>
      </c>
      <c r="J2066" s="47">
        <v>39478</v>
      </c>
      <c r="K2066" s="48"/>
    </row>
    <row r="2067" spans="1:11" x14ac:dyDescent="0.35">
      <c r="A2067" s="43">
        <v>1</v>
      </c>
      <c r="B2067" s="44">
        <v>5200</v>
      </c>
      <c r="C2067" s="46" t="s">
        <v>1352</v>
      </c>
      <c r="D2067" s="46" t="s">
        <v>4951</v>
      </c>
      <c r="E2067" s="46" t="s">
        <v>4952</v>
      </c>
      <c r="F2067" s="46">
        <v>43000126</v>
      </c>
      <c r="G2067" s="46">
        <v>0</v>
      </c>
      <c r="H2067" s="46" t="s">
        <v>4953</v>
      </c>
      <c r="I2067" s="38">
        <v>214003.47</v>
      </c>
      <c r="J2067" s="47">
        <v>39478</v>
      </c>
      <c r="K2067" s="48"/>
    </row>
    <row r="2068" spans="1:11" x14ac:dyDescent="0.35">
      <c r="A2068" s="43">
        <v>1</v>
      </c>
      <c r="B2068" s="44">
        <v>5200</v>
      </c>
      <c r="C2068" s="46" t="s">
        <v>1352</v>
      </c>
      <c r="D2068" s="46" t="s">
        <v>4954</v>
      </c>
      <c r="E2068" s="46" t="s">
        <v>4955</v>
      </c>
      <c r="F2068" s="46">
        <v>43000127</v>
      </c>
      <c r="G2068" s="46">
        <v>0</v>
      </c>
      <c r="H2068" s="46" t="s">
        <v>4956</v>
      </c>
      <c r="I2068" s="38">
        <v>214003.47</v>
      </c>
      <c r="J2068" s="47">
        <v>39478</v>
      </c>
      <c r="K2068" s="48"/>
    </row>
    <row r="2069" spans="1:11" x14ac:dyDescent="0.35">
      <c r="A2069" s="43">
        <v>1</v>
      </c>
      <c r="B2069" s="44">
        <v>5200</v>
      </c>
      <c r="C2069" s="46" t="s">
        <v>1352</v>
      </c>
      <c r="D2069" s="46" t="s">
        <v>4957</v>
      </c>
      <c r="E2069" s="46" t="s">
        <v>4958</v>
      </c>
      <c r="F2069" s="46">
        <v>43000128</v>
      </c>
      <c r="G2069" s="46">
        <v>0</v>
      </c>
      <c r="H2069" s="46" t="s">
        <v>4959</v>
      </c>
      <c r="I2069" s="38">
        <v>214003.47</v>
      </c>
      <c r="J2069" s="47">
        <v>39478</v>
      </c>
      <c r="K2069" s="48"/>
    </row>
    <row r="2070" spans="1:11" x14ac:dyDescent="0.35">
      <c r="A2070" s="43">
        <v>1</v>
      </c>
      <c r="B2070" s="44">
        <v>5200</v>
      </c>
      <c r="C2070" s="46" t="s">
        <v>1352</v>
      </c>
      <c r="D2070" s="46" t="s">
        <v>4960</v>
      </c>
      <c r="E2070" s="46" t="s">
        <v>4961</v>
      </c>
      <c r="F2070" s="46">
        <v>43000129</v>
      </c>
      <c r="G2070" s="46">
        <v>0</v>
      </c>
      <c r="H2070" s="46" t="s">
        <v>4962</v>
      </c>
      <c r="I2070" s="38">
        <v>214005.47</v>
      </c>
      <c r="J2070" s="47">
        <v>39478</v>
      </c>
      <c r="K2070" s="48"/>
    </row>
    <row r="2071" spans="1:11" x14ac:dyDescent="0.35">
      <c r="A2071" s="43">
        <v>1</v>
      </c>
      <c r="B2071" s="44">
        <v>5200</v>
      </c>
      <c r="C2071" s="46" t="s">
        <v>1352</v>
      </c>
      <c r="D2071" s="46" t="s">
        <v>4963</v>
      </c>
      <c r="E2071" s="46" t="s">
        <v>4964</v>
      </c>
      <c r="F2071" s="46">
        <v>43000130</v>
      </c>
      <c r="G2071" s="46">
        <v>0</v>
      </c>
      <c r="H2071" s="46" t="s">
        <v>4965</v>
      </c>
      <c r="I2071" s="38">
        <v>214003.47</v>
      </c>
      <c r="J2071" s="47">
        <v>39478</v>
      </c>
      <c r="K2071" s="48"/>
    </row>
    <row r="2072" spans="1:11" x14ac:dyDescent="0.35">
      <c r="A2072" s="43">
        <v>1</v>
      </c>
      <c r="B2072" s="44">
        <v>5200</v>
      </c>
      <c r="C2072" s="46" t="s">
        <v>1352</v>
      </c>
      <c r="D2072" s="46" t="s">
        <v>4966</v>
      </c>
      <c r="E2072" s="46" t="s">
        <v>4967</v>
      </c>
      <c r="F2072" s="46">
        <v>43000131</v>
      </c>
      <c r="G2072" s="46">
        <v>0</v>
      </c>
      <c r="H2072" s="46" t="s">
        <v>4968</v>
      </c>
      <c r="I2072" s="38">
        <v>214003.47</v>
      </c>
      <c r="J2072" s="47">
        <v>39478</v>
      </c>
      <c r="K2072" s="48"/>
    </row>
    <row r="2073" spans="1:11" x14ac:dyDescent="0.35">
      <c r="A2073" s="43">
        <v>1</v>
      </c>
      <c r="B2073" s="44">
        <v>5200</v>
      </c>
      <c r="C2073" s="46" t="s">
        <v>1352</v>
      </c>
      <c r="D2073" s="46" t="s">
        <v>4969</v>
      </c>
      <c r="E2073" s="46" t="s">
        <v>4970</v>
      </c>
      <c r="F2073" s="46">
        <v>43000132</v>
      </c>
      <c r="G2073" s="46">
        <v>0</v>
      </c>
      <c r="H2073" s="46" t="s">
        <v>4971</v>
      </c>
      <c r="I2073" s="38">
        <v>214003.47</v>
      </c>
      <c r="J2073" s="47">
        <v>39478</v>
      </c>
      <c r="K2073" s="48"/>
    </row>
    <row r="2074" spans="1:11" x14ac:dyDescent="0.35">
      <c r="A2074" s="43">
        <v>1</v>
      </c>
      <c r="B2074" s="44">
        <v>5200</v>
      </c>
      <c r="C2074" s="46" t="s">
        <v>1352</v>
      </c>
      <c r="D2074" s="46" t="s">
        <v>4972</v>
      </c>
      <c r="E2074" s="46" t="s">
        <v>4973</v>
      </c>
      <c r="F2074" s="46">
        <v>43000133</v>
      </c>
      <c r="G2074" s="46">
        <v>0</v>
      </c>
      <c r="H2074" s="46" t="s">
        <v>4974</v>
      </c>
      <c r="I2074" s="38">
        <v>214003.47</v>
      </c>
      <c r="J2074" s="47">
        <v>39478</v>
      </c>
      <c r="K2074" s="48"/>
    </row>
    <row r="2075" spans="1:11" x14ac:dyDescent="0.35">
      <c r="A2075" s="43">
        <v>1</v>
      </c>
      <c r="B2075" s="44">
        <v>5200</v>
      </c>
      <c r="C2075" s="46" t="s">
        <v>1352</v>
      </c>
      <c r="D2075" s="46" t="s">
        <v>4975</v>
      </c>
      <c r="E2075" s="46" t="s">
        <v>4976</v>
      </c>
      <c r="F2075" s="46">
        <v>43000134</v>
      </c>
      <c r="G2075" s="46">
        <v>0</v>
      </c>
      <c r="H2075" s="46" t="s">
        <v>4977</v>
      </c>
      <c r="I2075" s="38">
        <v>214003.47</v>
      </c>
      <c r="J2075" s="47">
        <v>39478</v>
      </c>
      <c r="K2075" s="48"/>
    </row>
    <row r="2076" spans="1:11" x14ac:dyDescent="0.35">
      <c r="A2076" s="43">
        <v>1</v>
      </c>
      <c r="B2076" s="44">
        <v>5200</v>
      </c>
      <c r="C2076" s="46" t="s">
        <v>1352</v>
      </c>
      <c r="D2076" s="46" t="s">
        <v>4978</v>
      </c>
      <c r="E2076" s="46" t="s">
        <v>4979</v>
      </c>
      <c r="F2076" s="46">
        <v>43000135</v>
      </c>
      <c r="G2076" s="46">
        <v>0</v>
      </c>
      <c r="H2076" s="46" t="s">
        <v>4980</v>
      </c>
      <c r="I2076" s="38">
        <v>214003.47</v>
      </c>
      <c r="J2076" s="47">
        <v>39478</v>
      </c>
      <c r="K2076" s="48"/>
    </row>
    <row r="2077" spans="1:11" x14ac:dyDescent="0.35">
      <c r="A2077" s="43">
        <v>1</v>
      </c>
      <c r="B2077" s="44">
        <v>5200</v>
      </c>
      <c r="C2077" s="46" t="s">
        <v>1352</v>
      </c>
      <c r="D2077" s="46" t="s">
        <v>4981</v>
      </c>
      <c r="E2077" s="46" t="s">
        <v>4982</v>
      </c>
      <c r="F2077" s="46">
        <v>43000136</v>
      </c>
      <c r="G2077" s="46">
        <v>0</v>
      </c>
      <c r="H2077" s="46" t="s">
        <v>4983</v>
      </c>
      <c r="I2077" s="38"/>
      <c r="J2077" s="47">
        <v>39478</v>
      </c>
      <c r="K2077" s="48"/>
    </row>
    <row r="2078" spans="1:11" x14ac:dyDescent="0.35">
      <c r="A2078" s="43">
        <v>1</v>
      </c>
      <c r="B2078" s="44">
        <v>5200</v>
      </c>
      <c r="C2078" s="46" t="s">
        <v>1352</v>
      </c>
      <c r="D2078" s="46" t="s">
        <v>4984</v>
      </c>
      <c r="E2078" s="46" t="s">
        <v>4985</v>
      </c>
      <c r="F2078" s="46">
        <v>43000137</v>
      </c>
      <c r="G2078" s="46">
        <v>0</v>
      </c>
      <c r="H2078" s="46" t="s">
        <v>4986</v>
      </c>
      <c r="I2078" s="38"/>
      <c r="J2078" s="47">
        <v>39478</v>
      </c>
      <c r="K2078" s="48"/>
    </row>
    <row r="2079" spans="1:11" x14ac:dyDescent="0.35">
      <c r="A2079" s="43">
        <v>1</v>
      </c>
      <c r="B2079" s="44">
        <v>5200</v>
      </c>
      <c r="C2079" s="46" t="s">
        <v>1352</v>
      </c>
      <c r="D2079" s="46" t="s">
        <v>4987</v>
      </c>
      <c r="E2079" s="46" t="s">
        <v>4988</v>
      </c>
      <c r="F2079" s="46">
        <v>43000138</v>
      </c>
      <c r="G2079" s="46">
        <v>0</v>
      </c>
      <c r="H2079" s="46" t="s">
        <v>4989</v>
      </c>
      <c r="I2079" s="38"/>
      <c r="J2079" s="47">
        <v>39478</v>
      </c>
      <c r="K2079" s="48"/>
    </row>
    <row r="2080" spans="1:11" x14ac:dyDescent="0.35">
      <c r="A2080" s="43">
        <v>1</v>
      </c>
      <c r="B2080" s="44">
        <v>5200</v>
      </c>
      <c r="C2080" s="46" t="s">
        <v>1352</v>
      </c>
      <c r="D2080" s="46" t="s">
        <v>4990</v>
      </c>
      <c r="E2080" s="46" t="s">
        <v>4991</v>
      </c>
      <c r="F2080" s="46">
        <v>43000139</v>
      </c>
      <c r="G2080" s="46">
        <v>0</v>
      </c>
      <c r="H2080" s="46" t="s">
        <v>4992</v>
      </c>
      <c r="I2080" s="38"/>
      <c r="J2080" s="47">
        <v>39478</v>
      </c>
      <c r="K2080" s="48"/>
    </row>
    <row r="2081" spans="1:11" x14ac:dyDescent="0.35">
      <c r="A2081" s="43">
        <v>1</v>
      </c>
      <c r="B2081" s="44">
        <v>5200</v>
      </c>
      <c r="C2081" s="46" t="s">
        <v>1352</v>
      </c>
      <c r="D2081" s="46" t="s">
        <v>4993</v>
      </c>
      <c r="E2081" s="46" t="s">
        <v>4994</v>
      </c>
      <c r="F2081" s="46">
        <v>43000140</v>
      </c>
      <c r="G2081" s="46">
        <v>0</v>
      </c>
      <c r="H2081" s="46" t="s">
        <v>4995</v>
      </c>
      <c r="I2081" s="38"/>
      <c r="J2081" s="47">
        <v>39478</v>
      </c>
      <c r="K2081" s="48"/>
    </row>
    <row r="2082" spans="1:11" x14ac:dyDescent="0.35">
      <c r="A2082" s="43">
        <v>1</v>
      </c>
      <c r="B2082" s="44">
        <v>5200</v>
      </c>
      <c r="C2082" s="46" t="s">
        <v>1352</v>
      </c>
      <c r="D2082" s="46" t="s">
        <v>4996</v>
      </c>
      <c r="E2082" s="46" t="s">
        <v>2513</v>
      </c>
      <c r="F2082" s="46">
        <v>43000169</v>
      </c>
      <c r="G2082" s="46">
        <v>0</v>
      </c>
      <c r="H2082" s="46" t="s">
        <v>4997</v>
      </c>
      <c r="I2082" s="38">
        <v>955336.49</v>
      </c>
      <c r="J2082" s="47">
        <v>39318</v>
      </c>
      <c r="K2082" s="48"/>
    </row>
    <row r="2083" spans="1:11" x14ac:dyDescent="0.35">
      <c r="A2083" s="43">
        <v>1</v>
      </c>
      <c r="B2083" s="44">
        <v>5200</v>
      </c>
      <c r="C2083" s="46" t="s">
        <v>1352</v>
      </c>
      <c r="D2083" s="46" t="s">
        <v>4998</v>
      </c>
      <c r="E2083" s="46" t="s">
        <v>4999</v>
      </c>
      <c r="F2083" s="46">
        <v>43000170</v>
      </c>
      <c r="G2083" s="46">
        <v>0</v>
      </c>
      <c r="H2083" s="46" t="s">
        <v>5000</v>
      </c>
      <c r="I2083" s="38">
        <v>956030.83</v>
      </c>
      <c r="J2083" s="47">
        <v>39318</v>
      </c>
      <c r="K2083" s="48"/>
    </row>
    <row r="2084" spans="1:11" x14ac:dyDescent="0.35">
      <c r="A2084" s="43">
        <v>1</v>
      </c>
      <c r="B2084" s="44">
        <v>5200</v>
      </c>
      <c r="C2084" s="46" t="s">
        <v>1352</v>
      </c>
      <c r="D2084" s="46" t="s">
        <v>5001</v>
      </c>
      <c r="E2084" s="46" t="s">
        <v>5002</v>
      </c>
      <c r="F2084" s="46">
        <v>43000171</v>
      </c>
      <c r="G2084" s="46">
        <v>0</v>
      </c>
      <c r="H2084" s="46" t="s">
        <v>5003</v>
      </c>
      <c r="I2084" s="38">
        <v>974543.91</v>
      </c>
      <c r="J2084" s="47">
        <v>39318</v>
      </c>
      <c r="K2084" s="48"/>
    </row>
    <row r="2085" spans="1:11" x14ac:dyDescent="0.35">
      <c r="A2085" s="43">
        <v>1</v>
      </c>
      <c r="B2085" s="44">
        <v>5200</v>
      </c>
      <c r="C2085" s="46" t="s">
        <v>1352</v>
      </c>
      <c r="D2085" s="46" t="s">
        <v>5004</v>
      </c>
      <c r="E2085" s="46" t="s">
        <v>5005</v>
      </c>
      <c r="F2085" s="46">
        <v>43000172</v>
      </c>
      <c r="G2085" s="46">
        <v>0</v>
      </c>
      <c r="H2085" s="46" t="s">
        <v>5006</v>
      </c>
      <c r="I2085" s="38">
        <v>974543.93</v>
      </c>
      <c r="J2085" s="47">
        <v>39318</v>
      </c>
      <c r="K2085" s="48"/>
    </row>
    <row r="2086" spans="1:11" x14ac:dyDescent="0.35">
      <c r="A2086" s="43">
        <v>1</v>
      </c>
      <c r="B2086" s="44">
        <v>5200</v>
      </c>
      <c r="C2086" s="46" t="s">
        <v>1352</v>
      </c>
      <c r="D2086" s="46" t="s">
        <v>5007</v>
      </c>
      <c r="E2086" s="46" t="s">
        <v>5008</v>
      </c>
      <c r="F2086" s="46">
        <v>43000173</v>
      </c>
      <c r="G2086" s="46">
        <v>0</v>
      </c>
      <c r="H2086" s="46" t="s">
        <v>5009</v>
      </c>
      <c r="I2086" s="38">
        <v>1201923.8500000001</v>
      </c>
      <c r="J2086" s="47">
        <v>39318</v>
      </c>
      <c r="K2086" s="48"/>
    </row>
    <row r="2087" spans="1:11" x14ac:dyDescent="0.35">
      <c r="A2087" s="43">
        <v>1</v>
      </c>
      <c r="B2087" s="44">
        <v>5200</v>
      </c>
      <c r="C2087" s="46" t="s">
        <v>1352</v>
      </c>
      <c r="D2087" s="46" t="s">
        <v>5010</v>
      </c>
      <c r="E2087" s="46" t="s">
        <v>5011</v>
      </c>
      <c r="F2087" s="46">
        <v>43000174</v>
      </c>
      <c r="G2087" s="46">
        <v>0</v>
      </c>
      <c r="H2087" s="46" t="s">
        <v>5012</v>
      </c>
      <c r="I2087" s="38">
        <v>1201923.8500000001</v>
      </c>
      <c r="J2087" s="47">
        <v>39318</v>
      </c>
      <c r="K2087" s="48"/>
    </row>
    <row r="2088" spans="1:11" x14ac:dyDescent="0.35">
      <c r="A2088" s="43">
        <v>1</v>
      </c>
      <c r="B2088" s="44">
        <v>5200</v>
      </c>
      <c r="C2088" s="46" t="s">
        <v>1352</v>
      </c>
      <c r="D2088" s="46" t="s">
        <v>5013</v>
      </c>
      <c r="E2088" s="46" t="s">
        <v>5014</v>
      </c>
      <c r="F2088" s="46">
        <v>43000175</v>
      </c>
      <c r="G2088" s="46">
        <v>0</v>
      </c>
      <c r="H2088" s="46" t="s">
        <v>5015</v>
      </c>
      <c r="I2088" s="38">
        <v>7192604.5099999998</v>
      </c>
      <c r="J2088" s="47">
        <v>39318</v>
      </c>
      <c r="K2088" s="48"/>
    </row>
    <row r="2089" spans="1:11" x14ac:dyDescent="0.35">
      <c r="A2089" s="43">
        <v>1</v>
      </c>
      <c r="B2089" s="44">
        <v>5200</v>
      </c>
      <c r="C2089" s="46" t="s">
        <v>1352</v>
      </c>
      <c r="D2089" s="46" t="s">
        <v>5016</v>
      </c>
      <c r="E2089" s="46" t="s">
        <v>5017</v>
      </c>
      <c r="F2089" s="46">
        <v>43000176</v>
      </c>
      <c r="G2089" s="46">
        <v>0</v>
      </c>
      <c r="H2089" s="46" t="s">
        <v>5018</v>
      </c>
      <c r="I2089" s="38">
        <v>7258023.7699999996</v>
      </c>
      <c r="J2089" s="47">
        <v>39318</v>
      </c>
      <c r="K2089" s="48"/>
    </row>
    <row r="2090" spans="1:11" x14ac:dyDescent="0.35">
      <c r="A2090" s="43">
        <v>1</v>
      </c>
      <c r="B2090" s="44">
        <v>5200</v>
      </c>
      <c r="C2090" s="46" t="s">
        <v>1352</v>
      </c>
      <c r="D2090" s="46" t="s">
        <v>5019</v>
      </c>
      <c r="E2090" s="46" t="s">
        <v>5020</v>
      </c>
      <c r="F2090" s="46">
        <v>43000180</v>
      </c>
      <c r="G2090" s="46">
        <v>2</v>
      </c>
      <c r="H2090" s="46" t="s">
        <v>5021</v>
      </c>
      <c r="I2090" s="38">
        <v>8337721.71</v>
      </c>
      <c r="J2090" s="47">
        <v>40085</v>
      </c>
      <c r="K2090" s="48"/>
    </row>
    <row r="2091" spans="1:11" x14ac:dyDescent="0.35">
      <c r="A2091" s="43">
        <v>1</v>
      </c>
      <c r="B2091" s="44">
        <v>5200</v>
      </c>
      <c r="C2091" s="46" t="s">
        <v>1352</v>
      </c>
      <c r="D2091" s="46" t="s">
        <v>5022</v>
      </c>
      <c r="E2091" s="46" t="s">
        <v>5023</v>
      </c>
      <c r="F2091" s="46">
        <v>43000180</v>
      </c>
      <c r="G2091" s="46">
        <v>3</v>
      </c>
      <c r="H2091" s="46" t="s">
        <v>5024</v>
      </c>
      <c r="I2091" s="38">
        <v>3795816.37</v>
      </c>
      <c r="J2091" s="47">
        <v>40085</v>
      </c>
      <c r="K2091" s="48"/>
    </row>
    <row r="2092" spans="1:11" x14ac:dyDescent="0.35">
      <c r="A2092" s="43">
        <v>1</v>
      </c>
      <c r="B2092" s="44">
        <v>5200</v>
      </c>
      <c r="C2092" s="46" t="s">
        <v>1352</v>
      </c>
      <c r="D2092" s="46" t="s">
        <v>5025</v>
      </c>
      <c r="E2092" s="46" t="s">
        <v>5026</v>
      </c>
      <c r="F2092" s="46">
        <v>43000180</v>
      </c>
      <c r="G2092" s="46">
        <v>4</v>
      </c>
      <c r="H2092" s="46" t="s">
        <v>5027</v>
      </c>
      <c r="I2092" s="38">
        <v>12869828.810000001</v>
      </c>
      <c r="J2092" s="47">
        <v>40085</v>
      </c>
      <c r="K2092" s="48"/>
    </row>
    <row r="2093" spans="1:11" x14ac:dyDescent="0.35">
      <c r="A2093" s="43">
        <v>1</v>
      </c>
      <c r="B2093" s="44">
        <v>5200</v>
      </c>
      <c r="C2093" s="46" t="s">
        <v>1352</v>
      </c>
      <c r="D2093" s="46" t="s">
        <v>5028</v>
      </c>
      <c r="E2093" s="46" t="s">
        <v>5029</v>
      </c>
      <c r="F2093" s="46">
        <v>43000180</v>
      </c>
      <c r="G2093" s="46">
        <v>5</v>
      </c>
      <c r="H2093" s="46" t="s">
        <v>5030</v>
      </c>
      <c r="I2093" s="38">
        <v>34584316.700000003</v>
      </c>
      <c r="J2093" s="47">
        <v>40085</v>
      </c>
      <c r="K2093" s="48"/>
    </row>
    <row r="2094" spans="1:11" x14ac:dyDescent="0.35">
      <c r="A2094" s="43">
        <v>1</v>
      </c>
      <c r="B2094" s="44">
        <v>5200</v>
      </c>
      <c r="C2094" s="46" t="s">
        <v>1352</v>
      </c>
      <c r="D2094" s="46" t="s">
        <v>5031</v>
      </c>
      <c r="E2094" s="46" t="s">
        <v>5032</v>
      </c>
      <c r="F2094" s="46">
        <v>43000181</v>
      </c>
      <c r="G2094" s="46">
        <v>0</v>
      </c>
      <c r="H2094" s="46" t="s">
        <v>5033</v>
      </c>
      <c r="I2094" s="38">
        <v>1</v>
      </c>
      <c r="J2094" s="47">
        <v>40067</v>
      </c>
      <c r="K2094" s="48"/>
    </row>
    <row r="2095" spans="1:11" x14ac:dyDescent="0.35">
      <c r="A2095" s="43">
        <v>1</v>
      </c>
      <c r="B2095" s="44">
        <v>5200</v>
      </c>
      <c r="C2095" s="46" t="s">
        <v>1352</v>
      </c>
      <c r="D2095" s="46" t="s">
        <v>5034</v>
      </c>
      <c r="E2095" s="46" t="s">
        <v>5035</v>
      </c>
      <c r="F2095" s="46">
        <v>43000181</v>
      </c>
      <c r="G2095" s="46">
        <v>2</v>
      </c>
      <c r="H2095" s="46" t="s">
        <v>5036</v>
      </c>
      <c r="I2095" s="38">
        <v>1846934.66</v>
      </c>
      <c r="J2095" s="47">
        <v>40067</v>
      </c>
      <c r="K2095" s="48"/>
    </row>
    <row r="2096" spans="1:11" x14ac:dyDescent="0.35">
      <c r="A2096" s="43">
        <v>1</v>
      </c>
      <c r="B2096" s="44">
        <v>5200</v>
      </c>
      <c r="C2096" s="46" t="s">
        <v>1352</v>
      </c>
      <c r="D2096" s="46" t="s">
        <v>5037</v>
      </c>
      <c r="E2096" s="46" t="s">
        <v>5038</v>
      </c>
      <c r="F2096" s="46">
        <v>43000181</v>
      </c>
      <c r="G2096" s="46">
        <v>3</v>
      </c>
      <c r="H2096" s="46" t="s">
        <v>5039</v>
      </c>
      <c r="I2096" s="38">
        <v>860881.16</v>
      </c>
      <c r="J2096" s="47">
        <v>40067</v>
      </c>
      <c r="K2096" s="48"/>
    </row>
    <row r="2097" spans="1:11" x14ac:dyDescent="0.35">
      <c r="A2097" s="43">
        <v>1</v>
      </c>
      <c r="B2097" s="44">
        <v>5200</v>
      </c>
      <c r="C2097" s="46" t="s">
        <v>1352</v>
      </c>
      <c r="D2097" s="46" t="s">
        <v>5040</v>
      </c>
      <c r="E2097" s="46" t="s">
        <v>5041</v>
      </c>
      <c r="F2097" s="46">
        <v>43000181</v>
      </c>
      <c r="G2097" s="46">
        <v>4</v>
      </c>
      <c r="H2097" s="46" t="s">
        <v>5042</v>
      </c>
      <c r="I2097" s="38">
        <v>2825729</v>
      </c>
      <c r="J2097" s="47">
        <v>40067</v>
      </c>
      <c r="K2097" s="48"/>
    </row>
    <row r="2098" spans="1:11" x14ac:dyDescent="0.35">
      <c r="A2098" s="43">
        <v>1</v>
      </c>
      <c r="B2098" s="44">
        <v>5200</v>
      </c>
      <c r="C2098" s="46" t="s">
        <v>1352</v>
      </c>
      <c r="D2098" s="46" t="s">
        <v>5043</v>
      </c>
      <c r="E2098" s="46" t="s">
        <v>5044</v>
      </c>
      <c r="F2098" s="46">
        <v>43000181</v>
      </c>
      <c r="G2098" s="46">
        <v>5</v>
      </c>
      <c r="H2098" s="46" t="s">
        <v>5045</v>
      </c>
      <c r="I2098" s="38">
        <v>7567117.5199999996</v>
      </c>
      <c r="J2098" s="47">
        <v>40067</v>
      </c>
      <c r="K2098" s="48"/>
    </row>
    <row r="2099" spans="1:11" x14ac:dyDescent="0.35">
      <c r="A2099" s="43">
        <v>1</v>
      </c>
      <c r="B2099" s="44">
        <v>5200</v>
      </c>
      <c r="C2099" s="46" t="s">
        <v>1352</v>
      </c>
      <c r="D2099" s="46" t="s">
        <v>5046</v>
      </c>
      <c r="E2099" s="46" t="s">
        <v>5047</v>
      </c>
      <c r="F2099" s="46">
        <v>43000182</v>
      </c>
      <c r="G2099" s="46">
        <v>0</v>
      </c>
      <c r="H2099" s="46" t="s">
        <v>5048</v>
      </c>
      <c r="I2099" s="38">
        <v>1</v>
      </c>
      <c r="J2099" s="47">
        <v>40085</v>
      </c>
      <c r="K2099" s="48"/>
    </row>
    <row r="2100" spans="1:11" x14ac:dyDescent="0.35">
      <c r="A2100" s="43">
        <v>1</v>
      </c>
      <c r="B2100" s="44">
        <v>5200</v>
      </c>
      <c r="C2100" s="46" t="s">
        <v>1352</v>
      </c>
      <c r="D2100" s="46" t="s">
        <v>5049</v>
      </c>
      <c r="E2100" s="46" t="s">
        <v>5050</v>
      </c>
      <c r="F2100" s="46">
        <v>43000182</v>
      </c>
      <c r="G2100" s="46">
        <v>2</v>
      </c>
      <c r="H2100" s="46" t="s">
        <v>5051</v>
      </c>
      <c r="I2100" s="38">
        <v>8481211.9399999995</v>
      </c>
      <c r="J2100" s="47">
        <v>40085</v>
      </c>
      <c r="K2100" s="48"/>
    </row>
    <row r="2101" spans="1:11" x14ac:dyDescent="0.35">
      <c r="A2101" s="43">
        <v>1</v>
      </c>
      <c r="B2101" s="44">
        <v>5200</v>
      </c>
      <c r="C2101" s="46" t="s">
        <v>1352</v>
      </c>
      <c r="D2101" s="46" t="s">
        <v>5052</v>
      </c>
      <c r="E2101" s="46" t="s">
        <v>5053</v>
      </c>
      <c r="F2101" s="46">
        <v>43000182</v>
      </c>
      <c r="G2101" s="46">
        <v>3</v>
      </c>
      <c r="H2101" s="46" t="s">
        <v>5054</v>
      </c>
      <c r="I2101" s="38">
        <v>3886112.27</v>
      </c>
      <c r="J2101" s="47">
        <v>40085</v>
      </c>
      <c r="K2101" s="48"/>
    </row>
    <row r="2102" spans="1:11" x14ac:dyDescent="0.35">
      <c r="A2102" s="43">
        <v>1</v>
      </c>
      <c r="B2102" s="44">
        <v>5200</v>
      </c>
      <c r="C2102" s="46" t="s">
        <v>1352</v>
      </c>
      <c r="D2102" s="46" t="s">
        <v>5055</v>
      </c>
      <c r="E2102" s="46" t="s">
        <v>5056</v>
      </c>
      <c r="F2102" s="46">
        <v>43000182</v>
      </c>
      <c r="G2102" s="46">
        <v>4</v>
      </c>
      <c r="H2102" s="46" t="s">
        <v>5057</v>
      </c>
      <c r="I2102" s="38">
        <v>13066452.33</v>
      </c>
      <c r="J2102" s="47">
        <v>40085</v>
      </c>
      <c r="K2102" s="48"/>
    </row>
    <row r="2103" spans="1:11" x14ac:dyDescent="0.35">
      <c r="A2103" s="43">
        <v>1</v>
      </c>
      <c r="B2103" s="44">
        <v>5200</v>
      </c>
      <c r="C2103" s="46" t="s">
        <v>1352</v>
      </c>
      <c r="D2103" s="46" t="s">
        <v>5058</v>
      </c>
      <c r="E2103" s="46" t="s">
        <v>5059</v>
      </c>
      <c r="F2103" s="46">
        <v>43000182</v>
      </c>
      <c r="G2103" s="46">
        <v>5</v>
      </c>
      <c r="H2103" s="46" t="s">
        <v>5060</v>
      </c>
      <c r="I2103" s="38">
        <v>35036209.369999997</v>
      </c>
      <c r="J2103" s="47">
        <v>40085</v>
      </c>
      <c r="K2103" s="48"/>
    </row>
    <row r="2104" spans="1:11" x14ac:dyDescent="0.35">
      <c r="A2104" s="43">
        <v>1</v>
      </c>
      <c r="B2104" s="44">
        <v>5200</v>
      </c>
      <c r="C2104" s="46" t="s">
        <v>1352</v>
      </c>
      <c r="D2104" s="46" t="s">
        <v>5061</v>
      </c>
      <c r="E2104" s="46" t="s">
        <v>5062</v>
      </c>
      <c r="F2104" s="46">
        <v>43000182</v>
      </c>
      <c r="G2104" s="46">
        <v>11</v>
      </c>
      <c r="H2104" s="46" t="s">
        <v>5063</v>
      </c>
      <c r="I2104" s="38">
        <v>3436284</v>
      </c>
      <c r="J2104" s="47">
        <v>40085</v>
      </c>
      <c r="K2104" s="48"/>
    </row>
    <row r="2105" spans="1:11" x14ac:dyDescent="0.35">
      <c r="A2105" s="43">
        <v>1</v>
      </c>
      <c r="B2105" s="44">
        <v>5200</v>
      </c>
      <c r="C2105" s="46" t="s">
        <v>1352</v>
      </c>
      <c r="D2105" s="46" t="s">
        <v>5064</v>
      </c>
      <c r="E2105" s="46" t="s">
        <v>5065</v>
      </c>
      <c r="F2105" s="46">
        <v>43000183</v>
      </c>
      <c r="G2105" s="46">
        <v>0</v>
      </c>
      <c r="H2105" s="46" t="s">
        <v>5066</v>
      </c>
      <c r="I2105" s="38">
        <v>1</v>
      </c>
      <c r="J2105" s="47">
        <v>40072</v>
      </c>
      <c r="K2105" s="48"/>
    </row>
    <row r="2106" spans="1:11" x14ac:dyDescent="0.35">
      <c r="A2106" s="43">
        <v>1</v>
      </c>
      <c r="B2106" s="44">
        <v>5200</v>
      </c>
      <c r="C2106" s="46" t="s">
        <v>1352</v>
      </c>
      <c r="D2106" s="46" t="s">
        <v>5067</v>
      </c>
      <c r="E2106" s="46" t="s">
        <v>5068</v>
      </c>
      <c r="F2106" s="46">
        <v>43000183</v>
      </c>
      <c r="G2106" s="46">
        <v>2</v>
      </c>
      <c r="H2106" s="46" t="s">
        <v>5069</v>
      </c>
      <c r="I2106" s="38">
        <v>1845670.3</v>
      </c>
      <c r="J2106" s="47">
        <v>40072</v>
      </c>
      <c r="K2106" s="48"/>
    </row>
    <row r="2107" spans="1:11" x14ac:dyDescent="0.35">
      <c r="A2107" s="43">
        <v>1</v>
      </c>
      <c r="B2107" s="44">
        <v>5200</v>
      </c>
      <c r="C2107" s="46" t="s">
        <v>1352</v>
      </c>
      <c r="D2107" s="46" t="s">
        <v>5070</v>
      </c>
      <c r="E2107" s="46" t="s">
        <v>5071</v>
      </c>
      <c r="F2107" s="46">
        <v>43000183</v>
      </c>
      <c r="G2107" s="46">
        <v>3</v>
      </c>
      <c r="H2107" s="46" t="s">
        <v>5072</v>
      </c>
      <c r="I2107" s="38">
        <v>868227.55</v>
      </c>
      <c r="J2107" s="47">
        <v>40072</v>
      </c>
      <c r="K2107" s="48"/>
    </row>
    <row r="2108" spans="1:11" x14ac:dyDescent="0.35">
      <c r="A2108" s="43">
        <v>1</v>
      </c>
      <c r="B2108" s="44">
        <v>5200</v>
      </c>
      <c r="C2108" s="46" t="s">
        <v>1352</v>
      </c>
      <c r="D2108" s="46" t="s">
        <v>5073</v>
      </c>
      <c r="E2108" s="46" t="s">
        <v>5074</v>
      </c>
      <c r="F2108" s="46">
        <v>43000183</v>
      </c>
      <c r="G2108" s="46">
        <v>5</v>
      </c>
      <c r="H2108" s="46" t="s">
        <v>5075</v>
      </c>
      <c r="I2108" s="38">
        <v>7495354.5999999996</v>
      </c>
      <c r="J2108" s="47">
        <v>40072</v>
      </c>
      <c r="K2108" s="48"/>
    </row>
    <row r="2109" spans="1:11" x14ac:dyDescent="0.35">
      <c r="A2109" s="43">
        <v>1</v>
      </c>
      <c r="B2109" s="44">
        <v>5200</v>
      </c>
      <c r="C2109" s="46" t="s">
        <v>1352</v>
      </c>
      <c r="D2109" s="46" t="s">
        <v>5076</v>
      </c>
      <c r="E2109" s="46" t="s">
        <v>5077</v>
      </c>
      <c r="F2109" s="46">
        <v>43000184</v>
      </c>
      <c r="G2109" s="46">
        <v>0</v>
      </c>
      <c r="H2109" s="46" t="s">
        <v>5078</v>
      </c>
      <c r="I2109" s="38">
        <v>1</v>
      </c>
      <c r="J2109" s="47">
        <v>40007</v>
      </c>
      <c r="K2109" s="48"/>
    </row>
    <row r="2110" spans="1:11" x14ac:dyDescent="0.35">
      <c r="A2110" s="43">
        <v>1</v>
      </c>
      <c r="B2110" s="44">
        <v>5200</v>
      </c>
      <c r="C2110" s="46" t="s">
        <v>1352</v>
      </c>
      <c r="D2110" s="46" t="s">
        <v>5079</v>
      </c>
      <c r="E2110" s="46" t="s">
        <v>5080</v>
      </c>
      <c r="F2110" s="46">
        <v>43000184</v>
      </c>
      <c r="G2110" s="46">
        <v>2</v>
      </c>
      <c r="H2110" s="46" t="s">
        <v>5081</v>
      </c>
      <c r="I2110" s="38">
        <v>93793.39</v>
      </c>
      <c r="J2110" s="47">
        <v>40007</v>
      </c>
      <c r="K2110" s="48"/>
    </row>
    <row r="2111" spans="1:11" x14ac:dyDescent="0.35">
      <c r="A2111" s="43">
        <v>1</v>
      </c>
      <c r="B2111" s="44">
        <v>5200</v>
      </c>
      <c r="C2111" s="46" t="s">
        <v>1352</v>
      </c>
      <c r="D2111" s="46" t="s">
        <v>5082</v>
      </c>
      <c r="E2111" s="46" t="s">
        <v>5083</v>
      </c>
      <c r="F2111" s="46">
        <v>43000184</v>
      </c>
      <c r="G2111" s="46">
        <v>3</v>
      </c>
      <c r="H2111" s="46" t="s">
        <v>5084</v>
      </c>
      <c r="I2111" s="38">
        <v>1659447.26</v>
      </c>
      <c r="J2111" s="47">
        <v>40007</v>
      </c>
      <c r="K2111" s="48"/>
    </row>
    <row r="2112" spans="1:11" x14ac:dyDescent="0.35">
      <c r="A2112" s="43">
        <v>1</v>
      </c>
      <c r="B2112" s="44">
        <v>5200</v>
      </c>
      <c r="C2112" s="46" t="s">
        <v>1352</v>
      </c>
      <c r="D2112" s="46" t="s">
        <v>5085</v>
      </c>
      <c r="E2112" s="46" t="s">
        <v>5086</v>
      </c>
      <c r="F2112" s="46">
        <v>43000184</v>
      </c>
      <c r="G2112" s="46">
        <v>4</v>
      </c>
      <c r="H2112" s="46" t="s">
        <v>5087</v>
      </c>
      <c r="I2112" s="38">
        <v>497815.42</v>
      </c>
      <c r="J2112" s="47">
        <v>40007</v>
      </c>
      <c r="K2112" s="48"/>
    </row>
    <row r="2113" spans="1:11" x14ac:dyDescent="0.35">
      <c r="A2113" s="43">
        <v>1</v>
      </c>
      <c r="B2113" s="44">
        <v>5200</v>
      </c>
      <c r="C2113" s="46" t="s">
        <v>1352</v>
      </c>
      <c r="D2113" s="46" t="s">
        <v>5088</v>
      </c>
      <c r="E2113" s="46" t="s">
        <v>5089</v>
      </c>
      <c r="F2113" s="46">
        <v>43000184</v>
      </c>
      <c r="G2113" s="46">
        <v>5</v>
      </c>
      <c r="H2113" s="46" t="s">
        <v>5090</v>
      </c>
      <c r="I2113" s="38">
        <v>5415704.4199999999</v>
      </c>
      <c r="J2113" s="47">
        <v>40007</v>
      </c>
      <c r="K2113" s="48"/>
    </row>
    <row r="2114" spans="1:11" x14ac:dyDescent="0.35">
      <c r="A2114" s="43">
        <v>1</v>
      </c>
      <c r="B2114" s="44">
        <v>5200</v>
      </c>
      <c r="C2114" s="46" t="s">
        <v>1352</v>
      </c>
      <c r="D2114" s="46" t="s">
        <v>5091</v>
      </c>
      <c r="E2114" s="46" t="s">
        <v>5092</v>
      </c>
      <c r="F2114" s="46">
        <v>43000184</v>
      </c>
      <c r="G2114" s="46">
        <v>6</v>
      </c>
      <c r="H2114" s="46" t="s">
        <v>5093</v>
      </c>
      <c r="I2114" s="38">
        <v>5674562.4000000004</v>
      </c>
      <c r="J2114" s="47">
        <v>40007</v>
      </c>
      <c r="K2114" s="48"/>
    </row>
    <row r="2115" spans="1:11" x14ac:dyDescent="0.35">
      <c r="A2115" s="43">
        <v>1</v>
      </c>
      <c r="B2115" s="44">
        <v>5200</v>
      </c>
      <c r="C2115" s="46" t="s">
        <v>1352</v>
      </c>
      <c r="D2115" s="46" t="s">
        <v>5094</v>
      </c>
      <c r="E2115" s="46" t="s">
        <v>5095</v>
      </c>
      <c r="F2115" s="46">
        <v>43000184</v>
      </c>
      <c r="G2115" s="46">
        <v>7</v>
      </c>
      <c r="H2115" s="46" t="s">
        <v>5096</v>
      </c>
      <c r="I2115" s="38">
        <v>1530018.27</v>
      </c>
      <c r="J2115" s="47">
        <v>40007</v>
      </c>
      <c r="K2115" s="48"/>
    </row>
    <row r="2116" spans="1:11" x14ac:dyDescent="0.35">
      <c r="A2116" s="43">
        <v>1</v>
      </c>
      <c r="B2116" s="44">
        <v>5200</v>
      </c>
      <c r="C2116" s="46" t="s">
        <v>1352</v>
      </c>
      <c r="D2116" s="46" t="s">
        <v>5097</v>
      </c>
      <c r="E2116" s="46" t="s">
        <v>5098</v>
      </c>
      <c r="F2116" s="46">
        <v>43000184</v>
      </c>
      <c r="G2116" s="46">
        <v>10</v>
      </c>
      <c r="H2116" s="46" t="s">
        <v>5099</v>
      </c>
      <c r="I2116" s="38">
        <v>1756659.82</v>
      </c>
      <c r="J2116" s="47">
        <v>40007</v>
      </c>
      <c r="K2116" s="48"/>
    </row>
    <row r="2117" spans="1:11" x14ac:dyDescent="0.35">
      <c r="A2117" s="43">
        <v>1</v>
      </c>
      <c r="B2117" s="44">
        <v>5200</v>
      </c>
      <c r="C2117" s="46" t="s">
        <v>1352</v>
      </c>
      <c r="D2117" s="46" t="s">
        <v>5100</v>
      </c>
      <c r="E2117" s="46" t="s">
        <v>5101</v>
      </c>
      <c r="F2117" s="46">
        <v>43000184</v>
      </c>
      <c r="G2117" s="46">
        <v>11</v>
      </c>
      <c r="H2117" s="46" t="s">
        <v>5102</v>
      </c>
      <c r="I2117" s="38">
        <v>4448122.1900000004</v>
      </c>
      <c r="J2117" s="47">
        <v>40007</v>
      </c>
      <c r="K2117" s="48"/>
    </row>
    <row r="2118" spans="1:11" x14ac:dyDescent="0.35">
      <c r="A2118" s="43">
        <v>1</v>
      </c>
      <c r="B2118" s="44">
        <v>5200</v>
      </c>
      <c r="C2118" s="46" t="s">
        <v>1352</v>
      </c>
      <c r="D2118" s="46" t="s">
        <v>5103</v>
      </c>
      <c r="E2118" s="46" t="s">
        <v>5104</v>
      </c>
      <c r="F2118" s="46">
        <v>43000184</v>
      </c>
      <c r="G2118" s="46">
        <v>12</v>
      </c>
      <c r="H2118" s="46" t="s">
        <v>5105</v>
      </c>
      <c r="I2118" s="38">
        <v>4630419.21</v>
      </c>
      <c r="J2118" s="47">
        <v>40007</v>
      </c>
      <c r="K2118" s="48"/>
    </row>
    <row r="2119" spans="1:11" x14ac:dyDescent="0.35">
      <c r="A2119" s="43">
        <v>1</v>
      </c>
      <c r="B2119" s="44">
        <v>5200</v>
      </c>
      <c r="C2119" s="46" t="s">
        <v>1352</v>
      </c>
      <c r="D2119" s="46" t="s">
        <v>5106</v>
      </c>
      <c r="E2119" s="46" t="s">
        <v>5107</v>
      </c>
      <c r="F2119" s="46">
        <v>43000184</v>
      </c>
      <c r="G2119" s="46">
        <v>13</v>
      </c>
      <c r="H2119" s="46" t="s">
        <v>5108</v>
      </c>
      <c r="I2119" s="38">
        <v>32309908.949999999</v>
      </c>
      <c r="J2119" s="47">
        <v>40007</v>
      </c>
      <c r="K2119" s="48"/>
    </row>
    <row r="2120" spans="1:11" x14ac:dyDescent="0.35">
      <c r="A2120" s="43">
        <v>1</v>
      </c>
      <c r="B2120" s="44">
        <v>5200</v>
      </c>
      <c r="C2120" s="46" t="s">
        <v>1352</v>
      </c>
      <c r="D2120" s="46" t="s">
        <v>5109</v>
      </c>
      <c r="E2120" s="46" t="s">
        <v>5110</v>
      </c>
      <c r="F2120" s="46">
        <v>43000184</v>
      </c>
      <c r="G2120" s="46">
        <v>14</v>
      </c>
      <c r="H2120" s="46" t="s">
        <v>5111</v>
      </c>
      <c r="I2120" s="38">
        <v>4541354.63</v>
      </c>
      <c r="J2120" s="47">
        <v>40007</v>
      </c>
      <c r="K2120" s="48"/>
    </row>
    <row r="2121" spans="1:11" x14ac:dyDescent="0.35">
      <c r="A2121" s="43">
        <v>1</v>
      </c>
      <c r="B2121" s="44">
        <v>5200</v>
      </c>
      <c r="C2121" s="46" t="s">
        <v>1352</v>
      </c>
      <c r="D2121" s="46" t="s">
        <v>5112</v>
      </c>
      <c r="E2121" s="46" t="s">
        <v>5113</v>
      </c>
      <c r="F2121" s="46" t="s">
        <v>5114</v>
      </c>
      <c r="G2121" s="46" t="s">
        <v>2253</v>
      </c>
      <c r="H2121" s="46" t="s">
        <v>5115</v>
      </c>
      <c r="I2121" s="38">
        <v>548397.73</v>
      </c>
      <c r="J2121" s="47">
        <v>43550</v>
      </c>
      <c r="K2121" s="48"/>
    </row>
    <row r="2122" spans="1:11" x14ac:dyDescent="0.35">
      <c r="A2122" s="43">
        <v>1</v>
      </c>
      <c r="B2122" s="44">
        <v>5200</v>
      </c>
      <c r="C2122" s="46" t="s">
        <v>1352</v>
      </c>
      <c r="D2122" s="46" t="s">
        <v>5116</v>
      </c>
      <c r="E2122" s="46" t="s">
        <v>5117</v>
      </c>
      <c r="F2122" s="46" t="s">
        <v>5114</v>
      </c>
      <c r="G2122" s="46" t="s">
        <v>2098</v>
      </c>
      <c r="H2122" s="46" t="s">
        <v>5118</v>
      </c>
      <c r="I2122" s="38">
        <v>548397.73</v>
      </c>
      <c r="J2122" s="47">
        <v>43550</v>
      </c>
      <c r="K2122" s="48"/>
    </row>
    <row r="2123" spans="1:11" x14ac:dyDescent="0.35">
      <c r="A2123" s="43">
        <v>1</v>
      </c>
      <c r="B2123" s="44">
        <v>5200</v>
      </c>
      <c r="C2123" s="46" t="s">
        <v>1352</v>
      </c>
      <c r="D2123" s="46" t="s">
        <v>5119</v>
      </c>
      <c r="E2123" s="46" t="s">
        <v>5120</v>
      </c>
      <c r="F2123" s="46" t="s">
        <v>5121</v>
      </c>
      <c r="G2123" s="46" t="s">
        <v>585</v>
      </c>
      <c r="H2123" s="46" t="s">
        <v>4049</v>
      </c>
      <c r="I2123" s="38">
        <v>2496537.69</v>
      </c>
      <c r="J2123" s="47">
        <v>43916</v>
      </c>
      <c r="K2123" s="48"/>
    </row>
    <row r="2124" spans="1:11" x14ac:dyDescent="0.35">
      <c r="A2124" s="43">
        <v>1</v>
      </c>
      <c r="B2124" s="44">
        <v>5200</v>
      </c>
      <c r="C2124" s="46" t="s">
        <v>1352</v>
      </c>
      <c r="D2124" s="46" t="s">
        <v>5122</v>
      </c>
      <c r="E2124" s="46" t="s">
        <v>5123</v>
      </c>
      <c r="F2124" s="46" t="s">
        <v>5121</v>
      </c>
      <c r="G2124" s="46" t="s">
        <v>1124</v>
      </c>
      <c r="H2124" s="46" t="s">
        <v>4670</v>
      </c>
      <c r="I2124" s="38">
        <v>62169.78</v>
      </c>
      <c r="J2124" s="47">
        <v>43916</v>
      </c>
      <c r="K2124" s="48"/>
    </row>
    <row r="2125" spans="1:11" x14ac:dyDescent="0.35">
      <c r="A2125" s="43">
        <v>1</v>
      </c>
      <c r="B2125" s="44">
        <v>5200</v>
      </c>
      <c r="C2125" s="46" t="s">
        <v>1352</v>
      </c>
      <c r="D2125" s="46" t="s">
        <v>5124</v>
      </c>
      <c r="E2125" s="46" t="s">
        <v>5125</v>
      </c>
      <c r="F2125" s="46" t="s">
        <v>5121</v>
      </c>
      <c r="G2125" s="46" t="s">
        <v>1043</v>
      </c>
      <c r="H2125" s="46" t="s">
        <v>3974</v>
      </c>
      <c r="I2125" s="38">
        <v>62169.78</v>
      </c>
      <c r="J2125" s="47">
        <v>43916</v>
      </c>
      <c r="K2125" s="48"/>
    </row>
    <row r="2126" spans="1:11" x14ac:dyDescent="0.35">
      <c r="A2126" s="43">
        <v>1</v>
      </c>
      <c r="B2126" s="44">
        <v>5200</v>
      </c>
      <c r="C2126" s="46" t="s">
        <v>1352</v>
      </c>
      <c r="D2126" s="46" t="s">
        <v>5126</v>
      </c>
      <c r="E2126" s="46" t="s">
        <v>5127</v>
      </c>
      <c r="F2126" s="46" t="s">
        <v>5121</v>
      </c>
      <c r="G2126" s="46" t="s">
        <v>1049</v>
      </c>
      <c r="H2126" s="46" t="s">
        <v>3977</v>
      </c>
      <c r="I2126" s="38">
        <v>62169.78</v>
      </c>
      <c r="J2126" s="47">
        <v>43916</v>
      </c>
      <c r="K2126" s="48"/>
    </row>
    <row r="2127" spans="1:11" x14ac:dyDescent="0.35">
      <c r="A2127" s="43">
        <v>1</v>
      </c>
      <c r="B2127" s="44">
        <v>5200</v>
      </c>
      <c r="C2127" s="46" t="s">
        <v>1352</v>
      </c>
      <c r="D2127" s="46" t="s">
        <v>5128</v>
      </c>
      <c r="E2127" s="46" t="s">
        <v>5129</v>
      </c>
      <c r="F2127" s="46" t="s">
        <v>5121</v>
      </c>
      <c r="G2127" s="46" t="s">
        <v>1176</v>
      </c>
      <c r="H2127" s="46" t="s">
        <v>3980</v>
      </c>
      <c r="I2127" s="38">
        <v>62169.78</v>
      </c>
      <c r="J2127" s="47">
        <v>43916</v>
      </c>
      <c r="K2127" s="48"/>
    </row>
    <row r="2128" spans="1:11" x14ac:dyDescent="0.35">
      <c r="A2128" s="43">
        <v>1</v>
      </c>
      <c r="B2128" s="44">
        <v>5200</v>
      </c>
      <c r="C2128" s="46" t="s">
        <v>1352</v>
      </c>
      <c r="D2128" s="46" t="s">
        <v>5130</v>
      </c>
      <c r="E2128" s="46" t="s">
        <v>5131</v>
      </c>
      <c r="F2128" s="46" t="s">
        <v>5121</v>
      </c>
      <c r="G2128" s="46" t="s">
        <v>1056</v>
      </c>
      <c r="H2128" s="46" t="s">
        <v>3983</v>
      </c>
      <c r="I2128" s="38">
        <v>62169.78</v>
      </c>
      <c r="J2128" s="47">
        <v>43916</v>
      </c>
      <c r="K2128" s="48"/>
    </row>
    <row r="2129" spans="1:11" x14ac:dyDescent="0.35">
      <c r="A2129" s="43">
        <v>1</v>
      </c>
      <c r="B2129" s="44">
        <v>5200</v>
      </c>
      <c r="C2129" s="46" t="s">
        <v>1352</v>
      </c>
      <c r="D2129" s="46" t="s">
        <v>5132</v>
      </c>
      <c r="E2129" s="46" t="s">
        <v>5133</v>
      </c>
      <c r="F2129" s="46" t="s">
        <v>5121</v>
      </c>
      <c r="G2129" s="46" t="s">
        <v>2250</v>
      </c>
      <c r="H2129" s="46" t="s">
        <v>3986</v>
      </c>
      <c r="I2129" s="38">
        <v>62169.78</v>
      </c>
      <c r="J2129" s="47">
        <v>43916</v>
      </c>
      <c r="K2129" s="48"/>
    </row>
    <row r="2130" spans="1:11" x14ac:dyDescent="0.35">
      <c r="A2130" s="43">
        <v>1</v>
      </c>
      <c r="B2130" s="44">
        <v>5200</v>
      </c>
      <c r="C2130" s="46" t="s">
        <v>1352</v>
      </c>
      <c r="D2130" s="46" t="s">
        <v>5134</v>
      </c>
      <c r="E2130" s="46" t="s">
        <v>5135</v>
      </c>
      <c r="F2130" s="46" t="s">
        <v>5121</v>
      </c>
      <c r="G2130" s="46" t="s">
        <v>2253</v>
      </c>
      <c r="H2130" s="46" t="s">
        <v>4762</v>
      </c>
      <c r="I2130" s="38">
        <v>62169.78</v>
      </c>
      <c r="J2130" s="47">
        <v>43916</v>
      </c>
      <c r="K2130" s="48"/>
    </row>
    <row r="2131" spans="1:11" x14ac:dyDescent="0.35">
      <c r="A2131" s="43">
        <v>1</v>
      </c>
      <c r="B2131" s="44">
        <v>5200</v>
      </c>
      <c r="C2131" s="46" t="s">
        <v>1352</v>
      </c>
      <c r="D2131" s="46" t="s">
        <v>5136</v>
      </c>
      <c r="E2131" s="46" t="s">
        <v>5137</v>
      </c>
      <c r="F2131" s="46" t="s">
        <v>5121</v>
      </c>
      <c r="G2131" s="46" t="s">
        <v>2101</v>
      </c>
      <c r="H2131" s="46" t="s">
        <v>4765</v>
      </c>
      <c r="I2131" s="38">
        <v>62169.78</v>
      </c>
      <c r="J2131" s="47">
        <v>43916</v>
      </c>
      <c r="K2131" s="48"/>
    </row>
    <row r="2132" spans="1:11" x14ac:dyDescent="0.35">
      <c r="A2132" s="43">
        <v>1</v>
      </c>
      <c r="B2132" s="44">
        <v>5200</v>
      </c>
      <c r="C2132" s="46" t="s">
        <v>1352</v>
      </c>
      <c r="D2132" s="46" t="s">
        <v>5138</v>
      </c>
      <c r="E2132" s="46" t="s">
        <v>5139</v>
      </c>
      <c r="F2132" s="46" t="s">
        <v>5121</v>
      </c>
      <c r="G2132" s="46" t="s">
        <v>2095</v>
      </c>
      <c r="H2132" s="46" t="s">
        <v>4768</v>
      </c>
      <c r="I2132" s="38">
        <v>62169.78</v>
      </c>
      <c r="J2132" s="47">
        <v>43916</v>
      </c>
      <c r="K2132" s="48"/>
    </row>
    <row r="2133" spans="1:11" x14ac:dyDescent="0.35">
      <c r="A2133" s="43">
        <v>1</v>
      </c>
      <c r="B2133" s="44">
        <v>5200</v>
      </c>
      <c r="C2133" s="46" t="s">
        <v>1352</v>
      </c>
      <c r="D2133" s="46" t="s">
        <v>5140</v>
      </c>
      <c r="E2133" s="46" t="s">
        <v>5141</v>
      </c>
      <c r="F2133" s="46" t="s">
        <v>5121</v>
      </c>
      <c r="G2133" s="46" t="s">
        <v>2098</v>
      </c>
      <c r="H2133" s="46" t="s">
        <v>4771</v>
      </c>
      <c r="I2133" s="38">
        <v>62169.78</v>
      </c>
      <c r="J2133" s="47">
        <v>43916</v>
      </c>
      <c r="K2133" s="48"/>
    </row>
    <row r="2134" spans="1:11" x14ac:dyDescent="0.35">
      <c r="A2134" s="43">
        <v>1</v>
      </c>
      <c r="B2134" s="44">
        <v>5200</v>
      </c>
      <c r="C2134" s="46" t="s">
        <v>1352</v>
      </c>
      <c r="D2134" s="46" t="s">
        <v>5142</v>
      </c>
      <c r="E2134" s="46" t="s">
        <v>5143</v>
      </c>
      <c r="F2134" s="46" t="s">
        <v>5121</v>
      </c>
      <c r="G2134" s="46" t="s">
        <v>3668</v>
      </c>
      <c r="H2134" s="46" t="s">
        <v>4683</v>
      </c>
      <c r="I2134" s="38">
        <v>62169.78</v>
      </c>
      <c r="J2134" s="47">
        <v>43916</v>
      </c>
      <c r="K2134" s="48"/>
    </row>
    <row r="2135" spans="1:11" x14ac:dyDescent="0.35">
      <c r="A2135" s="43">
        <v>1</v>
      </c>
      <c r="B2135" s="44">
        <v>5200</v>
      </c>
      <c r="C2135" s="46" t="s">
        <v>1352</v>
      </c>
      <c r="D2135" s="46" t="s">
        <v>5144</v>
      </c>
      <c r="E2135" s="46" t="s">
        <v>5145</v>
      </c>
      <c r="F2135" s="46" t="s">
        <v>5121</v>
      </c>
      <c r="G2135" s="46" t="s">
        <v>3672</v>
      </c>
      <c r="H2135" s="46" t="s">
        <v>4686</v>
      </c>
      <c r="I2135" s="38">
        <v>62169.78</v>
      </c>
      <c r="J2135" s="47">
        <v>43916</v>
      </c>
      <c r="K2135" s="48"/>
    </row>
    <row r="2136" spans="1:11" x14ac:dyDescent="0.35">
      <c r="A2136" s="43">
        <v>1</v>
      </c>
      <c r="B2136" s="44">
        <v>5200</v>
      </c>
      <c r="C2136" s="46" t="s">
        <v>1352</v>
      </c>
      <c r="D2136" s="46" t="s">
        <v>5146</v>
      </c>
      <c r="E2136" s="46" t="s">
        <v>5147</v>
      </c>
      <c r="F2136" s="46" t="s">
        <v>5121</v>
      </c>
      <c r="G2136" s="46" t="s">
        <v>3676</v>
      </c>
      <c r="H2136" s="46" t="s">
        <v>3989</v>
      </c>
      <c r="I2136" s="38">
        <v>62169.78</v>
      </c>
      <c r="J2136" s="47">
        <v>43916</v>
      </c>
      <c r="K2136" s="48"/>
    </row>
    <row r="2137" spans="1:11" x14ac:dyDescent="0.35">
      <c r="A2137" s="43">
        <v>1</v>
      </c>
      <c r="B2137" s="44">
        <v>5200</v>
      </c>
      <c r="C2137" s="46" t="s">
        <v>1352</v>
      </c>
      <c r="D2137" s="46" t="s">
        <v>5148</v>
      </c>
      <c r="E2137" s="46" t="s">
        <v>5149</v>
      </c>
      <c r="F2137" s="46" t="s">
        <v>5121</v>
      </c>
      <c r="G2137" s="46" t="s">
        <v>3680</v>
      </c>
      <c r="H2137" s="46" t="s">
        <v>4691</v>
      </c>
      <c r="I2137" s="38">
        <v>62169.78</v>
      </c>
      <c r="J2137" s="47">
        <v>43916</v>
      </c>
      <c r="K2137" s="48"/>
    </row>
    <row r="2138" spans="1:11" x14ac:dyDescent="0.35">
      <c r="A2138" s="43">
        <v>1</v>
      </c>
      <c r="B2138" s="44">
        <v>5200</v>
      </c>
      <c r="C2138" s="46" t="s">
        <v>1352</v>
      </c>
      <c r="D2138" s="46" t="s">
        <v>5150</v>
      </c>
      <c r="E2138" s="46" t="s">
        <v>5151</v>
      </c>
      <c r="F2138" s="46" t="s">
        <v>5121</v>
      </c>
      <c r="G2138" s="46" t="s">
        <v>3684</v>
      </c>
      <c r="H2138" s="46" t="s">
        <v>3992</v>
      </c>
      <c r="I2138" s="38">
        <v>62169.71</v>
      </c>
      <c r="J2138" s="47">
        <v>43916</v>
      </c>
      <c r="K2138" s="48"/>
    </row>
    <row r="2139" spans="1:11" x14ac:dyDescent="0.35">
      <c r="A2139" s="43">
        <v>1</v>
      </c>
      <c r="B2139" s="44">
        <v>5200</v>
      </c>
      <c r="C2139" s="46" t="s">
        <v>1352</v>
      </c>
      <c r="D2139" s="46" t="s">
        <v>5152</v>
      </c>
      <c r="E2139" s="46" t="s">
        <v>5153</v>
      </c>
      <c r="F2139" s="46">
        <v>43000184</v>
      </c>
      <c r="G2139" s="46">
        <v>16</v>
      </c>
      <c r="H2139" s="46" t="s">
        <v>5154</v>
      </c>
      <c r="I2139" s="38">
        <v>166001.07</v>
      </c>
      <c r="J2139" s="47">
        <v>40007</v>
      </c>
      <c r="K2139" s="48"/>
    </row>
    <row r="2140" spans="1:11" x14ac:dyDescent="0.35">
      <c r="A2140" s="43">
        <v>1</v>
      </c>
      <c r="B2140" s="44">
        <v>5200</v>
      </c>
      <c r="C2140" s="46" t="s">
        <v>1352</v>
      </c>
      <c r="D2140" s="46" t="s">
        <v>5155</v>
      </c>
      <c r="E2140" s="46" t="s">
        <v>5156</v>
      </c>
      <c r="F2140" s="46">
        <v>43000189</v>
      </c>
      <c r="G2140" s="46">
        <v>4</v>
      </c>
      <c r="H2140" s="46" t="s">
        <v>5157</v>
      </c>
      <c r="I2140" s="38">
        <v>1603087.44</v>
      </c>
      <c r="J2140" s="47">
        <v>39542</v>
      </c>
      <c r="K2140" s="48"/>
    </row>
    <row r="2141" spans="1:11" x14ac:dyDescent="0.35">
      <c r="A2141" s="43">
        <v>1</v>
      </c>
      <c r="B2141" s="44">
        <v>5200</v>
      </c>
      <c r="C2141" s="46" t="s">
        <v>1352</v>
      </c>
      <c r="D2141" s="46" t="s">
        <v>5158</v>
      </c>
      <c r="E2141" s="46" t="s">
        <v>5159</v>
      </c>
      <c r="F2141" s="46">
        <v>43000189</v>
      </c>
      <c r="G2141" s="46">
        <v>5</v>
      </c>
      <c r="H2141" s="46" t="s">
        <v>5160</v>
      </c>
      <c r="I2141" s="38">
        <v>7201068.8099999996</v>
      </c>
      <c r="J2141" s="47">
        <v>39542</v>
      </c>
      <c r="K2141" s="48"/>
    </row>
    <row r="2142" spans="1:11" x14ac:dyDescent="0.35">
      <c r="A2142" s="43">
        <v>1</v>
      </c>
      <c r="B2142" s="44">
        <v>5200</v>
      </c>
      <c r="C2142" s="46" t="s">
        <v>1352</v>
      </c>
      <c r="D2142" s="46" t="s">
        <v>5161</v>
      </c>
      <c r="E2142" s="46" t="s">
        <v>5162</v>
      </c>
      <c r="F2142" s="46">
        <v>43000189</v>
      </c>
      <c r="G2142" s="46">
        <v>6</v>
      </c>
      <c r="H2142" s="46" t="s">
        <v>5163</v>
      </c>
      <c r="I2142" s="38">
        <v>8868279.7699999996</v>
      </c>
      <c r="J2142" s="47">
        <v>39542</v>
      </c>
      <c r="K2142" s="48"/>
    </row>
    <row r="2143" spans="1:11" x14ac:dyDescent="0.35">
      <c r="A2143" s="43">
        <v>1</v>
      </c>
      <c r="B2143" s="44">
        <v>5200</v>
      </c>
      <c r="C2143" s="46" t="s">
        <v>1352</v>
      </c>
      <c r="D2143" s="46" t="s">
        <v>5164</v>
      </c>
      <c r="E2143" s="46" t="s">
        <v>5165</v>
      </c>
      <c r="F2143" s="46">
        <v>43000189</v>
      </c>
      <c r="G2143" s="46">
        <v>7</v>
      </c>
      <c r="H2143" s="46" t="s">
        <v>5166</v>
      </c>
      <c r="I2143" s="38">
        <v>820780.77</v>
      </c>
      <c r="J2143" s="47">
        <v>39542</v>
      </c>
      <c r="K2143" s="48"/>
    </row>
    <row r="2144" spans="1:11" x14ac:dyDescent="0.35">
      <c r="A2144" s="43">
        <v>1</v>
      </c>
      <c r="B2144" s="44">
        <v>5200</v>
      </c>
      <c r="C2144" s="46" t="s">
        <v>1352</v>
      </c>
      <c r="D2144" s="46" t="s">
        <v>5167</v>
      </c>
      <c r="E2144" s="46" t="s">
        <v>5168</v>
      </c>
      <c r="F2144" s="46">
        <v>43000189</v>
      </c>
      <c r="G2144" s="46">
        <v>8</v>
      </c>
      <c r="H2144" s="46" t="s">
        <v>4699</v>
      </c>
      <c r="I2144" s="38">
        <v>33942.9</v>
      </c>
      <c r="J2144" s="47">
        <v>39542</v>
      </c>
      <c r="K2144" s="48"/>
    </row>
    <row r="2145" spans="1:11" x14ac:dyDescent="0.35">
      <c r="A2145" s="43">
        <v>1</v>
      </c>
      <c r="B2145" s="44">
        <v>5200</v>
      </c>
      <c r="C2145" s="46" t="s">
        <v>1352</v>
      </c>
      <c r="D2145" s="46" t="s">
        <v>5169</v>
      </c>
      <c r="E2145" s="46" t="s">
        <v>5170</v>
      </c>
      <c r="F2145" s="46">
        <v>43000191</v>
      </c>
      <c r="G2145" s="46">
        <v>3</v>
      </c>
      <c r="H2145" s="46" t="s">
        <v>5171</v>
      </c>
      <c r="I2145" s="38">
        <v>32951433.210000001</v>
      </c>
      <c r="J2145" s="47">
        <v>40159</v>
      </c>
      <c r="K2145" s="48"/>
    </row>
    <row r="2146" spans="1:11" x14ac:dyDescent="0.35">
      <c r="A2146" s="43">
        <v>1</v>
      </c>
      <c r="B2146" s="44">
        <v>5200</v>
      </c>
      <c r="C2146" s="46" t="s">
        <v>1352</v>
      </c>
      <c r="D2146" s="46" t="s">
        <v>5172</v>
      </c>
      <c r="E2146" s="46" t="s">
        <v>5173</v>
      </c>
      <c r="F2146" s="46">
        <v>43000192</v>
      </c>
      <c r="G2146" s="46">
        <v>0</v>
      </c>
      <c r="H2146" s="46" t="s">
        <v>5174</v>
      </c>
      <c r="I2146" s="38">
        <v>2</v>
      </c>
      <c r="J2146" s="47">
        <v>40214</v>
      </c>
      <c r="K2146" s="48"/>
    </row>
    <row r="2147" spans="1:11" x14ac:dyDescent="0.35">
      <c r="A2147" s="43">
        <v>1</v>
      </c>
      <c r="B2147" s="44">
        <v>5200</v>
      </c>
      <c r="C2147" s="46" t="s">
        <v>1352</v>
      </c>
      <c r="D2147" s="46" t="s">
        <v>5175</v>
      </c>
      <c r="E2147" s="46" t="s">
        <v>5176</v>
      </c>
      <c r="F2147" s="46">
        <v>43000192</v>
      </c>
      <c r="G2147" s="46">
        <v>1</v>
      </c>
      <c r="H2147" s="46" t="s">
        <v>5174</v>
      </c>
      <c r="I2147" s="38">
        <v>2351302.4500000002</v>
      </c>
      <c r="J2147" s="47">
        <v>40214</v>
      </c>
      <c r="K2147" s="48"/>
    </row>
    <row r="2148" spans="1:11" x14ac:dyDescent="0.35">
      <c r="A2148" s="43">
        <v>1</v>
      </c>
      <c r="B2148" s="44">
        <v>5200</v>
      </c>
      <c r="C2148" s="46" t="s">
        <v>1352</v>
      </c>
      <c r="D2148" s="46" t="s">
        <v>5177</v>
      </c>
      <c r="E2148" s="46" t="s">
        <v>5178</v>
      </c>
      <c r="F2148" s="46">
        <v>43000192</v>
      </c>
      <c r="G2148" s="46">
        <v>2</v>
      </c>
      <c r="H2148" s="46" t="s">
        <v>5179</v>
      </c>
      <c r="I2148" s="38">
        <v>703791.23</v>
      </c>
      <c r="J2148" s="47">
        <v>40214</v>
      </c>
      <c r="K2148" s="48"/>
    </row>
    <row r="2149" spans="1:11" x14ac:dyDescent="0.35">
      <c r="A2149" s="43">
        <v>1</v>
      </c>
      <c r="B2149" s="44">
        <v>5200</v>
      </c>
      <c r="C2149" s="46" t="s">
        <v>1352</v>
      </c>
      <c r="D2149" s="46" t="s">
        <v>5180</v>
      </c>
      <c r="E2149" s="46" t="s">
        <v>5181</v>
      </c>
      <c r="F2149" s="46">
        <v>43000192</v>
      </c>
      <c r="G2149" s="46">
        <v>3</v>
      </c>
      <c r="H2149" s="46" t="s">
        <v>5182</v>
      </c>
      <c r="I2149" s="38">
        <v>7693717.54</v>
      </c>
      <c r="J2149" s="47">
        <v>40214</v>
      </c>
      <c r="K2149" s="48"/>
    </row>
    <row r="2150" spans="1:11" x14ac:dyDescent="0.35">
      <c r="A2150" s="43">
        <v>1</v>
      </c>
      <c r="B2150" s="44">
        <v>5200</v>
      </c>
      <c r="C2150" s="46" t="s">
        <v>1352</v>
      </c>
      <c r="D2150" s="46" t="s">
        <v>5183</v>
      </c>
      <c r="E2150" s="46" t="s">
        <v>5184</v>
      </c>
      <c r="F2150" s="46">
        <v>43000192</v>
      </c>
      <c r="G2150" s="46">
        <v>4</v>
      </c>
      <c r="H2150" s="46" t="s">
        <v>5185</v>
      </c>
      <c r="I2150" s="38">
        <v>8045613.1600000001</v>
      </c>
      <c r="J2150" s="47">
        <v>40214</v>
      </c>
      <c r="K2150" s="48"/>
    </row>
    <row r="2151" spans="1:11" x14ac:dyDescent="0.35">
      <c r="A2151" s="43">
        <v>1</v>
      </c>
      <c r="B2151" s="44">
        <v>5200</v>
      </c>
      <c r="C2151" s="46" t="s">
        <v>1352</v>
      </c>
      <c r="D2151" s="46" t="s">
        <v>5186</v>
      </c>
      <c r="E2151" s="46" t="s">
        <v>5187</v>
      </c>
      <c r="F2151" s="46">
        <v>43000192</v>
      </c>
      <c r="G2151" s="46">
        <v>5</v>
      </c>
      <c r="H2151" s="46" t="s">
        <v>5188</v>
      </c>
      <c r="I2151" s="38">
        <v>2175354.66</v>
      </c>
      <c r="J2151" s="47">
        <v>40214</v>
      </c>
      <c r="K2151" s="48"/>
    </row>
    <row r="2152" spans="1:11" x14ac:dyDescent="0.35">
      <c r="A2152" s="43">
        <v>1</v>
      </c>
      <c r="B2152" s="44">
        <v>5200</v>
      </c>
      <c r="C2152" s="46" t="s">
        <v>1352</v>
      </c>
      <c r="D2152" s="46" t="s">
        <v>5189</v>
      </c>
      <c r="E2152" s="46" t="s">
        <v>5190</v>
      </c>
      <c r="F2152" s="46">
        <v>43000192</v>
      </c>
      <c r="G2152" s="46">
        <v>6</v>
      </c>
      <c r="H2152" s="46" t="s">
        <v>5191</v>
      </c>
      <c r="I2152" s="38">
        <v>2495259.75</v>
      </c>
      <c r="J2152" s="47">
        <v>40214</v>
      </c>
      <c r="K2152" s="48"/>
    </row>
    <row r="2153" spans="1:11" x14ac:dyDescent="0.35">
      <c r="A2153" s="43">
        <v>1</v>
      </c>
      <c r="B2153" s="44">
        <v>5200</v>
      </c>
      <c r="C2153" s="46" t="s">
        <v>1352</v>
      </c>
      <c r="D2153" s="46" t="s">
        <v>5192</v>
      </c>
      <c r="E2153" s="46" t="s">
        <v>5193</v>
      </c>
      <c r="F2153" s="46">
        <v>43000192</v>
      </c>
      <c r="G2153" s="46">
        <v>7</v>
      </c>
      <c r="H2153" s="46" t="s">
        <v>5194</v>
      </c>
      <c r="I2153" s="38">
        <v>6302130.3899999997</v>
      </c>
      <c r="J2153" s="47">
        <v>40214</v>
      </c>
      <c r="K2153" s="48"/>
    </row>
    <row r="2154" spans="1:11" x14ac:dyDescent="0.35">
      <c r="A2154" s="43">
        <v>1</v>
      </c>
      <c r="B2154" s="44">
        <v>5200</v>
      </c>
      <c r="C2154" s="46" t="s">
        <v>1352</v>
      </c>
      <c r="D2154" s="46" t="s">
        <v>5195</v>
      </c>
      <c r="E2154" s="46" t="s">
        <v>5196</v>
      </c>
      <c r="F2154" s="46">
        <v>43000192</v>
      </c>
      <c r="G2154" s="46">
        <v>8</v>
      </c>
      <c r="H2154" s="46" t="s">
        <v>5197</v>
      </c>
      <c r="I2154" s="38">
        <v>6574049.7199999997</v>
      </c>
      <c r="J2154" s="47">
        <v>40214</v>
      </c>
      <c r="K2154" s="48"/>
    </row>
    <row r="2155" spans="1:11" x14ac:dyDescent="0.35">
      <c r="A2155" s="43">
        <v>1</v>
      </c>
      <c r="B2155" s="44">
        <v>5200</v>
      </c>
      <c r="C2155" s="46" t="s">
        <v>1352</v>
      </c>
      <c r="D2155" s="46" t="s">
        <v>5198</v>
      </c>
      <c r="E2155" s="46" t="s">
        <v>5199</v>
      </c>
      <c r="F2155" s="46">
        <v>43000192</v>
      </c>
      <c r="G2155" s="46">
        <v>9</v>
      </c>
      <c r="H2155" s="46" t="s">
        <v>5200</v>
      </c>
      <c r="I2155" s="38">
        <v>45730433.450000003</v>
      </c>
      <c r="J2155" s="47">
        <v>40214</v>
      </c>
      <c r="K2155" s="48"/>
    </row>
    <row r="2156" spans="1:11" x14ac:dyDescent="0.35">
      <c r="A2156" s="43">
        <v>1</v>
      </c>
      <c r="B2156" s="44">
        <v>5200</v>
      </c>
      <c r="C2156" s="46" t="s">
        <v>1352</v>
      </c>
      <c r="D2156" s="46" t="s">
        <v>5201</v>
      </c>
      <c r="E2156" s="46" t="s">
        <v>5202</v>
      </c>
      <c r="F2156" s="46">
        <v>43000192</v>
      </c>
      <c r="G2156" s="46">
        <v>10</v>
      </c>
      <c r="H2156" s="46" t="s">
        <v>5203</v>
      </c>
      <c r="I2156" s="38">
        <v>6446086.6699999999</v>
      </c>
      <c r="J2156" s="47">
        <v>40214</v>
      </c>
      <c r="K2156" s="48"/>
    </row>
    <row r="2157" spans="1:11" x14ac:dyDescent="0.35">
      <c r="A2157" s="43">
        <v>1</v>
      </c>
      <c r="B2157" s="44">
        <v>5200</v>
      </c>
      <c r="C2157" s="46" t="s">
        <v>1352</v>
      </c>
      <c r="D2157" s="46" t="s">
        <v>5204</v>
      </c>
      <c r="E2157" s="46" t="s">
        <v>5205</v>
      </c>
      <c r="F2157" s="46" t="s">
        <v>5206</v>
      </c>
      <c r="G2157" s="46" t="s">
        <v>2253</v>
      </c>
      <c r="H2157" s="46" t="s">
        <v>5207</v>
      </c>
      <c r="I2157" s="38">
        <v>1785790.08</v>
      </c>
      <c r="J2157" s="47">
        <v>43550</v>
      </c>
      <c r="K2157" s="48"/>
    </row>
    <row r="2158" spans="1:11" x14ac:dyDescent="0.35">
      <c r="A2158" s="43">
        <v>1</v>
      </c>
      <c r="B2158" s="44">
        <v>5200</v>
      </c>
      <c r="C2158" s="46" t="s">
        <v>1352</v>
      </c>
      <c r="D2158" s="46" t="s">
        <v>5208</v>
      </c>
      <c r="E2158" s="46" t="s">
        <v>5209</v>
      </c>
      <c r="F2158" s="46" t="s">
        <v>5206</v>
      </c>
      <c r="G2158" s="46" t="s">
        <v>2098</v>
      </c>
      <c r="H2158" s="46" t="s">
        <v>5210</v>
      </c>
      <c r="I2158" s="38">
        <v>548397.75</v>
      </c>
      <c r="J2158" s="47">
        <v>43550</v>
      </c>
      <c r="K2158" s="48"/>
    </row>
    <row r="2159" spans="1:11" x14ac:dyDescent="0.35">
      <c r="A2159" s="43">
        <v>1</v>
      </c>
      <c r="B2159" s="44">
        <v>5200</v>
      </c>
      <c r="C2159" s="46" t="s">
        <v>1352</v>
      </c>
      <c r="D2159" s="46" t="s">
        <v>5211</v>
      </c>
      <c r="E2159" s="46" t="s">
        <v>5212</v>
      </c>
      <c r="F2159" s="46">
        <v>43000192</v>
      </c>
      <c r="G2159" s="46">
        <v>11</v>
      </c>
      <c r="H2159" s="46" t="s">
        <v>5213</v>
      </c>
      <c r="I2159" s="38">
        <v>239928.83</v>
      </c>
      <c r="J2159" s="47">
        <v>40214</v>
      </c>
      <c r="K2159" s="48"/>
    </row>
    <row r="2160" spans="1:11" x14ac:dyDescent="0.35">
      <c r="A2160" s="43">
        <v>1</v>
      </c>
      <c r="B2160" s="44">
        <v>5200</v>
      </c>
      <c r="C2160" s="46" t="s">
        <v>1352</v>
      </c>
      <c r="D2160" s="46" t="s">
        <v>5214</v>
      </c>
      <c r="E2160" s="46" t="s">
        <v>5215</v>
      </c>
      <c r="F2160" s="46">
        <v>43000193</v>
      </c>
      <c r="G2160" s="46">
        <v>0</v>
      </c>
      <c r="H2160" s="46" t="s">
        <v>5216</v>
      </c>
      <c r="I2160" s="38">
        <v>1</v>
      </c>
      <c r="J2160" s="47">
        <v>40141</v>
      </c>
      <c r="K2160" s="48"/>
    </row>
    <row r="2161" spans="1:11" x14ac:dyDescent="0.35">
      <c r="A2161" s="43">
        <v>1</v>
      </c>
      <c r="B2161" s="44">
        <v>5200</v>
      </c>
      <c r="C2161" s="46" t="s">
        <v>1352</v>
      </c>
      <c r="D2161" s="46" t="s">
        <v>5217</v>
      </c>
      <c r="E2161" s="46" t="s">
        <v>5218</v>
      </c>
      <c r="F2161" s="46">
        <v>43000193</v>
      </c>
      <c r="G2161" s="46">
        <v>2</v>
      </c>
      <c r="H2161" s="46" t="s">
        <v>5219</v>
      </c>
      <c r="I2161" s="38">
        <v>8337721.7199999997</v>
      </c>
      <c r="J2161" s="47">
        <v>40141</v>
      </c>
      <c r="K2161" s="48"/>
    </row>
    <row r="2162" spans="1:11" x14ac:dyDescent="0.35">
      <c r="A2162" s="43">
        <v>1</v>
      </c>
      <c r="B2162" s="44">
        <v>5200</v>
      </c>
      <c r="C2162" s="46" t="s">
        <v>1352</v>
      </c>
      <c r="D2162" s="46" t="s">
        <v>5220</v>
      </c>
      <c r="E2162" s="46" t="s">
        <v>5221</v>
      </c>
      <c r="F2162" s="46">
        <v>43000193</v>
      </c>
      <c r="G2162" s="46">
        <v>3</v>
      </c>
      <c r="H2162" s="46" t="s">
        <v>5222</v>
      </c>
      <c r="I2162" s="38">
        <v>3795816.37</v>
      </c>
      <c r="J2162" s="47">
        <v>40141</v>
      </c>
      <c r="K2162" s="48"/>
    </row>
    <row r="2163" spans="1:11" x14ac:dyDescent="0.35">
      <c r="A2163" s="43">
        <v>1</v>
      </c>
      <c r="B2163" s="44">
        <v>5200</v>
      </c>
      <c r="C2163" s="46" t="s">
        <v>1352</v>
      </c>
      <c r="D2163" s="46" t="s">
        <v>5223</v>
      </c>
      <c r="E2163" s="46" t="s">
        <v>5224</v>
      </c>
      <c r="F2163" s="46">
        <v>43000193</v>
      </c>
      <c r="G2163" s="46">
        <v>4</v>
      </c>
      <c r="H2163" s="46" t="s">
        <v>5225</v>
      </c>
      <c r="I2163" s="38">
        <v>12869828.810000001</v>
      </c>
      <c r="J2163" s="47">
        <v>40141</v>
      </c>
      <c r="K2163" s="48"/>
    </row>
    <row r="2164" spans="1:11" x14ac:dyDescent="0.35">
      <c r="A2164" s="43">
        <v>1</v>
      </c>
      <c r="B2164" s="44">
        <v>5200</v>
      </c>
      <c r="C2164" s="46" t="s">
        <v>1352</v>
      </c>
      <c r="D2164" s="46" t="s">
        <v>5226</v>
      </c>
      <c r="E2164" s="46" t="s">
        <v>5227</v>
      </c>
      <c r="F2164" s="46">
        <v>43000193</v>
      </c>
      <c r="G2164" s="46">
        <v>5</v>
      </c>
      <c r="H2164" s="46" t="s">
        <v>5228</v>
      </c>
      <c r="I2164" s="38">
        <v>34584316.700000003</v>
      </c>
      <c r="J2164" s="47">
        <v>40141</v>
      </c>
      <c r="K2164" s="48"/>
    </row>
    <row r="2165" spans="1:11" x14ac:dyDescent="0.35">
      <c r="A2165" s="43">
        <v>1</v>
      </c>
      <c r="B2165" s="44">
        <v>5200</v>
      </c>
      <c r="C2165" s="46" t="s">
        <v>1352</v>
      </c>
      <c r="D2165" s="46" t="s">
        <v>5229</v>
      </c>
      <c r="E2165" s="46" t="s">
        <v>5230</v>
      </c>
      <c r="F2165" s="46">
        <v>43000193</v>
      </c>
      <c r="G2165" s="46">
        <v>7</v>
      </c>
      <c r="H2165" s="46" t="s">
        <v>5231</v>
      </c>
      <c r="I2165" s="38">
        <v>5722640.4000000004</v>
      </c>
      <c r="J2165" s="47">
        <v>40141</v>
      </c>
      <c r="K2165" s="48"/>
    </row>
    <row r="2166" spans="1:11" x14ac:dyDescent="0.35">
      <c r="A2166" s="43">
        <v>1</v>
      </c>
      <c r="B2166" s="44">
        <v>5200</v>
      </c>
      <c r="C2166" s="46" t="s">
        <v>1352</v>
      </c>
      <c r="D2166" s="46" t="s">
        <v>5232</v>
      </c>
      <c r="E2166" s="46" t="s">
        <v>5233</v>
      </c>
      <c r="F2166" s="46">
        <v>43000194</v>
      </c>
      <c r="G2166" s="46">
        <v>0</v>
      </c>
      <c r="H2166" s="46" t="s">
        <v>5234</v>
      </c>
      <c r="I2166" s="38">
        <v>1</v>
      </c>
      <c r="J2166" s="47">
        <v>40141</v>
      </c>
      <c r="K2166" s="48"/>
    </row>
    <row r="2167" spans="1:11" x14ac:dyDescent="0.35">
      <c r="A2167" s="43">
        <v>1</v>
      </c>
      <c r="B2167" s="44">
        <v>5200</v>
      </c>
      <c r="C2167" s="46" t="s">
        <v>1352</v>
      </c>
      <c r="D2167" s="46" t="s">
        <v>5235</v>
      </c>
      <c r="E2167" s="46" t="s">
        <v>5236</v>
      </c>
      <c r="F2167" s="46">
        <v>43000194</v>
      </c>
      <c r="G2167" s="46">
        <v>2</v>
      </c>
      <c r="H2167" s="46" t="s">
        <v>5237</v>
      </c>
      <c r="I2167" s="38">
        <v>10325044.439999999</v>
      </c>
      <c r="J2167" s="47">
        <v>40141</v>
      </c>
      <c r="K2167" s="48"/>
    </row>
    <row r="2168" spans="1:11" x14ac:dyDescent="0.35">
      <c r="A2168" s="43">
        <v>1</v>
      </c>
      <c r="B2168" s="44">
        <v>5200</v>
      </c>
      <c r="C2168" s="46" t="s">
        <v>1352</v>
      </c>
      <c r="D2168" s="46" t="s">
        <v>5238</v>
      </c>
      <c r="E2168" s="46" t="s">
        <v>5239</v>
      </c>
      <c r="F2168" s="46">
        <v>43000194</v>
      </c>
      <c r="G2168" s="46">
        <v>4</v>
      </c>
      <c r="H2168" s="46" t="s">
        <v>5240</v>
      </c>
      <c r="I2168" s="38">
        <v>15593992.109999999</v>
      </c>
      <c r="J2168" s="47">
        <v>40141</v>
      </c>
      <c r="K2168" s="48"/>
    </row>
    <row r="2169" spans="1:11" x14ac:dyDescent="0.35">
      <c r="A2169" s="43">
        <v>1</v>
      </c>
      <c r="B2169" s="44">
        <v>5200</v>
      </c>
      <c r="C2169" s="46" t="s">
        <v>1352</v>
      </c>
      <c r="D2169" s="46" t="s">
        <v>5241</v>
      </c>
      <c r="E2169" s="46" t="s">
        <v>5242</v>
      </c>
      <c r="F2169" s="46">
        <v>43000195</v>
      </c>
      <c r="G2169" s="46">
        <v>0</v>
      </c>
      <c r="H2169" s="46" t="s">
        <v>5243</v>
      </c>
      <c r="I2169" s="38">
        <v>1</v>
      </c>
      <c r="J2169" s="47">
        <v>40141</v>
      </c>
      <c r="K2169" s="48"/>
    </row>
    <row r="2170" spans="1:11" x14ac:dyDescent="0.35">
      <c r="A2170" s="43">
        <v>1</v>
      </c>
      <c r="B2170" s="44">
        <v>5200</v>
      </c>
      <c r="C2170" s="46" t="s">
        <v>1352</v>
      </c>
      <c r="D2170" s="46" t="s">
        <v>5244</v>
      </c>
      <c r="E2170" s="46" t="s">
        <v>5245</v>
      </c>
      <c r="F2170" s="46">
        <v>43000195</v>
      </c>
      <c r="G2170" s="46">
        <v>2</v>
      </c>
      <c r="H2170" s="46" t="s">
        <v>5246</v>
      </c>
      <c r="I2170" s="38">
        <v>10297244.189999999</v>
      </c>
      <c r="J2170" s="47">
        <v>40141</v>
      </c>
      <c r="K2170" s="48"/>
    </row>
    <row r="2171" spans="1:11" x14ac:dyDescent="0.35">
      <c r="A2171" s="43">
        <v>1</v>
      </c>
      <c r="B2171" s="44">
        <v>5200</v>
      </c>
      <c r="C2171" s="46" t="s">
        <v>1352</v>
      </c>
      <c r="D2171" s="46" t="s">
        <v>5247</v>
      </c>
      <c r="E2171" s="46" t="s">
        <v>5248</v>
      </c>
      <c r="F2171" s="46">
        <v>43000195</v>
      </c>
      <c r="G2171" s="46">
        <v>4</v>
      </c>
      <c r="H2171" s="46" t="s">
        <v>5249</v>
      </c>
      <c r="I2171" s="38">
        <v>15555624.470000001</v>
      </c>
      <c r="J2171" s="47">
        <v>40141</v>
      </c>
      <c r="K2171" s="48"/>
    </row>
    <row r="2172" spans="1:11" x14ac:dyDescent="0.35">
      <c r="A2172" s="43">
        <v>1</v>
      </c>
      <c r="B2172" s="44">
        <v>5200</v>
      </c>
      <c r="C2172" s="46" t="s">
        <v>1352</v>
      </c>
      <c r="D2172" s="46" t="s">
        <v>5250</v>
      </c>
      <c r="E2172" s="46" t="s">
        <v>5251</v>
      </c>
      <c r="F2172" s="46">
        <v>43000195</v>
      </c>
      <c r="G2172" s="46">
        <v>5</v>
      </c>
      <c r="H2172" s="46" t="s">
        <v>5252</v>
      </c>
      <c r="I2172" s="38">
        <v>40753539.640000001</v>
      </c>
      <c r="J2172" s="47">
        <v>40141</v>
      </c>
      <c r="K2172" s="48"/>
    </row>
    <row r="2173" spans="1:11" x14ac:dyDescent="0.35">
      <c r="A2173" s="43">
        <v>1</v>
      </c>
      <c r="B2173" s="44">
        <v>5200</v>
      </c>
      <c r="C2173" s="46" t="s">
        <v>1352</v>
      </c>
      <c r="D2173" s="46" t="s">
        <v>5253</v>
      </c>
      <c r="E2173" s="46" t="s">
        <v>5254</v>
      </c>
      <c r="F2173" s="46">
        <v>43000195</v>
      </c>
      <c r="G2173" s="46">
        <v>6</v>
      </c>
      <c r="H2173" s="46" t="s">
        <v>5255</v>
      </c>
      <c r="I2173" s="38">
        <v>11261600</v>
      </c>
      <c r="J2173" s="47">
        <v>40141</v>
      </c>
      <c r="K2173" s="48"/>
    </row>
    <row r="2174" spans="1:11" x14ac:dyDescent="0.35">
      <c r="A2174" s="43">
        <v>1</v>
      </c>
      <c r="B2174" s="44">
        <v>5200</v>
      </c>
      <c r="C2174" s="46" t="s">
        <v>1352</v>
      </c>
      <c r="D2174" s="46" t="s">
        <v>5256</v>
      </c>
      <c r="E2174" s="46" t="s">
        <v>5257</v>
      </c>
      <c r="F2174" s="46">
        <v>43000195</v>
      </c>
      <c r="G2174" s="46">
        <v>7</v>
      </c>
      <c r="H2174" s="46" t="s">
        <v>5255</v>
      </c>
      <c r="I2174" s="38">
        <v>1912736</v>
      </c>
      <c r="J2174" s="47">
        <v>40141</v>
      </c>
      <c r="K2174" s="48"/>
    </row>
    <row r="2175" spans="1:11" x14ac:dyDescent="0.35">
      <c r="A2175" s="43">
        <v>1</v>
      </c>
      <c r="B2175" s="44">
        <v>5200</v>
      </c>
      <c r="C2175" s="46" t="s">
        <v>1352</v>
      </c>
      <c r="D2175" s="46" t="s">
        <v>5258</v>
      </c>
      <c r="E2175" s="46" t="s">
        <v>5259</v>
      </c>
      <c r="F2175" s="46" t="s">
        <v>5260</v>
      </c>
      <c r="G2175" s="46" t="s">
        <v>585</v>
      </c>
      <c r="H2175" s="46" t="s">
        <v>5261</v>
      </c>
      <c r="I2175" s="38">
        <v>46839.99</v>
      </c>
      <c r="J2175" s="47">
        <v>43916</v>
      </c>
      <c r="K2175" s="48"/>
    </row>
    <row r="2176" spans="1:11" x14ac:dyDescent="0.35">
      <c r="A2176" s="43">
        <v>1</v>
      </c>
      <c r="B2176" s="44">
        <v>5200</v>
      </c>
      <c r="C2176" s="46" t="s">
        <v>1352</v>
      </c>
      <c r="D2176" s="46" t="s">
        <v>5262</v>
      </c>
      <c r="E2176" s="46" t="s">
        <v>5263</v>
      </c>
      <c r="F2176" s="46" t="s">
        <v>5260</v>
      </c>
      <c r="G2176" s="46" t="s">
        <v>1049</v>
      </c>
      <c r="H2176" s="46" t="s">
        <v>5261</v>
      </c>
      <c r="I2176" s="38"/>
      <c r="J2176" s="47">
        <v>43916</v>
      </c>
      <c r="K2176" s="48"/>
    </row>
    <row r="2177" spans="1:11" x14ac:dyDescent="0.35">
      <c r="A2177" s="43">
        <v>1</v>
      </c>
      <c r="B2177" s="44">
        <v>5200</v>
      </c>
      <c r="C2177" s="46" t="s">
        <v>1352</v>
      </c>
      <c r="D2177" s="46" t="s">
        <v>5264</v>
      </c>
      <c r="E2177" s="46" t="s">
        <v>5265</v>
      </c>
      <c r="F2177" s="46">
        <v>43000196</v>
      </c>
      <c r="G2177" s="46">
        <v>0</v>
      </c>
      <c r="H2177" s="46" t="s">
        <v>5266</v>
      </c>
      <c r="I2177" s="38">
        <v>1</v>
      </c>
      <c r="J2177" s="47">
        <v>40158</v>
      </c>
      <c r="K2177" s="48"/>
    </row>
    <row r="2178" spans="1:11" x14ac:dyDescent="0.35">
      <c r="A2178" s="43">
        <v>1</v>
      </c>
      <c r="B2178" s="44">
        <v>5200</v>
      </c>
      <c r="C2178" s="46" t="s">
        <v>1352</v>
      </c>
      <c r="D2178" s="46" t="s">
        <v>5267</v>
      </c>
      <c r="E2178" s="46" t="s">
        <v>5268</v>
      </c>
      <c r="F2178" s="46">
        <v>43000196</v>
      </c>
      <c r="G2178" s="46">
        <v>2</v>
      </c>
      <c r="H2178" s="46" t="s">
        <v>5269</v>
      </c>
      <c r="I2178" s="38">
        <v>1830464.66</v>
      </c>
      <c r="J2178" s="47">
        <v>40158</v>
      </c>
      <c r="K2178" s="48"/>
    </row>
    <row r="2179" spans="1:11" x14ac:dyDescent="0.35">
      <c r="A2179" s="43">
        <v>1</v>
      </c>
      <c r="B2179" s="44">
        <v>5200</v>
      </c>
      <c r="C2179" s="46" t="s">
        <v>1352</v>
      </c>
      <c r="D2179" s="46" t="s">
        <v>5270</v>
      </c>
      <c r="E2179" s="46" t="s">
        <v>5271</v>
      </c>
      <c r="F2179" s="46">
        <v>43000196</v>
      </c>
      <c r="G2179" s="46">
        <v>4</v>
      </c>
      <c r="H2179" s="46" t="s">
        <v>5272</v>
      </c>
      <c r="I2179" s="38">
        <v>2927708.58</v>
      </c>
      <c r="J2179" s="47">
        <v>40158</v>
      </c>
      <c r="K2179" s="48"/>
    </row>
    <row r="2180" spans="1:11" x14ac:dyDescent="0.35">
      <c r="A2180" s="43">
        <v>1</v>
      </c>
      <c r="B2180" s="44">
        <v>5200</v>
      </c>
      <c r="C2180" s="46" t="s">
        <v>1352</v>
      </c>
      <c r="D2180" s="46" t="s">
        <v>5273</v>
      </c>
      <c r="E2180" s="46" t="s">
        <v>5274</v>
      </c>
      <c r="F2180" s="46" t="s">
        <v>5275</v>
      </c>
      <c r="G2180" s="46" t="s">
        <v>585</v>
      </c>
      <c r="H2180" s="46" t="s">
        <v>5276</v>
      </c>
      <c r="I2180" s="38">
        <v>46839.99</v>
      </c>
      <c r="J2180" s="47">
        <v>43916</v>
      </c>
      <c r="K2180" s="48"/>
    </row>
    <row r="2181" spans="1:11" x14ac:dyDescent="0.35">
      <c r="A2181" s="43">
        <v>1</v>
      </c>
      <c r="B2181" s="44">
        <v>5200</v>
      </c>
      <c r="C2181" s="46" t="s">
        <v>1352</v>
      </c>
      <c r="D2181" s="46" t="s">
        <v>5277</v>
      </c>
      <c r="E2181" s="46" t="s">
        <v>5278</v>
      </c>
      <c r="F2181" s="46" t="s">
        <v>5275</v>
      </c>
      <c r="G2181" s="46" t="s">
        <v>1049</v>
      </c>
      <c r="H2181" s="46" t="s">
        <v>5276</v>
      </c>
      <c r="I2181" s="38"/>
      <c r="J2181" s="47">
        <v>43916</v>
      </c>
      <c r="K2181" s="48"/>
    </row>
    <row r="2182" spans="1:11" x14ac:dyDescent="0.35">
      <c r="A2182" s="43">
        <v>1</v>
      </c>
      <c r="B2182" s="44">
        <v>5200</v>
      </c>
      <c r="C2182" s="46" t="s">
        <v>1352</v>
      </c>
      <c r="D2182" s="46" t="s">
        <v>5279</v>
      </c>
      <c r="E2182" s="46" t="s">
        <v>5280</v>
      </c>
      <c r="F2182" s="46">
        <v>43000196</v>
      </c>
      <c r="G2182" s="46">
        <v>5</v>
      </c>
      <c r="H2182" s="46" t="s">
        <v>5281</v>
      </c>
      <c r="I2182" s="38">
        <v>7429161.46</v>
      </c>
      <c r="J2182" s="47">
        <v>40158</v>
      </c>
      <c r="K2182" s="48"/>
    </row>
    <row r="2183" spans="1:11" x14ac:dyDescent="0.35">
      <c r="A2183" s="43">
        <v>1</v>
      </c>
      <c r="B2183" s="44">
        <v>5200</v>
      </c>
      <c r="C2183" s="46" t="s">
        <v>1352</v>
      </c>
      <c r="D2183" s="46" t="s">
        <v>5282</v>
      </c>
      <c r="E2183" s="46" t="s">
        <v>5283</v>
      </c>
      <c r="F2183" s="46">
        <v>43000197</v>
      </c>
      <c r="G2183" s="46">
        <v>0</v>
      </c>
      <c r="H2183" s="46" t="s">
        <v>5284</v>
      </c>
      <c r="I2183" s="38">
        <v>1</v>
      </c>
      <c r="J2183" s="47">
        <v>40158</v>
      </c>
      <c r="K2183" s="48"/>
    </row>
    <row r="2184" spans="1:11" x14ac:dyDescent="0.35">
      <c r="A2184" s="43">
        <v>1</v>
      </c>
      <c r="B2184" s="44">
        <v>5200</v>
      </c>
      <c r="C2184" s="46" t="s">
        <v>1352</v>
      </c>
      <c r="D2184" s="46" t="s">
        <v>5285</v>
      </c>
      <c r="E2184" s="46" t="s">
        <v>5286</v>
      </c>
      <c r="F2184" s="46">
        <v>43000197</v>
      </c>
      <c r="G2184" s="46">
        <v>2</v>
      </c>
      <c r="H2184" s="46" t="s">
        <v>5287</v>
      </c>
      <c r="I2184" s="38">
        <v>1858846.04</v>
      </c>
      <c r="J2184" s="47">
        <v>40158</v>
      </c>
      <c r="K2184" s="48"/>
    </row>
    <row r="2185" spans="1:11" x14ac:dyDescent="0.35">
      <c r="A2185" s="43">
        <v>1</v>
      </c>
      <c r="B2185" s="44">
        <v>5200</v>
      </c>
      <c r="C2185" s="46" t="s">
        <v>1352</v>
      </c>
      <c r="D2185" s="46" t="s">
        <v>5288</v>
      </c>
      <c r="E2185" s="46" t="s">
        <v>5289</v>
      </c>
      <c r="F2185" s="46">
        <v>43000197</v>
      </c>
      <c r="G2185" s="46">
        <v>4</v>
      </c>
      <c r="H2185" s="46" t="s">
        <v>5290</v>
      </c>
      <c r="I2185" s="38">
        <v>2840518.26</v>
      </c>
      <c r="J2185" s="47">
        <v>40158</v>
      </c>
      <c r="K2185" s="48"/>
    </row>
    <row r="2186" spans="1:11" x14ac:dyDescent="0.35">
      <c r="A2186" s="43">
        <v>1</v>
      </c>
      <c r="B2186" s="44">
        <v>5200</v>
      </c>
      <c r="C2186" s="46" t="s">
        <v>1352</v>
      </c>
      <c r="D2186" s="46" t="s">
        <v>5291</v>
      </c>
      <c r="E2186" s="46" t="s">
        <v>5292</v>
      </c>
      <c r="F2186" s="46">
        <v>43000197</v>
      </c>
      <c r="G2186" s="46">
        <v>5</v>
      </c>
      <c r="H2186" s="46" t="s">
        <v>5293</v>
      </c>
      <c r="I2186" s="38">
        <v>7532462.1500000004</v>
      </c>
      <c r="J2186" s="47">
        <v>40158</v>
      </c>
      <c r="K2186" s="48"/>
    </row>
    <row r="2187" spans="1:11" x14ac:dyDescent="0.35">
      <c r="A2187" s="43">
        <v>1</v>
      </c>
      <c r="B2187" s="44">
        <v>5200</v>
      </c>
      <c r="C2187" s="46" t="s">
        <v>1352</v>
      </c>
      <c r="D2187" s="46" t="s">
        <v>5294</v>
      </c>
      <c r="E2187" s="46" t="s">
        <v>5295</v>
      </c>
      <c r="F2187" s="46">
        <v>43000197</v>
      </c>
      <c r="G2187" s="46">
        <v>6</v>
      </c>
      <c r="H2187" s="46" t="s">
        <v>5296</v>
      </c>
      <c r="I2187" s="38">
        <v>3546534.49</v>
      </c>
      <c r="J2187" s="47">
        <v>40158</v>
      </c>
      <c r="K2187" s="48"/>
    </row>
    <row r="2188" spans="1:11" x14ac:dyDescent="0.35">
      <c r="A2188" s="43">
        <v>1</v>
      </c>
      <c r="B2188" s="44">
        <v>5200</v>
      </c>
      <c r="C2188" s="46" t="s">
        <v>1352</v>
      </c>
      <c r="D2188" s="46" t="s">
        <v>5297</v>
      </c>
      <c r="E2188" s="46" t="s">
        <v>5298</v>
      </c>
      <c r="F2188" s="46">
        <v>43000275</v>
      </c>
      <c r="G2188" s="46">
        <v>0</v>
      </c>
      <c r="H2188" s="46" t="s">
        <v>5299</v>
      </c>
      <c r="I2188" s="38">
        <v>24261849.109999999</v>
      </c>
      <c r="J2188" s="47">
        <v>40570</v>
      </c>
      <c r="K2188" s="48"/>
    </row>
    <row r="2189" spans="1:11" x14ac:dyDescent="0.35">
      <c r="A2189" s="43">
        <v>1</v>
      </c>
      <c r="B2189" s="44">
        <v>5200</v>
      </c>
      <c r="C2189" s="46" t="s">
        <v>1352</v>
      </c>
      <c r="D2189" s="46" t="s">
        <v>5300</v>
      </c>
      <c r="E2189" s="46" t="s">
        <v>5301</v>
      </c>
      <c r="F2189" s="46">
        <v>43000276</v>
      </c>
      <c r="G2189" s="46">
        <v>0</v>
      </c>
      <c r="H2189" s="46" t="s">
        <v>5302</v>
      </c>
      <c r="I2189" s="38">
        <v>856208.02</v>
      </c>
      <c r="J2189" s="47">
        <v>40570</v>
      </c>
      <c r="K2189" s="48"/>
    </row>
    <row r="2190" spans="1:11" x14ac:dyDescent="0.35">
      <c r="A2190" s="43">
        <v>1</v>
      </c>
      <c r="B2190" s="44">
        <v>5200</v>
      </c>
      <c r="C2190" s="46" t="s">
        <v>1352</v>
      </c>
      <c r="D2190" s="46" t="s">
        <v>5303</v>
      </c>
      <c r="E2190" s="46" t="s">
        <v>5304</v>
      </c>
      <c r="F2190" s="46">
        <v>43000277</v>
      </c>
      <c r="G2190" s="46">
        <v>0</v>
      </c>
      <c r="H2190" s="46" t="s">
        <v>5305</v>
      </c>
      <c r="I2190" s="38">
        <v>24261849.079999998</v>
      </c>
      <c r="J2190" s="47">
        <v>40570</v>
      </c>
      <c r="K2190" s="48"/>
    </row>
    <row r="2191" spans="1:11" x14ac:dyDescent="0.35">
      <c r="A2191" s="43">
        <v>1</v>
      </c>
      <c r="B2191" s="44">
        <v>5200</v>
      </c>
      <c r="C2191" s="46" t="s">
        <v>1352</v>
      </c>
      <c r="D2191" s="46" t="s">
        <v>5306</v>
      </c>
      <c r="E2191" s="46" t="s">
        <v>5307</v>
      </c>
      <c r="F2191" s="46">
        <v>43000278</v>
      </c>
      <c r="G2191" s="46">
        <v>0</v>
      </c>
      <c r="H2191" s="46" t="s">
        <v>5308</v>
      </c>
      <c r="I2191" s="38">
        <v>856208.02</v>
      </c>
      <c r="J2191" s="47">
        <v>40570</v>
      </c>
      <c r="K2191" s="48"/>
    </row>
    <row r="2192" spans="1:11" x14ac:dyDescent="0.35">
      <c r="A2192" s="43">
        <v>1</v>
      </c>
      <c r="B2192" s="44">
        <v>5200</v>
      </c>
      <c r="C2192" s="46" t="s">
        <v>1352</v>
      </c>
      <c r="D2192" s="46" t="s">
        <v>5309</v>
      </c>
      <c r="E2192" s="46" t="s">
        <v>5310</v>
      </c>
      <c r="F2192" s="46">
        <v>43000314</v>
      </c>
      <c r="G2192" s="46">
        <v>0</v>
      </c>
      <c r="H2192" s="46" t="s">
        <v>5311</v>
      </c>
      <c r="I2192" s="38">
        <v>225742.24</v>
      </c>
      <c r="J2192" s="47">
        <v>38874</v>
      </c>
      <c r="K2192" s="48"/>
    </row>
    <row r="2193" spans="1:11" x14ac:dyDescent="0.35">
      <c r="A2193" s="43">
        <v>1</v>
      </c>
      <c r="B2193" s="44">
        <v>5200</v>
      </c>
      <c r="C2193" s="46" t="s">
        <v>1352</v>
      </c>
      <c r="D2193" s="46" t="s">
        <v>5312</v>
      </c>
      <c r="E2193" s="46" t="s">
        <v>5313</v>
      </c>
      <c r="F2193" s="46">
        <v>43000319</v>
      </c>
      <c r="G2193" s="46">
        <v>0</v>
      </c>
      <c r="H2193" s="46" t="s">
        <v>5314</v>
      </c>
      <c r="I2193" s="38">
        <v>10706842.130000001</v>
      </c>
      <c r="J2193" s="47">
        <v>40994</v>
      </c>
      <c r="K2193" s="48"/>
    </row>
    <row r="2194" spans="1:11" x14ac:dyDescent="0.35">
      <c r="A2194" s="43">
        <v>1</v>
      </c>
      <c r="B2194" s="44">
        <v>5200</v>
      </c>
      <c r="C2194" s="76" t="s">
        <v>1352</v>
      </c>
      <c r="D2194" s="76" t="s">
        <v>5315</v>
      </c>
      <c r="E2194" s="76" t="s">
        <v>3523</v>
      </c>
      <c r="F2194" s="76">
        <v>43000056</v>
      </c>
      <c r="G2194" s="76">
        <v>0</v>
      </c>
      <c r="H2194" s="76" t="s">
        <v>5316</v>
      </c>
      <c r="I2194" s="38">
        <v>1</v>
      </c>
      <c r="J2194" s="47">
        <v>39114</v>
      </c>
      <c r="K2194" s="48"/>
    </row>
    <row r="2195" spans="1:11" x14ac:dyDescent="0.35">
      <c r="A2195" s="43">
        <v>1</v>
      </c>
      <c r="B2195" s="44">
        <v>5200</v>
      </c>
      <c r="C2195" s="76" t="s">
        <v>1352</v>
      </c>
      <c r="D2195" s="76" t="s">
        <v>5317</v>
      </c>
      <c r="E2195" s="76" t="s">
        <v>5318</v>
      </c>
      <c r="F2195" s="76">
        <v>43000505</v>
      </c>
      <c r="G2195" s="76">
        <v>1</v>
      </c>
      <c r="H2195" s="76" t="s">
        <v>5319</v>
      </c>
      <c r="I2195" s="38">
        <v>1393423.51</v>
      </c>
      <c r="J2195" s="47">
        <v>42394</v>
      </c>
      <c r="K2195" s="48"/>
    </row>
    <row r="2196" spans="1:11" x14ac:dyDescent="0.35">
      <c r="A2196" s="43">
        <v>1</v>
      </c>
      <c r="B2196" s="44">
        <v>5200</v>
      </c>
      <c r="C2196" s="76" t="s">
        <v>1352</v>
      </c>
      <c r="D2196" s="76" t="s">
        <v>5320</v>
      </c>
      <c r="E2196" s="76" t="s">
        <v>5321</v>
      </c>
      <c r="F2196" s="76">
        <v>43000505</v>
      </c>
      <c r="G2196" s="76">
        <v>2</v>
      </c>
      <c r="H2196" s="76" t="s">
        <v>5322</v>
      </c>
      <c r="I2196" s="38">
        <v>8138859.75</v>
      </c>
      <c r="J2196" s="47">
        <v>42394</v>
      </c>
      <c r="K2196" s="48"/>
    </row>
    <row r="2197" spans="1:11" x14ac:dyDescent="0.35">
      <c r="A2197" s="43">
        <v>1</v>
      </c>
      <c r="B2197" s="44">
        <v>5200</v>
      </c>
      <c r="C2197" s="76" t="s">
        <v>1352</v>
      </c>
      <c r="D2197" s="76" t="s">
        <v>5323</v>
      </c>
      <c r="E2197" s="76" t="s">
        <v>5324</v>
      </c>
      <c r="F2197" s="76">
        <v>43000505</v>
      </c>
      <c r="G2197" s="76">
        <v>3</v>
      </c>
      <c r="H2197" s="76" t="s">
        <v>5325</v>
      </c>
      <c r="I2197" s="38">
        <v>9983260.4900000002</v>
      </c>
      <c r="J2197" s="47">
        <v>42394</v>
      </c>
      <c r="K2197" s="48"/>
    </row>
    <row r="2198" spans="1:11" x14ac:dyDescent="0.35">
      <c r="A2198" s="43">
        <v>1</v>
      </c>
      <c r="B2198" s="44">
        <v>5200</v>
      </c>
      <c r="C2198" s="76" t="s">
        <v>1352</v>
      </c>
      <c r="D2198" s="76" t="s">
        <v>5326</v>
      </c>
      <c r="E2198" s="76" t="s">
        <v>5327</v>
      </c>
      <c r="F2198" s="76">
        <v>43000505</v>
      </c>
      <c r="G2198" s="76">
        <v>4</v>
      </c>
      <c r="H2198" s="76" t="s">
        <v>5328</v>
      </c>
      <c r="I2198" s="38">
        <v>3580404.19</v>
      </c>
      <c r="J2198" s="47">
        <v>42394</v>
      </c>
      <c r="K2198" s="48"/>
    </row>
    <row r="2199" spans="1:11" x14ac:dyDescent="0.35">
      <c r="A2199" s="43">
        <v>1</v>
      </c>
      <c r="B2199" s="44">
        <v>5200</v>
      </c>
      <c r="C2199" s="76" t="s">
        <v>1352</v>
      </c>
      <c r="D2199" s="76" t="s">
        <v>5329</v>
      </c>
      <c r="E2199" s="76" t="s">
        <v>5330</v>
      </c>
      <c r="F2199" s="76">
        <v>43000505</v>
      </c>
      <c r="G2199" s="76">
        <v>5</v>
      </c>
      <c r="H2199" s="76" t="s">
        <v>5331</v>
      </c>
      <c r="I2199" s="38">
        <v>39236013.149999999</v>
      </c>
      <c r="J2199" s="47">
        <v>42394</v>
      </c>
      <c r="K2199" s="48"/>
    </row>
    <row r="2200" spans="1:11" x14ac:dyDescent="0.35">
      <c r="A2200" s="43">
        <v>1</v>
      </c>
      <c r="B2200" s="44">
        <v>5200</v>
      </c>
      <c r="C2200" s="76" t="s">
        <v>1352</v>
      </c>
      <c r="D2200" s="76" t="s">
        <v>5332</v>
      </c>
      <c r="E2200" s="76" t="s">
        <v>5333</v>
      </c>
      <c r="F2200" s="76">
        <v>43000505</v>
      </c>
      <c r="G2200" s="76">
        <v>6</v>
      </c>
      <c r="H2200" s="76" t="s">
        <v>5334</v>
      </c>
      <c r="I2200" s="38">
        <v>5878459.5700000003</v>
      </c>
      <c r="J2200" s="47">
        <v>42394</v>
      </c>
      <c r="K2200" s="48"/>
    </row>
    <row r="2201" spans="1:11" x14ac:dyDescent="0.35">
      <c r="A2201" s="43">
        <v>1</v>
      </c>
      <c r="B2201" s="44">
        <v>5200</v>
      </c>
      <c r="C2201" s="76" t="s">
        <v>1352</v>
      </c>
      <c r="D2201" s="76" t="s">
        <v>5335</v>
      </c>
      <c r="E2201" s="76" t="s">
        <v>5336</v>
      </c>
      <c r="F2201" s="76">
        <v>43000505</v>
      </c>
      <c r="G2201" s="76">
        <v>7</v>
      </c>
      <c r="H2201" s="76" t="s">
        <v>5337</v>
      </c>
      <c r="I2201" s="38">
        <v>17506332.199999999</v>
      </c>
      <c r="J2201" s="47">
        <v>42394</v>
      </c>
      <c r="K2201" s="48"/>
    </row>
    <row r="2202" spans="1:11" x14ac:dyDescent="0.35">
      <c r="A2202" s="43">
        <v>1</v>
      </c>
      <c r="B2202" s="44">
        <v>5200</v>
      </c>
      <c r="C2202" s="76" t="s">
        <v>1352</v>
      </c>
      <c r="D2202" s="76" t="s">
        <v>5338</v>
      </c>
      <c r="E2202" s="76" t="s">
        <v>5339</v>
      </c>
      <c r="F2202" s="76">
        <v>43000505</v>
      </c>
      <c r="G2202" s="76">
        <v>8</v>
      </c>
      <c r="H2202" s="76" t="s">
        <v>5340</v>
      </c>
      <c r="I2202" s="38">
        <v>16460386.880000001</v>
      </c>
      <c r="J2202" s="47">
        <v>42394</v>
      </c>
      <c r="K2202" s="48"/>
    </row>
    <row r="2203" spans="1:11" x14ac:dyDescent="0.35">
      <c r="A2203" s="43">
        <v>1</v>
      </c>
      <c r="B2203" s="44">
        <v>5200</v>
      </c>
      <c r="C2203" s="76" t="s">
        <v>1352</v>
      </c>
      <c r="D2203" s="76" t="s">
        <v>5341</v>
      </c>
      <c r="E2203" s="76" t="s">
        <v>5342</v>
      </c>
      <c r="F2203" s="76">
        <v>43000505</v>
      </c>
      <c r="G2203" s="76">
        <v>9</v>
      </c>
      <c r="H2203" s="76" t="s">
        <v>5343</v>
      </c>
      <c r="I2203" s="38">
        <v>7350320.5999999996</v>
      </c>
      <c r="J2203" s="47">
        <v>42394</v>
      </c>
      <c r="K2203" s="48"/>
    </row>
    <row r="2204" spans="1:11" x14ac:dyDescent="0.35">
      <c r="A2204" s="43">
        <v>1</v>
      </c>
      <c r="B2204" s="44">
        <v>5200</v>
      </c>
      <c r="C2204" s="76" t="s">
        <v>1352</v>
      </c>
      <c r="D2204" s="76" t="s">
        <v>5344</v>
      </c>
      <c r="E2204" s="76" t="s">
        <v>5345</v>
      </c>
      <c r="F2204" s="76">
        <v>43000505</v>
      </c>
      <c r="G2204" s="76">
        <v>10</v>
      </c>
      <c r="H2204" s="76" t="s">
        <v>5346</v>
      </c>
      <c r="I2204" s="38">
        <v>18183047.469999999</v>
      </c>
      <c r="J2204" s="47">
        <v>42394</v>
      </c>
      <c r="K2204" s="48"/>
    </row>
    <row r="2205" spans="1:11" x14ac:dyDescent="0.35">
      <c r="A2205" s="43">
        <v>1</v>
      </c>
      <c r="B2205" s="44">
        <v>5200</v>
      </c>
      <c r="C2205" s="76" t="s">
        <v>1352</v>
      </c>
      <c r="D2205" s="76" t="s">
        <v>5347</v>
      </c>
      <c r="E2205" s="76" t="s">
        <v>5348</v>
      </c>
      <c r="F2205" s="76">
        <v>43000505</v>
      </c>
      <c r="G2205" s="76">
        <v>11</v>
      </c>
      <c r="H2205" s="76" t="s">
        <v>5349</v>
      </c>
      <c r="I2205" s="38">
        <v>33262746.030000001</v>
      </c>
      <c r="J2205" s="47">
        <v>42394</v>
      </c>
      <c r="K2205" s="48"/>
    </row>
    <row r="2206" spans="1:11" x14ac:dyDescent="0.35">
      <c r="A2206" s="43">
        <v>1</v>
      </c>
      <c r="B2206" s="44">
        <v>5200</v>
      </c>
      <c r="C2206" s="76" t="s">
        <v>1352</v>
      </c>
      <c r="D2206" s="76" t="s">
        <v>5350</v>
      </c>
      <c r="E2206" s="76" t="s">
        <v>5351</v>
      </c>
      <c r="F2206" s="76">
        <v>43000511</v>
      </c>
      <c r="G2206" s="76">
        <v>0</v>
      </c>
      <c r="H2206" s="76" t="s">
        <v>5352</v>
      </c>
      <c r="I2206" s="38">
        <v>630399.12</v>
      </c>
      <c r="J2206" s="47">
        <v>43185</v>
      </c>
      <c r="K2206" s="48"/>
    </row>
    <row r="2207" spans="1:11" x14ac:dyDescent="0.35">
      <c r="A2207" s="43">
        <v>1</v>
      </c>
      <c r="B2207" s="44">
        <v>5200</v>
      </c>
      <c r="C2207" s="76" t="s">
        <v>1352</v>
      </c>
      <c r="D2207" s="76" t="s">
        <v>5353</v>
      </c>
      <c r="E2207" s="76" t="s">
        <v>5354</v>
      </c>
      <c r="F2207" s="76">
        <v>43000512</v>
      </c>
      <c r="G2207" s="76">
        <v>0</v>
      </c>
      <c r="H2207" s="76" t="s">
        <v>5355</v>
      </c>
      <c r="I2207" s="38">
        <v>630399.13</v>
      </c>
      <c r="J2207" s="47">
        <v>43185</v>
      </c>
      <c r="K2207" s="48"/>
    </row>
    <row r="2208" spans="1:11" x14ac:dyDescent="0.35">
      <c r="A2208" s="43">
        <v>1</v>
      </c>
      <c r="B2208" s="44">
        <v>5200</v>
      </c>
      <c r="C2208" s="76" t="s">
        <v>1352</v>
      </c>
      <c r="D2208" s="76" t="s">
        <v>5356</v>
      </c>
      <c r="E2208" s="76" t="s">
        <v>5357</v>
      </c>
      <c r="F2208" s="76">
        <v>43000561</v>
      </c>
      <c r="G2208" s="76">
        <v>14</v>
      </c>
      <c r="H2208" s="76" t="s">
        <v>5358</v>
      </c>
      <c r="I2208" s="38">
        <v>549900</v>
      </c>
      <c r="J2208" s="47">
        <v>43203</v>
      </c>
      <c r="K2208" s="48"/>
    </row>
    <row r="2209" spans="1:11" x14ac:dyDescent="0.35">
      <c r="A2209" s="43">
        <v>1</v>
      </c>
      <c r="B2209" s="44">
        <v>5200</v>
      </c>
      <c r="C2209" s="76" t="s">
        <v>1352</v>
      </c>
      <c r="D2209" s="76" t="s">
        <v>5359</v>
      </c>
      <c r="E2209" s="76" t="s">
        <v>5360</v>
      </c>
      <c r="F2209" s="76">
        <v>43000562</v>
      </c>
      <c r="G2209" s="76">
        <v>14</v>
      </c>
      <c r="H2209" s="76" t="s">
        <v>5361</v>
      </c>
      <c r="I2209" s="38">
        <v>567450</v>
      </c>
      <c r="J2209" s="47">
        <v>43203</v>
      </c>
      <c r="K2209" s="48"/>
    </row>
    <row r="2210" spans="1:11" x14ac:dyDescent="0.35">
      <c r="A2210" s="43">
        <v>1</v>
      </c>
      <c r="B2210" s="44">
        <v>5200</v>
      </c>
      <c r="C2210" s="76" t="s">
        <v>1352</v>
      </c>
      <c r="D2210" s="76" t="s">
        <v>5362</v>
      </c>
      <c r="E2210" s="76" t="s">
        <v>5363</v>
      </c>
      <c r="F2210" s="76">
        <v>43000563</v>
      </c>
      <c r="G2210" s="76">
        <v>14</v>
      </c>
      <c r="H2210" s="76" t="s">
        <v>5364</v>
      </c>
      <c r="I2210" s="38">
        <v>567450</v>
      </c>
      <c r="J2210" s="47">
        <v>43203</v>
      </c>
      <c r="K2210" s="48"/>
    </row>
    <row r="2211" spans="1:11" x14ac:dyDescent="0.35">
      <c r="A2211" s="43">
        <v>1</v>
      </c>
      <c r="B2211" s="44">
        <v>5200</v>
      </c>
      <c r="C2211" s="76" t="s">
        <v>1352</v>
      </c>
      <c r="D2211" s="76" t="s">
        <v>5365</v>
      </c>
      <c r="E2211" s="76" t="s">
        <v>5366</v>
      </c>
      <c r="F2211" s="46" t="s">
        <v>5367</v>
      </c>
      <c r="G2211" s="46" t="s">
        <v>1049</v>
      </c>
      <c r="H2211" s="76" t="s">
        <v>5368</v>
      </c>
      <c r="I2211" s="38">
        <v>1478009.08</v>
      </c>
      <c r="J2211" s="47">
        <v>43550</v>
      </c>
      <c r="K2211" s="48"/>
    </row>
    <row r="2212" spans="1:11" x14ac:dyDescent="0.35">
      <c r="A2212" s="43">
        <v>1</v>
      </c>
      <c r="B2212" s="44">
        <v>5200</v>
      </c>
      <c r="C2212" s="76" t="s">
        <v>1352</v>
      </c>
      <c r="D2212" s="76" t="s">
        <v>5369</v>
      </c>
      <c r="E2212" s="76" t="s">
        <v>5370</v>
      </c>
      <c r="F2212" s="46" t="s">
        <v>5371</v>
      </c>
      <c r="G2212" s="46" t="s">
        <v>1049</v>
      </c>
      <c r="H2212" s="76" t="s">
        <v>5372</v>
      </c>
      <c r="I2212" s="38">
        <v>1016127.55</v>
      </c>
      <c r="J2212" s="47">
        <v>43550</v>
      </c>
      <c r="K2212" s="48"/>
    </row>
    <row r="2213" spans="1:11" x14ac:dyDescent="0.35">
      <c r="A2213" s="43">
        <v>1</v>
      </c>
      <c r="B2213" s="44">
        <v>5200</v>
      </c>
      <c r="C2213" s="76" t="s">
        <v>1352</v>
      </c>
      <c r="D2213" s="76" t="s">
        <v>5373</v>
      </c>
      <c r="E2213" s="76" t="s">
        <v>5374</v>
      </c>
      <c r="F2213" s="46" t="s">
        <v>5375</v>
      </c>
      <c r="G2213" s="46" t="s">
        <v>1049</v>
      </c>
      <c r="H2213" s="76" t="s">
        <v>5376</v>
      </c>
      <c r="I2213" s="38">
        <v>1478009.08</v>
      </c>
      <c r="J2213" s="47">
        <v>43550</v>
      </c>
      <c r="K2213" s="48"/>
    </row>
    <row r="2214" spans="1:11" x14ac:dyDescent="0.35">
      <c r="A2214" s="43">
        <v>1</v>
      </c>
      <c r="B2214" s="44">
        <v>5200</v>
      </c>
      <c r="C2214" s="76" t="s">
        <v>1352</v>
      </c>
      <c r="D2214" s="76" t="s">
        <v>5377</v>
      </c>
      <c r="E2214" s="76" t="s">
        <v>5378</v>
      </c>
      <c r="F2214" s="46" t="s">
        <v>5379</v>
      </c>
      <c r="G2214" s="50" t="s">
        <v>585</v>
      </c>
      <c r="H2214" s="50" t="s">
        <v>5380</v>
      </c>
      <c r="I2214" s="38">
        <v>872139.3</v>
      </c>
      <c r="J2214" s="47">
        <v>44126</v>
      </c>
      <c r="K2214" s="48"/>
    </row>
    <row r="2215" spans="1:11" x14ac:dyDescent="0.35">
      <c r="A2215" s="43">
        <v>1</v>
      </c>
      <c r="B2215" s="44">
        <v>5200</v>
      </c>
      <c r="C2215" s="76" t="s">
        <v>1352</v>
      </c>
      <c r="D2215" s="76" t="s">
        <v>5381</v>
      </c>
      <c r="E2215" s="76" t="s">
        <v>5382</v>
      </c>
      <c r="F2215" s="76" t="s">
        <v>5383</v>
      </c>
      <c r="G2215" s="76" t="s">
        <v>585</v>
      </c>
      <c r="H2215" s="76" t="s">
        <v>5384</v>
      </c>
      <c r="I2215" s="38">
        <v>296385</v>
      </c>
      <c r="J2215" s="47">
        <v>43916</v>
      </c>
      <c r="K2215" s="48"/>
    </row>
    <row r="2216" spans="1:11" x14ac:dyDescent="0.35">
      <c r="A2216" s="43">
        <v>1</v>
      </c>
      <c r="B2216" s="44">
        <v>5200</v>
      </c>
      <c r="C2216" s="76" t="s">
        <v>1352</v>
      </c>
      <c r="D2216" s="76" t="s">
        <v>5385</v>
      </c>
      <c r="E2216" s="76" t="s">
        <v>5386</v>
      </c>
      <c r="F2216" s="50" t="s">
        <v>5387</v>
      </c>
      <c r="G2216" s="50" t="s">
        <v>585</v>
      </c>
      <c r="H2216" s="50" t="s">
        <v>5388</v>
      </c>
      <c r="I2216" s="38">
        <v>78213.8</v>
      </c>
      <c r="J2216" s="47">
        <v>44379</v>
      </c>
      <c r="K2216" s="48"/>
    </row>
    <row r="2217" spans="1:11" x14ac:dyDescent="0.35">
      <c r="A2217" s="43">
        <v>1</v>
      </c>
      <c r="B2217" s="44">
        <v>5200</v>
      </c>
      <c r="C2217" s="76" t="s">
        <v>1352</v>
      </c>
      <c r="D2217" s="76" t="s">
        <v>5389</v>
      </c>
      <c r="E2217" s="76" t="s">
        <v>5390</v>
      </c>
      <c r="F2217" s="50" t="s">
        <v>5391</v>
      </c>
      <c r="G2217" s="50" t="s">
        <v>585</v>
      </c>
      <c r="H2217" s="50" t="s">
        <v>5392</v>
      </c>
      <c r="I2217" s="38">
        <v>1389030.21</v>
      </c>
      <c r="J2217" s="47">
        <v>44281</v>
      </c>
      <c r="K2217" s="48"/>
    </row>
    <row r="2218" spans="1:11" x14ac:dyDescent="0.35">
      <c r="A2218" s="43">
        <v>1</v>
      </c>
      <c r="B2218" s="44">
        <v>5200</v>
      </c>
      <c r="C2218" s="76" t="s">
        <v>1352</v>
      </c>
      <c r="D2218" s="76" t="s">
        <v>5393</v>
      </c>
      <c r="E2218" s="76" t="s">
        <v>5394</v>
      </c>
      <c r="F2218" s="76">
        <v>43000564</v>
      </c>
      <c r="G2218" s="76">
        <v>14</v>
      </c>
      <c r="H2218" s="76" t="s">
        <v>5395</v>
      </c>
      <c r="I2218" s="38">
        <v>549900</v>
      </c>
      <c r="J2218" s="47">
        <v>43203</v>
      </c>
      <c r="K2218" s="48"/>
    </row>
    <row r="2219" spans="1:11" x14ac:dyDescent="0.35">
      <c r="A2219" s="43">
        <v>1</v>
      </c>
      <c r="B2219" s="80">
        <v>6100</v>
      </c>
      <c r="C2219" s="81" t="s">
        <v>1352</v>
      </c>
      <c r="D2219" s="80" t="s">
        <v>5396</v>
      </c>
      <c r="E2219" s="82" t="s">
        <v>2501</v>
      </c>
      <c r="F2219" s="82">
        <v>43000000</v>
      </c>
      <c r="G2219" s="82">
        <v>0</v>
      </c>
      <c r="H2219" s="80" t="s">
        <v>5397</v>
      </c>
      <c r="I2219" s="39">
        <v>245349.01</v>
      </c>
      <c r="J2219" s="47">
        <v>32964</v>
      </c>
      <c r="K2219" s="48"/>
    </row>
    <row r="2220" spans="1:11" x14ac:dyDescent="0.35">
      <c r="A2220" s="43">
        <v>1</v>
      </c>
      <c r="B2220" s="80">
        <v>6100</v>
      </c>
      <c r="C2220" s="81" t="s">
        <v>1352</v>
      </c>
      <c r="D2220" s="80" t="s">
        <v>5398</v>
      </c>
      <c r="E2220" s="82" t="s">
        <v>2501</v>
      </c>
      <c r="F2220" s="82">
        <v>43000000</v>
      </c>
      <c r="G2220" s="82">
        <v>1</v>
      </c>
      <c r="H2220" s="80" t="s">
        <v>5399</v>
      </c>
      <c r="I2220" s="39">
        <v>653242.75</v>
      </c>
      <c r="J2220" s="47">
        <v>42980</v>
      </c>
      <c r="K2220" s="48"/>
    </row>
    <row r="2221" spans="1:11" x14ac:dyDescent="0.35">
      <c r="A2221" s="43">
        <v>1</v>
      </c>
      <c r="B2221" s="83">
        <v>6100</v>
      </c>
      <c r="C2221" s="84">
        <v>43</v>
      </c>
      <c r="D2221" s="80" t="s">
        <v>5400</v>
      </c>
      <c r="E2221" s="85"/>
      <c r="F2221" s="86" t="s">
        <v>5401</v>
      </c>
      <c r="G2221" s="86" t="s">
        <v>1049</v>
      </c>
      <c r="H2221" s="83" t="s">
        <v>5402</v>
      </c>
      <c r="I2221" s="39">
        <v>145250</v>
      </c>
      <c r="J2221" s="47">
        <v>43916</v>
      </c>
      <c r="K2221" s="48"/>
    </row>
    <row r="2222" spans="1:11" x14ac:dyDescent="0.35">
      <c r="A2222" s="43">
        <v>1</v>
      </c>
      <c r="B2222" s="83">
        <v>6100</v>
      </c>
      <c r="C2222" s="84">
        <v>43</v>
      </c>
      <c r="D2222" s="80" t="s">
        <v>5403</v>
      </c>
      <c r="E2222" s="85"/>
      <c r="F2222" s="86" t="s">
        <v>5401</v>
      </c>
      <c r="G2222" s="86" t="s">
        <v>1176</v>
      </c>
      <c r="H2222" s="83" t="s">
        <v>5404</v>
      </c>
      <c r="I2222" s="39">
        <v>595460</v>
      </c>
      <c r="J2222" s="47">
        <v>44120</v>
      </c>
      <c r="K2222" s="48"/>
    </row>
    <row r="2223" spans="1:11" x14ac:dyDescent="0.35">
      <c r="A2223" s="43">
        <v>1</v>
      </c>
      <c r="B2223" s="83">
        <v>6100</v>
      </c>
      <c r="C2223" s="84">
        <v>43</v>
      </c>
      <c r="D2223" s="80" t="s">
        <v>5405</v>
      </c>
      <c r="E2223" s="82"/>
      <c r="F2223" s="86" t="s">
        <v>5401</v>
      </c>
      <c r="G2223" s="86" t="s">
        <v>1056</v>
      </c>
      <c r="H2223" s="83" t="s">
        <v>5406</v>
      </c>
      <c r="I2223" s="39">
        <v>240224.32</v>
      </c>
      <c r="J2223" s="47">
        <v>44670</v>
      </c>
      <c r="K2223" s="48"/>
    </row>
    <row r="2224" spans="1:11" x14ac:dyDescent="0.35">
      <c r="A2224" s="43">
        <v>1</v>
      </c>
      <c r="B2224" s="83">
        <v>6100</v>
      </c>
      <c r="C2224" s="84">
        <v>43</v>
      </c>
      <c r="D2224" s="80" t="s">
        <v>5407</v>
      </c>
      <c r="E2224" s="82"/>
      <c r="F2224" s="87" t="s">
        <v>5401</v>
      </c>
      <c r="G2224" s="87" t="s">
        <v>2250</v>
      </c>
      <c r="H2224" s="83" t="s">
        <v>5408</v>
      </c>
      <c r="I2224" s="39">
        <v>210000</v>
      </c>
      <c r="J2224" s="47">
        <v>44883</v>
      </c>
      <c r="K2224" s="48"/>
    </row>
    <row r="2225" spans="1:11" x14ac:dyDescent="0.35">
      <c r="A2225" s="43">
        <v>1</v>
      </c>
      <c r="B2225" s="83">
        <v>6100</v>
      </c>
      <c r="C2225" s="84">
        <v>43</v>
      </c>
      <c r="D2225" s="80" t="s">
        <v>5409</v>
      </c>
      <c r="E2225" s="82"/>
      <c r="F2225" s="87" t="s">
        <v>5401</v>
      </c>
      <c r="G2225" s="87" t="s">
        <v>2253</v>
      </c>
      <c r="H2225" s="83" t="s">
        <v>5410</v>
      </c>
      <c r="I2225" s="39">
        <v>245000</v>
      </c>
      <c r="J2225" s="47">
        <v>44909</v>
      </c>
      <c r="K2225" s="48"/>
    </row>
    <row r="2226" spans="1:11" x14ac:dyDescent="0.35">
      <c r="A2226" s="43">
        <v>1</v>
      </c>
      <c r="B2226" s="80">
        <v>6100</v>
      </c>
      <c r="C2226" s="81" t="s">
        <v>1352</v>
      </c>
      <c r="D2226" s="80" t="s">
        <v>5411</v>
      </c>
      <c r="E2226" s="82" t="s">
        <v>5412</v>
      </c>
      <c r="F2226" s="82">
        <v>43000341</v>
      </c>
      <c r="G2226" s="82">
        <v>0</v>
      </c>
      <c r="H2226" s="80" t="s">
        <v>5413</v>
      </c>
      <c r="I2226" s="39">
        <v>7070693.8499999996</v>
      </c>
      <c r="J2226" s="47">
        <v>40173</v>
      </c>
      <c r="K2226" s="48"/>
    </row>
    <row r="2227" spans="1:11" x14ac:dyDescent="0.35">
      <c r="A2227" s="43">
        <v>1</v>
      </c>
      <c r="B2227" s="80">
        <v>6100</v>
      </c>
      <c r="C2227" s="81" t="s">
        <v>1352</v>
      </c>
      <c r="D2227" s="80" t="s">
        <v>5414</v>
      </c>
      <c r="E2227" s="82" t="s">
        <v>5415</v>
      </c>
      <c r="F2227" s="82">
        <v>43000344</v>
      </c>
      <c r="G2227" s="82">
        <v>0</v>
      </c>
      <c r="H2227" s="80" t="s">
        <v>5416</v>
      </c>
      <c r="I2227" s="39">
        <v>36885.65</v>
      </c>
      <c r="J2227" s="47">
        <v>40173</v>
      </c>
      <c r="K2227" s="48"/>
    </row>
    <row r="2228" spans="1:11" x14ac:dyDescent="0.35">
      <c r="A2228" s="43">
        <v>1</v>
      </c>
      <c r="B2228" s="80">
        <v>6100</v>
      </c>
      <c r="C2228" s="81" t="s">
        <v>1352</v>
      </c>
      <c r="D2228" s="80" t="s">
        <v>5417</v>
      </c>
      <c r="E2228" s="82" t="s">
        <v>5418</v>
      </c>
      <c r="F2228" s="82">
        <v>43000355</v>
      </c>
      <c r="G2228" s="82">
        <v>0</v>
      </c>
      <c r="H2228" s="80" t="s">
        <v>5419</v>
      </c>
      <c r="I2228" s="39">
        <v>809275.33</v>
      </c>
      <c r="J2228" s="47">
        <v>40173</v>
      </c>
      <c r="K2228" s="48"/>
    </row>
    <row r="2229" spans="1:11" x14ac:dyDescent="0.35">
      <c r="A2229" s="43">
        <v>1</v>
      </c>
      <c r="B2229" s="80">
        <v>6100</v>
      </c>
      <c r="C2229" s="81" t="s">
        <v>1352</v>
      </c>
      <c r="D2229" s="80" t="s">
        <v>5420</v>
      </c>
      <c r="E2229" s="82" t="s">
        <v>5421</v>
      </c>
      <c r="F2229" s="82">
        <v>43000700</v>
      </c>
      <c r="G2229" s="82">
        <v>0</v>
      </c>
      <c r="H2229" s="80" t="s">
        <v>5422</v>
      </c>
      <c r="I2229" s="39">
        <v>1570681.7</v>
      </c>
      <c r="J2229" s="47">
        <v>40323</v>
      </c>
      <c r="K2229" s="48"/>
    </row>
    <row r="2230" spans="1:11" x14ac:dyDescent="0.35">
      <c r="A2230" s="43">
        <v>1</v>
      </c>
      <c r="B2230" s="80">
        <v>6100</v>
      </c>
      <c r="C2230" s="81" t="s">
        <v>1352</v>
      </c>
      <c r="D2230" s="80" t="s">
        <v>5423</v>
      </c>
      <c r="E2230" s="82" t="s">
        <v>2501</v>
      </c>
      <c r="F2230" s="82">
        <v>43000000</v>
      </c>
      <c r="G2230" s="82">
        <v>2</v>
      </c>
      <c r="H2230" s="80" t="s">
        <v>5424</v>
      </c>
      <c r="I2230" s="39">
        <v>330924</v>
      </c>
      <c r="J2230" s="47">
        <v>43550</v>
      </c>
      <c r="K2230" s="48"/>
    </row>
    <row r="2231" spans="1:11" x14ac:dyDescent="0.35">
      <c r="A2231" s="43">
        <v>1</v>
      </c>
      <c r="B2231" s="80">
        <v>6100</v>
      </c>
      <c r="C2231" s="81" t="s">
        <v>1352</v>
      </c>
      <c r="D2231" s="80" t="s">
        <v>5425</v>
      </c>
      <c r="E2231" s="82" t="s">
        <v>2504</v>
      </c>
      <c r="F2231" s="82">
        <v>43000001</v>
      </c>
      <c r="G2231" s="82">
        <v>0</v>
      </c>
      <c r="H2231" s="80" t="s">
        <v>5426</v>
      </c>
      <c r="I2231" s="39">
        <v>245349.01</v>
      </c>
      <c r="J2231" s="47">
        <v>32964</v>
      </c>
      <c r="K2231" s="48"/>
    </row>
    <row r="2232" spans="1:11" x14ac:dyDescent="0.35">
      <c r="A2232" s="43">
        <v>1</v>
      </c>
      <c r="B2232" s="83">
        <v>6100</v>
      </c>
      <c r="C2232" s="84">
        <v>43</v>
      </c>
      <c r="D2232" s="80" t="s">
        <v>5427</v>
      </c>
      <c r="E2232" s="85"/>
      <c r="F2232" s="86" t="s">
        <v>5428</v>
      </c>
      <c r="G2232" s="86" t="s">
        <v>1176</v>
      </c>
      <c r="H2232" s="83" t="s">
        <v>5429</v>
      </c>
      <c r="I2232" s="39">
        <v>354630.9</v>
      </c>
      <c r="J2232" s="47">
        <v>43916</v>
      </c>
      <c r="K2232" s="48"/>
    </row>
    <row r="2233" spans="1:11" x14ac:dyDescent="0.35">
      <c r="A2233" s="43">
        <v>1</v>
      </c>
      <c r="B2233" s="83">
        <v>6100</v>
      </c>
      <c r="C2233" s="84">
        <v>43</v>
      </c>
      <c r="D2233" s="80" t="s">
        <v>5430</v>
      </c>
      <c r="E2233" s="85"/>
      <c r="F2233" s="86" t="s">
        <v>5428</v>
      </c>
      <c r="G2233" s="86" t="s">
        <v>1056</v>
      </c>
      <c r="H2233" s="83" t="s">
        <v>5431</v>
      </c>
      <c r="I2233" s="39">
        <v>169638.78</v>
      </c>
      <c r="J2233" s="47">
        <v>44012</v>
      </c>
      <c r="K2233" s="48"/>
    </row>
    <row r="2234" spans="1:11" x14ac:dyDescent="0.35">
      <c r="A2234" s="43">
        <v>1</v>
      </c>
      <c r="B2234" s="83">
        <v>6100</v>
      </c>
      <c r="C2234" s="84">
        <v>43</v>
      </c>
      <c r="D2234" s="80" t="s">
        <v>5432</v>
      </c>
      <c r="E2234" s="85"/>
      <c r="F2234" s="86" t="s">
        <v>5428</v>
      </c>
      <c r="G2234" s="86" t="s">
        <v>2250</v>
      </c>
      <c r="H2234" s="83" t="s">
        <v>5433</v>
      </c>
      <c r="I2234" s="39">
        <v>129450</v>
      </c>
      <c r="J2234" s="47">
        <v>44081</v>
      </c>
      <c r="K2234" s="48"/>
    </row>
    <row r="2235" spans="1:11" x14ac:dyDescent="0.35">
      <c r="A2235" s="43">
        <v>1</v>
      </c>
      <c r="B2235" s="83">
        <v>6100</v>
      </c>
      <c r="C2235" s="84">
        <v>43</v>
      </c>
      <c r="D2235" s="80" t="s">
        <v>5434</v>
      </c>
      <c r="E2235" s="82"/>
      <c r="F2235" s="86" t="s">
        <v>5428</v>
      </c>
      <c r="G2235" s="86" t="s">
        <v>2253</v>
      </c>
      <c r="H2235" s="83" t="s">
        <v>5435</v>
      </c>
      <c r="I2235" s="39">
        <v>921417.6</v>
      </c>
      <c r="J2235" s="47">
        <v>44788</v>
      </c>
      <c r="K2235" s="48"/>
    </row>
    <row r="2236" spans="1:11" x14ac:dyDescent="0.35">
      <c r="A2236" s="43">
        <v>1</v>
      </c>
      <c r="B2236" s="83">
        <v>6100</v>
      </c>
      <c r="C2236" s="84">
        <v>43</v>
      </c>
      <c r="D2236" s="80" t="s">
        <v>5436</v>
      </c>
      <c r="E2236" s="82"/>
      <c r="F2236" s="87" t="s">
        <v>5428</v>
      </c>
      <c r="G2236" s="87" t="s">
        <v>2101</v>
      </c>
      <c r="H2236" s="83" t="s">
        <v>5437</v>
      </c>
      <c r="I2236" s="39">
        <v>180100</v>
      </c>
      <c r="J2236" s="47">
        <v>44881</v>
      </c>
      <c r="K2236" s="48"/>
    </row>
    <row r="2237" spans="1:11" x14ac:dyDescent="0.35">
      <c r="A2237" s="43">
        <v>1</v>
      </c>
      <c r="B2237" s="83">
        <v>6100</v>
      </c>
      <c r="C2237" s="84">
        <v>43</v>
      </c>
      <c r="D2237" s="80" t="s">
        <v>5438</v>
      </c>
      <c r="E2237" s="82"/>
      <c r="F2237" s="87" t="s">
        <v>5428</v>
      </c>
      <c r="G2237" s="87" t="s">
        <v>2095</v>
      </c>
      <c r="H2237" s="83" t="s">
        <v>5439</v>
      </c>
      <c r="I2237" s="39">
        <v>1233001.54</v>
      </c>
      <c r="J2237" s="47">
        <v>44872</v>
      </c>
      <c r="K2237" s="48"/>
    </row>
    <row r="2238" spans="1:11" x14ac:dyDescent="0.35">
      <c r="A2238" s="43">
        <v>1</v>
      </c>
      <c r="B2238" s="80">
        <v>6100</v>
      </c>
      <c r="C2238" s="81" t="s">
        <v>1352</v>
      </c>
      <c r="D2238" s="80" t="s">
        <v>5440</v>
      </c>
      <c r="E2238" s="82" t="s">
        <v>2504</v>
      </c>
      <c r="F2238" s="82">
        <v>43000001</v>
      </c>
      <c r="G2238" s="82">
        <v>3</v>
      </c>
      <c r="H2238" s="80" t="s">
        <v>5441</v>
      </c>
      <c r="I2238" s="39">
        <v>977049.75</v>
      </c>
      <c r="J2238" s="47">
        <v>43018</v>
      </c>
      <c r="K2238" s="48"/>
    </row>
    <row r="2239" spans="1:11" x14ac:dyDescent="0.35">
      <c r="A2239" s="43">
        <v>1</v>
      </c>
      <c r="B2239" s="80">
        <v>6100</v>
      </c>
      <c r="C2239" s="81" t="s">
        <v>1352</v>
      </c>
      <c r="D2239" s="80" t="s">
        <v>5442</v>
      </c>
      <c r="E2239" s="82" t="s">
        <v>2507</v>
      </c>
      <c r="F2239" s="82">
        <v>43000002</v>
      </c>
      <c r="G2239" s="82">
        <v>0</v>
      </c>
      <c r="H2239" s="80" t="s">
        <v>5443</v>
      </c>
      <c r="I2239" s="39">
        <v>249588.38</v>
      </c>
      <c r="J2239" s="47">
        <v>32964</v>
      </c>
      <c r="K2239" s="48"/>
    </row>
    <row r="2240" spans="1:11" x14ac:dyDescent="0.35">
      <c r="A2240" s="43">
        <v>1</v>
      </c>
      <c r="B2240" s="80">
        <v>6100</v>
      </c>
      <c r="C2240" s="81" t="s">
        <v>1352</v>
      </c>
      <c r="D2240" s="80" t="s">
        <v>5444</v>
      </c>
      <c r="E2240" s="82" t="s">
        <v>2510</v>
      </c>
      <c r="F2240" s="82">
        <v>43000003</v>
      </c>
      <c r="G2240" s="82">
        <v>0</v>
      </c>
      <c r="H2240" s="80" t="s">
        <v>5445</v>
      </c>
      <c r="I2240" s="39">
        <v>263498.01</v>
      </c>
      <c r="J2240" s="47">
        <v>32964</v>
      </c>
      <c r="K2240" s="48"/>
    </row>
    <row r="2241" spans="1:11" x14ac:dyDescent="0.35">
      <c r="A2241" s="43">
        <v>1</v>
      </c>
      <c r="B2241" s="83">
        <v>6100</v>
      </c>
      <c r="C2241" s="84">
        <v>43</v>
      </c>
      <c r="D2241" s="80" t="s">
        <v>5446</v>
      </c>
      <c r="E2241" s="85"/>
      <c r="F2241" s="86" t="s">
        <v>5447</v>
      </c>
      <c r="G2241" s="86" t="s">
        <v>1043</v>
      </c>
      <c r="H2241" s="83" t="s">
        <v>5448</v>
      </c>
      <c r="I2241" s="39">
        <v>1431125</v>
      </c>
      <c r="J2241" s="47">
        <v>43916</v>
      </c>
      <c r="K2241" s="48"/>
    </row>
    <row r="2242" spans="1:11" x14ac:dyDescent="0.35">
      <c r="A2242" s="43">
        <v>1</v>
      </c>
      <c r="B2242" s="83">
        <v>6100</v>
      </c>
      <c r="C2242" s="84">
        <v>43</v>
      </c>
      <c r="D2242" s="80" t="s">
        <v>5449</v>
      </c>
      <c r="E2242" s="85"/>
      <c r="F2242" s="86" t="s">
        <v>5447</v>
      </c>
      <c r="G2242" s="86">
        <v>3</v>
      </c>
      <c r="H2242" s="83" t="s">
        <v>5448</v>
      </c>
      <c r="I2242" s="39">
        <v>295080</v>
      </c>
      <c r="J2242" s="47">
        <v>44109</v>
      </c>
      <c r="K2242" s="48"/>
    </row>
    <row r="2243" spans="1:11" x14ac:dyDescent="0.35">
      <c r="A2243" s="43">
        <v>1</v>
      </c>
      <c r="B2243" s="83">
        <v>6100</v>
      </c>
      <c r="C2243" s="84">
        <v>43</v>
      </c>
      <c r="D2243" s="80" t="s">
        <v>5450</v>
      </c>
      <c r="E2243" s="85"/>
      <c r="F2243" s="86" t="s">
        <v>5447</v>
      </c>
      <c r="G2243" s="86" t="s">
        <v>1176</v>
      </c>
      <c r="H2243" s="83" t="s">
        <v>5451</v>
      </c>
      <c r="I2243" s="39">
        <v>1557754.26</v>
      </c>
      <c r="J2243" s="47">
        <v>44636</v>
      </c>
      <c r="K2243" s="48"/>
    </row>
    <row r="2244" spans="1:11" x14ac:dyDescent="0.35">
      <c r="A2244" s="43">
        <v>1</v>
      </c>
      <c r="B2244" s="83">
        <v>6100</v>
      </c>
      <c r="C2244" s="84" t="s">
        <v>1352</v>
      </c>
      <c r="D2244" s="80" t="s">
        <v>5452</v>
      </c>
      <c r="E2244" s="85" t="s">
        <v>5453</v>
      </c>
      <c r="F2244" s="86">
        <v>43000571</v>
      </c>
      <c r="G2244" s="86">
        <v>0</v>
      </c>
      <c r="H2244" s="83" t="s">
        <v>5454</v>
      </c>
      <c r="I2244" s="39">
        <v>2208254.54</v>
      </c>
      <c r="J2244" s="47">
        <v>40628</v>
      </c>
      <c r="K2244" s="48"/>
    </row>
    <row r="2245" spans="1:11" x14ac:dyDescent="0.35">
      <c r="A2245" s="43">
        <v>1</v>
      </c>
      <c r="B2245" s="83">
        <v>6100</v>
      </c>
      <c r="C2245" s="84" t="s">
        <v>1352</v>
      </c>
      <c r="D2245" s="80" t="s">
        <v>5455</v>
      </c>
      <c r="E2245" s="85" t="s">
        <v>5456</v>
      </c>
      <c r="F2245" s="86">
        <v>43000572</v>
      </c>
      <c r="G2245" s="86">
        <v>0</v>
      </c>
      <c r="H2245" s="83" t="s">
        <v>5457</v>
      </c>
      <c r="I2245" s="39">
        <v>2825916.92</v>
      </c>
      <c r="J2245" s="47">
        <v>40628</v>
      </c>
      <c r="K2245" s="48"/>
    </row>
    <row r="2246" spans="1:11" x14ac:dyDescent="0.35">
      <c r="A2246" s="43">
        <v>1</v>
      </c>
      <c r="B2246" s="83">
        <v>6100</v>
      </c>
      <c r="C2246" s="84" t="s">
        <v>1352</v>
      </c>
      <c r="D2246" s="80" t="s">
        <v>5458</v>
      </c>
      <c r="E2246" s="85"/>
      <c r="F2246" s="86" t="s">
        <v>4151</v>
      </c>
      <c r="G2246" s="86" t="s">
        <v>1124</v>
      </c>
      <c r="H2246" s="83" t="s">
        <v>5459</v>
      </c>
      <c r="I2246" s="39">
        <v>144500</v>
      </c>
      <c r="J2246" s="47">
        <v>44644</v>
      </c>
      <c r="K2246" s="48"/>
    </row>
    <row r="2247" spans="1:11" x14ac:dyDescent="0.35">
      <c r="A2247" s="43">
        <v>1</v>
      </c>
      <c r="B2247" s="83">
        <v>6100</v>
      </c>
      <c r="C2247" s="84" t="s">
        <v>1352</v>
      </c>
      <c r="D2247" s="80" t="s">
        <v>5460</v>
      </c>
      <c r="E2247" s="85" t="s">
        <v>5461</v>
      </c>
      <c r="F2247" s="86">
        <v>43000573</v>
      </c>
      <c r="G2247" s="86">
        <v>0</v>
      </c>
      <c r="H2247" s="83" t="s">
        <v>5462</v>
      </c>
      <c r="I2247" s="39">
        <v>825610.39</v>
      </c>
      <c r="J2247" s="47">
        <v>40628</v>
      </c>
      <c r="K2247" s="48"/>
    </row>
    <row r="2248" spans="1:11" x14ac:dyDescent="0.35">
      <c r="A2248" s="43">
        <v>1</v>
      </c>
      <c r="B2248" s="80">
        <v>6100</v>
      </c>
      <c r="C2248" s="81" t="s">
        <v>1352</v>
      </c>
      <c r="D2248" s="80" t="s">
        <v>5463</v>
      </c>
      <c r="E2248" s="82" t="s">
        <v>5453</v>
      </c>
      <c r="F2248" s="82">
        <v>43000571</v>
      </c>
      <c r="G2248" s="82">
        <v>1</v>
      </c>
      <c r="H2248" s="88" t="s">
        <v>5464</v>
      </c>
      <c r="I2248" s="39">
        <v>44556.43</v>
      </c>
      <c r="J2248" s="47">
        <v>43550</v>
      </c>
      <c r="K2248" s="48"/>
    </row>
    <row r="2249" spans="1:11" x14ac:dyDescent="0.35">
      <c r="A2249" s="43">
        <v>1</v>
      </c>
      <c r="B2249" s="80">
        <v>6100</v>
      </c>
      <c r="C2249" s="81" t="s">
        <v>1352</v>
      </c>
      <c r="D2249" s="80" t="s">
        <v>5465</v>
      </c>
      <c r="E2249" s="82" t="s">
        <v>5466</v>
      </c>
      <c r="F2249" s="82">
        <v>43000778</v>
      </c>
      <c r="G2249" s="82">
        <v>0</v>
      </c>
      <c r="H2249" s="80" t="s">
        <v>5467</v>
      </c>
      <c r="I2249" s="39">
        <v>685066.14</v>
      </c>
      <c r="J2249" s="47">
        <v>40627</v>
      </c>
      <c r="K2249" s="48"/>
    </row>
    <row r="2250" spans="1:11" x14ac:dyDescent="0.35">
      <c r="A2250" s="43">
        <v>1</v>
      </c>
      <c r="B2250" s="80">
        <v>6100</v>
      </c>
      <c r="C2250" s="81" t="s">
        <v>1352</v>
      </c>
      <c r="D2250" s="80" t="s">
        <v>5468</v>
      </c>
      <c r="E2250" s="82" t="s">
        <v>5469</v>
      </c>
      <c r="F2250" s="82">
        <v>43000779</v>
      </c>
      <c r="G2250" s="82">
        <v>0</v>
      </c>
      <c r="H2250" s="80" t="s">
        <v>5470</v>
      </c>
      <c r="I2250" s="39">
        <v>861261.22</v>
      </c>
      <c r="J2250" s="47">
        <v>40627</v>
      </c>
      <c r="K2250" s="48"/>
    </row>
    <row r="2251" spans="1:11" x14ac:dyDescent="0.35">
      <c r="A2251" s="43">
        <v>1</v>
      </c>
      <c r="B2251" s="80">
        <v>6100</v>
      </c>
      <c r="C2251" s="81" t="s">
        <v>1352</v>
      </c>
      <c r="D2251" s="80" t="s">
        <v>5471</v>
      </c>
      <c r="E2251" s="82" t="s">
        <v>5472</v>
      </c>
      <c r="F2251" s="82">
        <v>43000780</v>
      </c>
      <c r="G2251" s="82">
        <v>0</v>
      </c>
      <c r="H2251" s="80" t="s">
        <v>5473</v>
      </c>
      <c r="I2251" s="39">
        <v>66617.52</v>
      </c>
      <c r="J2251" s="47">
        <v>40658</v>
      </c>
      <c r="K2251" s="48"/>
    </row>
    <row r="2252" spans="1:11" x14ac:dyDescent="0.35">
      <c r="A2252" s="43">
        <v>1</v>
      </c>
      <c r="B2252" s="80">
        <v>6100</v>
      </c>
      <c r="C2252" s="81" t="s">
        <v>1352</v>
      </c>
      <c r="D2252" s="80" t="s">
        <v>5474</v>
      </c>
      <c r="E2252" s="82"/>
      <c r="F2252" s="82">
        <v>43000780</v>
      </c>
      <c r="G2252" s="82">
        <v>2</v>
      </c>
      <c r="H2252" s="80" t="s">
        <v>5475</v>
      </c>
      <c r="I2252" s="39">
        <v>329936.63</v>
      </c>
      <c r="J2252" s="47">
        <v>43430</v>
      </c>
      <c r="K2252" s="48"/>
    </row>
    <row r="2253" spans="1:11" x14ac:dyDescent="0.35">
      <c r="A2253" s="43">
        <v>1</v>
      </c>
      <c r="B2253" s="80">
        <v>6100</v>
      </c>
      <c r="C2253" s="81" t="s">
        <v>1352</v>
      </c>
      <c r="D2253" s="80" t="s">
        <v>5476</v>
      </c>
      <c r="E2253" s="82"/>
      <c r="F2253" s="82">
        <v>43000780</v>
      </c>
      <c r="G2253" s="82">
        <v>3</v>
      </c>
      <c r="H2253" s="80" t="s">
        <v>5448</v>
      </c>
      <c r="I2253" s="39">
        <v>228017.4</v>
      </c>
      <c r="J2253" s="47">
        <v>43550</v>
      </c>
      <c r="K2253" s="48"/>
    </row>
    <row r="2254" spans="1:11" x14ac:dyDescent="0.35">
      <c r="A2254" s="43">
        <v>1</v>
      </c>
      <c r="B2254" s="80">
        <v>6100</v>
      </c>
      <c r="C2254" s="81" t="s">
        <v>1352</v>
      </c>
      <c r="D2254" s="80" t="s">
        <v>5477</v>
      </c>
      <c r="E2254" s="82" t="s">
        <v>2510</v>
      </c>
      <c r="F2254" s="82">
        <v>43000003</v>
      </c>
      <c r="G2254" s="82">
        <v>1</v>
      </c>
      <c r="H2254" s="80" t="s">
        <v>5478</v>
      </c>
      <c r="I2254" s="39">
        <v>653242.75</v>
      </c>
      <c r="J2254" s="47">
        <v>42957</v>
      </c>
      <c r="K2254" s="48"/>
    </row>
    <row r="2255" spans="1:11" x14ac:dyDescent="0.35">
      <c r="A2255" s="43">
        <v>1</v>
      </c>
      <c r="B2255" s="80">
        <v>6100</v>
      </c>
      <c r="C2255" s="81" t="s">
        <v>1352</v>
      </c>
      <c r="D2255" s="80" t="s">
        <v>5479</v>
      </c>
      <c r="E2255" s="82" t="s">
        <v>5480</v>
      </c>
      <c r="F2255" s="82">
        <v>43000004</v>
      </c>
      <c r="G2255" s="82">
        <v>0</v>
      </c>
      <c r="H2255" s="80" t="s">
        <v>5481</v>
      </c>
      <c r="I2255" s="39">
        <v>263498.01</v>
      </c>
      <c r="J2255" s="47">
        <v>32964</v>
      </c>
      <c r="K2255" s="48"/>
    </row>
    <row r="2256" spans="1:11" x14ac:dyDescent="0.35">
      <c r="A2256" s="43">
        <v>1</v>
      </c>
      <c r="B2256" s="80">
        <v>6100</v>
      </c>
      <c r="C2256" s="81" t="s">
        <v>1352</v>
      </c>
      <c r="D2256" s="80" t="s">
        <v>5482</v>
      </c>
      <c r="E2256" s="82" t="s">
        <v>5480</v>
      </c>
      <c r="F2256" s="82">
        <v>43000004</v>
      </c>
      <c r="G2256" s="82">
        <v>1</v>
      </c>
      <c r="H2256" s="80" t="s">
        <v>5483</v>
      </c>
      <c r="I2256" s="39">
        <v>653242.75</v>
      </c>
      <c r="J2256" s="47">
        <v>42900</v>
      </c>
      <c r="K2256" s="48"/>
    </row>
    <row r="2257" spans="1:11" x14ac:dyDescent="0.35">
      <c r="A2257" s="43">
        <v>1</v>
      </c>
      <c r="B2257" s="83">
        <v>6100</v>
      </c>
      <c r="C2257" s="84">
        <v>43</v>
      </c>
      <c r="D2257" s="80" t="s">
        <v>5484</v>
      </c>
      <c r="E2257" s="85" t="s">
        <v>1049</v>
      </c>
      <c r="F2257" s="86" t="s">
        <v>5485</v>
      </c>
      <c r="G2257" s="86" t="s">
        <v>1049</v>
      </c>
      <c r="H2257" s="83" t="s">
        <v>5486</v>
      </c>
      <c r="I2257" s="39">
        <v>642000</v>
      </c>
      <c r="J2257" s="47">
        <v>43916</v>
      </c>
      <c r="K2257" s="48"/>
    </row>
    <row r="2258" spans="1:11" x14ac:dyDescent="0.35">
      <c r="A2258" s="43">
        <v>1</v>
      </c>
      <c r="B2258" s="83">
        <v>6100</v>
      </c>
      <c r="C2258" s="84">
        <v>43</v>
      </c>
      <c r="D2258" s="80" t="s">
        <v>5487</v>
      </c>
      <c r="E2258" s="85" t="s">
        <v>1176</v>
      </c>
      <c r="F2258" s="86" t="s">
        <v>5485</v>
      </c>
      <c r="G2258" s="86" t="s">
        <v>1176</v>
      </c>
      <c r="H2258" s="83" t="s">
        <v>5488</v>
      </c>
      <c r="I2258" s="39">
        <v>436055</v>
      </c>
      <c r="J2258" s="47">
        <v>43916</v>
      </c>
      <c r="K2258" s="48"/>
    </row>
    <row r="2259" spans="1:11" x14ac:dyDescent="0.35">
      <c r="A2259" s="43">
        <v>1</v>
      </c>
      <c r="B2259" s="83">
        <v>6100</v>
      </c>
      <c r="C2259" s="84">
        <v>43</v>
      </c>
      <c r="D2259" s="80" t="s">
        <v>5489</v>
      </c>
      <c r="E2259" s="85"/>
      <c r="F2259" s="86" t="s">
        <v>5485</v>
      </c>
      <c r="G2259" s="86" t="s">
        <v>1056</v>
      </c>
      <c r="H2259" s="83" t="s">
        <v>5490</v>
      </c>
      <c r="I2259" s="39">
        <v>380400</v>
      </c>
      <c r="J2259" s="47">
        <v>44018</v>
      </c>
      <c r="K2259" s="48"/>
    </row>
    <row r="2260" spans="1:11" x14ac:dyDescent="0.35">
      <c r="A2260" s="43">
        <v>1</v>
      </c>
      <c r="B2260" s="83">
        <v>6100</v>
      </c>
      <c r="C2260" s="84">
        <v>43</v>
      </c>
      <c r="D2260" s="80" t="s">
        <v>5491</v>
      </c>
      <c r="E2260" s="85"/>
      <c r="F2260" s="86" t="s">
        <v>5485</v>
      </c>
      <c r="G2260" s="86" t="s">
        <v>2250</v>
      </c>
      <c r="H2260" s="83" t="s">
        <v>5492</v>
      </c>
      <c r="I2260" s="39">
        <v>298200</v>
      </c>
      <c r="J2260" s="47">
        <v>44091</v>
      </c>
      <c r="K2260" s="48"/>
    </row>
    <row r="2261" spans="1:11" x14ac:dyDescent="0.35">
      <c r="A2261" s="43">
        <v>1</v>
      </c>
      <c r="B2261" s="80">
        <v>6100</v>
      </c>
      <c r="C2261" s="81" t="s">
        <v>1352</v>
      </c>
      <c r="D2261" s="80" t="s">
        <v>5493</v>
      </c>
      <c r="E2261" s="82" t="s">
        <v>5494</v>
      </c>
      <c r="F2261" s="82">
        <v>43000613</v>
      </c>
      <c r="G2261" s="82">
        <v>0</v>
      </c>
      <c r="H2261" s="80" t="s">
        <v>5495</v>
      </c>
      <c r="I2261" s="39">
        <v>2097262.2599999998</v>
      </c>
      <c r="J2261" s="47">
        <v>40628</v>
      </c>
      <c r="K2261" s="48"/>
    </row>
    <row r="2262" spans="1:11" x14ac:dyDescent="0.35">
      <c r="A2262" s="43">
        <v>1</v>
      </c>
      <c r="B2262" s="80">
        <v>6100</v>
      </c>
      <c r="C2262" s="81" t="s">
        <v>1352</v>
      </c>
      <c r="D2262" s="80" t="s">
        <v>5496</v>
      </c>
      <c r="E2262" s="82" t="s">
        <v>5497</v>
      </c>
      <c r="F2262" s="82">
        <v>43000614</v>
      </c>
      <c r="G2262" s="82">
        <v>0</v>
      </c>
      <c r="H2262" s="80" t="s">
        <v>5498</v>
      </c>
      <c r="I2262" s="39">
        <v>5506008.7999999998</v>
      </c>
      <c r="J2262" s="47">
        <v>40628</v>
      </c>
      <c r="K2262" s="48"/>
    </row>
    <row r="2263" spans="1:11" x14ac:dyDescent="0.35">
      <c r="A2263" s="43">
        <v>1</v>
      </c>
      <c r="B2263" s="80">
        <v>6100</v>
      </c>
      <c r="C2263" s="81" t="s">
        <v>1352</v>
      </c>
      <c r="D2263" s="80" t="s">
        <v>5499</v>
      </c>
      <c r="E2263" s="82"/>
      <c r="F2263" s="82" t="s">
        <v>5500</v>
      </c>
      <c r="G2263" s="82" t="s">
        <v>1124</v>
      </c>
      <c r="H2263" s="80" t="s">
        <v>5501</v>
      </c>
      <c r="I2263" s="39">
        <v>144850</v>
      </c>
      <c r="J2263" s="47">
        <v>44644</v>
      </c>
      <c r="K2263" s="48"/>
    </row>
    <row r="2264" spans="1:11" x14ac:dyDescent="0.35">
      <c r="A2264" s="43">
        <v>1</v>
      </c>
      <c r="B2264" s="80">
        <v>6100</v>
      </c>
      <c r="C2264" s="81" t="s">
        <v>1352</v>
      </c>
      <c r="D2264" s="80" t="s">
        <v>5502</v>
      </c>
      <c r="E2264" s="82"/>
      <c r="F2264" s="82" t="s">
        <v>5500</v>
      </c>
      <c r="G2264" s="82" t="s">
        <v>1043</v>
      </c>
      <c r="H2264" s="80" t="s">
        <v>5503</v>
      </c>
      <c r="I2264" s="39">
        <v>122346</v>
      </c>
      <c r="J2264" s="47">
        <v>44644</v>
      </c>
      <c r="K2264" s="48"/>
    </row>
    <row r="2265" spans="1:11" x14ac:dyDescent="0.35">
      <c r="A2265" s="43">
        <v>1</v>
      </c>
      <c r="B2265" s="80">
        <v>6100</v>
      </c>
      <c r="C2265" s="81" t="s">
        <v>1352</v>
      </c>
      <c r="D2265" s="80" t="s">
        <v>5504</v>
      </c>
      <c r="E2265" s="82"/>
      <c r="F2265" s="82" t="s">
        <v>5500</v>
      </c>
      <c r="G2265" s="82">
        <v>3</v>
      </c>
      <c r="H2265" s="83" t="s">
        <v>5505</v>
      </c>
      <c r="I2265" s="39">
        <v>198940.5</v>
      </c>
      <c r="J2265" s="47">
        <v>44861</v>
      </c>
      <c r="K2265" s="48"/>
    </row>
    <row r="2266" spans="1:11" x14ac:dyDescent="0.35">
      <c r="A2266" s="43">
        <v>1</v>
      </c>
      <c r="B2266" s="80">
        <v>6100</v>
      </c>
      <c r="C2266" s="81" t="s">
        <v>1352</v>
      </c>
      <c r="D2266" s="80" t="s">
        <v>5506</v>
      </c>
      <c r="E2266" s="82" t="s">
        <v>5507</v>
      </c>
      <c r="F2266" s="82">
        <v>43000615</v>
      </c>
      <c r="G2266" s="82">
        <v>0</v>
      </c>
      <c r="H2266" s="80" t="s">
        <v>5508</v>
      </c>
      <c r="I2266" s="39">
        <v>858120.85</v>
      </c>
      <c r="J2266" s="47">
        <v>40628</v>
      </c>
      <c r="K2266" s="48"/>
    </row>
    <row r="2267" spans="1:11" x14ac:dyDescent="0.35">
      <c r="A2267" s="43">
        <v>1</v>
      </c>
      <c r="B2267" s="80">
        <v>6100</v>
      </c>
      <c r="C2267" s="81" t="s">
        <v>1352</v>
      </c>
      <c r="D2267" s="80" t="s">
        <v>5509</v>
      </c>
      <c r="E2267" s="82" t="s">
        <v>5510</v>
      </c>
      <c r="F2267" s="82">
        <v>43000794</v>
      </c>
      <c r="G2267" s="82">
        <v>0</v>
      </c>
      <c r="H2267" s="80" t="s">
        <v>5511</v>
      </c>
      <c r="I2267" s="39">
        <v>369036.18</v>
      </c>
      <c r="J2267" s="47">
        <v>40627</v>
      </c>
      <c r="K2267" s="48"/>
    </row>
    <row r="2268" spans="1:11" x14ac:dyDescent="0.35">
      <c r="A2268" s="43">
        <v>1</v>
      </c>
      <c r="B2268" s="80">
        <v>6100</v>
      </c>
      <c r="C2268" s="81" t="s">
        <v>1352</v>
      </c>
      <c r="D2268" s="80" t="s">
        <v>5512</v>
      </c>
      <c r="E2268" s="82" t="s">
        <v>5513</v>
      </c>
      <c r="F2268" s="82">
        <v>43000795</v>
      </c>
      <c r="G2268" s="82">
        <v>0</v>
      </c>
      <c r="H2268" s="80" t="s">
        <v>5514</v>
      </c>
      <c r="I2268" s="39">
        <v>1859849.41</v>
      </c>
      <c r="J2268" s="47">
        <v>40627</v>
      </c>
      <c r="K2268" s="48"/>
    </row>
    <row r="2269" spans="1:11" x14ac:dyDescent="0.35">
      <c r="A2269" s="43">
        <v>1</v>
      </c>
      <c r="B2269" s="80">
        <v>6100</v>
      </c>
      <c r="C2269" s="81" t="s">
        <v>1352</v>
      </c>
      <c r="D2269" s="80" t="s">
        <v>5515</v>
      </c>
      <c r="E2269" s="82" t="s">
        <v>5513</v>
      </c>
      <c r="F2269" s="82">
        <v>43000795</v>
      </c>
      <c r="G2269" s="82">
        <v>1</v>
      </c>
      <c r="H2269" s="80" t="s">
        <v>5516</v>
      </c>
      <c r="I2269" s="39">
        <v>279062</v>
      </c>
      <c r="J2269" s="47">
        <v>43627</v>
      </c>
      <c r="K2269" s="48"/>
    </row>
    <row r="2270" spans="1:11" x14ac:dyDescent="0.35">
      <c r="A2270" s="43">
        <v>1</v>
      </c>
      <c r="B2270" s="80">
        <v>6100</v>
      </c>
      <c r="C2270" s="81" t="s">
        <v>1352</v>
      </c>
      <c r="D2270" s="80" t="s">
        <v>5517</v>
      </c>
      <c r="E2270" s="82" t="s">
        <v>5518</v>
      </c>
      <c r="F2270" s="82">
        <v>43000796</v>
      </c>
      <c r="G2270" s="82">
        <v>0</v>
      </c>
      <c r="H2270" s="80" t="s">
        <v>5519</v>
      </c>
      <c r="I2270" s="39">
        <v>292110</v>
      </c>
      <c r="J2270" s="47">
        <v>40627</v>
      </c>
      <c r="K2270" s="48"/>
    </row>
    <row r="2271" spans="1:11" x14ac:dyDescent="0.35">
      <c r="A2271" s="43">
        <v>1</v>
      </c>
      <c r="B2271" s="80">
        <v>6100</v>
      </c>
      <c r="C2271" s="81" t="s">
        <v>1352</v>
      </c>
      <c r="D2271" s="80" t="s">
        <v>5520</v>
      </c>
      <c r="E2271" s="82" t="s">
        <v>5521</v>
      </c>
      <c r="F2271" s="82">
        <v>43000797</v>
      </c>
      <c r="G2271" s="82">
        <v>0</v>
      </c>
      <c r="H2271" s="80" t="s">
        <v>5522</v>
      </c>
      <c r="I2271" s="39">
        <v>513044.19</v>
      </c>
      <c r="J2271" s="47">
        <v>40627</v>
      </c>
      <c r="K2271" s="48"/>
    </row>
    <row r="2272" spans="1:11" x14ac:dyDescent="0.35">
      <c r="A2272" s="43">
        <v>1</v>
      </c>
      <c r="B2272" s="80">
        <v>6100</v>
      </c>
      <c r="C2272" s="81" t="s">
        <v>1352</v>
      </c>
      <c r="D2272" s="80" t="s">
        <v>5523</v>
      </c>
      <c r="E2272" s="82" t="s">
        <v>5524</v>
      </c>
      <c r="F2272" s="82">
        <v>43000798</v>
      </c>
      <c r="G2272" s="82">
        <v>0</v>
      </c>
      <c r="H2272" s="80" t="s">
        <v>5525</v>
      </c>
      <c r="I2272" s="39">
        <v>846161.76</v>
      </c>
      <c r="J2272" s="47">
        <v>40627</v>
      </c>
      <c r="K2272" s="48"/>
    </row>
    <row r="2273" spans="1:11" x14ac:dyDescent="0.35">
      <c r="A2273" s="43">
        <v>1</v>
      </c>
      <c r="B2273" s="80">
        <v>6100</v>
      </c>
      <c r="C2273" s="81" t="s">
        <v>1352</v>
      </c>
      <c r="D2273" s="80" t="s">
        <v>5526</v>
      </c>
      <c r="E2273" s="82" t="s">
        <v>5527</v>
      </c>
      <c r="F2273" s="82">
        <v>43000799</v>
      </c>
      <c r="G2273" s="82">
        <v>0</v>
      </c>
      <c r="H2273" s="80" t="s">
        <v>5528</v>
      </c>
      <c r="I2273" s="39">
        <v>746370.57</v>
      </c>
      <c r="J2273" s="47">
        <v>40627</v>
      </c>
      <c r="K2273" s="48"/>
    </row>
    <row r="2274" spans="1:11" x14ac:dyDescent="0.35">
      <c r="A2274" s="43">
        <v>1</v>
      </c>
      <c r="B2274" s="83">
        <v>6100</v>
      </c>
      <c r="C2274" s="89" t="s">
        <v>1352</v>
      </c>
      <c r="D2274" s="83" t="s">
        <v>5529</v>
      </c>
      <c r="E2274" s="86"/>
      <c r="F2274" s="86">
        <v>43000799</v>
      </c>
      <c r="G2274" s="86">
        <v>1</v>
      </c>
      <c r="H2274" s="83" t="s">
        <v>5530</v>
      </c>
      <c r="I2274" s="39">
        <v>748919.52</v>
      </c>
      <c r="J2274" s="47">
        <v>40627</v>
      </c>
      <c r="K2274" s="48"/>
    </row>
    <row r="2275" spans="1:11" x14ac:dyDescent="0.35">
      <c r="A2275" s="43">
        <v>1</v>
      </c>
      <c r="B2275" s="83">
        <v>6100</v>
      </c>
      <c r="C2275" s="84">
        <v>43</v>
      </c>
      <c r="D2275" s="83" t="s">
        <v>5531</v>
      </c>
      <c r="E2275" s="85" t="s">
        <v>1176</v>
      </c>
      <c r="F2275" s="86" t="s">
        <v>5532</v>
      </c>
      <c r="G2275" s="86" t="s">
        <v>1176</v>
      </c>
      <c r="H2275" s="83" t="s">
        <v>5533</v>
      </c>
      <c r="I2275" s="39">
        <v>642000</v>
      </c>
      <c r="J2275" s="47">
        <v>43984</v>
      </c>
      <c r="K2275" s="48"/>
    </row>
    <row r="2276" spans="1:11" x14ac:dyDescent="0.35">
      <c r="A2276" s="43">
        <v>1</v>
      </c>
      <c r="B2276" s="83">
        <v>6100</v>
      </c>
      <c r="C2276" s="89" t="s">
        <v>1352</v>
      </c>
      <c r="D2276" s="83" t="s">
        <v>5534</v>
      </c>
      <c r="E2276" s="86"/>
      <c r="F2276" s="86">
        <v>43000799</v>
      </c>
      <c r="G2276" s="86">
        <v>2</v>
      </c>
      <c r="H2276" s="83" t="s">
        <v>5535</v>
      </c>
      <c r="I2276" s="39">
        <v>719400</v>
      </c>
      <c r="J2276" s="47">
        <v>42455</v>
      </c>
      <c r="K2276" s="48"/>
    </row>
    <row r="2277" spans="1:11" x14ac:dyDescent="0.35">
      <c r="A2277" s="43">
        <v>1</v>
      </c>
      <c r="B2277" s="80">
        <v>6100</v>
      </c>
      <c r="C2277" s="81" t="s">
        <v>1352</v>
      </c>
      <c r="D2277" s="80" t="s">
        <v>5536</v>
      </c>
      <c r="E2277" s="82" t="s">
        <v>5537</v>
      </c>
      <c r="F2277" s="82">
        <v>43000800</v>
      </c>
      <c r="G2277" s="82">
        <v>0</v>
      </c>
      <c r="H2277" s="80" t="s">
        <v>5538</v>
      </c>
      <c r="I2277" s="39">
        <v>99112.77</v>
      </c>
      <c r="J2277" s="47">
        <v>40658</v>
      </c>
      <c r="K2277" s="48"/>
    </row>
    <row r="2278" spans="1:11" x14ac:dyDescent="0.35">
      <c r="A2278" s="43">
        <v>1</v>
      </c>
      <c r="B2278" s="80">
        <v>6100</v>
      </c>
      <c r="C2278" s="81" t="s">
        <v>1352</v>
      </c>
      <c r="D2278" s="80" t="s">
        <v>5539</v>
      </c>
      <c r="E2278" s="82" t="s">
        <v>5480</v>
      </c>
      <c r="F2278" s="82">
        <v>43000004</v>
      </c>
      <c r="G2278" s="82">
        <v>2</v>
      </c>
      <c r="H2278" s="80" t="s">
        <v>5540</v>
      </c>
      <c r="I2278" s="39">
        <v>8000</v>
      </c>
      <c r="J2278" s="47">
        <v>43550</v>
      </c>
      <c r="K2278" s="48"/>
    </row>
    <row r="2279" spans="1:11" x14ac:dyDescent="0.35">
      <c r="A2279" s="43">
        <v>1</v>
      </c>
      <c r="B2279" s="80">
        <v>6100</v>
      </c>
      <c r="C2279" s="81" t="s">
        <v>1352</v>
      </c>
      <c r="D2279" s="80" t="s">
        <v>5541</v>
      </c>
      <c r="E2279" s="82" t="s">
        <v>3742</v>
      </c>
      <c r="F2279" s="82">
        <v>43000005</v>
      </c>
      <c r="G2279" s="82">
        <v>0</v>
      </c>
      <c r="H2279" s="80" t="s">
        <v>5542</v>
      </c>
      <c r="I2279" s="39">
        <v>356598.01</v>
      </c>
      <c r="J2279" s="47">
        <v>32964</v>
      </c>
      <c r="K2279" s="48"/>
    </row>
    <row r="2280" spans="1:11" x14ac:dyDescent="0.35">
      <c r="A2280" s="43">
        <v>1</v>
      </c>
      <c r="B2280" s="80">
        <v>6100</v>
      </c>
      <c r="C2280" s="81" t="s">
        <v>1352</v>
      </c>
      <c r="D2280" s="80" t="s">
        <v>5543</v>
      </c>
      <c r="E2280" s="82" t="s">
        <v>3742</v>
      </c>
      <c r="F2280" s="82">
        <v>43000005</v>
      </c>
      <c r="G2280" s="82">
        <v>1</v>
      </c>
      <c r="H2280" s="80" t="s">
        <v>5544</v>
      </c>
      <c r="I2280" s="39">
        <v>653242.75</v>
      </c>
      <c r="J2280" s="47">
        <v>42980</v>
      </c>
      <c r="K2280" s="48"/>
    </row>
    <row r="2281" spans="1:11" x14ac:dyDescent="0.35">
      <c r="A2281" s="43">
        <v>1</v>
      </c>
      <c r="B2281" s="80">
        <v>6100</v>
      </c>
      <c r="C2281" s="81" t="s">
        <v>1352</v>
      </c>
      <c r="D2281" s="80" t="s">
        <v>5545</v>
      </c>
      <c r="E2281" s="82" t="s">
        <v>3742</v>
      </c>
      <c r="F2281" s="82" t="s">
        <v>5546</v>
      </c>
      <c r="G2281" s="82" t="s">
        <v>1056</v>
      </c>
      <c r="H2281" s="80" t="s">
        <v>5547</v>
      </c>
      <c r="I2281" s="39">
        <v>917326</v>
      </c>
      <c r="J2281" s="47">
        <v>44149</v>
      </c>
      <c r="K2281" s="48"/>
    </row>
    <row r="2282" spans="1:11" x14ac:dyDescent="0.35">
      <c r="A2282" s="43">
        <v>1</v>
      </c>
      <c r="B2282" s="83">
        <v>6100</v>
      </c>
      <c r="C2282" s="84">
        <v>43</v>
      </c>
      <c r="D2282" s="80" t="s">
        <v>5548</v>
      </c>
      <c r="E2282" s="82" t="s">
        <v>3742</v>
      </c>
      <c r="F2282" s="86" t="s">
        <v>5546</v>
      </c>
      <c r="G2282" s="86" t="s">
        <v>1176</v>
      </c>
      <c r="H2282" s="83" t="s">
        <v>5549</v>
      </c>
      <c r="I2282" s="39">
        <v>358765</v>
      </c>
      <c r="J2282" s="47">
        <v>43916</v>
      </c>
      <c r="K2282" s="48"/>
    </row>
    <row r="2283" spans="1:11" x14ac:dyDescent="0.35">
      <c r="A2283" s="43">
        <v>1</v>
      </c>
      <c r="B2283" s="83">
        <v>6100</v>
      </c>
      <c r="C2283" s="84">
        <v>43</v>
      </c>
      <c r="D2283" s="80" t="s">
        <v>5550</v>
      </c>
      <c r="E2283" s="82" t="s">
        <v>3742</v>
      </c>
      <c r="F2283" s="86" t="s">
        <v>5546</v>
      </c>
      <c r="G2283" s="86">
        <v>6</v>
      </c>
      <c r="H2283" s="83" t="s">
        <v>5551</v>
      </c>
      <c r="I2283" s="39">
        <v>207540.96</v>
      </c>
      <c r="J2283" s="47">
        <v>44861</v>
      </c>
      <c r="K2283" s="48"/>
    </row>
    <row r="2284" spans="1:11" x14ac:dyDescent="0.35">
      <c r="A2284" s="43">
        <v>1</v>
      </c>
      <c r="B2284" s="83">
        <v>6100</v>
      </c>
      <c r="C2284" s="84" t="s">
        <v>1352</v>
      </c>
      <c r="D2284" s="80" t="s">
        <v>5552</v>
      </c>
      <c r="E2284" s="85" t="s">
        <v>5553</v>
      </c>
      <c r="F2284" s="86">
        <v>43000316</v>
      </c>
      <c r="G2284" s="86">
        <v>0</v>
      </c>
      <c r="H2284" s="83" t="s">
        <v>5554</v>
      </c>
      <c r="I2284" s="39">
        <v>5391610.1299999999</v>
      </c>
      <c r="J2284" s="47">
        <v>39108</v>
      </c>
      <c r="K2284" s="48"/>
    </row>
    <row r="2285" spans="1:11" x14ac:dyDescent="0.35">
      <c r="A2285" s="43">
        <v>1</v>
      </c>
      <c r="B2285" s="83">
        <v>6100</v>
      </c>
      <c r="C2285" s="84" t="s">
        <v>1352</v>
      </c>
      <c r="D2285" s="80" t="s">
        <v>5555</v>
      </c>
      <c r="E2285" s="85"/>
      <c r="F2285" s="86" t="s">
        <v>5556</v>
      </c>
      <c r="G2285" s="86" t="s">
        <v>1043</v>
      </c>
      <c r="H2285" s="83" t="s">
        <v>5557</v>
      </c>
      <c r="I2285" s="39">
        <v>146819.06</v>
      </c>
      <c r="J2285" s="47">
        <v>44250</v>
      </c>
      <c r="K2285" s="48"/>
    </row>
    <row r="2286" spans="1:11" x14ac:dyDescent="0.35">
      <c r="A2286" s="43">
        <v>1</v>
      </c>
      <c r="B2286" s="80">
        <v>6100</v>
      </c>
      <c r="C2286" s="81" t="s">
        <v>1352</v>
      </c>
      <c r="D2286" s="80" t="s">
        <v>5558</v>
      </c>
      <c r="E2286" s="82" t="s">
        <v>3742</v>
      </c>
      <c r="F2286" s="82">
        <v>43000005</v>
      </c>
      <c r="G2286" s="82">
        <v>2</v>
      </c>
      <c r="H2286" s="80" t="s">
        <v>5559</v>
      </c>
      <c r="I2286" s="39">
        <v>608888.77</v>
      </c>
      <c r="J2286" s="47">
        <v>43430</v>
      </c>
      <c r="K2286" s="48"/>
    </row>
    <row r="2287" spans="1:11" x14ac:dyDescent="0.35">
      <c r="A2287" s="43">
        <v>1</v>
      </c>
      <c r="B2287" s="80">
        <v>6100</v>
      </c>
      <c r="C2287" s="81" t="s">
        <v>1352</v>
      </c>
      <c r="D2287" s="80" t="s">
        <v>5560</v>
      </c>
      <c r="E2287" s="82" t="s">
        <v>5561</v>
      </c>
      <c r="F2287" s="82">
        <v>43000006</v>
      </c>
      <c r="G2287" s="82">
        <v>0</v>
      </c>
      <c r="H2287" s="80" t="s">
        <v>5562</v>
      </c>
      <c r="I2287" s="39">
        <v>293679.51</v>
      </c>
      <c r="J2287" s="47">
        <v>32964</v>
      </c>
      <c r="K2287" s="48"/>
    </row>
    <row r="2288" spans="1:11" x14ac:dyDescent="0.35">
      <c r="A2288" s="43">
        <v>1</v>
      </c>
      <c r="B2288" s="80">
        <v>6100</v>
      </c>
      <c r="C2288" s="81" t="s">
        <v>1352</v>
      </c>
      <c r="D2288" s="80" t="s">
        <v>5563</v>
      </c>
      <c r="E2288" s="82" t="s">
        <v>5564</v>
      </c>
      <c r="F2288" s="82">
        <v>43000007</v>
      </c>
      <c r="G2288" s="82">
        <v>0</v>
      </c>
      <c r="H2288" s="80" t="s">
        <v>5565</v>
      </c>
      <c r="I2288" s="39">
        <v>224431</v>
      </c>
      <c r="J2288" s="47">
        <v>32964</v>
      </c>
      <c r="K2288" s="48"/>
    </row>
    <row r="2289" spans="1:11" x14ac:dyDescent="0.35">
      <c r="A2289" s="43">
        <v>1</v>
      </c>
      <c r="B2289" s="80">
        <v>6100</v>
      </c>
      <c r="C2289" s="81" t="s">
        <v>1352</v>
      </c>
      <c r="D2289" s="80" t="s">
        <v>5566</v>
      </c>
      <c r="E2289" s="82" t="s">
        <v>5567</v>
      </c>
      <c r="F2289" s="82">
        <v>43000008</v>
      </c>
      <c r="G2289" s="82">
        <v>0</v>
      </c>
      <c r="H2289" s="80" t="s">
        <v>5568</v>
      </c>
      <c r="I2289" s="39">
        <v>1577537.79</v>
      </c>
      <c r="J2289" s="47">
        <v>32964</v>
      </c>
      <c r="K2289" s="48"/>
    </row>
    <row r="2290" spans="1:11" x14ac:dyDescent="0.35">
      <c r="A2290" s="43">
        <v>1</v>
      </c>
      <c r="B2290" s="80">
        <v>6100</v>
      </c>
      <c r="C2290" s="81">
        <v>43</v>
      </c>
      <c r="D2290" s="80" t="s">
        <v>5569</v>
      </c>
      <c r="E2290" s="82" t="s">
        <v>1043</v>
      </c>
      <c r="F2290" s="82" t="s">
        <v>5570</v>
      </c>
      <c r="G2290" s="82" t="s">
        <v>1043</v>
      </c>
      <c r="H2290" s="80" t="s">
        <v>5571</v>
      </c>
      <c r="I2290" s="39">
        <v>234999.7</v>
      </c>
      <c r="J2290" s="47">
        <v>44043</v>
      </c>
      <c r="K2290" s="48"/>
    </row>
    <row r="2291" spans="1:11" x14ac:dyDescent="0.35">
      <c r="A2291" s="43">
        <v>1</v>
      </c>
      <c r="B2291" s="80">
        <v>6100</v>
      </c>
      <c r="C2291" s="81">
        <v>43</v>
      </c>
      <c r="D2291" s="80" t="s">
        <v>5572</v>
      </c>
      <c r="E2291" s="82"/>
      <c r="F2291" s="82" t="s">
        <v>5570</v>
      </c>
      <c r="G2291" s="82" t="s">
        <v>1049</v>
      </c>
      <c r="H2291" s="80" t="s">
        <v>5573</v>
      </c>
      <c r="I2291" s="39">
        <v>146500</v>
      </c>
      <c r="J2291" s="47">
        <v>44298</v>
      </c>
      <c r="K2291" s="48"/>
    </row>
    <row r="2292" spans="1:11" x14ac:dyDescent="0.35">
      <c r="A2292" s="43">
        <v>1</v>
      </c>
      <c r="B2292" s="80">
        <v>6100</v>
      </c>
      <c r="C2292" s="81" t="s">
        <v>1352</v>
      </c>
      <c r="D2292" s="80" t="s">
        <v>5574</v>
      </c>
      <c r="E2292" s="82"/>
      <c r="F2292" s="82">
        <v>43000008</v>
      </c>
      <c r="G2292" s="82">
        <v>1</v>
      </c>
      <c r="H2292" s="80" t="s">
        <v>5575</v>
      </c>
      <c r="I2292" s="39">
        <v>762600</v>
      </c>
      <c r="J2292" s="47">
        <v>42455</v>
      </c>
      <c r="K2292" s="48"/>
    </row>
    <row r="2293" spans="1:11" x14ac:dyDescent="0.35">
      <c r="A2293" s="43">
        <v>1</v>
      </c>
      <c r="B2293" s="80">
        <v>6100</v>
      </c>
      <c r="C2293" s="81" t="s">
        <v>1352</v>
      </c>
      <c r="D2293" s="80" t="s">
        <v>5576</v>
      </c>
      <c r="E2293" s="82" t="s">
        <v>5577</v>
      </c>
      <c r="F2293" s="82">
        <v>43000009</v>
      </c>
      <c r="G2293" s="82">
        <v>0</v>
      </c>
      <c r="H2293" s="80" t="s">
        <v>5578</v>
      </c>
      <c r="I2293" s="39">
        <v>109858.51</v>
      </c>
      <c r="J2293" s="47">
        <v>32964</v>
      </c>
      <c r="K2293" s="48"/>
    </row>
    <row r="2294" spans="1:11" x14ac:dyDescent="0.35">
      <c r="A2294" s="43">
        <v>1</v>
      </c>
      <c r="B2294" s="80">
        <v>6100</v>
      </c>
      <c r="C2294" s="81" t="s">
        <v>1352</v>
      </c>
      <c r="D2294" s="80" t="s">
        <v>5579</v>
      </c>
      <c r="E2294" s="82" t="s">
        <v>3755</v>
      </c>
      <c r="F2294" s="82">
        <v>43000010</v>
      </c>
      <c r="G2294" s="82">
        <v>0</v>
      </c>
      <c r="H2294" s="80" t="s">
        <v>5580</v>
      </c>
      <c r="I2294" s="39">
        <v>155398.01</v>
      </c>
      <c r="J2294" s="47">
        <v>32964</v>
      </c>
      <c r="K2294" s="48"/>
    </row>
    <row r="2295" spans="1:11" x14ac:dyDescent="0.35">
      <c r="A2295" s="43">
        <v>1</v>
      </c>
      <c r="B2295" s="80">
        <v>6100</v>
      </c>
      <c r="C2295" s="81" t="s">
        <v>1352</v>
      </c>
      <c r="D2295" s="80" t="s">
        <v>5581</v>
      </c>
      <c r="E2295" s="82" t="s">
        <v>5582</v>
      </c>
      <c r="F2295" s="82">
        <v>43000011</v>
      </c>
      <c r="G2295" s="82">
        <v>0</v>
      </c>
      <c r="H2295" s="80" t="s">
        <v>5583</v>
      </c>
      <c r="I2295" s="39">
        <v>155398.01</v>
      </c>
      <c r="J2295" s="47">
        <v>32964</v>
      </c>
      <c r="K2295" s="48"/>
    </row>
    <row r="2296" spans="1:11" x14ac:dyDescent="0.35">
      <c r="A2296" s="43">
        <v>1</v>
      </c>
      <c r="B2296" s="80">
        <v>6100</v>
      </c>
      <c r="C2296" s="81" t="s">
        <v>1352</v>
      </c>
      <c r="D2296" s="80" t="s">
        <v>5584</v>
      </c>
      <c r="E2296" s="82" t="s">
        <v>5585</v>
      </c>
      <c r="F2296" s="82">
        <v>43000012</v>
      </c>
      <c r="G2296" s="82">
        <v>0</v>
      </c>
      <c r="H2296" s="80" t="s">
        <v>5586</v>
      </c>
      <c r="I2296" s="39">
        <v>148358.87</v>
      </c>
      <c r="J2296" s="47">
        <v>32964</v>
      </c>
      <c r="K2296" s="48"/>
    </row>
    <row r="2297" spans="1:11" x14ac:dyDescent="0.35">
      <c r="A2297" s="43">
        <v>1</v>
      </c>
      <c r="B2297" s="80">
        <v>6100</v>
      </c>
      <c r="C2297" s="81" t="s">
        <v>1352</v>
      </c>
      <c r="D2297" s="80" t="s">
        <v>5587</v>
      </c>
      <c r="E2297" s="82" t="s">
        <v>5588</v>
      </c>
      <c r="F2297" s="82">
        <v>43000015</v>
      </c>
      <c r="G2297" s="82">
        <v>0</v>
      </c>
      <c r="H2297" s="80" t="s">
        <v>5589</v>
      </c>
      <c r="I2297" s="39">
        <v>396187.63</v>
      </c>
      <c r="J2297" s="47">
        <v>32964</v>
      </c>
      <c r="K2297" s="48"/>
    </row>
    <row r="2298" spans="1:11" x14ac:dyDescent="0.35">
      <c r="A2298" s="43">
        <v>1</v>
      </c>
      <c r="B2298" s="80">
        <v>6100</v>
      </c>
      <c r="C2298" s="81" t="s">
        <v>1352</v>
      </c>
      <c r="D2298" s="80" t="s">
        <v>5590</v>
      </c>
      <c r="E2298" s="82" t="s">
        <v>5591</v>
      </c>
      <c r="F2298" s="82">
        <v>43000016</v>
      </c>
      <c r="G2298" s="82">
        <v>0</v>
      </c>
      <c r="H2298" s="80" t="s">
        <v>5592</v>
      </c>
      <c r="I2298" s="39">
        <v>602319.98</v>
      </c>
      <c r="J2298" s="47">
        <v>32964</v>
      </c>
      <c r="K2298" s="48"/>
    </row>
    <row r="2299" spans="1:11" x14ac:dyDescent="0.35">
      <c r="A2299" s="43">
        <v>1</v>
      </c>
      <c r="B2299" s="80">
        <v>6100</v>
      </c>
      <c r="C2299" s="81" t="s">
        <v>1352</v>
      </c>
      <c r="D2299" s="80" t="s">
        <v>5593</v>
      </c>
      <c r="E2299" s="82" t="s">
        <v>3800</v>
      </c>
      <c r="F2299" s="82">
        <v>43000017</v>
      </c>
      <c r="G2299" s="82">
        <v>0</v>
      </c>
      <c r="H2299" s="80" t="s">
        <v>5594</v>
      </c>
      <c r="I2299" s="39">
        <v>193616.83</v>
      </c>
      <c r="J2299" s="47">
        <v>32964</v>
      </c>
      <c r="K2299" s="48"/>
    </row>
    <row r="2300" spans="1:11" x14ac:dyDescent="0.35">
      <c r="A2300" s="43">
        <v>1</v>
      </c>
      <c r="B2300" s="83">
        <v>6100</v>
      </c>
      <c r="C2300" s="84">
        <v>43</v>
      </c>
      <c r="D2300" s="80" t="s">
        <v>5595</v>
      </c>
      <c r="E2300" s="85" t="s">
        <v>1124</v>
      </c>
      <c r="F2300" s="86" t="s">
        <v>5596</v>
      </c>
      <c r="G2300" s="86" t="s">
        <v>1124</v>
      </c>
      <c r="H2300" s="83" t="s">
        <v>5597</v>
      </c>
      <c r="I2300" s="39">
        <v>139285.64000000001</v>
      </c>
      <c r="J2300" s="47">
        <v>44077</v>
      </c>
      <c r="K2300" s="48"/>
    </row>
    <row r="2301" spans="1:11" x14ac:dyDescent="0.35">
      <c r="A2301" s="43">
        <v>1</v>
      </c>
      <c r="B2301" s="80">
        <v>6100</v>
      </c>
      <c r="C2301" s="81" t="s">
        <v>1352</v>
      </c>
      <c r="D2301" s="80" t="s">
        <v>5598</v>
      </c>
      <c r="E2301" s="82" t="s">
        <v>3827</v>
      </c>
      <c r="F2301" s="82">
        <v>43000021</v>
      </c>
      <c r="G2301" s="82">
        <v>0</v>
      </c>
      <c r="H2301" s="80" t="s">
        <v>5599</v>
      </c>
      <c r="I2301" s="39">
        <v>6707517.25</v>
      </c>
      <c r="J2301" s="47">
        <v>32964</v>
      </c>
      <c r="K2301" s="48"/>
    </row>
    <row r="2302" spans="1:11" x14ac:dyDescent="0.35">
      <c r="A2302" s="43">
        <v>1</v>
      </c>
      <c r="B2302" s="80">
        <v>6100</v>
      </c>
      <c r="C2302" s="81" t="s">
        <v>1352</v>
      </c>
      <c r="D2302" s="80" t="s">
        <v>5600</v>
      </c>
      <c r="E2302" s="82"/>
      <c r="F2302" s="82">
        <v>43000018</v>
      </c>
      <c r="G2302" s="82">
        <v>0</v>
      </c>
      <c r="H2302" s="80" t="s">
        <v>5601</v>
      </c>
      <c r="I2302" s="39">
        <v>457509.01</v>
      </c>
      <c r="J2302" s="47">
        <v>32964</v>
      </c>
      <c r="K2302" s="48"/>
    </row>
    <row r="2303" spans="1:11" x14ac:dyDescent="0.35">
      <c r="A2303" s="43">
        <v>1</v>
      </c>
      <c r="B2303" s="80">
        <v>6100</v>
      </c>
      <c r="C2303" s="81" t="s">
        <v>1352</v>
      </c>
      <c r="D2303" s="80" t="s">
        <v>5602</v>
      </c>
      <c r="E2303" s="82" t="s">
        <v>5603</v>
      </c>
      <c r="F2303" s="82">
        <v>43000022</v>
      </c>
      <c r="G2303" s="82">
        <v>0</v>
      </c>
      <c r="H2303" s="80" t="s">
        <v>5604</v>
      </c>
      <c r="I2303" s="39">
        <v>5972126.3300000001</v>
      </c>
      <c r="J2303" s="47">
        <v>32964</v>
      </c>
      <c r="K2303" s="48"/>
    </row>
    <row r="2304" spans="1:11" x14ac:dyDescent="0.35">
      <c r="A2304" s="43">
        <v>1</v>
      </c>
      <c r="B2304" s="80">
        <v>6100</v>
      </c>
      <c r="C2304" s="81" t="s">
        <v>1352</v>
      </c>
      <c r="D2304" s="80" t="s">
        <v>5605</v>
      </c>
      <c r="E2304" s="82" t="s">
        <v>5606</v>
      </c>
      <c r="F2304" s="82">
        <v>43000024</v>
      </c>
      <c r="G2304" s="82">
        <v>0</v>
      </c>
      <c r="H2304" s="80" t="s">
        <v>5607</v>
      </c>
      <c r="I2304" s="39">
        <v>256428.01</v>
      </c>
      <c r="J2304" s="47">
        <v>32964</v>
      </c>
      <c r="K2304" s="48"/>
    </row>
    <row r="2305" spans="1:11" x14ac:dyDescent="0.35">
      <c r="A2305" s="43">
        <v>1</v>
      </c>
      <c r="B2305" s="80">
        <v>6100</v>
      </c>
      <c r="C2305" s="81" t="s">
        <v>1352</v>
      </c>
      <c r="D2305" s="80" t="s">
        <v>5608</v>
      </c>
      <c r="E2305" s="82" t="s">
        <v>5606</v>
      </c>
      <c r="F2305" s="82">
        <v>43000024</v>
      </c>
      <c r="G2305" s="82">
        <v>1</v>
      </c>
      <c r="H2305" s="80" t="s">
        <v>5609</v>
      </c>
      <c r="I2305" s="39">
        <v>653242.75</v>
      </c>
      <c r="J2305" s="47">
        <v>42957</v>
      </c>
      <c r="K2305" s="48"/>
    </row>
    <row r="2306" spans="1:11" x14ac:dyDescent="0.35">
      <c r="A2306" s="43">
        <v>1</v>
      </c>
      <c r="B2306" s="80">
        <v>6100</v>
      </c>
      <c r="C2306" s="81" t="s">
        <v>1352</v>
      </c>
      <c r="D2306" s="80" t="s">
        <v>5610</v>
      </c>
      <c r="E2306" s="82" t="s">
        <v>3860</v>
      </c>
      <c r="F2306" s="82">
        <v>43000025</v>
      </c>
      <c r="G2306" s="82">
        <v>0</v>
      </c>
      <c r="H2306" s="80" t="s">
        <v>5611</v>
      </c>
      <c r="I2306" s="39">
        <v>286687.28000000003</v>
      </c>
      <c r="J2306" s="47">
        <v>32964</v>
      </c>
      <c r="K2306" s="48"/>
    </row>
    <row r="2307" spans="1:11" x14ac:dyDescent="0.35">
      <c r="A2307" s="43">
        <v>1</v>
      </c>
      <c r="B2307" s="83">
        <v>6100</v>
      </c>
      <c r="C2307" s="84">
        <v>43</v>
      </c>
      <c r="D2307" s="80" t="s">
        <v>5612</v>
      </c>
      <c r="E2307" s="85" t="s">
        <v>1124</v>
      </c>
      <c r="F2307" s="86" t="s">
        <v>5613</v>
      </c>
      <c r="G2307" s="86" t="s">
        <v>1124</v>
      </c>
      <c r="H2307" s="83" t="s">
        <v>5614</v>
      </c>
      <c r="I2307" s="39">
        <v>146941</v>
      </c>
      <c r="J2307" s="47">
        <v>43966</v>
      </c>
      <c r="K2307" s="48"/>
    </row>
    <row r="2308" spans="1:11" x14ac:dyDescent="0.35">
      <c r="A2308" s="43">
        <v>1</v>
      </c>
      <c r="B2308" s="80">
        <v>6100</v>
      </c>
      <c r="C2308" s="81" t="s">
        <v>1352</v>
      </c>
      <c r="D2308" s="80" t="s">
        <v>5615</v>
      </c>
      <c r="E2308" s="82" t="s">
        <v>3933</v>
      </c>
      <c r="F2308" s="82">
        <v>43000026</v>
      </c>
      <c r="G2308" s="82">
        <v>1</v>
      </c>
      <c r="H2308" s="80" t="s">
        <v>5616</v>
      </c>
      <c r="I2308" s="39">
        <v>83081.320000000007</v>
      </c>
      <c r="J2308" s="47">
        <v>32964</v>
      </c>
      <c r="K2308" s="48"/>
    </row>
    <row r="2309" spans="1:11" x14ac:dyDescent="0.35">
      <c r="A2309" s="43">
        <v>1</v>
      </c>
      <c r="B2309" s="80">
        <v>6100</v>
      </c>
      <c r="C2309" s="81" t="s">
        <v>1352</v>
      </c>
      <c r="D2309" s="80" t="s">
        <v>5617</v>
      </c>
      <c r="E2309" s="82" t="s">
        <v>3933</v>
      </c>
      <c r="F2309" s="82">
        <v>43000026</v>
      </c>
      <c r="G2309" s="82">
        <v>2</v>
      </c>
      <c r="H2309" s="80" t="s">
        <v>5618</v>
      </c>
      <c r="I2309" s="39">
        <v>736450</v>
      </c>
      <c r="J2309" s="47">
        <v>42455</v>
      </c>
      <c r="K2309" s="48"/>
    </row>
    <row r="2310" spans="1:11" x14ac:dyDescent="0.35">
      <c r="A2310" s="43">
        <v>1</v>
      </c>
      <c r="B2310" s="80">
        <v>6100</v>
      </c>
      <c r="C2310" s="81" t="s">
        <v>1352</v>
      </c>
      <c r="D2310" s="80" t="s">
        <v>5619</v>
      </c>
      <c r="E2310" s="82" t="s">
        <v>3933</v>
      </c>
      <c r="F2310" s="82">
        <v>43000026</v>
      </c>
      <c r="G2310" s="82">
        <v>4</v>
      </c>
      <c r="H2310" s="80" t="s">
        <v>5620</v>
      </c>
      <c r="I2310" s="39">
        <v>393452</v>
      </c>
      <c r="J2310" s="47">
        <v>43550</v>
      </c>
      <c r="K2310" s="48"/>
    </row>
    <row r="2311" spans="1:11" x14ac:dyDescent="0.35">
      <c r="A2311" s="43">
        <v>1</v>
      </c>
      <c r="B2311" s="80">
        <v>6100</v>
      </c>
      <c r="C2311" s="81" t="s">
        <v>1352</v>
      </c>
      <c r="D2311" s="80" t="s">
        <v>5621</v>
      </c>
      <c r="E2311" s="82" t="s">
        <v>3933</v>
      </c>
      <c r="F2311" s="82" t="s">
        <v>5622</v>
      </c>
      <c r="G2311" s="82" t="s">
        <v>2250</v>
      </c>
      <c r="H2311" s="80" t="s">
        <v>5623</v>
      </c>
      <c r="I2311" s="39">
        <v>146500</v>
      </c>
      <c r="J2311" s="47">
        <v>44644</v>
      </c>
      <c r="K2311" s="48"/>
    </row>
    <row r="2312" spans="1:11" x14ac:dyDescent="0.35">
      <c r="A2312" s="43">
        <v>1</v>
      </c>
      <c r="B2312" s="80">
        <v>6100</v>
      </c>
      <c r="C2312" s="81" t="s">
        <v>1352</v>
      </c>
      <c r="D2312" s="80" t="s">
        <v>5624</v>
      </c>
      <c r="E2312" s="82" t="s">
        <v>3933</v>
      </c>
      <c r="F2312" s="82" t="s">
        <v>5622</v>
      </c>
      <c r="G2312" s="82" t="s">
        <v>2253</v>
      </c>
      <c r="H2312" s="80" t="s">
        <v>5625</v>
      </c>
      <c r="I2312" s="39">
        <v>168700.2</v>
      </c>
      <c r="J2312" s="47">
        <v>44644</v>
      </c>
      <c r="K2312" s="48"/>
    </row>
    <row r="2313" spans="1:11" x14ac:dyDescent="0.35">
      <c r="A2313" s="43">
        <v>1</v>
      </c>
      <c r="B2313" s="80">
        <v>6100</v>
      </c>
      <c r="C2313" s="81" t="s">
        <v>1352</v>
      </c>
      <c r="D2313" s="80" t="s">
        <v>5626</v>
      </c>
      <c r="E2313" s="82" t="s">
        <v>3933</v>
      </c>
      <c r="F2313" s="82" t="s">
        <v>5622</v>
      </c>
      <c r="G2313" s="82" t="s">
        <v>2101</v>
      </c>
      <c r="H2313" s="80" t="s">
        <v>5627</v>
      </c>
      <c r="I2313" s="39">
        <v>125990</v>
      </c>
      <c r="J2313" s="47">
        <v>44644</v>
      </c>
      <c r="K2313" s="48"/>
    </row>
    <row r="2314" spans="1:11" x14ac:dyDescent="0.35">
      <c r="A2314" s="43">
        <v>1</v>
      </c>
      <c r="B2314" s="80">
        <v>6100</v>
      </c>
      <c r="C2314" s="81" t="s">
        <v>1352</v>
      </c>
      <c r="D2314" s="80" t="s">
        <v>5628</v>
      </c>
      <c r="E2314" s="82" t="s">
        <v>3933</v>
      </c>
      <c r="F2314" s="82">
        <v>43000026</v>
      </c>
      <c r="G2314" s="82">
        <v>3</v>
      </c>
      <c r="H2314" s="80" t="s">
        <v>5629</v>
      </c>
      <c r="I2314" s="39">
        <v>440544.57</v>
      </c>
      <c r="J2314" s="47">
        <v>42958</v>
      </c>
      <c r="K2314" s="48"/>
    </row>
    <row r="2315" spans="1:11" x14ac:dyDescent="0.35">
      <c r="A2315" s="43">
        <v>1</v>
      </c>
      <c r="B2315" s="80">
        <v>6100</v>
      </c>
      <c r="C2315" s="81" t="s">
        <v>1352</v>
      </c>
      <c r="D2315" s="80" t="s">
        <v>5630</v>
      </c>
      <c r="E2315" s="82" t="s">
        <v>3996</v>
      </c>
      <c r="F2315" s="82">
        <v>43000063</v>
      </c>
      <c r="G2315" s="82">
        <v>0</v>
      </c>
      <c r="H2315" s="80" t="s">
        <v>5631</v>
      </c>
      <c r="I2315" s="39">
        <v>5585689.3600000003</v>
      </c>
      <c r="J2315" s="47">
        <v>32964</v>
      </c>
      <c r="K2315" s="48"/>
    </row>
    <row r="2316" spans="1:11" x14ac:dyDescent="0.35">
      <c r="A2316" s="43">
        <v>1</v>
      </c>
      <c r="B2316" s="83">
        <v>6100</v>
      </c>
      <c r="C2316" s="84">
        <v>43</v>
      </c>
      <c r="D2316" s="80" t="s">
        <v>5632</v>
      </c>
      <c r="E2316" s="85" t="s">
        <v>1049</v>
      </c>
      <c r="F2316" s="86" t="s">
        <v>5633</v>
      </c>
      <c r="G2316" s="86" t="s">
        <v>1049</v>
      </c>
      <c r="H2316" s="83" t="s">
        <v>5634</v>
      </c>
      <c r="I2316" s="39">
        <v>144659.4</v>
      </c>
      <c r="J2316" s="47">
        <v>44068</v>
      </c>
      <c r="K2316" s="48"/>
    </row>
    <row r="2317" spans="1:11" x14ac:dyDescent="0.35">
      <c r="A2317" s="43">
        <v>1</v>
      </c>
      <c r="B2317" s="80">
        <v>6100</v>
      </c>
      <c r="C2317" s="81" t="s">
        <v>1352</v>
      </c>
      <c r="D2317" s="80" t="s">
        <v>5635</v>
      </c>
      <c r="E2317" s="82" t="s">
        <v>3537</v>
      </c>
      <c r="F2317" s="82">
        <v>43000027</v>
      </c>
      <c r="G2317" s="82">
        <v>0</v>
      </c>
      <c r="H2317" s="80" t="s">
        <v>5636</v>
      </c>
      <c r="I2317" s="39">
        <v>279626.01</v>
      </c>
      <c r="J2317" s="47">
        <v>32964</v>
      </c>
      <c r="K2317" s="48"/>
    </row>
    <row r="2318" spans="1:11" x14ac:dyDescent="0.35">
      <c r="A2318" s="43">
        <v>1</v>
      </c>
      <c r="B2318" s="80">
        <v>6100</v>
      </c>
      <c r="C2318" s="81" t="s">
        <v>1352</v>
      </c>
      <c r="D2318" s="80" t="s">
        <v>5637</v>
      </c>
      <c r="E2318" s="82"/>
      <c r="F2318" s="82" t="s">
        <v>5633</v>
      </c>
      <c r="G2318" s="82" t="s">
        <v>1176</v>
      </c>
      <c r="H2318" s="80" t="s">
        <v>5638</v>
      </c>
      <c r="I2318" s="39">
        <v>210900</v>
      </c>
      <c r="J2318" s="47">
        <v>44644</v>
      </c>
      <c r="K2318" s="48"/>
    </row>
    <row r="2319" spans="1:11" x14ac:dyDescent="0.35">
      <c r="A2319" s="43">
        <v>1</v>
      </c>
      <c r="B2319" s="80">
        <v>6100</v>
      </c>
      <c r="C2319" s="81" t="s">
        <v>1352</v>
      </c>
      <c r="D2319" s="80" t="s">
        <v>5639</v>
      </c>
      <c r="E2319" s="82"/>
      <c r="F2319" s="82" t="s">
        <v>5633</v>
      </c>
      <c r="G2319" s="82" t="s">
        <v>1056</v>
      </c>
      <c r="H2319" s="80" t="s">
        <v>5640</v>
      </c>
      <c r="I2319" s="39">
        <v>173350</v>
      </c>
      <c r="J2319" s="47">
        <v>44644</v>
      </c>
      <c r="K2319" s="48"/>
    </row>
    <row r="2320" spans="1:11" x14ac:dyDescent="0.35">
      <c r="A2320" s="43">
        <v>1</v>
      </c>
      <c r="B2320" s="80">
        <v>6100</v>
      </c>
      <c r="C2320" s="81" t="s">
        <v>1352</v>
      </c>
      <c r="D2320" s="80" t="s">
        <v>5641</v>
      </c>
      <c r="E2320" s="82" t="s">
        <v>3537</v>
      </c>
      <c r="F2320" s="82">
        <v>43000063</v>
      </c>
      <c r="G2320" s="82">
        <v>1</v>
      </c>
      <c r="H2320" s="88" t="s">
        <v>5642</v>
      </c>
      <c r="I2320" s="39">
        <v>147801</v>
      </c>
      <c r="J2320" s="47">
        <v>43556</v>
      </c>
      <c r="K2320" s="48"/>
    </row>
    <row r="2321" spans="1:11" x14ac:dyDescent="0.35">
      <c r="A2321" s="43">
        <v>1</v>
      </c>
      <c r="B2321" s="80">
        <v>6100</v>
      </c>
      <c r="C2321" s="81" t="s">
        <v>1352</v>
      </c>
      <c r="D2321" s="80" t="s">
        <v>5643</v>
      </c>
      <c r="E2321" s="82" t="s">
        <v>3996</v>
      </c>
      <c r="F2321" s="82">
        <v>43000027</v>
      </c>
      <c r="G2321" s="82">
        <v>1</v>
      </c>
      <c r="H2321" s="80" t="s">
        <v>5644</v>
      </c>
      <c r="I2321" s="39">
        <v>632911.56000000006</v>
      </c>
      <c r="J2321" s="47">
        <v>42957</v>
      </c>
      <c r="K2321" s="48"/>
    </row>
    <row r="2322" spans="1:11" x14ac:dyDescent="0.35">
      <c r="A2322" s="43">
        <v>1</v>
      </c>
      <c r="B2322" s="80">
        <v>6100</v>
      </c>
      <c r="C2322" s="81" t="s">
        <v>1352</v>
      </c>
      <c r="D2322" s="80" t="s">
        <v>5645</v>
      </c>
      <c r="E2322" s="82" t="s">
        <v>4086</v>
      </c>
      <c r="F2322" s="82">
        <v>43000029</v>
      </c>
      <c r="G2322" s="82">
        <v>0</v>
      </c>
      <c r="H2322" s="80" t="s">
        <v>5646</v>
      </c>
      <c r="I2322" s="39">
        <v>215798.36</v>
      </c>
      <c r="J2322" s="47">
        <v>32964</v>
      </c>
      <c r="K2322" s="48"/>
    </row>
    <row r="2323" spans="1:11" x14ac:dyDescent="0.35">
      <c r="A2323" s="43">
        <v>1</v>
      </c>
      <c r="B2323" s="83">
        <v>6100</v>
      </c>
      <c r="C2323" s="84">
        <v>43</v>
      </c>
      <c r="D2323" s="80" t="s">
        <v>5647</v>
      </c>
      <c r="E2323" s="85"/>
      <c r="F2323" s="86" t="s">
        <v>5648</v>
      </c>
      <c r="G2323" s="86" t="s">
        <v>1049</v>
      </c>
      <c r="H2323" s="83" t="s">
        <v>5649</v>
      </c>
      <c r="I2323" s="39">
        <v>1284000</v>
      </c>
      <c r="J2323" s="47">
        <v>43916</v>
      </c>
      <c r="K2323" s="48"/>
    </row>
    <row r="2324" spans="1:11" x14ac:dyDescent="0.35">
      <c r="A2324" s="43">
        <v>1</v>
      </c>
      <c r="B2324" s="83">
        <v>6100</v>
      </c>
      <c r="C2324" s="84">
        <v>43</v>
      </c>
      <c r="D2324" s="80" t="s">
        <v>5650</v>
      </c>
      <c r="E2324" s="85" t="s">
        <v>1176</v>
      </c>
      <c r="F2324" s="86" t="s">
        <v>5648</v>
      </c>
      <c r="G2324" s="86" t="s">
        <v>1176</v>
      </c>
      <c r="H2324" s="83" t="s">
        <v>5651</v>
      </c>
      <c r="I2324" s="39">
        <v>127675</v>
      </c>
      <c r="J2324" s="47">
        <v>44068</v>
      </c>
      <c r="K2324" s="48"/>
    </row>
    <row r="2325" spans="1:11" x14ac:dyDescent="0.35">
      <c r="A2325" s="43">
        <v>1</v>
      </c>
      <c r="B2325" s="83">
        <v>6100</v>
      </c>
      <c r="C2325" s="84">
        <v>43</v>
      </c>
      <c r="D2325" s="80" t="s">
        <v>5652</v>
      </c>
      <c r="E2325" s="85"/>
      <c r="F2325" s="86" t="s">
        <v>5648</v>
      </c>
      <c r="G2325" s="86" t="s">
        <v>1056</v>
      </c>
      <c r="H2325" s="83" t="s">
        <v>5653</v>
      </c>
      <c r="I2325" s="39">
        <v>210000</v>
      </c>
      <c r="J2325" s="47">
        <v>43969</v>
      </c>
      <c r="K2325" s="48"/>
    </row>
    <row r="2326" spans="1:11" x14ac:dyDescent="0.35">
      <c r="A2326" s="43">
        <v>1</v>
      </c>
      <c r="B2326" s="83">
        <v>6100</v>
      </c>
      <c r="C2326" s="84">
        <v>43</v>
      </c>
      <c r="D2326" s="80" t="s">
        <v>5654</v>
      </c>
      <c r="E2326" s="85"/>
      <c r="F2326" s="86" t="s">
        <v>5648</v>
      </c>
      <c r="G2326" s="86" t="s">
        <v>2250</v>
      </c>
      <c r="H2326" s="83" t="s">
        <v>5655</v>
      </c>
      <c r="I2326" s="39">
        <v>112465</v>
      </c>
      <c r="J2326" s="47">
        <v>44074</v>
      </c>
      <c r="K2326" s="48"/>
    </row>
    <row r="2327" spans="1:11" x14ac:dyDescent="0.35">
      <c r="A2327" s="43">
        <v>1</v>
      </c>
      <c r="B2327" s="83">
        <v>6100</v>
      </c>
      <c r="C2327" s="84">
        <v>43</v>
      </c>
      <c r="D2327" s="80" t="s">
        <v>5656</v>
      </c>
      <c r="E2327" s="85"/>
      <c r="F2327" s="86" t="s">
        <v>5648</v>
      </c>
      <c r="G2327" s="86" t="s">
        <v>2253</v>
      </c>
      <c r="H2327" s="83" t="s">
        <v>5657</v>
      </c>
      <c r="I2327" s="39">
        <v>162800</v>
      </c>
      <c r="J2327" s="47">
        <v>44644</v>
      </c>
      <c r="K2327" s="48"/>
    </row>
    <row r="2328" spans="1:11" x14ac:dyDescent="0.35">
      <c r="A2328" s="43">
        <v>1</v>
      </c>
      <c r="B2328" s="80">
        <v>6100</v>
      </c>
      <c r="C2328" s="81" t="s">
        <v>1352</v>
      </c>
      <c r="D2328" s="80" t="s">
        <v>5658</v>
      </c>
      <c r="E2328" s="82" t="s">
        <v>3539</v>
      </c>
      <c r="F2328" s="82">
        <v>43000064</v>
      </c>
      <c r="G2328" s="82">
        <v>0</v>
      </c>
      <c r="H2328" s="80" t="s">
        <v>5659</v>
      </c>
      <c r="I2328" s="39">
        <v>6115706.2800000003</v>
      </c>
      <c r="J2328" s="47">
        <v>32964</v>
      </c>
      <c r="K2328" s="48"/>
    </row>
    <row r="2329" spans="1:11" x14ac:dyDescent="0.35">
      <c r="A2329" s="43">
        <v>1</v>
      </c>
      <c r="B2329" s="80">
        <v>6100</v>
      </c>
      <c r="C2329" s="81" t="s">
        <v>1352</v>
      </c>
      <c r="D2329" s="80" t="s">
        <v>5660</v>
      </c>
      <c r="E2329" s="82" t="s">
        <v>5661</v>
      </c>
      <c r="F2329" s="90">
        <v>43000064</v>
      </c>
      <c r="G2329" s="91">
        <v>1</v>
      </c>
      <c r="H2329" s="88" t="s">
        <v>5662</v>
      </c>
      <c r="I2329" s="39">
        <v>601800.1</v>
      </c>
      <c r="J2329" s="47">
        <v>43656</v>
      </c>
      <c r="K2329" s="48"/>
    </row>
    <row r="2330" spans="1:11" x14ac:dyDescent="0.35">
      <c r="A2330" s="43">
        <v>1</v>
      </c>
      <c r="B2330" s="80">
        <v>6100</v>
      </c>
      <c r="C2330" s="81" t="s">
        <v>1352</v>
      </c>
      <c r="D2330" s="80" t="s">
        <v>5663</v>
      </c>
      <c r="E2330" s="82" t="s">
        <v>4086</v>
      </c>
      <c r="F2330" s="82">
        <v>43000029</v>
      </c>
      <c r="G2330" s="82">
        <v>1</v>
      </c>
      <c r="H2330" s="80" t="s">
        <v>5664</v>
      </c>
      <c r="I2330" s="39">
        <v>977049.68</v>
      </c>
      <c r="J2330" s="47">
        <v>43010</v>
      </c>
      <c r="K2330" s="48"/>
    </row>
    <row r="2331" spans="1:11" x14ac:dyDescent="0.35">
      <c r="A2331" s="43">
        <v>1</v>
      </c>
      <c r="B2331" s="80">
        <v>6100</v>
      </c>
      <c r="C2331" s="81" t="s">
        <v>1352</v>
      </c>
      <c r="D2331" s="80" t="s">
        <v>5665</v>
      </c>
      <c r="E2331" s="82" t="s">
        <v>4192</v>
      </c>
      <c r="F2331" s="82">
        <v>43000030</v>
      </c>
      <c r="G2331" s="82">
        <v>0</v>
      </c>
      <c r="H2331" s="80" t="s">
        <v>5666</v>
      </c>
      <c r="I2331" s="39">
        <v>298224.01</v>
      </c>
      <c r="J2331" s="47">
        <v>32964</v>
      </c>
      <c r="K2331" s="48"/>
    </row>
    <row r="2332" spans="1:11" x14ac:dyDescent="0.35">
      <c r="A2332" s="43">
        <v>1</v>
      </c>
      <c r="B2332" s="83">
        <v>6100</v>
      </c>
      <c r="C2332" s="84">
        <v>43</v>
      </c>
      <c r="D2332" s="80" t="s">
        <v>5667</v>
      </c>
      <c r="E2332" s="85"/>
      <c r="F2332" s="86">
        <v>43000030</v>
      </c>
      <c r="G2332" s="86">
        <v>2</v>
      </c>
      <c r="H2332" s="83" t="s">
        <v>5668</v>
      </c>
      <c r="I2332" s="39">
        <v>168900</v>
      </c>
      <c r="J2332" s="47">
        <v>44068</v>
      </c>
      <c r="K2332" s="48"/>
    </row>
    <row r="2333" spans="1:11" x14ac:dyDescent="0.35">
      <c r="A2333" s="43">
        <v>1</v>
      </c>
      <c r="B2333" s="83">
        <v>6100</v>
      </c>
      <c r="C2333" s="84">
        <v>43</v>
      </c>
      <c r="D2333" s="80" t="s">
        <v>5669</v>
      </c>
      <c r="E2333" s="85"/>
      <c r="F2333" s="86">
        <v>43000030</v>
      </c>
      <c r="G2333" s="86">
        <v>3</v>
      </c>
      <c r="H2333" s="83" t="s">
        <v>5670</v>
      </c>
      <c r="I2333" s="39">
        <v>489635</v>
      </c>
      <c r="J2333" s="47">
        <v>44068</v>
      </c>
      <c r="K2333" s="48"/>
    </row>
    <row r="2334" spans="1:11" x14ac:dyDescent="0.35">
      <c r="A2334" s="43">
        <v>1</v>
      </c>
      <c r="B2334" s="83">
        <v>6100</v>
      </c>
      <c r="C2334" s="84">
        <v>43</v>
      </c>
      <c r="D2334" s="80" t="s">
        <v>5671</v>
      </c>
      <c r="E2334" s="85" t="s">
        <v>1176</v>
      </c>
      <c r="F2334" s="86">
        <v>43000030</v>
      </c>
      <c r="G2334" s="86">
        <v>4</v>
      </c>
      <c r="H2334" s="83" t="s">
        <v>5672</v>
      </c>
      <c r="I2334" s="39">
        <v>295490.90000000002</v>
      </c>
      <c r="J2334" s="47">
        <v>43955</v>
      </c>
      <c r="K2334" s="48"/>
    </row>
    <row r="2335" spans="1:11" x14ac:dyDescent="0.35">
      <c r="A2335" s="43">
        <v>1</v>
      </c>
      <c r="B2335" s="83">
        <v>6100</v>
      </c>
      <c r="C2335" s="84">
        <v>43</v>
      </c>
      <c r="D2335" s="80" t="s">
        <v>5673</v>
      </c>
      <c r="E2335" s="85"/>
      <c r="F2335" s="86">
        <v>43000030</v>
      </c>
      <c r="G2335" s="86">
        <v>5</v>
      </c>
      <c r="H2335" s="83" t="s">
        <v>5674</v>
      </c>
      <c r="I2335" s="39">
        <v>145500</v>
      </c>
      <c r="J2335" s="47">
        <v>44644</v>
      </c>
      <c r="K2335" s="48"/>
    </row>
    <row r="2336" spans="1:11" x14ac:dyDescent="0.35">
      <c r="A2336" s="43">
        <v>1</v>
      </c>
      <c r="B2336" s="83">
        <v>6100</v>
      </c>
      <c r="C2336" s="84">
        <v>43</v>
      </c>
      <c r="D2336" s="80" t="s">
        <v>5675</v>
      </c>
      <c r="E2336" s="85"/>
      <c r="F2336" s="86">
        <v>43000030</v>
      </c>
      <c r="G2336" s="86">
        <v>6</v>
      </c>
      <c r="H2336" s="83" t="s">
        <v>5676</v>
      </c>
      <c r="I2336" s="39">
        <v>422625.76</v>
      </c>
      <c r="J2336" s="47">
        <v>44644</v>
      </c>
      <c r="K2336" s="48"/>
    </row>
    <row r="2337" spans="1:11" x14ac:dyDescent="0.35">
      <c r="A2337" s="43">
        <v>1</v>
      </c>
      <c r="B2337" s="83">
        <v>6100</v>
      </c>
      <c r="C2337" s="84">
        <v>43</v>
      </c>
      <c r="D2337" s="80" t="s">
        <v>5677</v>
      </c>
      <c r="E2337" s="82"/>
      <c r="F2337" s="86">
        <v>43000030</v>
      </c>
      <c r="G2337" s="86">
        <v>7</v>
      </c>
      <c r="H2337" s="83" t="s">
        <v>5678</v>
      </c>
      <c r="I2337" s="39">
        <v>320000</v>
      </c>
      <c r="J2337" s="47">
        <v>44811</v>
      </c>
      <c r="K2337" s="48"/>
    </row>
    <row r="2338" spans="1:11" x14ac:dyDescent="0.35">
      <c r="A2338" s="43">
        <v>1</v>
      </c>
      <c r="B2338" s="80">
        <v>6100</v>
      </c>
      <c r="C2338" s="81" t="s">
        <v>1352</v>
      </c>
      <c r="D2338" s="80" t="s">
        <v>5679</v>
      </c>
      <c r="E2338" s="82"/>
      <c r="F2338" s="82">
        <v>43000030</v>
      </c>
      <c r="G2338" s="82">
        <v>1</v>
      </c>
      <c r="H2338" s="80" t="s">
        <v>5680</v>
      </c>
      <c r="I2338" s="39">
        <v>338418.14</v>
      </c>
      <c r="J2338" s="47">
        <v>32964</v>
      </c>
      <c r="K2338" s="48"/>
    </row>
    <row r="2339" spans="1:11" x14ac:dyDescent="0.35">
      <c r="A2339" s="43">
        <v>1</v>
      </c>
      <c r="B2339" s="80">
        <v>6100</v>
      </c>
      <c r="C2339" s="81" t="s">
        <v>1352</v>
      </c>
      <c r="D2339" s="80" t="s">
        <v>5681</v>
      </c>
      <c r="E2339" s="82" t="s">
        <v>4204</v>
      </c>
      <c r="F2339" s="82">
        <v>43000031</v>
      </c>
      <c r="G2339" s="82">
        <v>0</v>
      </c>
      <c r="H2339" s="80" t="s">
        <v>5682</v>
      </c>
      <c r="I2339" s="39">
        <v>376780.73</v>
      </c>
      <c r="J2339" s="47">
        <v>32964</v>
      </c>
      <c r="K2339" s="48"/>
    </row>
    <row r="2340" spans="1:11" x14ac:dyDescent="0.35">
      <c r="A2340" s="43">
        <v>1</v>
      </c>
      <c r="B2340" s="80">
        <v>6100</v>
      </c>
      <c r="C2340" s="81" t="s">
        <v>1352</v>
      </c>
      <c r="D2340" s="80" t="s">
        <v>5683</v>
      </c>
      <c r="E2340" s="82" t="s">
        <v>4204</v>
      </c>
      <c r="F2340" s="86" t="s">
        <v>4224</v>
      </c>
      <c r="G2340" s="86" t="s">
        <v>1049</v>
      </c>
      <c r="H2340" s="83" t="s">
        <v>5684</v>
      </c>
      <c r="I2340" s="39">
        <v>56936.25</v>
      </c>
      <c r="J2340" s="47">
        <v>42773</v>
      </c>
      <c r="K2340" s="48"/>
    </row>
    <row r="2341" spans="1:11" x14ac:dyDescent="0.35">
      <c r="A2341" s="43">
        <v>1</v>
      </c>
      <c r="B2341" s="83">
        <v>6100</v>
      </c>
      <c r="C2341" s="84">
        <v>43</v>
      </c>
      <c r="D2341" s="80" t="s">
        <v>5685</v>
      </c>
      <c r="E2341" s="85"/>
      <c r="F2341" s="86" t="s">
        <v>4224</v>
      </c>
      <c r="G2341" s="86" t="s">
        <v>1043</v>
      </c>
      <c r="H2341" s="83" t="s">
        <v>5686</v>
      </c>
      <c r="I2341" s="39">
        <v>216278</v>
      </c>
      <c r="J2341" s="47">
        <v>44075</v>
      </c>
      <c r="K2341" s="48"/>
    </row>
    <row r="2342" spans="1:11" x14ac:dyDescent="0.35">
      <c r="A2342" s="43">
        <v>1</v>
      </c>
      <c r="B2342" s="83">
        <v>6100</v>
      </c>
      <c r="C2342" s="84">
        <v>43</v>
      </c>
      <c r="D2342" s="80" t="s">
        <v>5687</v>
      </c>
      <c r="E2342" s="85"/>
      <c r="F2342" s="86" t="s">
        <v>4224</v>
      </c>
      <c r="G2342" s="86" t="s">
        <v>1176</v>
      </c>
      <c r="H2342" s="83" t="s">
        <v>5688</v>
      </c>
      <c r="I2342" s="39">
        <v>146850</v>
      </c>
      <c r="J2342" s="47">
        <v>44644</v>
      </c>
      <c r="K2342" s="48"/>
    </row>
    <row r="2343" spans="1:11" x14ac:dyDescent="0.35">
      <c r="A2343" s="43">
        <v>1</v>
      </c>
      <c r="B2343" s="83">
        <v>6100</v>
      </c>
      <c r="C2343" s="84">
        <v>43</v>
      </c>
      <c r="D2343" s="80" t="s">
        <v>5689</v>
      </c>
      <c r="E2343" s="85"/>
      <c r="F2343" s="86" t="s">
        <v>4224</v>
      </c>
      <c r="G2343" s="86" t="s">
        <v>1056</v>
      </c>
      <c r="H2343" s="83" t="s">
        <v>5690</v>
      </c>
      <c r="I2343" s="39">
        <v>145940</v>
      </c>
      <c r="J2343" s="47">
        <v>44644</v>
      </c>
      <c r="K2343" s="48"/>
    </row>
    <row r="2344" spans="1:11" x14ac:dyDescent="0.35">
      <c r="A2344" s="43">
        <v>1</v>
      </c>
      <c r="B2344" s="83">
        <v>6100</v>
      </c>
      <c r="C2344" s="84">
        <v>43</v>
      </c>
      <c r="D2344" s="80" t="s">
        <v>5691</v>
      </c>
      <c r="E2344" s="85"/>
      <c r="F2344" s="86" t="s">
        <v>4224</v>
      </c>
      <c r="G2344" s="86" t="s">
        <v>2250</v>
      </c>
      <c r="H2344" s="83" t="s">
        <v>5692</v>
      </c>
      <c r="I2344" s="39">
        <v>181900.18</v>
      </c>
      <c r="J2344" s="47">
        <v>44644</v>
      </c>
      <c r="K2344" s="48"/>
    </row>
    <row r="2345" spans="1:11" x14ac:dyDescent="0.35">
      <c r="A2345" s="43">
        <v>1</v>
      </c>
      <c r="B2345" s="80">
        <v>6100</v>
      </c>
      <c r="C2345" s="81" t="s">
        <v>1352</v>
      </c>
      <c r="D2345" s="80" t="s">
        <v>5693</v>
      </c>
      <c r="E2345" s="82" t="s">
        <v>4204</v>
      </c>
      <c r="F2345" s="82">
        <v>43000031</v>
      </c>
      <c r="G2345" s="82">
        <v>1</v>
      </c>
      <c r="H2345" s="80" t="s">
        <v>5694</v>
      </c>
      <c r="I2345" s="39">
        <v>653242.75</v>
      </c>
      <c r="J2345" s="47">
        <v>42957</v>
      </c>
      <c r="K2345" s="48"/>
    </row>
    <row r="2346" spans="1:11" x14ac:dyDescent="0.35">
      <c r="A2346" s="43">
        <v>1</v>
      </c>
      <c r="B2346" s="80">
        <v>6100</v>
      </c>
      <c r="C2346" s="81" t="s">
        <v>1352</v>
      </c>
      <c r="D2346" s="80" t="s">
        <v>5695</v>
      </c>
      <c r="E2346" s="82"/>
      <c r="F2346" s="82">
        <v>43000032</v>
      </c>
      <c r="G2346" s="82">
        <v>0</v>
      </c>
      <c r="H2346" s="80" t="s">
        <v>5696</v>
      </c>
      <c r="I2346" s="39">
        <v>178537.01</v>
      </c>
      <c r="J2346" s="47">
        <v>32964</v>
      </c>
      <c r="K2346" s="48"/>
    </row>
    <row r="2347" spans="1:11" x14ac:dyDescent="0.35">
      <c r="A2347" s="43">
        <v>1</v>
      </c>
      <c r="B2347" s="80">
        <v>6100</v>
      </c>
      <c r="C2347" s="81" t="s">
        <v>1352</v>
      </c>
      <c r="D2347" s="80" t="s">
        <v>5697</v>
      </c>
      <c r="E2347" s="82"/>
      <c r="F2347" s="82">
        <v>43000075</v>
      </c>
      <c r="G2347" s="82">
        <v>0</v>
      </c>
      <c r="H2347" s="80" t="s">
        <v>5698</v>
      </c>
      <c r="I2347" s="39">
        <v>1411712.92</v>
      </c>
      <c r="J2347" s="47">
        <v>32964</v>
      </c>
      <c r="K2347" s="48"/>
    </row>
    <row r="2348" spans="1:11" x14ac:dyDescent="0.35">
      <c r="A2348" s="43">
        <v>1</v>
      </c>
      <c r="B2348" s="80">
        <v>6100</v>
      </c>
      <c r="C2348" s="81" t="s">
        <v>1352</v>
      </c>
      <c r="D2348" s="80" t="s">
        <v>5699</v>
      </c>
      <c r="E2348" s="82"/>
      <c r="F2348" s="82">
        <v>43000326</v>
      </c>
      <c r="G2348" s="82">
        <v>0</v>
      </c>
      <c r="H2348" s="80" t="s">
        <v>5700</v>
      </c>
      <c r="I2348" s="39">
        <v>12.01</v>
      </c>
      <c r="J2348" s="47">
        <v>40262</v>
      </c>
      <c r="K2348" s="48"/>
    </row>
    <row r="2349" spans="1:11" x14ac:dyDescent="0.35">
      <c r="A2349" s="43">
        <v>1</v>
      </c>
      <c r="B2349" s="80">
        <v>6100</v>
      </c>
      <c r="C2349" s="81" t="s">
        <v>1352</v>
      </c>
      <c r="D2349" s="80" t="s">
        <v>5701</v>
      </c>
      <c r="E2349" s="82"/>
      <c r="F2349" s="82">
        <v>43000534</v>
      </c>
      <c r="G2349" s="82">
        <v>0</v>
      </c>
      <c r="H2349" s="80" t="s">
        <v>5702</v>
      </c>
      <c r="I2349" s="39">
        <v>1512604.7</v>
      </c>
      <c r="J2349" s="47">
        <v>40628</v>
      </c>
      <c r="K2349" s="48"/>
    </row>
    <row r="2350" spans="1:11" x14ac:dyDescent="0.35">
      <c r="A2350" s="43">
        <v>1</v>
      </c>
      <c r="B2350" s="80">
        <v>6100</v>
      </c>
      <c r="C2350" s="81" t="s">
        <v>1352</v>
      </c>
      <c r="D2350" s="80" t="s">
        <v>5703</v>
      </c>
      <c r="E2350" s="82"/>
      <c r="F2350" s="82">
        <v>43000535</v>
      </c>
      <c r="G2350" s="82">
        <v>0</v>
      </c>
      <c r="H2350" s="80" t="s">
        <v>5704</v>
      </c>
      <c r="I2350" s="39">
        <v>4734147.33</v>
      </c>
      <c r="J2350" s="47">
        <v>40628</v>
      </c>
      <c r="K2350" s="48"/>
    </row>
    <row r="2351" spans="1:11" x14ac:dyDescent="0.35">
      <c r="A2351" s="43">
        <v>1</v>
      </c>
      <c r="B2351" s="80">
        <v>6100</v>
      </c>
      <c r="C2351" s="81" t="s">
        <v>1352</v>
      </c>
      <c r="D2351" s="80" t="s">
        <v>5705</v>
      </c>
      <c r="E2351" s="82"/>
      <c r="F2351" s="82">
        <v>43000536</v>
      </c>
      <c r="G2351" s="82">
        <v>0</v>
      </c>
      <c r="H2351" s="80" t="s">
        <v>5706</v>
      </c>
      <c r="I2351" s="39">
        <v>796047.6</v>
      </c>
      <c r="J2351" s="47">
        <v>40628</v>
      </c>
      <c r="K2351" s="48"/>
    </row>
    <row r="2352" spans="1:11" x14ac:dyDescent="0.35">
      <c r="A2352" s="43">
        <v>1</v>
      </c>
      <c r="B2352" s="80">
        <v>6100</v>
      </c>
      <c r="C2352" s="81" t="s">
        <v>1352</v>
      </c>
      <c r="D2352" s="80" t="s">
        <v>5707</v>
      </c>
      <c r="E2352" s="82"/>
      <c r="F2352" s="82">
        <v>43000679</v>
      </c>
      <c r="G2352" s="82">
        <v>0</v>
      </c>
      <c r="H2352" s="80" t="s">
        <v>5708</v>
      </c>
      <c r="I2352" s="39">
        <v>43379.97</v>
      </c>
      <c r="J2352" s="47">
        <v>40116</v>
      </c>
      <c r="K2352" s="48"/>
    </row>
    <row r="2353" spans="1:11" x14ac:dyDescent="0.35">
      <c r="A2353" s="43">
        <v>1</v>
      </c>
      <c r="B2353" s="80">
        <v>6100</v>
      </c>
      <c r="C2353" s="81" t="s">
        <v>1352</v>
      </c>
      <c r="D2353" s="80" t="s">
        <v>5709</v>
      </c>
      <c r="E2353" s="82"/>
      <c r="F2353" s="82">
        <v>43000680</v>
      </c>
      <c r="G2353" s="82">
        <v>0</v>
      </c>
      <c r="H2353" s="80" t="s">
        <v>5710</v>
      </c>
      <c r="I2353" s="39">
        <v>360215.88</v>
      </c>
      <c r="J2353" s="47">
        <v>40116</v>
      </c>
      <c r="K2353" s="48"/>
    </row>
    <row r="2354" spans="1:11" x14ac:dyDescent="0.35">
      <c r="A2354" s="43">
        <v>1</v>
      </c>
      <c r="B2354" s="80">
        <v>6100</v>
      </c>
      <c r="C2354" s="81" t="s">
        <v>1352</v>
      </c>
      <c r="D2354" s="80" t="s">
        <v>5711</v>
      </c>
      <c r="E2354" s="82"/>
      <c r="F2354" s="82">
        <v>43000681</v>
      </c>
      <c r="G2354" s="82">
        <v>0</v>
      </c>
      <c r="H2354" s="80" t="s">
        <v>5712</v>
      </c>
      <c r="I2354" s="39">
        <v>118590.14</v>
      </c>
      <c r="J2354" s="47">
        <v>40116</v>
      </c>
      <c r="K2354" s="48"/>
    </row>
    <row r="2355" spans="1:11" x14ac:dyDescent="0.35">
      <c r="A2355" s="43">
        <v>1</v>
      </c>
      <c r="B2355" s="80">
        <v>6100</v>
      </c>
      <c r="C2355" s="81" t="s">
        <v>1352</v>
      </c>
      <c r="D2355" s="80" t="s">
        <v>5713</v>
      </c>
      <c r="E2355" s="82" t="s">
        <v>4248</v>
      </c>
      <c r="F2355" s="82">
        <v>43000033</v>
      </c>
      <c r="G2355" s="82">
        <v>0</v>
      </c>
      <c r="H2355" s="80" t="s">
        <v>5714</v>
      </c>
      <c r="I2355" s="39">
        <v>8983990.6600000001</v>
      </c>
      <c r="J2355" s="47">
        <v>32964</v>
      </c>
      <c r="K2355" s="48"/>
    </row>
    <row r="2356" spans="1:11" x14ac:dyDescent="0.35">
      <c r="A2356" s="43">
        <v>1</v>
      </c>
      <c r="B2356" s="83">
        <v>6100</v>
      </c>
      <c r="C2356" s="89" t="s">
        <v>1352</v>
      </c>
      <c r="D2356" s="83" t="s">
        <v>5715</v>
      </c>
      <c r="E2356" s="86"/>
      <c r="F2356" s="86">
        <v>43000033</v>
      </c>
      <c r="G2356" s="86">
        <v>1</v>
      </c>
      <c r="H2356" s="83" t="s">
        <v>5716</v>
      </c>
      <c r="I2356" s="39">
        <v>3435644</v>
      </c>
      <c r="J2356" s="47">
        <v>42712</v>
      </c>
      <c r="K2356" s="48"/>
    </row>
    <row r="2357" spans="1:11" x14ac:dyDescent="0.35">
      <c r="A2357" s="43">
        <v>1</v>
      </c>
      <c r="B2357" s="83">
        <v>6100</v>
      </c>
      <c r="C2357" s="89" t="s">
        <v>1352</v>
      </c>
      <c r="D2357" s="83" t="s">
        <v>5717</v>
      </c>
      <c r="E2357" s="86"/>
      <c r="F2357" s="86">
        <v>43000033</v>
      </c>
      <c r="G2357" s="86">
        <v>4</v>
      </c>
      <c r="H2357" s="88" t="s">
        <v>5718</v>
      </c>
      <c r="I2357" s="39">
        <v>1803507</v>
      </c>
      <c r="J2357" s="47">
        <v>43550</v>
      </c>
      <c r="K2357" s="48"/>
    </row>
    <row r="2358" spans="1:11" x14ac:dyDescent="0.35">
      <c r="A2358" s="43">
        <v>1</v>
      </c>
      <c r="B2358" s="83">
        <v>6100</v>
      </c>
      <c r="C2358" s="84">
        <v>43</v>
      </c>
      <c r="D2358" s="83" t="s">
        <v>5719</v>
      </c>
      <c r="E2358" s="85"/>
      <c r="F2358" s="86" t="s">
        <v>5720</v>
      </c>
      <c r="G2358" s="86" t="s">
        <v>1056</v>
      </c>
      <c r="H2358" s="83" t="s">
        <v>5721</v>
      </c>
      <c r="I2358" s="39">
        <v>312330</v>
      </c>
      <c r="J2358" s="47">
        <v>44068</v>
      </c>
      <c r="K2358" s="48"/>
    </row>
    <row r="2359" spans="1:11" x14ac:dyDescent="0.35">
      <c r="A2359" s="43">
        <v>1</v>
      </c>
      <c r="B2359" s="80">
        <v>6100</v>
      </c>
      <c r="C2359" s="81" t="s">
        <v>1352</v>
      </c>
      <c r="D2359" s="80" t="s">
        <v>5722</v>
      </c>
      <c r="E2359" s="82" t="s">
        <v>5723</v>
      </c>
      <c r="F2359" s="82">
        <v>43000758</v>
      </c>
      <c r="G2359" s="82">
        <v>0</v>
      </c>
      <c r="H2359" s="80" t="s">
        <v>5724</v>
      </c>
      <c r="I2359" s="39">
        <v>2459471.7799999998</v>
      </c>
      <c r="J2359" s="47">
        <v>40627</v>
      </c>
      <c r="K2359" s="48"/>
    </row>
    <row r="2360" spans="1:11" x14ac:dyDescent="0.35">
      <c r="A2360" s="43">
        <v>1</v>
      </c>
      <c r="B2360" s="80">
        <v>6100</v>
      </c>
      <c r="C2360" s="81" t="s">
        <v>1352</v>
      </c>
      <c r="D2360" s="80" t="s">
        <v>5725</v>
      </c>
      <c r="E2360" s="82" t="s">
        <v>5726</v>
      </c>
      <c r="F2360" s="82">
        <v>43000759</v>
      </c>
      <c r="G2360" s="82">
        <v>0</v>
      </c>
      <c r="H2360" s="80" t="s">
        <v>5727</v>
      </c>
      <c r="I2360" s="39">
        <v>6586659.4100000001</v>
      </c>
      <c r="J2360" s="47">
        <v>40627</v>
      </c>
      <c r="K2360" s="48"/>
    </row>
    <row r="2361" spans="1:11" x14ac:dyDescent="0.35">
      <c r="A2361" s="43">
        <v>1</v>
      </c>
      <c r="B2361" s="80">
        <v>6100</v>
      </c>
      <c r="C2361" s="81" t="s">
        <v>1352</v>
      </c>
      <c r="D2361" s="80" t="s">
        <v>5728</v>
      </c>
      <c r="E2361" s="82" t="s">
        <v>5729</v>
      </c>
      <c r="F2361" s="82">
        <v>43000760</v>
      </c>
      <c r="G2361" s="82">
        <v>0</v>
      </c>
      <c r="H2361" s="80" t="s">
        <v>5730</v>
      </c>
      <c r="I2361" s="39">
        <v>513259.87</v>
      </c>
      <c r="J2361" s="47">
        <v>40627</v>
      </c>
      <c r="K2361" s="48"/>
    </row>
    <row r="2362" spans="1:11" x14ac:dyDescent="0.35">
      <c r="A2362" s="43">
        <v>1</v>
      </c>
      <c r="B2362" s="83">
        <v>6100</v>
      </c>
      <c r="C2362" s="89" t="s">
        <v>1352</v>
      </c>
      <c r="D2362" s="83" t="s">
        <v>5731</v>
      </c>
      <c r="E2362" s="86"/>
      <c r="F2362" s="86">
        <v>43000989</v>
      </c>
      <c r="G2362" s="86">
        <v>0</v>
      </c>
      <c r="H2362" s="83" t="s">
        <v>5732</v>
      </c>
      <c r="I2362" s="39">
        <v>65933</v>
      </c>
      <c r="J2362" s="47">
        <v>42820</v>
      </c>
      <c r="K2362" s="48"/>
    </row>
    <row r="2363" spans="1:11" x14ac:dyDescent="0.35">
      <c r="A2363" s="43">
        <v>1</v>
      </c>
      <c r="B2363" s="83">
        <v>6100</v>
      </c>
      <c r="C2363" s="89" t="s">
        <v>1352</v>
      </c>
      <c r="D2363" s="83" t="s">
        <v>5733</v>
      </c>
      <c r="E2363" s="86"/>
      <c r="F2363" s="86">
        <v>43000033</v>
      </c>
      <c r="G2363" s="86">
        <v>2</v>
      </c>
      <c r="H2363" s="83" t="s">
        <v>5734</v>
      </c>
      <c r="I2363" s="39">
        <v>480290.87</v>
      </c>
      <c r="J2363" s="47">
        <v>42820</v>
      </c>
      <c r="K2363" s="48"/>
    </row>
    <row r="2364" spans="1:11" x14ac:dyDescent="0.35">
      <c r="A2364" s="43">
        <v>1</v>
      </c>
      <c r="B2364" s="80">
        <v>6100</v>
      </c>
      <c r="C2364" s="81" t="s">
        <v>1352</v>
      </c>
      <c r="D2364" s="80" t="s">
        <v>5735</v>
      </c>
      <c r="E2364" s="82" t="s">
        <v>4270</v>
      </c>
      <c r="F2364" s="82">
        <v>43000034</v>
      </c>
      <c r="G2364" s="82">
        <v>0</v>
      </c>
      <c r="H2364" s="80" t="s">
        <v>5736</v>
      </c>
      <c r="I2364" s="39">
        <v>494490.1</v>
      </c>
      <c r="J2364" s="47">
        <v>32964</v>
      </c>
      <c r="K2364" s="48"/>
    </row>
    <row r="2365" spans="1:11" x14ac:dyDescent="0.35">
      <c r="A2365" s="43">
        <v>1</v>
      </c>
      <c r="B2365" s="80">
        <v>6100</v>
      </c>
      <c r="C2365" s="81" t="s">
        <v>1352</v>
      </c>
      <c r="D2365" s="80" t="s">
        <v>5737</v>
      </c>
      <c r="E2365" s="82" t="s">
        <v>4286</v>
      </c>
      <c r="F2365" s="82">
        <v>43000035</v>
      </c>
      <c r="G2365" s="82">
        <v>0</v>
      </c>
      <c r="H2365" s="80" t="s">
        <v>5738</v>
      </c>
      <c r="I2365" s="39">
        <v>4482163.18</v>
      </c>
      <c r="J2365" s="47">
        <v>32964</v>
      </c>
      <c r="K2365" s="48"/>
    </row>
    <row r="2366" spans="1:11" x14ac:dyDescent="0.35">
      <c r="A2366" s="43">
        <v>1</v>
      </c>
      <c r="B2366" s="80">
        <v>6100</v>
      </c>
      <c r="C2366" s="81" t="s">
        <v>1352</v>
      </c>
      <c r="D2366" s="80" t="s">
        <v>5739</v>
      </c>
      <c r="E2366" s="82" t="s">
        <v>4307</v>
      </c>
      <c r="F2366" s="82">
        <v>43000036</v>
      </c>
      <c r="G2366" s="82">
        <v>0</v>
      </c>
      <c r="H2366" s="80" t="s">
        <v>5740</v>
      </c>
      <c r="I2366" s="39">
        <v>6276096.2699999996</v>
      </c>
      <c r="J2366" s="47">
        <v>32964</v>
      </c>
      <c r="K2366" s="48"/>
    </row>
    <row r="2367" spans="1:11" x14ac:dyDescent="0.35">
      <c r="A2367" s="43">
        <v>1</v>
      </c>
      <c r="B2367" s="80">
        <v>6100</v>
      </c>
      <c r="C2367" s="81" t="s">
        <v>1352</v>
      </c>
      <c r="D2367" s="80" t="s">
        <v>5741</v>
      </c>
      <c r="E2367" s="82" t="s">
        <v>5742</v>
      </c>
      <c r="F2367" s="82">
        <v>43000037</v>
      </c>
      <c r="G2367" s="82">
        <v>0</v>
      </c>
      <c r="H2367" s="80" t="s">
        <v>5743</v>
      </c>
      <c r="I2367" s="39">
        <v>240661.01</v>
      </c>
      <c r="J2367" s="47">
        <v>32964</v>
      </c>
      <c r="K2367" s="48"/>
    </row>
    <row r="2368" spans="1:11" x14ac:dyDescent="0.35">
      <c r="A2368" s="43">
        <v>1</v>
      </c>
      <c r="B2368" s="80">
        <v>6100</v>
      </c>
      <c r="C2368" s="81" t="s">
        <v>1352</v>
      </c>
      <c r="D2368" s="80" t="s">
        <v>5744</v>
      </c>
      <c r="E2368" s="82"/>
      <c r="F2368" s="82">
        <v>43000037</v>
      </c>
      <c r="G2368" s="82">
        <v>1</v>
      </c>
      <c r="H2368" s="80" t="s">
        <v>5745</v>
      </c>
      <c r="I2368" s="39">
        <v>31634.3</v>
      </c>
      <c r="J2368" s="47">
        <v>32964</v>
      </c>
      <c r="K2368" s="48"/>
    </row>
    <row r="2369" spans="1:11" x14ac:dyDescent="0.35">
      <c r="A2369" s="43">
        <v>1</v>
      </c>
      <c r="B2369" s="83">
        <v>6100</v>
      </c>
      <c r="C2369" s="84">
        <v>43</v>
      </c>
      <c r="D2369" s="80" t="s">
        <v>5746</v>
      </c>
      <c r="E2369" s="85"/>
      <c r="F2369" s="86" t="s">
        <v>5747</v>
      </c>
      <c r="G2369" s="86" t="s">
        <v>1049</v>
      </c>
      <c r="H2369" s="83" t="s">
        <v>5748</v>
      </c>
      <c r="I2369" s="39">
        <v>433429.5</v>
      </c>
      <c r="J2369" s="47">
        <v>43976</v>
      </c>
      <c r="K2369" s="48"/>
    </row>
    <row r="2370" spans="1:11" x14ac:dyDescent="0.35">
      <c r="A2370" s="43">
        <v>1</v>
      </c>
      <c r="B2370" s="83">
        <v>6100</v>
      </c>
      <c r="C2370" s="84">
        <v>43</v>
      </c>
      <c r="D2370" s="80" t="s">
        <v>5749</v>
      </c>
      <c r="E2370" s="85"/>
      <c r="F2370" s="86" t="s">
        <v>5747</v>
      </c>
      <c r="G2370" s="86" t="s">
        <v>1176</v>
      </c>
      <c r="H2370" s="83" t="s">
        <v>5750</v>
      </c>
      <c r="I2370" s="39">
        <v>366400</v>
      </c>
      <c r="J2370" s="47">
        <v>44110</v>
      </c>
      <c r="K2370" s="48"/>
    </row>
    <row r="2371" spans="1:11" x14ac:dyDescent="0.35">
      <c r="A2371" s="43">
        <v>1</v>
      </c>
      <c r="B2371" s="83">
        <v>6100</v>
      </c>
      <c r="C2371" s="84">
        <v>43</v>
      </c>
      <c r="D2371" s="80" t="s">
        <v>5751</v>
      </c>
      <c r="E2371" s="85"/>
      <c r="F2371" s="86" t="s">
        <v>5747</v>
      </c>
      <c r="G2371" s="86" t="s">
        <v>1056</v>
      </c>
      <c r="H2371" s="83" t="s">
        <v>5752</v>
      </c>
      <c r="I2371" s="39">
        <v>168564</v>
      </c>
      <c r="J2371" s="47">
        <v>44106</v>
      </c>
      <c r="K2371" s="48"/>
    </row>
    <row r="2372" spans="1:11" x14ac:dyDescent="0.35">
      <c r="A2372" s="43">
        <v>1</v>
      </c>
      <c r="B2372" s="83">
        <v>6100</v>
      </c>
      <c r="C2372" s="84">
        <v>43</v>
      </c>
      <c r="D2372" s="80" t="s">
        <v>5753</v>
      </c>
      <c r="E2372" s="85"/>
      <c r="F2372" s="86" t="s">
        <v>5747</v>
      </c>
      <c r="G2372" s="86" t="s">
        <v>2250</v>
      </c>
      <c r="H2372" s="83" t="s">
        <v>5754</v>
      </c>
      <c r="I2372" s="39">
        <v>150340.96</v>
      </c>
      <c r="J2372" s="47">
        <v>44141</v>
      </c>
      <c r="K2372" s="48"/>
    </row>
    <row r="2373" spans="1:11" x14ac:dyDescent="0.35">
      <c r="A2373" s="43">
        <v>1</v>
      </c>
      <c r="B2373" s="83">
        <v>6100</v>
      </c>
      <c r="C2373" s="84">
        <v>43</v>
      </c>
      <c r="D2373" s="80" t="s">
        <v>5755</v>
      </c>
      <c r="E2373" s="85" t="s">
        <v>2253</v>
      </c>
      <c r="F2373" s="86" t="s">
        <v>5747</v>
      </c>
      <c r="G2373" s="86" t="s">
        <v>2253</v>
      </c>
      <c r="H2373" s="83" t="s">
        <v>5756</v>
      </c>
      <c r="I2373" s="39">
        <v>192117.5</v>
      </c>
      <c r="J2373" s="47">
        <v>44827</v>
      </c>
      <c r="K2373" s="48"/>
    </row>
    <row r="2374" spans="1:11" x14ac:dyDescent="0.35">
      <c r="A2374" s="43">
        <v>1</v>
      </c>
      <c r="B2374" s="80">
        <v>6100</v>
      </c>
      <c r="C2374" s="81" t="s">
        <v>1352</v>
      </c>
      <c r="D2374" s="80" t="s">
        <v>5757</v>
      </c>
      <c r="E2374" s="82"/>
      <c r="F2374" s="82">
        <v>43000037</v>
      </c>
      <c r="G2374" s="82">
        <v>2</v>
      </c>
      <c r="H2374" s="80" t="s">
        <v>5758</v>
      </c>
      <c r="I2374" s="39">
        <v>1169320</v>
      </c>
      <c r="J2374" s="47">
        <v>43245</v>
      </c>
      <c r="K2374" s="48"/>
    </row>
    <row r="2375" spans="1:11" x14ac:dyDescent="0.35">
      <c r="A2375" s="43">
        <v>1</v>
      </c>
      <c r="B2375" s="80">
        <v>6100</v>
      </c>
      <c r="C2375" s="81" t="s">
        <v>1352</v>
      </c>
      <c r="D2375" s="80" t="s">
        <v>5759</v>
      </c>
      <c r="E2375" s="82"/>
      <c r="F2375" s="86" t="s">
        <v>5747</v>
      </c>
      <c r="G2375" s="86" t="s">
        <v>2101</v>
      </c>
      <c r="H2375" s="83" t="s">
        <v>5760</v>
      </c>
      <c r="I2375" s="39">
        <v>222000</v>
      </c>
      <c r="J2375" s="47">
        <v>44901</v>
      </c>
      <c r="K2375" s="48"/>
    </row>
    <row r="2376" spans="1:11" x14ac:dyDescent="0.35">
      <c r="A2376" s="43">
        <v>1</v>
      </c>
      <c r="B2376" s="80">
        <v>6100</v>
      </c>
      <c r="C2376" s="81" t="s">
        <v>1352</v>
      </c>
      <c r="D2376" s="80" t="s">
        <v>5761</v>
      </c>
      <c r="E2376" s="82" t="s">
        <v>3486</v>
      </c>
      <c r="F2376" s="82">
        <v>43000038</v>
      </c>
      <c r="G2376" s="82">
        <v>0</v>
      </c>
      <c r="H2376" s="80" t="s">
        <v>5762</v>
      </c>
      <c r="I2376" s="39">
        <v>1225111.5</v>
      </c>
      <c r="J2376" s="47">
        <v>32964</v>
      </c>
      <c r="K2376" s="48"/>
    </row>
    <row r="2377" spans="1:11" x14ac:dyDescent="0.35">
      <c r="A2377" s="43">
        <v>1</v>
      </c>
      <c r="B2377" s="80">
        <v>6100</v>
      </c>
      <c r="C2377" s="81" t="s">
        <v>1352</v>
      </c>
      <c r="D2377" s="80" t="s">
        <v>5763</v>
      </c>
      <c r="E2377" s="82" t="s">
        <v>3489</v>
      </c>
      <c r="F2377" s="82">
        <v>43000039</v>
      </c>
      <c r="G2377" s="82">
        <v>0</v>
      </c>
      <c r="H2377" s="80" t="s">
        <v>5764</v>
      </c>
      <c r="I2377" s="39">
        <v>1298579.5</v>
      </c>
      <c r="J2377" s="47">
        <v>32964</v>
      </c>
      <c r="K2377" s="48"/>
    </row>
    <row r="2378" spans="1:11" x14ac:dyDescent="0.35">
      <c r="A2378" s="43">
        <v>1</v>
      </c>
      <c r="B2378" s="80">
        <v>6100</v>
      </c>
      <c r="C2378" s="81" t="s">
        <v>1352</v>
      </c>
      <c r="D2378" s="80" t="s">
        <v>5765</v>
      </c>
      <c r="E2378" s="82" t="s">
        <v>3491</v>
      </c>
      <c r="F2378" s="82">
        <v>43000040</v>
      </c>
      <c r="G2378" s="82">
        <v>0</v>
      </c>
      <c r="H2378" s="80" t="s">
        <v>5766</v>
      </c>
      <c r="I2378" s="39">
        <v>172247.01</v>
      </c>
      <c r="J2378" s="47">
        <v>32964</v>
      </c>
      <c r="K2378" s="48"/>
    </row>
    <row r="2379" spans="1:11" x14ac:dyDescent="0.35">
      <c r="A2379" s="43">
        <v>1</v>
      </c>
      <c r="B2379" s="80">
        <v>6100</v>
      </c>
      <c r="C2379" s="81" t="s">
        <v>1352</v>
      </c>
      <c r="D2379" s="80" t="s">
        <v>5767</v>
      </c>
      <c r="E2379" s="82" t="s">
        <v>3493</v>
      </c>
      <c r="F2379" s="82">
        <v>43000041</v>
      </c>
      <c r="G2379" s="82">
        <v>0</v>
      </c>
      <c r="H2379" s="80" t="s">
        <v>5768</v>
      </c>
      <c r="I2379" s="39">
        <v>222383.01</v>
      </c>
      <c r="J2379" s="47">
        <v>32964</v>
      </c>
      <c r="K2379" s="48"/>
    </row>
    <row r="2380" spans="1:11" x14ac:dyDescent="0.35">
      <c r="A2380" s="43">
        <v>1</v>
      </c>
      <c r="B2380" s="80">
        <v>6100</v>
      </c>
      <c r="C2380" s="81" t="s">
        <v>1352</v>
      </c>
      <c r="D2380" s="80" t="s">
        <v>5769</v>
      </c>
      <c r="E2380" s="82" t="s">
        <v>3495</v>
      </c>
      <c r="F2380" s="82">
        <v>43000042</v>
      </c>
      <c r="G2380" s="82">
        <v>0</v>
      </c>
      <c r="H2380" s="80" t="s">
        <v>5770</v>
      </c>
      <c r="I2380" s="39">
        <v>355015.01</v>
      </c>
      <c r="J2380" s="47">
        <v>32964</v>
      </c>
      <c r="K2380" s="48"/>
    </row>
    <row r="2381" spans="1:11" x14ac:dyDescent="0.35">
      <c r="A2381" s="43">
        <v>1</v>
      </c>
      <c r="B2381" s="80">
        <v>6100</v>
      </c>
      <c r="C2381" s="81" t="s">
        <v>1352</v>
      </c>
      <c r="D2381" s="80" t="s">
        <v>5771</v>
      </c>
      <c r="E2381" s="82" t="s">
        <v>3497</v>
      </c>
      <c r="F2381" s="82">
        <v>43000043</v>
      </c>
      <c r="G2381" s="82">
        <v>0</v>
      </c>
      <c r="H2381" s="80" t="s">
        <v>5772</v>
      </c>
      <c r="I2381" s="39">
        <v>502676.01</v>
      </c>
      <c r="J2381" s="47">
        <v>32964</v>
      </c>
      <c r="K2381" s="48"/>
    </row>
    <row r="2382" spans="1:11" x14ac:dyDescent="0.35">
      <c r="A2382" s="43">
        <v>1</v>
      </c>
      <c r="B2382" s="80">
        <v>6100</v>
      </c>
      <c r="C2382" s="81" t="s">
        <v>1352</v>
      </c>
      <c r="D2382" s="80" t="s">
        <v>5773</v>
      </c>
      <c r="E2382" s="82" t="s">
        <v>3499</v>
      </c>
      <c r="F2382" s="82">
        <v>43000044</v>
      </c>
      <c r="G2382" s="82">
        <v>0</v>
      </c>
      <c r="H2382" s="80" t="s">
        <v>5774</v>
      </c>
      <c r="I2382" s="39">
        <v>974346.83</v>
      </c>
      <c r="J2382" s="47">
        <v>32964</v>
      </c>
      <c r="K2382" s="48"/>
    </row>
    <row r="2383" spans="1:11" x14ac:dyDescent="0.35">
      <c r="A2383" s="43">
        <v>1</v>
      </c>
      <c r="B2383" s="80">
        <v>6100</v>
      </c>
      <c r="C2383" s="81" t="s">
        <v>1352</v>
      </c>
      <c r="D2383" s="80" t="s">
        <v>5775</v>
      </c>
      <c r="E2383" s="82" t="s">
        <v>3499</v>
      </c>
      <c r="F2383" s="82">
        <v>43000044</v>
      </c>
      <c r="G2383" s="82">
        <v>2</v>
      </c>
      <c r="H2383" s="80" t="s">
        <v>5776</v>
      </c>
      <c r="I2383" s="39">
        <v>1054344</v>
      </c>
      <c r="J2383" s="47">
        <v>43550</v>
      </c>
      <c r="K2383" s="48"/>
    </row>
    <row r="2384" spans="1:11" x14ac:dyDescent="0.35">
      <c r="A2384" s="43">
        <v>1</v>
      </c>
      <c r="B2384" s="80">
        <v>6100</v>
      </c>
      <c r="C2384" s="81" t="s">
        <v>1352</v>
      </c>
      <c r="D2384" s="80" t="s">
        <v>5777</v>
      </c>
      <c r="E2384" s="82" t="s">
        <v>3499</v>
      </c>
      <c r="F2384" s="82">
        <v>43000044</v>
      </c>
      <c r="G2384" s="82">
        <v>3</v>
      </c>
      <c r="H2384" s="80" t="s">
        <v>5774</v>
      </c>
      <c r="I2384" s="39">
        <v>1283018.18</v>
      </c>
      <c r="J2384" s="47">
        <v>43550</v>
      </c>
      <c r="K2384" s="48"/>
    </row>
    <row r="2385" spans="1:11" x14ac:dyDescent="0.35">
      <c r="A2385" s="43">
        <v>1</v>
      </c>
      <c r="B2385" s="80">
        <v>6100</v>
      </c>
      <c r="C2385" s="81">
        <v>43</v>
      </c>
      <c r="D2385" s="80" t="s">
        <v>5778</v>
      </c>
      <c r="E2385" s="82" t="s">
        <v>1176</v>
      </c>
      <c r="F2385" s="82" t="s">
        <v>5779</v>
      </c>
      <c r="G2385" s="82" t="s">
        <v>1176</v>
      </c>
      <c r="H2385" s="80" t="s">
        <v>5780</v>
      </c>
      <c r="I2385" s="39">
        <v>273019</v>
      </c>
      <c r="J2385" s="47">
        <v>44068</v>
      </c>
      <c r="K2385" s="48"/>
    </row>
    <row r="2386" spans="1:11" x14ac:dyDescent="0.35">
      <c r="A2386" s="43">
        <v>1</v>
      </c>
      <c r="B2386" s="80">
        <v>6100</v>
      </c>
      <c r="C2386" s="81">
        <v>43</v>
      </c>
      <c r="D2386" s="80" t="s">
        <v>5781</v>
      </c>
      <c r="E2386" s="82"/>
      <c r="F2386" s="82" t="s">
        <v>5779</v>
      </c>
      <c r="G2386" s="82" t="s">
        <v>1056</v>
      </c>
      <c r="H2386" s="80" t="s">
        <v>5782</v>
      </c>
      <c r="I2386" s="39">
        <v>144250</v>
      </c>
      <c r="J2386" s="47">
        <v>44644</v>
      </c>
      <c r="K2386" s="48"/>
    </row>
    <row r="2387" spans="1:11" x14ac:dyDescent="0.35">
      <c r="A2387" s="43">
        <v>1</v>
      </c>
      <c r="B2387" s="80">
        <v>6100</v>
      </c>
      <c r="C2387" s="81" t="s">
        <v>1352</v>
      </c>
      <c r="D2387" s="80" t="s">
        <v>5783</v>
      </c>
      <c r="E2387" s="82" t="s">
        <v>3541</v>
      </c>
      <c r="F2387" s="82">
        <v>43000065</v>
      </c>
      <c r="G2387" s="82">
        <v>0</v>
      </c>
      <c r="H2387" s="80" t="s">
        <v>5784</v>
      </c>
      <c r="I2387" s="39">
        <v>1174323.8600000001</v>
      </c>
      <c r="J2387" s="47">
        <v>32964</v>
      </c>
      <c r="K2387" s="48"/>
    </row>
    <row r="2388" spans="1:11" x14ac:dyDescent="0.35">
      <c r="A2388" s="43">
        <v>1</v>
      </c>
      <c r="B2388" s="80">
        <v>6100</v>
      </c>
      <c r="C2388" s="81" t="s">
        <v>1352</v>
      </c>
      <c r="D2388" s="80" t="s">
        <v>5785</v>
      </c>
      <c r="E2388" s="82" t="s">
        <v>3541</v>
      </c>
      <c r="F2388" s="82">
        <v>43000065</v>
      </c>
      <c r="G2388" s="82">
        <v>1</v>
      </c>
      <c r="H2388" s="88" t="s">
        <v>5786</v>
      </c>
      <c r="I2388" s="39">
        <v>409848</v>
      </c>
      <c r="J2388" s="47">
        <v>43656</v>
      </c>
      <c r="K2388" s="48"/>
    </row>
    <row r="2389" spans="1:11" x14ac:dyDescent="0.35">
      <c r="A2389" s="43">
        <v>1</v>
      </c>
      <c r="B2389" s="80">
        <v>6100</v>
      </c>
      <c r="C2389" s="81" t="s">
        <v>1352</v>
      </c>
      <c r="D2389" s="80" t="s">
        <v>5787</v>
      </c>
      <c r="E2389" s="82" t="s">
        <v>3499</v>
      </c>
      <c r="F2389" s="82">
        <v>43000044</v>
      </c>
      <c r="G2389" s="82">
        <v>1</v>
      </c>
      <c r="H2389" s="80" t="s">
        <v>5788</v>
      </c>
      <c r="I2389" s="39">
        <v>653242.75</v>
      </c>
      <c r="J2389" s="47">
        <v>42957</v>
      </c>
      <c r="K2389" s="48"/>
    </row>
    <row r="2390" spans="1:11" x14ac:dyDescent="0.35">
      <c r="A2390" s="43">
        <v>1</v>
      </c>
      <c r="B2390" s="80">
        <v>6100</v>
      </c>
      <c r="C2390" s="81" t="s">
        <v>1352</v>
      </c>
      <c r="D2390" s="80" t="s">
        <v>5789</v>
      </c>
      <c r="E2390" s="82" t="s">
        <v>3503</v>
      </c>
      <c r="F2390" s="82">
        <v>43000046</v>
      </c>
      <c r="G2390" s="82">
        <v>0</v>
      </c>
      <c r="H2390" s="80" t="s">
        <v>5790</v>
      </c>
      <c r="I2390" s="39">
        <v>770825.01</v>
      </c>
      <c r="J2390" s="47">
        <v>32964</v>
      </c>
      <c r="K2390" s="48"/>
    </row>
    <row r="2391" spans="1:11" x14ac:dyDescent="0.35">
      <c r="A2391" s="43">
        <v>1</v>
      </c>
      <c r="B2391" s="80">
        <v>6100</v>
      </c>
      <c r="C2391" s="81" t="s">
        <v>1352</v>
      </c>
      <c r="D2391" s="80" t="s">
        <v>5791</v>
      </c>
      <c r="E2391" s="82" t="s">
        <v>3505</v>
      </c>
      <c r="F2391" s="82">
        <v>43000047</v>
      </c>
      <c r="G2391" s="82">
        <v>0</v>
      </c>
      <c r="H2391" s="80" t="s">
        <v>5792</v>
      </c>
      <c r="I2391" s="39">
        <v>792126.81</v>
      </c>
      <c r="J2391" s="47">
        <v>32964</v>
      </c>
      <c r="K2391" s="48"/>
    </row>
    <row r="2392" spans="1:11" x14ac:dyDescent="0.35">
      <c r="A2392" s="43">
        <v>1</v>
      </c>
      <c r="B2392" s="80">
        <v>6100</v>
      </c>
      <c r="C2392" s="81" t="s">
        <v>1352</v>
      </c>
      <c r="D2392" s="80" t="s">
        <v>5793</v>
      </c>
      <c r="E2392" s="82" t="s">
        <v>5794</v>
      </c>
      <c r="F2392" s="82">
        <v>43000048</v>
      </c>
      <c r="G2392" s="82">
        <v>1</v>
      </c>
      <c r="H2392" s="80" t="s">
        <v>5795</v>
      </c>
      <c r="I2392" s="39">
        <v>1945816.01</v>
      </c>
      <c r="J2392" s="47">
        <v>32964</v>
      </c>
      <c r="K2392" s="48"/>
    </row>
    <row r="2393" spans="1:11" x14ac:dyDescent="0.35">
      <c r="A2393" s="43">
        <v>1</v>
      </c>
      <c r="B2393" s="80">
        <v>6100</v>
      </c>
      <c r="C2393" s="81" t="s">
        <v>1352</v>
      </c>
      <c r="D2393" s="80" t="s">
        <v>5796</v>
      </c>
      <c r="E2393" s="82" t="s">
        <v>3513</v>
      </c>
      <c r="F2393" s="82">
        <v>43000051</v>
      </c>
      <c r="G2393" s="82">
        <v>0</v>
      </c>
      <c r="H2393" s="80" t="s">
        <v>5797</v>
      </c>
      <c r="I2393" s="39">
        <v>33340.01</v>
      </c>
      <c r="J2393" s="47">
        <v>32964</v>
      </c>
      <c r="K2393" s="48"/>
    </row>
    <row r="2394" spans="1:11" x14ac:dyDescent="0.35">
      <c r="A2394" s="43">
        <v>1</v>
      </c>
      <c r="B2394" s="80">
        <v>6100</v>
      </c>
      <c r="C2394" s="81" t="s">
        <v>1352</v>
      </c>
      <c r="D2394" s="80" t="s">
        <v>5798</v>
      </c>
      <c r="E2394" s="82" t="s">
        <v>3515</v>
      </c>
      <c r="F2394" s="82">
        <v>43000052</v>
      </c>
      <c r="G2394" s="82">
        <v>0</v>
      </c>
      <c r="H2394" s="80" t="s">
        <v>5799</v>
      </c>
      <c r="I2394" s="39">
        <v>163808</v>
      </c>
      <c r="J2394" s="47">
        <v>32964</v>
      </c>
      <c r="K2394" s="48"/>
    </row>
    <row r="2395" spans="1:11" x14ac:dyDescent="0.35">
      <c r="A2395" s="43">
        <v>1</v>
      </c>
      <c r="B2395" s="80">
        <v>6100</v>
      </c>
      <c r="C2395" s="81" t="s">
        <v>1352</v>
      </c>
      <c r="D2395" s="80" t="s">
        <v>5800</v>
      </c>
      <c r="E2395" s="82" t="s">
        <v>3517</v>
      </c>
      <c r="F2395" s="82">
        <v>43000053</v>
      </c>
      <c r="G2395" s="82">
        <v>0</v>
      </c>
      <c r="H2395" s="80" t="s">
        <v>5801</v>
      </c>
      <c r="I2395" s="39">
        <v>3023680.09</v>
      </c>
      <c r="J2395" s="47">
        <v>32964</v>
      </c>
      <c r="K2395" s="48"/>
    </row>
    <row r="2396" spans="1:11" x14ac:dyDescent="0.35">
      <c r="A2396" s="43">
        <v>1</v>
      </c>
      <c r="B2396" s="80">
        <v>6100</v>
      </c>
      <c r="C2396" s="81" t="s">
        <v>1352</v>
      </c>
      <c r="D2396" s="80" t="s">
        <v>5802</v>
      </c>
      <c r="E2396" s="82" t="s">
        <v>3519</v>
      </c>
      <c r="F2396" s="82">
        <v>43000054</v>
      </c>
      <c r="G2396" s="82">
        <v>0</v>
      </c>
      <c r="H2396" s="80" t="s">
        <v>5803</v>
      </c>
      <c r="I2396" s="39">
        <v>2139755.7200000002</v>
      </c>
      <c r="J2396" s="47">
        <v>32964</v>
      </c>
      <c r="K2396" s="48"/>
    </row>
    <row r="2397" spans="1:11" x14ac:dyDescent="0.35">
      <c r="A2397" s="43">
        <v>1</v>
      </c>
      <c r="B2397" s="80">
        <v>6100</v>
      </c>
      <c r="C2397" s="81" t="s">
        <v>1352</v>
      </c>
      <c r="D2397" s="80" t="s">
        <v>5804</v>
      </c>
      <c r="E2397" s="82" t="s">
        <v>3523</v>
      </c>
      <c r="F2397" s="82">
        <v>43000056</v>
      </c>
      <c r="G2397" s="82">
        <v>0</v>
      </c>
      <c r="H2397" s="80" t="s">
        <v>5805</v>
      </c>
      <c r="I2397" s="39">
        <v>6993461.4100000001</v>
      </c>
      <c r="J2397" s="47">
        <v>32964</v>
      </c>
      <c r="K2397" s="48"/>
    </row>
    <row r="2398" spans="1:11" x14ac:dyDescent="0.35">
      <c r="A2398" s="43">
        <v>1</v>
      </c>
      <c r="B2398" s="80">
        <v>6100</v>
      </c>
      <c r="C2398" s="81" t="s">
        <v>1352</v>
      </c>
      <c r="D2398" s="80" t="s">
        <v>5806</v>
      </c>
      <c r="E2398" s="82" t="s">
        <v>3527</v>
      </c>
      <c r="F2398" s="82">
        <v>43000058</v>
      </c>
      <c r="G2398" s="82">
        <v>0</v>
      </c>
      <c r="H2398" s="80" t="s">
        <v>5807</v>
      </c>
      <c r="I2398" s="39">
        <v>632320.78</v>
      </c>
      <c r="J2398" s="47">
        <v>32964</v>
      </c>
      <c r="K2398" s="48"/>
    </row>
    <row r="2399" spans="1:11" x14ac:dyDescent="0.35">
      <c r="A2399" s="43">
        <v>1</v>
      </c>
      <c r="B2399" s="80">
        <v>6100</v>
      </c>
      <c r="C2399" s="81" t="s">
        <v>1352</v>
      </c>
      <c r="D2399" s="80" t="s">
        <v>5808</v>
      </c>
      <c r="E2399" s="82" t="s">
        <v>3529</v>
      </c>
      <c r="F2399" s="82">
        <v>43000059</v>
      </c>
      <c r="G2399" s="82">
        <v>0</v>
      </c>
      <c r="H2399" s="80" t="s">
        <v>5809</v>
      </c>
      <c r="I2399" s="39">
        <v>3345044.01</v>
      </c>
      <c r="J2399" s="47">
        <v>32964</v>
      </c>
      <c r="K2399" s="48"/>
    </row>
    <row r="2400" spans="1:11" x14ac:dyDescent="0.35">
      <c r="A2400" s="43">
        <v>1</v>
      </c>
      <c r="B2400" s="80">
        <v>6100</v>
      </c>
      <c r="C2400" s="81" t="s">
        <v>1352</v>
      </c>
      <c r="D2400" s="80" t="s">
        <v>5810</v>
      </c>
      <c r="E2400" s="82" t="s">
        <v>3521</v>
      </c>
      <c r="F2400" s="82">
        <v>43000055</v>
      </c>
      <c r="G2400" s="82">
        <v>0</v>
      </c>
      <c r="H2400" s="80" t="s">
        <v>5811</v>
      </c>
      <c r="I2400" s="34">
        <v>551178.01</v>
      </c>
      <c r="J2400" s="47">
        <v>32964</v>
      </c>
      <c r="K2400" s="48"/>
    </row>
    <row r="2401" spans="1:11" x14ac:dyDescent="0.35">
      <c r="A2401" s="43">
        <v>1</v>
      </c>
      <c r="B2401" s="80">
        <v>6100</v>
      </c>
      <c r="C2401" s="81" t="s">
        <v>1352</v>
      </c>
      <c r="D2401" s="80" t="s">
        <v>5812</v>
      </c>
      <c r="E2401" s="82"/>
      <c r="F2401" s="82">
        <v>43000055</v>
      </c>
      <c r="G2401" s="82">
        <v>1</v>
      </c>
      <c r="H2401" s="83" t="s">
        <v>5813</v>
      </c>
      <c r="I2401" s="34">
        <v>168395.95</v>
      </c>
      <c r="J2401" s="47">
        <v>43915</v>
      </c>
      <c r="K2401" s="48"/>
    </row>
    <row r="2402" spans="1:11" x14ac:dyDescent="0.35">
      <c r="A2402" s="43">
        <v>1</v>
      </c>
      <c r="B2402" s="80">
        <v>6100</v>
      </c>
      <c r="C2402" s="81" t="s">
        <v>1352</v>
      </c>
      <c r="D2402" s="80" t="s">
        <v>5814</v>
      </c>
      <c r="E2402" s="82" t="s">
        <v>3531</v>
      </c>
      <c r="F2402" s="82">
        <v>43000060</v>
      </c>
      <c r="G2402" s="82">
        <v>0</v>
      </c>
      <c r="H2402" s="80" t="s">
        <v>5815</v>
      </c>
      <c r="I2402" s="34">
        <v>1116546.17</v>
      </c>
      <c r="J2402" s="47">
        <v>32964</v>
      </c>
      <c r="K2402" s="48"/>
    </row>
    <row r="2403" spans="1:11" x14ac:dyDescent="0.35">
      <c r="A2403" s="43">
        <v>1</v>
      </c>
      <c r="B2403" s="80">
        <v>6100</v>
      </c>
      <c r="C2403" s="81" t="s">
        <v>1352</v>
      </c>
      <c r="D2403" s="80" t="s">
        <v>5816</v>
      </c>
      <c r="E2403" s="82"/>
      <c r="F2403" s="82" t="s">
        <v>1222</v>
      </c>
      <c r="G2403" s="82" t="s">
        <v>1124</v>
      </c>
      <c r="H2403" s="83" t="s">
        <v>5817</v>
      </c>
      <c r="I2403" s="34">
        <v>84197.98</v>
      </c>
      <c r="J2403" s="47">
        <v>43915</v>
      </c>
      <c r="K2403" s="48"/>
    </row>
    <row r="2404" spans="1:11" x14ac:dyDescent="0.35">
      <c r="A2404" s="43">
        <v>1</v>
      </c>
      <c r="B2404" s="80">
        <v>6100</v>
      </c>
      <c r="C2404" s="81" t="s">
        <v>1352</v>
      </c>
      <c r="D2404" s="80" t="s">
        <v>5818</v>
      </c>
      <c r="E2404" s="82" t="s">
        <v>3533</v>
      </c>
      <c r="F2404" s="82">
        <v>43000061</v>
      </c>
      <c r="G2404" s="82">
        <v>0</v>
      </c>
      <c r="H2404" s="80" t="s">
        <v>5819</v>
      </c>
      <c r="I2404" s="39">
        <v>978454.47</v>
      </c>
      <c r="J2404" s="47">
        <v>32964</v>
      </c>
      <c r="K2404" s="48"/>
    </row>
    <row r="2405" spans="1:11" x14ac:dyDescent="0.35">
      <c r="A2405" s="43">
        <v>1</v>
      </c>
      <c r="B2405" s="80">
        <v>6100</v>
      </c>
      <c r="C2405" s="81" t="s">
        <v>1352</v>
      </c>
      <c r="D2405" s="80" t="s">
        <v>5820</v>
      </c>
      <c r="E2405" s="82" t="s">
        <v>3535</v>
      </c>
      <c r="F2405" s="82">
        <v>43000062</v>
      </c>
      <c r="G2405" s="82">
        <v>0</v>
      </c>
      <c r="H2405" s="80" t="s">
        <v>5821</v>
      </c>
      <c r="I2405" s="39">
        <v>943716.89</v>
      </c>
      <c r="J2405" s="47">
        <v>32964</v>
      </c>
      <c r="K2405" s="48"/>
    </row>
    <row r="2406" spans="1:11" x14ac:dyDescent="0.35">
      <c r="A2406" s="43">
        <v>1</v>
      </c>
      <c r="B2406" s="80">
        <v>6100</v>
      </c>
      <c r="C2406" s="81" t="s">
        <v>1352</v>
      </c>
      <c r="D2406" s="80" t="s">
        <v>5822</v>
      </c>
      <c r="E2406" s="82" t="s">
        <v>3543</v>
      </c>
      <c r="F2406" s="82">
        <v>43000066</v>
      </c>
      <c r="G2406" s="82">
        <v>0</v>
      </c>
      <c r="H2406" s="80" t="s">
        <v>5823</v>
      </c>
      <c r="I2406" s="39">
        <v>2020357.93</v>
      </c>
      <c r="J2406" s="47">
        <v>32964</v>
      </c>
      <c r="K2406" s="48"/>
    </row>
    <row r="2407" spans="1:11" x14ac:dyDescent="0.35">
      <c r="A2407" s="43">
        <v>1</v>
      </c>
      <c r="B2407" s="80">
        <v>6100</v>
      </c>
      <c r="C2407" s="81" t="s">
        <v>1352</v>
      </c>
      <c r="D2407" s="80" t="s">
        <v>5824</v>
      </c>
      <c r="E2407" s="82" t="s">
        <v>3543</v>
      </c>
      <c r="F2407" s="82">
        <v>43000066</v>
      </c>
      <c r="G2407" s="82">
        <v>1</v>
      </c>
      <c r="H2407" s="80" t="s">
        <v>5825</v>
      </c>
      <c r="I2407" s="39">
        <v>286426.53999999998</v>
      </c>
      <c r="J2407" s="47">
        <v>42820</v>
      </c>
      <c r="K2407" s="48"/>
    </row>
    <row r="2408" spans="1:11" x14ac:dyDescent="0.35">
      <c r="A2408" s="43">
        <v>1</v>
      </c>
      <c r="B2408" s="83">
        <v>6100</v>
      </c>
      <c r="C2408" s="84">
        <v>43</v>
      </c>
      <c r="D2408" s="80" t="s">
        <v>5826</v>
      </c>
      <c r="E2408" s="85"/>
      <c r="F2408" s="86" t="s">
        <v>5827</v>
      </c>
      <c r="G2408" s="86" t="s">
        <v>1049</v>
      </c>
      <c r="H2408" s="83" t="s">
        <v>5828</v>
      </c>
      <c r="I2408" s="39">
        <v>301716</v>
      </c>
      <c r="J2408" s="47">
        <v>44047</v>
      </c>
      <c r="K2408" s="48"/>
    </row>
    <row r="2409" spans="1:11" x14ac:dyDescent="0.35">
      <c r="A2409" s="43">
        <v>1</v>
      </c>
      <c r="B2409" s="83">
        <v>6100</v>
      </c>
      <c r="C2409" s="84">
        <v>43</v>
      </c>
      <c r="D2409" s="80" t="s">
        <v>5829</v>
      </c>
      <c r="E2409" s="85"/>
      <c r="F2409" s="86" t="s">
        <v>5827</v>
      </c>
      <c r="G2409" s="86" t="s">
        <v>1176</v>
      </c>
      <c r="H2409" s="83" t="s">
        <v>5830</v>
      </c>
      <c r="I2409" s="39">
        <v>152848</v>
      </c>
      <c r="J2409" s="47">
        <v>44123</v>
      </c>
      <c r="K2409" s="48"/>
    </row>
    <row r="2410" spans="1:11" x14ac:dyDescent="0.35">
      <c r="A2410" s="43">
        <v>1</v>
      </c>
      <c r="B2410" s="83">
        <v>6100</v>
      </c>
      <c r="C2410" s="84">
        <v>43</v>
      </c>
      <c r="D2410" s="80" t="s">
        <v>5831</v>
      </c>
      <c r="E2410" s="85"/>
      <c r="F2410" s="86" t="s">
        <v>5827</v>
      </c>
      <c r="G2410" s="86" t="s">
        <v>1056</v>
      </c>
      <c r="H2410" s="83" t="s">
        <v>5832</v>
      </c>
      <c r="I2410" s="39">
        <v>224307.11</v>
      </c>
      <c r="J2410" s="47">
        <v>44644</v>
      </c>
      <c r="K2410" s="48"/>
    </row>
    <row r="2411" spans="1:11" x14ac:dyDescent="0.35">
      <c r="A2411" s="43">
        <v>1</v>
      </c>
      <c r="B2411" s="83">
        <v>6100</v>
      </c>
      <c r="C2411" s="84">
        <v>43</v>
      </c>
      <c r="D2411" s="80" t="s">
        <v>5833</v>
      </c>
      <c r="E2411" s="85"/>
      <c r="F2411" s="86" t="s">
        <v>5827</v>
      </c>
      <c r="G2411" s="86" t="s">
        <v>2250</v>
      </c>
      <c r="H2411" s="83" t="s">
        <v>5834</v>
      </c>
      <c r="I2411" s="39">
        <v>144950</v>
      </c>
      <c r="J2411" s="47">
        <v>44644</v>
      </c>
      <c r="K2411" s="48"/>
    </row>
    <row r="2412" spans="1:11" x14ac:dyDescent="0.35">
      <c r="A2412" s="43">
        <v>1</v>
      </c>
      <c r="B2412" s="80">
        <v>6100</v>
      </c>
      <c r="C2412" s="81" t="s">
        <v>1352</v>
      </c>
      <c r="D2412" s="80" t="s">
        <v>5835</v>
      </c>
      <c r="E2412" s="82" t="s">
        <v>3543</v>
      </c>
      <c r="F2412" s="82">
        <v>43000066</v>
      </c>
      <c r="G2412" s="82">
        <v>2</v>
      </c>
      <c r="H2412" s="80" t="s">
        <v>5836</v>
      </c>
      <c r="I2412" s="39">
        <v>653242.75</v>
      </c>
      <c r="J2412" s="47">
        <v>42957</v>
      </c>
      <c r="K2412" s="48"/>
    </row>
    <row r="2413" spans="1:11" x14ac:dyDescent="0.35">
      <c r="A2413" s="43">
        <v>1</v>
      </c>
      <c r="B2413" s="80">
        <v>6100</v>
      </c>
      <c r="C2413" s="81" t="s">
        <v>1352</v>
      </c>
      <c r="D2413" s="80" t="s">
        <v>5837</v>
      </c>
      <c r="E2413" s="82" t="s">
        <v>3545</v>
      </c>
      <c r="F2413" s="82">
        <v>43000067</v>
      </c>
      <c r="G2413" s="82">
        <v>0</v>
      </c>
      <c r="H2413" s="80" t="s">
        <v>5838</v>
      </c>
      <c r="I2413" s="39">
        <v>3306627.97</v>
      </c>
      <c r="J2413" s="47">
        <v>32964</v>
      </c>
      <c r="K2413" s="48"/>
    </row>
    <row r="2414" spans="1:11" x14ac:dyDescent="0.35">
      <c r="A2414" s="43">
        <v>1</v>
      </c>
      <c r="B2414" s="80">
        <v>6100</v>
      </c>
      <c r="C2414" s="81" t="s">
        <v>1352</v>
      </c>
      <c r="D2414" s="80" t="s">
        <v>5839</v>
      </c>
      <c r="E2414" s="82" t="s">
        <v>5840</v>
      </c>
      <c r="F2414" s="82">
        <v>43000068</v>
      </c>
      <c r="G2414" s="82">
        <v>0</v>
      </c>
      <c r="H2414" s="80" t="s">
        <v>5841</v>
      </c>
      <c r="I2414" s="34">
        <v>1098784.01</v>
      </c>
      <c r="J2414" s="47">
        <v>32964</v>
      </c>
      <c r="K2414" s="48"/>
    </row>
    <row r="2415" spans="1:11" x14ac:dyDescent="0.35">
      <c r="A2415" s="43">
        <v>1</v>
      </c>
      <c r="B2415" s="83">
        <v>6100</v>
      </c>
      <c r="C2415" s="84">
        <v>43</v>
      </c>
      <c r="D2415" s="80" t="s">
        <v>5842</v>
      </c>
      <c r="E2415" s="85"/>
      <c r="F2415" s="86" t="s">
        <v>5843</v>
      </c>
      <c r="G2415" s="86" t="s">
        <v>1043</v>
      </c>
      <c r="H2415" s="83" t="s">
        <v>5844</v>
      </c>
      <c r="I2415" s="34">
        <v>430055</v>
      </c>
      <c r="J2415" s="47">
        <v>43916</v>
      </c>
      <c r="K2415" s="48"/>
    </row>
    <row r="2416" spans="1:11" x14ac:dyDescent="0.35">
      <c r="A2416" s="43">
        <v>1</v>
      </c>
      <c r="B2416" s="83">
        <v>6100</v>
      </c>
      <c r="C2416" s="84">
        <v>43</v>
      </c>
      <c r="D2416" s="80" t="s">
        <v>5845</v>
      </c>
      <c r="E2416" s="85"/>
      <c r="F2416" s="86" t="s">
        <v>5843</v>
      </c>
      <c r="G2416" s="86" t="s">
        <v>1049</v>
      </c>
      <c r="H2416" s="83" t="s">
        <v>5846</v>
      </c>
      <c r="I2416" s="34">
        <v>139000</v>
      </c>
      <c r="J2416" s="47">
        <v>44068</v>
      </c>
      <c r="K2416" s="48"/>
    </row>
    <row r="2417" spans="1:11" x14ac:dyDescent="0.35">
      <c r="A2417" s="43">
        <v>1</v>
      </c>
      <c r="B2417" s="80">
        <v>6100</v>
      </c>
      <c r="C2417" s="81" t="s">
        <v>1352</v>
      </c>
      <c r="D2417" s="80" t="s">
        <v>5847</v>
      </c>
      <c r="E2417" s="82"/>
      <c r="F2417" s="82" t="s">
        <v>5843</v>
      </c>
      <c r="G2417" s="82" t="s">
        <v>1124</v>
      </c>
      <c r="H2417" s="83" t="s">
        <v>5848</v>
      </c>
      <c r="I2417" s="34">
        <v>292751.19</v>
      </c>
      <c r="J2417" s="47">
        <v>43915</v>
      </c>
      <c r="K2417" s="48"/>
    </row>
    <row r="2418" spans="1:11" x14ac:dyDescent="0.35">
      <c r="A2418" s="43">
        <v>1</v>
      </c>
      <c r="B2418" s="80">
        <v>6100</v>
      </c>
      <c r="C2418" s="81" t="s">
        <v>1352</v>
      </c>
      <c r="D2418" s="80" t="s">
        <v>5849</v>
      </c>
      <c r="E2418" s="82" t="s">
        <v>3633</v>
      </c>
      <c r="F2418" s="82">
        <v>43000069</v>
      </c>
      <c r="G2418" s="82">
        <v>0</v>
      </c>
      <c r="H2418" s="80" t="s">
        <v>5850</v>
      </c>
      <c r="I2418" s="39">
        <v>8651654.0199999996</v>
      </c>
      <c r="J2418" s="47">
        <v>32964</v>
      </c>
      <c r="K2418" s="48"/>
    </row>
    <row r="2419" spans="1:11" x14ac:dyDescent="0.35">
      <c r="A2419" s="43">
        <v>1</v>
      </c>
      <c r="B2419" s="80">
        <v>6100</v>
      </c>
      <c r="C2419" s="81" t="s">
        <v>1352</v>
      </c>
      <c r="D2419" s="80" t="s">
        <v>5851</v>
      </c>
      <c r="E2419" s="82" t="s">
        <v>3687</v>
      </c>
      <c r="F2419" s="82">
        <v>43000070</v>
      </c>
      <c r="G2419" s="82">
        <v>0</v>
      </c>
      <c r="H2419" s="80" t="s">
        <v>5852</v>
      </c>
      <c r="I2419" s="39">
        <v>1534652.49</v>
      </c>
      <c r="J2419" s="47">
        <v>32964</v>
      </c>
      <c r="K2419" s="48"/>
    </row>
    <row r="2420" spans="1:11" x14ac:dyDescent="0.35">
      <c r="A2420" s="43">
        <v>1</v>
      </c>
      <c r="B2420" s="80">
        <v>6100</v>
      </c>
      <c r="C2420" s="81" t="s">
        <v>1352</v>
      </c>
      <c r="D2420" s="80" t="s">
        <v>5853</v>
      </c>
      <c r="E2420" s="82" t="s">
        <v>5854</v>
      </c>
      <c r="F2420" s="82">
        <v>43000071</v>
      </c>
      <c r="G2420" s="82">
        <v>0</v>
      </c>
      <c r="H2420" s="80" t="s">
        <v>5855</v>
      </c>
      <c r="I2420" s="39">
        <v>14449644.720000001</v>
      </c>
      <c r="J2420" s="47">
        <v>32964</v>
      </c>
      <c r="K2420" s="48"/>
    </row>
    <row r="2421" spans="1:11" x14ac:dyDescent="0.35">
      <c r="A2421" s="43">
        <v>1</v>
      </c>
      <c r="B2421" s="80">
        <v>6100</v>
      </c>
      <c r="C2421" s="81" t="s">
        <v>1352</v>
      </c>
      <c r="D2421" s="80" t="s">
        <v>5856</v>
      </c>
      <c r="E2421" s="82" t="s">
        <v>5857</v>
      </c>
      <c r="F2421" s="82">
        <v>43000072</v>
      </c>
      <c r="G2421" s="82">
        <v>0</v>
      </c>
      <c r="H2421" s="80" t="s">
        <v>5858</v>
      </c>
      <c r="I2421" s="39">
        <v>234357.01</v>
      </c>
      <c r="J2421" s="47">
        <v>32964</v>
      </c>
      <c r="K2421" s="48"/>
    </row>
    <row r="2422" spans="1:11" x14ac:dyDescent="0.35">
      <c r="A2422" s="43">
        <v>1</v>
      </c>
      <c r="B2422" s="80">
        <v>6100</v>
      </c>
      <c r="C2422" s="81" t="s">
        <v>1352</v>
      </c>
      <c r="D2422" s="80" t="s">
        <v>5859</v>
      </c>
      <c r="E2422" s="82" t="s">
        <v>4477</v>
      </c>
      <c r="F2422" s="82">
        <v>43000073</v>
      </c>
      <c r="G2422" s="82">
        <v>0</v>
      </c>
      <c r="H2422" s="80" t="s">
        <v>5860</v>
      </c>
      <c r="I2422" s="39">
        <v>1483329.14</v>
      </c>
      <c r="J2422" s="47">
        <v>32964</v>
      </c>
      <c r="K2422" s="48"/>
    </row>
    <row r="2423" spans="1:11" x14ac:dyDescent="0.35">
      <c r="A2423" s="43">
        <v>1</v>
      </c>
      <c r="B2423" s="83">
        <v>6100</v>
      </c>
      <c r="C2423" s="84">
        <v>43</v>
      </c>
      <c r="D2423" s="80" t="s">
        <v>5861</v>
      </c>
      <c r="E2423" s="85"/>
      <c r="F2423" s="86" t="s">
        <v>5862</v>
      </c>
      <c r="G2423" s="86" t="s">
        <v>1124</v>
      </c>
      <c r="H2423" s="83" t="s">
        <v>5863</v>
      </c>
      <c r="I2423" s="39">
        <v>415752</v>
      </c>
      <c r="J2423" s="47">
        <v>44068</v>
      </c>
      <c r="K2423" s="48"/>
    </row>
    <row r="2424" spans="1:11" x14ac:dyDescent="0.35">
      <c r="A2424" s="43">
        <v>1</v>
      </c>
      <c r="B2424" s="83">
        <v>6100</v>
      </c>
      <c r="C2424" s="84">
        <v>43</v>
      </c>
      <c r="D2424" s="80" t="s">
        <v>5864</v>
      </c>
      <c r="E2424" s="85"/>
      <c r="F2424" s="86" t="s">
        <v>5862</v>
      </c>
      <c r="G2424" s="86" t="s">
        <v>1043</v>
      </c>
      <c r="H2424" s="83" t="s">
        <v>5865</v>
      </c>
      <c r="I2424" s="39">
        <v>147310</v>
      </c>
      <c r="J2424" s="47">
        <v>44068</v>
      </c>
      <c r="K2424" s="48"/>
    </row>
    <row r="2425" spans="1:11" x14ac:dyDescent="0.35">
      <c r="A2425" s="43">
        <v>1</v>
      </c>
      <c r="B2425" s="83">
        <v>6100</v>
      </c>
      <c r="C2425" s="84">
        <v>43</v>
      </c>
      <c r="D2425" s="80" t="s">
        <v>5866</v>
      </c>
      <c r="E2425" s="85"/>
      <c r="F2425" s="86" t="s">
        <v>5862</v>
      </c>
      <c r="G2425" s="86" t="s">
        <v>1176</v>
      </c>
      <c r="H2425" s="83" t="s">
        <v>5867</v>
      </c>
      <c r="I2425" s="39">
        <v>395875</v>
      </c>
      <c r="J2425" s="47">
        <v>44148</v>
      </c>
      <c r="K2425" s="48"/>
    </row>
    <row r="2426" spans="1:11" x14ac:dyDescent="0.35">
      <c r="A2426" s="43">
        <v>1</v>
      </c>
      <c r="B2426" s="83">
        <v>6100</v>
      </c>
      <c r="C2426" s="84">
        <v>43</v>
      </c>
      <c r="D2426" s="80" t="s">
        <v>5868</v>
      </c>
      <c r="E2426" s="85"/>
      <c r="F2426" s="86" t="s">
        <v>5862</v>
      </c>
      <c r="G2426" s="86" t="s">
        <v>1056</v>
      </c>
      <c r="H2426" s="83" t="s">
        <v>5869</v>
      </c>
      <c r="I2426" s="39">
        <v>1557754.26</v>
      </c>
      <c r="J2426" s="47">
        <v>44636</v>
      </c>
      <c r="K2426" s="48"/>
    </row>
    <row r="2427" spans="1:11" x14ac:dyDescent="0.35">
      <c r="A2427" s="43">
        <v>1</v>
      </c>
      <c r="B2427" s="83">
        <v>6100</v>
      </c>
      <c r="C2427" s="84">
        <v>43</v>
      </c>
      <c r="D2427" s="80" t="s">
        <v>5870</v>
      </c>
      <c r="E2427" s="85"/>
      <c r="F2427" s="86" t="s">
        <v>5862</v>
      </c>
      <c r="G2427" s="86" t="s">
        <v>1049</v>
      </c>
      <c r="H2427" s="83" t="s">
        <v>5871</v>
      </c>
      <c r="I2427" s="39">
        <v>142000</v>
      </c>
      <c r="J2427" s="47">
        <v>44068</v>
      </c>
      <c r="K2427" s="48"/>
    </row>
    <row r="2428" spans="1:11" x14ac:dyDescent="0.35">
      <c r="A2428" s="43">
        <v>1</v>
      </c>
      <c r="B2428" s="83">
        <v>6100</v>
      </c>
      <c r="C2428" s="84">
        <v>43</v>
      </c>
      <c r="D2428" s="80" t="s">
        <v>5872</v>
      </c>
      <c r="E2428" s="85"/>
      <c r="F2428" s="87">
        <v>43000073</v>
      </c>
      <c r="G2428" s="87">
        <v>6</v>
      </c>
      <c r="H2428" s="83" t="s">
        <v>5873</v>
      </c>
      <c r="I2428" s="39">
        <v>398414.4</v>
      </c>
      <c r="J2428" s="47">
        <v>44889</v>
      </c>
      <c r="K2428" s="48"/>
    </row>
    <row r="2429" spans="1:11" x14ac:dyDescent="0.35">
      <c r="A2429" s="43">
        <v>1</v>
      </c>
      <c r="B2429" s="80">
        <v>6100</v>
      </c>
      <c r="C2429" s="81" t="s">
        <v>1352</v>
      </c>
      <c r="D2429" s="80" t="s">
        <v>5874</v>
      </c>
      <c r="E2429" s="82" t="s">
        <v>5875</v>
      </c>
      <c r="F2429" s="82">
        <v>43000074</v>
      </c>
      <c r="G2429" s="82">
        <v>1</v>
      </c>
      <c r="H2429" s="88" t="s">
        <v>5876</v>
      </c>
      <c r="I2429" s="39">
        <v>147170.42000000001</v>
      </c>
      <c r="J2429" s="47">
        <v>43553</v>
      </c>
      <c r="K2429" s="48"/>
    </row>
    <row r="2430" spans="1:11" x14ac:dyDescent="0.35">
      <c r="A2430" s="43">
        <v>1</v>
      </c>
      <c r="B2430" s="80">
        <v>6100</v>
      </c>
      <c r="C2430" s="81" t="s">
        <v>1352</v>
      </c>
      <c r="D2430" s="80" t="s">
        <v>5877</v>
      </c>
      <c r="E2430" s="82" t="s">
        <v>5875</v>
      </c>
      <c r="F2430" s="82">
        <v>43000074</v>
      </c>
      <c r="G2430" s="82">
        <v>0</v>
      </c>
      <c r="H2430" s="80" t="s">
        <v>5878</v>
      </c>
      <c r="I2430" s="39">
        <v>1935817.41</v>
      </c>
      <c r="J2430" s="47">
        <v>32964</v>
      </c>
      <c r="K2430" s="48"/>
    </row>
    <row r="2431" spans="1:11" x14ac:dyDescent="0.35">
      <c r="A2431" s="43">
        <v>1</v>
      </c>
      <c r="B2431" s="80">
        <v>6100</v>
      </c>
      <c r="C2431" s="81" t="s">
        <v>1352</v>
      </c>
      <c r="D2431" s="80" t="s">
        <v>5879</v>
      </c>
      <c r="E2431" s="82"/>
      <c r="F2431" s="82">
        <v>43000074</v>
      </c>
      <c r="G2431" s="82">
        <v>3</v>
      </c>
      <c r="H2431" s="80" t="s">
        <v>5880</v>
      </c>
      <c r="I2431" s="39">
        <v>137535.42000000001</v>
      </c>
      <c r="J2431" s="47">
        <v>44250</v>
      </c>
      <c r="K2431" s="48"/>
    </row>
    <row r="2432" spans="1:11" x14ac:dyDescent="0.35">
      <c r="A2432" s="43">
        <v>1</v>
      </c>
      <c r="B2432" s="80">
        <v>6100</v>
      </c>
      <c r="C2432" s="81" t="s">
        <v>1352</v>
      </c>
      <c r="D2432" s="80" t="s">
        <v>5881</v>
      </c>
      <c r="E2432" s="82" t="s">
        <v>3501</v>
      </c>
      <c r="F2432" s="82">
        <v>43000045</v>
      </c>
      <c r="G2432" s="82">
        <v>0</v>
      </c>
      <c r="H2432" s="80" t="s">
        <v>5882</v>
      </c>
      <c r="I2432" s="39">
        <v>770825.01</v>
      </c>
      <c r="J2432" s="47">
        <v>32964</v>
      </c>
      <c r="K2432" s="48"/>
    </row>
    <row r="2433" spans="1:11" x14ac:dyDescent="0.35">
      <c r="A2433" s="43">
        <v>1</v>
      </c>
      <c r="B2433" s="80">
        <v>6100</v>
      </c>
      <c r="C2433" s="81" t="s">
        <v>1352</v>
      </c>
      <c r="D2433" s="80" t="s">
        <v>5883</v>
      </c>
      <c r="E2433" s="82"/>
      <c r="F2433" s="82" t="s">
        <v>1234</v>
      </c>
      <c r="G2433" s="82" t="s">
        <v>1124</v>
      </c>
      <c r="H2433" s="83" t="s">
        <v>5884</v>
      </c>
      <c r="I2433" s="39">
        <v>136041.98000000001</v>
      </c>
      <c r="J2433" s="47">
        <v>44106</v>
      </c>
      <c r="K2433" s="48"/>
    </row>
    <row r="2434" spans="1:11" x14ac:dyDescent="0.35">
      <c r="A2434" s="43">
        <v>1</v>
      </c>
      <c r="B2434" s="80">
        <v>6100</v>
      </c>
      <c r="C2434" s="81" t="s">
        <v>1352</v>
      </c>
      <c r="D2434" s="80" t="s">
        <v>5885</v>
      </c>
      <c r="E2434" s="82"/>
      <c r="F2434" s="82" t="s">
        <v>1234</v>
      </c>
      <c r="G2434" s="82" t="s">
        <v>1043</v>
      </c>
      <c r="H2434" s="83" t="s">
        <v>5886</v>
      </c>
      <c r="I2434" s="39">
        <v>353146.5</v>
      </c>
      <c r="J2434" s="47">
        <v>44158</v>
      </c>
      <c r="K2434" s="48"/>
    </row>
    <row r="2435" spans="1:11" x14ac:dyDescent="0.35">
      <c r="A2435" s="43">
        <v>1</v>
      </c>
      <c r="B2435" s="80">
        <v>6100</v>
      </c>
      <c r="C2435" s="81" t="s">
        <v>1352</v>
      </c>
      <c r="D2435" s="80" t="s">
        <v>5887</v>
      </c>
      <c r="E2435" s="82"/>
      <c r="F2435" s="82" t="s">
        <v>1234</v>
      </c>
      <c r="G2435" s="82" t="s">
        <v>1049</v>
      </c>
      <c r="H2435" s="83" t="s">
        <v>5888</v>
      </c>
      <c r="I2435" s="39">
        <v>304179</v>
      </c>
      <c r="J2435" s="47">
        <v>44148</v>
      </c>
      <c r="K2435" s="48"/>
    </row>
    <row r="2436" spans="1:11" x14ac:dyDescent="0.35">
      <c r="A2436" s="43">
        <v>1</v>
      </c>
      <c r="B2436" s="83">
        <v>6100</v>
      </c>
      <c r="C2436" s="84">
        <v>43</v>
      </c>
      <c r="D2436" s="80" t="s">
        <v>5889</v>
      </c>
      <c r="E2436" s="85"/>
      <c r="F2436" s="82" t="s">
        <v>5890</v>
      </c>
      <c r="G2436" s="82" t="s">
        <v>1043</v>
      </c>
      <c r="H2436" s="83" t="s">
        <v>5891</v>
      </c>
      <c r="I2436" s="39">
        <v>845482</v>
      </c>
      <c r="J2436" s="47">
        <v>43916</v>
      </c>
      <c r="K2436" s="48"/>
    </row>
    <row r="2437" spans="1:11" x14ac:dyDescent="0.35">
      <c r="A2437" s="43">
        <v>1</v>
      </c>
      <c r="B2437" s="80">
        <v>6100</v>
      </c>
      <c r="C2437" s="81" t="s">
        <v>1352</v>
      </c>
      <c r="D2437" s="80" t="s">
        <v>5892</v>
      </c>
      <c r="E2437" s="82" t="s">
        <v>4592</v>
      </c>
      <c r="F2437" s="82">
        <v>43000076</v>
      </c>
      <c r="G2437" s="82">
        <v>0</v>
      </c>
      <c r="H2437" s="80" t="s">
        <v>5893</v>
      </c>
      <c r="I2437" s="39">
        <v>2</v>
      </c>
      <c r="J2437" s="47">
        <v>32964</v>
      </c>
      <c r="K2437" s="48"/>
    </row>
    <row r="2438" spans="1:11" x14ac:dyDescent="0.35">
      <c r="A2438" s="43">
        <v>1</v>
      </c>
      <c r="B2438" s="80">
        <v>6100</v>
      </c>
      <c r="C2438" s="81" t="s">
        <v>1352</v>
      </c>
      <c r="D2438" s="80" t="s">
        <v>5894</v>
      </c>
      <c r="E2438" s="82" t="s">
        <v>4592</v>
      </c>
      <c r="F2438" s="82">
        <v>43000076</v>
      </c>
      <c r="G2438" s="82">
        <v>1</v>
      </c>
      <c r="H2438" s="80" t="s">
        <v>5895</v>
      </c>
      <c r="I2438" s="39">
        <v>1256346.69</v>
      </c>
      <c r="J2438" s="47">
        <v>32964</v>
      </c>
      <c r="K2438" s="48"/>
    </row>
    <row r="2439" spans="1:11" x14ac:dyDescent="0.35">
      <c r="A2439" s="43">
        <v>1</v>
      </c>
      <c r="B2439" s="80">
        <v>6100</v>
      </c>
      <c r="C2439" s="81" t="s">
        <v>1352</v>
      </c>
      <c r="D2439" s="80" t="s">
        <v>5896</v>
      </c>
      <c r="E2439" s="82" t="s">
        <v>4598</v>
      </c>
      <c r="F2439" s="82">
        <v>43000076</v>
      </c>
      <c r="G2439" s="82">
        <v>2</v>
      </c>
      <c r="H2439" s="80" t="s">
        <v>5897</v>
      </c>
      <c r="I2439" s="39">
        <v>24825185.710000001</v>
      </c>
      <c r="J2439" s="47">
        <v>32964</v>
      </c>
      <c r="K2439" s="48"/>
    </row>
    <row r="2440" spans="1:11" x14ac:dyDescent="0.35">
      <c r="A2440" s="43">
        <v>1</v>
      </c>
      <c r="B2440" s="80">
        <v>6100</v>
      </c>
      <c r="C2440" s="81" t="s">
        <v>1352</v>
      </c>
      <c r="D2440" s="80" t="s">
        <v>5898</v>
      </c>
      <c r="E2440" s="82" t="s">
        <v>5899</v>
      </c>
      <c r="F2440" s="82">
        <v>43000076</v>
      </c>
      <c r="G2440" s="82">
        <v>3</v>
      </c>
      <c r="H2440" s="80" t="s">
        <v>5900</v>
      </c>
      <c r="I2440" s="39">
        <v>654264.19999999995</v>
      </c>
      <c r="J2440" s="47">
        <v>32964</v>
      </c>
      <c r="K2440" s="48"/>
    </row>
    <row r="2441" spans="1:11" x14ac:dyDescent="0.35">
      <c r="A2441" s="43">
        <v>1</v>
      </c>
      <c r="B2441" s="80">
        <v>6100</v>
      </c>
      <c r="C2441" s="81" t="s">
        <v>1352</v>
      </c>
      <c r="D2441" s="80" t="s">
        <v>5901</v>
      </c>
      <c r="E2441" s="82"/>
      <c r="F2441" s="82">
        <v>43000076</v>
      </c>
      <c r="G2441" s="82">
        <v>9</v>
      </c>
      <c r="H2441" s="80" t="s">
        <v>5902</v>
      </c>
      <c r="I2441" s="39">
        <v>16084610.85</v>
      </c>
      <c r="J2441" s="47">
        <v>42088</v>
      </c>
      <c r="K2441" s="48"/>
    </row>
    <row r="2442" spans="1:11" x14ac:dyDescent="0.35">
      <c r="A2442" s="43">
        <v>1</v>
      </c>
      <c r="B2442" s="80">
        <v>6100</v>
      </c>
      <c r="C2442" s="81" t="s">
        <v>1352</v>
      </c>
      <c r="D2442" s="80" t="s">
        <v>5903</v>
      </c>
      <c r="E2442" s="82"/>
      <c r="F2442" s="82">
        <v>43000076</v>
      </c>
      <c r="G2442" s="82">
        <v>10</v>
      </c>
      <c r="H2442" s="80" t="s">
        <v>5904</v>
      </c>
      <c r="I2442" s="39">
        <v>266700.11</v>
      </c>
      <c r="J2442" s="47">
        <v>32964</v>
      </c>
      <c r="K2442" s="48"/>
    </row>
    <row r="2443" spans="1:11" x14ac:dyDescent="0.35">
      <c r="A2443" s="43">
        <v>1</v>
      </c>
      <c r="B2443" s="80">
        <v>6100</v>
      </c>
      <c r="C2443" s="81" t="s">
        <v>1352</v>
      </c>
      <c r="D2443" s="80" t="s">
        <v>5905</v>
      </c>
      <c r="E2443" s="82"/>
      <c r="F2443" s="82">
        <v>43000076</v>
      </c>
      <c r="G2443" s="82">
        <v>11</v>
      </c>
      <c r="H2443" s="80" t="s">
        <v>5906</v>
      </c>
      <c r="I2443" s="39">
        <v>3854649.64</v>
      </c>
      <c r="J2443" s="47">
        <v>32964</v>
      </c>
      <c r="K2443" s="48"/>
    </row>
    <row r="2444" spans="1:11" x14ac:dyDescent="0.35">
      <c r="A2444" s="43">
        <v>1</v>
      </c>
      <c r="B2444" s="80">
        <v>6100</v>
      </c>
      <c r="C2444" s="81" t="s">
        <v>1352</v>
      </c>
      <c r="D2444" s="80" t="s">
        <v>5907</v>
      </c>
      <c r="E2444" s="82"/>
      <c r="F2444" s="82">
        <v>43000076</v>
      </c>
      <c r="G2444" s="82">
        <v>12</v>
      </c>
      <c r="H2444" s="80" t="s">
        <v>5908</v>
      </c>
      <c r="I2444" s="39">
        <v>800219.95</v>
      </c>
      <c r="J2444" s="47">
        <v>42455</v>
      </c>
      <c r="K2444" s="48"/>
    </row>
    <row r="2445" spans="1:11" x14ac:dyDescent="0.35">
      <c r="A2445" s="43">
        <v>1</v>
      </c>
      <c r="B2445" s="80">
        <v>6100</v>
      </c>
      <c r="C2445" s="81" t="s">
        <v>1352</v>
      </c>
      <c r="D2445" s="80" t="s">
        <v>5909</v>
      </c>
      <c r="E2445" s="82"/>
      <c r="F2445" s="82" t="s">
        <v>5910</v>
      </c>
      <c r="G2445" s="82" t="s">
        <v>5911</v>
      </c>
      <c r="H2445" s="80" t="s">
        <v>5912</v>
      </c>
      <c r="I2445" s="39">
        <v>11469664.869999999</v>
      </c>
      <c r="J2445" s="47">
        <v>44431</v>
      </c>
      <c r="K2445" s="48"/>
    </row>
    <row r="2446" spans="1:11" x14ac:dyDescent="0.35">
      <c r="A2446" s="43">
        <v>1</v>
      </c>
      <c r="B2446" s="80">
        <v>6100</v>
      </c>
      <c r="C2446" s="81" t="s">
        <v>1352</v>
      </c>
      <c r="D2446" s="80" t="s">
        <v>5913</v>
      </c>
      <c r="E2446" s="82"/>
      <c r="F2446" s="82" t="s">
        <v>5910</v>
      </c>
      <c r="G2446" s="82" t="s">
        <v>5914</v>
      </c>
      <c r="H2446" s="80" t="s">
        <v>5915</v>
      </c>
      <c r="I2446" s="39">
        <v>38328352.460000001</v>
      </c>
      <c r="J2446" s="47">
        <v>44431</v>
      </c>
      <c r="K2446" s="48"/>
    </row>
    <row r="2447" spans="1:11" x14ac:dyDescent="0.35">
      <c r="A2447" s="43">
        <v>1</v>
      </c>
      <c r="B2447" s="80">
        <v>6100</v>
      </c>
      <c r="C2447" s="81" t="s">
        <v>1352</v>
      </c>
      <c r="D2447" s="80" t="s">
        <v>5916</v>
      </c>
      <c r="E2447" s="82"/>
      <c r="F2447" s="82" t="s">
        <v>5910</v>
      </c>
      <c r="G2447" s="82" t="s">
        <v>5917</v>
      </c>
      <c r="H2447" s="80" t="s">
        <v>5918</v>
      </c>
      <c r="I2447" s="39">
        <v>48623137.079999998</v>
      </c>
      <c r="J2447" s="47">
        <v>44431</v>
      </c>
      <c r="K2447" s="48"/>
    </row>
    <row r="2448" spans="1:11" x14ac:dyDescent="0.35">
      <c r="A2448" s="43">
        <v>1</v>
      </c>
      <c r="B2448" s="80">
        <v>6100</v>
      </c>
      <c r="C2448" s="81" t="s">
        <v>1352</v>
      </c>
      <c r="D2448" s="80" t="s">
        <v>5919</v>
      </c>
      <c r="E2448" s="82"/>
      <c r="F2448" s="82">
        <v>43000076</v>
      </c>
      <c r="G2448" s="82">
        <v>13</v>
      </c>
      <c r="H2448" s="80" t="s">
        <v>5920</v>
      </c>
      <c r="I2448" s="39">
        <v>1571672.31</v>
      </c>
      <c r="J2448" s="47">
        <v>42575</v>
      </c>
      <c r="K2448" s="48"/>
    </row>
    <row r="2449" spans="1:11" x14ac:dyDescent="0.35">
      <c r="A2449" s="43">
        <v>1</v>
      </c>
      <c r="B2449" s="80">
        <v>6100</v>
      </c>
      <c r="C2449" s="81" t="s">
        <v>1352</v>
      </c>
      <c r="D2449" s="80" t="s">
        <v>5921</v>
      </c>
      <c r="E2449" s="82"/>
      <c r="F2449" s="82">
        <v>43000076</v>
      </c>
      <c r="G2449" s="82">
        <v>14</v>
      </c>
      <c r="H2449" s="80" t="s">
        <v>5922</v>
      </c>
      <c r="I2449" s="39">
        <v>104703</v>
      </c>
      <c r="J2449" s="47">
        <v>42820</v>
      </c>
      <c r="K2449" s="48"/>
    </row>
    <row r="2450" spans="1:11" x14ac:dyDescent="0.35">
      <c r="A2450" s="43">
        <v>1</v>
      </c>
      <c r="B2450" s="80">
        <v>6100</v>
      </c>
      <c r="C2450" s="81" t="s">
        <v>1352</v>
      </c>
      <c r="D2450" s="80" t="s">
        <v>5923</v>
      </c>
      <c r="E2450" s="82"/>
      <c r="F2450" s="82">
        <v>43000076</v>
      </c>
      <c r="G2450" s="82">
        <v>15</v>
      </c>
      <c r="H2450" s="80" t="s">
        <v>5924</v>
      </c>
      <c r="I2450" s="39">
        <v>2966963.91</v>
      </c>
      <c r="J2450" s="47">
        <v>42820</v>
      </c>
      <c r="K2450" s="48"/>
    </row>
    <row r="2451" spans="1:11" x14ac:dyDescent="0.35">
      <c r="A2451" s="43">
        <v>1</v>
      </c>
      <c r="B2451" s="80">
        <v>6100</v>
      </c>
      <c r="C2451" s="81" t="s">
        <v>1352</v>
      </c>
      <c r="D2451" s="80" t="s">
        <v>5925</v>
      </c>
      <c r="E2451" s="82"/>
      <c r="F2451" s="82">
        <v>43000076</v>
      </c>
      <c r="G2451" s="82">
        <v>16</v>
      </c>
      <c r="H2451" s="80" t="s">
        <v>5926</v>
      </c>
      <c r="I2451" s="39">
        <v>1095499.3400000001</v>
      </c>
      <c r="J2451" s="47">
        <v>42820</v>
      </c>
      <c r="K2451" s="48"/>
    </row>
    <row r="2452" spans="1:11" x14ac:dyDescent="0.35">
      <c r="A2452" s="43">
        <v>1</v>
      </c>
      <c r="B2452" s="80">
        <v>6100</v>
      </c>
      <c r="C2452" s="81" t="s">
        <v>1352</v>
      </c>
      <c r="D2452" s="80" t="s">
        <v>5927</v>
      </c>
      <c r="E2452" s="82"/>
      <c r="F2452" s="82">
        <v>43000076</v>
      </c>
      <c r="G2452" s="82">
        <v>17</v>
      </c>
      <c r="H2452" s="80" t="s">
        <v>5928</v>
      </c>
      <c r="I2452" s="39">
        <v>48900</v>
      </c>
      <c r="J2452" s="47">
        <v>42947</v>
      </c>
      <c r="K2452" s="48"/>
    </row>
    <row r="2453" spans="1:11" x14ac:dyDescent="0.35">
      <c r="A2453" s="43">
        <v>1</v>
      </c>
      <c r="B2453" s="80">
        <v>6100</v>
      </c>
      <c r="C2453" s="81" t="s">
        <v>1352</v>
      </c>
      <c r="D2453" s="80" t="s">
        <v>5929</v>
      </c>
      <c r="E2453" s="82"/>
      <c r="F2453" s="82">
        <v>43000076</v>
      </c>
      <c r="G2453" s="82">
        <v>18</v>
      </c>
      <c r="H2453" s="80" t="s">
        <v>5930</v>
      </c>
      <c r="I2453" s="39">
        <v>480240</v>
      </c>
      <c r="J2453" s="47">
        <v>40234</v>
      </c>
      <c r="K2453" s="48"/>
    </row>
    <row r="2454" spans="1:11" x14ac:dyDescent="0.35">
      <c r="A2454" s="43">
        <v>1</v>
      </c>
      <c r="B2454" s="80">
        <v>6100</v>
      </c>
      <c r="C2454" s="81" t="s">
        <v>1352</v>
      </c>
      <c r="D2454" s="80" t="s">
        <v>5931</v>
      </c>
      <c r="E2454" s="82"/>
      <c r="F2454" s="82">
        <v>43000076</v>
      </c>
      <c r="G2454" s="82">
        <v>19</v>
      </c>
      <c r="H2454" s="80" t="s">
        <v>5932</v>
      </c>
      <c r="I2454" s="39">
        <v>654420</v>
      </c>
      <c r="J2454" s="47">
        <v>42575</v>
      </c>
      <c r="K2454" s="48"/>
    </row>
    <row r="2455" spans="1:11" x14ac:dyDescent="0.35">
      <c r="A2455" s="43">
        <v>1</v>
      </c>
      <c r="B2455" s="80">
        <v>6100</v>
      </c>
      <c r="C2455" s="81" t="s">
        <v>1352</v>
      </c>
      <c r="D2455" s="80" t="s">
        <v>5933</v>
      </c>
      <c r="E2455" s="82"/>
      <c r="F2455" s="82">
        <v>43000076</v>
      </c>
      <c r="G2455" s="82">
        <v>20</v>
      </c>
      <c r="H2455" s="80" t="s">
        <v>5934</v>
      </c>
      <c r="I2455" s="39">
        <v>5538086.75</v>
      </c>
      <c r="J2455" s="47">
        <v>43550</v>
      </c>
      <c r="K2455" s="48"/>
    </row>
    <row r="2456" spans="1:11" x14ac:dyDescent="0.35">
      <c r="A2456" s="43">
        <v>1</v>
      </c>
      <c r="B2456" s="80">
        <v>6100</v>
      </c>
      <c r="C2456" s="81" t="s">
        <v>1352</v>
      </c>
      <c r="D2456" s="80" t="s">
        <v>5935</v>
      </c>
      <c r="E2456" s="82"/>
      <c r="F2456" s="82">
        <v>43000076</v>
      </c>
      <c r="G2456" s="82">
        <v>21</v>
      </c>
      <c r="H2456" s="80" t="s">
        <v>5936</v>
      </c>
      <c r="I2456" s="39">
        <v>1533003.76</v>
      </c>
      <c r="J2456" s="47">
        <v>43678</v>
      </c>
      <c r="K2456" s="48"/>
    </row>
    <row r="2457" spans="1:11" x14ac:dyDescent="0.35">
      <c r="A2457" s="43">
        <v>1</v>
      </c>
      <c r="B2457" s="80">
        <v>6100</v>
      </c>
      <c r="C2457" s="81" t="s">
        <v>1352</v>
      </c>
      <c r="D2457" s="80" t="s">
        <v>5937</v>
      </c>
      <c r="E2457" s="82"/>
      <c r="F2457" s="82">
        <v>43000076</v>
      </c>
      <c r="G2457" s="82">
        <v>22</v>
      </c>
      <c r="H2457" s="80" t="s">
        <v>5938</v>
      </c>
      <c r="I2457" s="39">
        <v>417056</v>
      </c>
      <c r="J2457" s="47">
        <v>43678</v>
      </c>
      <c r="K2457" s="48"/>
    </row>
    <row r="2458" spans="1:11" x14ac:dyDescent="0.35">
      <c r="A2458" s="43">
        <v>1</v>
      </c>
      <c r="B2458" s="80">
        <v>6100</v>
      </c>
      <c r="C2458" s="81" t="s">
        <v>1352</v>
      </c>
      <c r="D2458" s="80" t="s">
        <v>5939</v>
      </c>
      <c r="E2458" s="82"/>
      <c r="F2458" s="82">
        <v>43000076</v>
      </c>
      <c r="G2458" s="82">
        <v>24</v>
      </c>
      <c r="H2458" s="80" t="s">
        <v>5940</v>
      </c>
      <c r="I2458" s="39">
        <v>584743.94999999995</v>
      </c>
      <c r="J2458" s="47">
        <v>43550</v>
      </c>
      <c r="K2458" s="48"/>
    </row>
    <row r="2459" spans="1:11" x14ac:dyDescent="0.35">
      <c r="A2459" s="43">
        <v>1</v>
      </c>
      <c r="B2459" s="80">
        <v>6100</v>
      </c>
      <c r="C2459" s="81" t="s">
        <v>1352</v>
      </c>
      <c r="D2459" s="80" t="s">
        <v>5941</v>
      </c>
      <c r="E2459" s="82"/>
      <c r="F2459" s="82">
        <v>43000076</v>
      </c>
      <c r="G2459" s="82">
        <v>25</v>
      </c>
      <c r="H2459" s="80" t="s">
        <v>5942</v>
      </c>
      <c r="I2459" s="39">
        <v>585857.89</v>
      </c>
      <c r="J2459" s="47">
        <v>43550</v>
      </c>
      <c r="K2459" s="48"/>
    </row>
    <row r="2460" spans="1:11" x14ac:dyDescent="0.35">
      <c r="A2460" s="43">
        <v>1</v>
      </c>
      <c r="B2460" s="80">
        <v>6100</v>
      </c>
      <c r="C2460" s="81" t="s">
        <v>1352</v>
      </c>
      <c r="D2460" s="80" t="s">
        <v>5943</v>
      </c>
      <c r="E2460" s="82"/>
      <c r="F2460" s="82">
        <v>43000076</v>
      </c>
      <c r="G2460" s="82">
        <v>26</v>
      </c>
      <c r="H2460" s="80" t="s">
        <v>5944</v>
      </c>
      <c r="I2460" s="39">
        <v>3944790.95</v>
      </c>
      <c r="J2460" s="47">
        <v>43916</v>
      </c>
      <c r="K2460" s="48"/>
    </row>
    <row r="2461" spans="1:11" x14ac:dyDescent="0.35">
      <c r="A2461" s="43">
        <v>1</v>
      </c>
      <c r="B2461" s="80">
        <v>6100</v>
      </c>
      <c r="C2461" s="81" t="s">
        <v>1352</v>
      </c>
      <c r="D2461" s="80" t="s">
        <v>5945</v>
      </c>
      <c r="E2461" s="82"/>
      <c r="F2461" s="82">
        <v>43000076</v>
      </c>
      <c r="G2461" s="82">
        <v>27</v>
      </c>
      <c r="H2461" s="80" t="s">
        <v>5946</v>
      </c>
      <c r="I2461" s="39">
        <v>107500</v>
      </c>
      <c r="J2461" s="47">
        <v>43916</v>
      </c>
      <c r="K2461" s="48"/>
    </row>
    <row r="2462" spans="1:11" x14ac:dyDescent="0.35">
      <c r="A2462" s="43">
        <v>1</v>
      </c>
      <c r="B2462" s="80">
        <v>6100</v>
      </c>
      <c r="C2462" s="81" t="s">
        <v>1352</v>
      </c>
      <c r="D2462" s="80" t="s">
        <v>5947</v>
      </c>
      <c r="E2462" s="82"/>
      <c r="F2462" s="82">
        <v>43000076</v>
      </c>
      <c r="G2462" s="82">
        <v>28</v>
      </c>
      <c r="H2462" s="80" t="s">
        <v>5948</v>
      </c>
      <c r="I2462" s="39">
        <v>317000</v>
      </c>
      <c r="J2462" s="47">
        <v>44006</v>
      </c>
      <c r="K2462" s="48"/>
    </row>
    <row r="2463" spans="1:11" x14ac:dyDescent="0.35">
      <c r="A2463" s="43">
        <v>1</v>
      </c>
      <c r="B2463" s="80">
        <v>6100</v>
      </c>
      <c r="C2463" s="81" t="s">
        <v>1352</v>
      </c>
      <c r="D2463" s="80" t="s">
        <v>5949</v>
      </c>
      <c r="E2463" s="82"/>
      <c r="F2463" s="82">
        <v>43000076</v>
      </c>
      <c r="G2463" s="82">
        <v>29</v>
      </c>
      <c r="H2463" s="80" t="s">
        <v>5950</v>
      </c>
      <c r="I2463" s="39">
        <v>333823</v>
      </c>
      <c r="J2463" s="47">
        <v>43999</v>
      </c>
      <c r="K2463" s="48"/>
    </row>
    <row r="2464" spans="1:11" x14ac:dyDescent="0.35">
      <c r="A2464" s="43">
        <v>1</v>
      </c>
      <c r="B2464" s="80">
        <v>6100</v>
      </c>
      <c r="C2464" s="81" t="s">
        <v>1352</v>
      </c>
      <c r="D2464" s="80" t="s">
        <v>5951</v>
      </c>
      <c r="E2464" s="82"/>
      <c r="F2464" s="82">
        <v>43000076</v>
      </c>
      <c r="G2464" s="82">
        <v>30</v>
      </c>
      <c r="H2464" s="80" t="s">
        <v>5952</v>
      </c>
      <c r="I2464" s="39">
        <v>1211760</v>
      </c>
      <c r="J2464" s="47">
        <v>44018</v>
      </c>
      <c r="K2464" s="48"/>
    </row>
    <row r="2465" spans="1:11" x14ac:dyDescent="0.35">
      <c r="A2465" s="43">
        <v>1</v>
      </c>
      <c r="B2465" s="80">
        <v>6100</v>
      </c>
      <c r="C2465" s="81" t="s">
        <v>1352</v>
      </c>
      <c r="D2465" s="80" t="s">
        <v>5953</v>
      </c>
      <c r="E2465" s="82"/>
      <c r="F2465" s="82">
        <v>43000076</v>
      </c>
      <c r="G2465" s="82">
        <v>31</v>
      </c>
      <c r="H2465" s="80" t="s">
        <v>5954</v>
      </c>
      <c r="I2465" s="39">
        <v>481990</v>
      </c>
      <c r="J2465" s="47">
        <v>44006</v>
      </c>
      <c r="K2465" s="48"/>
    </row>
    <row r="2466" spans="1:11" x14ac:dyDescent="0.35">
      <c r="A2466" s="43">
        <v>1</v>
      </c>
      <c r="B2466" s="80">
        <v>6100</v>
      </c>
      <c r="C2466" s="81" t="s">
        <v>1352</v>
      </c>
      <c r="D2466" s="80" t="s">
        <v>5955</v>
      </c>
      <c r="E2466" s="82"/>
      <c r="F2466" s="82">
        <v>43000076</v>
      </c>
      <c r="G2466" s="82">
        <v>32</v>
      </c>
      <c r="H2466" s="80" t="s">
        <v>5956</v>
      </c>
      <c r="I2466" s="39">
        <v>269357.78000000003</v>
      </c>
      <c r="J2466" s="47">
        <v>44012</v>
      </c>
      <c r="K2466" s="48"/>
    </row>
    <row r="2467" spans="1:11" x14ac:dyDescent="0.35">
      <c r="A2467" s="43">
        <v>1</v>
      </c>
      <c r="B2467" s="80">
        <v>6100</v>
      </c>
      <c r="C2467" s="81" t="s">
        <v>1352</v>
      </c>
      <c r="D2467" s="80" t="s">
        <v>5957</v>
      </c>
      <c r="E2467" s="82"/>
      <c r="F2467" s="82">
        <v>43000076</v>
      </c>
      <c r="G2467" s="82">
        <v>33</v>
      </c>
      <c r="H2467" s="80" t="s">
        <v>5958</v>
      </c>
      <c r="I2467" s="39">
        <v>320199.32</v>
      </c>
      <c r="J2467" s="47">
        <v>44035</v>
      </c>
      <c r="K2467" s="48"/>
    </row>
    <row r="2468" spans="1:11" x14ac:dyDescent="0.35">
      <c r="A2468" s="43">
        <v>1</v>
      </c>
      <c r="B2468" s="80">
        <v>6100</v>
      </c>
      <c r="C2468" s="81" t="s">
        <v>1352</v>
      </c>
      <c r="D2468" s="80" t="s">
        <v>5959</v>
      </c>
      <c r="E2468" s="82"/>
      <c r="F2468" s="82">
        <v>43000076</v>
      </c>
      <c r="G2468" s="82">
        <v>34</v>
      </c>
      <c r="H2468" s="80" t="s">
        <v>5960</v>
      </c>
      <c r="I2468" s="39">
        <v>379200</v>
      </c>
      <c r="J2468" s="47">
        <v>44012</v>
      </c>
      <c r="K2468" s="48"/>
    </row>
    <row r="2469" spans="1:11" x14ac:dyDescent="0.35">
      <c r="A2469" s="43">
        <v>1</v>
      </c>
      <c r="B2469" s="80">
        <v>6100</v>
      </c>
      <c r="C2469" s="81" t="s">
        <v>1352</v>
      </c>
      <c r="D2469" s="80" t="s">
        <v>5961</v>
      </c>
      <c r="E2469" s="82"/>
      <c r="F2469" s="82">
        <v>43000076</v>
      </c>
      <c r="G2469" s="82">
        <v>35</v>
      </c>
      <c r="H2469" s="80" t="s">
        <v>5962</v>
      </c>
      <c r="I2469" s="39">
        <v>723620.2</v>
      </c>
      <c r="J2469" s="47">
        <v>44005</v>
      </c>
      <c r="K2469" s="48"/>
    </row>
    <row r="2470" spans="1:11" x14ac:dyDescent="0.35">
      <c r="A2470" s="43">
        <v>1</v>
      </c>
      <c r="B2470" s="80">
        <v>6100</v>
      </c>
      <c r="C2470" s="81" t="s">
        <v>1352</v>
      </c>
      <c r="D2470" s="80" t="s">
        <v>5963</v>
      </c>
      <c r="E2470" s="82"/>
      <c r="F2470" s="82">
        <v>43000076</v>
      </c>
      <c r="G2470" s="82">
        <v>36</v>
      </c>
      <c r="H2470" s="80" t="s">
        <v>5964</v>
      </c>
      <c r="I2470" s="39">
        <v>140264.28</v>
      </c>
      <c r="J2470" s="47">
        <v>44006</v>
      </c>
      <c r="K2470" s="48"/>
    </row>
    <row r="2471" spans="1:11" x14ac:dyDescent="0.35">
      <c r="A2471" s="43">
        <v>1</v>
      </c>
      <c r="B2471" s="80">
        <v>6100</v>
      </c>
      <c r="C2471" s="81" t="s">
        <v>1352</v>
      </c>
      <c r="D2471" s="80" t="s">
        <v>5965</v>
      </c>
      <c r="E2471" s="82"/>
      <c r="F2471" s="82">
        <v>43000076</v>
      </c>
      <c r="G2471" s="82">
        <v>37</v>
      </c>
      <c r="H2471" s="80" t="s">
        <v>5966</v>
      </c>
      <c r="I2471" s="39">
        <v>56520</v>
      </c>
      <c r="J2471" s="47">
        <v>44004</v>
      </c>
      <c r="K2471" s="48"/>
    </row>
    <row r="2472" spans="1:11" x14ac:dyDescent="0.35">
      <c r="A2472" s="43">
        <v>1</v>
      </c>
      <c r="B2472" s="80">
        <v>6100</v>
      </c>
      <c r="C2472" s="81" t="s">
        <v>1352</v>
      </c>
      <c r="D2472" s="80" t="s">
        <v>5967</v>
      </c>
      <c r="E2472" s="82"/>
      <c r="F2472" s="82">
        <v>43000076</v>
      </c>
      <c r="G2472" s="82">
        <v>38</v>
      </c>
      <c r="H2472" s="80" t="s">
        <v>5966</v>
      </c>
      <c r="I2472" s="39">
        <v>99000</v>
      </c>
      <c r="J2472" s="47">
        <v>44004</v>
      </c>
      <c r="K2472" s="48"/>
    </row>
    <row r="2473" spans="1:11" x14ac:dyDescent="0.35">
      <c r="A2473" s="43">
        <v>1</v>
      </c>
      <c r="B2473" s="80">
        <v>6100</v>
      </c>
      <c r="C2473" s="81" t="s">
        <v>1352</v>
      </c>
      <c r="D2473" s="80" t="s">
        <v>5968</v>
      </c>
      <c r="E2473" s="82"/>
      <c r="F2473" s="82">
        <v>43000076</v>
      </c>
      <c r="G2473" s="82">
        <v>39</v>
      </c>
      <c r="H2473" s="80" t="s">
        <v>5969</v>
      </c>
      <c r="I2473" s="39">
        <v>198233.1</v>
      </c>
      <c r="J2473" s="47">
        <v>44110</v>
      </c>
      <c r="K2473" s="48"/>
    </row>
    <row r="2474" spans="1:11" x14ac:dyDescent="0.35">
      <c r="A2474" s="43">
        <v>1</v>
      </c>
      <c r="B2474" s="80">
        <v>6100</v>
      </c>
      <c r="C2474" s="81" t="s">
        <v>1352</v>
      </c>
      <c r="D2474" s="80" t="s">
        <v>5970</v>
      </c>
      <c r="E2474" s="82"/>
      <c r="F2474" s="82">
        <v>43000076</v>
      </c>
      <c r="G2474" s="82">
        <v>43</v>
      </c>
      <c r="H2474" s="83" t="s">
        <v>5971</v>
      </c>
      <c r="I2474" s="39">
        <v>492850</v>
      </c>
      <c r="J2474" s="47">
        <v>44945</v>
      </c>
      <c r="K2474" s="48"/>
    </row>
    <row r="2475" spans="1:11" x14ac:dyDescent="0.35">
      <c r="A2475" s="43">
        <v>1</v>
      </c>
      <c r="B2475" s="80">
        <v>6100</v>
      </c>
      <c r="C2475" s="81" t="s">
        <v>1352</v>
      </c>
      <c r="D2475" s="80" t="s">
        <v>5972</v>
      </c>
      <c r="E2475" s="82" t="s">
        <v>5973</v>
      </c>
      <c r="F2475" s="82">
        <v>43000412</v>
      </c>
      <c r="G2475" s="82">
        <v>0</v>
      </c>
      <c r="H2475" s="80" t="s">
        <v>5974</v>
      </c>
      <c r="I2475" s="39">
        <v>3994725.55</v>
      </c>
      <c r="J2475" s="47">
        <v>39449</v>
      </c>
      <c r="K2475" s="48"/>
    </row>
    <row r="2476" spans="1:11" x14ac:dyDescent="0.35">
      <c r="A2476" s="43">
        <v>1</v>
      </c>
      <c r="B2476" s="80">
        <v>6100</v>
      </c>
      <c r="C2476" s="81" t="s">
        <v>1352</v>
      </c>
      <c r="D2476" s="80" t="s">
        <v>5975</v>
      </c>
      <c r="E2476" s="82" t="s">
        <v>5976</v>
      </c>
      <c r="F2476" s="82">
        <v>43000413</v>
      </c>
      <c r="G2476" s="82">
        <v>0</v>
      </c>
      <c r="H2476" s="80" t="s">
        <v>5977</v>
      </c>
      <c r="I2476" s="39">
        <v>3074453.67</v>
      </c>
      <c r="J2476" s="47">
        <v>39479</v>
      </c>
      <c r="K2476" s="48"/>
    </row>
    <row r="2477" spans="1:11" x14ac:dyDescent="0.35">
      <c r="A2477" s="43">
        <v>1</v>
      </c>
      <c r="B2477" s="80">
        <v>6100</v>
      </c>
      <c r="C2477" s="81" t="s">
        <v>1352</v>
      </c>
      <c r="D2477" s="80" t="s">
        <v>5978</v>
      </c>
      <c r="E2477" s="82" t="s">
        <v>5979</v>
      </c>
      <c r="F2477" s="82">
        <v>43000505</v>
      </c>
      <c r="G2477" s="82">
        <v>0</v>
      </c>
      <c r="H2477" s="80" t="s">
        <v>5980</v>
      </c>
      <c r="I2477" s="39">
        <v>130186.32</v>
      </c>
      <c r="J2477" s="47">
        <v>40628</v>
      </c>
      <c r="K2477" s="48"/>
    </row>
    <row r="2478" spans="1:11" x14ac:dyDescent="0.35">
      <c r="A2478" s="43">
        <v>1</v>
      </c>
      <c r="B2478" s="80">
        <v>6100</v>
      </c>
      <c r="C2478" s="81" t="s">
        <v>1352</v>
      </c>
      <c r="D2478" s="80" t="s">
        <v>5981</v>
      </c>
      <c r="E2478" s="82" t="s">
        <v>5982</v>
      </c>
      <c r="F2478" s="82">
        <v>43000506</v>
      </c>
      <c r="G2478" s="82">
        <v>0</v>
      </c>
      <c r="H2478" s="80" t="s">
        <v>5983</v>
      </c>
      <c r="I2478" s="39">
        <v>28731843.629999999</v>
      </c>
      <c r="J2478" s="47">
        <v>40628</v>
      </c>
      <c r="K2478" s="48"/>
    </row>
    <row r="2479" spans="1:11" x14ac:dyDescent="0.35">
      <c r="A2479" s="43">
        <v>1</v>
      </c>
      <c r="B2479" s="80">
        <v>6100</v>
      </c>
      <c r="C2479" s="81" t="s">
        <v>1352</v>
      </c>
      <c r="D2479" s="80" t="s">
        <v>5984</v>
      </c>
      <c r="E2479" s="82" t="s">
        <v>5985</v>
      </c>
      <c r="F2479" s="82">
        <v>43000739</v>
      </c>
      <c r="G2479" s="82">
        <v>0</v>
      </c>
      <c r="H2479" s="80" t="s">
        <v>5977</v>
      </c>
      <c r="I2479" s="39">
        <v>41980.01</v>
      </c>
      <c r="J2479" s="47">
        <v>39479</v>
      </c>
      <c r="K2479" s="48"/>
    </row>
    <row r="2480" spans="1:11" x14ac:dyDescent="0.35">
      <c r="A2480" s="43">
        <v>1</v>
      </c>
      <c r="B2480" s="83">
        <v>6100</v>
      </c>
      <c r="C2480" s="89" t="s">
        <v>1352</v>
      </c>
      <c r="D2480" s="83" t="s">
        <v>5986</v>
      </c>
      <c r="E2480" s="86"/>
      <c r="F2480" s="86">
        <v>43001005</v>
      </c>
      <c r="G2480" s="86">
        <v>0</v>
      </c>
      <c r="H2480" s="83" t="s">
        <v>5987</v>
      </c>
      <c r="I2480" s="39">
        <v>8170283.3600000003</v>
      </c>
      <c r="J2480" s="47">
        <v>43329</v>
      </c>
      <c r="K2480" s="48"/>
    </row>
    <row r="2481" spans="1:11" x14ac:dyDescent="0.35">
      <c r="A2481" s="43">
        <v>1</v>
      </c>
      <c r="B2481" s="80">
        <v>6100</v>
      </c>
      <c r="C2481" s="81" t="s">
        <v>1352</v>
      </c>
      <c r="D2481" s="80" t="s">
        <v>5988</v>
      </c>
      <c r="E2481" s="82" t="s">
        <v>4701</v>
      </c>
      <c r="F2481" s="82">
        <v>43000077</v>
      </c>
      <c r="G2481" s="82">
        <v>0</v>
      </c>
      <c r="H2481" s="80" t="s">
        <v>5989</v>
      </c>
      <c r="I2481" s="39">
        <v>16149255.1</v>
      </c>
      <c r="J2481" s="47">
        <v>32964</v>
      </c>
      <c r="K2481" s="48"/>
    </row>
    <row r="2482" spans="1:11" x14ac:dyDescent="0.35">
      <c r="A2482" s="43">
        <v>1</v>
      </c>
      <c r="B2482" s="80">
        <v>6100</v>
      </c>
      <c r="C2482" s="81" t="s">
        <v>1352</v>
      </c>
      <c r="D2482" s="80" t="s">
        <v>5990</v>
      </c>
      <c r="E2482" s="82"/>
      <c r="F2482" s="82">
        <v>43000077</v>
      </c>
      <c r="G2482" s="82">
        <v>1</v>
      </c>
      <c r="H2482" s="80" t="s">
        <v>5991</v>
      </c>
      <c r="I2482" s="39">
        <v>18739051.309999999</v>
      </c>
      <c r="J2482" s="47">
        <v>42088</v>
      </c>
      <c r="K2482" s="48"/>
    </row>
    <row r="2483" spans="1:11" x14ac:dyDescent="0.35">
      <c r="A2483" s="43">
        <v>1</v>
      </c>
      <c r="B2483" s="80">
        <v>6100</v>
      </c>
      <c r="C2483" s="81" t="s">
        <v>1352</v>
      </c>
      <c r="D2483" s="80" t="s">
        <v>5992</v>
      </c>
      <c r="E2483" s="82"/>
      <c r="F2483" s="82">
        <v>43000077</v>
      </c>
      <c r="G2483" s="82">
        <v>2</v>
      </c>
      <c r="H2483" s="80" t="s">
        <v>5993</v>
      </c>
      <c r="I2483" s="39">
        <v>20266170.25</v>
      </c>
      <c r="J2483" s="47">
        <v>32964</v>
      </c>
      <c r="K2483" s="48"/>
    </row>
    <row r="2484" spans="1:11" x14ac:dyDescent="0.35">
      <c r="A2484" s="43">
        <v>1</v>
      </c>
      <c r="B2484" s="80">
        <v>6100</v>
      </c>
      <c r="C2484" s="81" t="s">
        <v>1352</v>
      </c>
      <c r="D2484" s="80" t="s">
        <v>5994</v>
      </c>
      <c r="E2484" s="82"/>
      <c r="F2484" s="82">
        <v>43000077</v>
      </c>
      <c r="G2484" s="82">
        <v>3</v>
      </c>
      <c r="H2484" s="80" t="s">
        <v>5995</v>
      </c>
      <c r="I2484" s="39">
        <v>800219.96</v>
      </c>
      <c r="J2484" s="47">
        <v>42455</v>
      </c>
      <c r="K2484" s="48"/>
    </row>
    <row r="2485" spans="1:11" x14ac:dyDescent="0.35">
      <c r="A2485" s="43">
        <v>1</v>
      </c>
      <c r="B2485" s="80">
        <v>6100</v>
      </c>
      <c r="C2485" s="81" t="s">
        <v>1352</v>
      </c>
      <c r="D2485" s="80" t="s">
        <v>5996</v>
      </c>
      <c r="E2485" s="82"/>
      <c r="F2485" s="82">
        <v>43000077</v>
      </c>
      <c r="G2485" s="82">
        <v>7</v>
      </c>
      <c r="H2485" s="80" t="s">
        <v>5997</v>
      </c>
      <c r="I2485" s="39">
        <v>185580</v>
      </c>
      <c r="J2485" s="47">
        <v>42820</v>
      </c>
      <c r="K2485" s="48"/>
    </row>
    <row r="2486" spans="1:11" x14ac:dyDescent="0.35">
      <c r="A2486" s="43">
        <v>1</v>
      </c>
      <c r="B2486" s="80">
        <v>6100</v>
      </c>
      <c r="C2486" s="81" t="s">
        <v>1352</v>
      </c>
      <c r="D2486" s="80" t="s">
        <v>5998</v>
      </c>
      <c r="E2486" s="82"/>
      <c r="F2486" s="82">
        <v>43000077</v>
      </c>
      <c r="G2486" s="82">
        <v>8</v>
      </c>
      <c r="H2486" s="80" t="s">
        <v>5999</v>
      </c>
      <c r="I2486" s="39">
        <v>371081.38</v>
      </c>
      <c r="J2486" s="47">
        <v>42820</v>
      </c>
      <c r="K2486" s="48"/>
    </row>
    <row r="2487" spans="1:11" x14ac:dyDescent="0.35">
      <c r="A2487" s="43">
        <v>1</v>
      </c>
      <c r="B2487" s="83">
        <v>6100</v>
      </c>
      <c r="C2487" s="84">
        <v>43</v>
      </c>
      <c r="D2487" s="80" t="s">
        <v>6000</v>
      </c>
      <c r="E2487" s="85"/>
      <c r="F2487" s="86" t="s">
        <v>6001</v>
      </c>
      <c r="G2487" s="86" t="s">
        <v>6002</v>
      </c>
      <c r="H2487" s="83" t="s">
        <v>6003</v>
      </c>
      <c r="I2487" s="39">
        <v>1155600</v>
      </c>
      <c r="J2487" s="47">
        <v>44083</v>
      </c>
      <c r="K2487" s="48"/>
    </row>
    <row r="2488" spans="1:11" x14ac:dyDescent="0.35">
      <c r="A2488" s="43">
        <v>1</v>
      </c>
      <c r="B2488" s="83">
        <v>6100</v>
      </c>
      <c r="C2488" s="84">
        <v>43</v>
      </c>
      <c r="D2488" s="80" t="s">
        <v>6004</v>
      </c>
      <c r="E2488" s="85"/>
      <c r="F2488" s="86" t="s">
        <v>6001</v>
      </c>
      <c r="G2488" s="86">
        <v>25</v>
      </c>
      <c r="H2488" s="83" t="s">
        <v>6005</v>
      </c>
      <c r="I2488" s="39">
        <v>48187878.57</v>
      </c>
      <c r="J2488" s="47">
        <v>44278</v>
      </c>
      <c r="K2488" s="48"/>
    </row>
    <row r="2489" spans="1:11" x14ac:dyDescent="0.35">
      <c r="A2489" s="43">
        <v>1</v>
      </c>
      <c r="B2489" s="83">
        <v>6100</v>
      </c>
      <c r="C2489" s="84">
        <v>43</v>
      </c>
      <c r="D2489" s="80" t="s">
        <v>6006</v>
      </c>
      <c r="E2489" s="85"/>
      <c r="F2489" s="86" t="s">
        <v>6001</v>
      </c>
      <c r="G2489" s="86">
        <v>26</v>
      </c>
      <c r="H2489" s="83" t="s">
        <v>6007</v>
      </c>
      <c r="I2489" s="39">
        <v>11366284.49</v>
      </c>
      <c r="J2489" s="47">
        <v>44278</v>
      </c>
      <c r="K2489" s="48"/>
    </row>
    <row r="2490" spans="1:11" x14ac:dyDescent="0.35">
      <c r="A2490" s="43">
        <v>1</v>
      </c>
      <c r="B2490" s="83">
        <v>6100</v>
      </c>
      <c r="C2490" s="84">
        <v>43</v>
      </c>
      <c r="D2490" s="80" t="s">
        <v>6008</v>
      </c>
      <c r="E2490" s="85"/>
      <c r="F2490" s="86" t="s">
        <v>6001</v>
      </c>
      <c r="G2490" s="86">
        <v>27</v>
      </c>
      <c r="H2490" s="83" t="s">
        <v>6009</v>
      </c>
      <c r="I2490" s="39">
        <v>38257111.109999999</v>
      </c>
      <c r="J2490" s="47">
        <v>44278</v>
      </c>
      <c r="K2490" s="48"/>
    </row>
    <row r="2491" spans="1:11" x14ac:dyDescent="0.35">
      <c r="A2491" s="43">
        <v>1</v>
      </c>
      <c r="B2491" s="83">
        <v>6100</v>
      </c>
      <c r="C2491" s="84">
        <v>43</v>
      </c>
      <c r="D2491" s="80" t="s">
        <v>6010</v>
      </c>
      <c r="E2491" s="85"/>
      <c r="F2491" s="86" t="s">
        <v>6001</v>
      </c>
      <c r="G2491" s="86" t="s">
        <v>6011</v>
      </c>
      <c r="H2491" s="83" t="s">
        <v>6012</v>
      </c>
      <c r="I2491" s="39">
        <v>550000</v>
      </c>
      <c r="J2491" s="47">
        <v>44586</v>
      </c>
      <c r="K2491" s="48"/>
    </row>
    <row r="2492" spans="1:11" x14ac:dyDescent="0.35">
      <c r="A2492" s="43">
        <v>1</v>
      </c>
      <c r="B2492" s="83">
        <v>6100</v>
      </c>
      <c r="C2492" s="84">
        <v>43</v>
      </c>
      <c r="D2492" s="80" t="s">
        <v>6013</v>
      </c>
      <c r="E2492" s="85"/>
      <c r="F2492" s="86" t="s">
        <v>6014</v>
      </c>
      <c r="G2492" s="86" t="s">
        <v>6015</v>
      </c>
      <c r="H2492" s="83" t="s">
        <v>6016</v>
      </c>
      <c r="I2492" s="39">
        <v>110285.19</v>
      </c>
      <c r="J2492" s="47">
        <v>44340</v>
      </c>
      <c r="K2492" s="48"/>
    </row>
    <row r="2493" spans="1:11" x14ac:dyDescent="0.35">
      <c r="A2493" s="43">
        <v>1</v>
      </c>
      <c r="B2493" s="83">
        <v>6100</v>
      </c>
      <c r="C2493" s="84">
        <v>43</v>
      </c>
      <c r="D2493" s="80" t="s">
        <v>6017</v>
      </c>
      <c r="E2493" s="85"/>
      <c r="F2493" s="86" t="s">
        <v>6001</v>
      </c>
      <c r="G2493" s="86" t="s">
        <v>6018</v>
      </c>
      <c r="H2493" s="83" t="s">
        <v>6019</v>
      </c>
      <c r="I2493" s="39">
        <v>1290688</v>
      </c>
      <c r="J2493" s="47">
        <v>44644</v>
      </c>
      <c r="K2493" s="48"/>
    </row>
    <row r="2494" spans="1:11" x14ac:dyDescent="0.35">
      <c r="A2494" s="43">
        <v>1</v>
      </c>
      <c r="B2494" s="83">
        <v>6100</v>
      </c>
      <c r="C2494" s="84">
        <v>43</v>
      </c>
      <c r="D2494" s="80" t="s">
        <v>6020</v>
      </c>
      <c r="E2494" s="85"/>
      <c r="F2494" s="86" t="s">
        <v>6001</v>
      </c>
      <c r="G2494" s="86" t="s">
        <v>6021</v>
      </c>
      <c r="H2494" s="83" t="s">
        <v>6022</v>
      </c>
      <c r="I2494" s="39">
        <v>4239875.53</v>
      </c>
      <c r="J2494" s="47">
        <v>44645</v>
      </c>
      <c r="K2494" s="48"/>
    </row>
    <row r="2495" spans="1:11" x14ac:dyDescent="0.35">
      <c r="A2495" s="43">
        <v>1</v>
      </c>
      <c r="B2495" s="83">
        <v>6100</v>
      </c>
      <c r="C2495" s="84">
        <v>43</v>
      </c>
      <c r="D2495" s="80" t="s">
        <v>6023</v>
      </c>
      <c r="E2495" s="85"/>
      <c r="F2495" s="86" t="s">
        <v>6001</v>
      </c>
      <c r="G2495" s="86" t="s">
        <v>6024</v>
      </c>
      <c r="H2495" s="83" t="s">
        <v>6025</v>
      </c>
      <c r="I2495" s="39">
        <v>1900695.09</v>
      </c>
      <c r="J2495" s="47">
        <v>44810</v>
      </c>
      <c r="K2495" s="48"/>
    </row>
    <row r="2496" spans="1:11" x14ac:dyDescent="0.35">
      <c r="A2496" s="43">
        <v>1</v>
      </c>
      <c r="B2496" s="83">
        <v>6100</v>
      </c>
      <c r="C2496" s="84">
        <v>43</v>
      </c>
      <c r="D2496" s="80" t="s">
        <v>6026</v>
      </c>
      <c r="E2496" s="85"/>
      <c r="F2496" s="86" t="s">
        <v>6001</v>
      </c>
      <c r="G2496" s="86" t="s">
        <v>1176</v>
      </c>
      <c r="H2496" s="83" t="s">
        <v>6027</v>
      </c>
      <c r="I2496" s="39">
        <v>2883047.8</v>
      </c>
      <c r="J2496" s="47">
        <v>42575</v>
      </c>
      <c r="K2496" s="48"/>
    </row>
    <row r="2497" spans="1:11" x14ac:dyDescent="0.35">
      <c r="A2497" s="43">
        <v>1</v>
      </c>
      <c r="B2497" s="83">
        <v>6100</v>
      </c>
      <c r="C2497" s="84">
        <v>43</v>
      </c>
      <c r="D2497" s="80" t="s">
        <v>6028</v>
      </c>
      <c r="E2497" s="85"/>
      <c r="F2497" s="86" t="s">
        <v>6001</v>
      </c>
      <c r="G2497" s="86" t="s">
        <v>1056</v>
      </c>
      <c r="H2497" s="83" t="s">
        <v>6029</v>
      </c>
      <c r="I2497" s="39">
        <v>1179906.2</v>
      </c>
      <c r="J2497" s="47">
        <v>42820</v>
      </c>
      <c r="K2497" s="48"/>
    </row>
    <row r="2498" spans="1:11" x14ac:dyDescent="0.35">
      <c r="A2498" s="43">
        <v>1</v>
      </c>
      <c r="B2498" s="83">
        <v>6100</v>
      </c>
      <c r="C2498" s="84">
        <v>43</v>
      </c>
      <c r="D2498" s="80" t="s">
        <v>6030</v>
      </c>
      <c r="E2498" s="85"/>
      <c r="F2498" s="86" t="s">
        <v>6001</v>
      </c>
      <c r="G2498" s="86" t="s">
        <v>2250</v>
      </c>
      <c r="H2498" s="83" t="s">
        <v>6031</v>
      </c>
      <c r="I2498" s="39">
        <v>2628863.21</v>
      </c>
      <c r="J2498" s="47">
        <v>42820</v>
      </c>
      <c r="K2498" s="48"/>
    </row>
    <row r="2499" spans="1:11" x14ac:dyDescent="0.35">
      <c r="A2499" s="43">
        <v>1</v>
      </c>
      <c r="B2499" s="83">
        <v>6100</v>
      </c>
      <c r="C2499" s="84">
        <v>43</v>
      </c>
      <c r="D2499" s="80" t="s">
        <v>6032</v>
      </c>
      <c r="E2499" s="85"/>
      <c r="F2499" s="86" t="s">
        <v>6001</v>
      </c>
      <c r="G2499" s="86" t="s">
        <v>2095</v>
      </c>
      <c r="H2499" s="83" t="s">
        <v>6033</v>
      </c>
      <c r="I2499" s="39">
        <v>48900.28</v>
      </c>
      <c r="J2499" s="47">
        <v>42947</v>
      </c>
      <c r="K2499" s="48"/>
    </row>
    <row r="2500" spans="1:11" x14ac:dyDescent="0.35">
      <c r="A2500" s="43">
        <v>1</v>
      </c>
      <c r="B2500" s="83">
        <v>6100</v>
      </c>
      <c r="C2500" s="84">
        <v>43</v>
      </c>
      <c r="D2500" s="80" t="s">
        <v>6034</v>
      </c>
      <c r="E2500" s="85"/>
      <c r="F2500" s="86" t="s">
        <v>6001</v>
      </c>
      <c r="G2500" s="86" t="s">
        <v>2098</v>
      </c>
      <c r="H2500" s="83" t="s">
        <v>6035</v>
      </c>
      <c r="I2500" s="39">
        <v>379900</v>
      </c>
      <c r="J2500" s="47">
        <v>40963</v>
      </c>
      <c r="K2500" s="48"/>
    </row>
    <row r="2501" spans="1:11" x14ac:dyDescent="0.35">
      <c r="A2501" s="43">
        <v>1</v>
      </c>
      <c r="B2501" s="83">
        <v>6100</v>
      </c>
      <c r="C2501" s="84">
        <v>43</v>
      </c>
      <c r="D2501" s="80" t="s">
        <v>6036</v>
      </c>
      <c r="E2501" s="85"/>
      <c r="F2501" s="86" t="s">
        <v>6001</v>
      </c>
      <c r="G2501" s="86" t="s">
        <v>3668</v>
      </c>
      <c r="H2501" s="83" t="s">
        <v>6037</v>
      </c>
      <c r="I2501" s="39">
        <v>327210</v>
      </c>
      <c r="J2501" s="47">
        <v>42575</v>
      </c>
      <c r="K2501" s="48"/>
    </row>
    <row r="2502" spans="1:11" x14ac:dyDescent="0.35">
      <c r="A2502" s="43">
        <v>1</v>
      </c>
      <c r="B2502" s="83">
        <v>6100</v>
      </c>
      <c r="C2502" s="84">
        <v>43</v>
      </c>
      <c r="D2502" s="80" t="s">
        <v>6038</v>
      </c>
      <c r="E2502" s="85"/>
      <c r="F2502" s="86" t="s">
        <v>6001</v>
      </c>
      <c r="G2502" s="86" t="s">
        <v>3672</v>
      </c>
      <c r="H2502" s="83" t="s">
        <v>6039</v>
      </c>
      <c r="I2502" s="39">
        <v>1084475</v>
      </c>
      <c r="J2502" s="47">
        <v>42575</v>
      </c>
      <c r="K2502" s="48"/>
    </row>
    <row r="2503" spans="1:11" x14ac:dyDescent="0.35">
      <c r="A2503" s="43">
        <v>1</v>
      </c>
      <c r="B2503" s="83">
        <v>6100</v>
      </c>
      <c r="C2503" s="84">
        <v>43</v>
      </c>
      <c r="D2503" s="80" t="s">
        <v>6040</v>
      </c>
      <c r="E2503" s="85"/>
      <c r="F2503" s="86" t="s">
        <v>6001</v>
      </c>
      <c r="G2503" s="86" t="s">
        <v>3676</v>
      </c>
      <c r="H2503" s="83" t="s">
        <v>6041</v>
      </c>
      <c r="I2503" s="39">
        <v>2169286.7999999998</v>
      </c>
      <c r="J2503" s="47">
        <v>43298</v>
      </c>
      <c r="K2503" s="48"/>
    </row>
    <row r="2504" spans="1:11" x14ac:dyDescent="0.35">
      <c r="A2504" s="43">
        <v>1</v>
      </c>
      <c r="B2504" s="83">
        <v>6100</v>
      </c>
      <c r="C2504" s="84">
        <v>43</v>
      </c>
      <c r="D2504" s="80" t="s">
        <v>6042</v>
      </c>
      <c r="E2504" s="85"/>
      <c r="F2504" s="86" t="s">
        <v>6001</v>
      </c>
      <c r="G2504" s="86" t="s">
        <v>3680</v>
      </c>
      <c r="H2504" s="83" t="s">
        <v>6043</v>
      </c>
      <c r="I2504" s="39">
        <v>232250.13</v>
      </c>
      <c r="J2504" s="47">
        <v>43430</v>
      </c>
      <c r="K2504" s="48"/>
    </row>
    <row r="2505" spans="1:11" x14ac:dyDescent="0.35">
      <c r="A2505" s="43">
        <v>1</v>
      </c>
      <c r="B2505" s="83">
        <v>6100</v>
      </c>
      <c r="C2505" s="84">
        <v>43</v>
      </c>
      <c r="D2505" s="80" t="s">
        <v>6044</v>
      </c>
      <c r="E2505" s="85"/>
      <c r="F2505" s="86" t="s">
        <v>6001</v>
      </c>
      <c r="G2505" s="86" t="s">
        <v>3684</v>
      </c>
      <c r="H2505" s="83" t="s">
        <v>6045</v>
      </c>
      <c r="I2505" s="39">
        <v>228812.59</v>
      </c>
      <c r="J2505" s="47">
        <v>43550</v>
      </c>
      <c r="K2505" s="48"/>
    </row>
    <row r="2506" spans="1:11" x14ac:dyDescent="0.35">
      <c r="A2506" s="43">
        <v>1</v>
      </c>
      <c r="B2506" s="83">
        <v>6100</v>
      </c>
      <c r="C2506" s="84">
        <v>43</v>
      </c>
      <c r="D2506" s="80" t="s">
        <v>6046</v>
      </c>
      <c r="E2506" s="85"/>
      <c r="F2506" s="86" t="s">
        <v>6001</v>
      </c>
      <c r="G2506" s="86" t="s">
        <v>6047</v>
      </c>
      <c r="H2506" s="83" t="s">
        <v>6048</v>
      </c>
      <c r="I2506" s="39">
        <v>491221.84</v>
      </c>
      <c r="J2506" s="47">
        <v>43636</v>
      </c>
      <c r="K2506" s="48"/>
    </row>
    <row r="2507" spans="1:11" x14ac:dyDescent="0.35">
      <c r="A2507" s="43">
        <v>1</v>
      </c>
      <c r="B2507" s="83">
        <v>6100</v>
      </c>
      <c r="C2507" s="84">
        <v>43</v>
      </c>
      <c r="D2507" s="80" t="s">
        <v>6049</v>
      </c>
      <c r="E2507" s="85"/>
      <c r="F2507" s="86" t="s">
        <v>6001</v>
      </c>
      <c r="G2507" s="86" t="s">
        <v>6050</v>
      </c>
      <c r="H2507" s="83" t="s">
        <v>6051</v>
      </c>
      <c r="I2507" s="39">
        <v>1449849.95</v>
      </c>
      <c r="J2507" s="47">
        <v>43636</v>
      </c>
      <c r="K2507" s="48"/>
    </row>
    <row r="2508" spans="1:11" x14ac:dyDescent="0.35">
      <c r="A2508" s="43">
        <v>1</v>
      </c>
      <c r="B2508" s="83">
        <v>6100</v>
      </c>
      <c r="C2508" s="84">
        <v>43</v>
      </c>
      <c r="D2508" s="80" t="s">
        <v>6052</v>
      </c>
      <c r="E2508" s="85"/>
      <c r="F2508" s="86" t="s">
        <v>6001</v>
      </c>
      <c r="G2508" s="86" t="s">
        <v>6053</v>
      </c>
      <c r="H2508" s="83" t="s">
        <v>6054</v>
      </c>
      <c r="I2508" s="39">
        <v>3285426.5</v>
      </c>
      <c r="J2508" s="47">
        <v>43636</v>
      </c>
      <c r="K2508" s="48"/>
    </row>
    <row r="2509" spans="1:11" x14ac:dyDescent="0.35">
      <c r="A2509" s="43">
        <v>1</v>
      </c>
      <c r="B2509" s="83">
        <v>6100</v>
      </c>
      <c r="C2509" s="84">
        <v>43</v>
      </c>
      <c r="D2509" s="80" t="s">
        <v>6055</v>
      </c>
      <c r="E2509" s="85"/>
      <c r="F2509" s="86" t="s">
        <v>6001</v>
      </c>
      <c r="G2509" s="86" t="s">
        <v>6056</v>
      </c>
      <c r="H2509" s="83" t="s">
        <v>6057</v>
      </c>
      <c r="I2509" s="39">
        <v>1245488.31</v>
      </c>
      <c r="J2509" s="47">
        <v>43550</v>
      </c>
      <c r="K2509" s="48"/>
    </row>
    <row r="2510" spans="1:11" x14ac:dyDescent="0.35">
      <c r="A2510" s="43">
        <v>1</v>
      </c>
      <c r="B2510" s="83">
        <v>6100</v>
      </c>
      <c r="C2510" s="84">
        <v>43</v>
      </c>
      <c r="D2510" s="80" t="s">
        <v>6058</v>
      </c>
      <c r="E2510" s="85"/>
      <c r="F2510" s="86" t="s">
        <v>6001</v>
      </c>
      <c r="G2510" s="86" t="s">
        <v>6059</v>
      </c>
      <c r="H2510" s="83" t="s">
        <v>6060</v>
      </c>
      <c r="I2510" s="39">
        <v>97082.98</v>
      </c>
      <c r="J2510" s="47">
        <v>43915</v>
      </c>
      <c r="K2510" s="48"/>
    </row>
    <row r="2511" spans="1:11" x14ac:dyDescent="0.35">
      <c r="A2511" s="43">
        <v>1</v>
      </c>
      <c r="B2511" s="83">
        <v>6100</v>
      </c>
      <c r="C2511" s="84">
        <v>43</v>
      </c>
      <c r="D2511" s="80" t="s">
        <v>6061</v>
      </c>
      <c r="E2511" s="85"/>
      <c r="F2511" s="86" t="s">
        <v>6001</v>
      </c>
      <c r="G2511" s="86" t="s">
        <v>6015</v>
      </c>
      <c r="H2511" s="83" t="s">
        <v>6062</v>
      </c>
      <c r="I2511" s="39">
        <v>5776957.9800000004</v>
      </c>
      <c r="J2511" s="47">
        <v>43916</v>
      </c>
      <c r="K2511" s="48"/>
    </row>
    <row r="2512" spans="1:11" x14ac:dyDescent="0.35">
      <c r="A2512" s="43">
        <v>1</v>
      </c>
      <c r="B2512" s="83">
        <v>6100</v>
      </c>
      <c r="C2512" s="84">
        <v>43</v>
      </c>
      <c r="D2512" s="80" t="s">
        <v>6063</v>
      </c>
      <c r="E2512" s="85"/>
      <c r="F2512" s="86" t="s">
        <v>6001</v>
      </c>
      <c r="G2512" s="86" t="s">
        <v>6064</v>
      </c>
      <c r="H2512" s="83" t="s">
        <v>6065</v>
      </c>
      <c r="I2512" s="39">
        <v>107500</v>
      </c>
      <c r="J2512" s="47">
        <v>43916</v>
      </c>
      <c r="K2512" s="48"/>
    </row>
    <row r="2513" spans="1:11" x14ac:dyDescent="0.35">
      <c r="A2513" s="43">
        <v>1</v>
      </c>
      <c r="B2513" s="83">
        <v>6100</v>
      </c>
      <c r="C2513" s="84" t="s">
        <v>1352</v>
      </c>
      <c r="D2513" s="80" t="s">
        <v>6066</v>
      </c>
      <c r="E2513" s="85" t="s">
        <v>6067</v>
      </c>
      <c r="F2513" s="86">
        <v>43000358</v>
      </c>
      <c r="G2513" s="86">
        <v>0</v>
      </c>
      <c r="H2513" s="83" t="s">
        <v>6068</v>
      </c>
      <c r="I2513" s="39">
        <v>5184446.78</v>
      </c>
      <c r="J2513" s="47">
        <v>40173</v>
      </c>
      <c r="K2513" s="48"/>
    </row>
    <row r="2514" spans="1:11" x14ac:dyDescent="0.35">
      <c r="A2514" s="43">
        <v>1</v>
      </c>
      <c r="B2514" s="83">
        <v>6100</v>
      </c>
      <c r="C2514" s="84" t="s">
        <v>1352</v>
      </c>
      <c r="D2514" s="80" t="s">
        <v>6069</v>
      </c>
      <c r="E2514" s="85" t="s">
        <v>6070</v>
      </c>
      <c r="F2514" s="86">
        <v>43000359</v>
      </c>
      <c r="G2514" s="86">
        <v>0</v>
      </c>
      <c r="H2514" s="83" t="s">
        <v>6071</v>
      </c>
      <c r="I2514" s="39">
        <v>26127087.399999999</v>
      </c>
      <c r="J2514" s="47">
        <v>40203</v>
      </c>
      <c r="K2514" s="48"/>
    </row>
    <row r="2515" spans="1:11" x14ac:dyDescent="0.35">
      <c r="A2515" s="43">
        <v>1</v>
      </c>
      <c r="B2515" s="83">
        <v>6100</v>
      </c>
      <c r="C2515" s="84" t="s">
        <v>1352</v>
      </c>
      <c r="D2515" s="80" t="s">
        <v>6072</v>
      </c>
      <c r="E2515" s="85" t="s">
        <v>6073</v>
      </c>
      <c r="F2515" s="86">
        <v>43000417</v>
      </c>
      <c r="G2515" s="86">
        <v>0</v>
      </c>
      <c r="H2515" s="83" t="s">
        <v>6074</v>
      </c>
      <c r="I2515" s="39">
        <v>1172052.01</v>
      </c>
      <c r="J2515" s="47">
        <v>39575</v>
      </c>
      <c r="K2515" s="48"/>
    </row>
    <row r="2516" spans="1:11" x14ac:dyDescent="0.35">
      <c r="A2516" s="43">
        <v>1</v>
      </c>
      <c r="B2516" s="80">
        <v>6100</v>
      </c>
      <c r="C2516" s="81" t="s">
        <v>1352</v>
      </c>
      <c r="D2516" s="80" t="s">
        <v>6075</v>
      </c>
      <c r="E2516" s="82" t="s">
        <v>6076</v>
      </c>
      <c r="F2516" s="82">
        <v>43000741</v>
      </c>
      <c r="G2516" s="82">
        <v>0</v>
      </c>
      <c r="H2516" s="80" t="s">
        <v>6074</v>
      </c>
      <c r="I2516" s="39">
        <v>41980</v>
      </c>
      <c r="J2516" s="47">
        <v>39575</v>
      </c>
      <c r="K2516" s="48"/>
    </row>
    <row r="2517" spans="1:11" x14ac:dyDescent="0.35">
      <c r="A2517" s="43">
        <v>1</v>
      </c>
      <c r="B2517" s="80">
        <v>6100</v>
      </c>
      <c r="C2517" s="81" t="s">
        <v>1352</v>
      </c>
      <c r="D2517" s="80" t="s">
        <v>6077</v>
      </c>
      <c r="E2517" s="82"/>
      <c r="F2517" s="82">
        <v>43000077</v>
      </c>
      <c r="G2517" s="82">
        <v>19</v>
      </c>
      <c r="H2517" s="80" t="s">
        <v>6078</v>
      </c>
      <c r="I2517" s="39">
        <v>584743.93999999994</v>
      </c>
      <c r="J2517" s="47">
        <v>43550</v>
      </c>
      <c r="K2517" s="48"/>
    </row>
    <row r="2518" spans="1:11" x14ac:dyDescent="0.35">
      <c r="A2518" s="43">
        <v>1</v>
      </c>
      <c r="B2518" s="80">
        <v>6100</v>
      </c>
      <c r="C2518" s="81" t="s">
        <v>1352</v>
      </c>
      <c r="D2518" s="80" t="s">
        <v>6079</v>
      </c>
      <c r="E2518" s="82" t="s">
        <v>6080</v>
      </c>
      <c r="F2518" s="82">
        <v>43000078</v>
      </c>
      <c r="G2518" s="82">
        <v>0</v>
      </c>
      <c r="H2518" s="80" t="s">
        <v>6081</v>
      </c>
      <c r="I2518" s="39">
        <v>3382229.08</v>
      </c>
      <c r="J2518" s="47">
        <v>32964</v>
      </c>
      <c r="K2518" s="48"/>
    </row>
    <row r="2519" spans="1:11" x14ac:dyDescent="0.35">
      <c r="A2519" s="43">
        <v>1</v>
      </c>
      <c r="B2519" s="80">
        <v>6100</v>
      </c>
      <c r="C2519" s="81" t="s">
        <v>1352</v>
      </c>
      <c r="D2519" s="80" t="s">
        <v>6082</v>
      </c>
      <c r="E2519" s="82" t="s">
        <v>6080</v>
      </c>
      <c r="F2519" s="82">
        <v>43000078</v>
      </c>
      <c r="G2519" s="82">
        <v>1</v>
      </c>
      <c r="H2519" s="80" t="s">
        <v>6083</v>
      </c>
      <c r="I2519" s="39">
        <v>242076</v>
      </c>
      <c r="J2519" s="47">
        <v>43064</v>
      </c>
      <c r="K2519" s="48"/>
    </row>
    <row r="2520" spans="1:11" x14ac:dyDescent="0.35">
      <c r="A2520" s="43">
        <v>1</v>
      </c>
      <c r="B2520" s="80">
        <v>6100</v>
      </c>
      <c r="C2520" s="81" t="s">
        <v>1352</v>
      </c>
      <c r="D2520" s="80" t="s">
        <v>6084</v>
      </c>
      <c r="E2520" s="82" t="s">
        <v>6080</v>
      </c>
      <c r="F2520" s="82">
        <v>43000078</v>
      </c>
      <c r="G2520" s="82">
        <v>3</v>
      </c>
      <c r="H2520" s="80" t="s">
        <v>6085</v>
      </c>
      <c r="I2520" s="39">
        <v>144105</v>
      </c>
      <c r="J2520" s="47">
        <v>43550</v>
      </c>
      <c r="K2520" s="48"/>
    </row>
    <row r="2521" spans="1:11" x14ac:dyDescent="0.35">
      <c r="A2521" s="43">
        <v>1</v>
      </c>
      <c r="B2521" s="80">
        <v>6100</v>
      </c>
      <c r="C2521" s="81" t="s">
        <v>1352</v>
      </c>
      <c r="D2521" s="80" t="s">
        <v>6086</v>
      </c>
      <c r="E2521" s="82" t="s">
        <v>6080</v>
      </c>
      <c r="F2521" s="82">
        <v>43000078</v>
      </c>
      <c r="G2521" s="82">
        <v>4</v>
      </c>
      <c r="H2521" s="80" t="s">
        <v>6087</v>
      </c>
      <c r="I2521" s="39">
        <v>8000</v>
      </c>
      <c r="J2521" s="47">
        <v>43550</v>
      </c>
      <c r="K2521" s="48"/>
    </row>
    <row r="2522" spans="1:11" x14ac:dyDescent="0.35">
      <c r="A2522" s="43">
        <v>1</v>
      </c>
      <c r="B2522" s="83">
        <v>6100</v>
      </c>
      <c r="C2522" s="84">
        <v>43</v>
      </c>
      <c r="D2522" s="80" t="s">
        <v>6088</v>
      </c>
      <c r="E2522" s="85"/>
      <c r="F2522" s="86" t="s">
        <v>6089</v>
      </c>
      <c r="G2522" s="86" t="s">
        <v>1056</v>
      </c>
      <c r="H2522" s="83" t="s">
        <v>6090</v>
      </c>
      <c r="I2522" s="39">
        <v>2666703.7599999998</v>
      </c>
      <c r="J2522" s="47">
        <v>43916</v>
      </c>
      <c r="K2522" s="48"/>
    </row>
    <row r="2523" spans="1:11" x14ac:dyDescent="0.35">
      <c r="A2523" s="43">
        <v>1</v>
      </c>
      <c r="B2523" s="83">
        <v>6100</v>
      </c>
      <c r="C2523" s="84">
        <v>43</v>
      </c>
      <c r="D2523" s="80" t="s">
        <v>6091</v>
      </c>
      <c r="E2523" s="85"/>
      <c r="F2523" s="86" t="s">
        <v>6089</v>
      </c>
      <c r="G2523" s="86" t="s">
        <v>2250</v>
      </c>
      <c r="H2523" s="83" t="s">
        <v>6092</v>
      </c>
      <c r="I2523" s="39">
        <v>291120</v>
      </c>
      <c r="J2523" s="47">
        <v>44012</v>
      </c>
      <c r="K2523" s="48"/>
    </row>
    <row r="2524" spans="1:11" x14ac:dyDescent="0.35">
      <c r="A2524" s="43">
        <v>1</v>
      </c>
      <c r="B2524" s="83">
        <v>6100</v>
      </c>
      <c r="C2524" s="84">
        <v>43</v>
      </c>
      <c r="D2524" s="80" t="s">
        <v>6093</v>
      </c>
      <c r="E2524" s="85"/>
      <c r="F2524" s="86" t="s">
        <v>6089</v>
      </c>
      <c r="G2524" s="86" t="s">
        <v>2253</v>
      </c>
      <c r="H2524" s="83" t="s">
        <v>6094</v>
      </c>
      <c r="I2524" s="39">
        <v>339680.9</v>
      </c>
      <c r="J2524" s="47">
        <v>44099</v>
      </c>
      <c r="K2524" s="48"/>
    </row>
    <row r="2525" spans="1:11" x14ac:dyDescent="0.35">
      <c r="A2525" s="43">
        <v>1</v>
      </c>
      <c r="B2525" s="83">
        <v>6100</v>
      </c>
      <c r="C2525" s="84">
        <v>43</v>
      </c>
      <c r="D2525" s="80" t="s">
        <v>6095</v>
      </c>
      <c r="E2525" s="85"/>
      <c r="F2525" s="86" t="s">
        <v>6089</v>
      </c>
      <c r="G2525" s="86" t="s">
        <v>2101</v>
      </c>
      <c r="H2525" s="83" t="s">
        <v>6096</v>
      </c>
      <c r="I2525" s="39">
        <v>454920</v>
      </c>
      <c r="J2525" s="47">
        <v>43997</v>
      </c>
      <c r="K2525" s="48"/>
    </row>
    <row r="2526" spans="1:11" x14ac:dyDescent="0.35">
      <c r="A2526" s="43">
        <v>1</v>
      </c>
      <c r="B2526" s="83">
        <v>6100</v>
      </c>
      <c r="C2526" s="84">
        <v>43</v>
      </c>
      <c r="D2526" s="80" t="s">
        <v>6097</v>
      </c>
      <c r="E2526" s="85"/>
      <c r="F2526" s="86" t="s">
        <v>6089</v>
      </c>
      <c r="G2526" s="86" t="s">
        <v>2095</v>
      </c>
      <c r="H2526" s="83" t="s">
        <v>6098</v>
      </c>
      <c r="I2526" s="39">
        <v>241636</v>
      </c>
      <c r="J2526" s="47">
        <v>44118</v>
      </c>
      <c r="K2526" s="48"/>
    </row>
    <row r="2527" spans="1:11" x14ac:dyDescent="0.35">
      <c r="A2527" s="43">
        <v>1</v>
      </c>
      <c r="B2527" s="80">
        <v>6100</v>
      </c>
      <c r="C2527" s="81" t="s">
        <v>1352</v>
      </c>
      <c r="D2527" s="80" t="s">
        <v>6099</v>
      </c>
      <c r="E2527" s="82" t="s">
        <v>6080</v>
      </c>
      <c r="F2527" s="82">
        <v>43000078</v>
      </c>
      <c r="G2527" s="82">
        <v>2</v>
      </c>
      <c r="H2527" s="80" t="s">
        <v>6100</v>
      </c>
      <c r="I2527" s="39">
        <v>92036</v>
      </c>
      <c r="J2527" s="47">
        <v>42819</v>
      </c>
      <c r="K2527" s="48"/>
    </row>
    <row r="2528" spans="1:11" x14ac:dyDescent="0.35">
      <c r="A2528" s="43">
        <v>1</v>
      </c>
      <c r="B2528" s="80">
        <v>6100</v>
      </c>
      <c r="C2528" s="81" t="s">
        <v>1352</v>
      </c>
      <c r="D2528" s="80" t="s">
        <v>6101</v>
      </c>
      <c r="E2528" s="82"/>
      <c r="F2528" s="82" t="s">
        <v>6089</v>
      </c>
      <c r="G2528" s="82" t="s">
        <v>2098</v>
      </c>
      <c r="H2528" s="83" t="s">
        <v>6102</v>
      </c>
      <c r="I2528" s="39">
        <v>178442</v>
      </c>
      <c r="J2528" s="47">
        <v>44855</v>
      </c>
      <c r="K2528" s="48"/>
    </row>
    <row r="2529" spans="1:11" x14ac:dyDescent="0.35">
      <c r="A2529" s="43">
        <v>1</v>
      </c>
      <c r="B2529" s="80">
        <v>6100</v>
      </c>
      <c r="C2529" s="81" t="s">
        <v>1352</v>
      </c>
      <c r="D2529" s="80" t="s">
        <v>6103</v>
      </c>
      <c r="E2529" s="82"/>
      <c r="F2529" s="82" t="s">
        <v>6089</v>
      </c>
      <c r="G2529" s="82" t="s">
        <v>3668</v>
      </c>
      <c r="H2529" s="83" t="s">
        <v>6104</v>
      </c>
      <c r="I2529" s="39">
        <v>1143299.8600000001</v>
      </c>
      <c r="J2529" s="47">
        <v>44950</v>
      </c>
      <c r="K2529" s="48"/>
    </row>
    <row r="2530" spans="1:11" x14ac:dyDescent="0.35">
      <c r="A2530" s="43">
        <v>1</v>
      </c>
      <c r="B2530" s="80">
        <v>6100</v>
      </c>
      <c r="C2530" s="81" t="s">
        <v>1352</v>
      </c>
      <c r="D2530" s="80" t="s">
        <v>6105</v>
      </c>
      <c r="E2530" s="82" t="s">
        <v>6106</v>
      </c>
      <c r="F2530" s="82">
        <v>43000083</v>
      </c>
      <c r="G2530" s="82">
        <v>0</v>
      </c>
      <c r="H2530" s="80" t="s">
        <v>6107</v>
      </c>
      <c r="I2530" s="39">
        <v>2</v>
      </c>
      <c r="J2530" s="47">
        <v>32964</v>
      </c>
      <c r="K2530" s="48"/>
    </row>
    <row r="2531" spans="1:11" x14ac:dyDescent="0.35">
      <c r="A2531" s="43">
        <v>1</v>
      </c>
      <c r="B2531" s="80">
        <v>6100</v>
      </c>
      <c r="C2531" s="81" t="s">
        <v>1352</v>
      </c>
      <c r="D2531" s="80" t="s">
        <v>6108</v>
      </c>
      <c r="E2531" s="82" t="s">
        <v>6109</v>
      </c>
      <c r="F2531" s="82">
        <v>43000083</v>
      </c>
      <c r="G2531" s="82">
        <v>1</v>
      </c>
      <c r="H2531" s="80" t="s">
        <v>6110</v>
      </c>
      <c r="I2531" s="39">
        <v>29846419.390000001</v>
      </c>
      <c r="J2531" s="47">
        <v>32964</v>
      </c>
      <c r="K2531" s="48"/>
    </row>
    <row r="2532" spans="1:11" x14ac:dyDescent="0.35">
      <c r="A2532" s="43">
        <v>1</v>
      </c>
      <c r="B2532" s="80">
        <v>6100</v>
      </c>
      <c r="C2532" s="81" t="s">
        <v>1352</v>
      </c>
      <c r="D2532" s="80" t="s">
        <v>6111</v>
      </c>
      <c r="E2532" s="82" t="s">
        <v>6112</v>
      </c>
      <c r="F2532" s="82">
        <v>43000084</v>
      </c>
      <c r="G2532" s="82">
        <v>0</v>
      </c>
      <c r="H2532" s="80" t="s">
        <v>6113</v>
      </c>
      <c r="I2532" s="39">
        <v>5193435</v>
      </c>
      <c r="J2532" s="47">
        <v>32963</v>
      </c>
      <c r="K2532" s="48"/>
    </row>
    <row r="2533" spans="1:11" x14ac:dyDescent="0.35">
      <c r="A2533" s="43">
        <v>1</v>
      </c>
      <c r="B2533" s="80">
        <v>6100</v>
      </c>
      <c r="C2533" s="81" t="s">
        <v>1352</v>
      </c>
      <c r="D2533" s="80" t="s">
        <v>6114</v>
      </c>
      <c r="E2533" s="82"/>
      <c r="F2533" s="82">
        <v>43000084</v>
      </c>
      <c r="G2533" s="82">
        <v>1</v>
      </c>
      <c r="H2533" s="80" t="s">
        <v>6115</v>
      </c>
      <c r="I2533" s="39">
        <v>378124.34</v>
      </c>
      <c r="J2533" s="47">
        <v>32963</v>
      </c>
      <c r="K2533" s="48"/>
    </row>
    <row r="2534" spans="1:11" x14ac:dyDescent="0.35">
      <c r="A2534" s="43">
        <v>1</v>
      </c>
      <c r="B2534" s="80">
        <v>6100</v>
      </c>
      <c r="C2534" s="81" t="s">
        <v>1352</v>
      </c>
      <c r="D2534" s="80" t="s">
        <v>6116</v>
      </c>
      <c r="E2534" s="82" t="s">
        <v>6117</v>
      </c>
      <c r="F2534" s="82">
        <v>43000089</v>
      </c>
      <c r="G2534" s="82">
        <v>0</v>
      </c>
      <c r="H2534" s="80" t="s">
        <v>6118</v>
      </c>
      <c r="I2534" s="39">
        <v>2</v>
      </c>
      <c r="J2534" s="47">
        <v>32963</v>
      </c>
      <c r="K2534" s="48"/>
    </row>
    <row r="2535" spans="1:11" x14ac:dyDescent="0.35">
      <c r="A2535" s="43">
        <v>1</v>
      </c>
      <c r="B2535" s="80">
        <v>6100</v>
      </c>
      <c r="C2535" s="81" t="s">
        <v>1352</v>
      </c>
      <c r="D2535" s="80" t="s">
        <v>6119</v>
      </c>
      <c r="E2535" s="82" t="s">
        <v>6120</v>
      </c>
      <c r="F2535" s="82">
        <v>43000089</v>
      </c>
      <c r="G2535" s="82">
        <v>1</v>
      </c>
      <c r="H2535" s="80" t="s">
        <v>6121</v>
      </c>
      <c r="I2535" s="39">
        <v>5184928.22</v>
      </c>
      <c r="J2535" s="47">
        <v>32963</v>
      </c>
      <c r="K2535" s="48"/>
    </row>
    <row r="2536" spans="1:11" x14ac:dyDescent="0.35">
      <c r="A2536" s="43">
        <v>1</v>
      </c>
      <c r="B2536" s="80">
        <v>6100</v>
      </c>
      <c r="C2536" s="81" t="s">
        <v>1352</v>
      </c>
      <c r="D2536" s="80" t="s">
        <v>6122</v>
      </c>
      <c r="E2536" s="82" t="s">
        <v>6123</v>
      </c>
      <c r="F2536" s="82">
        <v>43000089</v>
      </c>
      <c r="G2536" s="82">
        <v>2</v>
      </c>
      <c r="H2536" s="80" t="s">
        <v>6124</v>
      </c>
      <c r="I2536" s="39">
        <v>294598.19</v>
      </c>
      <c r="J2536" s="47">
        <v>32963</v>
      </c>
      <c r="K2536" s="48"/>
    </row>
    <row r="2537" spans="1:11" x14ac:dyDescent="0.35">
      <c r="A2537" s="43">
        <v>1</v>
      </c>
      <c r="B2537" s="80">
        <v>6100</v>
      </c>
      <c r="C2537" s="81" t="s">
        <v>1352</v>
      </c>
      <c r="D2537" s="80" t="s">
        <v>6125</v>
      </c>
      <c r="E2537" s="82"/>
      <c r="F2537" s="82" t="s">
        <v>6126</v>
      </c>
      <c r="G2537" s="82" t="s">
        <v>1176</v>
      </c>
      <c r="H2537" s="80" t="s">
        <v>6127</v>
      </c>
      <c r="I2537" s="39">
        <v>184782.17</v>
      </c>
      <c r="J2537" s="47">
        <v>44154</v>
      </c>
      <c r="K2537" s="48"/>
    </row>
    <row r="2538" spans="1:11" x14ac:dyDescent="0.35">
      <c r="A2538" s="43">
        <v>1</v>
      </c>
      <c r="B2538" s="80">
        <v>6100</v>
      </c>
      <c r="C2538" s="81" t="s">
        <v>1352</v>
      </c>
      <c r="D2538" s="80" t="s">
        <v>6128</v>
      </c>
      <c r="E2538" s="82"/>
      <c r="F2538" s="82" t="s">
        <v>6126</v>
      </c>
      <c r="G2538" s="82" t="s">
        <v>1056</v>
      </c>
      <c r="H2538" s="80" t="s">
        <v>6129</v>
      </c>
      <c r="I2538" s="39">
        <v>184782.17</v>
      </c>
      <c r="J2538" s="47">
        <v>44154</v>
      </c>
      <c r="K2538" s="48"/>
    </row>
    <row r="2539" spans="1:11" x14ac:dyDescent="0.35">
      <c r="A2539" s="43">
        <v>1</v>
      </c>
      <c r="B2539" s="80">
        <v>6100</v>
      </c>
      <c r="C2539" s="81" t="s">
        <v>1352</v>
      </c>
      <c r="D2539" s="80" t="s">
        <v>6130</v>
      </c>
      <c r="E2539" s="82"/>
      <c r="F2539" s="82" t="s">
        <v>6126</v>
      </c>
      <c r="G2539" s="82" t="s">
        <v>2250</v>
      </c>
      <c r="H2539" s="80" t="s">
        <v>6131</v>
      </c>
      <c r="I2539" s="39">
        <v>184782.16</v>
      </c>
      <c r="J2539" s="47">
        <v>44154</v>
      </c>
      <c r="K2539" s="48"/>
    </row>
    <row r="2540" spans="1:11" x14ac:dyDescent="0.35">
      <c r="A2540" s="43">
        <v>1</v>
      </c>
      <c r="B2540" s="80">
        <v>6100</v>
      </c>
      <c r="C2540" s="81" t="s">
        <v>1352</v>
      </c>
      <c r="D2540" s="80" t="s">
        <v>6132</v>
      </c>
      <c r="E2540" s="82" t="s">
        <v>6133</v>
      </c>
      <c r="F2540" s="82">
        <v>43000089</v>
      </c>
      <c r="G2540" s="82">
        <v>3</v>
      </c>
      <c r="H2540" s="80" t="s">
        <v>6134</v>
      </c>
      <c r="I2540" s="39">
        <v>707035.67</v>
      </c>
      <c r="J2540" s="47">
        <v>32963</v>
      </c>
      <c r="K2540" s="48"/>
    </row>
    <row r="2541" spans="1:11" x14ac:dyDescent="0.35">
      <c r="A2541" s="43">
        <v>1</v>
      </c>
      <c r="B2541" s="80">
        <v>6100</v>
      </c>
      <c r="C2541" s="81" t="s">
        <v>1352</v>
      </c>
      <c r="D2541" s="80" t="s">
        <v>6135</v>
      </c>
      <c r="E2541" s="82" t="s">
        <v>6136</v>
      </c>
      <c r="F2541" s="82">
        <v>43000090</v>
      </c>
      <c r="G2541" s="82">
        <v>0</v>
      </c>
      <c r="H2541" s="80" t="s">
        <v>6137</v>
      </c>
      <c r="I2541" s="39">
        <v>2</v>
      </c>
      <c r="J2541" s="47">
        <v>32963</v>
      </c>
      <c r="K2541" s="48"/>
    </row>
    <row r="2542" spans="1:11" x14ac:dyDescent="0.35">
      <c r="A2542" s="43">
        <v>1</v>
      </c>
      <c r="B2542" s="80">
        <v>6100</v>
      </c>
      <c r="C2542" s="81" t="s">
        <v>1352</v>
      </c>
      <c r="D2542" s="80" t="s">
        <v>6138</v>
      </c>
      <c r="E2542" s="82" t="s">
        <v>6139</v>
      </c>
      <c r="F2542" s="82">
        <v>43000090</v>
      </c>
      <c r="G2542" s="82">
        <v>1</v>
      </c>
      <c r="H2542" s="80" t="s">
        <v>6140</v>
      </c>
      <c r="I2542" s="39">
        <v>4877499.1100000003</v>
      </c>
      <c r="J2542" s="47">
        <v>32963</v>
      </c>
      <c r="K2542" s="48"/>
    </row>
    <row r="2543" spans="1:11" x14ac:dyDescent="0.35">
      <c r="A2543" s="43">
        <v>1</v>
      </c>
      <c r="B2543" s="80">
        <v>6100</v>
      </c>
      <c r="C2543" s="81" t="s">
        <v>1352</v>
      </c>
      <c r="D2543" s="80" t="s">
        <v>6141</v>
      </c>
      <c r="E2543" s="82" t="s">
        <v>6142</v>
      </c>
      <c r="F2543" s="82">
        <v>43000090</v>
      </c>
      <c r="G2543" s="82">
        <v>2</v>
      </c>
      <c r="H2543" s="80" t="s">
        <v>6143</v>
      </c>
      <c r="I2543" s="39">
        <v>277130.63</v>
      </c>
      <c r="J2543" s="47">
        <v>32963</v>
      </c>
      <c r="K2543" s="48"/>
    </row>
    <row r="2544" spans="1:11" x14ac:dyDescent="0.35">
      <c r="A2544" s="43">
        <v>1</v>
      </c>
      <c r="B2544" s="80">
        <v>6100</v>
      </c>
      <c r="C2544" s="81" t="s">
        <v>1352</v>
      </c>
      <c r="D2544" s="80" t="s">
        <v>6144</v>
      </c>
      <c r="E2544" s="82"/>
      <c r="F2544" s="82" t="s">
        <v>2247</v>
      </c>
      <c r="G2544" s="82" t="s">
        <v>1056</v>
      </c>
      <c r="H2544" s="80" t="s">
        <v>6145</v>
      </c>
      <c r="I2544" s="39">
        <v>184782.17</v>
      </c>
      <c r="J2544" s="47">
        <v>44154</v>
      </c>
      <c r="K2544" s="48"/>
    </row>
    <row r="2545" spans="1:11" x14ac:dyDescent="0.35">
      <c r="A2545" s="43">
        <v>1</v>
      </c>
      <c r="B2545" s="80">
        <v>6100</v>
      </c>
      <c r="C2545" s="81" t="s">
        <v>1352</v>
      </c>
      <c r="D2545" s="80" t="s">
        <v>6146</v>
      </c>
      <c r="E2545" s="82"/>
      <c r="F2545" s="82" t="s">
        <v>2247</v>
      </c>
      <c r="G2545" s="82" t="s">
        <v>2250</v>
      </c>
      <c r="H2545" s="80" t="s">
        <v>6147</v>
      </c>
      <c r="I2545" s="39">
        <v>184782.17</v>
      </c>
      <c r="J2545" s="47">
        <v>44154</v>
      </c>
      <c r="K2545" s="48"/>
    </row>
    <row r="2546" spans="1:11" x14ac:dyDescent="0.35">
      <c r="A2546" s="43">
        <v>1</v>
      </c>
      <c r="B2546" s="80">
        <v>6100</v>
      </c>
      <c r="C2546" s="81" t="s">
        <v>1352</v>
      </c>
      <c r="D2546" s="80" t="s">
        <v>6148</v>
      </c>
      <c r="E2546" s="82"/>
      <c r="F2546" s="82" t="s">
        <v>2247</v>
      </c>
      <c r="G2546" s="82" t="s">
        <v>2253</v>
      </c>
      <c r="H2546" s="80" t="s">
        <v>6149</v>
      </c>
      <c r="I2546" s="39">
        <v>184782.16</v>
      </c>
      <c r="J2546" s="47">
        <v>44154</v>
      </c>
      <c r="K2546" s="48"/>
    </row>
    <row r="2547" spans="1:11" x14ac:dyDescent="0.35">
      <c r="A2547" s="43">
        <v>1</v>
      </c>
      <c r="B2547" s="80">
        <v>6100</v>
      </c>
      <c r="C2547" s="81" t="s">
        <v>1352</v>
      </c>
      <c r="D2547" s="80" t="s">
        <v>6150</v>
      </c>
      <c r="E2547" s="82" t="s">
        <v>6151</v>
      </c>
      <c r="F2547" s="82">
        <v>43000090</v>
      </c>
      <c r="G2547" s="82">
        <v>3</v>
      </c>
      <c r="H2547" s="80" t="s">
        <v>6152</v>
      </c>
      <c r="I2547" s="39">
        <v>665113.51</v>
      </c>
      <c r="J2547" s="47">
        <v>32963</v>
      </c>
      <c r="K2547" s="48"/>
    </row>
    <row r="2548" spans="1:11" x14ac:dyDescent="0.35">
      <c r="A2548" s="43">
        <v>1</v>
      </c>
      <c r="B2548" s="80">
        <v>6100</v>
      </c>
      <c r="C2548" s="81" t="s">
        <v>1352</v>
      </c>
      <c r="D2548" s="80" t="s">
        <v>6153</v>
      </c>
      <c r="E2548" s="82" t="s">
        <v>6154</v>
      </c>
      <c r="F2548" s="82">
        <v>43000092</v>
      </c>
      <c r="G2548" s="82">
        <v>0</v>
      </c>
      <c r="H2548" s="80" t="s">
        <v>6155</v>
      </c>
      <c r="I2548" s="39">
        <v>6770.01</v>
      </c>
      <c r="J2548" s="47">
        <v>34758</v>
      </c>
      <c r="K2548" s="48"/>
    </row>
    <row r="2549" spans="1:11" x14ac:dyDescent="0.35">
      <c r="A2549" s="43">
        <v>1</v>
      </c>
      <c r="B2549" s="80">
        <v>6100</v>
      </c>
      <c r="C2549" s="81" t="s">
        <v>1352</v>
      </c>
      <c r="D2549" s="80" t="s">
        <v>6156</v>
      </c>
      <c r="E2549" s="82" t="s">
        <v>6157</v>
      </c>
      <c r="F2549" s="82">
        <v>43000093</v>
      </c>
      <c r="G2549" s="82">
        <v>0</v>
      </c>
      <c r="H2549" s="80" t="s">
        <v>6158</v>
      </c>
      <c r="I2549" s="39">
        <v>2</v>
      </c>
      <c r="J2549" s="47">
        <v>32963</v>
      </c>
      <c r="K2549" s="48"/>
    </row>
    <row r="2550" spans="1:11" x14ac:dyDescent="0.35">
      <c r="A2550" s="43">
        <v>1</v>
      </c>
      <c r="B2550" s="80">
        <v>6100</v>
      </c>
      <c r="C2550" s="81" t="s">
        <v>1352</v>
      </c>
      <c r="D2550" s="80" t="s">
        <v>6159</v>
      </c>
      <c r="E2550" s="82" t="s">
        <v>6160</v>
      </c>
      <c r="F2550" s="82">
        <v>43000093</v>
      </c>
      <c r="G2550" s="82">
        <v>1</v>
      </c>
      <c r="H2550" s="80" t="s">
        <v>6161</v>
      </c>
      <c r="I2550" s="39">
        <v>3805486.22</v>
      </c>
      <c r="J2550" s="47">
        <v>32963</v>
      </c>
      <c r="K2550" s="48"/>
    </row>
    <row r="2551" spans="1:11" x14ac:dyDescent="0.35">
      <c r="A2551" s="43">
        <v>1</v>
      </c>
      <c r="B2551" s="80">
        <v>6100</v>
      </c>
      <c r="C2551" s="81" t="s">
        <v>1352</v>
      </c>
      <c r="D2551" s="80" t="s">
        <v>6162</v>
      </c>
      <c r="E2551" s="82" t="s">
        <v>6163</v>
      </c>
      <c r="F2551" s="82">
        <v>43000093</v>
      </c>
      <c r="G2551" s="82">
        <v>2</v>
      </c>
      <c r="H2551" s="80" t="s">
        <v>6164</v>
      </c>
      <c r="I2551" s="39">
        <v>216220.81</v>
      </c>
      <c r="J2551" s="47">
        <v>32963</v>
      </c>
      <c r="K2551" s="48"/>
    </row>
    <row r="2552" spans="1:11" x14ac:dyDescent="0.35">
      <c r="A2552" s="43">
        <v>1</v>
      </c>
      <c r="B2552" s="80">
        <v>6100</v>
      </c>
      <c r="C2552" s="81" t="s">
        <v>1352</v>
      </c>
      <c r="D2552" s="80" t="s">
        <v>6165</v>
      </c>
      <c r="E2552" s="82" t="s">
        <v>6166</v>
      </c>
      <c r="F2552" s="82">
        <v>43000093</v>
      </c>
      <c r="G2552" s="82">
        <v>3</v>
      </c>
      <c r="H2552" s="80" t="s">
        <v>6167</v>
      </c>
      <c r="I2552" s="39">
        <v>518929.94</v>
      </c>
      <c r="J2552" s="47">
        <v>32963</v>
      </c>
      <c r="K2552" s="48"/>
    </row>
    <row r="2553" spans="1:11" x14ac:dyDescent="0.35">
      <c r="A2553" s="43">
        <v>1</v>
      </c>
      <c r="B2553" s="80">
        <v>6100</v>
      </c>
      <c r="C2553" s="81" t="s">
        <v>1352</v>
      </c>
      <c r="D2553" s="80" t="s">
        <v>6168</v>
      </c>
      <c r="E2553" s="82" t="s">
        <v>6169</v>
      </c>
      <c r="F2553" s="82">
        <v>43000094</v>
      </c>
      <c r="G2553" s="82">
        <v>0</v>
      </c>
      <c r="H2553" s="80" t="s">
        <v>6170</v>
      </c>
      <c r="I2553" s="39">
        <v>422046.95</v>
      </c>
      <c r="J2553" s="47">
        <v>35156</v>
      </c>
      <c r="K2553" s="48"/>
    </row>
    <row r="2554" spans="1:11" x14ac:dyDescent="0.35">
      <c r="A2554" s="43">
        <v>1</v>
      </c>
      <c r="B2554" s="80">
        <v>6100</v>
      </c>
      <c r="C2554" s="81" t="s">
        <v>1352</v>
      </c>
      <c r="D2554" s="80" t="s">
        <v>6171</v>
      </c>
      <c r="E2554" s="82" t="s">
        <v>6172</v>
      </c>
      <c r="F2554" s="82">
        <v>43000095</v>
      </c>
      <c r="G2554" s="82">
        <v>0</v>
      </c>
      <c r="H2554" s="80" t="s">
        <v>6173</v>
      </c>
      <c r="I2554" s="39">
        <v>410780.46</v>
      </c>
      <c r="J2554" s="47">
        <v>35156</v>
      </c>
      <c r="K2554" s="48"/>
    </row>
    <row r="2555" spans="1:11" x14ac:dyDescent="0.35">
      <c r="A2555" s="43">
        <v>1</v>
      </c>
      <c r="B2555" s="80">
        <v>6100</v>
      </c>
      <c r="C2555" s="81" t="s">
        <v>1352</v>
      </c>
      <c r="D2555" s="80" t="s">
        <v>6174</v>
      </c>
      <c r="E2555" s="82" t="s">
        <v>6175</v>
      </c>
      <c r="F2555" s="82">
        <v>43000096</v>
      </c>
      <c r="G2555" s="82">
        <v>0</v>
      </c>
      <c r="H2555" s="80" t="s">
        <v>6176</v>
      </c>
      <c r="I2555" s="39">
        <v>3490009</v>
      </c>
      <c r="J2555" s="47">
        <v>35156</v>
      </c>
      <c r="K2555" s="48"/>
    </row>
    <row r="2556" spans="1:11" x14ac:dyDescent="0.35">
      <c r="A2556" s="43">
        <v>1</v>
      </c>
      <c r="B2556" s="80">
        <v>6100</v>
      </c>
      <c r="C2556" s="81" t="s">
        <v>1352</v>
      </c>
      <c r="D2556" s="80" t="s">
        <v>6177</v>
      </c>
      <c r="E2556" s="82" t="s">
        <v>4707</v>
      </c>
      <c r="F2556" s="82">
        <v>43000097</v>
      </c>
      <c r="G2556" s="82">
        <v>0</v>
      </c>
      <c r="H2556" s="80" t="s">
        <v>6178</v>
      </c>
      <c r="I2556" s="39">
        <v>18302.96</v>
      </c>
      <c r="J2556" s="47">
        <v>35370</v>
      </c>
      <c r="K2556" s="48"/>
    </row>
    <row r="2557" spans="1:11" x14ac:dyDescent="0.35">
      <c r="A2557" s="43">
        <v>1</v>
      </c>
      <c r="B2557" s="80">
        <v>6100</v>
      </c>
      <c r="C2557" s="81" t="s">
        <v>1352</v>
      </c>
      <c r="D2557" s="80" t="s">
        <v>6179</v>
      </c>
      <c r="E2557" s="82" t="s">
        <v>4820</v>
      </c>
      <c r="F2557" s="82">
        <v>43000100</v>
      </c>
      <c r="G2557" s="82">
        <v>0</v>
      </c>
      <c r="H2557" s="80" t="s">
        <v>6180</v>
      </c>
      <c r="I2557" s="39">
        <v>4998882.07</v>
      </c>
      <c r="J2557" s="47">
        <v>35521</v>
      </c>
      <c r="K2557" s="48"/>
    </row>
    <row r="2558" spans="1:11" x14ac:dyDescent="0.35">
      <c r="A2558" s="43">
        <v>1</v>
      </c>
      <c r="B2558" s="80">
        <v>6100</v>
      </c>
      <c r="C2558" s="81" t="s">
        <v>1352</v>
      </c>
      <c r="D2558" s="80" t="s">
        <v>6181</v>
      </c>
      <c r="E2558" s="82" t="s">
        <v>4820</v>
      </c>
      <c r="F2558" s="82">
        <v>43000100</v>
      </c>
      <c r="G2558" s="82">
        <v>1</v>
      </c>
      <c r="H2558" s="80" t="s">
        <v>6182</v>
      </c>
      <c r="I2558" s="39">
        <v>91585</v>
      </c>
      <c r="J2558" s="47">
        <v>42820</v>
      </c>
      <c r="K2558" s="48"/>
    </row>
    <row r="2559" spans="1:11" x14ac:dyDescent="0.35">
      <c r="A2559" s="43">
        <v>1</v>
      </c>
      <c r="B2559" s="80">
        <v>6100</v>
      </c>
      <c r="C2559" s="81" t="s">
        <v>1352</v>
      </c>
      <c r="D2559" s="80" t="s">
        <v>6183</v>
      </c>
      <c r="E2559" s="82" t="s">
        <v>4841</v>
      </c>
      <c r="F2559" s="82">
        <v>43000101</v>
      </c>
      <c r="G2559" s="82">
        <v>0</v>
      </c>
      <c r="H2559" s="80" t="s">
        <v>6184</v>
      </c>
      <c r="I2559" s="39">
        <v>33838.79</v>
      </c>
      <c r="J2559" s="47">
        <v>35521</v>
      </c>
      <c r="K2559" s="48"/>
    </row>
    <row r="2560" spans="1:11" x14ac:dyDescent="0.35">
      <c r="A2560" s="43">
        <v>1</v>
      </c>
      <c r="B2560" s="80">
        <v>6100</v>
      </c>
      <c r="C2560" s="81" t="s">
        <v>1352</v>
      </c>
      <c r="D2560" s="80" t="s">
        <v>6185</v>
      </c>
      <c r="E2560" s="82" t="s">
        <v>4865</v>
      </c>
      <c r="F2560" s="82">
        <v>43000102</v>
      </c>
      <c r="G2560" s="82">
        <v>0</v>
      </c>
      <c r="H2560" s="80" t="s">
        <v>6186</v>
      </c>
      <c r="I2560" s="39">
        <v>3886266.06</v>
      </c>
      <c r="J2560" s="47">
        <v>35521</v>
      </c>
      <c r="K2560" s="48"/>
    </row>
    <row r="2561" spans="1:11" x14ac:dyDescent="0.35">
      <c r="A2561" s="43">
        <v>1</v>
      </c>
      <c r="B2561" s="83">
        <v>6100</v>
      </c>
      <c r="C2561" s="84">
        <v>43</v>
      </c>
      <c r="D2561" s="80" t="s">
        <v>6187</v>
      </c>
      <c r="E2561" s="85"/>
      <c r="F2561" s="86" t="s">
        <v>2308</v>
      </c>
      <c r="G2561" s="86" t="s">
        <v>1124</v>
      </c>
      <c r="H2561" s="83" t="s">
        <v>6188</v>
      </c>
      <c r="I2561" s="39">
        <v>200908.95</v>
      </c>
      <c r="J2561" s="47">
        <v>44004</v>
      </c>
      <c r="K2561" s="48"/>
    </row>
    <row r="2562" spans="1:11" x14ac:dyDescent="0.35">
      <c r="A2562" s="43">
        <v>1</v>
      </c>
      <c r="B2562" s="80">
        <v>6100</v>
      </c>
      <c r="C2562" s="81" t="s">
        <v>1352</v>
      </c>
      <c r="D2562" s="80" t="s">
        <v>6189</v>
      </c>
      <c r="E2562" s="82" t="s">
        <v>4879</v>
      </c>
      <c r="F2562" s="82">
        <v>43000103</v>
      </c>
      <c r="G2562" s="82">
        <v>0</v>
      </c>
      <c r="H2562" s="80" t="s">
        <v>6190</v>
      </c>
      <c r="I2562" s="39">
        <v>536451.91</v>
      </c>
      <c r="J2562" s="47">
        <v>35521</v>
      </c>
      <c r="K2562" s="48"/>
    </row>
    <row r="2563" spans="1:11" x14ac:dyDescent="0.35">
      <c r="A2563" s="43">
        <v>1</v>
      </c>
      <c r="B2563" s="80">
        <v>6100</v>
      </c>
      <c r="C2563" s="81" t="s">
        <v>1352</v>
      </c>
      <c r="D2563" s="80" t="s">
        <v>6191</v>
      </c>
      <c r="E2563" s="82" t="s">
        <v>4891</v>
      </c>
      <c r="F2563" s="82">
        <v>43000104</v>
      </c>
      <c r="G2563" s="82">
        <v>0</v>
      </c>
      <c r="H2563" s="80" t="s">
        <v>6192</v>
      </c>
      <c r="I2563" s="39">
        <v>49534708.710000001</v>
      </c>
      <c r="J2563" s="47">
        <v>35521</v>
      </c>
      <c r="K2563" s="48"/>
    </row>
    <row r="2564" spans="1:11" x14ac:dyDescent="0.35">
      <c r="A2564" s="43">
        <v>1</v>
      </c>
      <c r="B2564" s="80">
        <v>6100</v>
      </c>
      <c r="C2564" s="81" t="s">
        <v>1352</v>
      </c>
      <c r="D2564" s="80" t="s">
        <v>6193</v>
      </c>
      <c r="E2564" s="82"/>
      <c r="F2564" s="86" t="s">
        <v>6194</v>
      </c>
      <c r="G2564" s="86" t="s">
        <v>1124</v>
      </c>
      <c r="H2564" s="83" t="s">
        <v>6195</v>
      </c>
      <c r="I2564" s="39">
        <v>518450</v>
      </c>
      <c r="J2564" s="47">
        <v>44644</v>
      </c>
      <c r="K2564" s="48"/>
    </row>
    <row r="2565" spans="1:11" x14ac:dyDescent="0.35">
      <c r="A2565" s="43">
        <v>1</v>
      </c>
      <c r="B2565" s="80">
        <v>6100</v>
      </c>
      <c r="C2565" s="81" t="s">
        <v>1352</v>
      </c>
      <c r="D2565" s="80" t="s">
        <v>6196</v>
      </c>
      <c r="E2565" s="82"/>
      <c r="F2565" s="86" t="s">
        <v>6194</v>
      </c>
      <c r="G2565" s="86" t="s">
        <v>1043</v>
      </c>
      <c r="H2565" s="83" t="s">
        <v>6197</v>
      </c>
      <c r="I2565" s="39">
        <v>350000.01</v>
      </c>
      <c r="J2565" s="47">
        <v>44644</v>
      </c>
      <c r="K2565" s="48"/>
    </row>
    <row r="2566" spans="1:11" x14ac:dyDescent="0.35">
      <c r="A2566" s="43">
        <v>1</v>
      </c>
      <c r="B2566" s="80">
        <v>6100</v>
      </c>
      <c r="C2566" s="81" t="s">
        <v>1352</v>
      </c>
      <c r="D2566" s="80" t="s">
        <v>6198</v>
      </c>
      <c r="E2566" s="82"/>
      <c r="F2566" s="87" t="s">
        <v>6194</v>
      </c>
      <c r="G2566" s="87" t="s">
        <v>1049</v>
      </c>
      <c r="H2566" s="83" t="s">
        <v>6199</v>
      </c>
      <c r="I2566" s="39">
        <v>785536.28</v>
      </c>
      <c r="J2566" s="47">
        <v>44887</v>
      </c>
      <c r="K2566" s="48"/>
    </row>
    <row r="2567" spans="1:11" x14ac:dyDescent="0.35">
      <c r="A2567" s="43">
        <v>1</v>
      </c>
      <c r="B2567" s="80">
        <v>6100</v>
      </c>
      <c r="C2567" s="81" t="s">
        <v>1352</v>
      </c>
      <c r="D2567" s="80" t="s">
        <v>6200</v>
      </c>
      <c r="E2567" s="82" t="s">
        <v>4906</v>
      </c>
      <c r="F2567" s="82">
        <v>43000105</v>
      </c>
      <c r="G2567" s="82">
        <v>0</v>
      </c>
      <c r="H2567" s="80" t="s">
        <v>6201</v>
      </c>
      <c r="I2567" s="39">
        <v>13578107.390000001</v>
      </c>
      <c r="J2567" s="47">
        <v>35521</v>
      </c>
      <c r="K2567" s="48"/>
    </row>
    <row r="2568" spans="1:11" x14ac:dyDescent="0.35">
      <c r="A2568" s="43">
        <v>1</v>
      </c>
      <c r="B2568" s="80">
        <v>6100</v>
      </c>
      <c r="C2568" s="81" t="s">
        <v>1352</v>
      </c>
      <c r="D2568" s="80" t="s">
        <v>6202</v>
      </c>
      <c r="E2568" s="82" t="s">
        <v>4918</v>
      </c>
      <c r="F2568" s="82">
        <v>43000107</v>
      </c>
      <c r="G2568" s="82">
        <v>0</v>
      </c>
      <c r="H2568" s="80" t="s">
        <v>6203</v>
      </c>
      <c r="I2568" s="39">
        <v>65328799.560000002</v>
      </c>
      <c r="J2568" s="47">
        <v>32963</v>
      </c>
      <c r="K2568" s="48"/>
    </row>
    <row r="2569" spans="1:11" x14ac:dyDescent="0.35">
      <c r="A2569" s="43">
        <v>1</v>
      </c>
      <c r="B2569" s="83">
        <v>6100</v>
      </c>
      <c r="C2569" s="84">
        <v>43</v>
      </c>
      <c r="D2569" s="80" t="s">
        <v>6204</v>
      </c>
      <c r="E2569" s="85"/>
      <c r="F2569" s="86" t="s">
        <v>6205</v>
      </c>
      <c r="G2569" s="86" t="s">
        <v>1049</v>
      </c>
      <c r="H2569" s="83" t="s">
        <v>6206</v>
      </c>
      <c r="I2569" s="39">
        <v>98786.7</v>
      </c>
      <c r="J2569" s="47">
        <v>43916</v>
      </c>
      <c r="K2569" s="48"/>
    </row>
    <row r="2570" spans="1:11" x14ac:dyDescent="0.35">
      <c r="A2570" s="43">
        <v>1</v>
      </c>
      <c r="B2570" s="80">
        <v>6100</v>
      </c>
      <c r="C2570" s="81" t="s">
        <v>1352</v>
      </c>
      <c r="D2570" s="80" t="s">
        <v>6207</v>
      </c>
      <c r="E2570" s="82" t="s">
        <v>4918</v>
      </c>
      <c r="F2570" s="82">
        <v>43000107</v>
      </c>
      <c r="G2570" s="82">
        <v>2</v>
      </c>
      <c r="H2570" s="80" t="s">
        <v>6208</v>
      </c>
      <c r="I2570" s="39">
        <v>348000</v>
      </c>
      <c r="J2570" s="47">
        <v>43602</v>
      </c>
      <c r="K2570" s="48"/>
    </row>
    <row r="2571" spans="1:11" x14ac:dyDescent="0.35">
      <c r="A2571" s="43">
        <v>1</v>
      </c>
      <c r="B2571" s="80">
        <v>6100</v>
      </c>
      <c r="C2571" s="81" t="s">
        <v>1352</v>
      </c>
      <c r="D2571" s="80" t="s">
        <v>6209</v>
      </c>
      <c r="E2571" s="82" t="s">
        <v>6210</v>
      </c>
      <c r="F2571" s="82">
        <v>43000108</v>
      </c>
      <c r="G2571" s="82">
        <v>0</v>
      </c>
      <c r="H2571" s="80" t="s">
        <v>6211</v>
      </c>
      <c r="I2571" s="39">
        <v>67725783.090000004</v>
      </c>
      <c r="J2571" s="47">
        <v>32963</v>
      </c>
      <c r="K2571" s="48"/>
    </row>
    <row r="2572" spans="1:11" x14ac:dyDescent="0.35">
      <c r="A2572" s="43">
        <v>1</v>
      </c>
      <c r="B2572" s="80">
        <v>6100</v>
      </c>
      <c r="C2572" s="81" t="s">
        <v>1352</v>
      </c>
      <c r="D2572" s="80" t="s">
        <v>6212</v>
      </c>
      <c r="E2572" s="82" t="s">
        <v>6210</v>
      </c>
      <c r="F2572" s="82">
        <v>43000108</v>
      </c>
      <c r="G2572" s="82">
        <v>3</v>
      </c>
      <c r="H2572" s="80" t="s">
        <v>6213</v>
      </c>
      <c r="I2572" s="39">
        <v>139500</v>
      </c>
      <c r="J2572" s="47">
        <v>43550</v>
      </c>
      <c r="K2572" s="48"/>
    </row>
    <row r="2573" spans="1:11" x14ac:dyDescent="0.35">
      <c r="A2573" s="43">
        <v>1</v>
      </c>
      <c r="B2573" s="80">
        <v>6100</v>
      </c>
      <c r="C2573" s="81" t="s">
        <v>1352</v>
      </c>
      <c r="D2573" s="80" t="s">
        <v>6214</v>
      </c>
      <c r="E2573" s="82"/>
      <c r="F2573" s="82">
        <v>43000108</v>
      </c>
      <c r="G2573" s="82">
        <v>1</v>
      </c>
      <c r="H2573" s="80" t="s">
        <v>6215</v>
      </c>
      <c r="I2573" s="39">
        <v>70048391.390000001</v>
      </c>
      <c r="J2573" s="47">
        <v>32963</v>
      </c>
      <c r="K2573" s="48"/>
    </row>
    <row r="2574" spans="1:11" x14ac:dyDescent="0.35">
      <c r="A2574" s="43">
        <v>1</v>
      </c>
      <c r="B2574" s="80">
        <v>6100</v>
      </c>
      <c r="C2574" s="81" t="s">
        <v>1352</v>
      </c>
      <c r="D2574" s="80" t="s">
        <v>6216</v>
      </c>
      <c r="E2574" s="82" t="s">
        <v>6217</v>
      </c>
      <c r="F2574" s="82">
        <v>43000109</v>
      </c>
      <c r="G2574" s="82">
        <v>0</v>
      </c>
      <c r="H2574" s="80" t="s">
        <v>6218</v>
      </c>
      <c r="I2574" s="39">
        <v>3450263.67</v>
      </c>
      <c r="J2574" s="47">
        <v>32964</v>
      </c>
      <c r="K2574" s="48"/>
    </row>
    <row r="2575" spans="1:11" x14ac:dyDescent="0.35">
      <c r="A2575" s="43">
        <v>1</v>
      </c>
      <c r="B2575" s="80">
        <v>6100</v>
      </c>
      <c r="C2575" s="81" t="s">
        <v>1352</v>
      </c>
      <c r="D2575" s="80" t="s">
        <v>6219</v>
      </c>
      <c r="E2575" s="82" t="s">
        <v>6220</v>
      </c>
      <c r="F2575" s="82">
        <v>43000110</v>
      </c>
      <c r="G2575" s="82">
        <v>0</v>
      </c>
      <c r="H2575" s="80" t="s">
        <v>6221</v>
      </c>
      <c r="I2575" s="39">
        <v>39364993.409999996</v>
      </c>
      <c r="J2575" s="47">
        <v>32964</v>
      </c>
      <c r="K2575" s="48"/>
    </row>
    <row r="2576" spans="1:11" x14ac:dyDescent="0.35">
      <c r="A2576" s="43">
        <v>1</v>
      </c>
      <c r="B2576" s="80">
        <v>6100</v>
      </c>
      <c r="C2576" s="81" t="s">
        <v>1352</v>
      </c>
      <c r="D2576" s="80" t="s">
        <v>6222</v>
      </c>
      <c r="E2576" s="82" t="s">
        <v>6223</v>
      </c>
      <c r="F2576" s="82">
        <v>43000111</v>
      </c>
      <c r="G2576" s="82">
        <v>0</v>
      </c>
      <c r="H2576" s="80" t="s">
        <v>6224</v>
      </c>
      <c r="I2576" s="39">
        <v>3380022.43</v>
      </c>
      <c r="J2576" s="47">
        <v>32964</v>
      </c>
      <c r="K2576" s="48"/>
    </row>
    <row r="2577" spans="1:11" x14ac:dyDescent="0.35">
      <c r="A2577" s="43">
        <v>1</v>
      </c>
      <c r="B2577" s="80">
        <v>6100</v>
      </c>
      <c r="C2577" s="81" t="s">
        <v>1352</v>
      </c>
      <c r="D2577" s="80" t="s">
        <v>6225</v>
      </c>
      <c r="E2577" s="82"/>
      <c r="F2577" s="82">
        <v>43000113</v>
      </c>
      <c r="G2577" s="82">
        <v>0</v>
      </c>
      <c r="H2577" s="80" t="s">
        <v>6226</v>
      </c>
      <c r="I2577" s="39">
        <v>565140.11</v>
      </c>
      <c r="J2577" s="47">
        <v>32964</v>
      </c>
      <c r="K2577" s="48"/>
    </row>
    <row r="2578" spans="1:11" x14ac:dyDescent="0.35">
      <c r="A2578" s="43">
        <v>1</v>
      </c>
      <c r="B2578" s="80">
        <v>6100</v>
      </c>
      <c r="C2578" s="81" t="s">
        <v>1352</v>
      </c>
      <c r="D2578" s="80" t="s">
        <v>6227</v>
      </c>
      <c r="E2578" s="82" t="s">
        <v>6228</v>
      </c>
      <c r="F2578" s="82">
        <v>43000112</v>
      </c>
      <c r="G2578" s="82">
        <v>0</v>
      </c>
      <c r="H2578" s="80" t="s">
        <v>6229</v>
      </c>
      <c r="I2578" s="39">
        <v>3380022.43</v>
      </c>
      <c r="J2578" s="47">
        <v>32964</v>
      </c>
      <c r="K2578" s="48"/>
    </row>
    <row r="2579" spans="1:11" x14ac:dyDescent="0.35">
      <c r="A2579" s="43">
        <v>1</v>
      </c>
      <c r="B2579" s="80">
        <v>6100</v>
      </c>
      <c r="C2579" s="81" t="s">
        <v>1352</v>
      </c>
      <c r="D2579" s="80" t="s">
        <v>6230</v>
      </c>
      <c r="E2579" s="82" t="s">
        <v>6231</v>
      </c>
      <c r="F2579" s="82">
        <v>43000117</v>
      </c>
      <c r="G2579" s="82">
        <v>7</v>
      </c>
      <c r="H2579" s="88" t="s">
        <v>6232</v>
      </c>
      <c r="I2579" s="34">
        <v>106757</v>
      </c>
      <c r="J2579" s="47">
        <v>43626</v>
      </c>
      <c r="K2579" s="48"/>
    </row>
    <row r="2580" spans="1:11" x14ac:dyDescent="0.35">
      <c r="A2580" s="43">
        <v>1</v>
      </c>
      <c r="B2580" s="80">
        <v>6100</v>
      </c>
      <c r="C2580" s="81" t="s">
        <v>1352</v>
      </c>
      <c r="D2580" s="80" t="s">
        <v>6233</v>
      </c>
      <c r="E2580" s="82">
        <v>0</v>
      </c>
      <c r="F2580" s="82">
        <v>43000117</v>
      </c>
      <c r="G2580" s="82">
        <v>0</v>
      </c>
      <c r="H2580" s="88" t="s">
        <v>6234</v>
      </c>
      <c r="I2580" s="34">
        <v>2</v>
      </c>
      <c r="J2580" s="47">
        <v>36434</v>
      </c>
      <c r="K2580" s="48"/>
    </row>
    <row r="2581" spans="1:11" x14ac:dyDescent="0.35">
      <c r="A2581" s="43">
        <v>1</v>
      </c>
      <c r="B2581" s="80">
        <v>6100</v>
      </c>
      <c r="C2581" s="81" t="s">
        <v>1352</v>
      </c>
      <c r="D2581" s="80" t="s">
        <v>6235</v>
      </c>
      <c r="E2581" s="82"/>
      <c r="F2581" s="86" t="s">
        <v>2378</v>
      </c>
      <c r="G2581" s="86" t="s">
        <v>2101</v>
      </c>
      <c r="H2581" s="83" t="s">
        <v>6236</v>
      </c>
      <c r="I2581" s="34">
        <v>125995.79</v>
      </c>
      <c r="J2581" s="47">
        <v>43915</v>
      </c>
      <c r="K2581" s="48"/>
    </row>
    <row r="2582" spans="1:11" x14ac:dyDescent="0.35">
      <c r="A2582" s="43">
        <v>1</v>
      </c>
      <c r="B2582" s="80">
        <v>6100</v>
      </c>
      <c r="C2582" s="81" t="s">
        <v>1352</v>
      </c>
      <c r="D2582" s="80" t="s">
        <v>6237</v>
      </c>
      <c r="E2582" s="82" t="s">
        <v>6238</v>
      </c>
      <c r="F2582" s="82">
        <v>43000119</v>
      </c>
      <c r="G2582" s="82">
        <v>0</v>
      </c>
      <c r="H2582" s="80" t="s">
        <v>6239</v>
      </c>
      <c r="I2582" s="39">
        <v>1</v>
      </c>
      <c r="J2582" s="47">
        <v>37956</v>
      </c>
      <c r="K2582" s="48"/>
    </row>
    <row r="2583" spans="1:11" x14ac:dyDescent="0.35">
      <c r="A2583" s="43">
        <v>1</v>
      </c>
      <c r="B2583" s="80">
        <v>6100</v>
      </c>
      <c r="C2583" s="81" t="s">
        <v>1352</v>
      </c>
      <c r="D2583" s="80" t="s">
        <v>6240</v>
      </c>
      <c r="E2583" s="82" t="s">
        <v>6241</v>
      </c>
      <c r="F2583" s="82">
        <v>43000119</v>
      </c>
      <c r="G2583" s="82">
        <v>1</v>
      </c>
      <c r="H2583" s="80" t="s">
        <v>6242</v>
      </c>
      <c r="I2583" s="39">
        <v>14645599.02</v>
      </c>
      <c r="J2583" s="47">
        <v>37956</v>
      </c>
      <c r="K2583" s="48"/>
    </row>
    <row r="2584" spans="1:11" x14ac:dyDescent="0.35">
      <c r="A2584" s="43">
        <v>1</v>
      </c>
      <c r="B2584" s="80">
        <v>6100</v>
      </c>
      <c r="C2584" s="81" t="s">
        <v>1352</v>
      </c>
      <c r="D2584" s="80" t="s">
        <v>6243</v>
      </c>
      <c r="E2584" s="82" t="s">
        <v>6244</v>
      </c>
      <c r="F2584" s="82">
        <v>43000119</v>
      </c>
      <c r="G2584" s="82">
        <v>2</v>
      </c>
      <c r="H2584" s="80" t="s">
        <v>6245</v>
      </c>
      <c r="I2584" s="39">
        <v>1424042.06</v>
      </c>
      <c r="J2584" s="47">
        <v>37956</v>
      </c>
      <c r="K2584" s="48"/>
    </row>
    <row r="2585" spans="1:11" x14ac:dyDescent="0.35">
      <c r="A2585" s="43">
        <v>1</v>
      </c>
      <c r="B2585" s="80">
        <v>6100</v>
      </c>
      <c r="C2585" s="81" t="s">
        <v>1352</v>
      </c>
      <c r="D2585" s="80" t="s">
        <v>6246</v>
      </c>
      <c r="E2585" s="82" t="s">
        <v>6247</v>
      </c>
      <c r="F2585" s="82">
        <v>43000119</v>
      </c>
      <c r="G2585" s="82">
        <v>3</v>
      </c>
      <c r="H2585" s="80" t="s">
        <v>6248</v>
      </c>
      <c r="I2585" s="39">
        <v>12858648.57</v>
      </c>
      <c r="J2585" s="47">
        <v>37956</v>
      </c>
      <c r="K2585" s="48"/>
    </row>
    <row r="2586" spans="1:11" x14ac:dyDescent="0.35">
      <c r="A2586" s="43">
        <v>1</v>
      </c>
      <c r="B2586" s="80">
        <v>6100</v>
      </c>
      <c r="C2586" s="81" t="s">
        <v>1352</v>
      </c>
      <c r="D2586" s="80" t="s">
        <v>6249</v>
      </c>
      <c r="E2586" s="82"/>
      <c r="F2586" s="82">
        <v>43000119</v>
      </c>
      <c r="G2586" s="82">
        <v>5</v>
      </c>
      <c r="H2586" s="80" t="s">
        <v>6250</v>
      </c>
      <c r="I2586" s="39">
        <v>516572.46</v>
      </c>
      <c r="J2586" s="47">
        <v>37956</v>
      </c>
      <c r="K2586" s="48"/>
    </row>
    <row r="2587" spans="1:11" x14ac:dyDescent="0.35">
      <c r="A2587" s="43">
        <v>1</v>
      </c>
      <c r="B2587" s="83">
        <v>6100</v>
      </c>
      <c r="C2587" s="89" t="s">
        <v>1352</v>
      </c>
      <c r="D2587" s="83" t="s">
        <v>6251</v>
      </c>
      <c r="E2587" s="86"/>
      <c r="F2587" s="86" t="s">
        <v>6252</v>
      </c>
      <c r="G2587" s="86" t="s">
        <v>2250</v>
      </c>
      <c r="H2587" s="83" t="s">
        <v>6239</v>
      </c>
      <c r="I2587" s="39">
        <v>38077</v>
      </c>
      <c r="J2587" s="47">
        <v>42668</v>
      </c>
      <c r="K2587" s="48"/>
    </row>
    <row r="2588" spans="1:11" x14ac:dyDescent="0.35">
      <c r="A2588" s="43">
        <v>1</v>
      </c>
      <c r="B2588" s="83">
        <v>6100</v>
      </c>
      <c r="C2588" s="89" t="s">
        <v>1352</v>
      </c>
      <c r="D2588" s="83" t="s">
        <v>6253</v>
      </c>
      <c r="E2588" s="86"/>
      <c r="F2588" s="86" t="s">
        <v>6252</v>
      </c>
      <c r="G2588" s="86">
        <v>8</v>
      </c>
      <c r="H2588" s="83" t="s">
        <v>6239</v>
      </c>
      <c r="I2588" s="39">
        <v>314699.27</v>
      </c>
      <c r="J2588" s="47">
        <v>43060</v>
      </c>
      <c r="K2588" s="48"/>
    </row>
    <row r="2589" spans="1:11" x14ac:dyDescent="0.35">
      <c r="A2589" s="43">
        <v>1</v>
      </c>
      <c r="B2589" s="83">
        <v>6100</v>
      </c>
      <c r="C2589" s="89" t="s">
        <v>1352</v>
      </c>
      <c r="D2589" s="83" t="s">
        <v>6254</v>
      </c>
      <c r="E2589" s="86"/>
      <c r="F2589" s="86" t="s">
        <v>6252</v>
      </c>
      <c r="G2589" s="86">
        <v>10</v>
      </c>
      <c r="H2589" s="83" t="s">
        <v>6255</v>
      </c>
      <c r="I2589" s="39">
        <v>68345.899999999994</v>
      </c>
      <c r="J2589" s="47">
        <v>43578</v>
      </c>
      <c r="K2589" s="48"/>
    </row>
    <row r="2590" spans="1:11" x14ac:dyDescent="0.35">
      <c r="A2590" s="43">
        <v>1</v>
      </c>
      <c r="B2590" s="83">
        <v>6100</v>
      </c>
      <c r="C2590" s="89" t="s">
        <v>1352</v>
      </c>
      <c r="D2590" s="83" t="s">
        <v>6256</v>
      </c>
      <c r="E2590" s="86"/>
      <c r="F2590" s="86" t="s">
        <v>6252</v>
      </c>
      <c r="G2590" s="86">
        <v>11</v>
      </c>
      <c r="H2590" s="83" t="s">
        <v>6257</v>
      </c>
      <c r="I2590" s="39">
        <v>347744</v>
      </c>
      <c r="J2590" s="47">
        <v>43550</v>
      </c>
      <c r="K2590" s="48"/>
    </row>
    <row r="2591" spans="1:11" x14ac:dyDescent="0.35">
      <c r="A2591" s="43">
        <v>1</v>
      </c>
      <c r="B2591" s="83">
        <v>6100</v>
      </c>
      <c r="C2591" s="89" t="s">
        <v>1352</v>
      </c>
      <c r="D2591" s="83" t="s">
        <v>6258</v>
      </c>
      <c r="E2591" s="86"/>
      <c r="F2591" s="86" t="s">
        <v>6252</v>
      </c>
      <c r="G2591" s="86">
        <v>12</v>
      </c>
      <c r="H2591" s="83" t="s">
        <v>6259</v>
      </c>
      <c r="I2591" s="39">
        <v>126284.2</v>
      </c>
      <c r="J2591" s="47">
        <v>43550</v>
      </c>
      <c r="K2591" s="48"/>
    </row>
    <row r="2592" spans="1:11" x14ac:dyDescent="0.35">
      <c r="A2592" s="43">
        <v>1</v>
      </c>
      <c r="B2592" s="83">
        <v>6100</v>
      </c>
      <c r="C2592" s="89" t="s">
        <v>1352</v>
      </c>
      <c r="D2592" s="83" t="s">
        <v>6260</v>
      </c>
      <c r="E2592" s="86"/>
      <c r="F2592" s="86" t="s">
        <v>6252</v>
      </c>
      <c r="G2592" s="86" t="s">
        <v>3676</v>
      </c>
      <c r="H2592" s="83" t="s">
        <v>6261</v>
      </c>
      <c r="I2592" s="39">
        <v>181837.5</v>
      </c>
      <c r="J2592" s="47">
        <v>43873</v>
      </c>
      <c r="K2592" s="48"/>
    </row>
    <row r="2593" spans="1:11" x14ac:dyDescent="0.35">
      <c r="A2593" s="43">
        <v>1</v>
      </c>
      <c r="B2593" s="83">
        <v>6100</v>
      </c>
      <c r="C2593" s="84">
        <v>43</v>
      </c>
      <c r="D2593" s="83" t="s">
        <v>6262</v>
      </c>
      <c r="E2593" s="85"/>
      <c r="F2593" s="86" t="s">
        <v>6252</v>
      </c>
      <c r="G2593" s="86" t="s">
        <v>3680</v>
      </c>
      <c r="H2593" s="83" t="s">
        <v>6263</v>
      </c>
      <c r="I2593" s="39">
        <v>956793.43</v>
      </c>
      <c r="J2593" s="47">
        <v>43916</v>
      </c>
      <c r="K2593" s="48"/>
    </row>
    <row r="2594" spans="1:11" x14ac:dyDescent="0.35">
      <c r="A2594" s="43">
        <v>1</v>
      </c>
      <c r="B2594" s="83">
        <v>6100</v>
      </c>
      <c r="C2594" s="84">
        <v>43</v>
      </c>
      <c r="D2594" s="83" t="s">
        <v>6264</v>
      </c>
      <c r="E2594" s="85"/>
      <c r="F2594" s="86" t="s">
        <v>6252</v>
      </c>
      <c r="G2594" s="86" t="s">
        <v>3684</v>
      </c>
      <c r="H2594" s="83" t="s">
        <v>6265</v>
      </c>
      <c r="I2594" s="39">
        <v>197705</v>
      </c>
      <c r="J2594" s="47">
        <v>43972</v>
      </c>
      <c r="K2594" s="48"/>
    </row>
    <row r="2595" spans="1:11" x14ac:dyDescent="0.35">
      <c r="A2595" s="43">
        <v>1</v>
      </c>
      <c r="B2595" s="83">
        <v>6100</v>
      </c>
      <c r="C2595" s="84">
        <v>43</v>
      </c>
      <c r="D2595" s="83" t="s">
        <v>6266</v>
      </c>
      <c r="E2595" s="85"/>
      <c r="F2595" s="86" t="s">
        <v>6252</v>
      </c>
      <c r="G2595" s="86" t="s">
        <v>6267</v>
      </c>
      <c r="H2595" s="83" t="s">
        <v>6268</v>
      </c>
      <c r="I2595" s="39">
        <v>90048.68</v>
      </c>
      <c r="J2595" s="47">
        <v>44112</v>
      </c>
      <c r="K2595" s="48"/>
    </row>
    <row r="2596" spans="1:11" x14ac:dyDescent="0.35">
      <c r="A2596" s="43">
        <v>1</v>
      </c>
      <c r="B2596" s="83">
        <v>6100</v>
      </c>
      <c r="C2596" s="84">
        <v>43</v>
      </c>
      <c r="D2596" s="83" t="s">
        <v>6269</v>
      </c>
      <c r="E2596" s="85"/>
      <c r="F2596" s="86" t="s">
        <v>6252</v>
      </c>
      <c r="G2596" s="86">
        <v>20</v>
      </c>
      <c r="H2596" s="83" t="s">
        <v>6270</v>
      </c>
      <c r="I2596" s="39">
        <v>463035.92</v>
      </c>
      <c r="J2596" s="47">
        <v>44250</v>
      </c>
      <c r="K2596" s="48"/>
    </row>
    <row r="2597" spans="1:11" x14ac:dyDescent="0.35">
      <c r="A2597" s="43">
        <v>1</v>
      </c>
      <c r="B2597" s="83">
        <v>6100</v>
      </c>
      <c r="C2597" s="84">
        <v>43</v>
      </c>
      <c r="D2597" s="83" t="s">
        <v>6271</v>
      </c>
      <c r="E2597" s="85"/>
      <c r="F2597" s="86" t="s">
        <v>6252</v>
      </c>
      <c r="G2597" s="86" t="s">
        <v>6059</v>
      </c>
      <c r="H2597" s="83" t="s">
        <v>6272</v>
      </c>
      <c r="I2597" s="39">
        <v>110285.19</v>
      </c>
      <c r="J2597" s="47">
        <v>44340</v>
      </c>
      <c r="K2597" s="48"/>
    </row>
    <row r="2598" spans="1:11" x14ac:dyDescent="0.35">
      <c r="A2598" s="43">
        <v>1</v>
      </c>
      <c r="B2598" s="83">
        <v>6100</v>
      </c>
      <c r="C2598" s="84">
        <v>43</v>
      </c>
      <c r="D2598" s="83" t="s">
        <v>6273</v>
      </c>
      <c r="E2598" s="85"/>
      <c r="F2598" s="86" t="s">
        <v>6252</v>
      </c>
      <c r="G2598" s="86" t="s">
        <v>6053</v>
      </c>
      <c r="H2598" s="83" t="s">
        <v>6274</v>
      </c>
      <c r="I2598" s="39">
        <v>241050</v>
      </c>
      <c r="J2598" s="47">
        <v>44104</v>
      </c>
      <c r="K2598" s="48"/>
    </row>
    <row r="2599" spans="1:11" x14ac:dyDescent="0.35">
      <c r="A2599" s="43">
        <v>1</v>
      </c>
      <c r="B2599" s="83">
        <v>6100</v>
      </c>
      <c r="C2599" s="84">
        <v>43</v>
      </c>
      <c r="D2599" s="83" t="s">
        <v>6275</v>
      </c>
      <c r="E2599" s="85"/>
      <c r="F2599" s="86" t="s">
        <v>6252</v>
      </c>
      <c r="G2599" s="86" t="s">
        <v>6015</v>
      </c>
      <c r="H2599" s="83" t="s">
        <v>6239</v>
      </c>
      <c r="I2599" s="39">
        <v>150000</v>
      </c>
      <c r="J2599" s="47">
        <v>44644</v>
      </c>
      <c r="K2599" s="48"/>
    </row>
    <row r="2600" spans="1:11" x14ac:dyDescent="0.35">
      <c r="A2600" s="43">
        <v>1</v>
      </c>
      <c r="B2600" s="83">
        <v>6100</v>
      </c>
      <c r="C2600" s="89" t="s">
        <v>1352</v>
      </c>
      <c r="D2600" s="83" t="s">
        <v>6276</v>
      </c>
      <c r="E2600" s="86"/>
      <c r="F2600" s="86" t="s">
        <v>6252</v>
      </c>
      <c r="G2600" s="86">
        <v>9</v>
      </c>
      <c r="H2600" s="83" t="s">
        <v>6277</v>
      </c>
      <c r="I2600" s="39">
        <v>8167.5</v>
      </c>
      <c r="J2600" s="47">
        <v>43259</v>
      </c>
      <c r="K2600" s="48"/>
    </row>
    <row r="2601" spans="1:11" x14ac:dyDescent="0.35">
      <c r="A2601" s="43">
        <v>1</v>
      </c>
      <c r="B2601" s="83">
        <v>6100</v>
      </c>
      <c r="C2601" s="89" t="s">
        <v>1352</v>
      </c>
      <c r="D2601" s="83" t="s">
        <v>6278</v>
      </c>
      <c r="E2601" s="86"/>
      <c r="F2601" s="86" t="s">
        <v>6252</v>
      </c>
      <c r="G2601" s="86">
        <v>23</v>
      </c>
      <c r="H2601" s="83" t="s">
        <v>6279</v>
      </c>
      <c r="I2601" s="39">
        <v>480000</v>
      </c>
      <c r="J2601" s="47">
        <v>44871</v>
      </c>
      <c r="K2601" s="48"/>
    </row>
    <row r="2602" spans="1:11" x14ac:dyDescent="0.35">
      <c r="A2602" s="43">
        <v>1</v>
      </c>
      <c r="B2602" s="80">
        <v>6100</v>
      </c>
      <c r="C2602" s="81" t="s">
        <v>1352</v>
      </c>
      <c r="D2602" s="80" t="s">
        <v>6280</v>
      </c>
      <c r="E2602" s="82" t="s">
        <v>6281</v>
      </c>
      <c r="F2602" s="82">
        <v>43000120</v>
      </c>
      <c r="G2602" s="82">
        <v>0</v>
      </c>
      <c r="H2602" s="80" t="s">
        <v>6282</v>
      </c>
      <c r="I2602" s="39">
        <v>1314522.71</v>
      </c>
      <c r="J2602" s="47">
        <v>37987</v>
      </c>
      <c r="K2602" s="48"/>
    </row>
    <row r="2603" spans="1:11" x14ac:dyDescent="0.35">
      <c r="A2603" s="43">
        <v>1</v>
      </c>
      <c r="B2603" s="80">
        <v>6100</v>
      </c>
      <c r="C2603" s="81" t="s">
        <v>1352</v>
      </c>
      <c r="D2603" s="80" t="s">
        <v>6283</v>
      </c>
      <c r="E2603" s="82">
        <v>43000120</v>
      </c>
      <c r="F2603" s="82">
        <v>43000120</v>
      </c>
      <c r="G2603" s="82">
        <v>1</v>
      </c>
      <c r="H2603" s="88" t="s">
        <v>6284</v>
      </c>
      <c r="I2603" s="39">
        <v>836748.25</v>
      </c>
      <c r="J2603" s="47">
        <v>43661</v>
      </c>
      <c r="K2603" s="48"/>
    </row>
    <row r="2604" spans="1:11" x14ac:dyDescent="0.35">
      <c r="A2604" s="43">
        <v>1</v>
      </c>
      <c r="B2604" s="80">
        <v>6100</v>
      </c>
      <c r="C2604" s="81" t="s">
        <v>1352</v>
      </c>
      <c r="D2604" s="80" t="s">
        <v>6285</v>
      </c>
      <c r="E2604" s="82"/>
      <c r="F2604" s="82" t="s">
        <v>2393</v>
      </c>
      <c r="G2604" s="82" t="s">
        <v>1049</v>
      </c>
      <c r="H2604" s="88" t="s">
        <v>6286</v>
      </c>
      <c r="I2604" s="39">
        <v>139000</v>
      </c>
      <c r="J2604" s="47">
        <v>44644</v>
      </c>
      <c r="K2604" s="48"/>
    </row>
    <row r="2605" spans="1:11" x14ac:dyDescent="0.35">
      <c r="A2605" s="43">
        <v>1</v>
      </c>
      <c r="B2605" s="80">
        <v>6100</v>
      </c>
      <c r="C2605" s="81" t="s">
        <v>1352</v>
      </c>
      <c r="D2605" s="80" t="s">
        <v>6287</v>
      </c>
      <c r="E2605" s="82"/>
      <c r="F2605" s="82" t="s">
        <v>2393</v>
      </c>
      <c r="G2605" s="82" t="s">
        <v>1176</v>
      </c>
      <c r="H2605" s="88" t="s">
        <v>6288</v>
      </c>
      <c r="I2605" s="39">
        <v>146780</v>
      </c>
      <c r="J2605" s="47">
        <v>44644</v>
      </c>
      <c r="K2605" s="48"/>
    </row>
    <row r="2606" spans="1:11" x14ac:dyDescent="0.35">
      <c r="A2606" s="43">
        <v>1</v>
      </c>
      <c r="B2606" s="80">
        <v>6100</v>
      </c>
      <c r="C2606" s="81" t="s">
        <v>1352</v>
      </c>
      <c r="D2606" s="80" t="s">
        <v>6289</v>
      </c>
      <c r="E2606" s="82">
        <v>43000120</v>
      </c>
      <c r="F2606" s="82">
        <v>43000120</v>
      </c>
      <c r="G2606" s="82">
        <v>2</v>
      </c>
      <c r="H2606" s="88" t="s">
        <v>6290</v>
      </c>
      <c r="I2606" s="39">
        <v>280953.71999999997</v>
      </c>
      <c r="J2606" s="47">
        <v>43661</v>
      </c>
      <c r="K2606" s="48"/>
    </row>
    <row r="2607" spans="1:11" x14ac:dyDescent="0.35">
      <c r="A2607" s="43">
        <v>1</v>
      </c>
      <c r="B2607" s="80">
        <v>6100</v>
      </c>
      <c r="C2607" s="81" t="s">
        <v>1352</v>
      </c>
      <c r="D2607" s="80" t="s">
        <v>6291</v>
      </c>
      <c r="E2607" s="82" t="s">
        <v>6292</v>
      </c>
      <c r="F2607" s="82">
        <v>43000123</v>
      </c>
      <c r="G2607" s="82">
        <v>0</v>
      </c>
      <c r="H2607" s="80" t="s">
        <v>6293</v>
      </c>
      <c r="I2607" s="39">
        <v>2</v>
      </c>
      <c r="J2607" s="47">
        <v>38072</v>
      </c>
      <c r="K2607" s="48"/>
    </row>
    <row r="2608" spans="1:11" x14ac:dyDescent="0.35">
      <c r="A2608" s="43">
        <v>1</v>
      </c>
      <c r="B2608" s="80">
        <v>6100</v>
      </c>
      <c r="C2608" s="81" t="s">
        <v>1352</v>
      </c>
      <c r="D2608" s="80" t="s">
        <v>6294</v>
      </c>
      <c r="E2608" s="82" t="s">
        <v>6295</v>
      </c>
      <c r="F2608" s="82">
        <v>43000123</v>
      </c>
      <c r="G2608" s="82">
        <v>1</v>
      </c>
      <c r="H2608" s="80" t="s">
        <v>6296</v>
      </c>
      <c r="I2608" s="39">
        <v>16067075.34</v>
      </c>
      <c r="J2608" s="47">
        <v>38072</v>
      </c>
      <c r="K2608" s="48"/>
    </row>
    <row r="2609" spans="1:11" x14ac:dyDescent="0.35">
      <c r="A2609" s="43">
        <v>1</v>
      </c>
      <c r="B2609" s="80">
        <v>6100</v>
      </c>
      <c r="C2609" s="81" t="s">
        <v>1352</v>
      </c>
      <c r="D2609" s="80" t="s">
        <v>6297</v>
      </c>
      <c r="E2609" s="82" t="s">
        <v>6298</v>
      </c>
      <c r="F2609" s="82">
        <v>43000123</v>
      </c>
      <c r="G2609" s="82">
        <v>2</v>
      </c>
      <c r="H2609" s="80" t="s">
        <v>6299</v>
      </c>
      <c r="I2609" s="39">
        <v>651429.96</v>
      </c>
      <c r="J2609" s="47">
        <v>38072</v>
      </c>
      <c r="K2609" s="48"/>
    </row>
    <row r="2610" spans="1:11" x14ac:dyDescent="0.35">
      <c r="A2610" s="43">
        <v>1</v>
      </c>
      <c r="B2610" s="80">
        <v>6100</v>
      </c>
      <c r="C2610" s="81" t="s">
        <v>1352</v>
      </c>
      <c r="D2610" s="80" t="s">
        <v>6300</v>
      </c>
      <c r="E2610" s="82" t="s">
        <v>6301</v>
      </c>
      <c r="F2610" s="82">
        <v>43000123</v>
      </c>
      <c r="G2610" s="82">
        <v>3</v>
      </c>
      <c r="H2610" s="80" t="s">
        <v>6302</v>
      </c>
      <c r="I2610" s="39">
        <v>10613382.720000001</v>
      </c>
      <c r="J2610" s="47">
        <v>38072</v>
      </c>
      <c r="K2610" s="48"/>
    </row>
    <row r="2611" spans="1:11" x14ac:dyDescent="0.35">
      <c r="A2611" s="43">
        <v>1</v>
      </c>
      <c r="B2611" s="80">
        <v>6100</v>
      </c>
      <c r="C2611" s="81" t="s">
        <v>1352</v>
      </c>
      <c r="D2611" s="80" t="s">
        <v>6303</v>
      </c>
      <c r="E2611" s="82" t="s">
        <v>6301</v>
      </c>
      <c r="F2611" s="82">
        <v>43000123</v>
      </c>
      <c r="G2611" s="82">
        <v>4</v>
      </c>
      <c r="H2611" s="80" t="s">
        <v>6304</v>
      </c>
      <c r="I2611" s="39">
        <v>277516.37</v>
      </c>
      <c r="J2611" s="47">
        <v>42820</v>
      </c>
      <c r="K2611" s="48"/>
    </row>
    <row r="2612" spans="1:11" x14ac:dyDescent="0.35">
      <c r="A2612" s="43">
        <v>1</v>
      </c>
      <c r="B2612" s="80">
        <v>6100</v>
      </c>
      <c r="C2612" s="81" t="s">
        <v>1352</v>
      </c>
      <c r="D2612" s="80" t="s">
        <v>6305</v>
      </c>
      <c r="E2612" s="82" t="s">
        <v>6301</v>
      </c>
      <c r="F2612" s="90">
        <v>43000123</v>
      </c>
      <c r="G2612" s="91">
        <v>7</v>
      </c>
      <c r="H2612" s="80" t="s">
        <v>6306</v>
      </c>
      <c r="I2612" s="39">
        <v>1320559</v>
      </c>
      <c r="J2612" s="47">
        <v>43550</v>
      </c>
      <c r="K2612" s="48"/>
    </row>
    <row r="2613" spans="1:11" x14ac:dyDescent="0.35">
      <c r="A2613" s="43">
        <v>1</v>
      </c>
      <c r="B2613" s="80">
        <v>6100</v>
      </c>
      <c r="C2613" s="81" t="s">
        <v>1352</v>
      </c>
      <c r="D2613" s="80" t="s">
        <v>6307</v>
      </c>
      <c r="E2613" s="82" t="s">
        <v>6301</v>
      </c>
      <c r="F2613" s="86" t="s">
        <v>2411</v>
      </c>
      <c r="G2613" s="86" t="s">
        <v>3676</v>
      </c>
      <c r="H2613" s="83" t="s">
        <v>6308</v>
      </c>
      <c r="I2613" s="39">
        <v>96442.5</v>
      </c>
      <c r="J2613" s="47">
        <v>42773</v>
      </c>
      <c r="K2613" s="48"/>
    </row>
    <row r="2614" spans="1:11" x14ac:dyDescent="0.35">
      <c r="A2614" s="43">
        <v>1</v>
      </c>
      <c r="B2614" s="80">
        <v>6100</v>
      </c>
      <c r="C2614" s="81" t="s">
        <v>1352</v>
      </c>
      <c r="D2614" s="80" t="s">
        <v>6309</v>
      </c>
      <c r="E2614" s="82"/>
      <c r="F2614" s="86" t="s">
        <v>2411</v>
      </c>
      <c r="G2614" s="86">
        <v>9</v>
      </c>
      <c r="H2614" s="83" t="s">
        <v>6310</v>
      </c>
      <c r="I2614" s="39">
        <v>350709.86</v>
      </c>
      <c r="J2614" s="47">
        <v>43915</v>
      </c>
      <c r="K2614" s="48"/>
    </row>
    <row r="2615" spans="1:11" x14ac:dyDescent="0.35">
      <c r="A2615" s="43">
        <v>1</v>
      </c>
      <c r="B2615" s="80">
        <v>6100</v>
      </c>
      <c r="C2615" s="81" t="s">
        <v>1352</v>
      </c>
      <c r="D2615" s="80" t="s">
        <v>6311</v>
      </c>
      <c r="E2615" s="85"/>
      <c r="F2615" s="86" t="s">
        <v>2411</v>
      </c>
      <c r="G2615" s="86" t="s">
        <v>2101</v>
      </c>
      <c r="H2615" s="83" t="s">
        <v>6312</v>
      </c>
      <c r="I2615" s="39">
        <v>202312.5</v>
      </c>
      <c r="J2615" s="47">
        <v>43873</v>
      </c>
      <c r="K2615" s="48"/>
    </row>
    <row r="2616" spans="1:11" x14ac:dyDescent="0.35">
      <c r="A2616" s="43">
        <v>1</v>
      </c>
      <c r="B2616" s="83">
        <v>6100</v>
      </c>
      <c r="C2616" s="84">
        <v>43</v>
      </c>
      <c r="D2616" s="80" t="s">
        <v>6313</v>
      </c>
      <c r="E2616" s="85"/>
      <c r="F2616" s="86" t="s">
        <v>2411</v>
      </c>
      <c r="G2616" s="86" t="s">
        <v>2098</v>
      </c>
      <c r="H2616" s="83" t="s">
        <v>6314</v>
      </c>
      <c r="I2616" s="39">
        <v>485000</v>
      </c>
      <c r="J2616" s="47">
        <v>43916</v>
      </c>
      <c r="K2616" s="48"/>
    </row>
    <row r="2617" spans="1:11" x14ac:dyDescent="0.35">
      <c r="A2617" s="43">
        <v>1</v>
      </c>
      <c r="B2617" s="83">
        <v>6100</v>
      </c>
      <c r="C2617" s="84">
        <v>43</v>
      </c>
      <c r="D2617" s="80" t="s">
        <v>6315</v>
      </c>
      <c r="E2617" s="85"/>
      <c r="F2617" s="86" t="s">
        <v>2411</v>
      </c>
      <c r="G2617" s="86" t="s">
        <v>3668</v>
      </c>
      <c r="H2617" s="83" t="s">
        <v>6316</v>
      </c>
      <c r="I2617" s="39">
        <v>505870</v>
      </c>
      <c r="J2617" s="47">
        <v>43916</v>
      </c>
      <c r="K2617" s="48"/>
    </row>
    <row r="2618" spans="1:11" x14ac:dyDescent="0.35">
      <c r="A2618" s="43">
        <v>1</v>
      </c>
      <c r="B2618" s="83">
        <v>6100</v>
      </c>
      <c r="C2618" s="84">
        <v>43</v>
      </c>
      <c r="D2618" s="80" t="s">
        <v>6317</v>
      </c>
      <c r="E2618" s="85"/>
      <c r="F2618" s="86" t="s">
        <v>2411</v>
      </c>
      <c r="G2618" s="86" t="s">
        <v>3672</v>
      </c>
      <c r="H2618" s="83" t="s">
        <v>6318</v>
      </c>
      <c r="I2618" s="39">
        <v>318000</v>
      </c>
      <c r="J2618" s="47">
        <v>44005</v>
      </c>
      <c r="K2618" s="48"/>
    </row>
    <row r="2619" spans="1:11" x14ac:dyDescent="0.35">
      <c r="A2619" s="43">
        <v>1</v>
      </c>
      <c r="B2619" s="83">
        <v>6100</v>
      </c>
      <c r="C2619" s="84">
        <v>43</v>
      </c>
      <c r="D2619" s="80" t="s">
        <v>6319</v>
      </c>
      <c r="E2619" s="85"/>
      <c r="F2619" s="86" t="s">
        <v>2411</v>
      </c>
      <c r="G2619" s="86" t="s">
        <v>3680</v>
      </c>
      <c r="H2619" s="83" t="s">
        <v>6320</v>
      </c>
      <c r="I2619" s="39">
        <v>110285.18</v>
      </c>
      <c r="J2619" s="47">
        <v>44340</v>
      </c>
      <c r="K2619" s="48"/>
    </row>
    <row r="2620" spans="1:11" x14ac:dyDescent="0.35">
      <c r="A2620" s="43">
        <v>1</v>
      </c>
      <c r="B2620" s="83">
        <v>6100</v>
      </c>
      <c r="C2620" s="84">
        <v>43</v>
      </c>
      <c r="D2620" s="80" t="s">
        <v>6321</v>
      </c>
      <c r="E2620" s="85"/>
      <c r="F2620" s="86" t="s">
        <v>2411</v>
      </c>
      <c r="G2620" s="86" t="s">
        <v>3684</v>
      </c>
      <c r="H2620" s="83" t="s">
        <v>6322</v>
      </c>
      <c r="I2620" s="39">
        <v>347000</v>
      </c>
      <c r="J2620" s="47">
        <v>44644</v>
      </c>
      <c r="K2620" s="48"/>
    </row>
    <row r="2621" spans="1:11" x14ac:dyDescent="0.35">
      <c r="A2621" s="43">
        <v>1</v>
      </c>
      <c r="B2621" s="83">
        <v>6100</v>
      </c>
      <c r="C2621" s="84">
        <v>43</v>
      </c>
      <c r="D2621" s="80" t="s">
        <v>6323</v>
      </c>
      <c r="E2621" s="85"/>
      <c r="F2621" s="86" t="s">
        <v>2411</v>
      </c>
      <c r="G2621" s="86" t="s">
        <v>6047</v>
      </c>
      <c r="H2621" s="83" t="s">
        <v>6324</v>
      </c>
      <c r="I2621" s="39">
        <v>136840</v>
      </c>
      <c r="J2621" s="47">
        <v>44644</v>
      </c>
      <c r="K2621" s="48"/>
    </row>
    <row r="2622" spans="1:11" x14ac:dyDescent="0.35">
      <c r="A2622" s="43">
        <v>1</v>
      </c>
      <c r="B2622" s="83">
        <v>6100</v>
      </c>
      <c r="C2622" s="84">
        <v>43</v>
      </c>
      <c r="D2622" s="80" t="s">
        <v>6325</v>
      </c>
      <c r="E2622" s="85"/>
      <c r="F2622" s="86">
        <v>43000123</v>
      </c>
      <c r="G2622" s="86">
        <v>17</v>
      </c>
      <c r="H2622" s="83" t="s">
        <v>6326</v>
      </c>
      <c r="I2622" s="39">
        <v>448300</v>
      </c>
      <c r="J2622" s="47">
        <v>44809</v>
      </c>
      <c r="K2622" s="48"/>
    </row>
    <row r="2623" spans="1:11" x14ac:dyDescent="0.35">
      <c r="A2623" s="43">
        <v>1</v>
      </c>
      <c r="B2623" s="83">
        <v>6100</v>
      </c>
      <c r="C2623" s="84">
        <v>43</v>
      </c>
      <c r="D2623" s="80" t="s">
        <v>6327</v>
      </c>
      <c r="E2623" s="85"/>
      <c r="F2623" s="86">
        <v>43000123</v>
      </c>
      <c r="G2623" s="86">
        <v>18</v>
      </c>
      <c r="H2623" s="83" t="s">
        <v>6328</v>
      </c>
      <c r="I2623" s="39">
        <v>143650</v>
      </c>
      <c r="J2623" s="47">
        <v>44824</v>
      </c>
      <c r="K2623" s="48"/>
    </row>
    <row r="2624" spans="1:11" x14ac:dyDescent="0.35">
      <c r="A2624" s="43">
        <v>1</v>
      </c>
      <c r="B2624" s="80">
        <v>6100</v>
      </c>
      <c r="C2624" s="81" t="s">
        <v>1352</v>
      </c>
      <c r="D2624" s="80" t="s">
        <v>6329</v>
      </c>
      <c r="E2624" s="82" t="s">
        <v>6301</v>
      </c>
      <c r="F2624" s="82">
        <v>43000123</v>
      </c>
      <c r="G2624" s="82">
        <v>6</v>
      </c>
      <c r="H2624" s="80" t="s">
        <v>6330</v>
      </c>
      <c r="I2624" s="39">
        <v>467728</v>
      </c>
      <c r="J2624" s="47">
        <v>43245</v>
      </c>
      <c r="K2624" s="48"/>
    </row>
    <row r="2625" spans="1:11" x14ac:dyDescent="0.35">
      <c r="A2625" s="43">
        <v>1</v>
      </c>
      <c r="B2625" s="80">
        <v>6100</v>
      </c>
      <c r="C2625" s="81" t="s">
        <v>1352</v>
      </c>
      <c r="D2625" s="80" t="s">
        <v>6331</v>
      </c>
      <c r="E2625" s="82"/>
      <c r="F2625" s="87">
        <v>43000123</v>
      </c>
      <c r="G2625" s="87">
        <v>19</v>
      </c>
      <c r="H2625" s="83" t="s">
        <v>6332</v>
      </c>
      <c r="I2625" s="39">
        <v>1657077.1</v>
      </c>
      <c r="J2625" s="47">
        <v>44907</v>
      </c>
      <c r="K2625" s="48"/>
    </row>
    <row r="2626" spans="1:11" x14ac:dyDescent="0.35">
      <c r="A2626" s="43">
        <v>1</v>
      </c>
      <c r="B2626" s="80">
        <v>6100</v>
      </c>
      <c r="C2626" s="81" t="s">
        <v>1352</v>
      </c>
      <c r="D2626" s="80" t="s">
        <v>6333</v>
      </c>
      <c r="E2626" s="82"/>
      <c r="F2626" s="87">
        <v>43000123</v>
      </c>
      <c r="G2626" s="87">
        <v>20</v>
      </c>
      <c r="H2626" s="83" t="s">
        <v>6334</v>
      </c>
      <c r="I2626" s="39">
        <v>230396</v>
      </c>
      <c r="J2626" s="47">
        <v>44900</v>
      </c>
      <c r="K2626" s="48"/>
    </row>
    <row r="2627" spans="1:11" x14ac:dyDescent="0.35">
      <c r="A2627" s="43">
        <v>1</v>
      </c>
      <c r="B2627" s="80">
        <v>6100</v>
      </c>
      <c r="C2627" s="81" t="s">
        <v>1352</v>
      </c>
      <c r="D2627" s="80" t="s">
        <v>6335</v>
      </c>
      <c r="E2627" s="82"/>
      <c r="F2627" s="87">
        <v>43000123</v>
      </c>
      <c r="G2627" s="87">
        <v>21</v>
      </c>
      <c r="H2627" s="83" t="s">
        <v>6336</v>
      </c>
      <c r="I2627" s="39">
        <v>378000</v>
      </c>
      <c r="J2627" s="47">
        <v>44900</v>
      </c>
      <c r="K2627" s="48"/>
    </row>
    <row r="2628" spans="1:11" x14ac:dyDescent="0.35">
      <c r="A2628" s="43">
        <v>1</v>
      </c>
      <c r="B2628" s="80">
        <v>6100</v>
      </c>
      <c r="C2628" s="81" t="s">
        <v>1352</v>
      </c>
      <c r="D2628" s="80" t="s">
        <v>6337</v>
      </c>
      <c r="E2628" s="82" t="s">
        <v>4946</v>
      </c>
      <c r="F2628" s="82">
        <v>43000124</v>
      </c>
      <c r="G2628" s="82">
        <v>0</v>
      </c>
      <c r="H2628" s="80" t="s">
        <v>6338</v>
      </c>
      <c r="I2628" s="39">
        <v>1</v>
      </c>
      <c r="J2628" s="47">
        <v>38072</v>
      </c>
      <c r="K2628" s="48"/>
    </row>
    <row r="2629" spans="1:11" x14ac:dyDescent="0.35">
      <c r="A2629" s="43">
        <v>1</v>
      </c>
      <c r="B2629" s="80">
        <v>6100</v>
      </c>
      <c r="C2629" s="81" t="s">
        <v>1352</v>
      </c>
      <c r="D2629" s="80" t="s">
        <v>6339</v>
      </c>
      <c r="E2629" s="82" t="s">
        <v>6340</v>
      </c>
      <c r="F2629" s="82">
        <v>43000124</v>
      </c>
      <c r="G2629" s="82">
        <v>1</v>
      </c>
      <c r="H2629" s="80" t="s">
        <v>6341</v>
      </c>
      <c r="I2629" s="39">
        <v>15606737.01</v>
      </c>
      <c r="J2629" s="47">
        <v>38072</v>
      </c>
      <c r="K2629" s="48"/>
    </row>
    <row r="2630" spans="1:11" x14ac:dyDescent="0.35">
      <c r="A2630" s="43">
        <v>1</v>
      </c>
      <c r="B2630" s="80">
        <v>6100</v>
      </c>
      <c r="C2630" s="81" t="s">
        <v>1352</v>
      </c>
      <c r="D2630" s="80" t="s">
        <v>6342</v>
      </c>
      <c r="E2630" s="82" t="s">
        <v>6343</v>
      </c>
      <c r="F2630" s="82">
        <v>43000124</v>
      </c>
      <c r="G2630" s="82">
        <v>2</v>
      </c>
      <c r="H2630" s="80" t="s">
        <v>6344</v>
      </c>
      <c r="I2630" s="39">
        <v>1220007.3700000001</v>
      </c>
      <c r="J2630" s="47">
        <v>38072</v>
      </c>
      <c r="K2630" s="48"/>
    </row>
    <row r="2631" spans="1:11" x14ac:dyDescent="0.35">
      <c r="A2631" s="43">
        <v>1</v>
      </c>
      <c r="B2631" s="80">
        <v>6100</v>
      </c>
      <c r="C2631" s="81" t="s">
        <v>1352</v>
      </c>
      <c r="D2631" s="80" t="s">
        <v>6345</v>
      </c>
      <c r="E2631" s="82" t="s">
        <v>6346</v>
      </c>
      <c r="F2631" s="82">
        <v>43000124</v>
      </c>
      <c r="G2631" s="82">
        <v>3</v>
      </c>
      <c r="H2631" s="80" t="s">
        <v>6347</v>
      </c>
      <c r="I2631" s="39">
        <v>14054484.939999999</v>
      </c>
      <c r="J2631" s="47">
        <v>38072</v>
      </c>
      <c r="K2631" s="48"/>
    </row>
    <row r="2632" spans="1:11" x14ac:dyDescent="0.35">
      <c r="A2632" s="43">
        <v>1</v>
      </c>
      <c r="B2632" s="80">
        <v>6100</v>
      </c>
      <c r="C2632" s="81" t="s">
        <v>1352</v>
      </c>
      <c r="D2632" s="80" t="s">
        <v>6348</v>
      </c>
      <c r="E2632" s="82"/>
      <c r="F2632" s="82">
        <v>43000124</v>
      </c>
      <c r="G2632" s="82">
        <v>4</v>
      </c>
      <c r="H2632" s="80" t="s">
        <v>6349</v>
      </c>
      <c r="I2632" s="39">
        <v>479155.49</v>
      </c>
      <c r="J2632" s="47">
        <v>38072</v>
      </c>
      <c r="K2632" s="48"/>
    </row>
    <row r="2633" spans="1:11" x14ac:dyDescent="0.35">
      <c r="A2633" s="43">
        <v>1</v>
      </c>
      <c r="B2633" s="80">
        <v>6100</v>
      </c>
      <c r="C2633" s="81" t="s">
        <v>1352</v>
      </c>
      <c r="D2633" s="80" t="s">
        <v>6350</v>
      </c>
      <c r="E2633" s="82"/>
      <c r="F2633" s="82">
        <v>43000124</v>
      </c>
      <c r="G2633" s="82">
        <v>5</v>
      </c>
      <c r="H2633" s="80" t="s">
        <v>6351</v>
      </c>
      <c r="I2633" s="39">
        <v>206932.1</v>
      </c>
      <c r="J2633" s="47">
        <v>42586</v>
      </c>
      <c r="K2633" s="48"/>
    </row>
    <row r="2634" spans="1:11" x14ac:dyDescent="0.35">
      <c r="A2634" s="43">
        <v>1</v>
      </c>
      <c r="B2634" s="80">
        <v>6100</v>
      </c>
      <c r="C2634" s="81" t="s">
        <v>1352</v>
      </c>
      <c r="D2634" s="80" t="s">
        <v>6352</v>
      </c>
      <c r="E2634" s="82"/>
      <c r="F2634" s="82">
        <v>43000124</v>
      </c>
      <c r="G2634" s="82">
        <v>8</v>
      </c>
      <c r="H2634" s="88" t="s">
        <v>6353</v>
      </c>
      <c r="I2634" s="39">
        <v>1918349.3</v>
      </c>
      <c r="J2634" s="47">
        <v>43670</v>
      </c>
      <c r="K2634" s="48"/>
    </row>
    <row r="2635" spans="1:11" x14ac:dyDescent="0.35">
      <c r="A2635" s="43">
        <v>1</v>
      </c>
      <c r="B2635" s="80">
        <v>6100</v>
      </c>
      <c r="C2635" s="81" t="s">
        <v>1352</v>
      </c>
      <c r="D2635" s="80" t="s">
        <v>6354</v>
      </c>
      <c r="E2635" s="82"/>
      <c r="F2635" s="82">
        <v>43000124</v>
      </c>
      <c r="G2635" s="82">
        <v>9</v>
      </c>
      <c r="H2635" s="88" t="s">
        <v>6355</v>
      </c>
      <c r="I2635" s="39">
        <v>1145231.47</v>
      </c>
      <c r="J2635" s="47">
        <v>43670</v>
      </c>
      <c r="K2635" s="48"/>
    </row>
    <row r="2636" spans="1:11" x14ac:dyDescent="0.35">
      <c r="A2636" s="43">
        <v>1</v>
      </c>
      <c r="B2636" s="80">
        <v>6100</v>
      </c>
      <c r="C2636" s="81" t="s">
        <v>1352</v>
      </c>
      <c r="D2636" s="80" t="s">
        <v>6356</v>
      </c>
      <c r="E2636" s="82"/>
      <c r="F2636" s="82">
        <v>43000124</v>
      </c>
      <c r="G2636" s="82">
        <v>10</v>
      </c>
      <c r="H2636" s="80" t="s">
        <v>6357</v>
      </c>
      <c r="I2636" s="39">
        <v>2045855.5</v>
      </c>
      <c r="J2636" s="47">
        <v>43550</v>
      </c>
      <c r="K2636" s="48"/>
    </row>
    <row r="2637" spans="1:11" x14ac:dyDescent="0.35">
      <c r="A2637" s="43">
        <v>1</v>
      </c>
      <c r="B2637" s="80">
        <v>6100</v>
      </c>
      <c r="C2637" s="81" t="s">
        <v>1352</v>
      </c>
      <c r="D2637" s="80" t="s">
        <v>6358</v>
      </c>
      <c r="E2637" s="82"/>
      <c r="F2637" s="82">
        <v>43000124</v>
      </c>
      <c r="G2637" s="82">
        <v>11</v>
      </c>
      <c r="H2637" s="80" t="s">
        <v>6359</v>
      </c>
      <c r="I2637" s="39">
        <v>384693</v>
      </c>
      <c r="J2637" s="47">
        <v>43550</v>
      </c>
      <c r="K2637" s="48"/>
    </row>
    <row r="2638" spans="1:11" x14ac:dyDescent="0.35">
      <c r="A2638" s="43">
        <v>1</v>
      </c>
      <c r="B2638" s="83">
        <v>6100</v>
      </c>
      <c r="C2638" s="84">
        <v>43</v>
      </c>
      <c r="D2638" s="80" t="s">
        <v>6360</v>
      </c>
      <c r="E2638" s="85"/>
      <c r="F2638" s="86" t="s">
        <v>6361</v>
      </c>
      <c r="G2638" s="86" t="s">
        <v>3676</v>
      </c>
      <c r="H2638" s="83" t="s">
        <v>6362</v>
      </c>
      <c r="I2638" s="39">
        <v>780000</v>
      </c>
      <c r="J2638" s="47">
        <v>44056</v>
      </c>
      <c r="K2638" s="48"/>
    </row>
    <row r="2639" spans="1:11" x14ac:dyDescent="0.35">
      <c r="A2639" s="43">
        <v>1</v>
      </c>
      <c r="B2639" s="80">
        <v>6100</v>
      </c>
      <c r="C2639" s="81" t="s">
        <v>1352</v>
      </c>
      <c r="D2639" s="80" t="s">
        <v>6363</v>
      </c>
      <c r="E2639" s="82"/>
      <c r="F2639" s="86" t="s">
        <v>6361</v>
      </c>
      <c r="G2639" s="86" t="s">
        <v>3680</v>
      </c>
      <c r="H2639" s="83" t="s">
        <v>6364</v>
      </c>
      <c r="I2639" s="39">
        <v>439915.6</v>
      </c>
      <c r="J2639" s="47">
        <v>43327</v>
      </c>
      <c r="K2639" s="48"/>
    </row>
    <row r="2640" spans="1:11" x14ac:dyDescent="0.35">
      <c r="A2640" s="43">
        <v>1</v>
      </c>
      <c r="B2640" s="80">
        <v>6100</v>
      </c>
      <c r="C2640" s="81" t="s">
        <v>1352</v>
      </c>
      <c r="D2640" s="80" t="s">
        <v>6365</v>
      </c>
      <c r="E2640" s="82"/>
      <c r="F2640" s="86" t="s">
        <v>6361</v>
      </c>
      <c r="G2640" s="86" t="s">
        <v>3684</v>
      </c>
      <c r="H2640" s="83" t="s">
        <v>6366</v>
      </c>
      <c r="I2640" s="39">
        <v>264621.25</v>
      </c>
      <c r="J2640" s="47">
        <v>44106</v>
      </c>
      <c r="K2640" s="48"/>
    </row>
    <row r="2641" spans="1:11" x14ac:dyDescent="0.35">
      <c r="A2641" s="43">
        <v>1</v>
      </c>
      <c r="B2641" s="80">
        <v>6100</v>
      </c>
      <c r="C2641" s="81" t="s">
        <v>1352</v>
      </c>
      <c r="D2641" s="80" t="s">
        <v>6367</v>
      </c>
      <c r="E2641" s="82"/>
      <c r="F2641" s="86" t="s">
        <v>6361</v>
      </c>
      <c r="G2641" s="86" t="s">
        <v>6047</v>
      </c>
      <c r="H2641" s="83" t="s">
        <v>6368</v>
      </c>
      <c r="I2641" s="39">
        <v>186230</v>
      </c>
      <c r="J2641" s="47">
        <v>44110</v>
      </c>
      <c r="K2641" s="48"/>
    </row>
    <row r="2642" spans="1:11" x14ac:dyDescent="0.35">
      <c r="A2642" s="43">
        <v>1</v>
      </c>
      <c r="B2642" s="80">
        <v>6100</v>
      </c>
      <c r="C2642" s="81" t="s">
        <v>1352</v>
      </c>
      <c r="D2642" s="80" t="s">
        <v>6369</v>
      </c>
      <c r="E2642" s="82"/>
      <c r="F2642" s="86" t="s">
        <v>6361</v>
      </c>
      <c r="G2642" s="86" t="s">
        <v>6050</v>
      </c>
      <c r="H2642" s="83" t="s">
        <v>6370</v>
      </c>
      <c r="I2642" s="39">
        <v>242001</v>
      </c>
      <c r="J2642" s="47">
        <v>44134</v>
      </c>
      <c r="K2642" s="48"/>
    </row>
    <row r="2643" spans="1:11" x14ac:dyDescent="0.35">
      <c r="A2643" s="43">
        <v>1</v>
      </c>
      <c r="B2643" s="80">
        <v>6100</v>
      </c>
      <c r="C2643" s="81" t="s">
        <v>1352</v>
      </c>
      <c r="D2643" s="80" t="s">
        <v>6371</v>
      </c>
      <c r="E2643" s="82"/>
      <c r="F2643" s="86" t="s">
        <v>6361</v>
      </c>
      <c r="G2643" s="86" t="s">
        <v>6053</v>
      </c>
      <c r="H2643" s="83" t="s">
        <v>6372</v>
      </c>
      <c r="I2643" s="39">
        <v>397910</v>
      </c>
      <c r="J2643" s="47">
        <v>44137</v>
      </c>
      <c r="K2643" s="48"/>
    </row>
    <row r="2644" spans="1:11" x14ac:dyDescent="0.35">
      <c r="A2644" s="43">
        <v>1</v>
      </c>
      <c r="B2644" s="83">
        <v>6100</v>
      </c>
      <c r="C2644" s="84">
        <v>43</v>
      </c>
      <c r="D2644" s="80" t="s">
        <v>6373</v>
      </c>
      <c r="E2644" s="85"/>
      <c r="F2644" s="86" t="s">
        <v>6361</v>
      </c>
      <c r="G2644" s="86" t="s">
        <v>3672</v>
      </c>
      <c r="H2644" s="83" t="s">
        <v>6374</v>
      </c>
      <c r="I2644" s="39">
        <v>1629162.5</v>
      </c>
      <c r="J2644" s="47">
        <v>43916</v>
      </c>
      <c r="K2644" s="48"/>
    </row>
    <row r="2645" spans="1:11" x14ac:dyDescent="0.35">
      <c r="A2645" s="43">
        <v>1</v>
      </c>
      <c r="B2645" s="83">
        <v>6100</v>
      </c>
      <c r="C2645" s="84">
        <v>43</v>
      </c>
      <c r="D2645" s="80" t="s">
        <v>6375</v>
      </c>
      <c r="E2645" s="85"/>
      <c r="F2645" s="86" t="s">
        <v>6361</v>
      </c>
      <c r="G2645" s="86" t="s">
        <v>6267</v>
      </c>
      <c r="H2645" s="83" t="s">
        <v>6376</v>
      </c>
      <c r="I2645" s="39">
        <v>139566</v>
      </c>
      <c r="J2645" s="47">
        <v>44644</v>
      </c>
      <c r="K2645" s="48"/>
    </row>
    <row r="2646" spans="1:11" x14ac:dyDescent="0.35">
      <c r="A2646" s="43">
        <v>1</v>
      </c>
      <c r="B2646" s="83">
        <v>6100</v>
      </c>
      <c r="C2646" s="84">
        <v>43</v>
      </c>
      <c r="D2646" s="80" t="s">
        <v>6377</v>
      </c>
      <c r="E2646" s="85"/>
      <c r="F2646" s="86" t="s">
        <v>6361</v>
      </c>
      <c r="G2646" s="86" t="s">
        <v>6056</v>
      </c>
      <c r="H2646" s="83" t="s">
        <v>6378</v>
      </c>
      <c r="I2646" s="39">
        <v>131200</v>
      </c>
      <c r="J2646" s="47">
        <v>44644</v>
      </c>
      <c r="K2646" s="48"/>
    </row>
    <row r="2647" spans="1:11" x14ac:dyDescent="0.35">
      <c r="A2647" s="43">
        <v>1</v>
      </c>
      <c r="B2647" s="83">
        <v>6100</v>
      </c>
      <c r="C2647" s="84">
        <v>43</v>
      </c>
      <c r="D2647" s="80" t="s">
        <v>6379</v>
      </c>
      <c r="E2647" s="85"/>
      <c r="F2647" s="86" t="s">
        <v>6361</v>
      </c>
      <c r="G2647" s="86" t="s">
        <v>6059</v>
      </c>
      <c r="H2647" s="83" t="s">
        <v>6380</v>
      </c>
      <c r="I2647" s="39">
        <v>111545.7</v>
      </c>
      <c r="J2647" s="47">
        <v>44644</v>
      </c>
      <c r="K2647" s="48"/>
    </row>
    <row r="2648" spans="1:11" x14ac:dyDescent="0.35">
      <c r="A2648" s="43">
        <v>1</v>
      </c>
      <c r="B2648" s="83">
        <v>6100</v>
      </c>
      <c r="C2648" s="84">
        <v>43</v>
      </c>
      <c r="D2648" s="80" t="s">
        <v>6381</v>
      </c>
      <c r="E2648" s="85"/>
      <c r="F2648" s="86" t="s">
        <v>6361</v>
      </c>
      <c r="G2648" s="86" t="s">
        <v>6015</v>
      </c>
      <c r="H2648" s="83" t="s">
        <v>6382</v>
      </c>
      <c r="I2648" s="39">
        <v>139433</v>
      </c>
      <c r="J2648" s="47">
        <v>44644</v>
      </c>
      <c r="K2648" s="48"/>
    </row>
    <row r="2649" spans="1:11" x14ac:dyDescent="0.35">
      <c r="A2649" s="43">
        <v>1</v>
      </c>
      <c r="B2649" s="83">
        <v>6100</v>
      </c>
      <c r="C2649" s="84">
        <v>43</v>
      </c>
      <c r="D2649" s="80" t="s">
        <v>6383</v>
      </c>
      <c r="E2649" s="85"/>
      <c r="F2649" s="86" t="s">
        <v>6361</v>
      </c>
      <c r="G2649" s="86" t="s">
        <v>6064</v>
      </c>
      <c r="H2649" s="83" t="s">
        <v>6384</v>
      </c>
      <c r="I2649" s="39">
        <v>245890</v>
      </c>
      <c r="J2649" s="47">
        <v>44644</v>
      </c>
      <c r="K2649" s="48"/>
    </row>
    <row r="2650" spans="1:11" x14ac:dyDescent="0.35">
      <c r="A2650" s="43">
        <v>1</v>
      </c>
      <c r="B2650" s="83">
        <v>6100</v>
      </c>
      <c r="C2650" s="84">
        <v>43</v>
      </c>
      <c r="D2650" s="80" t="s">
        <v>6385</v>
      </c>
      <c r="E2650" s="85"/>
      <c r="F2650" s="86" t="s">
        <v>6361</v>
      </c>
      <c r="G2650" s="86" t="s">
        <v>6002</v>
      </c>
      <c r="H2650" s="83" t="s">
        <v>6386</v>
      </c>
      <c r="I2650" s="39">
        <v>262500</v>
      </c>
      <c r="J2650" s="47">
        <v>44644</v>
      </c>
      <c r="K2650" s="48"/>
    </row>
    <row r="2651" spans="1:11" x14ac:dyDescent="0.35">
      <c r="A2651" s="43">
        <v>1</v>
      </c>
      <c r="B2651" s="83">
        <v>6100</v>
      </c>
      <c r="C2651" s="84">
        <v>43</v>
      </c>
      <c r="D2651" s="80" t="s">
        <v>6387</v>
      </c>
      <c r="E2651" s="85"/>
      <c r="F2651" s="86" t="s">
        <v>6361</v>
      </c>
      <c r="G2651" s="86" t="s">
        <v>6388</v>
      </c>
      <c r="H2651" s="83" t="s">
        <v>6389</v>
      </c>
      <c r="I2651" s="39">
        <v>193800</v>
      </c>
      <c r="J2651" s="47">
        <v>44644</v>
      </c>
      <c r="K2651" s="48"/>
    </row>
    <row r="2652" spans="1:11" x14ac:dyDescent="0.35">
      <c r="A2652" s="43">
        <v>1</v>
      </c>
      <c r="B2652" s="80">
        <v>6100</v>
      </c>
      <c r="C2652" s="81" t="s">
        <v>1352</v>
      </c>
      <c r="D2652" s="80" t="s">
        <v>6390</v>
      </c>
      <c r="E2652" s="82"/>
      <c r="F2652" s="82">
        <v>43000124</v>
      </c>
      <c r="G2652" s="82">
        <v>6</v>
      </c>
      <c r="H2652" s="80" t="s">
        <v>6391</v>
      </c>
      <c r="I2652" s="39">
        <v>284476.40000000002</v>
      </c>
      <c r="J2652" s="47">
        <v>42819</v>
      </c>
      <c r="K2652" s="48"/>
    </row>
    <row r="2653" spans="1:11" x14ac:dyDescent="0.35">
      <c r="A2653" s="43">
        <v>1</v>
      </c>
      <c r="B2653" s="80">
        <v>6100</v>
      </c>
      <c r="C2653" s="81" t="s">
        <v>1352</v>
      </c>
      <c r="D2653" s="80" t="s">
        <v>6392</v>
      </c>
      <c r="E2653" s="82" t="s">
        <v>4949</v>
      </c>
      <c r="F2653" s="82">
        <v>43000125</v>
      </c>
      <c r="G2653" s="82">
        <v>0</v>
      </c>
      <c r="H2653" s="80" t="s">
        <v>6393</v>
      </c>
      <c r="I2653" s="39">
        <v>1</v>
      </c>
      <c r="J2653" s="47">
        <v>38072</v>
      </c>
      <c r="K2653" s="48"/>
    </row>
    <row r="2654" spans="1:11" x14ac:dyDescent="0.35">
      <c r="A2654" s="43">
        <v>1</v>
      </c>
      <c r="B2654" s="80">
        <v>6100</v>
      </c>
      <c r="C2654" s="81" t="s">
        <v>1352</v>
      </c>
      <c r="D2654" s="80" t="s">
        <v>6394</v>
      </c>
      <c r="E2654" s="82" t="s">
        <v>6395</v>
      </c>
      <c r="F2654" s="82">
        <v>43000125</v>
      </c>
      <c r="G2654" s="82">
        <v>1</v>
      </c>
      <c r="H2654" s="80" t="s">
        <v>6396</v>
      </c>
      <c r="I2654" s="39">
        <v>7875049.75</v>
      </c>
      <c r="J2654" s="47">
        <v>38072</v>
      </c>
      <c r="K2654" s="48"/>
    </row>
    <row r="2655" spans="1:11" x14ac:dyDescent="0.35">
      <c r="A2655" s="43">
        <v>1</v>
      </c>
      <c r="B2655" s="80">
        <v>6100</v>
      </c>
      <c r="C2655" s="81" t="s">
        <v>1352</v>
      </c>
      <c r="D2655" s="80" t="s">
        <v>6397</v>
      </c>
      <c r="E2655" s="82" t="s">
        <v>6398</v>
      </c>
      <c r="F2655" s="82">
        <v>43000125</v>
      </c>
      <c r="G2655" s="82">
        <v>2</v>
      </c>
      <c r="H2655" s="80" t="s">
        <v>6399</v>
      </c>
      <c r="I2655" s="39">
        <v>259047.69</v>
      </c>
      <c r="J2655" s="47">
        <v>38072</v>
      </c>
      <c r="K2655" s="48"/>
    </row>
    <row r="2656" spans="1:11" x14ac:dyDescent="0.35">
      <c r="A2656" s="43">
        <v>1</v>
      </c>
      <c r="B2656" s="80">
        <v>6100</v>
      </c>
      <c r="C2656" s="81" t="s">
        <v>1352</v>
      </c>
      <c r="D2656" s="80" t="s">
        <v>6400</v>
      </c>
      <c r="E2656" s="82" t="s">
        <v>6401</v>
      </c>
      <c r="F2656" s="82">
        <v>43000125</v>
      </c>
      <c r="G2656" s="82">
        <v>3</v>
      </c>
      <c r="H2656" s="80" t="s">
        <v>6402</v>
      </c>
      <c r="I2656" s="39">
        <v>5645426.04</v>
      </c>
      <c r="J2656" s="47">
        <v>38072</v>
      </c>
      <c r="K2656" s="48"/>
    </row>
    <row r="2657" spans="1:11" x14ac:dyDescent="0.35">
      <c r="A2657" s="43">
        <v>1</v>
      </c>
      <c r="B2657" s="80">
        <v>6100</v>
      </c>
      <c r="C2657" s="81" t="s">
        <v>1352</v>
      </c>
      <c r="D2657" s="80" t="s">
        <v>6403</v>
      </c>
      <c r="E2657" s="82"/>
      <c r="F2657" s="82">
        <v>43000125</v>
      </c>
      <c r="G2657" s="82">
        <v>4</v>
      </c>
      <c r="H2657" s="80" t="s">
        <v>6404</v>
      </c>
      <c r="I2657" s="39">
        <v>1667607.89</v>
      </c>
      <c r="J2657" s="47">
        <v>38072</v>
      </c>
      <c r="K2657" s="48"/>
    </row>
    <row r="2658" spans="1:11" x14ac:dyDescent="0.35">
      <c r="A2658" s="43">
        <v>1</v>
      </c>
      <c r="B2658" s="80">
        <v>6100</v>
      </c>
      <c r="C2658" s="81" t="s">
        <v>1352</v>
      </c>
      <c r="D2658" s="80" t="s">
        <v>6405</v>
      </c>
      <c r="E2658" s="82"/>
      <c r="F2658" s="82">
        <v>43000125</v>
      </c>
      <c r="G2658" s="82">
        <v>5</v>
      </c>
      <c r="H2658" s="80" t="s">
        <v>6406</v>
      </c>
      <c r="I2658" s="39">
        <v>1181315.1100000001</v>
      </c>
      <c r="J2658" s="47">
        <v>42916</v>
      </c>
      <c r="K2658" s="48"/>
    </row>
    <row r="2659" spans="1:11" x14ac:dyDescent="0.35">
      <c r="A2659" s="43">
        <v>1</v>
      </c>
      <c r="B2659" s="80">
        <v>6100</v>
      </c>
      <c r="C2659" s="81" t="s">
        <v>1352</v>
      </c>
      <c r="D2659" s="80" t="s">
        <v>6407</v>
      </c>
      <c r="E2659" s="82"/>
      <c r="F2659" s="82">
        <v>43000125</v>
      </c>
      <c r="G2659" s="82">
        <v>9</v>
      </c>
      <c r="H2659" s="80" t="s">
        <v>6408</v>
      </c>
      <c r="I2659" s="39">
        <v>1186137</v>
      </c>
      <c r="J2659" s="47">
        <v>43550</v>
      </c>
      <c r="K2659" s="48"/>
    </row>
    <row r="2660" spans="1:11" x14ac:dyDescent="0.35">
      <c r="A2660" s="43">
        <v>1</v>
      </c>
      <c r="B2660" s="83">
        <v>6100</v>
      </c>
      <c r="C2660" s="84">
        <v>43</v>
      </c>
      <c r="D2660" s="80" t="s">
        <v>6409</v>
      </c>
      <c r="E2660" s="85"/>
      <c r="F2660" s="86" t="s">
        <v>6410</v>
      </c>
      <c r="G2660" s="86" t="s">
        <v>3680</v>
      </c>
      <c r="H2660" s="83" t="s">
        <v>6411</v>
      </c>
      <c r="I2660" s="39">
        <v>134156</v>
      </c>
      <c r="J2660" s="47">
        <v>43991</v>
      </c>
      <c r="K2660" s="48"/>
    </row>
    <row r="2661" spans="1:11" x14ac:dyDescent="0.35">
      <c r="A2661" s="43">
        <v>1</v>
      </c>
      <c r="B2661" s="83">
        <v>6100</v>
      </c>
      <c r="C2661" s="84">
        <v>43</v>
      </c>
      <c r="D2661" s="80" t="s">
        <v>6412</v>
      </c>
      <c r="E2661" s="85"/>
      <c r="F2661" s="86" t="s">
        <v>6410</v>
      </c>
      <c r="G2661" s="86">
        <v>15</v>
      </c>
      <c r="H2661" s="83" t="s">
        <v>6413</v>
      </c>
      <c r="I2661" s="39">
        <v>531610</v>
      </c>
      <c r="J2661" s="47">
        <v>44153</v>
      </c>
      <c r="K2661" s="48"/>
    </row>
    <row r="2662" spans="1:11" x14ac:dyDescent="0.35">
      <c r="A2662" s="43">
        <v>1</v>
      </c>
      <c r="B2662" s="80">
        <v>6100</v>
      </c>
      <c r="C2662" s="81" t="s">
        <v>1352</v>
      </c>
      <c r="D2662" s="80" t="s">
        <v>6414</v>
      </c>
      <c r="E2662" s="82"/>
      <c r="F2662" s="82">
        <v>43000125</v>
      </c>
      <c r="G2662" s="82">
        <v>10</v>
      </c>
      <c r="H2662" s="80" t="s">
        <v>6408</v>
      </c>
      <c r="I2662" s="39">
        <v>1289655</v>
      </c>
      <c r="J2662" s="47">
        <v>43550</v>
      </c>
      <c r="K2662" s="48"/>
    </row>
    <row r="2663" spans="1:11" x14ac:dyDescent="0.35">
      <c r="A2663" s="43">
        <v>1</v>
      </c>
      <c r="B2663" s="83">
        <v>6100</v>
      </c>
      <c r="C2663" s="84">
        <v>43</v>
      </c>
      <c r="D2663" s="80" t="s">
        <v>6415</v>
      </c>
      <c r="E2663" s="85"/>
      <c r="F2663" s="86" t="s">
        <v>6410</v>
      </c>
      <c r="G2663" s="86" t="s">
        <v>3672</v>
      </c>
      <c r="H2663" s="83" t="s">
        <v>6416</v>
      </c>
      <c r="I2663" s="39">
        <v>146810.9</v>
      </c>
      <c r="J2663" s="47">
        <v>44068</v>
      </c>
      <c r="K2663" s="48"/>
    </row>
    <row r="2664" spans="1:11" x14ac:dyDescent="0.35">
      <c r="A2664" s="43">
        <v>1</v>
      </c>
      <c r="B2664" s="83">
        <v>6100</v>
      </c>
      <c r="C2664" s="84">
        <v>43</v>
      </c>
      <c r="D2664" s="80" t="s">
        <v>6417</v>
      </c>
      <c r="E2664" s="85"/>
      <c r="F2664" s="86" t="s">
        <v>6410</v>
      </c>
      <c r="G2664" s="86" t="s">
        <v>3676</v>
      </c>
      <c r="H2664" s="83" t="s">
        <v>6418</v>
      </c>
      <c r="I2664" s="39">
        <v>99510.5</v>
      </c>
      <c r="J2664" s="47">
        <v>44068</v>
      </c>
      <c r="K2664" s="48"/>
    </row>
    <row r="2665" spans="1:11" x14ac:dyDescent="0.35">
      <c r="A2665" s="43">
        <v>1</v>
      </c>
      <c r="B2665" s="80">
        <v>6100</v>
      </c>
      <c r="C2665" s="81" t="s">
        <v>1352</v>
      </c>
      <c r="D2665" s="80" t="s">
        <v>6419</v>
      </c>
      <c r="E2665" s="82"/>
      <c r="F2665" s="82">
        <v>43000125</v>
      </c>
      <c r="G2665" s="82">
        <v>8</v>
      </c>
      <c r="H2665" s="80" t="s">
        <v>6420</v>
      </c>
      <c r="I2665" s="39">
        <v>656786.77</v>
      </c>
      <c r="J2665" s="47">
        <v>40498</v>
      </c>
      <c r="K2665" s="48"/>
    </row>
    <row r="2666" spans="1:11" x14ac:dyDescent="0.35">
      <c r="A2666" s="43">
        <v>1</v>
      </c>
      <c r="B2666" s="80">
        <v>6100</v>
      </c>
      <c r="C2666" s="81" t="s">
        <v>1352</v>
      </c>
      <c r="D2666" s="80" t="s">
        <v>6421</v>
      </c>
      <c r="E2666" s="82" t="s">
        <v>4952</v>
      </c>
      <c r="F2666" s="82">
        <v>43000126</v>
      </c>
      <c r="G2666" s="82">
        <v>0</v>
      </c>
      <c r="H2666" s="80" t="s">
        <v>6422</v>
      </c>
      <c r="I2666" s="39">
        <v>1</v>
      </c>
      <c r="J2666" s="47">
        <v>38072</v>
      </c>
      <c r="K2666" s="48"/>
    </row>
    <row r="2667" spans="1:11" x14ac:dyDescent="0.35">
      <c r="A2667" s="43">
        <v>1</v>
      </c>
      <c r="B2667" s="80">
        <v>6100</v>
      </c>
      <c r="C2667" s="81" t="s">
        <v>1352</v>
      </c>
      <c r="D2667" s="80" t="s">
        <v>6423</v>
      </c>
      <c r="E2667" s="82" t="s">
        <v>6424</v>
      </c>
      <c r="F2667" s="82">
        <v>43000126</v>
      </c>
      <c r="G2667" s="82">
        <v>1</v>
      </c>
      <c r="H2667" s="80" t="s">
        <v>6425</v>
      </c>
      <c r="I2667" s="39">
        <v>9638106.1099999994</v>
      </c>
      <c r="J2667" s="47">
        <v>38072</v>
      </c>
      <c r="K2667" s="48"/>
    </row>
    <row r="2668" spans="1:11" x14ac:dyDescent="0.35">
      <c r="A2668" s="43">
        <v>1</v>
      </c>
      <c r="B2668" s="80">
        <v>6100</v>
      </c>
      <c r="C2668" s="81" t="s">
        <v>1352</v>
      </c>
      <c r="D2668" s="80" t="s">
        <v>6426</v>
      </c>
      <c r="E2668" s="82" t="s">
        <v>6427</v>
      </c>
      <c r="F2668" s="82">
        <v>43000126</v>
      </c>
      <c r="G2668" s="82">
        <v>2</v>
      </c>
      <c r="H2668" s="80" t="s">
        <v>6428</v>
      </c>
      <c r="I2668" s="39">
        <v>458767.63</v>
      </c>
      <c r="J2668" s="47">
        <v>38072</v>
      </c>
      <c r="K2668" s="48"/>
    </row>
    <row r="2669" spans="1:11" x14ac:dyDescent="0.35">
      <c r="A2669" s="43">
        <v>1</v>
      </c>
      <c r="B2669" s="80">
        <v>6100</v>
      </c>
      <c r="C2669" s="81" t="s">
        <v>1352</v>
      </c>
      <c r="D2669" s="80" t="s">
        <v>6429</v>
      </c>
      <c r="E2669" s="82" t="s">
        <v>6430</v>
      </c>
      <c r="F2669" s="82">
        <v>43000126</v>
      </c>
      <c r="G2669" s="82">
        <v>3</v>
      </c>
      <c r="H2669" s="80" t="s">
        <v>6431</v>
      </c>
      <c r="I2669" s="39">
        <v>7340282.04</v>
      </c>
      <c r="J2669" s="47">
        <v>38072</v>
      </c>
      <c r="K2669" s="48"/>
    </row>
    <row r="2670" spans="1:11" x14ac:dyDescent="0.35">
      <c r="A2670" s="43">
        <v>1</v>
      </c>
      <c r="B2670" s="80">
        <v>6100</v>
      </c>
      <c r="C2670" s="81" t="s">
        <v>1352</v>
      </c>
      <c r="D2670" s="80" t="s">
        <v>6432</v>
      </c>
      <c r="E2670" s="82" t="s">
        <v>6430</v>
      </c>
      <c r="F2670" s="82">
        <v>43000126</v>
      </c>
      <c r="G2670" s="82">
        <v>4</v>
      </c>
      <c r="H2670" s="80" t="s">
        <v>6433</v>
      </c>
      <c r="I2670" s="39">
        <v>117335</v>
      </c>
      <c r="J2670" s="47">
        <v>42820</v>
      </c>
      <c r="K2670" s="48"/>
    </row>
    <row r="2671" spans="1:11" x14ac:dyDescent="0.35">
      <c r="A2671" s="43">
        <v>1</v>
      </c>
      <c r="B2671" s="80">
        <v>6100</v>
      </c>
      <c r="C2671" s="81" t="s">
        <v>1352</v>
      </c>
      <c r="D2671" s="80" t="s">
        <v>6434</v>
      </c>
      <c r="E2671" s="82" t="s">
        <v>6430</v>
      </c>
      <c r="F2671" s="82">
        <v>43000126</v>
      </c>
      <c r="G2671" s="82">
        <v>5</v>
      </c>
      <c r="H2671" s="80" t="s">
        <v>6435</v>
      </c>
      <c r="I2671" s="39">
        <v>653242.75</v>
      </c>
      <c r="J2671" s="47">
        <v>42901</v>
      </c>
      <c r="K2671" s="48"/>
    </row>
    <row r="2672" spans="1:11" x14ac:dyDescent="0.35">
      <c r="A2672" s="43">
        <v>1</v>
      </c>
      <c r="B2672" s="80">
        <v>6100</v>
      </c>
      <c r="C2672" s="81" t="s">
        <v>1352</v>
      </c>
      <c r="D2672" s="80" t="s">
        <v>6436</v>
      </c>
      <c r="E2672" s="82" t="s">
        <v>6430</v>
      </c>
      <c r="F2672" s="82">
        <v>43000126</v>
      </c>
      <c r="G2672" s="82">
        <v>8</v>
      </c>
      <c r="H2672" s="80" t="s">
        <v>6437</v>
      </c>
      <c r="I2672" s="39">
        <v>140000</v>
      </c>
      <c r="J2672" s="47">
        <v>43619</v>
      </c>
      <c r="K2672" s="48"/>
    </row>
    <row r="2673" spans="1:11" x14ac:dyDescent="0.35">
      <c r="A2673" s="43">
        <v>1</v>
      </c>
      <c r="B2673" s="80">
        <v>6100</v>
      </c>
      <c r="C2673" s="81" t="s">
        <v>1352</v>
      </c>
      <c r="D2673" s="80" t="s">
        <v>6438</v>
      </c>
      <c r="E2673" s="82" t="s">
        <v>6430</v>
      </c>
      <c r="F2673" s="82">
        <v>43000126</v>
      </c>
      <c r="G2673" s="82">
        <v>9</v>
      </c>
      <c r="H2673" s="80" t="s">
        <v>6439</v>
      </c>
      <c r="I2673" s="39">
        <v>2465548.9</v>
      </c>
      <c r="J2673" s="47">
        <v>43550</v>
      </c>
      <c r="K2673" s="48"/>
    </row>
    <row r="2674" spans="1:11" x14ac:dyDescent="0.35">
      <c r="A2674" s="43">
        <v>1</v>
      </c>
      <c r="B2674" s="80">
        <v>6100</v>
      </c>
      <c r="C2674" s="81" t="s">
        <v>1352</v>
      </c>
      <c r="D2674" s="80" t="s">
        <v>6440</v>
      </c>
      <c r="E2674" s="82"/>
      <c r="F2674" s="82" t="s">
        <v>2429</v>
      </c>
      <c r="G2674" s="82" t="s">
        <v>2098</v>
      </c>
      <c r="H2674" s="83" t="s">
        <v>6441</v>
      </c>
      <c r="I2674" s="39">
        <v>969805.67</v>
      </c>
      <c r="J2674" s="47">
        <v>43915</v>
      </c>
      <c r="K2674" s="48"/>
    </row>
    <row r="2675" spans="1:11" x14ac:dyDescent="0.35">
      <c r="A2675" s="43">
        <v>1</v>
      </c>
      <c r="B2675" s="80">
        <v>6100</v>
      </c>
      <c r="C2675" s="81" t="s">
        <v>1352</v>
      </c>
      <c r="D2675" s="80" t="s">
        <v>6442</v>
      </c>
      <c r="E2675" s="82" t="s">
        <v>6430</v>
      </c>
      <c r="F2675" s="82" t="s">
        <v>2429</v>
      </c>
      <c r="G2675" s="82" t="s">
        <v>3676</v>
      </c>
      <c r="H2675" s="83" t="s">
        <v>6443</v>
      </c>
      <c r="I2675" s="39">
        <v>54846</v>
      </c>
      <c r="J2675" s="47">
        <v>42712</v>
      </c>
      <c r="K2675" s="48"/>
    </row>
    <row r="2676" spans="1:11" x14ac:dyDescent="0.35">
      <c r="A2676" s="43">
        <v>1</v>
      </c>
      <c r="B2676" s="80">
        <v>6100</v>
      </c>
      <c r="C2676" s="81" t="s">
        <v>1352</v>
      </c>
      <c r="D2676" s="80" t="s">
        <v>6444</v>
      </c>
      <c r="E2676" s="82" t="s">
        <v>6430</v>
      </c>
      <c r="F2676" s="82" t="s">
        <v>2429</v>
      </c>
      <c r="G2676" s="82" t="s">
        <v>3680</v>
      </c>
      <c r="H2676" s="83" t="s">
        <v>6445</v>
      </c>
      <c r="I2676" s="39">
        <v>51371</v>
      </c>
      <c r="J2676" s="47">
        <v>42712</v>
      </c>
      <c r="K2676" s="48"/>
    </row>
    <row r="2677" spans="1:11" x14ac:dyDescent="0.35">
      <c r="A2677" s="43">
        <v>1</v>
      </c>
      <c r="B2677" s="83">
        <v>6100</v>
      </c>
      <c r="C2677" s="84">
        <v>43</v>
      </c>
      <c r="D2677" s="80" t="s">
        <v>6446</v>
      </c>
      <c r="E2677" s="85"/>
      <c r="F2677" s="82" t="s">
        <v>2429</v>
      </c>
      <c r="G2677" s="82" t="s">
        <v>3668</v>
      </c>
      <c r="H2677" s="83" t="s">
        <v>6447</v>
      </c>
      <c r="I2677" s="39">
        <v>324059</v>
      </c>
      <c r="J2677" s="47">
        <v>44068</v>
      </c>
      <c r="K2677" s="48"/>
    </row>
    <row r="2678" spans="1:11" x14ac:dyDescent="0.35">
      <c r="A2678" s="43">
        <v>1</v>
      </c>
      <c r="B2678" s="83">
        <v>6100</v>
      </c>
      <c r="C2678" s="84">
        <v>43</v>
      </c>
      <c r="D2678" s="80" t="s">
        <v>6448</v>
      </c>
      <c r="E2678" s="85"/>
      <c r="F2678" s="82" t="s">
        <v>2429</v>
      </c>
      <c r="G2678" s="82" t="s">
        <v>3672</v>
      </c>
      <c r="H2678" s="83" t="s">
        <v>6449</v>
      </c>
      <c r="I2678" s="39">
        <v>139890</v>
      </c>
      <c r="J2678" s="47">
        <v>43984</v>
      </c>
      <c r="K2678" s="48"/>
    </row>
    <row r="2679" spans="1:11" x14ac:dyDescent="0.35">
      <c r="A2679" s="43">
        <v>1</v>
      </c>
      <c r="B2679" s="83">
        <v>6100</v>
      </c>
      <c r="C2679" s="84">
        <v>43</v>
      </c>
      <c r="D2679" s="80" t="s">
        <v>6450</v>
      </c>
      <c r="E2679" s="85"/>
      <c r="F2679" s="82" t="s">
        <v>2429</v>
      </c>
      <c r="G2679" s="82">
        <v>15</v>
      </c>
      <c r="H2679" s="83" t="s">
        <v>6451</v>
      </c>
      <c r="I2679" s="39">
        <v>983500</v>
      </c>
      <c r="J2679" s="47">
        <v>44123</v>
      </c>
      <c r="K2679" s="48"/>
    </row>
    <row r="2680" spans="1:11" x14ac:dyDescent="0.35">
      <c r="A2680" s="43">
        <v>1</v>
      </c>
      <c r="B2680" s="83">
        <v>6100</v>
      </c>
      <c r="C2680" s="84">
        <v>43</v>
      </c>
      <c r="D2680" s="80" t="s">
        <v>6452</v>
      </c>
      <c r="E2680" s="85"/>
      <c r="F2680" s="82" t="s">
        <v>2429</v>
      </c>
      <c r="G2680" s="82">
        <v>16</v>
      </c>
      <c r="H2680" s="83" t="s">
        <v>6453</v>
      </c>
      <c r="I2680" s="39">
        <v>148996.71</v>
      </c>
      <c r="J2680" s="47">
        <v>44250</v>
      </c>
      <c r="K2680" s="48"/>
    </row>
    <row r="2681" spans="1:11" x14ac:dyDescent="0.35">
      <c r="A2681" s="43">
        <v>1</v>
      </c>
      <c r="B2681" s="83">
        <v>6100</v>
      </c>
      <c r="C2681" s="84">
        <v>43</v>
      </c>
      <c r="D2681" s="80" t="s">
        <v>6454</v>
      </c>
      <c r="E2681" s="85"/>
      <c r="F2681" s="82" t="s">
        <v>2429</v>
      </c>
      <c r="G2681" s="82" t="s">
        <v>6050</v>
      </c>
      <c r="H2681" s="83" t="s">
        <v>6455</v>
      </c>
      <c r="I2681" s="39">
        <v>200000</v>
      </c>
      <c r="J2681" s="47">
        <v>44644</v>
      </c>
      <c r="K2681" s="48"/>
    </row>
    <row r="2682" spans="1:11" x14ac:dyDescent="0.35">
      <c r="A2682" s="43">
        <v>1</v>
      </c>
      <c r="B2682" s="80">
        <v>6100</v>
      </c>
      <c r="C2682" s="81" t="s">
        <v>1352</v>
      </c>
      <c r="D2682" s="80" t="s">
        <v>6456</v>
      </c>
      <c r="E2682" s="82" t="s">
        <v>6430</v>
      </c>
      <c r="F2682" s="82">
        <v>43000126</v>
      </c>
      <c r="G2682" s="82">
        <v>6</v>
      </c>
      <c r="H2682" s="80" t="s">
        <v>6457</v>
      </c>
      <c r="I2682" s="39">
        <v>81116.09</v>
      </c>
      <c r="J2682" s="47">
        <v>43056</v>
      </c>
      <c r="K2682" s="48"/>
    </row>
    <row r="2683" spans="1:11" x14ac:dyDescent="0.35">
      <c r="A2683" s="43">
        <v>1</v>
      </c>
      <c r="B2683" s="80">
        <v>6100</v>
      </c>
      <c r="C2683" s="81" t="s">
        <v>1352</v>
      </c>
      <c r="D2683" s="80" t="s">
        <v>6458</v>
      </c>
      <c r="E2683" s="82"/>
      <c r="F2683" s="82">
        <v>43000127</v>
      </c>
      <c r="G2683" s="82">
        <v>0</v>
      </c>
      <c r="H2683" s="80" t="s">
        <v>6459</v>
      </c>
      <c r="I2683" s="39">
        <v>1</v>
      </c>
      <c r="J2683" s="47">
        <v>38072</v>
      </c>
      <c r="K2683" s="48"/>
    </row>
    <row r="2684" spans="1:11" x14ac:dyDescent="0.35">
      <c r="A2684" s="43">
        <v>1</v>
      </c>
      <c r="B2684" s="80">
        <v>6100</v>
      </c>
      <c r="C2684" s="81" t="s">
        <v>1352</v>
      </c>
      <c r="D2684" s="80" t="s">
        <v>6460</v>
      </c>
      <c r="E2684" s="82" t="s">
        <v>6461</v>
      </c>
      <c r="F2684" s="82">
        <v>43000127</v>
      </c>
      <c r="G2684" s="82">
        <v>1</v>
      </c>
      <c r="H2684" s="80" t="s">
        <v>6462</v>
      </c>
      <c r="I2684" s="39">
        <v>9082554.6300000008</v>
      </c>
      <c r="J2684" s="47">
        <v>38072</v>
      </c>
      <c r="K2684" s="48"/>
    </row>
    <row r="2685" spans="1:11" x14ac:dyDescent="0.35">
      <c r="A2685" s="43">
        <v>1</v>
      </c>
      <c r="B2685" s="80">
        <v>6100</v>
      </c>
      <c r="C2685" s="81" t="s">
        <v>1352</v>
      </c>
      <c r="D2685" s="80" t="s">
        <v>6463</v>
      </c>
      <c r="E2685" s="82" t="s">
        <v>6464</v>
      </c>
      <c r="F2685" s="82">
        <v>43000127</v>
      </c>
      <c r="G2685" s="82">
        <v>2</v>
      </c>
      <c r="H2685" s="80" t="s">
        <v>6465</v>
      </c>
      <c r="I2685" s="39">
        <v>645067.80000000005</v>
      </c>
      <c r="J2685" s="47">
        <v>38072</v>
      </c>
      <c r="K2685" s="48"/>
    </row>
    <row r="2686" spans="1:11" x14ac:dyDescent="0.35">
      <c r="A2686" s="43">
        <v>1</v>
      </c>
      <c r="B2686" s="80">
        <v>6100</v>
      </c>
      <c r="C2686" s="81" t="s">
        <v>1352</v>
      </c>
      <c r="D2686" s="80" t="s">
        <v>6466</v>
      </c>
      <c r="E2686" s="82" t="s">
        <v>6467</v>
      </c>
      <c r="F2686" s="82">
        <v>43000127</v>
      </c>
      <c r="G2686" s="82">
        <v>3</v>
      </c>
      <c r="H2686" s="80" t="s">
        <v>6468</v>
      </c>
      <c r="I2686" s="39">
        <v>7431181.0599999996</v>
      </c>
      <c r="J2686" s="47">
        <v>38072</v>
      </c>
      <c r="K2686" s="48"/>
    </row>
    <row r="2687" spans="1:11" x14ac:dyDescent="0.35">
      <c r="A2687" s="43">
        <v>1</v>
      </c>
      <c r="B2687" s="80">
        <v>6100</v>
      </c>
      <c r="C2687" s="81" t="s">
        <v>1352</v>
      </c>
      <c r="D2687" s="80" t="s">
        <v>6469</v>
      </c>
      <c r="E2687" s="82" t="s">
        <v>6467</v>
      </c>
      <c r="F2687" s="82">
        <v>43000127</v>
      </c>
      <c r="G2687" s="82">
        <v>5</v>
      </c>
      <c r="H2687" s="80" t="s">
        <v>6470</v>
      </c>
      <c r="I2687" s="39">
        <v>191134.65</v>
      </c>
      <c r="J2687" s="47">
        <v>43613</v>
      </c>
      <c r="K2687" s="48"/>
    </row>
    <row r="2688" spans="1:11" x14ac:dyDescent="0.35">
      <c r="A2688" s="43">
        <v>1</v>
      </c>
      <c r="B2688" s="80">
        <v>6100</v>
      </c>
      <c r="C2688" s="81" t="s">
        <v>1352</v>
      </c>
      <c r="D2688" s="80" t="s">
        <v>6471</v>
      </c>
      <c r="E2688" s="82" t="s">
        <v>6467</v>
      </c>
      <c r="F2688" s="82">
        <v>43000127</v>
      </c>
      <c r="G2688" s="82">
        <v>6</v>
      </c>
      <c r="H2688" s="80" t="s">
        <v>6472</v>
      </c>
      <c r="I2688" s="39">
        <v>128720</v>
      </c>
      <c r="J2688" s="47">
        <v>43550</v>
      </c>
      <c r="K2688" s="48"/>
    </row>
    <row r="2689" spans="1:11" x14ac:dyDescent="0.35">
      <c r="A2689" s="43">
        <v>1</v>
      </c>
      <c r="B2689" s="83">
        <v>6100</v>
      </c>
      <c r="C2689" s="84">
        <v>43</v>
      </c>
      <c r="D2689" s="80" t="s">
        <v>6473</v>
      </c>
      <c r="E2689" s="85"/>
      <c r="F2689" s="86" t="s">
        <v>6474</v>
      </c>
      <c r="G2689" s="86" t="s">
        <v>2253</v>
      </c>
      <c r="H2689" s="83" t="s">
        <v>6475</v>
      </c>
      <c r="I2689" s="39">
        <v>229000</v>
      </c>
      <c r="J2689" s="47">
        <v>44068</v>
      </c>
      <c r="K2689" s="48"/>
    </row>
    <row r="2690" spans="1:11" x14ac:dyDescent="0.35">
      <c r="A2690" s="43">
        <v>1</v>
      </c>
      <c r="B2690" s="80">
        <v>6100</v>
      </c>
      <c r="C2690" s="81" t="s">
        <v>1352</v>
      </c>
      <c r="D2690" s="80" t="s">
        <v>6476</v>
      </c>
      <c r="E2690" s="82" t="s">
        <v>6467</v>
      </c>
      <c r="F2690" s="82">
        <v>43000127</v>
      </c>
      <c r="G2690" s="82">
        <v>4</v>
      </c>
      <c r="H2690" s="80" t="s">
        <v>6477</v>
      </c>
      <c r="I2690" s="39">
        <v>653242.75</v>
      </c>
      <c r="J2690" s="47">
        <v>42957</v>
      </c>
      <c r="K2690" s="48"/>
    </row>
    <row r="2691" spans="1:11" x14ac:dyDescent="0.35">
      <c r="A2691" s="43">
        <v>1</v>
      </c>
      <c r="B2691" s="80">
        <v>6100</v>
      </c>
      <c r="C2691" s="81" t="s">
        <v>1352</v>
      </c>
      <c r="D2691" s="80" t="s">
        <v>6478</v>
      </c>
      <c r="E2691" s="82" t="s">
        <v>4961</v>
      </c>
      <c r="F2691" s="82">
        <v>43000129</v>
      </c>
      <c r="G2691" s="82">
        <v>0</v>
      </c>
      <c r="H2691" s="80" t="s">
        <v>6479</v>
      </c>
      <c r="I2691" s="39">
        <v>18491</v>
      </c>
      <c r="J2691" s="47">
        <v>38072</v>
      </c>
      <c r="K2691" s="48"/>
    </row>
    <row r="2692" spans="1:11" x14ac:dyDescent="0.35">
      <c r="A2692" s="43">
        <v>1</v>
      </c>
      <c r="B2692" s="80">
        <v>6100</v>
      </c>
      <c r="C2692" s="81" t="s">
        <v>1352</v>
      </c>
      <c r="D2692" s="80" t="s">
        <v>6480</v>
      </c>
      <c r="E2692" s="82" t="s">
        <v>6481</v>
      </c>
      <c r="F2692" s="82">
        <v>43000129</v>
      </c>
      <c r="G2692" s="82">
        <v>1</v>
      </c>
      <c r="H2692" s="80" t="s">
        <v>6482</v>
      </c>
      <c r="I2692" s="39">
        <v>10189817.24</v>
      </c>
      <c r="J2692" s="47">
        <v>38072</v>
      </c>
      <c r="K2692" s="48"/>
    </row>
    <row r="2693" spans="1:11" x14ac:dyDescent="0.35">
      <c r="A2693" s="43">
        <v>1</v>
      </c>
      <c r="B2693" s="80">
        <v>6100</v>
      </c>
      <c r="C2693" s="81" t="s">
        <v>1352</v>
      </c>
      <c r="D2693" s="80" t="s">
        <v>6483</v>
      </c>
      <c r="E2693" s="82" t="s">
        <v>6484</v>
      </c>
      <c r="F2693" s="82">
        <v>43000129</v>
      </c>
      <c r="G2693" s="82">
        <v>2</v>
      </c>
      <c r="H2693" s="80" t="s">
        <v>6485</v>
      </c>
      <c r="I2693" s="39">
        <v>723708.61</v>
      </c>
      <c r="J2693" s="47">
        <v>38072</v>
      </c>
      <c r="K2693" s="48"/>
    </row>
    <row r="2694" spans="1:11" x14ac:dyDescent="0.35">
      <c r="A2694" s="43">
        <v>1</v>
      </c>
      <c r="B2694" s="80">
        <v>6100</v>
      </c>
      <c r="C2694" s="81" t="s">
        <v>1352</v>
      </c>
      <c r="D2694" s="80" t="s">
        <v>6486</v>
      </c>
      <c r="E2694" s="82" t="s">
        <v>6487</v>
      </c>
      <c r="F2694" s="82">
        <v>43000129</v>
      </c>
      <c r="G2694" s="82">
        <v>3</v>
      </c>
      <c r="H2694" s="80" t="s">
        <v>6488</v>
      </c>
      <c r="I2694" s="39">
        <v>8388619.7599999998</v>
      </c>
      <c r="J2694" s="47">
        <v>38072</v>
      </c>
      <c r="K2694" s="48"/>
    </row>
    <row r="2695" spans="1:11" x14ac:dyDescent="0.35">
      <c r="A2695" s="43">
        <v>1</v>
      </c>
      <c r="B2695" s="80">
        <v>6100</v>
      </c>
      <c r="C2695" s="81" t="s">
        <v>1352</v>
      </c>
      <c r="D2695" s="80" t="s">
        <v>6489</v>
      </c>
      <c r="E2695" s="82" t="s">
        <v>6487</v>
      </c>
      <c r="F2695" s="82">
        <v>43000129</v>
      </c>
      <c r="G2695" s="82">
        <v>4</v>
      </c>
      <c r="H2695" s="80" t="s">
        <v>6490</v>
      </c>
      <c r="I2695" s="39">
        <v>977049.68</v>
      </c>
      <c r="J2695" s="47">
        <v>43010</v>
      </c>
      <c r="K2695" s="48"/>
    </row>
    <row r="2696" spans="1:11" x14ac:dyDescent="0.35">
      <c r="A2696" s="43">
        <v>1</v>
      </c>
      <c r="B2696" s="80">
        <v>6100</v>
      </c>
      <c r="C2696" s="81" t="s">
        <v>1352</v>
      </c>
      <c r="D2696" s="80" t="s">
        <v>6491</v>
      </c>
      <c r="E2696" s="82" t="s">
        <v>6487</v>
      </c>
      <c r="F2696" s="82">
        <v>43000129</v>
      </c>
      <c r="G2696" s="82">
        <v>5</v>
      </c>
      <c r="H2696" s="80" t="s">
        <v>6492</v>
      </c>
      <c r="I2696" s="39">
        <v>53803.040000000001</v>
      </c>
      <c r="J2696" s="47">
        <v>43056</v>
      </c>
      <c r="K2696" s="48"/>
    </row>
    <row r="2697" spans="1:11" x14ac:dyDescent="0.35">
      <c r="A2697" s="43">
        <v>1</v>
      </c>
      <c r="B2697" s="80">
        <v>6100</v>
      </c>
      <c r="C2697" s="81" t="s">
        <v>1352</v>
      </c>
      <c r="D2697" s="80" t="s">
        <v>6493</v>
      </c>
      <c r="E2697" s="82" t="s">
        <v>6487</v>
      </c>
      <c r="F2697" s="82">
        <v>43000129</v>
      </c>
      <c r="G2697" s="82">
        <v>6</v>
      </c>
      <c r="H2697" s="80" t="s">
        <v>6494</v>
      </c>
      <c r="I2697" s="39">
        <v>91248.86</v>
      </c>
      <c r="J2697" s="47">
        <v>43056</v>
      </c>
      <c r="K2697" s="48"/>
    </row>
    <row r="2698" spans="1:11" x14ac:dyDescent="0.35">
      <c r="A2698" s="43">
        <v>1</v>
      </c>
      <c r="B2698" s="80">
        <v>6100</v>
      </c>
      <c r="C2698" s="81" t="s">
        <v>1352</v>
      </c>
      <c r="D2698" s="80" t="s">
        <v>6495</v>
      </c>
      <c r="E2698" s="82" t="s">
        <v>6487</v>
      </c>
      <c r="F2698" s="82">
        <v>43000129</v>
      </c>
      <c r="G2698" s="82">
        <v>7</v>
      </c>
      <c r="H2698" s="80" t="s">
        <v>6496</v>
      </c>
      <c r="I2698" s="39">
        <v>41488.18</v>
      </c>
      <c r="J2698" s="47">
        <v>43056</v>
      </c>
      <c r="K2698" s="48"/>
    </row>
    <row r="2699" spans="1:11" x14ac:dyDescent="0.35">
      <c r="A2699" s="43">
        <v>1</v>
      </c>
      <c r="B2699" s="80">
        <v>6100</v>
      </c>
      <c r="C2699" s="81" t="s">
        <v>1352</v>
      </c>
      <c r="D2699" s="80" t="s">
        <v>6497</v>
      </c>
      <c r="E2699" s="82" t="s">
        <v>6487</v>
      </c>
      <c r="F2699" s="82">
        <v>43000129</v>
      </c>
      <c r="G2699" s="82">
        <v>11</v>
      </c>
      <c r="H2699" s="80" t="s">
        <v>6498</v>
      </c>
      <c r="I2699" s="39">
        <v>434091</v>
      </c>
      <c r="J2699" s="47">
        <v>43657</v>
      </c>
      <c r="K2699" s="48"/>
    </row>
    <row r="2700" spans="1:11" x14ac:dyDescent="0.35">
      <c r="A2700" s="43">
        <v>1</v>
      </c>
      <c r="B2700" s="80">
        <v>6100</v>
      </c>
      <c r="C2700" s="81" t="s">
        <v>1352</v>
      </c>
      <c r="D2700" s="80" t="s">
        <v>6499</v>
      </c>
      <c r="E2700" s="82" t="s">
        <v>6487</v>
      </c>
      <c r="F2700" s="82">
        <v>43000129</v>
      </c>
      <c r="G2700" s="82">
        <v>14</v>
      </c>
      <c r="H2700" s="80" t="s">
        <v>6500</v>
      </c>
      <c r="I2700" s="39">
        <v>148900</v>
      </c>
      <c r="J2700" s="47">
        <v>43689</v>
      </c>
      <c r="K2700" s="48"/>
    </row>
    <row r="2701" spans="1:11" x14ac:dyDescent="0.35">
      <c r="A2701" s="43">
        <v>1</v>
      </c>
      <c r="B2701" s="80">
        <v>6100</v>
      </c>
      <c r="C2701" s="81" t="s">
        <v>1352</v>
      </c>
      <c r="D2701" s="80" t="s">
        <v>6501</v>
      </c>
      <c r="E2701" s="82" t="s">
        <v>6487</v>
      </c>
      <c r="F2701" s="82">
        <v>43000129</v>
      </c>
      <c r="G2701" s="82">
        <v>12</v>
      </c>
      <c r="H2701" s="80" t="s">
        <v>6502</v>
      </c>
      <c r="I2701" s="39">
        <v>491335</v>
      </c>
      <c r="J2701" s="47">
        <v>43613</v>
      </c>
      <c r="K2701" s="48"/>
    </row>
    <row r="2702" spans="1:11" x14ac:dyDescent="0.35">
      <c r="A2702" s="43">
        <v>1</v>
      </c>
      <c r="B2702" s="80">
        <v>6100</v>
      </c>
      <c r="C2702" s="81" t="s">
        <v>1352</v>
      </c>
      <c r="D2702" s="80" t="s">
        <v>6503</v>
      </c>
      <c r="E2702" s="82" t="s">
        <v>6487</v>
      </c>
      <c r="F2702" s="82">
        <v>43000129</v>
      </c>
      <c r="G2702" s="82">
        <v>13</v>
      </c>
      <c r="H2702" s="80" t="s">
        <v>6504</v>
      </c>
      <c r="I2702" s="39">
        <v>476899.86</v>
      </c>
      <c r="J2702" s="47">
        <v>43584</v>
      </c>
      <c r="K2702" s="48"/>
    </row>
    <row r="2703" spans="1:11" x14ac:dyDescent="0.35">
      <c r="A2703" s="43">
        <v>1</v>
      </c>
      <c r="B2703" s="83">
        <v>6100</v>
      </c>
      <c r="C2703" s="84">
        <v>43</v>
      </c>
      <c r="D2703" s="80" t="s">
        <v>6505</v>
      </c>
      <c r="E2703" s="85"/>
      <c r="F2703" s="86">
        <v>43000129</v>
      </c>
      <c r="G2703" s="86">
        <v>22</v>
      </c>
      <c r="H2703" s="83" t="s">
        <v>6506</v>
      </c>
      <c r="I2703" s="39">
        <v>325400.5</v>
      </c>
      <c r="J2703" s="47">
        <v>44028</v>
      </c>
      <c r="K2703" s="48"/>
    </row>
    <row r="2704" spans="1:11" x14ac:dyDescent="0.35">
      <c r="A2704" s="43">
        <v>1</v>
      </c>
      <c r="B2704" s="83">
        <v>6100</v>
      </c>
      <c r="C2704" s="84">
        <v>43</v>
      </c>
      <c r="D2704" s="80" t="s">
        <v>6507</v>
      </c>
      <c r="E2704" s="85"/>
      <c r="F2704" s="86">
        <v>43000129</v>
      </c>
      <c r="G2704" s="86">
        <v>23</v>
      </c>
      <c r="H2704" s="83" t="s">
        <v>6508</v>
      </c>
      <c r="I2704" s="39">
        <v>218250</v>
      </c>
      <c r="J2704" s="47">
        <v>44096</v>
      </c>
      <c r="K2704" s="48"/>
    </row>
    <row r="2705" spans="1:11" x14ac:dyDescent="0.35">
      <c r="A2705" s="43">
        <v>1</v>
      </c>
      <c r="B2705" s="83">
        <v>6100</v>
      </c>
      <c r="C2705" s="84">
        <v>43</v>
      </c>
      <c r="D2705" s="80" t="s">
        <v>6509</v>
      </c>
      <c r="E2705" s="85"/>
      <c r="F2705" s="86">
        <v>43000129</v>
      </c>
      <c r="G2705" s="86">
        <v>24</v>
      </c>
      <c r="H2705" s="83" t="s">
        <v>6510</v>
      </c>
      <c r="I2705" s="39">
        <v>63840</v>
      </c>
      <c r="J2705" s="47">
        <v>43916</v>
      </c>
      <c r="K2705" s="48"/>
    </row>
    <row r="2706" spans="1:11" x14ac:dyDescent="0.35">
      <c r="A2706" s="43">
        <v>1</v>
      </c>
      <c r="B2706" s="83">
        <v>6100</v>
      </c>
      <c r="C2706" s="84">
        <v>43</v>
      </c>
      <c r="D2706" s="80" t="s">
        <v>6511</v>
      </c>
      <c r="E2706" s="85"/>
      <c r="F2706" s="86">
        <v>43000129</v>
      </c>
      <c r="G2706" s="86">
        <v>26</v>
      </c>
      <c r="H2706" s="83" t="s">
        <v>6512</v>
      </c>
      <c r="I2706" s="39">
        <v>1133291.8799999999</v>
      </c>
      <c r="J2706" s="47">
        <v>44250</v>
      </c>
      <c r="K2706" s="48"/>
    </row>
    <row r="2707" spans="1:11" x14ac:dyDescent="0.35">
      <c r="A2707" s="43">
        <v>1</v>
      </c>
      <c r="B2707" s="80">
        <v>6100</v>
      </c>
      <c r="C2707" s="81" t="s">
        <v>1352</v>
      </c>
      <c r="D2707" s="80" t="s">
        <v>6513</v>
      </c>
      <c r="E2707" s="82" t="s">
        <v>6487</v>
      </c>
      <c r="F2707" s="82">
        <v>43000129</v>
      </c>
      <c r="G2707" s="82">
        <v>15</v>
      </c>
      <c r="H2707" s="80" t="s">
        <v>6514</v>
      </c>
      <c r="I2707" s="39">
        <v>1567500</v>
      </c>
      <c r="J2707" s="47">
        <v>43550</v>
      </c>
      <c r="K2707" s="48"/>
    </row>
    <row r="2708" spans="1:11" x14ac:dyDescent="0.35">
      <c r="A2708" s="43">
        <v>1</v>
      </c>
      <c r="B2708" s="83">
        <v>6100</v>
      </c>
      <c r="C2708" s="84">
        <v>43</v>
      </c>
      <c r="D2708" s="80" t="s">
        <v>6515</v>
      </c>
      <c r="E2708" s="85"/>
      <c r="F2708" s="86">
        <v>43000129</v>
      </c>
      <c r="G2708" s="86">
        <v>16</v>
      </c>
      <c r="H2708" s="83" t="s">
        <v>6516</v>
      </c>
      <c r="I2708" s="39">
        <v>191000</v>
      </c>
      <c r="J2708" s="47">
        <v>44068</v>
      </c>
      <c r="K2708" s="48"/>
    </row>
    <row r="2709" spans="1:11" x14ac:dyDescent="0.35">
      <c r="A2709" s="43">
        <v>1</v>
      </c>
      <c r="B2709" s="83">
        <v>6100</v>
      </c>
      <c r="C2709" s="84">
        <v>43</v>
      </c>
      <c r="D2709" s="80" t="s">
        <v>6517</v>
      </c>
      <c r="E2709" s="85"/>
      <c r="F2709" s="86">
        <v>43000129</v>
      </c>
      <c r="G2709" s="86">
        <v>17</v>
      </c>
      <c r="H2709" s="83" t="s">
        <v>6518</v>
      </c>
      <c r="I2709" s="39">
        <v>470580</v>
      </c>
      <c r="J2709" s="47">
        <v>44068</v>
      </c>
      <c r="K2709" s="48"/>
    </row>
    <row r="2710" spans="1:11" x14ac:dyDescent="0.35">
      <c r="A2710" s="43">
        <v>1</v>
      </c>
      <c r="B2710" s="83">
        <v>6100</v>
      </c>
      <c r="C2710" s="84">
        <v>43</v>
      </c>
      <c r="D2710" s="80" t="s">
        <v>6519</v>
      </c>
      <c r="E2710" s="85"/>
      <c r="F2710" s="86">
        <v>43000129</v>
      </c>
      <c r="G2710" s="86">
        <v>18</v>
      </c>
      <c r="H2710" s="83" t="s">
        <v>6520</v>
      </c>
      <c r="I2710" s="39">
        <v>98219.25</v>
      </c>
      <c r="J2710" s="47">
        <v>44068</v>
      </c>
      <c r="K2710" s="48"/>
    </row>
    <row r="2711" spans="1:11" x14ac:dyDescent="0.35">
      <c r="A2711" s="43">
        <v>1</v>
      </c>
      <c r="B2711" s="83">
        <v>6100</v>
      </c>
      <c r="C2711" s="84">
        <v>43</v>
      </c>
      <c r="D2711" s="80" t="s">
        <v>6521</v>
      </c>
      <c r="E2711" s="85"/>
      <c r="F2711" s="86">
        <v>43000129</v>
      </c>
      <c r="G2711" s="86">
        <v>19</v>
      </c>
      <c r="H2711" s="83" t="s">
        <v>6522</v>
      </c>
      <c r="I2711" s="39">
        <v>197705</v>
      </c>
      <c r="J2711" s="47">
        <v>43972</v>
      </c>
      <c r="K2711" s="48"/>
    </row>
    <row r="2712" spans="1:11" x14ac:dyDescent="0.35">
      <c r="A2712" s="43">
        <v>1</v>
      </c>
      <c r="B2712" s="83">
        <v>6100</v>
      </c>
      <c r="C2712" s="84">
        <v>43</v>
      </c>
      <c r="D2712" s="80" t="s">
        <v>6523</v>
      </c>
      <c r="E2712" s="85"/>
      <c r="F2712" s="86">
        <v>43000129</v>
      </c>
      <c r="G2712" s="86">
        <v>20</v>
      </c>
      <c r="H2712" s="83" t="s">
        <v>6524</v>
      </c>
      <c r="I2712" s="39">
        <v>390063.23</v>
      </c>
      <c r="J2712" s="47">
        <v>44013</v>
      </c>
      <c r="K2712" s="48"/>
    </row>
    <row r="2713" spans="1:11" x14ac:dyDescent="0.35">
      <c r="A2713" s="43">
        <v>1</v>
      </c>
      <c r="B2713" s="83">
        <v>6100</v>
      </c>
      <c r="C2713" s="84">
        <v>43</v>
      </c>
      <c r="D2713" s="80" t="s">
        <v>6525</v>
      </c>
      <c r="E2713" s="85"/>
      <c r="F2713" s="86">
        <v>43000129</v>
      </c>
      <c r="G2713" s="86">
        <v>21</v>
      </c>
      <c r="H2713" s="83" t="s">
        <v>6526</v>
      </c>
      <c r="I2713" s="39">
        <v>1300210.77</v>
      </c>
      <c r="J2713" s="47">
        <v>44018</v>
      </c>
      <c r="K2713" s="48"/>
    </row>
    <row r="2714" spans="1:11" x14ac:dyDescent="0.35">
      <c r="A2714" s="43">
        <v>1</v>
      </c>
      <c r="B2714" s="83">
        <v>6100</v>
      </c>
      <c r="C2714" s="84">
        <v>43</v>
      </c>
      <c r="D2714" s="80" t="s">
        <v>6527</v>
      </c>
      <c r="E2714" s="85"/>
      <c r="F2714" s="86">
        <v>43000129</v>
      </c>
      <c r="G2714" s="86">
        <v>27</v>
      </c>
      <c r="H2714" s="83" t="s">
        <v>6528</v>
      </c>
      <c r="I2714" s="39">
        <v>130900</v>
      </c>
      <c r="J2714" s="47">
        <v>44644</v>
      </c>
      <c r="K2714" s="48"/>
    </row>
    <row r="2715" spans="1:11" x14ac:dyDescent="0.35">
      <c r="A2715" s="43">
        <v>1</v>
      </c>
      <c r="B2715" s="83">
        <v>6100</v>
      </c>
      <c r="C2715" s="84">
        <v>43</v>
      </c>
      <c r="D2715" s="80" t="s">
        <v>6529</v>
      </c>
      <c r="E2715" s="85"/>
      <c r="F2715" s="86">
        <v>43000129</v>
      </c>
      <c r="G2715" s="86">
        <v>28</v>
      </c>
      <c r="H2715" s="83" t="s">
        <v>6530</v>
      </c>
      <c r="I2715" s="39">
        <v>143000</v>
      </c>
      <c r="J2715" s="47">
        <v>44644</v>
      </c>
      <c r="K2715" s="48"/>
    </row>
    <row r="2716" spans="1:11" x14ac:dyDescent="0.35">
      <c r="A2716" s="43">
        <v>1</v>
      </c>
      <c r="B2716" s="83">
        <v>6100</v>
      </c>
      <c r="C2716" s="84">
        <v>43</v>
      </c>
      <c r="D2716" s="80" t="s">
        <v>6531</v>
      </c>
      <c r="E2716" s="85"/>
      <c r="F2716" s="86">
        <v>43000129</v>
      </c>
      <c r="G2716" s="86">
        <v>29</v>
      </c>
      <c r="H2716" s="83" t="s">
        <v>6532</v>
      </c>
      <c r="I2716" s="39">
        <v>143990</v>
      </c>
      <c r="J2716" s="47">
        <v>44644</v>
      </c>
      <c r="K2716" s="48"/>
    </row>
    <row r="2717" spans="1:11" x14ac:dyDescent="0.35">
      <c r="A2717" s="43">
        <v>1</v>
      </c>
      <c r="B2717" s="83">
        <v>6100</v>
      </c>
      <c r="C2717" s="84">
        <v>43</v>
      </c>
      <c r="D2717" s="80" t="s">
        <v>6533</v>
      </c>
      <c r="E2717" s="85"/>
      <c r="F2717" s="86">
        <v>43000129</v>
      </c>
      <c r="G2717" s="86">
        <v>30</v>
      </c>
      <c r="H2717" s="83" t="s">
        <v>6534</v>
      </c>
      <c r="I2717" s="39">
        <v>405900</v>
      </c>
      <c r="J2717" s="47">
        <v>44644</v>
      </c>
      <c r="K2717" s="48"/>
    </row>
    <row r="2718" spans="1:11" x14ac:dyDescent="0.35">
      <c r="A2718" s="43">
        <v>1</v>
      </c>
      <c r="B2718" s="83">
        <v>6100</v>
      </c>
      <c r="C2718" s="84">
        <v>43</v>
      </c>
      <c r="D2718" s="80" t="s">
        <v>6535</v>
      </c>
      <c r="E2718" s="82"/>
      <c r="F2718" s="86">
        <v>43000129</v>
      </c>
      <c r="G2718" s="86">
        <v>31</v>
      </c>
      <c r="H2718" s="83" t="s">
        <v>6536</v>
      </c>
      <c r="I2718" s="39">
        <v>192117.5</v>
      </c>
      <c r="J2718" s="47">
        <v>44827</v>
      </c>
      <c r="K2718" s="48"/>
    </row>
    <row r="2719" spans="1:11" x14ac:dyDescent="0.35">
      <c r="A2719" s="43">
        <v>1</v>
      </c>
      <c r="B2719" s="83">
        <v>6100</v>
      </c>
      <c r="C2719" s="84" t="s">
        <v>1352</v>
      </c>
      <c r="D2719" s="80" t="s">
        <v>6537</v>
      </c>
      <c r="E2719" s="85"/>
      <c r="F2719" s="86">
        <v>43000987</v>
      </c>
      <c r="G2719" s="86">
        <v>2</v>
      </c>
      <c r="H2719" s="83" t="s">
        <v>6538</v>
      </c>
      <c r="I2719" s="39">
        <v>320000</v>
      </c>
      <c r="J2719" s="47">
        <v>42941</v>
      </c>
      <c r="K2719" s="48"/>
    </row>
    <row r="2720" spans="1:11" x14ac:dyDescent="0.35">
      <c r="A2720" s="43">
        <v>1</v>
      </c>
      <c r="B2720" s="80">
        <v>6100</v>
      </c>
      <c r="C2720" s="81" t="s">
        <v>1352</v>
      </c>
      <c r="D2720" s="80" t="s">
        <v>6539</v>
      </c>
      <c r="E2720" s="82" t="s">
        <v>6487</v>
      </c>
      <c r="F2720" s="82">
        <v>43000129</v>
      </c>
      <c r="G2720" s="82">
        <v>10</v>
      </c>
      <c r="H2720" s="80" t="s">
        <v>6540</v>
      </c>
      <c r="I2720" s="39">
        <v>741696.7</v>
      </c>
      <c r="J2720" s="47">
        <v>43245</v>
      </c>
      <c r="K2720" s="48"/>
    </row>
    <row r="2721" spans="1:11" x14ac:dyDescent="0.35">
      <c r="A2721" s="43">
        <v>1</v>
      </c>
      <c r="B2721" s="80">
        <v>6100</v>
      </c>
      <c r="C2721" s="81" t="s">
        <v>1352</v>
      </c>
      <c r="D2721" s="80" t="s">
        <v>6541</v>
      </c>
      <c r="E2721" s="82"/>
      <c r="F2721" s="87">
        <v>43000129</v>
      </c>
      <c r="G2721" s="87">
        <v>32</v>
      </c>
      <c r="H2721" s="83" t="s">
        <v>6542</v>
      </c>
      <c r="I2721" s="39">
        <v>299000</v>
      </c>
      <c r="J2721" s="47">
        <v>44841</v>
      </c>
      <c r="K2721" s="48"/>
    </row>
    <row r="2722" spans="1:11" x14ac:dyDescent="0.35">
      <c r="A2722" s="43">
        <v>1</v>
      </c>
      <c r="B2722" s="80">
        <v>6100</v>
      </c>
      <c r="C2722" s="81" t="s">
        <v>1352</v>
      </c>
      <c r="D2722" s="80" t="s">
        <v>6543</v>
      </c>
      <c r="E2722" s="82"/>
      <c r="F2722" s="87">
        <v>43000129</v>
      </c>
      <c r="G2722" s="87">
        <v>33</v>
      </c>
      <c r="H2722" s="83" t="s">
        <v>6544</v>
      </c>
      <c r="I2722" s="39">
        <v>311061.59999999998</v>
      </c>
      <c r="J2722" s="47">
        <v>44931</v>
      </c>
      <c r="K2722" s="48"/>
    </row>
    <row r="2723" spans="1:11" x14ac:dyDescent="0.35">
      <c r="A2723" s="43">
        <v>1</v>
      </c>
      <c r="B2723" s="80">
        <v>6100</v>
      </c>
      <c r="C2723" s="81" t="s">
        <v>1352</v>
      </c>
      <c r="D2723" s="80" t="s">
        <v>6545</v>
      </c>
      <c r="E2723" s="82" t="s">
        <v>4964</v>
      </c>
      <c r="F2723" s="82">
        <v>43000130</v>
      </c>
      <c r="G2723" s="82">
        <v>0</v>
      </c>
      <c r="H2723" s="80" t="s">
        <v>6546</v>
      </c>
      <c r="I2723" s="39">
        <v>1</v>
      </c>
      <c r="J2723" s="47">
        <v>38072</v>
      </c>
      <c r="K2723" s="48"/>
    </row>
    <row r="2724" spans="1:11" x14ac:dyDescent="0.35">
      <c r="A2724" s="43">
        <v>1</v>
      </c>
      <c r="B2724" s="80">
        <v>6100</v>
      </c>
      <c r="C2724" s="81" t="s">
        <v>1352</v>
      </c>
      <c r="D2724" s="80" t="s">
        <v>6547</v>
      </c>
      <c r="E2724" s="82" t="s">
        <v>6548</v>
      </c>
      <c r="F2724" s="82">
        <v>43000130</v>
      </c>
      <c r="G2724" s="82">
        <v>1</v>
      </c>
      <c r="H2724" s="80" t="s">
        <v>6549</v>
      </c>
      <c r="I2724" s="39">
        <v>5693356.5499999998</v>
      </c>
      <c r="J2724" s="47">
        <v>38072</v>
      </c>
      <c r="K2724" s="48"/>
    </row>
    <row r="2725" spans="1:11" x14ac:dyDescent="0.35">
      <c r="A2725" s="43">
        <v>1</v>
      </c>
      <c r="B2725" s="80">
        <v>6100</v>
      </c>
      <c r="C2725" s="81" t="s">
        <v>1352</v>
      </c>
      <c r="D2725" s="80" t="s">
        <v>6550</v>
      </c>
      <c r="E2725" s="82" t="s">
        <v>6551</v>
      </c>
      <c r="F2725" s="82">
        <v>43000130</v>
      </c>
      <c r="G2725" s="82">
        <v>2</v>
      </c>
      <c r="H2725" s="80" t="s">
        <v>6552</v>
      </c>
      <c r="I2725" s="39">
        <v>412719.59</v>
      </c>
      <c r="J2725" s="47">
        <v>38072</v>
      </c>
      <c r="K2725" s="48"/>
    </row>
    <row r="2726" spans="1:11" x14ac:dyDescent="0.35">
      <c r="A2726" s="43">
        <v>1</v>
      </c>
      <c r="B2726" s="80">
        <v>6100</v>
      </c>
      <c r="C2726" s="81" t="s">
        <v>1352</v>
      </c>
      <c r="D2726" s="80" t="s">
        <v>6553</v>
      </c>
      <c r="E2726" s="82" t="s">
        <v>6554</v>
      </c>
      <c r="F2726" s="82">
        <v>43000130</v>
      </c>
      <c r="G2726" s="82">
        <v>3</v>
      </c>
      <c r="H2726" s="80" t="s">
        <v>6555</v>
      </c>
      <c r="I2726" s="39">
        <v>4806026.32</v>
      </c>
      <c r="J2726" s="47">
        <v>38072</v>
      </c>
      <c r="K2726" s="48"/>
    </row>
    <row r="2727" spans="1:11" x14ac:dyDescent="0.35">
      <c r="A2727" s="43">
        <v>1</v>
      </c>
      <c r="B2727" s="80">
        <v>6100</v>
      </c>
      <c r="C2727" s="81" t="s">
        <v>1352</v>
      </c>
      <c r="D2727" s="80" t="s">
        <v>6556</v>
      </c>
      <c r="E2727" s="82" t="s">
        <v>6554</v>
      </c>
      <c r="F2727" s="82">
        <v>43000130</v>
      </c>
      <c r="G2727" s="82">
        <v>4</v>
      </c>
      <c r="H2727" s="80" t="s">
        <v>6557</v>
      </c>
      <c r="I2727" s="39">
        <v>117335</v>
      </c>
      <c r="J2727" s="47">
        <v>42820</v>
      </c>
      <c r="K2727" s="48"/>
    </row>
    <row r="2728" spans="1:11" x14ac:dyDescent="0.35">
      <c r="A2728" s="43">
        <v>1</v>
      </c>
      <c r="B2728" s="80">
        <v>6100</v>
      </c>
      <c r="C2728" s="81" t="s">
        <v>1352</v>
      </c>
      <c r="D2728" s="80" t="s">
        <v>6558</v>
      </c>
      <c r="E2728" s="82" t="s">
        <v>6554</v>
      </c>
      <c r="F2728" s="82">
        <v>43000130</v>
      </c>
      <c r="G2728" s="82">
        <v>5</v>
      </c>
      <c r="H2728" s="80" t="s">
        <v>6559</v>
      </c>
      <c r="I2728" s="39">
        <v>117335</v>
      </c>
      <c r="J2728" s="47">
        <v>42820</v>
      </c>
      <c r="K2728" s="48"/>
    </row>
    <row r="2729" spans="1:11" x14ac:dyDescent="0.35">
      <c r="A2729" s="43">
        <v>1</v>
      </c>
      <c r="B2729" s="80">
        <v>6100</v>
      </c>
      <c r="C2729" s="81" t="s">
        <v>1352</v>
      </c>
      <c r="D2729" s="80" t="s">
        <v>6560</v>
      </c>
      <c r="E2729" s="82" t="s">
        <v>6554</v>
      </c>
      <c r="F2729" s="82">
        <v>43000130</v>
      </c>
      <c r="G2729" s="82">
        <v>8</v>
      </c>
      <c r="H2729" s="80" t="s">
        <v>6561</v>
      </c>
      <c r="I2729" s="39">
        <v>517587</v>
      </c>
      <c r="J2729" s="47">
        <v>43587</v>
      </c>
      <c r="K2729" s="48"/>
    </row>
    <row r="2730" spans="1:11" x14ac:dyDescent="0.35">
      <c r="A2730" s="43">
        <v>1</v>
      </c>
      <c r="B2730" s="80">
        <v>6100</v>
      </c>
      <c r="C2730" s="81" t="s">
        <v>1352</v>
      </c>
      <c r="D2730" s="80" t="s">
        <v>6562</v>
      </c>
      <c r="E2730" s="82" t="s">
        <v>6554</v>
      </c>
      <c r="F2730" s="82">
        <v>43000130</v>
      </c>
      <c r="G2730" s="82">
        <v>9</v>
      </c>
      <c r="H2730" s="80" t="s">
        <v>6563</v>
      </c>
      <c r="I2730" s="39">
        <v>140000</v>
      </c>
      <c r="J2730" s="47">
        <v>43619</v>
      </c>
      <c r="K2730" s="48"/>
    </row>
    <row r="2731" spans="1:11" x14ac:dyDescent="0.35">
      <c r="A2731" s="43">
        <v>1</v>
      </c>
      <c r="B2731" s="80">
        <v>6100</v>
      </c>
      <c r="C2731" s="81" t="s">
        <v>1352</v>
      </c>
      <c r="D2731" s="80" t="s">
        <v>6564</v>
      </c>
      <c r="E2731" s="82" t="s">
        <v>6554</v>
      </c>
      <c r="F2731" s="82">
        <v>43000130</v>
      </c>
      <c r="G2731" s="82">
        <v>10</v>
      </c>
      <c r="H2731" s="80" t="s">
        <v>6565</v>
      </c>
      <c r="I2731" s="39">
        <v>661650.39</v>
      </c>
      <c r="J2731" s="47">
        <v>43550</v>
      </c>
      <c r="K2731" s="48"/>
    </row>
    <row r="2732" spans="1:11" x14ac:dyDescent="0.35">
      <c r="A2732" s="43">
        <v>1</v>
      </c>
      <c r="B2732" s="80">
        <v>6100</v>
      </c>
      <c r="C2732" s="81" t="s">
        <v>1352</v>
      </c>
      <c r="D2732" s="80" t="s">
        <v>6566</v>
      </c>
      <c r="E2732" s="82"/>
      <c r="F2732" s="86" t="s">
        <v>6567</v>
      </c>
      <c r="G2732" s="86" t="s">
        <v>3668</v>
      </c>
      <c r="H2732" s="83" t="s">
        <v>6568</v>
      </c>
      <c r="I2732" s="39">
        <v>458576.03</v>
      </c>
      <c r="J2732" s="47">
        <v>43915</v>
      </c>
      <c r="K2732" s="48"/>
    </row>
    <row r="2733" spans="1:11" x14ac:dyDescent="0.35">
      <c r="A2733" s="43">
        <v>1</v>
      </c>
      <c r="B2733" s="83">
        <v>6100</v>
      </c>
      <c r="C2733" s="84">
        <v>43</v>
      </c>
      <c r="D2733" s="80" t="s">
        <v>6569</v>
      </c>
      <c r="E2733" s="85"/>
      <c r="F2733" s="86" t="s">
        <v>6567</v>
      </c>
      <c r="G2733" s="86" t="s">
        <v>3672</v>
      </c>
      <c r="H2733" s="83" t="s">
        <v>6570</v>
      </c>
      <c r="I2733" s="39">
        <v>279335</v>
      </c>
      <c r="J2733" s="47">
        <v>44068</v>
      </c>
      <c r="K2733" s="48"/>
    </row>
    <row r="2734" spans="1:11" x14ac:dyDescent="0.35">
      <c r="A2734" s="43">
        <v>1</v>
      </c>
      <c r="B2734" s="83">
        <v>6100</v>
      </c>
      <c r="C2734" s="84" t="s">
        <v>1352</v>
      </c>
      <c r="D2734" s="80" t="s">
        <v>6571</v>
      </c>
      <c r="E2734" s="85"/>
      <c r="F2734" s="86">
        <v>43001013</v>
      </c>
      <c r="G2734" s="86">
        <v>2</v>
      </c>
      <c r="H2734" s="83" t="s">
        <v>6572</v>
      </c>
      <c r="I2734" s="39">
        <v>44671</v>
      </c>
      <c r="J2734" s="47">
        <v>43259</v>
      </c>
      <c r="K2734" s="48"/>
    </row>
    <row r="2735" spans="1:11" x14ac:dyDescent="0.35">
      <c r="A2735" s="43">
        <v>1</v>
      </c>
      <c r="B2735" s="83">
        <v>6100</v>
      </c>
      <c r="C2735" s="84" t="s">
        <v>1352</v>
      </c>
      <c r="D2735" s="80" t="s">
        <v>6573</v>
      </c>
      <c r="E2735" s="85"/>
      <c r="F2735" s="86" t="s">
        <v>6567</v>
      </c>
      <c r="G2735" s="86" t="s">
        <v>3680</v>
      </c>
      <c r="H2735" s="83" t="s">
        <v>6574</v>
      </c>
      <c r="I2735" s="39">
        <v>129600</v>
      </c>
      <c r="J2735" s="47">
        <v>44644</v>
      </c>
      <c r="K2735" s="48"/>
    </row>
    <row r="2736" spans="1:11" x14ac:dyDescent="0.35">
      <c r="A2736" s="43">
        <v>1</v>
      </c>
      <c r="B2736" s="83">
        <v>6100</v>
      </c>
      <c r="C2736" s="84">
        <v>43</v>
      </c>
      <c r="D2736" s="80" t="s">
        <v>6575</v>
      </c>
      <c r="E2736" s="85"/>
      <c r="F2736" s="86" t="s">
        <v>6567</v>
      </c>
      <c r="G2736" s="86">
        <v>13</v>
      </c>
      <c r="H2736" s="83" t="s">
        <v>6576</v>
      </c>
      <c r="I2736" s="39">
        <v>1837500</v>
      </c>
      <c r="J2736" s="47">
        <v>44147</v>
      </c>
      <c r="K2736" s="48"/>
    </row>
    <row r="2737" spans="1:11" x14ac:dyDescent="0.35">
      <c r="A2737" s="43">
        <v>1</v>
      </c>
      <c r="B2737" s="83">
        <v>6100</v>
      </c>
      <c r="C2737" s="84" t="s">
        <v>1352</v>
      </c>
      <c r="D2737" s="80" t="s">
        <v>6577</v>
      </c>
      <c r="E2737" s="85"/>
      <c r="F2737" s="86">
        <v>43000984</v>
      </c>
      <c r="G2737" s="86">
        <v>2</v>
      </c>
      <c r="H2737" s="83" t="s">
        <v>6578</v>
      </c>
      <c r="I2737" s="39">
        <v>164500</v>
      </c>
      <c r="J2737" s="47">
        <v>42820</v>
      </c>
      <c r="K2737" s="48"/>
    </row>
    <row r="2738" spans="1:11" x14ac:dyDescent="0.35">
      <c r="A2738" s="43">
        <v>1</v>
      </c>
      <c r="B2738" s="80">
        <v>6100</v>
      </c>
      <c r="C2738" s="81" t="s">
        <v>1352</v>
      </c>
      <c r="D2738" s="80" t="s">
        <v>6579</v>
      </c>
      <c r="E2738" s="82" t="s">
        <v>6554</v>
      </c>
      <c r="F2738" s="82">
        <v>43000130</v>
      </c>
      <c r="G2738" s="82">
        <v>6</v>
      </c>
      <c r="H2738" s="83" t="s">
        <v>6580</v>
      </c>
      <c r="I2738" s="39">
        <v>653242.75</v>
      </c>
      <c r="J2738" s="47">
        <v>42901</v>
      </c>
      <c r="K2738" s="48"/>
    </row>
    <row r="2739" spans="1:11" x14ac:dyDescent="0.35">
      <c r="A2739" s="43">
        <v>1</v>
      </c>
      <c r="B2739" s="80">
        <v>6100</v>
      </c>
      <c r="C2739" s="81" t="s">
        <v>1352</v>
      </c>
      <c r="D2739" s="80" t="s">
        <v>6581</v>
      </c>
      <c r="E2739" s="82" t="s">
        <v>4967</v>
      </c>
      <c r="F2739" s="82">
        <v>43000131</v>
      </c>
      <c r="G2739" s="82">
        <v>0</v>
      </c>
      <c r="H2739" s="80" t="s">
        <v>6582</v>
      </c>
      <c r="I2739" s="39">
        <v>1</v>
      </c>
      <c r="J2739" s="47">
        <v>38072</v>
      </c>
      <c r="K2739" s="48"/>
    </row>
    <row r="2740" spans="1:11" x14ac:dyDescent="0.35">
      <c r="A2740" s="43">
        <v>1</v>
      </c>
      <c r="B2740" s="80">
        <v>6100</v>
      </c>
      <c r="C2740" s="81" t="s">
        <v>1352</v>
      </c>
      <c r="D2740" s="80" t="s">
        <v>6583</v>
      </c>
      <c r="E2740" s="82" t="s">
        <v>6584</v>
      </c>
      <c r="F2740" s="82">
        <v>43000131</v>
      </c>
      <c r="G2740" s="82">
        <v>1</v>
      </c>
      <c r="H2740" s="80" t="s">
        <v>6585</v>
      </c>
      <c r="I2740" s="39">
        <v>772305.92000000004</v>
      </c>
      <c r="J2740" s="47">
        <v>38072</v>
      </c>
      <c r="K2740" s="48"/>
    </row>
    <row r="2741" spans="1:11" x14ac:dyDescent="0.35">
      <c r="A2741" s="43">
        <v>1</v>
      </c>
      <c r="B2741" s="80">
        <v>6100</v>
      </c>
      <c r="C2741" s="81" t="s">
        <v>1352</v>
      </c>
      <c r="D2741" s="80" t="s">
        <v>6586</v>
      </c>
      <c r="E2741" s="82" t="s">
        <v>6587</v>
      </c>
      <c r="F2741" s="82">
        <v>43000131</v>
      </c>
      <c r="G2741" s="82">
        <v>2</v>
      </c>
      <c r="H2741" s="80" t="s">
        <v>6588</v>
      </c>
      <c r="I2741" s="39">
        <v>89970.2</v>
      </c>
      <c r="J2741" s="47">
        <v>38072</v>
      </c>
      <c r="K2741" s="48"/>
    </row>
    <row r="2742" spans="1:11" x14ac:dyDescent="0.35">
      <c r="A2742" s="43">
        <v>1</v>
      </c>
      <c r="B2742" s="80">
        <v>6100</v>
      </c>
      <c r="C2742" s="81" t="s">
        <v>1352</v>
      </c>
      <c r="D2742" s="80" t="s">
        <v>6589</v>
      </c>
      <c r="E2742" s="82" t="s">
        <v>6590</v>
      </c>
      <c r="F2742" s="82">
        <v>43000131</v>
      </c>
      <c r="G2742" s="82">
        <v>3</v>
      </c>
      <c r="H2742" s="80" t="s">
        <v>6591</v>
      </c>
      <c r="I2742" s="39">
        <v>501307.88</v>
      </c>
      <c r="J2742" s="47">
        <v>38072</v>
      </c>
      <c r="K2742" s="48"/>
    </row>
    <row r="2743" spans="1:11" x14ac:dyDescent="0.35">
      <c r="A2743" s="43">
        <v>1</v>
      </c>
      <c r="B2743" s="80">
        <v>6100</v>
      </c>
      <c r="C2743" s="81" t="s">
        <v>1352</v>
      </c>
      <c r="D2743" s="80" t="s">
        <v>6592</v>
      </c>
      <c r="E2743" s="82" t="s">
        <v>6590</v>
      </c>
      <c r="F2743" s="82">
        <v>43000131</v>
      </c>
      <c r="G2743" s="82">
        <v>4</v>
      </c>
      <c r="H2743" s="80" t="s">
        <v>6593</v>
      </c>
      <c r="I2743" s="39">
        <v>1731980</v>
      </c>
      <c r="J2743" s="47">
        <v>42916</v>
      </c>
      <c r="K2743" s="48"/>
    </row>
    <row r="2744" spans="1:11" x14ac:dyDescent="0.35">
      <c r="A2744" s="43">
        <v>1</v>
      </c>
      <c r="B2744" s="80">
        <v>6100</v>
      </c>
      <c r="C2744" s="81" t="s">
        <v>1352</v>
      </c>
      <c r="D2744" s="80" t="s">
        <v>6594</v>
      </c>
      <c r="E2744" s="82" t="s">
        <v>6590</v>
      </c>
      <c r="F2744" s="82">
        <v>43000131</v>
      </c>
      <c r="G2744" s="82">
        <v>7</v>
      </c>
      <c r="H2744" s="80" t="s">
        <v>6595</v>
      </c>
      <c r="I2744" s="39">
        <v>216666</v>
      </c>
      <c r="J2744" s="47">
        <v>43550</v>
      </c>
      <c r="K2744" s="48"/>
    </row>
    <row r="2745" spans="1:11" x14ac:dyDescent="0.35">
      <c r="A2745" s="43">
        <v>1</v>
      </c>
      <c r="B2745" s="80">
        <v>6100</v>
      </c>
      <c r="C2745" s="81" t="s">
        <v>1352</v>
      </c>
      <c r="D2745" s="80" t="s">
        <v>6596</v>
      </c>
      <c r="E2745" s="82"/>
      <c r="F2745" s="82">
        <v>43000131</v>
      </c>
      <c r="G2745" s="82">
        <v>8</v>
      </c>
      <c r="H2745" s="80" t="s">
        <v>6597</v>
      </c>
      <c r="I2745" s="39">
        <v>861540.66</v>
      </c>
      <c r="J2745" s="47">
        <v>44644</v>
      </c>
      <c r="K2745" s="48"/>
    </row>
    <row r="2746" spans="1:11" x14ac:dyDescent="0.35">
      <c r="A2746" s="43">
        <v>1</v>
      </c>
      <c r="B2746" s="80">
        <v>6100</v>
      </c>
      <c r="C2746" s="81" t="s">
        <v>1352</v>
      </c>
      <c r="D2746" s="80" t="s">
        <v>6598</v>
      </c>
      <c r="E2746" s="85"/>
      <c r="F2746" s="82">
        <v>43000131</v>
      </c>
      <c r="G2746" s="82">
        <v>9</v>
      </c>
      <c r="H2746" s="83" t="s">
        <v>6599</v>
      </c>
      <c r="I2746" s="39">
        <v>260000</v>
      </c>
      <c r="J2746" s="47">
        <v>44803</v>
      </c>
      <c r="K2746" s="48"/>
    </row>
    <row r="2747" spans="1:11" x14ac:dyDescent="0.35">
      <c r="A2747" s="43">
        <v>1</v>
      </c>
      <c r="B2747" s="80">
        <v>6100</v>
      </c>
      <c r="C2747" s="81" t="s">
        <v>1352</v>
      </c>
      <c r="D2747" s="80" t="s">
        <v>6600</v>
      </c>
      <c r="E2747" s="85"/>
      <c r="F2747" s="82">
        <v>43000131</v>
      </c>
      <c r="G2747" s="82">
        <v>10</v>
      </c>
      <c r="H2747" s="83" t="s">
        <v>6601</v>
      </c>
      <c r="I2747" s="39">
        <v>372000</v>
      </c>
      <c r="J2747" s="47">
        <v>44817</v>
      </c>
      <c r="K2747" s="48"/>
    </row>
    <row r="2748" spans="1:11" x14ac:dyDescent="0.35">
      <c r="A2748" s="43">
        <v>1</v>
      </c>
      <c r="B2748" s="80">
        <v>6100</v>
      </c>
      <c r="C2748" s="81" t="s">
        <v>1352</v>
      </c>
      <c r="D2748" s="80" t="s">
        <v>6602</v>
      </c>
      <c r="E2748" s="82" t="s">
        <v>6590</v>
      </c>
      <c r="F2748" s="82">
        <v>43000131</v>
      </c>
      <c r="G2748" s="82">
        <v>5</v>
      </c>
      <c r="H2748" s="80" t="s">
        <v>6603</v>
      </c>
      <c r="I2748" s="39">
        <v>977049.68</v>
      </c>
      <c r="J2748" s="47">
        <v>43010</v>
      </c>
      <c r="K2748" s="48"/>
    </row>
    <row r="2749" spans="1:11" x14ac:dyDescent="0.35">
      <c r="A2749" s="43">
        <v>1</v>
      </c>
      <c r="B2749" s="80">
        <v>6100</v>
      </c>
      <c r="C2749" s="81" t="s">
        <v>1352</v>
      </c>
      <c r="D2749" s="80" t="s">
        <v>6604</v>
      </c>
      <c r="E2749" s="82"/>
      <c r="F2749" s="87">
        <v>43000131</v>
      </c>
      <c r="G2749" s="87">
        <v>11</v>
      </c>
      <c r="H2749" s="83" t="s">
        <v>6605</v>
      </c>
      <c r="I2749" s="39">
        <v>562319.93999999994</v>
      </c>
      <c r="J2749" s="47">
        <v>44888</v>
      </c>
      <c r="K2749" s="48"/>
    </row>
    <row r="2750" spans="1:11" x14ac:dyDescent="0.35">
      <c r="A2750" s="43">
        <v>1</v>
      </c>
      <c r="B2750" s="80">
        <v>6100</v>
      </c>
      <c r="C2750" s="81" t="s">
        <v>1352</v>
      </c>
      <c r="D2750" s="80" t="s">
        <v>6606</v>
      </c>
      <c r="E2750" s="82" t="s">
        <v>4970</v>
      </c>
      <c r="F2750" s="82">
        <v>43000132</v>
      </c>
      <c r="G2750" s="82">
        <v>0</v>
      </c>
      <c r="H2750" s="80" t="s">
        <v>6607</v>
      </c>
      <c r="I2750" s="39">
        <v>10040160.9</v>
      </c>
      <c r="J2750" s="47">
        <v>38681</v>
      </c>
      <c r="K2750" s="48"/>
    </row>
    <row r="2751" spans="1:11" x14ac:dyDescent="0.35">
      <c r="A2751" s="43">
        <v>1</v>
      </c>
      <c r="B2751" s="80">
        <v>6100</v>
      </c>
      <c r="C2751" s="81" t="s">
        <v>1352</v>
      </c>
      <c r="D2751" s="80" t="s">
        <v>6608</v>
      </c>
      <c r="E2751" s="82" t="s">
        <v>4973</v>
      </c>
      <c r="F2751" s="82">
        <v>43000133</v>
      </c>
      <c r="G2751" s="82">
        <v>0</v>
      </c>
      <c r="H2751" s="80" t="s">
        <v>6609</v>
      </c>
      <c r="I2751" s="39">
        <v>72847.149999999994</v>
      </c>
      <c r="J2751" s="47">
        <v>38065</v>
      </c>
      <c r="K2751" s="48"/>
    </row>
    <row r="2752" spans="1:11" x14ac:dyDescent="0.35">
      <c r="A2752" s="43">
        <v>1</v>
      </c>
      <c r="B2752" s="80">
        <v>6100</v>
      </c>
      <c r="C2752" s="81" t="s">
        <v>1352</v>
      </c>
      <c r="D2752" s="80" t="s">
        <v>6610</v>
      </c>
      <c r="E2752" s="82" t="s">
        <v>6611</v>
      </c>
      <c r="F2752" s="82">
        <v>43000188</v>
      </c>
      <c r="G2752" s="82">
        <v>0</v>
      </c>
      <c r="H2752" s="80" t="s">
        <v>6612</v>
      </c>
      <c r="I2752" s="39">
        <v>780195</v>
      </c>
      <c r="J2752" s="47">
        <v>39289</v>
      </c>
      <c r="K2752" s="48"/>
    </row>
    <row r="2753" spans="1:11" x14ac:dyDescent="0.35">
      <c r="A2753" s="43">
        <v>1</v>
      </c>
      <c r="B2753" s="80">
        <v>6100</v>
      </c>
      <c r="C2753" s="81" t="s">
        <v>1352</v>
      </c>
      <c r="D2753" s="80" t="s">
        <v>6613</v>
      </c>
      <c r="E2753" s="82" t="s">
        <v>6611</v>
      </c>
      <c r="F2753" s="82">
        <v>43000188</v>
      </c>
      <c r="G2753" s="82">
        <v>1</v>
      </c>
      <c r="H2753" s="88" t="s">
        <v>6614</v>
      </c>
      <c r="I2753" s="39">
        <v>414049</v>
      </c>
      <c r="J2753" s="47">
        <v>43619</v>
      </c>
      <c r="K2753" s="48"/>
    </row>
    <row r="2754" spans="1:11" x14ac:dyDescent="0.35">
      <c r="A2754" s="43">
        <v>1</v>
      </c>
      <c r="B2754" s="80">
        <v>6100</v>
      </c>
      <c r="C2754" s="81" t="s">
        <v>1352</v>
      </c>
      <c r="D2754" s="80" t="s">
        <v>6615</v>
      </c>
      <c r="E2754" s="82" t="s">
        <v>2520</v>
      </c>
      <c r="F2754" s="82">
        <v>43000189</v>
      </c>
      <c r="G2754" s="82">
        <v>0</v>
      </c>
      <c r="H2754" s="80" t="s">
        <v>6616</v>
      </c>
      <c r="I2754" s="34">
        <v>914256</v>
      </c>
      <c r="J2754" s="47">
        <v>39289</v>
      </c>
      <c r="K2754" s="48"/>
    </row>
    <row r="2755" spans="1:11" x14ac:dyDescent="0.35">
      <c r="A2755" s="43">
        <v>1</v>
      </c>
      <c r="B2755" s="80">
        <v>6100</v>
      </c>
      <c r="C2755" s="81" t="s">
        <v>1352</v>
      </c>
      <c r="D2755" s="80" t="s">
        <v>6617</v>
      </c>
      <c r="E2755" s="82"/>
      <c r="F2755" s="86" t="s">
        <v>6618</v>
      </c>
      <c r="G2755" s="86" t="s">
        <v>1124</v>
      </c>
      <c r="H2755" s="83" t="s">
        <v>6619</v>
      </c>
      <c r="I2755" s="34">
        <v>62177.62</v>
      </c>
      <c r="J2755" s="47">
        <v>43915</v>
      </c>
      <c r="K2755" s="48"/>
    </row>
    <row r="2756" spans="1:11" x14ac:dyDescent="0.35">
      <c r="A2756" s="43">
        <v>1</v>
      </c>
      <c r="B2756" s="80">
        <v>6100</v>
      </c>
      <c r="C2756" s="81" t="s">
        <v>1352</v>
      </c>
      <c r="D2756" s="80" t="s">
        <v>6620</v>
      </c>
      <c r="E2756" s="82" t="s">
        <v>2516</v>
      </c>
      <c r="F2756" s="82">
        <v>43000190</v>
      </c>
      <c r="G2756" s="82">
        <v>0</v>
      </c>
      <c r="H2756" s="80" t="s">
        <v>6621</v>
      </c>
      <c r="I2756" s="39">
        <v>271024</v>
      </c>
      <c r="J2756" s="47">
        <v>39289</v>
      </c>
      <c r="K2756" s="48"/>
    </row>
    <row r="2757" spans="1:11" x14ac:dyDescent="0.35">
      <c r="A2757" s="43">
        <v>1</v>
      </c>
      <c r="B2757" s="83">
        <v>6100</v>
      </c>
      <c r="C2757" s="84">
        <v>43</v>
      </c>
      <c r="D2757" s="80" t="s">
        <v>6622</v>
      </c>
      <c r="E2757" s="85"/>
      <c r="F2757" s="86" t="s">
        <v>2517</v>
      </c>
      <c r="G2757" s="86" t="s">
        <v>1124</v>
      </c>
      <c r="H2757" s="83" t="s">
        <v>6623</v>
      </c>
      <c r="I2757" s="39">
        <v>388000</v>
      </c>
      <c r="J2757" s="47">
        <v>44068</v>
      </c>
      <c r="K2757" s="48"/>
    </row>
    <row r="2758" spans="1:11" x14ac:dyDescent="0.35">
      <c r="A2758" s="43">
        <v>1</v>
      </c>
      <c r="B2758" s="80">
        <v>6100</v>
      </c>
      <c r="C2758" s="81" t="s">
        <v>1352</v>
      </c>
      <c r="D2758" s="80" t="s">
        <v>6624</v>
      </c>
      <c r="E2758" s="82" t="s">
        <v>4045</v>
      </c>
      <c r="F2758" s="82">
        <v>43000191</v>
      </c>
      <c r="G2758" s="82">
        <v>0</v>
      </c>
      <c r="H2758" s="80" t="s">
        <v>6625</v>
      </c>
      <c r="I2758" s="39">
        <v>186515</v>
      </c>
      <c r="J2758" s="47">
        <v>39289</v>
      </c>
      <c r="K2758" s="48"/>
    </row>
    <row r="2759" spans="1:11" x14ac:dyDescent="0.35">
      <c r="A2759" s="43">
        <v>1</v>
      </c>
      <c r="B2759" s="80">
        <v>6100</v>
      </c>
      <c r="C2759" s="81" t="s">
        <v>1352</v>
      </c>
      <c r="D2759" s="80" t="s">
        <v>6626</v>
      </c>
      <c r="E2759" s="82"/>
      <c r="F2759" s="82">
        <v>43000191</v>
      </c>
      <c r="G2759" s="82">
        <v>1</v>
      </c>
      <c r="H2759" s="80" t="s">
        <v>6627</v>
      </c>
      <c r="I2759" s="39">
        <v>611636.67000000004</v>
      </c>
      <c r="J2759" s="47">
        <v>39289</v>
      </c>
      <c r="K2759" s="48"/>
    </row>
    <row r="2760" spans="1:11" x14ac:dyDescent="0.35">
      <c r="A2760" s="43">
        <v>1</v>
      </c>
      <c r="B2760" s="80">
        <v>6100</v>
      </c>
      <c r="C2760" s="81" t="s">
        <v>1352</v>
      </c>
      <c r="D2760" s="80" t="s">
        <v>6628</v>
      </c>
      <c r="E2760" s="82" t="s">
        <v>5173</v>
      </c>
      <c r="F2760" s="82">
        <v>43000192</v>
      </c>
      <c r="G2760" s="82">
        <v>0</v>
      </c>
      <c r="H2760" s="80" t="s">
        <v>6629</v>
      </c>
      <c r="I2760" s="39">
        <v>123701</v>
      </c>
      <c r="J2760" s="47">
        <v>39289</v>
      </c>
      <c r="K2760" s="48"/>
    </row>
    <row r="2761" spans="1:11" x14ac:dyDescent="0.35">
      <c r="A2761" s="43">
        <v>1</v>
      </c>
      <c r="B2761" s="80">
        <v>6100</v>
      </c>
      <c r="C2761" s="81" t="s">
        <v>1352</v>
      </c>
      <c r="D2761" s="80" t="s">
        <v>6630</v>
      </c>
      <c r="E2761" s="82" t="s">
        <v>5215</v>
      </c>
      <c r="F2761" s="82">
        <v>43000193</v>
      </c>
      <c r="G2761" s="82">
        <v>0</v>
      </c>
      <c r="H2761" s="80" t="s">
        <v>6631</v>
      </c>
      <c r="I2761" s="39">
        <v>123004.31</v>
      </c>
      <c r="J2761" s="47">
        <v>39289</v>
      </c>
      <c r="K2761" s="48"/>
    </row>
    <row r="2762" spans="1:11" x14ac:dyDescent="0.35">
      <c r="A2762" s="43">
        <v>1</v>
      </c>
      <c r="B2762" s="80">
        <v>6100</v>
      </c>
      <c r="C2762" s="81" t="s">
        <v>1352</v>
      </c>
      <c r="D2762" s="80" t="s">
        <v>6632</v>
      </c>
      <c r="E2762" s="82" t="s">
        <v>5233</v>
      </c>
      <c r="F2762" s="82">
        <v>43000194</v>
      </c>
      <c r="G2762" s="82">
        <v>0</v>
      </c>
      <c r="H2762" s="80" t="s">
        <v>6633</v>
      </c>
      <c r="I2762" s="39">
        <v>17449215.370000001</v>
      </c>
      <c r="J2762" s="47">
        <v>39289</v>
      </c>
      <c r="K2762" s="48"/>
    </row>
    <row r="2763" spans="1:11" x14ac:dyDescent="0.35">
      <c r="A2763" s="43">
        <v>1</v>
      </c>
      <c r="B2763" s="83">
        <v>6100</v>
      </c>
      <c r="C2763" s="84">
        <v>43</v>
      </c>
      <c r="D2763" s="80" t="s">
        <v>6634</v>
      </c>
      <c r="E2763" s="85"/>
      <c r="F2763" s="86" t="s">
        <v>6635</v>
      </c>
      <c r="G2763" s="86" t="s">
        <v>1124</v>
      </c>
      <c r="H2763" s="83" t="s">
        <v>6636</v>
      </c>
      <c r="I2763" s="39">
        <v>116100</v>
      </c>
      <c r="J2763" s="47">
        <v>44068</v>
      </c>
      <c r="K2763" s="48"/>
    </row>
    <row r="2764" spans="1:11" x14ac:dyDescent="0.35">
      <c r="A2764" s="43">
        <v>1</v>
      </c>
      <c r="B2764" s="83">
        <v>6100</v>
      </c>
      <c r="C2764" s="84">
        <v>43</v>
      </c>
      <c r="D2764" s="80" t="s">
        <v>6637</v>
      </c>
      <c r="E2764" s="85"/>
      <c r="F2764" s="86" t="s">
        <v>6635</v>
      </c>
      <c r="G2764" s="86" t="s">
        <v>1043</v>
      </c>
      <c r="H2764" s="83" t="s">
        <v>6638</v>
      </c>
      <c r="I2764" s="39">
        <v>99510.5</v>
      </c>
      <c r="J2764" s="47">
        <v>44068</v>
      </c>
      <c r="K2764" s="48"/>
    </row>
    <row r="2765" spans="1:11" x14ac:dyDescent="0.35">
      <c r="A2765" s="43">
        <v>1</v>
      </c>
      <c r="B2765" s="80">
        <v>6100</v>
      </c>
      <c r="C2765" s="81" t="s">
        <v>1352</v>
      </c>
      <c r="D2765" s="80" t="s">
        <v>6639</v>
      </c>
      <c r="E2765" s="82" t="s">
        <v>5242</v>
      </c>
      <c r="F2765" s="82">
        <v>43000195</v>
      </c>
      <c r="G2765" s="82">
        <v>0</v>
      </c>
      <c r="H2765" s="80" t="s">
        <v>6640</v>
      </c>
      <c r="I2765" s="39">
        <v>31766483.73</v>
      </c>
      <c r="J2765" s="47">
        <v>39289</v>
      </c>
      <c r="K2765" s="48"/>
    </row>
    <row r="2766" spans="1:11" x14ac:dyDescent="0.35">
      <c r="A2766" s="43">
        <v>1</v>
      </c>
      <c r="B2766" s="80">
        <v>6100</v>
      </c>
      <c r="C2766" s="81" t="s">
        <v>1352</v>
      </c>
      <c r="D2766" s="80" t="s">
        <v>6641</v>
      </c>
      <c r="E2766" s="82" t="s">
        <v>5265</v>
      </c>
      <c r="F2766" s="82">
        <v>43000196</v>
      </c>
      <c r="G2766" s="82">
        <v>0</v>
      </c>
      <c r="H2766" s="80" t="s">
        <v>6642</v>
      </c>
      <c r="I2766" s="39">
        <v>2400104.23</v>
      </c>
      <c r="J2766" s="47">
        <v>39289</v>
      </c>
      <c r="K2766" s="48"/>
    </row>
    <row r="2767" spans="1:11" x14ac:dyDescent="0.35">
      <c r="A2767" s="43">
        <v>1</v>
      </c>
      <c r="B2767" s="80">
        <v>6100</v>
      </c>
      <c r="C2767" s="81" t="s">
        <v>1352</v>
      </c>
      <c r="D2767" s="80" t="s">
        <v>6643</v>
      </c>
      <c r="E2767" s="82" t="s">
        <v>5283</v>
      </c>
      <c r="F2767" s="82">
        <v>43000197</v>
      </c>
      <c r="G2767" s="82">
        <v>0</v>
      </c>
      <c r="H2767" s="80" t="s">
        <v>6644</v>
      </c>
      <c r="I2767" s="39">
        <v>3737154.77</v>
      </c>
      <c r="J2767" s="47">
        <v>39289</v>
      </c>
      <c r="K2767" s="48"/>
    </row>
    <row r="2768" spans="1:11" x14ac:dyDescent="0.35">
      <c r="A2768" s="43">
        <v>1</v>
      </c>
      <c r="B2768" s="80">
        <v>6100</v>
      </c>
      <c r="C2768" s="81" t="s">
        <v>1352</v>
      </c>
      <c r="D2768" s="80" t="s">
        <v>6645</v>
      </c>
      <c r="E2768" s="82" t="s">
        <v>6646</v>
      </c>
      <c r="F2768" s="82">
        <v>43000198</v>
      </c>
      <c r="G2768" s="82">
        <v>0</v>
      </c>
      <c r="H2768" s="80" t="s">
        <v>6647</v>
      </c>
      <c r="I2768" s="39">
        <v>2122657.62</v>
      </c>
      <c r="J2768" s="47">
        <v>39289</v>
      </c>
      <c r="K2768" s="48"/>
    </row>
    <row r="2769" spans="1:11" x14ac:dyDescent="0.35">
      <c r="A2769" s="43">
        <v>1</v>
      </c>
      <c r="B2769" s="80">
        <v>6100</v>
      </c>
      <c r="C2769" s="81" t="s">
        <v>1352</v>
      </c>
      <c r="D2769" s="80" t="s">
        <v>6648</v>
      </c>
      <c r="E2769" s="82" t="s">
        <v>6649</v>
      </c>
      <c r="F2769" s="82">
        <v>43000199</v>
      </c>
      <c r="G2769" s="82">
        <v>0</v>
      </c>
      <c r="H2769" s="80" t="s">
        <v>6650</v>
      </c>
      <c r="I2769" s="39">
        <v>28032260.609999999</v>
      </c>
      <c r="J2769" s="47">
        <v>39289</v>
      </c>
      <c r="K2769" s="48"/>
    </row>
    <row r="2770" spans="1:11" x14ac:dyDescent="0.35">
      <c r="A2770" s="43">
        <v>1</v>
      </c>
      <c r="B2770" s="80">
        <v>6100</v>
      </c>
      <c r="C2770" s="81" t="s">
        <v>1352</v>
      </c>
      <c r="D2770" s="80" t="s">
        <v>6651</v>
      </c>
      <c r="E2770" s="82"/>
      <c r="F2770" s="82" t="s">
        <v>6652</v>
      </c>
      <c r="G2770" s="82" t="s">
        <v>1043</v>
      </c>
      <c r="H2770" s="80" t="s">
        <v>6653</v>
      </c>
      <c r="I2770" s="39">
        <v>139500</v>
      </c>
      <c r="J2770" s="47">
        <v>44644</v>
      </c>
      <c r="K2770" s="48"/>
    </row>
    <row r="2771" spans="1:11" x14ac:dyDescent="0.35">
      <c r="A2771" s="43">
        <v>1</v>
      </c>
      <c r="B2771" s="80">
        <v>6100</v>
      </c>
      <c r="C2771" s="81" t="s">
        <v>1352</v>
      </c>
      <c r="D2771" s="80" t="s">
        <v>6654</v>
      </c>
      <c r="E2771" s="82"/>
      <c r="F2771" s="82" t="s">
        <v>6652</v>
      </c>
      <c r="G2771" s="82" t="s">
        <v>1049</v>
      </c>
      <c r="H2771" s="80" t="s">
        <v>6655</v>
      </c>
      <c r="I2771" s="39">
        <v>139500</v>
      </c>
      <c r="J2771" s="47">
        <v>44644</v>
      </c>
      <c r="K2771" s="48"/>
    </row>
    <row r="2772" spans="1:11" x14ac:dyDescent="0.35">
      <c r="A2772" s="43">
        <v>1</v>
      </c>
      <c r="B2772" s="80">
        <v>6100</v>
      </c>
      <c r="C2772" s="81" t="s">
        <v>1352</v>
      </c>
      <c r="D2772" s="80" t="s">
        <v>6656</v>
      </c>
      <c r="E2772" s="82"/>
      <c r="F2772" s="82" t="s">
        <v>6652</v>
      </c>
      <c r="G2772" s="82" t="s">
        <v>1176</v>
      </c>
      <c r="H2772" s="80" t="s">
        <v>6657</v>
      </c>
      <c r="I2772" s="39">
        <v>139498.20000000001</v>
      </c>
      <c r="J2772" s="47">
        <v>44644</v>
      </c>
      <c r="K2772" s="48"/>
    </row>
    <row r="2773" spans="1:11" x14ac:dyDescent="0.35">
      <c r="A2773" s="43">
        <v>1</v>
      </c>
      <c r="B2773" s="80">
        <v>6100</v>
      </c>
      <c r="C2773" s="81" t="s">
        <v>1352</v>
      </c>
      <c r="D2773" s="80" t="s">
        <v>6658</v>
      </c>
      <c r="E2773" s="82"/>
      <c r="F2773" s="82" t="s">
        <v>6652</v>
      </c>
      <c r="G2773" s="82" t="s">
        <v>1056</v>
      </c>
      <c r="H2773" s="80" t="s">
        <v>6659</v>
      </c>
      <c r="I2773" s="39">
        <v>159449</v>
      </c>
      <c r="J2773" s="47">
        <v>44644</v>
      </c>
      <c r="K2773" s="48"/>
    </row>
    <row r="2774" spans="1:11" x14ac:dyDescent="0.35">
      <c r="A2774" s="43">
        <v>1</v>
      </c>
      <c r="B2774" s="83">
        <v>6100</v>
      </c>
      <c r="C2774" s="84">
        <v>43</v>
      </c>
      <c r="D2774" s="80" t="s">
        <v>6660</v>
      </c>
      <c r="E2774" s="85"/>
      <c r="F2774" s="86" t="s">
        <v>6652</v>
      </c>
      <c r="G2774" s="86" t="s">
        <v>1124</v>
      </c>
      <c r="H2774" s="83" t="s">
        <v>6661</v>
      </c>
      <c r="I2774" s="39">
        <v>113732.39</v>
      </c>
      <c r="J2774" s="47">
        <v>44068</v>
      </c>
      <c r="K2774" s="48"/>
    </row>
    <row r="2775" spans="1:11" x14ac:dyDescent="0.35">
      <c r="A2775" s="43">
        <v>1</v>
      </c>
      <c r="B2775" s="80">
        <v>6100</v>
      </c>
      <c r="C2775" s="81" t="s">
        <v>1352</v>
      </c>
      <c r="D2775" s="80" t="s">
        <v>6662</v>
      </c>
      <c r="E2775" s="82" t="s">
        <v>6663</v>
      </c>
      <c r="F2775" s="82">
        <v>43000200</v>
      </c>
      <c r="G2775" s="82">
        <v>0</v>
      </c>
      <c r="H2775" s="80" t="s">
        <v>6664</v>
      </c>
      <c r="I2775" s="39">
        <v>4768791.95</v>
      </c>
      <c r="J2775" s="47">
        <v>39289</v>
      </c>
      <c r="K2775" s="48"/>
    </row>
    <row r="2776" spans="1:11" x14ac:dyDescent="0.35">
      <c r="A2776" s="43">
        <v>1</v>
      </c>
      <c r="B2776" s="80">
        <v>6100</v>
      </c>
      <c r="C2776" s="81" t="s">
        <v>1352</v>
      </c>
      <c r="D2776" s="80" t="s">
        <v>6665</v>
      </c>
      <c r="E2776" s="82" t="s">
        <v>6666</v>
      </c>
      <c r="F2776" s="82">
        <v>43000201</v>
      </c>
      <c r="G2776" s="82">
        <v>0</v>
      </c>
      <c r="H2776" s="80" t="s">
        <v>6667</v>
      </c>
      <c r="I2776" s="39">
        <v>29473665.719999999</v>
      </c>
      <c r="J2776" s="47">
        <v>39289</v>
      </c>
      <c r="K2776" s="48"/>
    </row>
    <row r="2777" spans="1:11" x14ac:dyDescent="0.35">
      <c r="A2777" s="43">
        <v>1</v>
      </c>
      <c r="B2777" s="80">
        <v>6100</v>
      </c>
      <c r="C2777" s="81" t="s">
        <v>1352</v>
      </c>
      <c r="D2777" s="80" t="s">
        <v>6668</v>
      </c>
      <c r="E2777" s="82" t="s">
        <v>6669</v>
      </c>
      <c r="F2777" s="82">
        <v>43000202</v>
      </c>
      <c r="G2777" s="82">
        <v>0</v>
      </c>
      <c r="H2777" s="80" t="s">
        <v>6670</v>
      </c>
      <c r="I2777" s="39">
        <v>2830072.95</v>
      </c>
      <c r="J2777" s="47">
        <v>39289</v>
      </c>
      <c r="K2777" s="48"/>
    </row>
    <row r="2778" spans="1:11" x14ac:dyDescent="0.35">
      <c r="A2778" s="43">
        <v>1</v>
      </c>
      <c r="B2778" s="80">
        <v>6100</v>
      </c>
      <c r="C2778" s="81" t="s">
        <v>1352</v>
      </c>
      <c r="D2778" s="80" t="s">
        <v>6671</v>
      </c>
      <c r="E2778" s="82" t="s">
        <v>6672</v>
      </c>
      <c r="F2778" s="82">
        <v>43000203</v>
      </c>
      <c r="G2778" s="82">
        <v>0</v>
      </c>
      <c r="H2778" s="80" t="s">
        <v>6673</v>
      </c>
      <c r="I2778" s="39">
        <v>9625324.5299999993</v>
      </c>
      <c r="J2778" s="47">
        <v>39280</v>
      </c>
      <c r="K2778" s="48"/>
    </row>
    <row r="2779" spans="1:11" x14ac:dyDescent="0.35">
      <c r="A2779" s="43">
        <v>1</v>
      </c>
      <c r="B2779" s="83">
        <v>6100</v>
      </c>
      <c r="C2779" s="84">
        <v>43</v>
      </c>
      <c r="D2779" s="80" t="s">
        <v>6674</v>
      </c>
      <c r="E2779" s="85"/>
      <c r="F2779" s="86" t="s">
        <v>6675</v>
      </c>
      <c r="G2779" s="86" t="s">
        <v>1049</v>
      </c>
      <c r="H2779" s="83" t="s">
        <v>6676</v>
      </c>
      <c r="I2779" s="39">
        <v>77816.899999999994</v>
      </c>
      <c r="J2779" s="47">
        <v>44068</v>
      </c>
      <c r="K2779" s="48"/>
    </row>
    <row r="2780" spans="1:11" x14ac:dyDescent="0.35">
      <c r="A2780" s="43">
        <v>1</v>
      </c>
      <c r="B2780" s="80">
        <v>6100</v>
      </c>
      <c r="C2780" s="81" t="s">
        <v>1352</v>
      </c>
      <c r="D2780" s="80" t="s">
        <v>6677</v>
      </c>
      <c r="E2780" s="82" t="s">
        <v>6672</v>
      </c>
      <c r="F2780" s="82">
        <v>43000203</v>
      </c>
      <c r="G2780" s="82">
        <v>1</v>
      </c>
      <c r="H2780" s="80" t="s">
        <v>6678</v>
      </c>
      <c r="I2780" s="39">
        <v>57060.959999999999</v>
      </c>
      <c r="J2780" s="47">
        <v>43056</v>
      </c>
      <c r="K2780" s="48"/>
    </row>
    <row r="2781" spans="1:11" x14ac:dyDescent="0.35">
      <c r="A2781" s="43">
        <v>1</v>
      </c>
      <c r="B2781" s="80">
        <v>6100</v>
      </c>
      <c r="C2781" s="81" t="s">
        <v>1352</v>
      </c>
      <c r="D2781" s="80" t="s">
        <v>6679</v>
      </c>
      <c r="E2781" s="82" t="s">
        <v>6680</v>
      </c>
      <c r="F2781" s="82">
        <v>43000204</v>
      </c>
      <c r="G2781" s="82">
        <v>0</v>
      </c>
      <c r="H2781" s="80" t="s">
        <v>6681</v>
      </c>
      <c r="I2781" s="39">
        <v>2914973.33</v>
      </c>
      <c r="J2781" s="47">
        <v>39280</v>
      </c>
      <c r="K2781" s="48"/>
    </row>
    <row r="2782" spans="1:11" x14ac:dyDescent="0.35">
      <c r="A2782" s="43">
        <v>1</v>
      </c>
      <c r="B2782" s="80">
        <v>6100</v>
      </c>
      <c r="C2782" s="81" t="s">
        <v>1352</v>
      </c>
      <c r="D2782" s="80" t="s">
        <v>6682</v>
      </c>
      <c r="E2782" s="82" t="s">
        <v>6683</v>
      </c>
      <c r="F2782" s="82">
        <v>43000205</v>
      </c>
      <c r="G2782" s="82">
        <v>0</v>
      </c>
      <c r="H2782" s="80" t="s">
        <v>6684</v>
      </c>
      <c r="I2782" s="39">
        <v>2081728.6</v>
      </c>
      <c r="J2782" s="47">
        <v>39280</v>
      </c>
      <c r="K2782" s="48"/>
    </row>
    <row r="2783" spans="1:11" x14ac:dyDescent="0.35">
      <c r="A2783" s="43">
        <v>1</v>
      </c>
      <c r="B2783" s="80">
        <v>6100</v>
      </c>
      <c r="C2783" s="81" t="s">
        <v>1352</v>
      </c>
      <c r="D2783" s="80" t="s">
        <v>6685</v>
      </c>
      <c r="E2783" s="82" t="s">
        <v>6686</v>
      </c>
      <c r="F2783" s="82">
        <v>43000206</v>
      </c>
      <c r="G2783" s="82">
        <v>0</v>
      </c>
      <c r="H2783" s="80" t="s">
        <v>6687</v>
      </c>
      <c r="I2783" s="39">
        <v>8625816.7100000009</v>
      </c>
      <c r="J2783" s="47">
        <v>39280</v>
      </c>
      <c r="K2783" s="48"/>
    </row>
    <row r="2784" spans="1:11" x14ac:dyDescent="0.35">
      <c r="A2784" s="43">
        <v>1</v>
      </c>
      <c r="B2784" s="80">
        <v>6100</v>
      </c>
      <c r="C2784" s="81" t="s">
        <v>1352</v>
      </c>
      <c r="D2784" s="80" t="s">
        <v>6688</v>
      </c>
      <c r="E2784" s="82" t="s">
        <v>6689</v>
      </c>
      <c r="F2784" s="82">
        <v>43000207</v>
      </c>
      <c r="G2784" s="82">
        <v>0</v>
      </c>
      <c r="H2784" s="80" t="s">
        <v>6690</v>
      </c>
      <c r="I2784" s="39">
        <v>129766</v>
      </c>
      <c r="J2784" s="47">
        <v>39280</v>
      </c>
      <c r="K2784" s="48"/>
    </row>
    <row r="2785" spans="1:11" x14ac:dyDescent="0.35">
      <c r="A2785" s="43">
        <v>1</v>
      </c>
      <c r="B2785" s="80">
        <v>6100</v>
      </c>
      <c r="C2785" s="81" t="s">
        <v>1352</v>
      </c>
      <c r="D2785" s="80" t="s">
        <v>6691</v>
      </c>
      <c r="E2785" s="82" t="s">
        <v>6692</v>
      </c>
      <c r="F2785" s="82">
        <v>43000208</v>
      </c>
      <c r="G2785" s="82">
        <v>0</v>
      </c>
      <c r="H2785" s="80" t="s">
        <v>6693</v>
      </c>
      <c r="I2785" s="39">
        <v>129196</v>
      </c>
      <c r="J2785" s="47">
        <v>39280</v>
      </c>
      <c r="K2785" s="48"/>
    </row>
    <row r="2786" spans="1:11" x14ac:dyDescent="0.35">
      <c r="A2786" s="43">
        <v>1</v>
      </c>
      <c r="B2786" s="80">
        <v>6100</v>
      </c>
      <c r="C2786" s="81" t="s">
        <v>1352</v>
      </c>
      <c r="D2786" s="80" t="s">
        <v>6694</v>
      </c>
      <c r="E2786" s="82" t="s">
        <v>6695</v>
      </c>
      <c r="F2786" s="82">
        <v>43000209</v>
      </c>
      <c r="G2786" s="82">
        <v>0</v>
      </c>
      <c r="H2786" s="80" t="s">
        <v>6696</v>
      </c>
      <c r="I2786" s="39">
        <v>169356</v>
      </c>
      <c r="J2786" s="47">
        <v>39280</v>
      </c>
      <c r="K2786" s="48"/>
    </row>
    <row r="2787" spans="1:11" x14ac:dyDescent="0.35">
      <c r="A2787" s="43">
        <v>1</v>
      </c>
      <c r="B2787" s="80">
        <v>6100</v>
      </c>
      <c r="C2787" s="81" t="s">
        <v>1352</v>
      </c>
      <c r="D2787" s="80" t="s">
        <v>6697</v>
      </c>
      <c r="E2787" s="82" t="s">
        <v>6698</v>
      </c>
      <c r="F2787" s="82">
        <v>43000210</v>
      </c>
      <c r="G2787" s="82">
        <v>0</v>
      </c>
      <c r="H2787" s="80" t="s">
        <v>6699</v>
      </c>
      <c r="I2787" s="39">
        <v>86614</v>
      </c>
      <c r="J2787" s="47">
        <v>39280</v>
      </c>
      <c r="K2787" s="48"/>
    </row>
    <row r="2788" spans="1:11" x14ac:dyDescent="0.35">
      <c r="A2788" s="43">
        <v>1</v>
      </c>
      <c r="B2788" s="80">
        <v>6100</v>
      </c>
      <c r="C2788" s="81" t="s">
        <v>1352</v>
      </c>
      <c r="D2788" s="80" t="s">
        <v>6700</v>
      </c>
      <c r="E2788" s="82" t="s">
        <v>6701</v>
      </c>
      <c r="F2788" s="82">
        <v>43000227</v>
      </c>
      <c r="G2788" s="82">
        <v>0</v>
      </c>
      <c r="H2788" s="80" t="s">
        <v>6702</v>
      </c>
      <c r="I2788" s="39">
        <v>24275.91</v>
      </c>
      <c r="J2788" s="47">
        <v>38802</v>
      </c>
      <c r="K2788" s="48"/>
    </row>
    <row r="2789" spans="1:11" x14ac:dyDescent="0.35">
      <c r="A2789" s="43">
        <v>1</v>
      </c>
      <c r="B2789" s="83">
        <v>6100</v>
      </c>
      <c r="C2789" s="89" t="s">
        <v>1352</v>
      </c>
      <c r="D2789" s="83" t="s">
        <v>6703</v>
      </c>
      <c r="E2789" s="86"/>
      <c r="F2789" s="86">
        <v>43000227</v>
      </c>
      <c r="G2789" s="86">
        <v>1</v>
      </c>
      <c r="H2789" s="83" t="s">
        <v>6704</v>
      </c>
      <c r="I2789" s="39">
        <v>25748.28</v>
      </c>
      <c r="J2789" s="47">
        <v>38802</v>
      </c>
      <c r="K2789" s="48"/>
    </row>
    <row r="2790" spans="1:11" x14ac:dyDescent="0.35">
      <c r="A2790" s="43">
        <v>1</v>
      </c>
      <c r="B2790" s="83">
        <v>6100</v>
      </c>
      <c r="C2790" s="89" t="s">
        <v>1352</v>
      </c>
      <c r="D2790" s="83" t="s">
        <v>6705</v>
      </c>
      <c r="E2790" s="86"/>
      <c r="F2790" s="86">
        <v>43000227</v>
      </c>
      <c r="G2790" s="86">
        <v>2</v>
      </c>
      <c r="H2790" s="83" t="s">
        <v>6706</v>
      </c>
      <c r="I2790" s="39">
        <v>653242.75</v>
      </c>
      <c r="J2790" s="47">
        <v>42957</v>
      </c>
      <c r="K2790" s="48"/>
    </row>
    <row r="2791" spans="1:11" x14ac:dyDescent="0.35">
      <c r="A2791" s="43">
        <v>1</v>
      </c>
      <c r="B2791" s="83">
        <v>6100</v>
      </c>
      <c r="C2791" s="89" t="s">
        <v>1352</v>
      </c>
      <c r="D2791" s="83" t="s">
        <v>6707</v>
      </c>
      <c r="E2791" s="86"/>
      <c r="F2791" s="86">
        <v>43000227</v>
      </c>
      <c r="G2791" s="86">
        <v>3</v>
      </c>
      <c r="H2791" s="83" t="s">
        <v>6708</v>
      </c>
      <c r="I2791" s="39">
        <v>916457.77</v>
      </c>
      <c r="J2791" s="47">
        <v>43010</v>
      </c>
      <c r="K2791" s="48"/>
    </row>
    <row r="2792" spans="1:11" x14ac:dyDescent="0.35">
      <c r="A2792" s="43">
        <v>1</v>
      </c>
      <c r="B2792" s="83">
        <v>6100</v>
      </c>
      <c r="C2792" s="89" t="s">
        <v>1352</v>
      </c>
      <c r="D2792" s="83" t="s">
        <v>6709</v>
      </c>
      <c r="E2792" s="86"/>
      <c r="F2792" s="86">
        <v>43000227</v>
      </c>
      <c r="G2792" s="86">
        <v>4</v>
      </c>
      <c r="H2792" s="83" t="s">
        <v>6710</v>
      </c>
      <c r="I2792" s="39">
        <v>39627.9</v>
      </c>
      <c r="J2792" s="47">
        <v>43056</v>
      </c>
      <c r="K2792" s="48"/>
    </row>
    <row r="2793" spans="1:11" x14ac:dyDescent="0.35">
      <c r="A2793" s="43">
        <v>1</v>
      </c>
      <c r="B2793" s="83">
        <v>6100</v>
      </c>
      <c r="C2793" s="89" t="s">
        <v>1352</v>
      </c>
      <c r="D2793" s="83" t="s">
        <v>6711</v>
      </c>
      <c r="E2793" s="86"/>
      <c r="F2793" s="86">
        <v>43000227</v>
      </c>
      <c r="G2793" s="86">
        <v>5</v>
      </c>
      <c r="H2793" s="83" t="s">
        <v>6712</v>
      </c>
      <c r="I2793" s="39">
        <v>89061.59</v>
      </c>
      <c r="J2793" s="47">
        <v>43165</v>
      </c>
      <c r="K2793" s="48"/>
    </row>
    <row r="2794" spans="1:11" x14ac:dyDescent="0.35">
      <c r="A2794" s="43">
        <v>1</v>
      </c>
      <c r="B2794" s="83">
        <v>6100</v>
      </c>
      <c r="C2794" s="89" t="s">
        <v>1352</v>
      </c>
      <c r="D2794" s="83" t="s">
        <v>6713</v>
      </c>
      <c r="E2794" s="86"/>
      <c r="F2794" s="86">
        <v>43000227</v>
      </c>
      <c r="G2794" s="86">
        <v>6</v>
      </c>
      <c r="H2794" s="83" t="s">
        <v>6714</v>
      </c>
      <c r="I2794" s="39">
        <v>1074676.55</v>
      </c>
      <c r="J2794" s="47">
        <v>43165</v>
      </c>
      <c r="K2794" s="48"/>
    </row>
    <row r="2795" spans="1:11" x14ac:dyDescent="0.35">
      <c r="A2795" s="43">
        <v>1</v>
      </c>
      <c r="B2795" s="83">
        <v>6100</v>
      </c>
      <c r="C2795" s="89" t="s">
        <v>1352</v>
      </c>
      <c r="D2795" s="83" t="s">
        <v>6715</v>
      </c>
      <c r="E2795" s="86"/>
      <c r="F2795" s="86">
        <v>43000227</v>
      </c>
      <c r="G2795" s="86">
        <v>7</v>
      </c>
      <c r="H2795" s="83" t="s">
        <v>6716</v>
      </c>
      <c r="I2795" s="39">
        <v>148435.99</v>
      </c>
      <c r="J2795" s="47">
        <v>43165</v>
      </c>
      <c r="K2795" s="48"/>
    </row>
    <row r="2796" spans="1:11" x14ac:dyDescent="0.35">
      <c r="A2796" s="43">
        <v>1</v>
      </c>
      <c r="B2796" s="83">
        <v>6100</v>
      </c>
      <c r="C2796" s="89" t="s">
        <v>1352</v>
      </c>
      <c r="D2796" s="83" t="s">
        <v>6717</v>
      </c>
      <c r="E2796" s="86"/>
      <c r="F2796" s="86">
        <v>43000227</v>
      </c>
      <c r="G2796" s="86">
        <v>8</v>
      </c>
      <c r="H2796" s="83" t="s">
        <v>6718</v>
      </c>
      <c r="I2796" s="39">
        <v>74217.990000000005</v>
      </c>
      <c r="J2796" s="47">
        <v>43165</v>
      </c>
      <c r="K2796" s="48"/>
    </row>
    <row r="2797" spans="1:11" x14ac:dyDescent="0.35">
      <c r="A2797" s="43">
        <v>1</v>
      </c>
      <c r="B2797" s="83">
        <v>6100</v>
      </c>
      <c r="C2797" s="89" t="s">
        <v>1352</v>
      </c>
      <c r="D2797" s="83" t="s">
        <v>6719</v>
      </c>
      <c r="E2797" s="86"/>
      <c r="F2797" s="86">
        <v>43000227</v>
      </c>
      <c r="G2797" s="86">
        <v>11</v>
      </c>
      <c r="H2797" s="83" t="s">
        <v>6720</v>
      </c>
      <c r="I2797" s="39">
        <v>1457280</v>
      </c>
      <c r="J2797" s="47">
        <v>43550</v>
      </c>
      <c r="K2797" s="48"/>
    </row>
    <row r="2798" spans="1:11" x14ac:dyDescent="0.35">
      <c r="A2798" s="43">
        <v>1</v>
      </c>
      <c r="B2798" s="83">
        <v>6100</v>
      </c>
      <c r="C2798" s="84">
        <v>43</v>
      </c>
      <c r="D2798" s="83" t="s">
        <v>6721</v>
      </c>
      <c r="E2798" s="85"/>
      <c r="F2798" s="86" t="s">
        <v>6722</v>
      </c>
      <c r="G2798" s="86" t="s">
        <v>3672</v>
      </c>
      <c r="H2798" s="83" t="s">
        <v>6723</v>
      </c>
      <c r="I2798" s="39">
        <v>215250</v>
      </c>
      <c r="J2798" s="47">
        <v>44068</v>
      </c>
      <c r="K2798" s="48"/>
    </row>
    <row r="2799" spans="1:11" x14ac:dyDescent="0.35">
      <c r="A2799" s="43">
        <v>1</v>
      </c>
      <c r="B2799" s="83">
        <v>6100</v>
      </c>
      <c r="C2799" s="84">
        <v>43</v>
      </c>
      <c r="D2799" s="83" t="s">
        <v>6724</v>
      </c>
      <c r="E2799" s="85"/>
      <c r="F2799" s="86" t="s">
        <v>6722</v>
      </c>
      <c r="G2799" s="86" t="s">
        <v>3676</v>
      </c>
      <c r="H2799" s="83" t="s">
        <v>6725</v>
      </c>
      <c r="I2799" s="39">
        <v>901584</v>
      </c>
      <c r="J2799" s="47">
        <v>44068</v>
      </c>
      <c r="K2799" s="48"/>
    </row>
    <row r="2800" spans="1:11" x14ac:dyDescent="0.35">
      <c r="A2800" s="43">
        <v>1</v>
      </c>
      <c r="B2800" s="83">
        <v>6100</v>
      </c>
      <c r="C2800" s="84">
        <v>43</v>
      </c>
      <c r="D2800" s="83" t="s">
        <v>6726</v>
      </c>
      <c r="E2800" s="85"/>
      <c r="F2800" s="86" t="s">
        <v>6722</v>
      </c>
      <c r="G2800" s="86" t="s">
        <v>3680</v>
      </c>
      <c r="H2800" s="83" t="s">
        <v>6727</v>
      </c>
      <c r="I2800" s="39">
        <v>410786</v>
      </c>
      <c r="J2800" s="47">
        <v>43986</v>
      </c>
      <c r="K2800" s="48"/>
    </row>
    <row r="2801" spans="1:11" x14ac:dyDescent="0.35">
      <c r="A2801" s="43">
        <v>1</v>
      </c>
      <c r="B2801" s="83">
        <v>6100</v>
      </c>
      <c r="C2801" s="84">
        <v>43</v>
      </c>
      <c r="D2801" s="83" t="s">
        <v>6728</v>
      </c>
      <c r="E2801" s="85"/>
      <c r="F2801" s="86" t="s">
        <v>6722</v>
      </c>
      <c r="G2801" s="86" t="s">
        <v>3684</v>
      </c>
      <c r="H2801" s="83" t="s">
        <v>6729</v>
      </c>
      <c r="I2801" s="39">
        <v>446892.38</v>
      </c>
      <c r="J2801" s="47">
        <v>44001</v>
      </c>
      <c r="K2801" s="48"/>
    </row>
    <row r="2802" spans="1:11" x14ac:dyDescent="0.35">
      <c r="A2802" s="43">
        <v>1</v>
      </c>
      <c r="B2802" s="83">
        <v>6100</v>
      </c>
      <c r="C2802" s="84">
        <v>43</v>
      </c>
      <c r="D2802" s="83" t="s">
        <v>6730</v>
      </c>
      <c r="E2802" s="85"/>
      <c r="F2802" s="86" t="s">
        <v>6722</v>
      </c>
      <c r="G2802" s="86" t="s">
        <v>6050</v>
      </c>
      <c r="H2802" s="83" t="s">
        <v>6731</v>
      </c>
      <c r="I2802" s="39">
        <v>141540</v>
      </c>
      <c r="J2802" s="47">
        <v>44644</v>
      </c>
      <c r="K2802" s="48"/>
    </row>
    <row r="2803" spans="1:11" x14ac:dyDescent="0.35">
      <c r="A2803" s="43">
        <v>1</v>
      </c>
      <c r="B2803" s="83">
        <v>6100</v>
      </c>
      <c r="C2803" s="84">
        <v>43</v>
      </c>
      <c r="D2803" s="83" t="s">
        <v>6732</v>
      </c>
      <c r="E2803" s="85"/>
      <c r="F2803" s="86" t="s">
        <v>6722</v>
      </c>
      <c r="G2803" s="86" t="s">
        <v>6053</v>
      </c>
      <c r="H2803" s="83" t="s">
        <v>6733</v>
      </c>
      <c r="I2803" s="39">
        <v>130800</v>
      </c>
      <c r="J2803" s="47">
        <v>44644</v>
      </c>
      <c r="K2803" s="48"/>
    </row>
    <row r="2804" spans="1:11" x14ac:dyDescent="0.35">
      <c r="A2804" s="43">
        <v>1</v>
      </c>
      <c r="B2804" s="83">
        <v>6100</v>
      </c>
      <c r="C2804" s="84">
        <v>43</v>
      </c>
      <c r="D2804" s="83" t="s">
        <v>6734</v>
      </c>
      <c r="E2804" s="85"/>
      <c r="F2804" s="86" t="s">
        <v>6722</v>
      </c>
      <c r="G2804" s="86" t="s">
        <v>6267</v>
      </c>
      <c r="H2804" s="83" t="s">
        <v>6735</v>
      </c>
      <c r="I2804" s="39">
        <v>284786</v>
      </c>
      <c r="J2804" s="47">
        <v>44644</v>
      </c>
      <c r="K2804" s="48"/>
    </row>
    <row r="2805" spans="1:11" x14ac:dyDescent="0.35">
      <c r="A2805" s="43">
        <v>1</v>
      </c>
      <c r="B2805" s="83">
        <v>6100</v>
      </c>
      <c r="C2805" s="84">
        <v>43</v>
      </c>
      <c r="D2805" s="83" t="s">
        <v>6736</v>
      </c>
      <c r="E2805" s="82"/>
      <c r="F2805" s="86" t="s">
        <v>6722</v>
      </c>
      <c r="G2805" s="86" t="s">
        <v>6056</v>
      </c>
      <c r="H2805" s="83" t="s">
        <v>6737</v>
      </c>
      <c r="I2805" s="39">
        <v>190000</v>
      </c>
      <c r="J2805" s="47">
        <v>44806</v>
      </c>
      <c r="K2805" s="48"/>
    </row>
    <row r="2806" spans="1:11" x14ac:dyDescent="0.35">
      <c r="A2806" s="43">
        <v>1</v>
      </c>
      <c r="B2806" s="83">
        <v>6100</v>
      </c>
      <c r="C2806" s="84">
        <v>43</v>
      </c>
      <c r="D2806" s="83" t="s">
        <v>6738</v>
      </c>
      <c r="E2806" s="82"/>
      <c r="F2806" s="86" t="s">
        <v>6722</v>
      </c>
      <c r="G2806" s="86" t="s">
        <v>6059</v>
      </c>
      <c r="H2806" s="83" t="s">
        <v>6739</v>
      </c>
      <c r="I2806" s="39">
        <v>147880</v>
      </c>
      <c r="J2806" s="47">
        <v>44820</v>
      </c>
      <c r="K2806" s="48"/>
    </row>
    <row r="2807" spans="1:11" x14ac:dyDescent="0.35">
      <c r="A2807" s="43">
        <v>1</v>
      </c>
      <c r="B2807" s="83">
        <v>6100</v>
      </c>
      <c r="C2807" s="84">
        <v>43</v>
      </c>
      <c r="D2807" s="83" t="s">
        <v>6740</v>
      </c>
      <c r="E2807" s="85"/>
      <c r="F2807" s="86" t="s">
        <v>6722</v>
      </c>
      <c r="G2807" s="86">
        <v>16</v>
      </c>
      <c r="H2807" s="83" t="s">
        <v>6741</v>
      </c>
      <c r="I2807" s="39">
        <v>217804.47</v>
      </c>
      <c r="J2807" s="47">
        <v>44111</v>
      </c>
      <c r="K2807" s="48"/>
    </row>
    <row r="2808" spans="1:11" x14ac:dyDescent="0.35">
      <c r="A2808" s="43">
        <v>1</v>
      </c>
      <c r="B2808" s="83">
        <v>6100</v>
      </c>
      <c r="C2808" s="89" t="s">
        <v>1352</v>
      </c>
      <c r="D2808" s="83" t="s">
        <v>6742</v>
      </c>
      <c r="E2808" s="86"/>
      <c r="F2808" s="86">
        <v>43000227</v>
      </c>
      <c r="G2808" s="86">
        <v>10</v>
      </c>
      <c r="H2808" s="83" t="s">
        <v>6743</v>
      </c>
      <c r="I2808" s="39">
        <v>691104</v>
      </c>
      <c r="J2808" s="47">
        <v>43040</v>
      </c>
      <c r="K2808" s="48"/>
    </row>
    <row r="2809" spans="1:11" x14ac:dyDescent="0.35">
      <c r="A2809" s="43">
        <v>1</v>
      </c>
      <c r="B2809" s="80">
        <v>6100</v>
      </c>
      <c r="C2809" s="81" t="s">
        <v>1352</v>
      </c>
      <c r="D2809" s="80" t="s">
        <v>6744</v>
      </c>
      <c r="E2809" s="82" t="s">
        <v>6745</v>
      </c>
      <c r="F2809" s="82">
        <v>43000228</v>
      </c>
      <c r="G2809" s="82">
        <v>0</v>
      </c>
      <c r="H2809" s="80" t="s">
        <v>6746</v>
      </c>
      <c r="I2809" s="39">
        <v>3943000</v>
      </c>
      <c r="J2809" s="47">
        <v>39022</v>
      </c>
      <c r="K2809" s="48"/>
    </row>
    <row r="2810" spans="1:11" x14ac:dyDescent="0.35">
      <c r="A2810" s="43">
        <v>1</v>
      </c>
      <c r="B2810" s="80">
        <v>6100</v>
      </c>
      <c r="C2810" s="81" t="s">
        <v>1352</v>
      </c>
      <c r="D2810" s="80" t="s">
        <v>6747</v>
      </c>
      <c r="E2810" s="82" t="s">
        <v>6748</v>
      </c>
      <c r="F2810" s="82">
        <v>43000229</v>
      </c>
      <c r="G2810" s="82">
        <v>0</v>
      </c>
      <c r="H2810" s="80" t="s">
        <v>6211</v>
      </c>
      <c r="I2810" s="39">
        <v>1522115.26</v>
      </c>
      <c r="J2810" s="47">
        <v>38982</v>
      </c>
      <c r="K2810" s="48"/>
    </row>
    <row r="2811" spans="1:11" x14ac:dyDescent="0.35">
      <c r="A2811" s="43">
        <v>1</v>
      </c>
      <c r="B2811" s="83">
        <v>6100</v>
      </c>
      <c r="C2811" s="84">
        <v>43</v>
      </c>
      <c r="D2811" s="80" t="s">
        <v>6749</v>
      </c>
      <c r="E2811" s="85"/>
      <c r="F2811" s="90" t="s">
        <v>6750</v>
      </c>
      <c r="G2811" s="92" t="s">
        <v>1124</v>
      </c>
      <c r="H2811" s="83" t="s">
        <v>6751</v>
      </c>
      <c r="I2811" s="39">
        <v>1544738.81</v>
      </c>
      <c r="J2811" s="47">
        <v>43916</v>
      </c>
      <c r="K2811" s="48"/>
    </row>
    <row r="2812" spans="1:11" x14ac:dyDescent="0.35">
      <c r="A2812" s="43">
        <v>1</v>
      </c>
      <c r="B2812" s="80">
        <v>6100</v>
      </c>
      <c r="C2812" s="81" t="s">
        <v>1352</v>
      </c>
      <c r="D2812" s="80" t="s">
        <v>6752</v>
      </c>
      <c r="E2812" s="82" t="s">
        <v>6753</v>
      </c>
      <c r="F2812" s="82">
        <v>43000230</v>
      </c>
      <c r="G2812" s="82">
        <v>0</v>
      </c>
      <c r="H2812" s="80" t="s">
        <v>6754</v>
      </c>
      <c r="I2812" s="39">
        <v>3988141.37</v>
      </c>
      <c r="J2812" s="47">
        <v>39108</v>
      </c>
      <c r="K2812" s="48"/>
    </row>
    <row r="2813" spans="1:11" x14ac:dyDescent="0.35">
      <c r="A2813" s="43">
        <v>1</v>
      </c>
      <c r="B2813" s="80">
        <v>6100</v>
      </c>
      <c r="C2813" s="81" t="s">
        <v>1352</v>
      </c>
      <c r="D2813" s="80" t="s">
        <v>6755</v>
      </c>
      <c r="E2813" s="82" t="s">
        <v>6753</v>
      </c>
      <c r="F2813" s="82">
        <v>43000230</v>
      </c>
      <c r="G2813" s="82">
        <v>1</v>
      </c>
      <c r="H2813" s="80" t="s">
        <v>6756</v>
      </c>
      <c r="I2813" s="39">
        <v>653242.75</v>
      </c>
      <c r="J2813" s="47">
        <v>42957</v>
      </c>
      <c r="K2813" s="48"/>
    </row>
    <row r="2814" spans="1:11" x14ac:dyDescent="0.35">
      <c r="A2814" s="43">
        <v>1</v>
      </c>
      <c r="B2814" s="83">
        <v>6100</v>
      </c>
      <c r="C2814" s="84">
        <v>43</v>
      </c>
      <c r="D2814" s="80" t="s">
        <v>6757</v>
      </c>
      <c r="E2814" s="85"/>
      <c r="F2814" s="82" t="s">
        <v>6758</v>
      </c>
      <c r="G2814" s="82" t="s">
        <v>2250</v>
      </c>
      <c r="H2814" s="83" t="s">
        <v>6759</v>
      </c>
      <c r="I2814" s="39">
        <v>117684</v>
      </c>
      <c r="J2814" s="47">
        <v>44036</v>
      </c>
      <c r="K2814" s="48"/>
    </row>
    <row r="2815" spans="1:11" x14ac:dyDescent="0.35">
      <c r="A2815" s="43">
        <v>1</v>
      </c>
      <c r="B2815" s="80">
        <v>6100</v>
      </c>
      <c r="C2815" s="81" t="s">
        <v>1352</v>
      </c>
      <c r="D2815" s="80" t="s">
        <v>6760</v>
      </c>
      <c r="E2815" s="82" t="s">
        <v>6753</v>
      </c>
      <c r="F2815" s="82">
        <v>43000230</v>
      </c>
      <c r="G2815" s="82">
        <v>4</v>
      </c>
      <c r="H2815" s="80" t="s">
        <v>6761</v>
      </c>
      <c r="I2815" s="39">
        <v>8000</v>
      </c>
      <c r="J2815" s="47">
        <v>43550</v>
      </c>
      <c r="K2815" s="48"/>
    </row>
    <row r="2816" spans="1:11" x14ac:dyDescent="0.35">
      <c r="A2816" s="43">
        <v>1</v>
      </c>
      <c r="B2816" s="83">
        <v>6100</v>
      </c>
      <c r="C2816" s="84">
        <v>43</v>
      </c>
      <c r="D2816" s="80" t="s">
        <v>6762</v>
      </c>
      <c r="E2816" s="85"/>
      <c r="F2816" s="82" t="s">
        <v>6758</v>
      </c>
      <c r="G2816" s="82" t="s">
        <v>1056</v>
      </c>
      <c r="H2816" s="83" t="s">
        <v>6763</v>
      </c>
      <c r="I2816" s="39">
        <v>144200</v>
      </c>
      <c r="J2816" s="47">
        <v>43916</v>
      </c>
      <c r="K2816" s="48"/>
    </row>
    <row r="2817" spans="1:11" x14ac:dyDescent="0.35">
      <c r="A2817" s="43">
        <v>1</v>
      </c>
      <c r="B2817" s="83">
        <v>6100</v>
      </c>
      <c r="C2817" s="84">
        <v>43</v>
      </c>
      <c r="D2817" s="80" t="s">
        <v>6764</v>
      </c>
      <c r="E2817" s="82"/>
      <c r="F2817" s="82" t="s">
        <v>6758</v>
      </c>
      <c r="G2817" s="82" t="s">
        <v>2253</v>
      </c>
      <c r="H2817" s="83" t="s">
        <v>6765</v>
      </c>
      <c r="I2817" s="39">
        <v>330000</v>
      </c>
      <c r="J2817" s="47">
        <v>44676</v>
      </c>
      <c r="K2817" s="48"/>
    </row>
    <row r="2818" spans="1:11" x14ac:dyDescent="0.35">
      <c r="A2818" s="43">
        <v>1</v>
      </c>
      <c r="B2818" s="80">
        <v>6100</v>
      </c>
      <c r="C2818" s="81" t="s">
        <v>1352</v>
      </c>
      <c r="D2818" s="80" t="s">
        <v>6766</v>
      </c>
      <c r="E2818" s="82" t="s">
        <v>6753</v>
      </c>
      <c r="F2818" s="82">
        <v>43000230</v>
      </c>
      <c r="G2818" s="82">
        <v>3</v>
      </c>
      <c r="H2818" s="80" t="s">
        <v>6767</v>
      </c>
      <c r="I2818" s="39">
        <v>292330</v>
      </c>
      <c r="J2818" s="47">
        <v>43245</v>
      </c>
      <c r="K2818" s="48"/>
    </row>
    <row r="2819" spans="1:11" x14ac:dyDescent="0.35">
      <c r="A2819" s="43">
        <v>1</v>
      </c>
      <c r="B2819" s="80">
        <v>6100</v>
      </c>
      <c r="C2819" s="81" t="s">
        <v>1352</v>
      </c>
      <c r="D2819" s="80" t="s">
        <v>6768</v>
      </c>
      <c r="E2819" s="82"/>
      <c r="F2819" s="82" t="s">
        <v>6758</v>
      </c>
      <c r="G2819" s="82" t="s">
        <v>2101</v>
      </c>
      <c r="H2819" s="80"/>
      <c r="I2819" s="39">
        <v>198940.5</v>
      </c>
      <c r="J2819" s="47">
        <v>44896</v>
      </c>
      <c r="K2819" s="48"/>
    </row>
    <row r="2820" spans="1:11" x14ac:dyDescent="0.35">
      <c r="A2820" s="43">
        <v>1</v>
      </c>
      <c r="B2820" s="80">
        <v>6100</v>
      </c>
      <c r="C2820" s="81" t="s">
        <v>1352</v>
      </c>
      <c r="D2820" s="80" t="s">
        <v>6769</v>
      </c>
      <c r="E2820" s="82" t="s">
        <v>6770</v>
      </c>
      <c r="F2820" s="82">
        <v>43000254</v>
      </c>
      <c r="G2820" s="82">
        <v>0</v>
      </c>
      <c r="H2820" s="80" t="s">
        <v>6771</v>
      </c>
      <c r="I2820" s="39">
        <v>1</v>
      </c>
      <c r="J2820" s="47">
        <v>40446</v>
      </c>
      <c r="K2820" s="48"/>
    </row>
    <row r="2821" spans="1:11" x14ac:dyDescent="0.35">
      <c r="A2821" s="43">
        <v>1</v>
      </c>
      <c r="B2821" s="80">
        <v>6100</v>
      </c>
      <c r="C2821" s="81" t="s">
        <v>1352</v>
      </c>
      <c r="D2821" s="80" t="s">
        <v>6772</v>
      </c>
      <c r="E2821" s="82"/>
      <c r="F2821" s="82">
        <v>43000242</v>
      </c>
      <c r="G2821" s="82">
        <v>0</v>
      </c>
      <c r="H2821" s="83" t="s">
        <v>6773</v>
      </c>
      <c r="I2821" s="39">
        <v>1</v>
      </c>
      <c r="J2821" s="47">
        <v>39869</v>
      </c>
      <c r="K2821" s="48"/>
    </row>
    <row r="2822" spans="1:11" x14ac:dyDescent="0.35">
      <c r="A2822" s="43">
        <v>1</v>
      </c>
      <c r="B2822" s="80">
        <v>6100</v>
      </c>
      <c r="C2822" s="81" t="s">
        <v>1352</v>
      </c>
      <c r="D2822" s="80" t="s">
        <v>6774</v>
      </c>
      <c r="E2822" s="82" t="s">
        <v>6775</v>
      </c>
      <c r="F2822" s="82">
        <v>43000256</v>
      </c>
      <c r="G2822" s="82">
        <v>0</v>
      </c>
      <c r="H2822" s="80" t="s">
        <v>6776</v>
      </c>
      <c r="I2822" s="39">
        <v>115937.06</v>
      </c>
      <c r="J2822" s="47">
        <v>38802</v>
      </c>
      <c r="K2822" s="48"/>
    </row>
    <row r="2823" spans="1:11" x14ac:dyDescent="0.35">
      <c r="A2823" s="43">
        <v>1</v>
      </c>
      <c r="B2823" s="80">
        <v>6100</v>
      </c>
      <c r="C2823" s="81" t="s">
        <v>1352</v>
      </c>
      <c r="D2823" s="80" t="s">
        <v>6777</v>
      </c>
      <c r="E2823" s="82" t="s">
        <v>6778</v>
      </c>
      <c r="F2823" s="82">
        <v>43000257</v>
      </c>
      <c r="G2823" s="82">
        <v>0</v>
      </c>
      <c r="H2823" s="80" t="s">
        <v>6779</v>
      </c>
      <c r="I2823" s="39">
        <v>149380.4</v>
      </c>
      <c r="J2823" s="47">
        <v>39319</v>
      </c>
      <c r="K2823" s="48"/>
    </row>
    <row r="2824" spans="1:11" x14ac:dyDescent="0.35">
      <c r="A2824" s="43">
        <v>1</v>
      </c>
      <c r="B2824" s="80">
        <v>6100</v>
      </c>
      <c r="C2824" s="81" t="s">
        <v>1352</v>
      </c>
      <c r="D2824" s="80" t="s">
        <v>6780</v>
      </c>
      <c r="E2824" s="82" t="s">
        <v>6781</v>
      </c>
      <c r="F2824" s="82">
        <v>43000258</v>
      </c>
      <c r="G2824" s="82">
        <v>0</v>
      </c>
      <c r="H2824" s="80" t="s">
        <v>6782</v>
      </c>
      <c r="I2824" s="39">
        <v>1368810.31</v>
      </c>
      <c r="J2824" s="47">
        <v>39319</v>
      </c>
      <c r="K2824" s="48"/>
    </row>
    <row r="2825" spans="1:11" x14ac:dyDescent="0.35">
      <c r="A2825" s="43">
        <v>1</v>
      </c>
      <c r="B2825" s="80">
        <v>6100</v>
      </c>
      <c r="C2825" s="81" t="s">
        <v>1352</v>
      </c>
      <c r="D2825" s="80" t="s">
        <v>6783</v>
      </c>
      <c r="E2825" s="82" t="s">
        <v>6784</v>
      </c>
      <c r="F2825" s="82">
        <v>43000259</v>
      </c>
      <c r="G2825" s="82">
        <v>0</v>
      </c>
      <c r="H2825" s="80" t="s">
        <v>6785</v>
      </c>
      <c r="I2825" s="39">
        <v>191849.61</v>
      </c>
      <c r="J2825" s="47">
        <v>39350</v>
      </c>
      <c r="K2825" s="48"/>
    </row>
    <row r="2826" spans="1:11" x14ac:dyDescent="0.35">
      <c r="A2826" s="43">
        <v>1</v>
      </c>
      <c r="B2826" s="80">
        <v>6100</v>
      </c>
      <c r="C2826" s="81" t="s">
        <v>1352</v>
      </c>
      <c r="D2826" s="80" t="s">
        <v>6786</v>
      </c>
      <c r="E2826" s="82" t="s">
        <v>6787</v>
      </c>
      <c r="F2826" s="82">
        <v>43000260</v>
      </c>
      <c r="G2826" s="82">
        <v>0</v>
      </c>
      <c r="H2826" s="80" t="s">
        <v>6788</v>
      </c>
      <c r="I2826" s="39">
        <v>203727.43</v>
      </c>
      <c r="J2826" s="47">
        <v>39230</v>
      </c>
      <c r="K2826" s="48"/>
    </row>
    <row r="2827" spans="1:11" x14ac:dyDescent="0.35">
      <c r="A2827" s="43">
        <v>1</v>
      </c>
      <c r="B2827" s="80">
        <v>6100</v>
      </c>
      <c r="C2827" s="81" t="s">
        <v>1352</v>
      </c>
      <c r="D2827" s="80" t="s">
        <v>6789</v>
      </c>
      <c r="E2827" s="82" t="s">
        <v>6790</v>
      </c>
      <c r="F2827" s="82">
        <v>43000261</v>
      </c>
      <c r="G2827" s="82">
        <v>0</v>
      </c>
      <c r="H2827" s="80" t="s">
        <v>6791</v>
      </c>
      <c r="I2827" s="39">
        <v>231870.81</v>
      </c>
      <c r="J2827" s="47">
        <v>39350</v>
      </c>
      <c r="K2827" s="48"/>
    </row>
    <row r="2828" spans="1:11" x14ac:dyDescent="0.35">
      <c r="A2828" s="43">
        <v>1</v>
      </c>
      <c r="B2828" s="80">
        <v>6100</v>
      </c>
      <c r="C2828" s="81" t="s">
        <v>1352</v>
      </c>
      <c r="D2828" s="80" t="s">
        <v>6792</v>
      </c>
      <c r="E2828" s="82" t="s">
        <v>6793</v>
      </c>
      <c r="F2828" s="82">
        <v>43000272</v>
      </c>
      <c r="G2828" s="82">
        <v>0</v>
      </c>
      <c r="H2828" s="80" t="s">
        <v>6794</v>
      </c>
      <c r="I2828" s="39">
        <v>635697.43999999994</v>
      </c>
      <c r="J2828" s="47">
        <v>39350</v>
      </c>
      <c r="K2828" s="48"/>
    </row>
    <row r="2829" spans="1:11" x14ac:dyDescent="0.35">
      <c r="A2829" s="43">
        <v>1</v>
      </c>
      <c r="B2829" s="80">
        <v>6100</v>
      </c>
      <c r="C2829" s="81" t="s">
        <v>1352</v>
      </c>
      <c r="D2829" s="80" t="s">
        <v>6795</v>
      </c>
      <c r="E2829" s="82" t="s">
        <v>6796</v>
      </c>
      <c r="F2829" s="82">
        <v>43000273</v>
      </c>
      <c r="G2829" s="82">
        <v>0</v>
      </c>
      <c r="H2829" s="80" t="s">
        <v>6797</v>
      </c>
      <c r="I2829" s="39">
        <v>742754.19</v>
      </c>
      <c r="J2829" s="47">
        <v>38862</v>
      </c>
      <c r="K2829" s="48"/>
    </row>
    <row r="2830" spans="1:11" x14ac:dyDescent="0.35">
      <c r="A2830" s="43">
        <v>1</v>
      </c>
      <c r="B2830" s="80">
        <v>6100</v>
      </c>
      <c r="C2830" s="81" t="s">
        <v>1352</v>
      </c>
      <c r="D2830" s="80" t="s">
        <v>6798</v>
      </c>
      <c r="E2830" s="82" t="s">
        <v>6799</v>
      </c>
      <c r="F2830" s="82">
        <v>43000274</v>
      </c>
      <c r="G2830" s="82">
        <v>0</v>
      </c>
      <c r="H2830" s="80" t="s">
        <v>6800</v>
      </c>
      <c r="I2830" s="39">
        <v>780281.03</v>
      </c>
      <c r="J2830" s="47">
        <v>39171</v>
      </c>
      <c r="K2830" s="48"/>
    </row>
    <row r="2831" spans="1:11" x14ac:dyDescent="0.35">
      <c r="A2831" s="43">
        <v>1</v>
      </c>
      <c r="B2831" s="80">
        <v>6100</v>
      </c>
      <c r="C2831" s="81" t="s">
        <v>1352</v>
      </c>
      <c r="D2831" s="80" t="s">
        <v>6801</v>
      </c>
      <c r="E2831" s="82" t="s">
        <v>5307</v>
      </c>
      <c r="F2831" s="82">
        <v>43000278</v>
      </c>
      <c r="G2831" s="82">
        <v>0</v>
      </c>
      <c r="H2831" s="80" t="s">
        <v>6802</v>
      </c>
      <c r="I2831" s="39">
        <v>1035366.42</v>
      </c>
      <c r="J2831" s="47">
        <v>39015</v>
      </c>
      <c r="K2831" s="48"/>
    </row>
    <row r="2832" spans="1:11" x14ac:dyDescent="0.35">
      <c r="A2832" s="43">
        <v>1</v>
      </c>
      <c r="B2832" s="80">
        <v>6100</v>
      </c>
      <c r="C2832" s="81" t="s">
        <v>1352</v>
      </c>
      <c r="D2832" s="80" t="s">
        <v>6803</v>
      </c>
      <c r="E2832" s="82" t="s">
        <v>6804</v>
      </c>
      <c r="F2832" s="82">
        <v>43000280</v>
      </c>
      <c r="G2832" s="82">
        <v>0</v>
      </c>
      <c r="H2832" s="80" t="s">
        <v>6805</v>
      </c>
      <c r="I2832" s="39">
        <v>1090556.69</v>
      </c>
      <c r="J2832" s="47">
        <v>39288</v>
      </c>
      <c r="K2832" s="48"/>
    </row>
    <row r="2833" spans="1:11" x14ac:dyDescent="0.35">
      <c r="A2833" s="43">
        <v>1</v>
      </c>
      <c r="B2833" s="80">
        <v>6100</v>
      </c>
      <c r="C2833" s="81" t="s">
        <v>1352</v>
      </c>
      <c r="D2833" s="80" t="s">
        <v>6806</v>
      </c>
      <c r="E2833" s="82" t="s">
        <v>6807</v>
      </c>
      <c r="F2833" s="82">
        <v>43000282</v>
      </c>
      <c r="G2833" s="82">
        <v>0</v>
      </c>
      <c r="H2833" s="80" t="s">
        <v>6808</v>
      </c>
      <c r="I2833" s="39">
        <v>1090556.69</v>
      </c>
      <c r="J2833" s="47">
        <v>39288</v>
      </c>
      <c r="K2833" s="48"/>
    </row>
    <row r="2834" spans="1:11" x14ac:dyDescent="0.35">
      <c r="A2834" s="43">
        <v>1</v>
      </c>
      <c r="B2834" s="80">
        <v>6100</v>
      </c>
      <c r="C2834" s="81" t="s">
        <v>1352</v>
      </c>
      <c r="D2834" s="80" t="s">
        <v>6809</v>
      </c>
      <c r="E2834" s="82"/>
      <c r="F2834" s="86" t="s">
        <v>6810</v>
      </c>
      <c r="G2834" s="86" t="s">
        <v>1124</v>
      </c>
      <c r="H2834" s="80" t="s">
        <v>6811</v>
      </c>
      <c r="I2834" s="39">
        <v>146375.59</v>
      </c>
      <c r="J2834" s="47">
        <v>43915</v>
      </c>
      <c r="K2834" s="48"/>
    </row>
    <row r="2835" spans="1:11" x14ac:dyDescent="0.35">
      <c r="A2835" s="43">
        <v>1</v>
      </c>
      <c r="B2835" s="83">
        <v>6100</v>
      </c>
      <c r="C2835" s="84">
        <v>43</v>
      </c>
      <c r="D2835" s="80" t="s">
        <v>6812</v>
      </c>
      <c r="E2835" s="85"/>
      <c r="F2835" s="86" t="s">
        <v>6810</v>
      </c>
      <c r="G2835" s="86" t="s">
        <v>1049</v>
      </c>
      <c r="H2835" s="83" t="s">
        <v>6813</v>
      </c>
      <c r="I2835" s="39">
        <v>232731.71</v>
      </c>
      <c r="J2835" s="47">
        <v>44049</v>
      </c>
      <c r="K2835" s="48"/>
    </row>
    <row r="2836" spans="1:11" x14ac:dyDescent="0.35">
      <c r="A2836" s="43">
        <v>1</v>
      </c>
      <c r="B2836" s="80">
        <v>6100</v>
      </c>
      <c r="C2836" s="81" t="s">
        <v>1352</v>
      </c>
      <c r="D2836" s="80" t="s">
        <v>6814</v>
      </c>
      <c r="E2836" s="82" t="s">
        <v>6815</v>
      </c>
      <c r="F2836" s="82">
        <v>43000468</v>
      </c>
      <c r="G2836" s="82">
        <v>0</v>
      </c>
      <c r="H2836" s="80" t="s">
        <v>6816</v>
      </c>
      <c r="I2836" s="39">
        <v>5532937.7599999998</v>
      </c>
      <c r="J2836" s="47">
        <v>40019</v>
      </c>
      <c r="K2836" s="48"/>
    </row>
    <row r="2837" spans="1:11" x14ac:dyDescent="0.35">
      <c r="A2837" s="43">
        <v>1</v>
      </c>
      <c r="B2837" s="80">
        <v>6100</v>
      </c>
      <c r="C2837" s="81" t="s">
        <v>1352</v>
      </c>
      <c r="D2837" s="80" t="s">
        <v>6817</v>
      </c>
      <c r="E2837" s="82" t="s">
        <v>6818</v>
      </c>
      <c r="F2837" s="82">
        <v>43000469</v>
      </c>
      <c r="G2837" s="82">
        <v>0</v>
      </c>
      <c r="H2837" s="80" t="s">
        <v>6819</v>
      </c>
      <c r="I2837" s="39">
        <v>724559.28</v>
      </c>
      <c r="J2837" s="47">
        <v>40019</v>
      </c>
      <c r="K2837" s="48"/>
    </row>
    <row r="2838" spans="1:11" x14ac:dyDescent="0.35">
      <c r="A2838" s="43">
        <v>1</v>
      </c>
      <c r="B2838" s="80">
        <v>6100</v>
      </c>
      <c r="C2838" s="81" t="s">
        <v>1352</v>
      </c>
      <c r="D2838" s="80" t="s">
        <v>6820</v>
      </c>
      <c r="E2838" s="82" t="s">
        <v>6821</v>
      </c>
      <c r="F2838" s="82">
        <v>43000772</v>
      </c>
      <c r="G2838" s="82">
        <v>0</v>
      </c>
      <c r="H2838" s="80" t="s">
        <v>6822</v>
      </c>
      <c r="I2838" s="39">
        <v>1354960.66</v>
      </c>
      <c r="J2838" s="47">
        <v>40627</v>
      </c>
      <c r="K2838" s="48"/>
    </row>
    <row r="2839" spans="1:11" x14ac:dyDescent="0.35">
      <c r="A2839" s="43">
        <v>1</v>
      </c>
      <c r="B2839" s="80">
        <v>6100</v>
      </c>
      <c r="C2839" s="81" t="s">
        <v>1352</v>
      </c>
      <c r="D2839" s="80" t="s">
        <v>6823</v>
      </c>
      <c r="E2839" s="82" t="s">
        <v>6807</v>
      </c>
      <c r="F2839" s="90">
        <v>43000282</v>
      </c>
      <c r="G2839" s="91">
        <v>2</v>
      </c>
      <c r="H2839" s="88" t="s">
        <v>6824</v>
      </c>
      <c r="I2839" s="39">
        <v>69000</v>
      </c>
      <c r="J2839" s="47">
        <v>43620</v>
      </c>
      <c r="K2839" s="48"/>
    </row>
    <row r="2840" spans="1:11" x14ac:dyDescent="0.35">
      <c r="A2840" s="43">
        <v>1</v>
      </c>
      <c r="B2840" s="80">
        <v>6100</v>
      </c>
      <c r="C2840" s="81" t="s">
        <v>1352</v>
      </c>
      <c r="D2840" s="80" t="s">
        <v>6825</v>
      </c>
      <c r="E2840" s="82" t="s">
        <v>6826</v>
      </c>
      <c r="F2840" s="82">
        <v>43000283</v>
      </c>
      <c r="G2840" s="82">
        <v>0</v>
      </c>
      <c r="H2840" s="80" t="s">
        <v>6827</v>
      </c>
      <c r="I2840" s="34">
        <v>1090556.71</v>
      </c>
      <c r="J2840" s="47">
        <v>39288</v>
      </c>
      <c r="K2840" s="48"/>
    </row>
    <row r="2841" spans="1:11" x14ac:dyDescent="0.35">
      <c r="A2841" s="43">
        <v>1</v>
      </c>
      <c r="B2841" s="80">
        <v>6100</v>
      </c>
      <c r="C2841" s="81" t="s">
        <v>1352</v>
      </c>
      <c r="D2841" s="80" t="s">
        <v>6828</v>
      </c>
      <c r="E2841" s="82"/>
      <c r="F2841" s="86">
        <v>43000283</v>
      </c>
      <c r="G2841" s="86" t="s">
        <v>1124</v>
      </c>
      <c r="H2841" s="83" t="s">
        <v>6829</v>
      </c>
      <c r="I2841" s="34">
        <v>84197.98</v>
      </c>
      <c r="J2841" s="47">
        <v>43915</v>
      </c>
      <c r="K2841" s="48"/>
    </row>
    <row r="2842" spans="1:11" x14ac:dyDescent="0.35">
      <c r="A2842" s="43">
        <v>1</v>
      </c>
      <c r="B2842" s="80">
        <v>6100</v>
      </c>
      <c r="C2842" s="81" t="s">
        <v>1352</v>
      </c>
      <c r="D2842" s="80" t="s">
        <v>6830</v>
      </c>
      <c r="E2842" s="82" t="s">
        <v>6831</v>
      </c>
      <c r="F2842" s="82">
        <v>43000284</v>
      </c>
      <c r="G2842" s="82">
        <v>0</v>
      </c>
      <c r="H2842" s="80" t="s">
        <v>6832</v>
      </c>
      <c r="I2842" s="39">
        <v>1119977.2</v>
      </c>
      <c r="J2842" s="47">
        <v>39350</v>
      </c>
      <c r="K2842" s="48"/>
    </row>
    <row r="2843" spans="1:11" x14ac:dyDescent="0.35">
      <c r="A2843" s="43">
        <v>1</v>
      </c>
      <c r="B2843" s="80">
        <v>6100</v>
      </c>
      <c r="C2843" s="81" t="s">
        <v>1352</v>
      </c>
      <c r="D2843" s="80" t="s">
        <v>6833</v>
      </c>
      <c r="E2843" s="82" t="s">
        <v>6834</v>
      </c>
      <c r="F2843" s="82">
        <v>43000285</v>
      </c>
      <c r="G2843" s="82">
        <v>0</v>
      </c>
      <c r="H2843" s="80" t="s">
        <v>6835</v>
      </c>
      <c r="I2843" s="39">
        <v>1192527.3</v>
      </c>
      <c r="J2843" s="47">
        <v>39210</v>
      </c>
      <c r="K2843" s="48"/>
    </row>
    <row r="2844" spans="1:11" x14ac:dyDescent="0.35">
      <c r="A2844" s="43">
        <v>1</v>
      </c>
      <c r="B2844" s="83">
        <v>6100</v>
      </c>
      <c r="C2844" s="84">
        <v>43</v>
      </c>
      <c r="D2844" s="80" t="s">
        <v>6836</v>
      </c>
      <c r="E2844" s="85"/>
      <c r="F2844" s="86" t="s">
        <v>6837</v>
      </c>
      <c r="G2844" s="86" t="s">
        <v>1049</v>
      </c>
      <c r="H2844" s="83" t="s">
        <v>6838</v>
      </c>
      <c r="I2844" s="39">
        <v>126666.7</v>
      </c>
      <c r="J2844" s="47">
        <v>43916</v>
      </c>
      <c r="K2844" s="48"/>
    </row>
    <row r="2845" spans="1:11" x14ac:dyDescent="0.35">
      <c r="A2845" s="43">
        <v>1</v>
      </c>
      <c r="B2845" s="83">
        <v>6100</v>
      </c>
      <c r="C2845" s="84">
        <v>43</v>
      </c>
      <c r="D2845" s="80" t="s">
        <v>6839</v>
      </c>
      <c r="E2845" s="85"/>
      <c r="F2845" s="86" t="s">
        <v>6837</v>
      </c>
      <c r="G2845" s="86" t="s">
        <v>1176</v>
      </c>
      <c r="H2845" s="83" t="s">
        <v>6840</v>
      </c>
      <c r="I2845" s="39">
        <v>1150000</v>
      </c>
      <c r="J2845" s="47">
        <v>43916</v>
      </c>
      <c r="K2845" s="48"/>
    </row>
    <row r="2846" spans="1:11" x14ac:dyDescent="0.35">
      <c r="A2846" s="43">
        <v>1</v>
      </c>
      <c r="B2846" s="80">
        <v>6100</v>
      </c>
      <c r="C2846" s="81" t="s">
        <v>1352</v>
      </c>
      <c r="D2846" s="80" t="s">
        <v>6841</v>
      </c>
      <c r="E2846" s="82" t="s">
        <v>6834</v>
      </c>
      <c r="F2846" s="82">
        <v>43000285</v>
      </c>
      <c r="G2846" s="82">
        <v>2</v>
      </c>
      <c r="H2846" s="88" t="s">
        <v>6842</v>
      </c>
      <c r="I2846" s="39">
        <v>146898</v>
      </c>
      <c r="J2846" s="47">
        <v>43550</v>
      </c>
      <c r="K2846" s="48"/>
    </row>
    <row r="2847" spans="1:11" x14ac:dyDescent="0.35">
      <c r="A2847" s="43">
        <v>1</v>
      </c>
      <c r="B2847" s="80">
        <v>6100</v>
      </c>
      <c r="C2847" s="81" t="s">
        <v>1352</v>
      </c>
      <c r="D2847" s="80" t="s">
        <v>6843</v>
      </c>
      <c r="E2847" s="82" t="s">
        <v>6844</v>
      </c>
      <c r="F2847" s="82">
        <v>43000288</v>
      </c>
      <c r="G2847" s="82">
        <v>0</v>
      </c>
      <c r="H2847" s="80" t="s">
        <v>6845</v>
      </c>
      <c r="I2847" s="39">
        <v>1287316.83</v>
      </c>
      <c r="J2847" s="47">
        <v>39380</v>
      </c>
      <c r="K2847" s="48"/>
    </row>
    <row r="2848" spans="1:11" x14ac:dyDescent="0.35">
      <c r="A2848" s="43">
        <v>1</v>
      </c>
      <c r="B2848" s="80">
        <v>6100</v>
      </c>
      <c r="C2848" s="81" t="s">
        <v>1352</v>
      </c>
      <c r="D2848" s="80" t="s">
        <v>6846</v>
      </c>
      <c r="E2848" s="82" t="s">
        <v>6847</v>
      </c>
      <c r="F2848" s="82">
        <v>43000289</v>
      </c>
      <c r="G2848" s="82">
        <v>0</v>
      </c>
      <c r="H2848" s="80" t="s">
        <v>6845</v>
      </c>
      <c r="I2848" s="39">
        <v>1287316.8500000001</v>
      </c>
      <c r="J2848" s="47">
        <v>39380</v>
      </c>
      <c r="K2848" s="48"/>
    </row>
    <row r="2849" spans="1:11" x14ac:dyDescent="0.35">
      <c r="A2849" s="43">
        <v>1</v>
      </c>
      <c r="B2849" s="80">
        <v>6100</v>
      </c>
      <c r="C2849" s="81" t="s">
        <v>1352</v>
      </c>
      <c r="D2849" s="80" t="s">
        <v>6848</v>
      </c>
      <c r="E2849" s="82" t="s">
        <v>6849</v>
      </c>
      <c r="F2849" s="82">
        <v>43000290</v>
      </c>
      <c r="G2849" s="82">
        <v>0</v>
      </c>
      <c r="H2849" s="80" t="s">
        <v>6850</v>
      </c>
      <c r="I2849" s="39">
        <v>1412428.19</v>
      </c>
      <c r="J2849" s="47">
        <v>38912</v>
      </c>
      <c r="K2849" s="48"/>
    </row>
    <row r="2850" spans="1:11" x14ac:dyDescent="0.35">
      <c r="A2850" s="43">
        <v>1</v>
      </c>
      <c r="B2850" s="80">
        <v>6100</v>
      </c>
      <c r="C2850" s="81" t="s">
        <v>1352</v>
      </c>
      <c r="D2850" s="80" t="s">
        <v>6851</v>
      </c>
      <c r="E2850" s="82"/>
      <c r="F2850" s="86">
        <v>43000290</v>
      </c>
      <c r="G2850" s="86">
        <v>5</v>
      </c>
      <c r="H2850" s="83" t="s">
        <v>6852</v>
      </c>
      <c r="I2850" s="39">
        <v>367147</v>
      </c>
      <c r="J2850" s="47">
        <v>44068</v>
      </c>
      <c r="K2850" s="48"/>
    </row>
    <row r="2851" spans="1:11" x14ac:dyDescent="0.35">
      <c r="A2851" s="43">
        <v>1</v>
      </c>
      <c r="B2851" s="80">
        <v>6100</v>
      </c>
      <c r="C2851" s="81" t="s">
        <v>1352</v>
      </c>
      <c r="D2851" s="80" t="s">
        <v>6853</v>
      </c>
      <c r="E2851" s="82"/>
      <c r="F2851" s="86">
        <v>43000290</v>
      </c>
      <c r="G2851" s="86">
        <v>6</v>
      </c>
      <c r="H2851" s="83" t="s">
        <v>6854</v>
      </c>
      <c r="I2851" s="39">
        <v>177128</v>
      </c>
      <c r="J2851" s="47">
        <v>44068</v>
      </c>
      <c r="K2851" s="48"/>
    </row>
    <row r="2852" spans="1:11" x14ac:dyDescent="0.35">
      <c r="A2852" s="43">
        <v>1</v>
      </c>
      <c r="B2852" s="80">
        <v>6100</v>
      </c>
      <c r="C2852" s="81" t="s">
        <v>1352</v>
      </c>
      <c r="D2852" s="80" t="s">
        <v>6855</v>
      </c>
      <c r="E2852" s="82"/>
      <c r="F2852" s="86">
        <v>43000290</v>
      </c>
      <c r="G2852" s="86">
        <v>7</v>
      </c>
      <c r="H2852" s="83" t="s">
        <v>6856</v>
      </c>
      <c r="I2852" s="39">
        <v>109255</v>
      </c>
      <c r="J2852" s="47">
        <v>44068</v>
      </c>
      <c r="K2852" s="48"/>
    </row>
    <row r="2853" spans="1:11" x14ac:dyDescent="0.35">
      <c r="A2853" s="43">
        <v>1</v>
      </c>
      <c r="B2853" s="80">
        <v>6100</v>
      </c>
      <c r="C2853" s="81" t="s">
        <v>1352</v>
      </c>
      <c r="D2853" s="80" t="s">
        <v>6857</v>
      </c>
      <c r="E2853" s="82"/>
      <c r="F2853" s="86" t="s">
        <v>6858</v>
      </c>
      <c r="G2853" s="86" t="s">
        <v>2095</v>
      </c>
      <c r="H2853" s="83" t="s">
        <v>6859</v>
      </c>
      <c r="I2853" s="39">
        <v>149346.29999999999</v>
      </c>
      <c r="J2853" s="47">
        <v>44644</v>
      </c>
      <c r="K2853" s="48"/>
    </row>
    <row r="2854" spans="1:11" x14ac:dyDescent="0.35">
      <c r="A2854" s="43">
        <v>1</v>
      </c>
      <c r="B2854" s="80">
        <v>6100</v>
      </c>
      <c r="C2854" s="81" t="s">
        <v>1352</v>
      </c>
      <c r="D2854" s="80" t="s">
        <v>6860</v>
      </c>
      <c r="E2854" s="82" t="s">
        <v>6861</v>
      </c>
      <c r="F2854" s="82">
        <v>43000291</v>
      </c>
      <c r="G2854" s="82">
        <v>0</v>
      </c>
      <c r="H2854" s="80" t="s">
        <v>6862</v>
      </c>
      <c r="I2854" s="39">
        <v>1</v>
      </c>
      <c r="J2854" s="47">
        <v>39319</v>
      </c>
      <c r="K2854" s="48"/>
    </row>
    <row r="2855" spans="1:11" x14ac:dyDescent="0.35">
      <c r="A2855" s="43">
        <v>1</v>
      </c>
      <c r="B2855" s="80">
        <v>6100</v>
      </c>
      <c r="C2855" s="81" t="s">
        <v>1352</v>
      </c>
      <c r="D2855" s="80" t="s">
        <v>6863</v>
      </c>
      <c r="E2855" s="82" t="s">
        <v>6864</v>
      </c>
      <c r="F2855" s="82">
        <v>43000292</v>
      </c>
      <c r="G2855" s="82">
        <v>0</v>
      </c>
      <c r="H2855" s="80" t="s">
        <v>6865</v>
      </c>
      <c r="I2855" s="39">
        <v>1375583.62</v>
      </c>
      <c r="J2855" s="47">
        <v>39319</v>
      </c>
      <c r="K2855" s="48"/>
    </row>
    <row r="2856" spans="1:11" x14ac:dyDescent="0.35">
      <c r="A2856" s="43">
        <v>1</v>
      </c>
      <c r="B2856" s="80">
        <v>6100</v>
      </c>
      <c r="C2856" s="81" t="s">
        <v>1352</v>
      </c>
      <c r="D2856" s="80" t="s">
        <v>6866</v>
      </c>
      <c r="E2856" s="82" t="s">
        <v>6867</v>
      </c>
      <c r="F2856" s="82">
        <v>43000295</v>
      </c>
      <c r="G2856" s="82">
        <v>0</v>
      </c>
      <c r="H2856" s="80" t="s">
        <v>6239</v>
      </c>
      <c r="I2856" s="39">
        <v>2046703.13</v>
      </c>
      <c r="J2856" s="47">
        <v>38497</v>
      </c>
      <c r="K2856" s="48"/>
    </row>
    <row r="2857" spans="1:11" x14ac:dyDescent="0.35">
      <c r="A2857" s="43">
        <v>1</v>
      </c>
      <c r="B2857" s="80">
        <v>6100</v>
      </c>
      <c r="C2857" s="81" t="s">
        <v>1352</v>
      </c>
      <c r="D2857" s="80" t="s">
        <v>6868</v>
      </c>
      <c r="E2857" s="82" t="s">
        <v>6869</v>
      </c>
      <c r="F2857" s="82">
        <v>43000296</v>
      </c>
      <c r="G2857" s="82">
        <v>0</v>
      </c>
      <c r="H2857" s="80" t="s">
        <v>6870</v>
      </c>
      <c r="I2857" s="39">
        <v>2608790.5499999998</v>
      </c>
      <c r="J2857" s="47">
        <v>39411</v>
      </c>
      <c r="K2857" s="48"/>
    </row>
    <row r="2858" spans="1:11" x14ac:dyDescent="0.35">
      <c r="A2858" s="43">
        <v>1</v>
      </c>
      <c r="B2858" s="80">
        <v>6100</v>
      </c>
      <c r="C2858" s="81" t="s">
        <v>1352</v>
      </c>
      <c r="D2858" s="80" t="s">
        <v>6871</v>
      </c>
      <c r="E2858" s="82" t="s">
        <v>6869</v>
      </c>
      <c r="F2858" s="82">
        <v>43000296</v>
      </c>
      <c r="G2858" s="82">
        <v>1</v>
      </c>
      <c r="H2858" s="80" t="s">
        <v>6872</v>
      </c>
      <c r="I2858" s="39">
        <v>653242.75</v>
      </c>
      <c r="J2858" s="47">
        <v>42957</v>
      </c>
      <c r="K2858" s="48"/>
    </row>
    <row r="2859" spans="1:11" x14ac:dyDescent="0.35">
      <c r="A2859" s="43">
        <v>1</v>
      </c>
      <c r="B2859" s="80">
        <v>6100</v>
      </c>
      <c r="C2859" s="81" t="s">
        <v>1352</v>
      </c>
      <c r="D2859" s="80" t="s">
        <v>6873</v>
      </c>
      <c r="E2859" s="82" t="s">
        <v>6869</v>
      </c>
      <c r="F2859" s="82">
        <v>43000296</v>
      </c>
      <c r="G2859" s="82">
        <v>4</v>
      </c>
      <c r="H2859" s="80" t="s">
        <v>6874</v>
      </c>
      <c r="I2859" s="39">
        <v>145250</v>
      </c>
      <c r="J2859" s="47">
        <v>43564</v>
      </c>
      <c r="K2859" s="48"/>
    </row>
    <row r="2860" spans="1:11" x14ac:dyDescent="0.35">
      <c r="A2860" s="43">
        <v>1</v>
      </c>
      <c r="B2860" s="83">
        <v>6100</v>
      </c>
      <c r="C2860" s="84">
        <v>43</v>
      </c>
      <c r="D2860" s="80" t="s">
        <v>6875</v>
      </c>
      <c r="E2860" s="85"/>
      <c r="F2860" s="86">
        <v>43000296</v>
      </c>
      <c r="G2860" s="86">
        <v>5</v>
      </c>
      <c r="H2860" s="83" t="s">
        <v>6876</v>
      </c>
      <c r="I2860" s="39">
        <v>687372.5</v>
      </c>
      <c r="J2860" s="47">
        <v>43916</v>
      </c>
      <c r="K2860" s="48"/>
    </row>
    <row r="2861" spans="1:11" x14ac:dyDescent="0.35">
      <c r="A2861" s="43">
        <v>1</v>
      </c>
      <c r="B2861" s="80">
        <v>6100</v>
      </c>
      <c r="C2861" s="81" t="s">
        <v>1352</v>
      </c>
      <c r="D2861" s="80" t="s">
        <v>6877</v>
      </c>
      <c r="E2861" s="82" t="s">
        <v>6869</v>
      </c>
      <c r="F2861" s="82">
        <v>43000296</v>
      </c>
      <c r="G2861" s="82">
        <v>3</v>
      </c>
      <c r="H2861" s="80" t="s">
        <v>6878</v>
      </c>
      <c r="I2861" s="39">
        <v>292330</v>
      </c>
      <c r="J2861" s="47">
        <v>43245</v>
      </c>
      <c r="K2861" s="48"/>
    </row>
    <row r="2862" spans="1:11" x14ac:dyDescent="0.35">
      <c r="A2862" s="43">
        <v>1</v>
      </c>
      <c r="B2862" s="80">
        <v>6100</v>
      </c>
      <c r="C2862" s="81">
        <v>43</v>
      </c>
      <c r="D2862" s="80" t="s">
        <v>6879</v>
      </c>
      <c r="E2862" s="82"/>
      <c r="F2862" s="87">
        <v>43000296</v>
      </c>
      <c r="G2862" s="87">
        <v>6</v>
      </c>
      <c r="H2862" s="83" t="s">
        <v>6880</v>
      </c>
      <c r="I2862" s="39">
        <v>198940.5</v>
      </c>
      <c r="J2862" s="47">
        <v>44896</v>
      </c>
      <c r="K2862" s="48"/>
    </row>
    <row r="2863" spans="1:11" x14ac:dyDescent="0.35">
      <c r="A2863" s="43">
        <v>1</v>
      </c>
      <c r="B2863" s="80">
        <v>6100</v>
      </c>
      <c r="C2863" s="81" t="s">
        <v>1352</v>
      </c>
      <c r="D2863" s="80" t="s">
        <v>6881</v>
      </c>
      <c r="E2863" s="82" t="s">
        <v>6882</v>
      </c>
      <c r="F2863" s="82">
        <v>43000297</v>
      </c>
      <c r="G2863" s="82">
        <v>0</v>
      </c>
      <c r="H2863" s="80" t="s">
        <v>6883</v>
      </c>
      <c r="I2863" s="39">
        <v>1910273.34</v>
      </c>
      <c r="J2863" s="47">
        <v>39411</v>
      </c>
      <c r="K2863" s="48"/>
    </row>
    <row r="2864" spans="1:11" x14ac:dyDescent="0.35">
      <c r="A2864" s="43">
        <v>1</v>
      </c>
      <c r="B2864" s="80">
        <v>6100</v>
      </c>
      <c r="C2864" s="81" t="s">
        <v>1352</v>
      </c>
      <c r="D2864" s="80" t="s">
        <v>6884</v>
      </c>
      <c r="E2864" s="82" t="s">
        <v>6885</v>
      </c>
      <c r="F2864" s="82">
        <v>43000299</v>
      </c>
      <c r="G2864" s="82">
        <v>0</v>
      </c>
      <c r="H2864" s="80" t="s">
        <v>6886</v>
      </c>
      <c r="I2864" s="39">
        <v>2181106.34</v>
      </c>
      <c r="J2864" s="47">
        <v>39319</v>
      </c>
      <c r="K2864" s="48"/>
    </row>
    <row r="2865" spans="1:11" x14ac:dyDescent="0.35">
      <c r="A2865" s="43">
        <v>1</v>
      </c>
      <c r="B2865" s="83">
        <v>6100</v>
      </c>
      <c r="C2865" s="84">
        <v>43</v>
      </c>
      <c r="D2865" s="80" t="s">
        <v>6887</v>
      </c>
      <c r="E2865" s="85"/>
      <c r="F2865" s="86" t="s">
        <v>6888</v>
      </c>
      <c r="G2865" s="86" t="s">
        <v>1043</v>
      </c>
      <c r="H2865" s="83" t="s">
        <v>6889</v>
      </c>
      <c r="I2865" s="39">
        <v>85466</v>
      </c>
      <c r="J2865" s="47">
        <v>44004</v>
      </c>
      <c r="K2865" s="48"/>
    </row>
    <row r="2866" spans="1:11" x14ac:dyDescent="0.35">
      <c r="A2866" s="43">
        <v>1</v>
      </c>
      <c r="B2866" s="83">
        <v>6100</v>
      </c>
      <c r="C2866" s="84">
        <v>43</v>
      </c>
      <c r="D2866" s="80" t="s">
        <v>6890</v>
      </c>
      <c r="E2866" s="85"/>
      <c r="F2866" s="86" t="s">
        <v>6888</v>
      </c>
      <c r="G2866" s="86" t="s">
        <v>1049</v>
      </c>
      <c r="H2866" s="83" t="s">
        <v>6891</v>
      </c>
      <c r="I2866" s="39">
        <v>139989</v>
      </c>
      <c r="J2866" s="47">
        <v>44015</v>
      </c>
      <c r="K2866" s="48"/>
    </row>
    <row r="2867" spans="1:11" x14ac:dyDescent="0.35">
      <c r="A2867" s="43">
        <v>1</v>
      </c>
      <c r="B2867" s="80">
        <v>6100</v>
      </c>
      <c r="C2867" s="81" t="s">
        <v>1352</v>
      </c>
      <c r="D2867" s="80" t="s">
        <v>6892</v>
      </c>
      <c r="E2867" s="82" t="s">
        <v>6893</v>
      </c>
      <c r="F2867" s="82">
        <v>43000353</v>
      </c>
      <c r="G2867" s="82">
        <v>0</v>
      </c>
      <c r="H2867" s="80" t="s">
        <v>6894</v>
      </c>
      <c r="I2867" s="39">
        <v>450750</v>
      </c>
      <c r="J2867" s="47">
        <v>40173</v>
      </c>
      <c r="K2867" s="48"/>
    </row>
    <row r="2868" spans="1:11" x14ac:dyDescent="0.35">
      <c r="A2868" s="43">
        <v>1</v>
      </c>
      <c r="B2868" s="80">
        <v>6100</v>
      </c>
      <c r="C2868" s="81" t="s">
        <v>1352</v>
      </c>
      <c r="D2868" s="80" t="s">
        <v>6895</v>
      </c>
      <c r="E2868" s="82" t="s">
        <v>6896</v>
      </c>
      <c r="F2868" s="82">
        <v>43000354</v>
      </c>
      <c r="G2868" s="82">
        <v>0</v>
      </c>
      <c r="H2868" s="80" t="s">
        <v>6897</v>
      </c>
      <c r="I2868" s="39">
        <v>1262114.01</v>
      </c>
      <c r="J2868" s="47">
        <v>40173</v>
      </c>
      <c r="K2868" s="48"/>
    </row>
    <row r="2869" spans="1:11" x14ac:dyDescent="0.35">
      <c r="A2869" s="43">
        <v>1</v>
      </c>
      <c r="B2869" s="80">
        <v>6100</v>
      </c>
      <c r="C2869" s="81" t="s">
        <v>1352</v>
      </c>
      <c r="D2869" s="80" t="s">
        <v>6898</v>
      </c>
      <c r="E2869" s="82"/>
      <c r="F2869" s="82" t="s">
        <v>6899</v>
      </c>
      <c r="G2869" s="82" t="s">
        <v>1124</v>
      </c>
      <c r="H2869" s="80" t="s">
        <v>6900</v>
      </c>
      <c r="I2869" s="39">
        <v>164313.75</v>
      </c>
      <c r="J2869" s="47">
        <v>44645</v>
      </c>
      <c r="K2869" s="48"/>
    </row>
    <row r="2870" spans="1:11" x14ac:dyDescent="0.35">
      <c r="A2870" s="43">
        <v>1</v>
      </c>
      <c r="B2870" s="80">
        <v>6100</v>
      </c>
      <c r="C2870" s="81" t="s">
        <v>1352</v>
      </c>
      <c r="D2870" s="80" t="s">
        <v>6901</v>
      </c>
      <c r="E2870" s="82"/>
      <c r="F2870" s="82" t="s">
        <v>6899</v>
      </c>
      <c r="G2870" s="82" t="s">
        <v>1043</v>
      </c>
      <c r="H2870" s="80" t="s">
        <v>6902</v>
      </c>
      <c r="I2870" s="39">
        <v>144210</v>
      </c>
      <c r="J2870" s="47">
        <v>44645</v>
      </c>
      <c r="K2870" s="48"/>
    </row>
    <row r="2871" spans="1:11" x14ac:dyDescent="0.35">
      <c r="A2871" s="43">
        <v>1</v>
      </c>
      <c r="B2871" s="80">
        <v>6100</v>
      </c>
      <c r="C2871" s="81" t="s">
        <v>1352</v>
      </c>
      <c r="D2871" s="80" t="s">
        <v>6903</v>
      </c>
      <c r="E2871" s="82" t="s">
        <v>6885</v>
      </c>
      <c r="F2871" s="82">
        <v>43000299</v>
      </c>
      <c r="G2871" s="82">
        <v>1</v>
      </c>
      <c r="H2871" s="88" t="s">
        <v>6904</v>
      </c>
      <c r="I2871" s="39">
        <v>44556.43</v>
      </c>
      <c r="J2871" s="47">
        <v>43550</v>
      </c>
      <c r="K2871" s="48"/>
    </row>
    <row r="2872" spans="1:11" x14ac:dyDescent="0.35">
      <c r="A2872" s="43">
        <v>1</v>
      </c>
      <c r="B2872" s="80">
        <v>6100</v>
      </c>
      <c r="C2872" s="81" t="s">
        <v>1352</v>
      </c>
      <c r="D2872" s="80" t="s">
        <v>6905</v>
      </c>
      <c r="E2872" s="82"/>
      <c r="F2872" s="82" t="s">
        <v>6888</v>
      </c>
      <c r="G2872" s="82" t="s">
        <v>1176</v>
      </c>
      <c r="H2872" s="88" t="s">
        <v>6906</v>
      </c>
      <c r="I2872" s="39">
        <v>169429.52</v>
      </c>
      <c r="J2872" s="47">
        <v>44880</v>
      </c>
      <c r="K2872" s="48"/>
    </row>
    <row r="2873" spans="1:11" x14ac:dyDescent="0.35">
      <c r="A2873" s="43">
        <v>1</v>
      </c>
      <c r="B2873" s="80">
        <v>6100</v>
      </c>
      <c r="C2873" s="81" t="s">
        <v>1352</v>
      </c>
      <c r="D2873" s="80" t="s">
        <v>6907</v>
      </c>
      <c r="E2873" s="82" t="s">
        <v>6908</v>
      </c>
      <c r="F2873" s="82">
        <v>43000301</v>
      </c>
      <c r="G2873" s="82">
        <v>0</v>
      </c>
      <c r="H2873" s="80" t="s">
        <v>6909</v>
      </c>
      <c r="I2873" s="39">
        <v>1750586</v>
      </c>
      <c r="J2873" s="47">
        <v>39021</v>
      </c>
      <c r="K2873" s="48"/>
    </row>
    <row r="2874" spans="1:11" x14ac:dyDescent="0.35">
      <c r="A2874" s="43">
        <v>1</v>
      </c>
      <c r="B2874" s="80">
        <v>6100</v>
      </c>
      <c r="C2874" s="81" t="s">
        <v>1352</v>
      </c>
      <c r="D2874" s="80" t="s">
        <v>6910</v>
      </c>
      <c r="E2874" s="82"/>
      <c r="F2874" s="82" t="s">
        <v>6911</v>
      </c>
      <c r="G2874" s="82" t="s">
        <v>1049</v>
      </c>
      <c r="H2874" s="80" t="s">
        <v>6912</v>
      </c>
      <c r="I2874" s="39">
        <v>141950</v>
      </c>
      <c r="J2874" s="47">
        <v>44644</v>
      </c>
      <c r="K2874" s="48"/>
    </row>
    <row r="2875" spans="1:11" x14ac:dyDescent="0.35">
      <c r="A2875" s="43">
        <v>1</v>
      </c>
      <c r="B2875" s="80">
        <v>6100</v>
      </c>
      <c r="C2875" s="81" t="s">
        <v>1352</v>
      </c>
      <c r="D2875" s="80" t="s">
        <v>6913</v>
      </c>
      <c r="E2875" s="82"/>
      <c r="F2875" s="82" t="s">
        <v>6911</v>
      </c>
      <c r="G2875" s="82" t="s">
        <v>1176</v>
      </c>
      <c r="H2875" s="80" t="s">
        <v>6914</v>
      </c>
      <c r="I2875" s="39">
        <v>139980.5</v>
      </c>
      <c r="J2875" s="47">
        <v>44644</v>
      </c>
      <c r="K2875" s="48"/>
    </row>
    <row r="2876" spans="1:11" x14ac:dyDescent="0.35">
      <c r="A2876" s="43">
        <v>1</v>
      </c>
      <c r="B2876" s="80">
        <v>6100</v>
      </c>
      <c r="C2876" s="81" t="s">
        <v>1352</v>
      </c>
      <c r="D2876" s="80" t="s">
        <v>6915</v>
      </c>
      <c r="E2876" s="82"/>
      <c r="F2876" s="82" t="s">
        <v>6911</v>
      </c>
      <c r="G2876" s="82" t="s">
        <v>1056</v>
      </c>
      <c r="H2876" s="80" t="s">
        <v>6916</v>
      </c>
      <c r="I2876" s="39">
        <v>138000</v>
      </c>
      <c r="J2876" s="47">
        <v>44644</v>
      </c>
      <c r="K2876" s="48"/>
    </row>
    <row r="2877" spans="1:11" x14ac:dyDescent="0.35">
      <c r="A2877" s="43">
        <v>1</v>
      </c>
      <c r="B2877" s="80">
        <v>6100</v>
      </c>
      <c r="C2877" s="81" t="s">
        <v>1352</v>
      </c>
      <c r="D2877" s="80" t="s">
        <v>6917</v>
      </c>
      <c r="E2877" s="82"/>
      <c r="F2877" s="82" t="s">
        <v>6911</v>
      </c>
      <c r="G2877" s="82" t="s">
        <v>2250</v>
      </c>
      <c r="H2877" s="80" t="s">
        <v>6918</v>
      </c>
      <c r="I2877" s="39">
        <v>148865</v>
      </c>
      <c r="J2877" s="47">
        <v>44644</v>
      </c>
      <c r="K2877" s="48"/>
    </row>
    <row r="2878" spans="1:11" x14ac:dyDescent="0.35">
      <c r="A2878" s="43">
        <v>1</v>
      </c>
      <c r="B2878" s="80">
        <v>6100</v>
      </c>
      <c r="C2878" s="81" t="s">
        <v>1352</v>
      </c>
      <c r="D2878" s="80" t="s">
        <v>6919</v>
      </c>
      <c r="E2878" s="82"/>
      <c r="F2878" s="82" t="s">
        <v>6911</v>
      </c>
      <c r="G2878" s="82" t="s">
        <v>2253</v>
      </c>
      <c r="H2878" s="80" t="s">
        <v>6920</v>
      </c>
      <c r="I2878" s="39">
        <v>198000</v>
      </c>
      <c r="J2878" s="47">
        <v>44644</v>
      </c>
      <c r="K2878" s="48"/>
    </row>
    <row r="2879" spans="1:11" x14ac:dyDescent="0.35">
      <c r="A2879" s="43">
        <v>1</v>
      </c>
      <c r="B2879" s="83">
        <v>6100</v>
      </c>
      <c r="C2879" s="81" t="s">
        <v>1352</v>
      </c>
      <c r="D2879" s="80" t="s">
        <v>6921</v>
      </c>
      <c r="E2879" s="85"/>
      <c r="F2879" s="86" t="s">
        <v>6911</v>
      </c>
      <c r="G2879" s="86" t="s">
        <v>1043</v>
      </c>
      <c r="H2879" s="83" t="s">
        <v>6922</v>
      </c>
      <c r="I2879" s="39">
        <v>126666.7</v>
      </c>
      <c r="J2879" s="47">
        <v>44068</v>
      </c>
      <c r="K2879" s="48"/>
    </row>
    <row r="2880" spans="1:11" x14ac:dyDescent="0.35">
      <c r="A2880" s="43">
        <v>1</v>
      </c>
      <c r="B2880" s="80">
        <v>6100</v>
      </c>
      <c r="C2880" s="81" t="s">
        <v>1352</v>
      </c>
      <c r="D2880" s="80" t="s">
        <v>6923</v>
      </c>
      <c r="E2880" s="82" t="s">
        <v>6924</v>
      </c>
      <c r="F2880" s="82">
        <v>43000302</v>
      </c>
      <c r="G2880" s="82">
        <v>0</v>
      </c>
      <c r="H2880" s="80" t="s">
        <v>6925</v>
      </c>
      <c r="I2880" s="39">
        <v>2552998.31</v>
      </c>
      <c r="J2880" s="47">
        <v>39319</v>
      </c>
      <c r="K2880" s="48"/>
    </row>
    <row r="2881" spans="1:11" x14ac:dyDescent="0.35">
      <c r="A2881" s="43">
        <v>1</v>
      </c>
      <c r="B2881" s="80">
        <v>6100</v>
      </c>
      <c r="C2881" s="81" t="s">
        <v>1352</v>
      </c>
      <c r="D2881" s="80" t="s">
        <v>6926</v>
      </c>
      <c r="E2881" s="82" t="s">
        <v>6927</v>
      </c>
      <c r="F2881" s="82">
        <v>43000304</v>
      </c>
      <c r="G2881" s="82">
        <v>0</v>
      </c>
      <c r="H2881" s="80" t="s">
        <v>6928</v>
      </c>
      <c r="I2881" s="39">
        <v>2914697.57</v>
      </c>
      <c r="J2881" s="47">
        <v>39350</v>
      </c>
      <c r="K2881" s="48"/>
    </row>
    <row r="2882" spans="1:11" x14ac:dyDescent="0.35">
      <c r="A2882" s="43">
        <v>1</v>
      </c>
      <c r="B2882" s="80">
        <v>6100</v>
      </c>
      <c r="C2882" s="81" t="s">
        <v>1352</v>
      </c>
      <c r="D2882" s="80" t="s">
        <v>6929</v>
      </c>
      <c r="E2882" s="82" t="s">
        <v>6930</v>
      </c>
      <c r="F2882" s="82">
        <v>43000307</v>
      </c>
      <c r="G2882" s="82">
        <v>0</v>
      </c>
      <c r="H2882" s="80" t="s">
        <v>6931</v>
      </c>
      <c r="I2882" s="39">
        <v>3347084.44</v>
      </c>
      <c r="J2882" s="47">
        <v>39210</v>
      </c>
      <c r="K2882" s="48"/>
    </row>
    <row r="2883" spans="1:11" x14ac:dyDescent="0.35">
      <c r="A2883" s="43">
        <v>1</v>
      </c>
      <c r="B2883" s="80">
        <v>6100</v>
      </c>
      <c r="C2883" s="81" t="s">
        <v>1352</v>
      </c>
      <c r="D2883" s="80" t="s">
        <v>6932</v>
      </c>
      <c r="E2883" s="82" t="s">
        <v>6930</v>
      </c>
      <c r="F2883" s="82">
        <v>43000307</v>
      </c>
      <c r="G2883" s="82">
        <v>2</v>
      </c>
      <c r="H2883" s="80" t="s">
        <v>6933</v>
      </c>
      <c r="I2883" s="39">
        <v>8000</v>
      </c>
      <c r="J2883" s="47">
        <v>43550</v>
      </c>
      <c r="K2883" s="48"/>
    </row>
    <row r="2884" spans="1:11" x14ac:dyDescent="0.35">
      <c r="A2884" s="43">
        <v>1</v>
      </c>
      <c r="B2884" s="80">
        <v>6100</v>
      </c>
      <c r="C2884" s="81" t="s">
        <v>1352</v>
      </c>
      <c r="D2884" s="80" t="s">
        <v>6934</v>
      </c>
      <c r="E2884" s="82"/>
      <c r="F2884" s="82" t="s">
        <v>6935</v>
      </c>
      <c r="G2884" s="82" t="s">
        <v>1049</v>
      </c>
      <c r="H2884" s="80" t="s">
        <v>6936</v>
      </c>
      <c r="I2884" s="39">
        <v>244850</v>
      </c>
      <c r="J2884" s="47">
        <v>44705</v>
      </c>
      <c r="K2884" s="48"/>
    </row>
    <row r="2885" spans="1:11" x14ac:dyDescent="0.35">
      <c r="A2885" s="43">
        <v>1</v>
      </c>
      <c r="B2885" s="83">
        <v>6100</v>
      </c>
      <c r="C2885" s="89" t="s">
        <v>1352</v>
      </c>
      <c r="D2885" s="83" t="s">
        <v>6937</v>
      </c>
      <c r="E2885" s="86" t="s">
        <v>6930</v>
      </c>
      <c r="F2885" s="86">
        <v>43000307</v>
      </c>
      <c r="G2885" s="86">
        <v>1</v>
      </c>
      <c r="H2885" s="80" t="s">
        <v>6938</v>
      </c>
      <c r="I2885" s="39">
        <v>287589.2</v>
      </c>
      <c r="J2885" s="47">
        <v>39210</v>
      </c>
      <c r="K2885" s="48"/>
    </row>
    <row r="2886" spans="1:11" x14ac:dyDescent="0.35">
      <c r="A2886" s="43">
        <v>1</v>
      </c>
      <c r="B2886" s="93">
        <v>6100</v>
      </c>
      <c r="C2886" s="94" t="s">
        <v>1352</v>
      </c>
      <c r="D2886" s="95" t="s">
        <v>6939</v>
      </c>
      <c r="E2886" s="96" t="s">
        <v>6940</v>
      </c>
      <c r="F2886" s="97">
        <v>43000310</v>
      </c>
      <c r="G2886" s="98">
        <v>0</v>
      </c>
      <c r="H2886" s="39" t="s">
        <v>6941</v>
      </c>
      <c r="I2886" s="39">
        <v>3666133.46</v>
      </c>
      <c r="J2886" s="47">
        <v>39108</v>
      </c>
      <c r="K2886" s="48"/>
    </row>
    <row r="2887" spans="1:11" x14ac:dyDescent="0.35">
      <c r="A2887" s="43">
        <v>1</v>
      </c>
      <c r="B2887" s="93">
        <v>6100</v>
      </c>
      <c r="C2887" s="94" t="s">
        <v>1352</v>
      </c>
      <c r="D2887" s="95" t="s">
        <v>6942</v>
      </c>
      <c r="E2887" s="96" t="s">
        <v>6940</v>
      </c>
      <c r="F2887" s="97">
        <v>43000310</v>
      </c>
      <c r="G2887" s="98">
        <v>2</v>
      </c>
      <c r="H2887" s="39" t="s">
        <v>6943</v>
      </c>
      <c r="I2887" s="39">
        <v>437563.45</v>
      </c>
      <c r="J2887" s="47">
        <v>43661</v>
      </c>
      <c r="K2887" s="48"/>
    </row>
    <row r="2888" spans="1:11" x14ac:dyDescent="0.35">
      <c r="A2888" s="43">
        <v>1</v>
      </c>
      <c r="B2888" s="93">
        <v>6100</v>
      </c>
      <c r="C2888" s="94" t="s">
        <v>1352</v>
      </c>
      <c r="D2888" s="95" t="s">
        <v>6944</v>
      </c>
      <c r="E2888" s="96" t="s">
        <v>6940</v>
      </c>
      <c r="F2888" s="97">
        <v>43000310</v>
      </c>
      <c r="G2888" s="98">
        <v>3</v>
      </c>
      <c r="H2888" s="39" t="s">
        <v>6945</v>
      </c>
      <c r="I2888" s="39">
        <v>184161</v>
      </c>
      <c r="J2888" s="47">
        <v>43655</v>
      </c>
      <c r="K2888" s="48"/>
    </row>
    <row r="2889" spans="1:11" x14ac:dyDescent="0.35">
      <c r="A2889" s="43">
        <v>1</v>
      </c>
      <c r="B2889" s="93">
        <v>6100</v>
      </c>
      <c r="C2889" s="94" t="s">
        <v>1352</v>
      </c>
      <c r="D2889" s="95" t="s">
        <v>6946</v>
      </c>
      <c r="E2889" s="96" t="s">
        <v>6940</v>
      </c>
      <c r="F2889" s="97">
        <v>43000310</v>
      </c>
      <c r="G2889" s="97">
        <v>4</v>
      </c>
      <c r="H2889" s="39" t="s">
        <v>6947</v>
      </c>
      <c r="I2889" s="39">
        <v>393420</v>
      </c>
      <c r="J2889" s="47">
        <v>43550</v>
      </c>
      <c r="K2889" s="48"/>
    </row>
    <row r="2890" spans="1:11" x14ac:dyDescent="0.35">
      <c r="A2890" s="43">
        <v>1</v>
      </c>
      <c r="B2890" s="83">
        <v>6100</v>
      </c>
      <c r="C2890" s="84">
        <v>43</v>
      </c>
      <c r="D2890" s="95" t="s">
        <v>6948</v>
      </c>
      <c r="E2890" s="85"/>
      <c r="F2890" s="86" t="s">
        <v>6949</v>
      </c>
      <c r="G2890" s="86" t="s">
        <v>1056</v>
      </c>
      <c r="H2890" s="83" t="s">
        <v>6950</v>
      </c>
      <c r="I2890" s="39">
        <v>1284000</v>
      </c>
      <c r="J2890" s="47">
        <v>43984</v>
      </c>
      <c r="K2890" s="48"/>
    </row>
    <row r="2891" spans="1:11" x14ac:dyDescent="0.35">
      <c r="A2891" s="43">
        <v>1</v>
      </c>
      <c r="B2891" s="83">
        <v>6100</v>
      </c>
      <c r="C2891" s="84">
        <v>43</v>
      </c>
      <c r="D2891" s="95" t="s">
        <v>6951</v>
      </c>
      <c r="E2891" s="85"/>
      <c r="F2891" s="86" t="s">
        <v>6949</v>
      </c>
      <c r="G2891" s="86" t="s">
        <v>2250</v>
      </c>
      <c r="H2891" s="83" t="s">
        <v>6952</v>
      </c>
      <c r="I2891" s="39">
        <v>159680</v>
      </c>
      <c r="J2891" s="47">
        <v>44102</v>
      </c>
      <c r="K2891" s="48"/>
    </row>
    <row r="2892" spans="1:11" x14ac:dyDescent="0.35">
      <c r="A2892" s="43">
        <v>1</v>
      </c>
      <c r="B2892" s="83">
        <v>6100</v>
      </c>
      <c r="C2892" s="84">
        <v>43</v>
      </c>
      <c r="D2892" s="95" t="s">
        <v>6953</v>
      </c>
      <c r="E2892" s="85"/>
      <c r="F2892" s="86" t="s">
        <v>6949</v>
      </c>
      <c r="G2892" s="86" t="s">
        <v>2253</v>
      </c>
      <c r="H2892" s="83" t="s">
        <v>6954</v>
      </c>
      <c r="I2892" s="39">
        <v>143000</v>
      </c>
      <c r="J2892" s="47">
        <v>44644</v>
      </c>
      <c r="K2892" s="48"/>
    </row>
    <row r="2893" spans="1:11" x14ac:dyDescent="0.35">
      <c r="A2893" s="43">
        <v>1</v>
      </c>
      <c r="B2893" s="93">
        <v>6100</v>
      </c>
      <c r="C2893" s="94" t="s">
        <v>1352</v>
      </c>
      <c r="D2893" s="95" t="s">
        <v>6955</v>
      </c>
      <c r="E2893" s="96" t="s">
        <v>6940</v>
      </c>
      <c r="F2893" s="97">
        <v>43000310</v>
      </c>
      <c r="G2893" s="97">
        <v>1</v>
      </c>
      <c r="H2893" s="39" t="s">
        <v>6956</v>
      </c>
      <c r="I2893" s="39">
        <v>371994</v>
      </c>
      <c r="J2893" s="47">
        <v>42820</v>
      </c>
      <c r="K2893" s="48"/>
    </row>
    <row r="2894" spans="1:11" x14ac:dyDescent="0.35">
      <c r="A2894" s="43">
        <v>1</v>
      </c>
      <c r="B2894" s="80">
        <v>6100</v>
      </c>
      <c r="C2894" s="81" t="s">
        <v>1352</v>
      </c>
      <c r="D2894" s="80" t="s">
        <v>6957</v>
      </c>
      <c r="E2894" s="82" t="s">
        <v>6958</v>
      </c>
      <c r="F2894" s="82">
        <v>43000311</v>
      </c>
      <c r="G2894" s="82">
        <v>0</v>
      </c>
      <c r="H2894" s="80" t="s">
        <v>6959</v>
      </c>
      <c r="I2894" s="39">
        <v>3781106.25</v>
      </c>
      <c r="J2894" s="47">
        <v>39319</v>
      </c>
      <c r="K2894" s="48"/>
    </row>
    <row r="2895" spans="1:11" x14ac:dyDescent="0.35">
      <c r="A2895" s="43">
        <v>1</v>
      </c>
      <c r="B2895" s="83">
        <v>6100</v>
      </c>
      <c r="C2895" s="84">
        <v>43</v>
      </c>
      <c r="D2895" s="80" t="s">
        <v>6960</v>
      </c>
      <c r="E2895" s="85"/>
      <c r="F2895" s="86" t="s">
        <v>6961</v>
      </c>
      <c r="G2895" s="86" t="s">
        <v>1056</v>
      </c>
      <c r="H2895" s="83" t="s">
        <v>6962</v>
      </c>
      <c r="I2895" s="39">
        <v>249800</v>
      </c>
      <c r="J2895" s="47">
        <v>44068</v>
      </c>
      <c r="K2895" s="48"/>
    </row>
    <row r="2896" spans="1:11" x14ac:dyDescent="0.35">
      <c r="A2896" s="43">
        <v>1</v>
      </c>
      <c r="B2896" s="83">
        <v>6100</v>
      </c>
      <c r="C2896" s="84">
        <v>43</v>
      </c>
      <c r="D2896" s="80" t="s">
        <v>6963</v>
      </c>
      <c r="E2896" s="85"/>
      <c r="F2896" s="86" t="s">
        <v>6961</v>
      </c>
      <c r="G2896" s="86" t="s">
        <v>2250</v>
      </c>
      <c r="H2896" s="83" t="s">
        <v>6964</v>
      </c>
      <c r="I2896" s="39">
        <v>349916.67</v>
      </c>
      <c r="J2896" s="47">
        <v>44068</v>
      </c>
      <c r="K2896" s="48"/>
    </row>
    <row r="2897" spans="1:11" x14ac:dyDescent="0.35">
      <c r="A2897" s="43">
        <v>1</v>
      </c>
      <c r="B2897" s="83">
        <v>6100</v>
      </c>
      <c r="C2897" s="84">
        <v>43</v>
      </c>
      <c r="D2897" s="80" t="s">
        <v>6965</v>
      </c>
      <c r="E2897" s="85"/>
      <c r="F2897" s="86" t="s">
        <v>6961</v>
      </c>
      <c r="G2897" s="86" t="s">
        <v>2253</v>
      </c>
      <c r="H2897" s="83" t="s">
        <v>6966</v>
      </c>
      <c r="I2897" s="39">
        <v>2600444.62</v>
      </c>
      <c r="J2897" s="47">
        <v>44636</v>
      </c>
      <c r="K2897" s="48"/>
    </row>
    <row r="2898" spans="1:11" x14ac:dyDescent="0.35">
      <c r="A2898" s="43">
        <v>1</v>
      </c>
      <c r="B2898" s="83">
        <v>6100</v>
      </c>
      <c r="C2898" s="84">
        <v>43</v>
      </c>
      <c r="D2898" s="80" t="s">
        <v>6967</v>
      </c>
      <c r="E2898" s="85"/>
      <c r="F2898" s="86" t="s">
        <v>6961</v>
      </c>
      <c r="G2898" s="86" t="s">
        <v>2101</v>
      </c>
      <c r="H2898" s="83" t="s">
        <v>6968</v>
      </c>
      <c r="I2898" s="39">
        <v>230000</v>
      </c>
      <c r="J2898" s="47">
        <v>44826</v>
      </c>
      <c r="K2898" s="48"/>
    </row>
    <row r="2899" spans="1:11" x14ac:dyDescent="0.35">
      <c r="A2899" s="43">
        <v>1</v>
      </c>
      <c r="B2899" s="83">
        <v>6100</v>
      </c>
      <c r="C2899" s="84">
        <v>43</v>
      </c>
      <c r="D2899" s="80" t="s">
        <v>6969</v>
      </c>
      <c r="E2899" s="85"/>
      <c r="F2899" s="86" t="s">
        <v>6961</v>
      </c>
      <c r="G2899" s="86" t="s">
        <v>2095</v>
      </c>
      <c r="H2899" s="83" t="s">
        <v>6970</v>
      </c>
      <c r="I2899" s="39">
        <v>148900</v>
      </c>
      <c r="J2899" s="47">
        <v>44817</v>
      </c>
      <c r="K2899" s="48"/>
    </row>
    <row r="2900" spans="1:11" x14ac:dyDescent="0.35">
      <c r="A2900" s="43">
        <v>1</v>
      </c>
      <c r="B2900" s="83">
        <v>6100</v>
      </c>
      <c r="C2900" s="84" t="s">
        <v>1352</v>
      </c>
      <c r="D2900" s="80" t="s">
        <v>6971</v>
      </c>
      <c r="E2900" s="85" t="s">
        <v>6972</v>
      </c>
      <c r="F2900" s="86">
        <v>43000357</v>
      </c>
      <c r="G2900" s="86">
        <v>0</v>
      </c>
      <c r="H2900" s="83" t="s">
        <v>6973</v>
      </c>
      <c r="I2900" s="39">
        <v>2005300.8</v>
      </c>
      <c r="J2900" s="47">
        <v>40173</v>
      </c>
      <c r="K2900" s="48"/>
    </row>
    <row r="2901" spans="1:11" x14ac:dyDescent="0.35">
      <c r="A2901" s="43">
        <v>1</v>
      </c>
      <c r="B2901" s="83">
        <v>6100</v>
      </c>
      <c r="C2901" s="84">
        <v>43</v>
      </c>
      <c r="D2901" s="80" t="s">
        <v>6974</v>
      </c>
      <c r="E2901" s="85"/>
      <c r="F2901" s="86" t="s">
        <v>6975</v>
      </c>
      <c r="G2901" s="86" t="s">
        <v>1043</v>
      </c>
      <c r="H2901" s="83" t="s">
        <v>6976</v>
      </c>
      <c r="I2901" s="39">
        <v>1621491.38</v>
      </c>
      <c r="J2901" s="47">
        <v>44007</v>
      </c>
      <c r="K2901" s="48"/>
    </row>
    <row r="2902" spans="1:11" x14ac:dyDescent="0.35">
      <c r="A2902" s="43">
        <v>1</v>
      </c>
      <c r="B2902" s="83">
        <v>6100</v>
      </c>
      <c r="C2902" s="84" t="s">
        <v>1352</v>
      </c>
      <c r="D2902" s="80" t="s">
        <v>6977</v>
      </c>
      <c r="E2902" s="85" t="s">
        <v>6978</v>
      </c>
      <c r="F2902" s="86">
        <v>43000598</v>
      </c>
      <c r="G2902" s="86">
        <v>0</v>
      </c>
      <c r="H2902" s="83" t="s">
        <v>6979</v>
      </c>
      <c r="I2902" s="39">
        <v>5164193.68</v>
      </c>
      <c r="J2902" s="47">
        <v>40628</v>
      </c>
      <c r="K2902" s="48"/>
    </row>
    <row r="2903" spans="1:11" x14ac:dyDescent="0.35">
      <c r="A2903" s="43">
        <v>1</v>
      </c>
      <c r="B2903" s="83">
        <v>6100</v>
      </c>
      <c r="C2903" s="84" t="s">
        <v>1352</v>
      </c>
      <c r="D2903" s="80" t="s">
        <v>6980</v>
      </c>
      <c r="E2903" s="85" t="s">
        <v>6981</v>
      </c>
      <c r="F2903" s="86">
        <v>43000599</v>
      </c>
      <c r="G2903" s="86">
        <v>0</v>
      </c>
      <c r="H2903" s="83" t="s">
        <v>6982</v>
      </c>
      <c r="I2903" s="39">
        <v>5486673.8899999997</v>
      </c>
      <c r="J2903" s="47">
        <v>40628</v>
      </c>
      <c r="K2903" s="48"/>
    </row>
    <row r="2904" spans="1:11" x14ac:dyDescent="0.35">
      <c r="A2904" s="43">
        <v>1</v>
      </c>
      <c r="B2904" s="83">
        <v>6100</v>
      </c>
      <c r="C2904" s="84" t="s">
        <v>1352</v>
      </c>
      <c r="D2904" s="80" t="s">
        <v>6983</v>
      </c>
      <c r="E2904" s="85"/>
      <c r="F2904" s="86" t="s">
        <v>5260</v>
      </c>
      <c r="G2904" s="86" t="s">
        <v>1124</v>
      </c>
      <c r="H2904" s="83" t="s">
        <v>6984</v>
      </c>
      <c r="I2904" s="39">
        <v>305000</v>
      </c>
      <c r="J2904" s="47">
        <v>44644</v>
      </c>
      <c r="K2904" s="48"/>
    </row>
    <row r="2905" spans="1:11" x14ac:dyDescent="0.35">
      <c r="A2905" s="43">
        <v>1</v>
      </c>
      <c r="B2905" s="80">
        <v>6100</v>
      </c>
      <c r="C2905" s="81" t="s">
        <v>1352</v>
      </c>
      <c r="D2905" s="80" t="s">
        <v>6985</v>
      </c>
      <c r="E2905" s="82" t="s">
        <v>6986</v>
      </c>
      <c r="F2905" s="82">
        <v>43000600</v>
      </c>
      <c r="G2905" s="82">
        <v>0</v>
      </c>
      <c r="H2905" s="80" t="s">
        <v>6987</v>
      </c>
      <c r="I2905" s="39">
        <v>582851.32999999996</v>
      </c>
      <c r="J2905" s="47">
        <v>40628</v>
      </c>
      <c r="K2905" s="48"/>
    </row>
    <row r="2906" spans="1:11" x14ac:dyDescent="0.35">
      <c r="A2906" s="43">
        <v>1</v>
      </c>
      <c r="B2906" s="80">
        <v>6100</v>
      </c>
      <c r="C2906" s="81" t="s">
        <v>1352</v>
      </c>
      <c r="D2906" s="80" t="s">
        <v>6988</v>
      </c>
      <c r="E2906" s="82" t="s">
        <v>6989</v>
      </c>
      <c r="F2906" s="82">
        <v>43000601</v>
      </c>
      <c r="G2906" s="82">
        <v>0</v>
      </c>
      <c r="H2906" s="80" t="s">
        <v>6990</v>
      </c>
      <c r="I2906" s="39">
        <v>123852.69</v>
      </c>
      <c r="J2906" s="47">
        <v>40628</v>
      </c>
      <c r="K2906" s="48"/>
    </row>
    <row r="2907" spans="1:11" x14ac:dyDescent="0.35">
      <c r="A2907" s="43">
        <v>1</v>
      </c>
      <c r="B2907" s="80">
        <v>6100</v>
      </c>
      <c r="C2907" s="81" t="s">
        <v>1352</v>
      </c>
      <c r="D2907" s="80" t="s">
        <v>6991</v>
      </c>
      <c r="E2907" s="82" t="s">
        <v>6992</v>
      </c>
      <c r="F2907" s="82">
        <v>43000602</v>
      </c>
      <c r="G2907" s="82">
        <v>0</v>
      </c>
      <c r="H2907" s="80" t="s">
        <v>6993</v>
      </c>
      <c r="I2907" s="39">
        <v>713526.26</v>
      </c>
      <c r="J2907" s="47">
        <v>40628</v>
      </c>
      <c r="K2907" s="48"/>
    </row>
    <row r="2908" spans="1:11" x14ac:dyDescent="0.35">
      <c r="A2908" s="43">
        <v>1</v>
      </c>
      <c r="B2908" s="80">
        <v>6100</v>
      </c>
      <c r="C2908" s="81" t="s">
        <v>1352</v>
      </c>
      <c r="D2908" s="80" t="s">
        <v>6994</v>
      </c>
      <c r="E2908" s="82" t="s">
        <v>6995</v>
      </c>
      <c r="F2908" s="82">
        <v>43000688</v>
      </c>
      <c r="G2908" s="82">
        <v>0</v>
      </c>
      <c r="H2908" s="80" t="s">
        <v>6973</v>
      </c>
      <c r="I2908" s="39">
        <v>1557999.62</v>
      </c>
      <c r="J2908" s="47">
        <v>40173</v>
      </c>
      <c r="K2908" s="48"/>
    </row>
    <row r="2909" spans="1:11" x14ac:dyDescent="0.35">
      <c r="A2909" s="43">
        <v>1</v>
      </c>
      <c r="B2909" s="83">
        <v>6100</v>
      </c>
      <c r="C2909" s="84">
        <v>43</v>
      </c>
      <c r="D2909" s="80" t="s">
        <v>6996</v>
      </c>
      <c r="E2909" s="85" t="s">
        <v>1176</v>
      </c>
      <c r="F2909" s="86" t="s">
        <v>6997</v>
      </c>
      <c r="G2909" s="86" t="s">
        <v>1176</v>
      </c>
      <c r="H2909" s="83" t="s">
        <v>6998</v>
      </c>
      <c r="I2909" s="39">
        <v>1621491.38</v>
      </c>
      <c r="J2909" s="47">
        <v>44007</v>
      </c>
      <c r="K2909" s="48"/>
    </row>
    <row r="2910" spans="1:11" x14ac:dyDescent="0.35">
      <c r="A2910" s="43">
        <v>1</v>
      </c>
      <c r="B2910" s="80">
        <v>6100</v>
      </c>
      <c r="C2910" s="81" t="s">
        <v>1352</v>
      </c>
      <c r="D2910" s="80" t="s">
        <v>6999</v>
      </c>
      <c r="E2910" s="82" t="s">
        <v>7000</v>
      </c>
      <c r="F2910" s="82">
        <v>43000714</v>
      </c>
      <c r="G2910" s="82">
        <v>0</v>
      </c>
      <c r="H2910" s="80" t="s">
        <v>7001</v>
      </c>
      <c r="I2910" s="39">
        <v>57185.73</v>
      </c>
      <c r="J2910" s="47">
        <v>40415</v>
      </c>
      <c r="K2910" s="48"/>
    </row>
    <row r="2911" spans="1:11" x14ac:dyDescent="0.35">
      <c r="A2911" s="43">
        <v>1</v>
      </c>
      <c r="B2911" s="80">
        <v>6100</v>
      </c>
      <c r="C2911" s="81" t="s">
        <v>1352</v>
      </c>
      <c r="D2911" s="80" t="s">
        <v>7002</v>
      </c>
      <c r="E2911" s="82" t="s">
        <v>7003</v>
      </c>
      <c r="F2911" s="82">
        <v>43000715</v>
      </c>
      <c r="G2911" s="82">
        <v>0</v>
      </c>
      <c r="H2911" s="80" t="s">
        <v>7004</v>
      </c>
      <c r="I2911" s="39">
        <v>615487.47</v>
      </c>
      <c r="J2911" s="47">
        <v>40507</v>
      </c>
      <c r="K2911" s="48"/>
    </row>
    <row r="2912" spans="1:11" x14ac:dyDescent="0.35">
      <c r="A2912" s="43">
        <v>1</v>
      </c>
      <c r="B2912" s="80">
        <v>6100</v>
      </c>
      <c r="C2912" s="81" t="s">
        <v>1352</v>
      </c>
      <c r="D2912" s="80" t="s">
        <v>7005</v>
      </c>
      <c r="E2912" s="82" t="s">
        <v>7006</v>
      </c>
      <c r="F2912" s="82">
        <v>43000716</v>
      </c>
      <c r="G2912" s="82">
        <v>0</v>
      </c>
      <c r="H2912" s="80" t="s">
        <v>7007</v>
      </c>
      <c r="I2912" s="39">
        <v>2394329.38</v>
      </c>
      <c r="J2912" s="47">
        <v>40507</v>
      </c>
      <c r="K2912" s="48"/>
    </row>
    <row r="2913" spans="1:11" x14ac:dyDescent="0.35">
      <c r="A2913" s="43">
        <v>1</v>
      </c>
      <c r="B2913" s="80">
        <v>6100</v>
      </c>
      <c r="C2913" s="81" t="s">
        <v>1352</v>
      </c>
      <c r="D2913" s="80" t="s">
        <v>7008</v>
      </c>
      <c r="E2913" s="82" t="s">
        <v>7009</v>
      </c>
      <c r="F2913" s="82">
        <v>43000717</v>
      </c>
      <c r="G2913" s="82">
        <v>0</v>
      </c>
      <c r="H2913" s="80" t="s">
        <v>7010</v>
      </c>
      <c r="I2913" s="39">
        <v>255422.62</v>
      </c>
      <c r="J2913" s="47">
        <v>40507</v>
      </c>
      <c r="K2913" s="48"/>
    </row>
    <row r="2914" spans="1:11" x14ac:dyDescent="0.35">
      <c r="A2914" s="43">
        <v>1</v>
      </c>
      <c r="B2914" s="80">
        <v>6100</v>
      </c>
      <c r="C2914" s="81" t="s">
        <v>1352</v>
      </c>
      <c r="D2914" s="80" t="s">
        <v>7011</v>
      </c>
      <c r="E2914" s="82" t="s">
        <v>7012</v>
      </c>
      <c r="F2914" s="82">
        <v>43000718</v>
      </c>
      <c r="G2914" s="82">
        <v>0</v>
      </c>
      <c r="H2914" s="80" t="s">
        <v>7013</v>
      </c>
      <c r="I2914" s="39">
        <v>43279.51</v>
      </c>
      <c r="J2914" s="47">
        <v>40507</v>
      </c>
      <c r="K2914" s="48"/>
    </row>
    <row r="2915" spans="1:11" x14ac:dyDescent="0.35">
      <c r="A2915" s="43">
        <v>1</v>
      </c>
      <c r="B2915" s="80">
        <v>6100</v>
      </c>
      <c r="C2915" s="81" t="s">
        <v>1352</v>
      </c>
      <c r="D2915" s="80" t="s">
        <v>7014</v>
      </c>
      <c r="E2915" s="82" t="s">
        <v>7015</v>
      </c>
      <c r="F2915" s="82">
        <v>43000719</v>
      </c>
      <c r="G2915" s="82">
        <v>0</v>
      </c>
      <c r="H2915" s="80" t="s">
        <v>7016</v>
      </c>
      <c r="I2915" s="39">
        <v>7339.71</v>
      </c>
      <c r="J2915" s="47">
        <v>40415</v>
      </c>
      <c r="K2915" s="48"/>
    </row>
    <row r="2916" spans="1:11" x14ac:dyDescent="0.35">
      <c r="A2916" s="43">
        <v>1</v>
      </c>
      <c r="B2916" s="80">
        <v>6100</v>
      </c>
      <c r="C2916" s="81" t="s">
        <v>1352</v>
      </c>
      <c r="D2916" s="80" t="s">
        <v>7017</v>
      </c>
      <c r="E2916" s="82" t="s">
        <v>7018</v>
      </c>
      <c r="F2916" s="82">
        <v>43000720</v>
      </c>
      <c r="G2916" s="82">
        <v>0</v>
      </c>
      <c r="H2916" s="80" t="s">
        <v>7019</v>
      </c>
      <c r="I2916" s="39">
        <v>76117.67</v>
      </c>
      <c r="J2916" s="47">
        <v>40507</v>
      </c>
      <c r="K2916" s="48"/>
    </row>
    <row r="2917" spans="1:11" x14ac:dyDescent="0.35">
      <c r="A2917" s="43">
        <v>1</v>
      </c>
      <c r="B2917" s="83">
        <v>6100</v>
      </c>
      <c r="C2917" s="89" t="s">
        <v>1352</v>
      </c>
      <c r="D2917" s="83" t="s">
        <v>7020</v>
      </c>
      <c r="E2917" s="86"/>
      <c r="F2917" s="86">
        <v>43000999</v>
      </c>
      <c r="G2917" s="86">
        <v>0</v>
      </c>
      <c r="H2917" s="83" t="s">
        <v>7021</v>
      </c>
      <c r="I2917" s="39">
        <v>398500</v>
      </c>
      <c r="J2917" s="47">
        <v>42820</v>
      </c>
      <c r="K2917" s="48"/>
    </row>
    <row r="2918" spans="1:11" x14ac:dyDescent="0.35">
      <c r="A2918" s="43">
        <v>1</v>
      </c>
      <c r="B2918" s="83">
        <v>6100</v>
      </c>
      <c r="C2918" s="84">
        <v>43</v>
      </c>
      <c r="D2918" s="83" t="s">
        <v>7022</v>
      </c>
      <c r="E2918" s="85"/>
      <c r="F2918" s="86" t="s">
        <v>7023</v>
      </c>
      <c r="G2918" s="86" t="s">
        <v>1049</v>
      </c>
      <c r="H2918" s="83" t="s">
        <v>7024</v>
      </c>
      <c r="I2918" s="39">
        <v>1621491.38</v>
      </c>
      <c r="J2918" s="47">
        <v>44007</v>
      </c>
      <c r="K2918" s="48"/>
    </row>
    <row r="2919" spans="1:11" x14ac:dyDescent="0.35">
      <c r="A2919" s="43">
        <v>1</v>
      </c>
      <c r="B2919" s="83">
        <v>6100</v>
      </c>
      <c r="C2919" s="84">
        <v>43</v>
      </c>
      <c r="D2919" s="83" t="s">
        <v>7025</v>
      </c>
      <c r="E2919" s="85" t="s">
        <v>1176</v>
      </c>
      <c r="F2919" s="86" t="s">
        <v>7023</v>
      </c>
      <c r="G2919" s="86" t="s">
        <v>1176</v>
      </c>
      <c r="H2919" s="83" t="s">
        <v>7026</v>
      </c>
      <c r="I2919" s="39">
        <v>145021.65</v>
      </c>
      <c r="J2919" s="47">
        <v>44068</v>
      </c>
      <c r="K2919" s="48"/>
    </row>
    <row r="2920" spans="1:11" x14ac:dyDescent="0.35">
      <c r="A2920" s="43">
        <v>1</v>
      </c>
      <c r="B2920" s="80">
        <v>6100</v>
      </c>
      <c r="C2920" s="81" t="s">
        <v>1352</v>
      </c>
      <c r="D2920" s="80" t="s">
        <v>7027</v>
      </c>
      <c r="E2920" s="82" t="s">
        <v>6958</v>
      </c>
      <c r="F2920" s="82">
        <v>43000311</v>
      </c>
      <c r="G2920" s="82">
        <v>1</v>
      </c>
      <c r="H2920" s="80" t="s">
        <v>7028</v>
      </c>
      <c r="I2920" s="39">
        <v>653242.75</v>
      </c>
      <c r="J2920" s="47">
        <v>42957</v>
      </c>
      <c r="K2920" s="48"/>
    </row>
    <row r="2921" spans="1:11" x14ac:dyDescent="0.35">
      <c r="A2921" s="43">
        <v>1</v>
      </c>
      <c r="B2921" s="80">
        <v>6100</v>
      </c>
      <c r="C2921" s="81" t="s">
        <v>1352</v>
      </c>
      <c r="D2921" s="80" t="s">
        <v>7029</v>
      </c>
      <c r="E2921" s="82" t="s">
        <v>3927</v>
      </c>
      <c r="F2921" s="82">
        <v>43000312</v>
      </c>
      <c r="G2921" s="82">
        <v>0</v>
      </c>
      <c r="H2921" s="80" t="s">
        <v>7030</v>
      </c>
      <c r="I2921" s="39">
        <v>5650242.4000000004</v>
      </c>
      <c r="J2921" s="47">
        <v>39108</v>
      </c>
      <c r="K2921" s="48"/>
    </row>
    <row r="2922" spans="1:11" x14ac:dyDescent="0.35">
      <c r="A2922" s="43">
        <v>1</v>
      </c>
      <c r="B2922" s="83">
        <v>6100</v>
      </c>
      <c r="C2922" s="89" t="s">
        <v>1352</v>
      </c>
      <c r="D2922" s="83" t="s">
        <v>7031</v>
      </c>
      <c r="E2922" s="86"/>
      <c r="F2922" s="86">
        <v>43000312</v>
      </c>
      <c r="G2922" s="86">
        <v>1</v>
      </c>
      <c r="H2922" s="83" t="s">
        <v>7032</v>
      </c>
      <c r="I2922" s="39">
        <v>38495.160000000003</v>
      </c>
      <c r="J2922" s="47">
        <v>39108</v>
      </c>
      <c r="K2922" s="48"/>
    </row>
    <row r="2923" spans="1:11" x14ac:dyDescent="0.35">
      <c r="A2923" s="43">
        <v>1</v>
      </c>
      <c r="B2923" s="83">
        <v>6100</v>
      </c>
      <c r="C2923" s="89" t="s">
        <v>1352</v>
      </c>
      <c r="D2923" s="83" t="s">
        <v>7033</v>
      </c>
      <c r="E2923" s="86"/>
      <c r="F2923" s="86">
        <v>43000312</v>
      </c>
      <c r="G2923" s="86">
        <v>2</v>
      </c>
      <c r="H2923" s="83" t="s">
        <v>7034</v>
      </c>
      <c r="I2923" s="39">
        <v>977049.68</v>
      </c>
      <c r="J2923" s="47">
        <v>43010</v>
      </c>
      <c r="K2923" s="48"/>
    </row>
    <row r="2924" spans="1:11" x14ac:dyDescent="0.35">
      <c r="A2924" s="43">
        <v>1</v>
      </c>
      <c r="B2924" s="83">
        <v>6100</v>
      </c>
      <c r="C2924" s="84">
        <v>43</v>
      </c>
      <c r="D2924" s="83" t="s">
        <v>7035</v>
      </c>
      <c r="E2924" s="85"/>
      <c r="F2924" s="86" t="s">
        <v>7036</v>
      </c>
      <c r="G2924" s="86" t="s">
        <v>1056</v>
      </c>
      <c r="H2924" s="83" t="s">
        <v>7037</v>
      </c>
      <c r="I2924" s="39">
        <v>356757</v>
      </c>
      <c r="J2924" s="47">
        <v>44068</v>
      </c>
      <c r="K2924" s="48"/>
    </row>
    <row r="2925" spans="1:11" x14ac:dyDescent="0.35">
      <c r="A2925" s="43">
        <v>1</v>
      </c>
      <c r="B2925" s="83">
        <v>6100</v>
      </c>
      <c r="C2925" s="84">
        <v>43</v>
      </c>
      <c r="D2925" s="83" t="s">
        <v>7038</v>
      </c>
      <c r="E2925" s="85"/>
      <c r="F2925" s="86" t="s">
        <v>7036</v>
      </c>
      <c r="G2925" s="86" t="s">
        <v>2250</v>
      </c>
      <c r="H2925" s="83" t="s">
        <v>7039</v>
      </c>
      <c r="I2925" s="39">
        <v>242335</v>
      </c>
      <c r="J2925" s="47">
        <v>44068</v>
      </c>
      <c r="K2925" s="48"/>
    </row>
    <row r="2926" spans="1:11" x14ac:dyDescent="0.35">
      <c r="A2926" s="43">
        <v>1</v>
      </c>
      <c r="B2926" s="83">
        <v>6100</v>
      </c>
      <c r="C2926" s="84">
        <v>43</v>
      </c>
      <c r="D2926" s="83" t="s">
        <v>7040</v>
      </c>
      <c r="E2926" s="85"/>
      <c r="F2926" s="86" t="s">
        <v>7036</v>
      </c>
      <c r="G2926" s="86" t="s">
        <v>2253</v>
      </c>
      <c r="H2926" s="83" t="s">
        <v>7041</v>
      </c>
      <c r="I2926" s="39">
        <v>317599</v>
      </c>
      <c r="J2926" s="47">
        <v>44068</v>
      </c>
      <c r="K2926" s="48"/>
    </row>
    <row r="2927" spans="1:11" x14ac:dyDescent="0.35">
      <c r="A2927" s="43">
        <v>1</v>
      </c>
      <c r="B2927" s="83">
        <v>6100</v>
      </c>
      <c r="C2927" s="84">
        <v>43</v>
      </c>
      <c r="D2927" s="83" t="s">
        <v>7042</v>
      </c>
      <c r="E2927" s="85"/>
      <c r="F2927" s="86" t="s">
        <v>7036</v>
      </c>
      <c r="G2927" s="86" t="s">
        <v>2095</v>
      </c>
      <c r="H2927" s="83" t="s">
        <v>7043</v>
      </c>
      <c r="I2927" s="39">
        <v>380763.5</v>
      </c>
      <c r="J2927" s="47">
        <v>44644</v>
      </c>
      <c r="K2927" s="48"/>
    </row>
    <row r="2928" spans="1:11" x14ac:dyDescent="0.35">
      <c r="A2928" s="43">
        <v>1</v>
      </c>
      <c r="B2928" s="83">
        <v>6100</v>
      </c>
      <c r="C2928" s="84">
        <v>43</v>
      </c>
      <c r="D2928" s="83" t="s">
        <v>7044</v>
      </c>
      <c r="E2928" s="85"/>
      <c r="F2928" s="86" t="s">
        <v>7036</v>
      </c>
      <c r="G2928" s="86" t="s">
        <v>2098</v>
      </c>
      <c r="H2928" s="83" t="s">
        <v>7045</v>
      </c>
      <c r="I2928" s="39">
        <v>248100</v>
      </c>
      <c r="J2928" s="47">
        <v>44644</v>
      </c>
      <c r="K2928" s="48"/>
    </row>
    <row r="2929" spans="1:11" x14ac:dyDescent="0.35">
      <c r="A2929" s="43">
        <v>1</v>
      </c>
      <c r="B2929" s="83">
        <v>6100</v>
      </c>
      <c r="C2929" s="84">
        <v>43</v>
      </c>
      <c r="D2929" s="83" t="s">
        <v>7046</v>
      </c>
      <c r="E2929" s="85"/>
      <c r="F2929" s="86">
        <v>43000312</v>
      </c>
      <c r="G2929" s="86">
        <v>8</v>
      </c>
      <c r="H2929" s="83" t="s">
        <v>7047</v>
      </c>
      <c r="I2929" s="39">
        <v>116287.5</v>
      </c>
      <c r="J2929" s="47">
        <v>42773</v>
      </c>
      <c r="K2929" s="48"/>
    </row>
    <row r="2930" spans="1:11" x14ac:dyDescent="0.35">
      <c r="A2930" s="43">
        <v>1</v>
      </c>
      <c r="B2930" s="83">
        <v>6100</v>
      </c>
      <c r="C2930" s="89" t="s">
        <v>1352</v>
      </c>
      <c r="D2930" s="83" t="s">
        <v>7048</v>
      </c>
      <c r="E2930" s="86"/>
      <c r="F2930" s="86">
        <v>43000312</v>
      </c>
      <c r="G2930" s="86">
        <v>3</v>
      </c>
      <c r="H2930" s="83" t="s">
        <v>7049</v>
      </c>
      <c r="I2930" s="39">
        <v>1665706</v>
      </c>
      <c r="J2930" s="47">
        <v>42951</v>
      </c>
      <c r="K2930" s="48"/>
    </row>
    <row r="2931" spans="1:11" x14ac:dyDescent="0.35">
      <c r="A2931" s="43">
        <v>1</v>
      </c>
      <c r="B2931" s="80">
        <v>6100</v>
      </c>
      <c r="C2931" s="81" t="s">
        <v>1352</v>
      </c>
      <c r="D2931" s="80" t="s">
        <v>7050</v>
      </c>
      <c r="E2931" s="82" t="s">
        <v>5310</v>
      </c>
      <c r="F2931" s="82">
        <v>43000314</v>
      </c>
      <c r="G2931" s="82">
        <v>0</v>
      </c>
      <c r="H2931" s="80" t="s">
        <v>7051</v>
      </c>
      <c r="I2931" s="39">
        <v>7028341.96</v>
      </c>
      <c r="J2931" s="47">
        <v>39108</v>
      </c>
      <c r="K2931" s="48"/>
    </row>
    <row r="2932" spans="1:11" x14ac:dyDescent="0.35">
      <c r="A2932" s="43">
        <v>1</v>
      </c>
      <c r="B2932" s="83">
        <v>6100</v>
      </c>
      <c r="C2932" s="89" t="s">
        <v>1352</v>
      </c>
      <c r="D2932" s="83" t="s">
        <v>7052</v>
      </c>
      <c r="E2932" s="86"/>
      <c r="F2932" s="86">
        <v>43000314</v>
      </c>
      <c r="G2932" s="86">
        <v>1</v>
      </c>
      <c r="H2932" s="83" t="s">
        <v>7053</v>
      </c>
      <c r="I2932" s="39">
        <v>38495.17</v>
      </c>
      <c r="J2932" s="47">
        <v>39108</v>
      </c>
      <c r="K2932" s="48"/>
    </row>
    <row r="2933" spans="1:11" x14ac:dyDescent="0.35">
      <c r="A2933" s="43">
        <v>1</v>
      </c>
      <c r="B2933" s="83">
        <v>6100</v>
      </c>
      <c r="C2933" s="89" t="s">
        <v>1352</v>
      </c>
      <c r="D2933" s="83" t="s">
        <v>7054</v>
      </c>
      <c r="E2933" s="86"/>
      <c r="F2933" s="86">
        <v>43000314</v>
      </c>
      <c r="G2933" s="86">
        <v>2</v>
      </c>
      <c r="H2933" s="83" t="s">
        <v>7055</v>
      </c>
      <c r="I2933" s="39">
        <v>977049.68</v>
      </c>
      <c r="J2933" s="47">
        <v>43010</v>
      </c>
      <c r="K2933" s="48"/>
    </row>
    <row r="2934" spans="1:11" x14ac:dyDescent="0.35">
      <c r="A2934" s="43">
        <v>1</v>
      </c>
      <c r="B2934" s="83">
        <v>6100</v>
      </c>
      <c r="C2934" s="84">
        <v>43</v>
      </c>
      <c r="D2934" s="83" t="s">
        <v>7056</v>
      </c>
      <c r="E2934" s="86"/>
      <c r="F2934" s="86" t="s">
        <v>7057</v>
      </c>
      <c r="G2934" s="86" t="s">
        <v>2101</v>
      </c>
      <c r="H2934" s="83" t="s">
        <v>7058</v>
      </c>
      <c r="I2934" s="39">
        <v>89189</v>
      </c>
      <c r="J2934" s="47">
        <v>44071</v>
      </c>
      <c r="K2934" s="48"/>
    </row>
    <row r="2935" spans="1:11" x14ac:dyDescent="0.35">
      <c r="A2935" s="43">
        <v>1</v>
      </c>
      <c r="B2935" s="83">
        <v>6100</v>
      </c>
      <c r="C2935" s="89" t="s">
        <v>1352</v>
      </c>
      <c r="D2935" s="83" t="s">
        <v>7059</v>
      </c>
      <c r="E2935" s="86"/>
      <c r="F2935" s="86">
        <v>43000314</v>
      </c>
      <c r="G2935" s="86">
        <v>5</v>
      </c>
      <c r="H2935" s="83" t="s">
        <v>7060</v>
      </c>
      <c r="I2935" s="39">
        <v>107288</v>
      </c>
      <c r="J2935" s="47">
        <v>43559</v>
      </c>
      <c r="K2935" s="48"/>
    </row>
    <row r="2936" spans="1:11" x14ac:dyDescent="0.35">
      <c r="A2936" s="43">
        <v>1</v>
      </c>
      <c r="B2936" s="83">
        <v>6100</v>
      </c>
      <c r="C2936" s="84">
        <v>43</v>
      </c>
      <c r="D2936" s="83" t="s">
        <v>7061</v>
      </c>
      <c r="E2936" s="86"/>
      <c r="F2936" s="86">
        <v>43000314</v>
      </c>
      <c r="G2936" s="86">
        <v>6</v>
      </c>
      <c r="H2936" s="83" t="s">
        <v>7062</v>
      </c>
      <c r="I2936" s="39">
        <v>115894.62</v>
      </c>
      <c r="J2936" s="47">
        <v>44068</v>
      </c>
      <c r="K2936" s="48"/>
    </row>
    <row r="2937" spans="1:11" x14ac:dyDescent="0.35">
      <c r="A2937" s="43">
        <v>1</v>
      </c>
      <c r="B2937" s="83">
        <v>6100</v>
      </c>
      <c r="C2937" s="84">
        <v>43</v>
      </c>
      <c r="D2937" s="83" t="s">
        <v>7063</v>
      </c>
      <c r="E2937" s="86"/>
      <c r="F2937" s="86">
        <v>43000314</v>
      </c>
      <c r="G2937" s="86">
        <v>7</v>
      </c>
      <c r="H2937" s="83" t="s">
        <v>7064</v>
      </c>
      <c r="I2937" s="39">
        <v>338218.42</v>
      </c>
      <c r="J2937" s="47">
        <v>44068</v>
      </c>
      <c r="K2937" s="48"/>
    </row>
    <row r="2938" spans="1:11" x14ac:dyDescent="0.35">
      <c r="A2938" s="43">
        <v>1</v>
      </c>
      <c r="B2938" s="83">
        <v>6100</v>
      </c>
      <c r="C2938" s="84">
        <v>43</v>
      </c>
      <c r="D2938" s="83" t="s">
        <v>7065</v>
      </c>
      <c r="E2938" s="86"/>
      <c r="F2938" s="86">
        <v>43000314</v>
      </c>
      <c r="G2938" s="86">
        <v>9</v>
      </c>
      <c r="H2938" s="83" t="s">
        <v>7066</v>
      </c>
      <c r="I2938" s="39">
        <v>385961.9</v>
      </c>
      <c r="J2938" s="47">
        <v>44644</v>
      </c>
      <c r="K2938" s="48"/>
    </row>
    <row r="2939" spans="1:11" x14ac:dyDescent="0.35">
      <c r="A2939" s="43">
        <v>1</v>
      </c>
      <c r="B2939" s="83">
        <v>6100</v>
      </c>
      <c r="C2939" s="84">
        <v>43</v>
      </c>
      <c r="D2939" s="83" t="s">
        <v>7067</v>
      </c>
      <c r="E2939" s="86"/>
      <c r="F2939" s="86">
        <v>43000314</v>
      </c>
      <c r="G2939" s="86">
        <v>10</v>
      </c>
      <c r="H2939" s="83" t="s">
        <v>7068</v>
      </c>
      <c r="I2939" s="39">
        <v>129800</v>
      </c>
      <c r="J2939" s="47">
        <v>44811</v>
      </c>
      <c r="K2939" s="48"/>
    </row>
    <row r="2940" spans="1:11" x14ac:dyDescent="0.35">
      <c r="A2940" s="43">
        <v>1</v>
      </c>
      <c r="B2940" s="83">
        <v>6100</v>
      </c>
      <c r="C2940" s="84">
        <v>43</v>
      </c>
      <c r="D2940" s="83" t="s">
        <v>7069</v>
      </c>
      <c r="E2940" s="86"/>
      <c r="F2940" s="86">
        <v>43000314</v>
      </c>
      <c r="G2940" s="86">
        <v>11</v>
      </c>
      <c r="H2940" s="83" t="s">
        <v>7070</v>
      </c>
      <c r="I2940" s="39">
        <v>146960</v>
      </c>
      <c r="J2940" s="47">
        <v>44804</v>
      </c>
      <c r="K2940" s="48"/>
    </row>
    <row r="2941" spans="1:11" x14ac:dyDescent="0.35">
      <c r="A2941" s="43">
        <v>1</v>
      </c>
      <c r="B2941" s="83">
        <v>6100</v>
      </c>
      <c r="C2941" s="89" t="s">
        <v>1352</v>
      </c>
      <c r="D2941" s="83" t="s">
        <v>7071</v>
      </c>
      <c r="E2941" s="86"/>
      <c r="F2941" s="86">
        <v>43000314</v>
      </c>
      <c r="G2941" s="86">
        <v>4</v>
      </c>
      <c r="H2941" s="83" t="s">
        <v>7072</v>
      </c>
      <c r="I2941" s="39">
        <v>327025</v>
      </c>
      <c r="J2941" s="47">
        <v>43245</v>
      </c>
      <c r="K2941" s="48"/>
    </row>
    <row r="2942" spans="1:11" x14ac:dyDescent="0.35">
      <c r="A2942" s="43">
        <v>1</v>
      </c>
      <c r="B2942" s="80">
        <v>6100</v>
      </c>
      <c r="C2942" s="81" t="s">
        <v>1352</v>
      </c>
      <c r="D2942" s="80" t="s">
        <v>7073</v>
      </c>
      <c r="E2942" s="82" t="s">
        <v>7074</v>
      </c>
      <c r="F2942" s="82">
        <v>43000315</v>
      </c>
      <c r="G2942" s="82">
        <v>0</v>
      </c>
      <c r="H2942" s="80" t="s">
        <v>7075</v>
      </c>
      <c r="I2942" s="39">
        <v>5390241.1399999997</v>
      </c>
      <c r="J2942" s="47">
        <v>39108</v>
      </c>
      <c r="K2942" s="48"/>
    </row>
    <row r="2943" spans="1:11" x14ac:dyDescent="0.35">
      <c r="A2943" s="43">
        <v>1</v>
      </c>
      <c r="B2943" s="80">
        <v>6100</v>
      </c>
      <c r="C2943" s="81" t="s">
        <v>1352</v>
      </c>
      <c r="D2943" s="80" t="s">
        <v>7076</v>
      </c>
      <c r="E2943" s="82"/>
      <c r="F2943" s="86">
        <v>43000302</v>
      </c>
      <c r="G2943" s="86">
        <v>1</v>
      </c>
      <c r="H2943" s="83" t="s">
        <v>7077</v>
      </c>
      <c r="I2943" s="39">
        <v>148500</v>
      </c>
      <c r="J2943" s="47">
        <v>44644</v>
      </c>
      <c r="K2943" s="48"/>
    </row>
    <row r="2944" spans="1:11" x14ac:dyDescent="0.35">
      <c r="A2944" s="43">
        <v>1</v>
      </c>
      <c r="B2944" s="80">
        <v>6100</v>
      </c>
      <c r="C2944" s="81" t="s">
        <v>1352</v>
      </c>
      <c r="D2944" s="80" t="s">
        <v>7078</v>
      </c>
      <c r="E2944" s="82" t="s">
        <v>4704</v>
      </c>
      <c r="F2944" s="82">
        <v>43000318</v>
      </c>
      <c r="G2944" s="82">
        <v>0</v>
      </c>
      <c r="H2944" s="80" t="s">
        <v>7079</v>
      </c>
      <c r="I2944" s="39">
        <v>6961424.6600000001</v>
      </c>
      <c r="J2944" s="47">
        <v>39108</v>
      </c>
      <c r="K2944" s="48"/>
    </row>
    <row r="2945" spans="1:11" x14ac:dyDescent="0.35">
      <c r="A2945" s="43">
        <v>1</v>
      </c>
      <c r="B2945" s="83">
        <v>6100</v>
      </c>
      <c r="C2945" s="89" t="s">
        <v>1352</v>
      </c>
      <c r="D2945" s="83" t="s">
        <v>7080</v>
      </c>
      <c r="E2945" s="86"/>
      <c r="F2945" s="86">
        <v>43000318</v>
      </c>
      <c r="G2945" s="86">
        <v>1</v>
      </c>
      <c r="H2945" s="83" t="s">
        <v>7081</v>
      </c>
      <c r="I2945" s="39">
        <v>1276297.4099999999</v>
      </c>
      <c r="J2945" s="47">
        <v>39108</v>
      </c>
      <c r="K2945" s="48"/>
    </row>
    <row r="2946" spans="1:11" x14ac:dyDescent="0.35">
      <c r="A2946" s="43">
        <v>1</v>
      </c>
      <c r="B2946" s="83">
        <v>6100</v>
      </c>
      <c r="C2946" s="89" t="s">
        <v>1352</v>
      </c>
      <c r="D2946" s="83" t="s">
        <v>7082</v>
      </c>
      <c r="E2946" s="86"/>
      <c r="F2946" s="86">
        <v>43000318</v>
      </c>
      <c r="G2946" s="86">
        <v>5</v>
      </c>
      <c r="H2946" s="83" t="s">
        <v>7083</v>
      </c>
      <c r="I2946" s="39">
        <v>217123</v>
      </c>
      <c r="J2946" s="47">
        <v>43699</v>
      </c>
      <c r="K2946" s="48"/>
    </row>
    <row r="2947" spans="1:11" x14ac:dyDescent="0.35">
      <c r="A2947" s="43">
        <v>1</v>
      </c>
      <c r="B2947" s="83">
        <v>6100</v>
      </c>
      <c r="C2947" s="84">
        <v>43</v>
      </c>
      <c r="D2947" s="83" t="s">
        <v>7084</v>
      </c>
      <c r="E2947" s="85"/>
      <c r="F2947" s="86" t="s">
        <v>7085</v>
      </c>
      <c r="G2947" s="86" t="s">
        <v>2250</v>
      </c>
      <c r="H2947" s="83" t="s">
        <v>7086</v>
      </c>
      <c r="I2947" s="39">
        <v>148955.25</v>
      </c>
      <c r="J2947" s="47">
        <v>44068</v>
      </c>
      <c r="K2947" s="48"/>
    </row>
    <row r="2948" spans="1:11" x14ac:dyDescent="0.35">
      <c r="A2948" s="43">
        <v>1</v>
      </c>
      <c r="B2948" s="83">
        <v>6100</v>
      </c>
      <c r="C2948" s="84">
        <v>43</v>
      </c>
      <c r="D2948" s="83" t="s">
        <v>7087</v>
      </c>
      <c r="E2948" s="85"/>
      <c r="F2948" s="86" t="s">
        <v>7085</v>
      </c>
      <c r="G2948" s="86" t="s">
        <v>2253</v>
      </c>
      <c r="H2948" s="83" t="s">
        <v>7088</v>
      </c>
      <c r="I2948" s="39">
        <v>104269</v>
      </c>
      <c r="J2948" s="47">
        <v>44068</v>
      </c>
      <c r="K2948" s="48"/>
    </row>
    <row r="2949" spans="1:11" x14ac:dyDescent="0.35">
      <c r="A2949" s="43">
        <v>1</v>
      </c>
      <c r="B2949" s="83">
        <v>6100</v>
      </c>
      <c r="C2949" s="84">
        <v>43</v>
      </c>
      <c r="D2949" s="83" t="s">
        <v>7089</v>
      </c>
      <c r="E2949" s="85"/>
      <c r="F2949" s="86" t="s">
        <v>7085</v>
      </c>
      <c r="G2949" s="86">
        <v>8</v>
      </c>
      <c r="H2949" s="83" t="s">
        <v>7090</v>
      </c>
      <c r="I2949" s="39">
        <v>539815.06000000006</v>
      </c>
      <c r="J2949" s="47">
        <v>44250</v>
      </c>
      <c r="K2949" s="48"/>
    </row>
    <row r="2950" spans="1:11" x14ac:dyDescent="0.35">
      <c r="A2950" s="43">
        <v>1</v>
      </c>
      <c r="B2950" s="83">
        <v>6100</v>
      </c>
      <c r="C2950" s="84">
        <v>43</v>
      </c>
      <c r="D2950" s="83" t="s">
        <v>7091</v>
      </c>
      <c r="E2950" s="85"/>
      <c r="F2950" s="86" t="s">
        <v>7085</v>
      </c>
      <c r="G2950" s="86" t="s">
        <v>2095</v>
      </c>
      <c r="H2950" s="83"/>
      <c r="I2950" s="39">
        <v>137495</v>
      </c>
      <c r="J2950" s="47">
        <v>44895</v>
      </c>
      <c r="K2950" s="48"/>
    </row>
    <row r="2951" spans="1:11" x14ac:dyDescent="0.35">
      <c r="A2951" s="43">
        <v>1</v>
      </c>
      <c r="B2951" s="83">
        <v>6100</v>
      </c>
      <c r="C2951" s="84" t="s">
        <v>1352</v>
      </c>
      <c r="D2951" s="83" t="s">
        <v>7092</v>
      </c>
      <c r="E2951" s="85"/>
      <c r="F2951" s="86">
        <v>43000985</v>
      </c>
      <c r="G2951" s="86">
        <v>2</v>
      </c>
      <c r="H2951" s="83" t="s">
        <v>7093</v>
      </c>
      <c r="I2951" s="39">
        <v>753200</v>
      </c>
      <c r="J2951" s="47">
        <v>42820</v>
      </c>
      <c r="K2951" s="48"/>
    </row>
    <row r="2952" spans="1:11" x14ac:dyDescent="0.35">
      <c r="A2952" s="43">
        <v>1</v>
      </c>
      <c r="B2952" s="83">
        <v>6100</v>
      </c>
      <c r="C2952" s="89" t="s">
        <v>1352</v>
      </c>
      <c r="D2952" s="83" t="s">
        <v>7094</v>
      </c>
      <c r="E2952" s="86"/>
      <c r="F2952" s="86">
        <v>43000318</v>
      </c>
      <c r="G2952" s="86">
        <v>2</v>
      </c>
      <c r="H2952" s="83" t="s">
        <v>7095</v>
      </c>
      <c r="I2952" s="39">
        <v>1199000</v>
      </c>
      <c r="J2952" s="47">
        <v>42455</v>
      </c>
      <c r="K2952" s="48"/>
    </row>
    <row r="2953" spans="1:11" x14ac:dyDescent="0.35">
      <c r="A2953" s="43">
        <v>1</v>
      </c>
      <c r="B2953" s="80">
        <v>6100</v>
      </c>
      <c r="C2953" s="81" t="s">
        <v>1352</v>
      </c>
      <c r="D2953" s="80" t="s">
        <v>7096</v>
      </c>
      <c r="E2953" s="82" t="s">
        <v>7097</v>
      </c>
      <c r="F2953" s="82">
        <v>43000320</v>
      </c>
      <c r="G2953" s="82">
        <v>0</v>
      </c>
      <c r="H2953" s="80" t="s">
        <v>7098</v>
      </c>
      <c r="I2953" s="39">
        <v>7320013.4500000002</v>
      </c>
      <c r="J2953" s="47">
        <v>39108</v>
      </c>
      <c r="K2953" s="48"/>
    </row>
    <row r="2954" spans="1:11" x14ac:dyDescent="0.35">
      <c r="A2954" s="43">
        <v>1</v>
      </c>
      <c r="B2954" s="80">
        <v>6100</v>
      </c>
      <c r="C2954" s="81" t="s">
        <v>1352</v>
      </c>
      <c r="D2954" s="80" t="s">
        <v>7099</v>
      </c>
      <c r="E2954" s="82"/>
      <c r="F2954" s="82">
        <v>43000320</v>
      </c>
      <c r="G2954" s="82">
        <v>1</v>
      </c>
      <c r="H2954" s="80" t="s">
        <v>7100</v>
      </c>
      <c r="I2954" s="39">
        <v>31634.28</v>
      </c>
      <c r="J2954" s="47">
        <v>39108</v>
      </c>
      <c r="K2954" s="48"/>
    </row>
    <row r="2955" spans="1:11" x14ac:dyDescent="0.35">
      <c r="A2955" s="43">
        <v>1</v>
      </c>
      <c r="B2955" s="80">
        <v>6100</v>
      </c>
      <c r="C2955" s="81" t="s">
        <v>1352</v>
      </c>
      <c r="D2955" s="80" t="s">
        <v>7101</v>
      </c>
      <c r="E2955" s="82"/>
      <c r="F2955" s="86" t="s">
        <v>7102</v>
      </c>
      <c r="G2955" s="86" t="s">
        <v>1056</v>
      </c>
      <c r="H2955" s="83" t="s">
        <v>7103</v>
      </c>
      <c r="I2955" s="39">
        <v>89619.6</v>
      </c>
      <c r="J2955" s="47">
        <v>42773</v>
      </c>
      <c r="K2955" s="48"/>
    </row>
    <row r="2956" spans="1:11" x14ac:dyDescent="0.35">
      <c r="A2956" s="43">
        <v>1</v>
      </c>
      <c r="B2956" s="80">
        <v>6100</v>
      </c>
      <c r="C2956" s="81" t="s">
        <v>1352</v>
      </c>
      <c r="D2956" s="80" t="s">
        <v>7104</v>
      </c>
      <c r="E2956" s="82"/>
      <c r="F2956" s="86" t="s">
        <v>7102</v>
      </c>
      <c r="G2956" s="86" t="s">
        <v>2250</v>
      </c>
      <c r="H2956" s="83" t="s">
        <v>7105</v>
      </c>
      <c r="I2956" s="39">
        <v>375400</v>
      </c>
      <c r="J2956" s="47">
        <v>43327</v>
      </c>
      <c r="K2956" s="48"/>
    </row>
    <row r="2957" spans="1:11" x14ac:dyDescent="0.35">
      <c r="A2957" s="43">
        <v>1</v>
      </c>
      <c r="B2957" s="83">
        <v>6100</v>
      </c>
      <c r="C2957" s="84">
        <v>43</v>
      </c>
      <c r="D2957" s="80" t="s">
        <v>7106</v>
      </c>
      <c r="E2957" s="85" t="s">
        <v>1176</v>
      </c>
      <c r="F2957" s="86" t="s">
        <v>7102</v>
      </c>
      <c r="G2957" s="86" t="s">
        <v>1176</v>
      </c>
      <c r="H2957" s="83" t="s">
        <v>7107</v>
      </c>
      <c r="I2957" s="39">
        <v>143155</v>
      </c>
      <c r="J2957" s="47">
        <v>44068</v>
      </c>
      <c r="K2957" s="48"/>
    </row>
    <row r="2958" spans="1:11" x14ac:dyDescent="0.35">
      <c r="A2958" s="43">
        <v>1</v>
      </c>
      <c r="B2958" s="83">
        <v>6100</v>
      </c>
      <c r="C2958" s="84">
        <v>43</v>
      </c>
      <c r="D2958" s="80" t="s">
        <v>7108</v>
      </c>
      <c r="E2958" s="85"/>
      <c r="F2958" s="86" t="s">
        <v>7102</v>
      </c>
      <c r="G2958" s="86" t="s">
        <v>2253</v>
      </c>
      <c r="H2958" s="83" t="s">
        <v>7109</v>
      </c>
      <c r="I2958" s="39">
        <v>143600</v>
      </c>
      <c r="J2958" s="47">
        <v>44644</v>
      </c>
      <c r="K2958" s="48"/>
    </row>
    <row r="2959" spans="1:11" x14ac:dyDescent="0.35">
      <c r="A2959" s="43">
        <v>1</v>
      </c>
      <c r="B2959" s="80">
        <v>6100</v>
      </c>
      <c r="C2959" s="81" t="s">
        <v>1352</v>
      </c>
      <c r="D2959" s="80" t="s">
        <v>7110</v>
      </c>
      <c r="E2959" s="82"/>
      <c r="F2959" s="82">
        <v>43000320</v>
      </c>
      <c r="G2959" s="82">
        <v>2</v>
      </c>
      <c r="H2959" s="80" t="s">
        <v>7111</v>
      </c>
      <c r="I2959" s="39">
        <v>327025</v>
      </c>
      <c r="J2959" s="47">
        <v>43245</v>
      </c>
      <c r="K2959" s="48"/>
    </row>
    <row r="2960" spans="1:11" x14ac:dyDescent="0.35">
      <c r="A2960" s="43">
        <v>1</v>
      </c>
      <c r="B2960" s="80">
        <v>6100</v>
      </c>
      <c r="C2960" s="81" t="s">
        <v>1352</v>
      </c>
      <c r="D2960" s="80" t="s">
        <v>7112</v>
      </c>
      <c r="E2960" s="82" t="s">
        <v>7113</v>
      </c>
      <c r="F2960" s="82">
        <v>43000321</v>
      </c>
      <c r="G2960" s="82">
        <v>0</v>
      </c>
      <c r="H2960" s="80" t="s">
        <v>7114</v>
      </c>
      <c r="I2960" s="39">
        <v>9046091.3800000008</v>
      </c>
      <c r="J2960" s="47">
        <v>39108</v>
      </c>
      <c r="K2960" s="48"/>
    </row>
    <row r="2961" spans="1:11" x14ac:dyDescent="0.35">
      <c r="A2961" s="43">
        <v>1</v>
      </c>
      <c r="B2961" s="80">
        <v>6100</v>
      </c>
      <c r="C2961" s="81" t="s">
        <v>1352</v>
      </c>
      <c r="D2961" s="80" t="s">
        <v>7115</v>
      </c>
      <c r="E2961" s="82" t="s">
        <v>7116</v>
      </c>
      <c r="F2961" s="82">
        <v>43000323</v>
      </c>
      <c r="G2961" s="82">
        <v>0</v>
      </c>
      <c r="H2961" s="80" t="s">
        <v>7117</v>
      </c>
      <c r="I2961" s="39">
        <v>13106592.26</v>
      </c>
      <c r="J2961" s="47">
        <v>39108</v>
      </c>
      <c r="K2961" s="48"/>
    </row>
    <row r="2962" spans="1:11" x14ac:dyDescent="0.35">
      <c r="A2962" s="43">
        <v>1</v>
      </c>
      <c r="B2962" s="80">
        <v>6100</v>
      </c>
      <c r="C2962" s="81" t="s">
        <v>1352</v>
      </c>
      <c r="D2962" s="80" t="s">
        <v>7118</v>
      </c>
      <c r="E2962" s="85"/>
      <c r="F2962" s="86" t="s">
        <v>7119</v>
      </c>
      <c r="G2962" s="86" t="s">
        <v>2101</v>
      </c>
      <c r="H2962" s="83" t="s">
        <v>7120</v>
      </c>
      <c r="I2962" s="39">
        <v>61188.75</v>
      </c>
      <c r="J2962" s="47">
        <v>42773</v>
      </c>
      <c r="K2962" s="48"/>
    </row>
    <row r="2963" spans="1:11" x14ac:dyDescent="0.35">
      <c r="A2963" s="43">
        <v>1</v>
      </c>
      <c r="B2963" s="80">
        <v>6100</v>
      </c>
      <c r="C2963" s="81" t="s">
        <v>1352</v>
      </c>
      <c r="D2963" s="80" t="s">
        <v>7121</v>
      </c>
      <c r="E2963" s="85"/>
      <c r="F2963" s="86" t="s">
        <v>7119</v>
      </c>
      <c r="G2963" s="86" t="s">
        <v>2095</v>
      </c>
      <c r="H2963" s="83" t="s">
        <v>7122</v>
      </c>
      <c r="I2963" s="39">
        <v>89407.5</v>
      </c>
      <c r="J2963" s="47">
        <v>42773</v>
      </c>
      <c r="K2963" s="48"/>
    </row>
    <row r="2964" spans="1:11" x14ac:dyDescent="0.35">
      <c r="A2964" s="43">
        <v>1</v>
      </c>
      <c r="B2964" s="83">
        <v>6100</v>
      </c>
      <c r="C2964" s="84">
        <v>43</v>
      </c>
      <c r="D2964" s="80" t="s">
        <v>7123</v>
      </c>
      <c r="E2964" s="85"/>
      <c r="F2964" s="86" t="s">
        <v>7119</v>
      </c>
      <c r="G2964" s="86" t="s">
        <v>1049</v>
      </c>
      <c r="H2964" s="83" t="s">
        <v>7124</v>
      </c>
      <c r="I2964" s="39">
        <v>347600</v>
      </c>
      <c r="J2964" s="47">
        <v>44068</v>
      </c>
      <c r="K2964" s="48"/>
    </row>
    <row r="2965" spans="1:11" x14ac:dyDescent="0.35">
      <c r="A2965" s="43">
        <v>1</v>
      </c>
      <c r="B2965" s="83">
        <v>6100</v>
      </c>
      <c r="C2965" s="84">
        <v>43</v>
      </c>
      <c r="D2965" s="80" t="s">
        <v>7125</v>
      </c>
      <c r="E2965" s="85" t="s">
        <v>1176</v>
      </c>
      <c r="F2965" s="86" t="s">
        <v>7119</v>
      </c>
      <c r="G2965" s="86" t="s">
        <v>1176</v>
      </c>
      <c r="H2965" s="83" t="s">
        <v>7126</v>
      </c>
      <c r="I2965" s="39">
        <v>126666.7</v>
      </c>
      <c r="J2965" s="47">
        <v>44068</v>
      </c>
      <c r="K2965" s="48"/>
    </row>
    <row r="2966" spans="1:11" x14ac:dyDescent="0.35">
      <c r="A2966" s="43">
        <v>1</v>
      </c>
      <c r="B2966" s="83">
        <v>6100</v>
      </c>
      <c r="C2966" s="84">
        <v>43</v>
      </c>
      <c r="D2966" s="80" t="s">
        <v>7127</v>
      </c>
      <c r="E2966" s="85"/>
      <c r="F2966" s="86">
        <v>43000323</v>
      </c>
      <c r="G2966" s="86" t="s">
        <v>1056</v>
      </c>
      <c r="H2966" s="83" t="s">
        <v>7128</v>
      </c>
      <c r="I2966" s="39">
        <v>1284000</v>
      </c>
      <c r="J2966" s="47">
        <v>44160</v>
      </c>
      <c r="K2966" s="48"/>
    </row>
    <row r="2967" spans="1:11" x14ac:dyDescent="0.35">
      <c r="A2967" s="43">
        <v>1</v>
      </c>
      <c r="B2967" s="83">
        <v>6100</v>
      </c>
      <c r="C2967" s="84">
        <v>43</v>
      </c>
      <c r="D2967" s="80" t="s">
        <v>7129</v>
      </c>
      <c r="E2967" s="85"/>
      <c r="F2967" s="86" t="s">
        <v>7119</v>
      </c>
      <c r="G2967" s="86" t="s">
        <v>2250</v>
      </c>
      <c r="H2967" s="83" t="s">
        <v>7130</v>
      </c>
      <c r="I2967" s="39">
        <v>1007279.45</v>
      </c>
      <c r="J2967" s="47">
        <v>44160</v>
      </c>
      <c r="K2967" s="48"/>
    </row>
    <row r="2968" spans="1:11" x14ac:dyDescent="0.35">
      <c r="A2968" s="43">
        <v>1</v>
      </c>
      <c r="B2968" s="83">
        <v>6100</v>
      </c>
      <c r="C2968" s="84">
        <v>43</v>
      </c>
      <c r="D2968" s="80" t="s">
        <v>7131</v>
      </c>
      <c r="E2968" s="85"/>
      <c r="F2968" s="86" t="s">
        <v>7119</v>
      </c>
      <c r="G2968" s="86" t="s">
        <v>2253</v>
      </c>
      <c r="H2968" s="83" t="s">
        <v>7132</v>
      </c>
      <c r="I2968" s="39">
        <v>195000</v>
      </c>
      <c r="J2968" s="47">
        <v>44071</v>
      </c>
      <c r="K2968" s="48"/>
    </row>
    <row r="2969" spans="1:11" x14ac:dyDescent="0.35">
      <c r="A2969" s="43">
        <v>1</v>
      </c>
      <c r="B2969" s="80">
        <v>6100</v>
      </c>
      <c r="C2969" s="81" t="s">
        <v>1352</v>
      </c>
      <c r="D2969" s="80" t="s">
        <v>7133</v>
      </c>
      <c r="E2969" s="82"/>
      <c r="F2969" s="82">
        <v>43000323</v>
      </c>
      <c r="G2969" s="82">
        <v>1</v>
      </c>
      <c r="H2969" s="80" t="s">
        <v>7134</v>
      </c>
      <c r="I2969" s="39">
        <v>724470</v>
      </c>
      <c r="J2969" s="47">
        <v>42455</v>
      </c>
      <c r="K2969" s="48"/>
    </row>
    <row r="2970" spans="1:11" x14ac:dyDescent="0.35">
      <c r="A2970" s="43">
        <v>1</v>
      </c>
      <c r="B2970" s="80">
        <v>6100</v>
      </c>
      <c r="C2970" s="81" t="s">
        <v>1352</v>
      </c>
      <c r="D2970" s="80" t="s">
        <v>7135</v>
      </c>
      <c r="E2970" s="82" t="s">
        <v>7136</v>
      </c>
      <c r="F2970" s="82">
        <v>43000340</v>
      </c>
      <c r="G2970" s="82">
        <v>0</v>
      </c>
      <c r="H2970" s="80" t="s">
        <v>7137</v>
      </c>
      <c r="I2970" s="39">
        <v>3195015.84</v>
      </c>
      <c r="J2970" s="47">
        <v>40173</v>
      </c>
      <c r="K2970" s="48"/>
    </row>
    <row r="2971" spans="1:11" x14ac:dyDescent="0.35">
      <c r="A2971" s="43">
        <v>1</v>
      </c>
      <c r="B2971" s="80">
        <v>6100</v>
      </c>
      <c r="C2971" s="81" t="s">
        <v>1352</v>
      </c>
      <c r="D2971" s="80" t="s">
        <v>7138</v>
      </c>
      <c r="E2971" s="82" t="s">
        <v>7136</v>
      </c>
      <c r="F2971" s="82">
        <v>43000340</v>
      </c>
      <c r="G2971" s="82">
        <v>1</v>
      </c>
      <c r="H2971" s="80" t="s">
        <v>7139</v>
      </c>
      <c r="I2971" s="39">
        <v>44890</v>
      </c>
      <c r="J2971" s="47">
        <v>42820</v>
      </c>
      <c r="K2971" s="48"/>
    </row>
    <row r="2972" spans="1:11" x14ac:dyDescent="0.35">
      <c r="A2972" s="43">
        <v>1</v>
      </c>
      <c r="B2972" s="80">
        <v>6100</v>
      </c>
      <c r="C2972" s="81" t="s">
        <v>1352</v>
      </c>
      <c r="D2972" s="80" t="s">
        <v>7140</v>
      </c>
      <c r="E2972" s="82" t="s">
        <v>7136</v>
      </c>
      <c r="F2972" s="82">
        <v>43000340</v>
      </c>
      <c r="G2972" s="82">
        <v>2</v>
      </c>
      <c r="H2972" s="80" t="s">
        <v>7141</v>
      </c>
      <c r="I2972" s="39">
        <v>237010</v>
      </c>
      <c r="J2972" s="47">
        <v>42820</v>
      </c>
      <c r="K2972" s="48"/>
    </row>
    <row r="2973" spans="1:11" x14ac:dyDescent="0.35">
      <c r="A2973" s="43">
        <v>1</v>
      </c>
      <c r="B2973" s="80">
        <v>6100</v>
      </c>
      <c r="C2973" s="81" t="s">
        <v>1352</v>
      </c>
      <c r="D2973" s="80" t="s">
        <v>7142</v>
      </c>
      <c r="E2973" s="82" t="s">
        <v>7136</v>
      </c>
      <c r="F2973" s="82">
        <v>43000340</v>
      </c>
      <c r="G2973" s="82">
        <v>3</v>
      </c>
      <c r="H2973" s="80" t="s">
        <v>7143</v>
      </c>
      <c r="I2973" s="39">
        <v>158900</v>
      </c>
      <c r="J2973" s="47">
        <v>42820</v>
      </c>
      <c r="K2973" s="48"/>
    </row>
    <row r="2974" spans="1:11" x14ac:dyDescent="0.35">
      <c r="A2974" s="43">
        <v>1</v>
      </c>
      <c r="B2974" s="80">
        <v>6100</v>
      </c>
      <c r="C2974" s="81" t="s">
        <v>1352</v>
      </c>
      <c r="D2974" s="80" t="s">
        <v>7144</v>
      </c>
      <c r="E2974" s="82" t="s">
        <v>7136</v>
      </c>
      <c r="F2974" s="82">
        <v>43000340</v>
      </c>
      <c r="G2974" s="82">
        <v>5</v>
      </c>
      <c r="H2974" s="80" t="s">
        <v>7145</v>
      </c>
      <c r="I2974" s="39">
        <v>198601.5</v>
      </c>
      <c r="J2974" s="47">
        <v>43637</v>
      </c>
      <c r="K2974" s="48"/>
    </row>
    <row r="2975" spans="1:11" x14ac:dyDescent="0.35">
      <c r="A2975" s="43">
        <v>1</v>
      </c>
      <c r="B2975" s="83">
        <v>6100</v>
      </c>
      <c r="C2975" s="84">
        <v>43</v>
      </c>
      <c r="D2975" s="80" t="s">
        <v>7146</v>
      </c>
      <c r="E2975" s="85"/>
      <c r="F2975" s="86" t="s">
        <v>7147</v>
      </c>
      <c r="G2975" s="86" t="s">
        <v>3672</v>
      </c>
      <c r="H2975" s="83" t="s">
        <v>7148</v>
      </c>
      <c r="I2975" s="39">
        <v>411850</v>
      </c>
      <c r="J2975" s="47">
        <v>44043</v>
      </c>
      <c r="K2975" s="48"/>
    </row>
    <row r="2976" spans="1:11" x14ac:dyDescent="0.35">
      <c r="A2976" s="43">
        <v>1</v>
      </c>
      <c r="B2976" s="83">
        <v>6100</v>
      </c>
      <c r="C2976" s="84">
        <v>43</v>
      </c>
      <c r="D2976" s="80" t="s">
        <v>7149</v>
      </c>
      <c r="E2976" s="85"/>
      <c r="F2976" s="86" t="s">
        <v>7147</v>
      </c>
      <c r="G2976" s="86" t="s">
        <v>3676</v>
      </c>
      <c r="H2976" s="83" t="s">
        <v>7150</v>
      </c>
      <c r="I2976" s="39">
        <v>735879.55</v>
      </c>
      <c r="J2976" s="47">
        <v>44097</v>
      </c>
      <c r="K2976" s="48"/>
    </row>
    <row r="2977" spans="1:11" x14ac:dyDescent="0.35">
      <c r="A2977" s="43">
        <v>1</v>
      </c>
      <c r="B2977" s="80">
        <v>6100</v>
      </c>
      <c r="C2977" s="81" t="s">
        <v>1352</v>
      </c>
      <c r="D2977" s="80" t="s">
        <v>7151</v>
      </c>
      <c r="E2977" s="82" t="s">
        <v>7136</v>
      </c>
      <c r="F2977" s="82">
        <v>43000340</v>
      </c>
      <c r="G2977" s="82">
        <v>6</v>
      </c>
      <c r="H2977" s="80" t="s">
        <v>7152</v>
      </c>
      <c r="I2977" s="39">
        <v>353116.43</v>
      </c>
      <c r="J2977" s="47">
        <v>43550</v>
      </c>
      <c r="K2977" s="48"/>
    </row>
    <row r="2978" spans="1:11" x14ac:dyDescent="0.35">
      <c r="A2978" s="43">
        <v>1</v>
      </c>
      <c r="B2978" s="83">
        <v>6100</v>
      </c>
      <c r="C2978" s="84">
        <v>43</v>
      </c>
      <c r="D2978" s="80" t="s">
        <v>7153</v>
      </c>
      <c r="E2978" s="85"/>
      <c r="F2978" s="86" t="s">
        <v>7147</v>
      </c>
      <c r="G2978" s="86" t="s">
        <v>2101</v>
      </c>
      <c r="H2978" s="83" t="s">
        <v>7154</v>
      </c>
      <c r="I2978" s="39">
        <v>507898</v>
      </c>
      <c r="J2978" s="47">
        <v>43916</v>
      </c>
      <c r="K2978" s="48"/>
    </row>
    <row r="2979" spans="1:11" x14ac:dyDescent="0.35">
      <c r="A2979" s="43">
        <v>1</v>
      </c>
      <c r="B2979" s="83">
        <v>6100</v>
      </c>
      <c r="C2979" s="84">
        <v>43</v>
      </c>
      <c r="D2979" s="80" t="s">
        <v>7155</v>
      </c>
      <c r="E2979" s="85"/>
      <c r="F2979" s="86" t="s">
        <v>7147</v>
      </c>
      <c r="G2979" s="86" t="s">
        <v>2095</v>
      </c>
      <c r="H2979" s="83" t="s">
        <v>7156</v>
      </c>
      <c r="I2979" s="39">
        <v>138900</v>
      </c>
      <c r="J2979" s="47">
        <v>43962</v>
      </c>
      <c r="K2979" s="48"/>
    </row>
    <row r="2980" spans="1:11" x14ac:dyDescent="0.35">
      <c r="A2980" s="43">
        <v>1</v>
      </c>
      <c r="B2980" s="83">
        <v>6100</v>
      </c>
      <c r="C2980" s="84">
        <v>43</v>
      </c>
      <c r="D2980" s="80" t="s">
        <v>7157</v>
      </c>
      <c r="E2980" s="85"/>
      <c r="F2980" s="86" t="s">
        <v>7147</v>
      </c>
      <c r="G2980" s="86" t="s">
        <v>2098</v>
      </c>
      <c r="H2980" s="83" t="s">
        <v>7158</v>
      </c>
      <c r="I2980" s="39">
        <v>123400</v>
      </c>
      <c r="J2980" s="47">
        <v>43997</v>
      </c>
      <c r="K2980" s="48"/>
    </row>
    <row r="2981" spans="1:11" x14ac:dyDescent="0.35">
      <c r="A2981" s="43">
        <v>1</v>
      </c>
      <c r="B2981" s="83">
        <v>6100</v>
      </c>
      <c r="C2981" s="84">
        <v>43</v>
      </c>
      <c r="D2981" s="80" t="s">
        <v>7159</v>
      </c>
      <c r="E2981" s="85"/>
      <c r="F2981" s="86" t="s">
        <v>7147</v>
      </c>
      <c r="G2981" s="86" t="s">
        <v>3668</v>
      </c>
      <c r="H2981" s="83" t="s">
        <v>7160</v>
      </c>
      <c r="I2981" s="39">
        <v>147500</v>
      </c>
      <c r="J2981" s="47">
        <v>44005</v>
      </c>
      <c r="K2981" s="48"/>
    </row>
    <row r="2982" spans="1:11" x14ac:dyDescent="0.35">
      <c r="A2982" s="43">
        <v>1</v>
      </c>
      <c r="B2982" s="83">
        <v>6100</v>
      </c>
      <c r="C2982" s="84">
        <v>43</v>
      </c>
      <c r="D2982" s="80" t="s">
        <v>7161</v>
      </c>
      <c r="E2982" s="85"/>
      <c r="F2982" s="86" t="s">
        <v>7147</v>
      </c>
      <c r="G2982" s="86">
        <v>14</v>
      </c>
      <c r="H2982" s="83" t="s">
        <v>7162</v>
      </c>
      <c r="I2982" s="39">
        <v>645061.17000000004</v>
      </c>
      <c r="J2982" s="47">
        <v>44106</v>
      </c>
      <c r="K2982" s="48"/>
    </row>
    <row r="2983" spans="1:11" x14ac:dyDescent="0.35">
      <c r="A2983" s="43">
        <v>1</v>
      </c>
      <c r="B2983" s="83">
        <v>6100</v>
      </c>
      <c r="C2983" s="84">
        <v>43</v>
      </c>
      <c r="D2983" s="80" t="s">
        <v>7163</v>
      </c>
      <c r="E2983" s="85"/>
      <c r="F2983" s="86" t="s">
        <v>7147</v>
      </c>
      <c r="G2983" s="86">
        <v>15</v>
      </c>
      <c r="H2983" s="83" t="s">
        <v>7164</v>
      </c>
      <c r="I2983" s="39">
        <v>173254</v>
      </c>
      <c r="J2983" s="47">
        <v>44109</v>
      </c>
      <c r="K2983" s="48"/>
    </row>
    <row r="2984" spans="1:11" x14ac:dyDescent="0.35">
      <c r="A2984" s="43">
        <v>1</v>
      </c>
      <c r="B2984" s="83">
        <v>6100</v>
      </c>
      <c r="C2984" s="84">
        <v>43</v>
      </c>
      <c r="D2984" s="80" t="s">
        <v>7165</v>
      </c>
      <c r="E2984" s="85"/>
      <c r="F2984" s="86" t="s">
        <v>7147</v>
      </c>
      <c r="G2984" s="86" t="s">
        <v>6047</v>
      </c>
      <c r="H2984" s="83" t="s">
        <v>7166</v>
      </c>
      <c r="I2984" s="39">
        <v>144500</v>
      </c>
      <c r="J2984" s="47">
        <v>44644</v>
      </c>
      <c r="K2984" s="48"/>
    </row>
    <row r="2985" spans="1:11" x14ac:dyDescent="0.35">
      <c r="A2985" s="43">
        <v>1</v>
      </c>
      <c r="B2985" s="80">
        <v>6100</v>
      </c>
      <c r="C2985" s="81" t="s">
        <v>1352</v>
      </c>
      <c r="D2985" s="80" t="s">
        <v>7167</v>
      </c>
      <c r="E2985" s="82" t="s">
        <v>7168</v>
      </c>
      <c r="F2985" s="82">
        <v>43000343</v>
      </c>
      <c r="G2985" s="82">
        <v>0</v>
      </c>
      <c r="H2985" s="80" t="s">
        <v>7169</v>
      </c>
      <c r="I2985" s="39">
        <v>27679.21</v>
      </c>
      <c r="J2985" s="47">
        <v>40172</v>
      </c>
      <c r="K2985" s="48"/>
    </row>
    <row r="2986" spans="1:11" x14ac:dyDescent="0.35">
      <c r="A2986" s="43">
        <v>1</v>
      </c>
      <c r="B2986" s="80">
        <v>6100</v>
      </c>
      <c r="C2986" s="81" t="s">
        <v>1352</v>
      </c>
      <c r="D2986" s="80" t="s">
        <v>7170</v>
      </c>
      <c r="E2986" s="82" t="s">
        <v>7171</v>
      </c>
      <c r="F2986" s="82">
        <v>43000339</v>
      </c>
      <c r="G2986" s="82">
        <v>0</v>
      </c>
      <c r="H2986" s="80" t="s">
        <v>7172</v>
      </c>
      <c r="I2986" s="39">
        <v>1527778.91</v>
      </c>
      <c r="J2986" s="47">
        <v>40173</v>
      </c>
      <c r="K2986" s="48"/>
    </row>
    <row r="2987" spans="1:11" x14ac:dyDescent="0.35">
      <c r="A2987" s="43">
        <v>1</v>
      </c>
      <c r="B2987" s="83">
        <v>6100</v>
      </c>
      <c r="C2987" s="84">
        <v>43</v>
      </c>
      <c r="D2987" s="80" t="s">
        <v>7173</v>
      </c>
      <c r="E2987" s="85"/>
      <c r="F2987" s="86" t="s">
        <v>7174</v>
      </c>
      <c r="G2987" s="86" t="s">
        <v>1124</v>
      </c>
      <c r="H2987" s="83" t="s">
        <v>7175</v>
      </c>
      <c r="I2987" s="39">
        <v>263919.68</v>
      </c>
      <c r="J2987" s="47">
        <v>44068</v>
      </c>
      <c r="K2987" s="48"/>
    </row>
    <row r="2988" spans="1:11" x14ac:dyDescent="0.35">
      <c r="A2988" s="43">
        <v>1</v>
      </c>
      <c r="B2988" s="80">
        <v>6100</v>
      </c>
      <c r="C2988" s="81" t="s">
        <v>1352</v>
      </c>
      <c r="D2988" s="80" t="s">
        <v>7176</v>
      </c>
      <c r="E2988" s="82" t="s">
        <v>7177</v>
      </c>
      <c r="F2988" s="82">
        <v>43000701</v>
      </c>
      <c r="G2988" s="82">
        <v>0</v>
      </c>
      <c r="H2988" s="80" t="s">
        <v>7178</v>
      </c>
      <c r="I2988" s="39">
        <v>939962.9</v>
      </c>
      <c r="J2988" s="47">
        <v>39561</v>
      </c>
      <c r="K2988" s="48"/>
    </row>
    <row r="2989" spans="1:11" x14ac:dyDescent="0.35">
      <c r="A2989" s="43">
        <v>1</v>
      </c>
      <c r="B2989" s="88">
        <v>6100</v>
      </c>
      <c r="C2989" s="99" t="s">
        <v>1352</v>
      </c>
      <c r="D2989" s="88" t="s">
        <v>7179</v>
      </c>
      <c r="E2989" s="91" t="s">
        <v>7136</v>
      </c>
      <c r="F2989" s="91">
        <v>43000340</v>
      </c>
      <c r="G2989" s="91">
        <v>4</v>
      </c>
      <c r="H2989" s="88" t="s">
        <v>7180</v>
      </c>
      <c r="I2989" s="39">
        <v>200036.95</v>
      </c>
      <c r="J2989" s="47">
        <v>43430</v>
      </c>
      <c r="K2989" s="48"/>
    </row>
    <row r="2990" spans="1:11" x14ac:dyDescent="0.35">
      <c r="A2990" s="43">
        <v>1</v>
      </c>
      <c r="B2990" s="88">
        <v>6100</v>
      </c>
      <c r="C2990" s="99" t="s">
        <v>1352</v>
      </c>
      <c r="D2990" s="88" t="s">
        <v>7181</v>
      </c>
      <c r="E2990" s="91"/>
      <c r="F2990" s="91" t="s">
        <v>7147</v>
      </c>
      <c r="G2990" s="91" t="s">
        <v>6050</v>
      </c>
      <c r="H2990" s="88" t="s">
        <v>7182</v>
      </c>
      <c r="I2990" s="39">
        <v>180100</v>
      </c>
      <c r="J2990" s="47">
        <v>44881</v>
      </c>
      <c r="K2990" s="48"/>
    </row>
    <row r="2991" spans="1:11" x14ac:dyDescent="0.35">
      <c r="A2991" s="43">
        <v>1</v>
      </c>
      <c r="B2991" s="88">
        <v>6100</v>
      </c>
      <c r="C2991" s="99" t="s">
        <v>1352</v>
      </c>
      <c r="D2991" s="88" t="s">
        <v>7183</v>
      </c>
      <c r="E2991" s="91"/>
      <c r="F2991" s="91" t="s">
        <v>7147</v>
      </c>
      <c r="G2991" s="91" t="s">
        <v>6053</v>
      </c>
      <c r="H2991" s="88" t="s">
        <v>7184</v>
      </c>
      <c r="I2991" s="39">
        <v>866777</v>
      </c>
      <c r="J2991" s="47">
        <v>44881</v>
      </c>
      <c r="K2991" s="48"/>
    </row>
    <row r="2992" spans="1:11" x14ac:dyDescent="0.35">
      <c r="A2992" s="43">
        <v>1</v>
      </c>
      <c r="B2992" s="88">
        <v>6100</v>
      </c>
      <c r="C2992" s="99" t="s">
        <v>1352</v>
      </c>
      <c r="D2992" s="88" t="s">
        <v>7185</v>
      </c>
      <c r="E2992" s="91"/>
      <c r="F2992" s="91" t="s">
        <v>7147</v>
      </c>
      <c r="G2992" s="91" t="s">
        <v>6267</v>
      </c>
      <c r="H2992" s="88" t="s">
        <v>7186</v>
      </c>
      <c r="I2992" s="39">
        <v>237517.06</v>
      </c>
      <c r="J2992" s="47">
        <v>44881</v>
      </c>
      <c r="K2992" s="48"/>
    </row>
    <row r="2993" spans="1:11" x14ac:dyDescent="0.35">
      <c r="A2993" s="43">
        <v>1</v>
      </c>
      <c r="B2993" s="80">
        <v>6100</v>
      </c>
      <c r="C2993" s="81" t="s">
        <v>1352</v>
      </c>
      <c r="D2993" s="80" t="s">
        <v>7187</v>
      </c>
      <c r="E2993" s="82" t="s">
        <v>7188</v>
      </c>
      <c r="F2993" s="82">
        <v>43000345</v>
      </c>
      <c r="G2993" s="82">
        <v>0</v>
      </c>
      <c r="H2993" s="80" t="s">
        <v>7189</v>
      </c>
      <c r="I2993" s="39">
        <v>52600</v>
      </c>
      <c r="J2993" s="47">
        <v>40173</v>
      </c>
      <c r="K2993" s="48"/>
    </row>
    <row r="2994" spans="1:11" x14ac:dyDescent="0.35">
      <c r="A2994" s="43">
        <v>1</v>
      </c>
      <c r="B2994" s="80">
        <v>6100</v>
      </c>
      <c r="C2994" s="81" t="s">
        <v>1352</v>
      </c>
      <c r="D2994" s="80" t="s">
        <v>7190</v>
      </c>
      <c r="E2994" s="82" t="s">
        <v>7188</v>
      </c>
      <c r="F2994" s="82">
        <v>43000345</v>
      </c>
      <c r="G2994" s="82">
        <v>1</v>
      </c>
      <c r="H2994" s="88" t="s">
        <v>7191</v>
      </c>
      <c r="I2994" s="39">
        <v>44556.43</v>
      </c>
      <c r="J2994" s="47">
        <v>43550</v>
      </c>
      <c r="K2994" s="48"/>
    </row>
    <row r="2995" spans="1:11" x14ac:dyDescent="0.35">
      <c r="A2995" s="43">
        <v>1</v>
      </c>
      <c r="B2995" s="80">
        <v>6100</v>
      </c>
      <c r="C2995" s="81" t="s">
        <v>1352</v>
      </c>
      <c r="D2995" s="80" t="s">
        <v>7192</v>
      </c>
      <c r="E2995" s="82"/>
      <c r="F2995" s="86" t="s">
        <v>7193</v>
      </c>
      <c r="G2995" s="86" t="s">
        <v>1043</v>
      </c>
      <c r="H2995" s="88" t="s">
        <v>7194</v>
      </c>
      <c r="I2995" s="39">
        <v>482900</v>
      </c>
      <c r="J2995" s="47">
        <v>44112</v>
      </c>
      <c r="K2995" s="48"/>
    </row>
    <row r="2996" spans="1:11" x14ac:dyDescent="0.35">
      <c r="A2996" s="43">
        <v>1</v>
      </c>
      <c r="B2996" s="80">
        <v>6100</v>
      </c>
      <c r="C2996" s="81" t="s">
        <v>1352</v>
      </c>
      <c r="D2996" s="80" t="s">
        <v>7195</v>
      </c>
      <c r="E2996" s="82" t="s">
        <v>7196</v>
      </c>
      <c r="F2996" s="82">
        <v>43000347</v>
      </c>
      <c r="G2996" s="82">
        <v>0</v>
      </c>
      <c r="H2996" s="80" t="s">
        <v>7197</v>
      </c>
      <c r="I2996" s="39">
        <v>200748.58</v>
      </c>
      <c r="J2996" s="47">
        <v>40173</v>
      </c>
      <c r="K2996" s="48"/>
    </row>
    <row r="2997" spans="1:11" x14ac:dyDescent="0.35">
      <c r="A2997" s="43">
        <v>1</v>
      </c>
      <c r="B2997" s="80">
        <v>6100</v>
      </c>
      <c r="C2997" s="81" t="s">
        <v>1352</v>
      </c>
      <c r="D2997" s="80" t="s">
        <v>7198</v>
      </c>
      <c r="E2997" s="82" t="s">
        <v>7199</v>
      </c>
      <c r="F2997" s="82">
        <v>43000348</v>
      </c>
      <c r="G2997" s="82">
        <v>0</v>
      </c>
      <c r="H2997" s="80" t="s">
        <v>7200</v>
      </c>
      <c r="I2997" s="39">
        <v>211545</v>
      </c>
      <c r="J2997" s="47">
        <v>40173</v>
      </c>
      <c r="K2997" s="48"/>
    </row>
    <row r="2998" spans="1:11" x14ac:dyDescent="0.35">
      <c r="A2998" s="43">
        <v>1</v>
      </c>
      <c r="B2998" s="80">
        <v>6100</v>
      </c>
      <c r="C2998" s="81" t="s">
        <v>1352</v>
      </c>
      <c r="D2998" s="80" t="s">
        <v>7201</v>
      </c>
      <c r="E2998" s="82" t="s">
        <v>7199</v>
      </c>
      <c r="F2998" s="82">
        <v>43000348</v>
      </c>
      <c r="G2998" s="82">
        <v>1</v>
      </c>
      <c r="H2998" s="80" t="s">
        <v>7202</v>
      </c>
      <c r="I2998" s="39">
        <v>345552</v>
      </c>
      <c r="J2998" s="47">
        <v>43040</v>
      </c>
      <c r="K2998" s="48"/>
    </row>
    <row r="2999" spans="1:11" x14ac:dyDescent="0.35">
      <c r="A2999" s="43">
        <v>1</v>
      </c>
      <c r="B2999" s="80">
        <v>6100</v>
      </c>
      <c r="C2999" s="81" t="s">
        <v>1352</v>
      </c>
      <c r="D2999" s="80" t="s">
        <v>7203</v>
      </c>
      <c r="E2999" s="82" t="s">
        <v>7204</v>
      </c>
      <c r="F2999" s="82">
        <v>43000350</v>
      </c>
      <c r="G2999" s="82">
        <v>0</v>
      </c>
      <c r="H2999" s="80" t="s">
        <v>7205</v>
      </c>
      <c r="I2999" s="39">
        <v>392887.8</v>
      </c>
      <c r="J2999" s="47">
        <v>40173</v>
      </c>
      <c r="K2999" s="48"/>
    </row>
    <row r="3000" spans="1:11" x14ac:dyDescent="0.35">
      <c r="A3000" s="43">
        <v>1</v>
      </c>
      <c r="B3000" s="83">
        <v>6100</v>
      </c>
      <c r="C3000" s="84">
        <v>43</v>
      </c>
      <c r="D3000" s="80" t="s">
        <v>7206</v>
      </c>
      <c r="E3000" s="85"/>
      <c r="F3000" s="86" t="s">
        <v>7207</v>
      </c>
      <c r="G3000" s="86" t="s">
        <v>1043</v>
      </c>
      <c r="H3000" s="83" t="s">
        <v>7208</v>
      </c>
      <c r="I3000" s="39">
        <v>316500</v>
      </c>
      <c r="J3000" s="47">
        <v>44068</v>
      </c>
      <c r="K3000" s="48"/>
    </row>
    <row r="3001" spans="1:11" x14ac:dyDescent="0.35">
      <c r="A3001" s="43">
        <v>1</v>
      </c>
      <c r="B3001" s="83">
        <v>6100</v>
      </c>
      <c r="C3001" s="84">
        <v>43</v>
      </c>
      <c r="D3001" s="80" t="s">
        <v>7209</v>
      </c>
      <c r="E3001" s="85"/>
      <c r="F3001" s="86" t="s">
        <v>7207</v>
      </c>
      <c r="G3001" s="86" t="s">
        <v>1049</v>
      </c>
      <c r="H3001" s="83" t="s">
        <v>7210</v>
      </c>
      <c r="I3001" s="39">
        <v>132690</v>
      </c>
      <c r="J3001" s="47">
        <v>44644</v>
      </c>
      <c r="K3001" s="48"/>
    </row>
    <row r="3002" spans="1:11" x14ac:dyDescent="0.35">
      <c r="A3002" s="43">
        <v>1</v>
      </c>
      <c r="B3002" s="80">
        <v>6100</v>
      </c>
      <c r="C3002" s="81" t="s">
        <v>1352</v>
      </c>
      <c r="D3002" s="80" t="s">
        <v>7211</v>
      </c>
      <c r="E3002" s="82" t="s">
        <v>7212</v>
      </c>
      <c r="F3002" s="82">
        <v>43000351</v>
      </c>
      <c r="G3002" s="82">
        <v>0</v>
      </c>
      <c r="H3002" s="80" t="s">
        <v>7213</v>
      </c>
      <c r="I3002" s="39">
        <v>938755.75</v>
      </c>
      <c r="J3002" s="47">
        <v>40173</v>
      </c>
      <c r="K3002" s="48"/>
    </row>
    <row r="3003" spans="1:11" x14ac:dyDescent="0.35">
      <c r="A3003" s="43">
        <v>1</v>
      </c>
      <c r="B3003" s="80">
        <v>6100</v>
      </c>
      <c r="C3003" s="81" t="s">
        <v>1352</v>
      </c>
      <c r="D3003" s="80" t="s">
        <v>7214</v>
      </c>
      <c r="E3003" s="82" t="s">
        <v>7215</v>
      </c>
      <c r="F3003" s="82">
        <v>43000349</v>
      </c>
      <c r="G3003" s="82">
        <v>0</v>
      </c>
      <c r="H3003" s="80" t="s">
        <v>7216</v>
      </c>
      <c r="I3003" s="39">
        <v>375502.31</v>
      </c>
      <c r="J3003" s="47">
        <v>40173</v>
      </c>
      <c r="K3003" s="48"/>
    </row>
    <row r="3004" spans="1:11" x14ac:dyDescent="0.35">
      <c r="A3004" s="43">
        <v>1</v>
      </c>
      <c r="B3004" s="80">
        <v>6100</v>
      </c>
      <c r="C3004" s="81" t="s">
        <v>1352</v>
      </c>
      <c r="D3004" s="80" t="s">
        <v>7217</v>
      </c>
      <c r="E3004" s="82"/>
      <c r="F3004" s="82">
        <v>43000980</v>
      </c>
      <c r="G3004" s="82">
        <v>2</v>
      </c>
      <c r="H3004" s="80" t="s">
        <v>7218</v>
      </c>
      <c r="I3004" s="39">
        <v>450620</v>
      </c>
      <c r="J3004" s="47">
        <v>42820</v>
      </c>
      <c r="K3004" s="48"/>
    </row>
    <row r="3005" spans="1:11" x14ac:dyDescent="0.35">
      <c r="A3005" s="43">
        <v>1</v>
      </c>
      <c r="B3005" s="80">
        <v>6100</v>
      </c>
      <c r="C3005" s="81" t="s">
        <v>1352</v>
      </c>
      <c r="D3005" s="80" t="s">
        <v>7219</v>
      </c>
      <c r="E3005" s="82" t="s">
        <v>7204</v>
      </c>
      <c r="F3005" s="82">
        <v>43000350</v>
      </c>
      <c r="G3005" s="82">
        <v>1</v>
      </c>
      <c r="H3005" s="80" t="s">
        <v>7220</v>
      </c>
      <c r="I3005" s="39">
        <v>81116.09</v>
      </c>
      <c r="J3005" s="47">
        <v>43056</v>
      </c>
      <c r="K3005" s="48"/>
    </row>
    <row r="3006" spans="1:11" x14ac:dyDescent="0.35">
      <c r="A3006" s="43">
        <v>1</v>
      </c>
      <c r="B3006" s="80">
        <v>6100</v>
      </c>
      <c r="C3006" s="81" t="s">
        <v>1352</v>
      </c>
      <c r="D3006" s="80" t="s">
        <v>7221</v>
      </c>
      <c r="E3006" s="82" t="s">
        <v>7222</v>
      </c>
      <c r="F3006" s="82">
        <v>43000356</v>
      </c>
      <c r="G3006" s="82">
        <v>0</v>
      </c>
      <c r="H3006" s="80" t="s">
        <v>7223</v>
      </c>
      <c r="I3006" s="39">
        <v>1417700.01</v>
      </c>
      <c r="J3006" s="47">
        <v>40173</v>
      </c>
      <c r="K3006" s="48"/>
    </row>
    <row r="3007" spans="1:11" x14ac:dyDescent="0.35">
      <c r="A3007" s="43">
        <v>1</v>
      </c>
      <c r="B3007" s="80">
        <v>6100</v>
      </c>
      <c r="C3007" s="81" t="s">
        <v>1352</v>
      </c>
      <c r="D3007" s="80" t="s">
        <v>7224</v>
      </c>
      <c r="E3007" s="82" t="s">
        <v>7225</v>
      </c>
      <c r="F3007" s="82">
        <v>43000382</v>
      </c>
      <c r="G3007" s="82">
        <v>0</v>
      </c>
      <c r="H3007" s="80" t="s">
        <v>7226</v>
      </c>
      <c r="I3007" s="39">
        <v>3709561.85</v>
      </c>
      <c r="J3007" s="47">
        <v>39758</v>
      </c>
      <c r="K3007" s="48"/>
    </row>
    <row r="3008" spans="1:11" x14ac:dyDescent="0.35">
      <c r="A3008" s="43">
        <v>1</v>
      </c>
      <c r="B3008" s="80">
        <v>6100</v>
      </c>
      <c r="C3008" s="81" t="s">
        <v>1352</v>
      </c>
      <c r="D3008" s="80" t="s">
        <v>7227</v>
      </c>
      <c r="E3008" s="82" t="s">
        <v>7228</v>
      </c>
      <c r="F3008" s="82">
        <v>43000384</v>
      </c>
      <c r="G3008" s="82">
        <v>0</v>
      </c>
      <c r="H3008" s="80" t="s">
        <v>7229</v>
      </c>
      <c r="I3008" s="39">
        <v>261868.78</v>
      </c>
      <c r="J3008" s="47">
        <v>39758</v>
      </c>
      <c r="K3008" s="48"/>
    </row>
    <row r="3009" spans="1:11" x14ac:dyDescent="0.35">
      <c r="A3009" s="43">
        <v>1</v>
      </c>
      <c r="B3009" s="83">
        <v>6100</v>
      </c>
      <c r="C3009" s="84">
        <v>43</v>
      </c>
      <c r="D3009" s="80" t="s">
        <v>7230</v>
      </c>
      <c r="E3009" s="85"/>
      <c r="F3009" s="86" t="s">
        <v>7231</v>
      </c>
      <c r="G3009" s="86" t="s">
        <v>1124</v>
      </c>
      <c r="H3009" s="83" t="s">
        <v>7232</v>
      </c>
      <c r="I3009" s="39">
        <v>246400</v>
      </c>
      <c r="J3009" s="47">
        <v>44068</v>
      </c>
      <c r="K3009" s="48"/>
    </row>
    <row r="3010" spans="1:11" x14ac:dyDescent="0.35">
      <c r="A3010" s="43">
        <v>1</v>
      </c>
      <c r="B3010" s="83">
        <v>6100</v>
      </c>
      <c r="C3010" s="84">
        <v>43</v>
      </c>
      <c r="D3010" s="80" t="s">
        <v>7233</v>
      </c>
      <c r="E3010" s="85"/>
      <c r="F3010" s="86" t="s">
        <v>7231</v>
      </c>
      <c r="G3010" s="86" t="s">
        <v>1043</v>
      </c>
      <c r="H3010" s="83" t="s">
        <v>7234</v>
      </c>
      <c r="I3010" s="39">
        <v>246400</v>
      </c>
      <c r="J3010" s="47">
        <v>44068</v>
      </c>
      <c r="K3010" s="48"/>
    </row>
    <row r="3011" spans="1:11" x14ac:dyDescent="0.35">
      <c r="A3011" s="43">
        <v>1</v>
      </c>
      <c r="B3011" s="80">
        <v>6100</v>
      </c>
      <c r="C3011" s="81" t="s">
        <v>1352</v>
      </c>
      <c r="D3011" s="80" t="s">
        <v>7235</v>
      </c>
      <c r="E3011" s="82" t="s">
        <v>7236</v>
      </c>
      <c r="F3011" s="82">
        <v>43000386</v>
      </c>
      <c r="G3011" s="82">
        <v>0</v>
      </c>
      <c r="H3011" s="80" t="s">
        <v>7237</v>
      </c>
      <c r="I3011" s="39">
        <v>4602787.41</v>
      </c>
      <c r="J3011" s="47">
        <v>39758</v>
      </c>
      <c r="K3011" s="48"/>
    </row>
    <row r="3012" spans="1:11" x14ac:dyDescent="0.35">
      <c r="A3012" s="43">
        <v>1</v>
      </c>
      <c r="B3012" s="80">
        <v>6100</v>
      </c>
      <c r="C3012" s="81" t="s">
        <v>1352</v>
      </c>
      <c r="D3012" s="80" t="s">
        <v>7238</v>
      </c>
      <c r="E3012" s="82" t="s">
        <v>7239</v>
      </c>
      <c r="F3012" s="82">
        <v>43000388</v>
      </c>
      <c r="G3012" s="82">
        <v>0</v>
      </c>
      <c r="H3012" s="80" t="s">
        <v>7240</v>
      </c>
      <c r="I3012" s="39">
        <v>455527.69</v>
      </c>
      <c r="J3012" s="47">
        <v>39758</v>
      </c>
      <c r="K3012" s="48"/>
    </row>
    <row r="3013" spans="1:11" x14ac:dyDescent="0.35">
      <c r="A3013" s="43">
        <v>1</v>
      </c>
      <c r="B3013" s="80">
        <v>6100</v>
      </c>
      <c r="C3013" s="81" t="s">
        <v>1352</v>
      </c>
      <c r="D3013" s="80" t="s">
        <v>7241</v>
      </c>
      <c r="E3013" s="82" t="s">
        <v>7242</v>
      </c>
      <c r="F3013" s="82">
        <v>43000390</v>
      </c>
      <c r="G3013" s="82">
        <v>0</v>
      </c>
      <c r="H3013" s="80" t="s">
        <v>7243</v>
      </c>
      <c r="I3013" s="39">
        <v>17144932.170000002</v>
      </c>
      <c r="J3013" s="47">
        <v>39325</v>
      </c>
      <c r="K3013" s="48"/>
    </row>
    <row r="3014" spans="1:11" x14ac:dyDescent="0.35">
      <c r="A3014" s="43">
        <v>1</v>
      </c>
      <c r="B3014" s="80">
        <v>6100</v>
      </c>
      <c r="C3014" s="81" t="s">
        <v>1352</v>
      </c>
      <c r="D3014" s="80" t="s">
        <v>7244</v>
      </c>
      <c r="E3014" s="82" t="s">
        <v>7242</v>
      </c>
      <c r="F3014" s="82">
        <v>43000390</v>
      </c>
      <c r="G3014" s="82">
        <v>1</v>
      </c>
      <c r="H3014" s="80" t="s">
        <v>7245</v>
      </c>
      <c r="I3014" s="39">
        <v>1016094.15</v>
      </c>
      <c r="J3014" s="47">
        <v>43306</v>
      </c>
      <c r="K3014" s="48"/>
    </row>
    <row r="3015" spans="1:11" x14ac:dyDescent="0.35">
      <c r="A3015" s="43">
        <v>1</v>
      </c>
      <c r="B3015" s="80">
        <v>6100</v>
      </c>
      <c r="C3015" s="81" t="s">
        <v>1352</v>
      </c>
      <c r="D3015" s="80" t="s">
        <v>7246</v>
      </c>
      <c r="E3015" s="82" t="s">
        <v>7242</v>
      </c>
      <c r="F3015" s="82">
        <v>43000390</v>
      </c>
      <c r="G3015" s="82">
        <v>3</v>
      </c>
      <c r="H3015" s="80" t="s">
        <v>7247</v>
      </c>
      <c r="I3015" s="39">
        <v>128800.5</v>
      </c>
      <c r="J3015" s="47">
        <v>43578</v>
      </c>
      <c r="K3015" s="48"/>
    </row>
    <row r="3016" spans="1:11" x14ac:dyDescent="0.35">
      <c r="A3016" s="43">
        <v>1</v>
      </c>
      <c r="B3016" s="83">
        <v>6100</v>
      </c>
      <c r="C3016" s="84">
        <v>43</v>
      </c>
      <c r="D3016" s="80" t="s">
        <v>7248</v>
      </c>
      <c r="E3016" s="85"/>
      <c r="F3016" s="82">
        <v>43000390</v>
      </c>
      <c r="G3016" s="82">
        <v>5</v>
      </c>
      <c r="H3016" s="83" t="s">
        <v>7249</v>
      </c>
      <c r="I3016" s="39">
        <v>515646.08</v>
      </c>
      <c r="J3016" s="47">
        <v>44068</v>
      </c>
      <c r="K3016" s="48"/>
    </row>
    <row r="3017" spans="1:11" x14ac:dyDescent="0.35">
      <c r="A3017" s="43">
        <v>1</v>
      </c>
      <c r="B3017" s="83">
        <v>6100</v>
      </c>
      <c r="C3017" s="84">
        <v>43</v>
      </c>
      <c r="D3017" s="80" t="s">
        <v>7250</v>
      </c>
      <c r="E3017" s="85"/>
      <c r="F3017" s="82">
        <v>43000390</v>
      </c>
      <c r="G3017" s="82">
        <v>6</v>
      </c>
      <c r="H3017" s="83" t="s">
        <v>7251</v>
      </c>
      <c r="I3017" s="39">
        <v>118850</v>
      </c>
      <c r="J3017" s="47">
        <v>43959</v>
      </c>
      <c r="K3017" s="48"/>
    </row>
    <row r="3018" spans="1:11" x14ac:dyDescent="0.35">
      <c r="A3018" s="43">
        <v>1</v>
      </c>
      <c r="B3018" s="83">
        <v>6100</v>
      </c>
      <c r="C3018" s="84">
        <v>43</v>
      </c>
      <c r="D3018" s="80" t="s">
        <v>7252</v>
      </c>
      <c r="E3018" s="85"/>
      <c r="F3018" s="82">
        <v>43000390</v>
      </c>
      <c r="G3018" s="82">
        <v>7</v>
      </c>
      <c r="H3018" s="83" t="s">
        <v>7253</v>
      </c>
      <c r="I3018" s="39">
        <v>2470000</v>
      </c>
      <c r="J3018" s="47">
        <v>44002</v>
      </c>
      <c r="K3018" s="48"/>
    </row>
    <row r="3019" spans="1:11" x14ac:dyDescent="0.35">
      <c r="A3019" s="43">
        <v>1</v>
      </c>
      <c r="B3019" s="83">
        <v>6100</v>
      </c>
      <c r="C3019" s="84">
        <v>43</v>
      </c>
      <c r="D3019" s="80" t="s">
        <v>7254</v>
      </c>
      <c r="E3019" s="85"/>
      <c r="F3019" s="82">
        <v>43000390</v>
      </c>
      <c r="G3019" s="82">
        <v>8</v>
      </c>
      <c r="H3019" s="83" t="s">
        <v>7255</v>
      </c>
      <c r="I3019" s="39">
        <v>186651.2</v>
      </c>
      <c r="J3019" s="47">
        <v>44817</v>
      </c>
      <c r="K3019" s="48"/>
    </row>
    <row r="3020" spans="1:11" x14ac:dyDescent="0.35">
      <c r="A3020" s="43">
        <v>1</v>
      </c>
      <c r="B3020" s="80">
        <v>6100</v>
      </c>
      <c r="C3020" s="81" t="s">
        <v>1352</v>
      </c>
      <c r="D3020" s="80" t="s">
        <v>7256</v>
      </c>
      <c r="E3020" s="82" t="s">
        <v>7242</v>
      </c>
      <c r="F3020" s="82">
        <v>43000390</v>
      </c>
      <c r="G3020" s="82">
        <v>2</v>
      </c>
      <c r="H3020" s="80" t="s">
        <v>7257</v>
      </c>
      <c r="I3020" s="39">
        <v>472346.59</v>
      </c>
      <c r="J3020" s="47">
        <v>43241</v>
      </c>
      <c r="K3020" s="48"/>
    </row>
    <row r="3021" spans="1:11" x14ac:dyDescent="0.35">
      <c r="A3021" s="43">
        <v>1</v>
      </c>
      <c r="B3021" s="80">
        <v>6100</v>
      </c>
      <c r="C3021" s="81" t="s">
        <v>1352</v>
      </c>
      <c r="D3021" s="80" t="s">
        <v>7258</v>
      </c>
      <c r="E3021" s="82" t="s">
        <v>7259</v>
      </c>
      <c r="F3021" s="82">
        <v>43000390</v>
      </c>
      <c r="G3021" s="82">
        <v>9</v>
      </c>
      <c r="H3021" s="83" t="s">
        <v>7260</v>
      </c>
      <c r="I3021" s="39">
        <v>250000</v>
      </c>
      <c r="J3021" s="47">
        <v>44887</v>
      </c>
      <c r="K3021" s="48"/>
    </row>
    <row r="3022" spans="1:11" x14ac:dyDescent="0.35">
      <c r="A3022" s="43">
        <v>1</v>
      </c>
      <c r="B3022" s="80">
        <v>6100</v>
      </c>
      <c r="C3022" s="81" t="s">
        <v>1352</v>
      </c>
      <c r="D3022" s="80" t="s">
        <v>7261</v>
      </c>
      <c r="E3022" s="82" t="s">
        <v>7262</v>
      </c>
      <c r="F3022" s="82">
        <v>43000394</v>
      </c>
      <c r="G3022" s="82">
        <v>0</v>
      </c>
      <c r="H3022" s="80" t="s">
        <v>7263</v>
      </c>
      <c r="I3022" s="39">
        <v>1570762.42</v>
      </c>
      <c r="J3022" s="47">
        <v>39122</v>
      </c>
      <c r="K3022" s="48"/>
    </row>
    <row r="3023" spans="1:11" x14ac:dyDescent="0.35">
      <c r="A3023" s="43">
        <v>1</v>
      </c>
      <c r="B3023" s="80">
        <v>6100</v>
      </c>
      <c r="C3023" s="81" t="s">
        <v>1352</v>
      </c>
      <c r="D3023" s="80" t="s">
        <v>7264</v>
      </c>
      <c r="E3023" s="82" t="s">
        <v>7265</v>
      </c>
      <c r="F3023" s="82">
        <v>43000400</v>
      </c>
      <c r="G3023" s="82">
        <v>0</v>
      </c>
      <c r="H3023" s="80" t="s">
        <v>7266</v>
      </c>
      <c r="I3023" s="39">
        <v>2742763.39</v>
      </c>
      <c r="J3023" s="47">
        <v>39350</v>
      </c>
      <c r="K3023" s="48"/>
    </row>
    <row r="3024" spans="1:11" x14ac:dyDescent="0.35">
      <c r="A3024" s="43">
        <v>1</v>
      </c>
      <c r="B3024" s="80">
        <v>6100</v>
      </c>
      <c r="C3024" s="81" t="s">
        <v>1352</v>
      </c>
      <c r="D3024" s="80" t="s">
        <v>7267</v>
      </c>
      <c r="E3024" s="82"/>
      <c r="F3024" s="82" t="s">
        <v>7268</v>
      </c>
      <c r="G3024" s="82" t="s">
        <v>1124</v>
      </c>
      <c r="H3024" s="80" t="s">
        <v>7269</v>
      </c>
      <c r="I3024" s="39">
        <v>1990042.76</v>
      </c>
      <c r="J3024" s="47">
        <v>44109</v>
      </c>
      <c r="K3024" s="48"/>
    </row>
    <row r="3025" spans="1:11" x14ac:dyDescent="0.35">
      <c r="A3025" s="43">
        <v>1</v>
      </c>
      <c r="B3025" s="80">
        <v>6100</v>
      </c>
      <c r="C3025" s="81" t="s">
        <v>1352</v>
      </c>
      <c r="D3025" s="80" t="s">
        <v>7270</v>
      </c>
      <c r="E3025" s="82" t="s">
        <v>7271</v>
      </c>
      <c r="F3025" s="82">
        <v>43000401</v>
      </c>
      <c r="G3025" s="82">
        <v>0</v>
      </c>
      <c r="H3025" s="80" t="s">
        <v>7266</v>
      </c>
      <c r="I3025" s="39">
        <v>8380665.9000000004</v>
      </c>
      <c r="J3025" s="47">
        <v>39350</v>
      </c>
      <c r="K3025" s="48"/>
    </row>
    <row r="3026" spans="1:11" x14ac:dyDescent="0.35">
      <c r="A3026" s="43">
        <v>1</v>
      </c>
      <c r="B3026" s="83">
        <v>6100</v>
      </c>
      <c r="C3026" s="84">
        <v>43</v>
      </c>
      <c r="D3026" s="80" t="s">
        <v>7272</v>
      </c>
      <c r="E3026" s="85"/>
      <c r="F3026" s="86" t="s">
        <v>7273</v>
      </c>
      <c r="G3026" s="86" t="s">
        <v>1043</v>
      </c>
      <c r="H3026" s="83" t="s">
        <v>7274</v>
      </c>
      <c r="I3026" s="39">
        <v>804270.01</v>
      </c>
      <c r="J3026" s="47">
        <v>43916</v>
      </c>
      <c r="K3026" s="48"/>
    </row>
    <row r="3027" spans="1:11" x14ac:dyDescent="0.35">
      <c r="A3027" s="43">
        <v>1</v>
      </c>
      <c r="B3027" s="80">
        <v>6100</v>
      </c>
      <c r="C3027" s="81" t="s">
        <v>1352</v>
      </c>
      <c r="D3027" s="80" t="s">
        <v>7275</v>
      </c>
      <c r="E3027" s="82" t="s">
        <v>7271</v>
      </c>
      <c r="F3027" s="82">
        <v>43000401</v>
      </c>
      <c r="G3027" s="82">
        <v>1</v>
      </c>
      <c r="H3027" s="88" t="s">
        <v>7276</v>
      </c>
      <c r="I3027" s="39">
        <v>357770</v>
      </c>
      <c r="J3027" s="47">
        <v>43550</v>
      </c>
      <c r="K3027" s="48"/>
    </row>
    <row r="3028" spans="1:11" x14ac:dyDescent="0.35">
      <c r="A3028" s="43">
        <v>1</v>
      </c>
      <c r="B3028" s="80">
        <v>6100</v>
      </c>
      <c r="C3028" s="81" t="s">
        <v>1352</v>
      </c>
      <c r="D3028" s="80" t="s">
        <v>7277</v>
      </c>
      <c r="E3028" s="82"/>
      <c r="F3028" s="86" t="s">
        <v>7273</v>
      </c>
      <c r="G3028" s="82" t="s">
        <v>1049</v>
      </c>
      <c r="H3028" s="83" t="s">
        <v>7278</v>
      </c>
      <c r="I3028" s="39">
        <v>1302651.5</v>
      </c>
      <c r="J3028" s="47">
        <v>44944</v>
      </c>
      <c r="K3028" s="48"/>
    </row>
    <row r="3029" spans="1:11" x14ac:dyDescent="0.35">
      <c r="A3029" s="43">
        <v>1</v>
      </c>
      <c r="B3029" s="80">
        <v>6100</v>
      </c>
      <c r="C3029" s="81" t="s">
        <v>1352</v>
      </c>
      <c r="D3029" s="80" t="s">
        <v>7279</v>
      </c>
      <c r="E3029" s="82"/>
      <c r="F3029" s="82" t="s">
        <v>7273</v>
      </c>
      <c r="G3029" s="82" t="s">
        <v>1176</v>
      </c>
      <c r="H3029" s="83" t="s">
        <v>7280</v>
      </c>
      <c r="I3029" s="39">
        <v>345000</v>
      </c>
      <c r="J3029" s="47">
        <v>44923</v>
      </c>
      <c r="K3029" s="48"/>
    </row>
    <row r="3030" spans="1:11" x14ac:dyDescent="0.35">
      <c r="A3030" s="43">
        <v>1</v>
      </c>
      <c r="B3030" s="80">
        <v>6100</v>
      </c>
      <c r="C3030" s="81" t="s">
        <v>1352</v>
      </c>
      <c r="D3030" s="80" t="s">
        <v>7281</v>
      </c>
      <c r="E3030" s="82" t="s">
        <v>7282</v>
      </c>
      <c r="F3030" s="82">
        <v>43000402</v>
      </c>
      <c r="G3030" s="82">
        <v>0</v>
      </c>
      <c r="H3030" s="80" t="s">
        <v>7283</v>
      </c>
      <c r="I3030" s="39">
        <v>4259768.07</v>
      </c>
      <c r="J3030" s="47">
        <v>39350</v>
      </c>
      <c r="K3030" s="48"/>
    </row>
    <row r="3031" spans="1:11" x14ac:dyDescent="0.35">
      <c r="A3031" s="43">
        <v>1</v>
      </c>
      <c r="B3031" s="80">
        <v>6100</v>
      </c>
      <c r="C3031" s="81" t="s">
        <v>1352</v>
      </c>
      <c r="D3031" s="80" t="s">
        <v>7284</v>
      </c>
      <c r="E3031" s="82" t="s">
        <v>7282</v>
      </c>
      <c r="F3031" s="82">
        <v>43000402</v>
      </c>
      <c r="G3031" s="82">
        <v>2</v>
      </c>
      <c r="H3031" s="80" t="s">
        <v>7285</v>
      </c>
      <c r="I3031" s="39">
        <v>161400.22</v>
      </c>
      <c r="J3031" s="47">
        <v>43623</v>
      </c>
      <c r="K3031" s="48"/>
    </row>
    <row r="3032" spans="1:11" x14ac:dyDescent="0.35">
      <c r="A3032" s="43">
        <v>1</v>
      </c>
      <c r="B3032" s="80">
        <v>6100</v>
      </c>
      <c r="C3032" s="81" t="s">
        <v>1352</v>
      </c>
      <c r="D3032" s="80" t="s">
        <v>7286</v>
      </c>
      <c r="E3032" s="82"/>
      <c r="F3032" s="82">
        <v>43000402</v>
      </c>
      <c r="G3032" s="82">
        <v>1</v>
      </c>
      <c r="H3032" s="80" t="s">
        <v>7287</v>
      </c>
      <c r="I3032" s="39">
        <v>1243029</v>
      </c>
      <c r="J3032" s="47">
        <v>42455</v>
      </c>
      <c r="K3032" s="48"/>
    </row>
    <row r="3033" spans="1:11" x14ac:dyDescent="0.35">
      <c r="A3033" s="43">
        <v>1</v>
      </c>
      <c r="B3033" s="80">
        <v>6100</v>
      </c>
      <c r="C3033" s="81" t="s">
        <v>1352</v>
      </c>
      <c r="D3033" s="80" t="s">
        <v>7288</v>
      </c>
      <c r="E3033" s="82"/>
      <c r="F3033" s="82">
        <v>43000402</v>
      </c>
      <c r="G3033" s="82">
        <v>4</v>
      </c>
      <c r="H3033" s="83" t="s">
        <v>7289</v>
      </c>
      <c r="I3033" s="39">
        <v>854232.8</v>
      </c>
      <c r="J3033" s="47">
        <v>44914</v>
      </c>
      <c r="K3033" s="48"/>
    </row>
    <row r="3034" spans="1:11" x14ac:dyDescent="0.35">
      <c r="A3034" s="43">
        <v>1</v>
      </c>
      <c r="B3034" s="80">
        <v>6100</v>
      </c>
      <c r="C3034" s="81" t="s">
        <v>1352</v>
      </c>
      <c r="D3034" s="80" t="s">
        <v>7290</v>
      </c>
      <c r="E3034" s="82" t="s">
        <v>7291</v>
      </c>
      <c r="F3034" s="82">
        <v>43000403</v>
      </c>
      <c r="G3034" s="82">
        <v>0</v>
      </c>
      <c r="H3034" s="80" t="s">
        <v>7292</v>
      </c>
      <c r="I3034" s="39">
        <v>300985.74</v>
      </c>
      <c r="J3034" s="47">
        <v>39421</v>
      </c>
      <c r="K3034" s="48"/>
    </row>
    <row r="3035" spans="1:11" x14ac:dyDescent="0.35">
      <c r="A3035" s="43">
        <v>1</v>
      </c>
      <c r="B3035" s="83">
        <v>6100</v>
      </c>
      <c r="C3035" s="84">
        <v>43</v>
      </c>
      <c r="D3035" s="80" t="s">
        <v>7293</v>
      </c>
      <c r="E3035" s="85"/>
      <c r="F3035" s="86" t="s">
        <v>7294</v>
      </c>
      <c r="G3035" s="86" t="s">
        <v>1043</v>
      </c>
      <c r="H3035" s="83" t="s">
        <v>7295</v>
      </c>
      <c r="I3035" s="39">
        <v>1621491.38</v>
      </c>
      <c r="J3035" s="47">
        <v>44007</v>
      </c>
      <c r="K3035" s="48"/>
    </row>
    <row r="3036" spans="1:11" x14ac:dyDescent="0.35">
      <c r="A3036" s="43">
        <v>1</v>
      </c>
      <c r="B3036" s="80">
        <v>6100</v>
      </c>
      <c r="C3036" s="81" t="s">
        <v>1352</v>
      </c>
      <c r="D3036" s="80" t="s">
        <v>7296</v>
      </c>
      <c r="E3036" s="82" t="s">
        <v>7297</v>
      </c>
      <c r="F3036" s="82">
        <v>43000404</v>
      </c>
      <c r="G3036" s="82">
        <v>0</v>
      </c>
      <c r="H3036" s="80" t="s">
        <v>7292</v>
      </c>
      <c r="I3036" s="39">
        <v>300985.74</v>
      </c>
      <c r="J3036" s="47">
        <v>39421</v>
      </c>
      <c r="K3036" s="48"/>
    </row>
    <row r="3037" spans="1:11" x14ac:dyDescent="0.35">
      <c r="A3037" s="43">
        <v>1</v>
      </c>
      <c r="B3037" s="80">
        <v>6100</v>
      </c>
      <c r="C3037" s="81" t="s">
        <v>1352</v>
      </c>
      <c r="D3037" s="80" t="s">
        <v>7298</v>
      </c>
      <c r="E3037" s="82" t="s">
        <v>7299</v>
      </c>
      <c r="F3037" s="82">
        <v>43000405</v>
      </c>
      <c r="G3037" s="82">
        <v>0</v>
      </c>
      <c r="H3037" s="80" t="s">
        <v>7292</v>
      </c>
      <c r="I3037" s="39">
        <v>300985.74</v>
      </c>
      <c r="J3037" s="47">
        <v>39421</v>
      </c>
      <c r="K3037" s="48"/>
    </row>
    <row r="3038" spans="1:11" x14ac:dyDescent="0.35">
      <c r="A3038" s="43">
        <v>1</v>
      </c>
      <c r="B3038" s="80">
        <v>6100</v>
      </c>
      <c r="C3038" s="81" t="s">
        <v>1352</v>
      </c>
      <c r="D3038" s="80" t="s">
        <v>7300</v>
      </c>
      <c r="E3038" s="82" t="s">
        <v>7301</v>
      </c>
      <c r="F3038" s="82">
        <v>43000406</v>
      </c>
      <c r="G3038" s="82">
        <v>0</v>
      </c>
      <c r="H3038" s="80" t="s">
        <v>7292</v>
      </c>
      <c r="I3038" s="39">
        <v>300985.77</v>
      </c>
      <c r="J3038" s="47">
        <v>39421</v>
      </c>
      <c r="K3038" s="48"/>
    </row>
    <row r="3039" spans="1:11" x14ac:dyDescent="0.35">
      <c r="A3039" s="43">
        <v>1</v>
      </c>
      <c r="B3039" s="83">
        <v>6100</v>
      </c>
      <c r="C3039" s="84">
        <v>43</v>
      </c>
      <c r="D3039" s="80" t="s">
        <v>7302</v>
      </c>
      <c r="E3039" s="85"/>
      <c r="F3039" s="86" t="s">
        <v>7303</v>
      </c>
      <c r="G3039" s="86" t="s">
        <v>1043</v>
      </c>
      <c r="H3039" s="83" t="s">
        <v>7304</v>
      </c>
      <c r="I3039" s="39">
        <v>1478405.67</v>
      </c>
      <c r="J3039" s="47">
        <v>44007</v>
      </c>
      <c r="K3039" s="48"/>
    </row>
    <row r="3040" spans="1:11" x14ac:dyDescent="0.35">
      <c r="A3040" s="43">
        <v>1</v>
      </c>
      <c r="B3040" s="80">
        <v>6100</v>
      </c>
      <c r="C3040" s="81" t="s">
        <v>1352</v>
      </c>
      <c r="D3040" s="80" t="s">
        <v>7305</v>
      </c>
      <c r="E3040" s="82" t="s">
        <v>7306</v>
      </c>
      <c r="F3040" s="82">
        <v>43000407</v>
      </c>
      <c r="G3040" s="82">
        <v>0</v>
      </c>
      <c r="H3040" s="80" t="s">
        <v>7307</v>
      </c>
      <c r="I3040" s="39">
        <v>300985.74</v>
      </c>
      <c r="J3040" s="47">
        <v>39421</v>
      </c>
      <c r="K3040" s="48"/>
    </row>
    <row r="3041" spans="1:11" x14ac:dyDescent="0.35">
      <c r="A3041" s="43">
        <v>1</v>
      </c>
      <c r="B3041" s="83">
        <v>6100</v>
      </c>
      <c r="C3041" s="84">
        <v>43</v>
      </c>
      <c r="D3041" s="80" t="s">
        <v>7308</v>
      </c>
      <c r="E3041" s="85"/>
      <c r="F3041" s="86" t="s">
        <v>7309</v>
      </c>
      <c r="G3041" s="86" t="s">
        <v>1043</v>
      </c>
      <c r="H3041" s="83" t="s">
        <v>7310</v>
      </c>
      <c r="I3041" s="39">
        <v>1621491.38</v>
      </c>
      <c r="J3041" s="47">
        <v>44007</v>
      </c>
      <c r="K3041" s="48"/>
    </row>
    <row r="3042" spans="1:11" x14ac:dyDescent="0.35">
      <c r="A3042" s="43">
        <v>1</v>
      </c>
      <c r="B3042" s="80">
        <v>6100</v>
      </c>
      <c r="C3042" s="81" t="s">
        <v>1352</v>
      </c>
      <c r="D3042" s="80" t="s">
        <v>7311</v>
      </c>
      <c r="E3042" s="82" t="s">
        <v>7312</v>
      </c>
      <c r="F3042" s="82">
        <v>43000408</v>
      </c>
      <c r="G3042" s="82">
        <v>0</v>
      </c>
      <c r="H3042" s="80" t="s">
        <v>7307</v>
      </c>
      <c r="I3042" s="39">
        <v>300985.74</v>
      </c>
      <c r="J3042" s="47">
        <v>39421</v>
      </c>
      <c r="K3042" s="48"/>
    </row>
    <row r="3043" spans="1:11" x14ac:dyDescent="0.35">
      <c r="A3043" s="43">
        <v>1</v>
      </c>
      <c r="B3043" s="83">
        <v>6100</v>
      </c>
      <c r="C3043" s="84">
        <v>43</v>
      </c>
      <c r="D3043" s="80" t="s">
        <v>7313</v>
      </c>
      <c r="E3043" s="85"/>
      <c r="F3043" s="86" t="s">
        <v>7314</v>
      </c>
      <c r="G3043" s="86" t="s">
        <v>1043</v>
      </c>
      <c r="H3043" s="83" t="s">
        <v>7315</v>
      </c>
      <c r="I3043" s="39">
        <v>1621491.38</v>
      </c>
      <c r="J3043" s="47">
        <v>44007</v>
      </c>
      <c r="K3043" s="48"/>
    </row>
    <row r="3044" spans="1:11" x14ac:dyDescent="0.35">
      <c r="A3044" s="43">
        <v>1</v>
      </c>
      <c r="B3044" s="83">
        <v>6100</v>
      </c>
      <c r="C3044" s="84">
        <v>43</v>
      </c>
      <c r="D3044" s="80" t="s">
        <v>7316</v>
      </c>
      <c r="E3044" s="85"/>
      <c r="F3044" s="86" t="s">
        <v>7314</v>
      </c>
      <c r="G3044" s="86" t="s">
        <v>1049</v>
      </c>
      <c r="H3044" s="83" t="s">
        <v>7317</v>
      </c>
      <c r="I3044" s="39">
        <v>66164.11</v>
      </c>
      <c r="J3044" s="47">
        <v>44068</v>
      </c>
      <c r="K3044" s="48"/>
    </row>
    <row r="3045" spans="1:11" x14ac:dyDescent="0.35">
      <c r="A3045" s="43">
        <v>1</v>
      </c>
      <c r="B3045" s="80">
        <v>6100</v>
      </c>
      <c r="C3045" s="81" t="s">
        <v>1352</v>
      </c>
      <c r="D3045" s="80" t="s">
        <v>7318</v>
      </c>
      <c r="E3045" s="82" t="s">
        <v>7319</v>
      </c>
      <c r="F3045" s="82">
        <v>43000409</v>
      </c>
      <c r="G3045" s="82">
        <v>0</v>
      </c>
      <c r="H3045" s="80" t="s">
        <v>7307</v>
      </c>
      <c r="I3045" s="39">
        <v>300985.74</v>
      </c>
      <c r="J3045" s="47">
        <v>39421</v>
      </c>
      <c r="K3045" s="48"/>
    </row>
    <row r="3046" spans="1:11" x14ac:dyDescent="0.35">
      <c r="A3046" s="43">
        <v>1</v>
      </c>
      <c r="B3046" s="83">
        <v>6100</v>
      </c>
      <c r="C3046" s="84">
        <v>43</v>
      </c>
      <c r="D3046" s="80" t="s">
        <v>7320</v>
      </c>
      <c r="E3046" s="85"/>
      <c r="F3046" s="86" t="s">
        <v>7321</v>
      </c>
      <c r="G3046" s="86" t="s">
        <v>1124</v>
      </c>
      <c r="H3046" s="83" t="s">
        <v>7322</v>
      </c>
      <c r="I3046" s="39">
        <v>66164.11</v>
      </c>
      <c r="J3046" s="47">
        <v>44068</v>
      </c>
      <c r="K3046" s="48"/>
    </row>
    <row r="3047" spans="1:11" x14ac:dyDescent="0.35">
      <c r="A3047" s="43">
        <v>1</v>
      </c>
      <c r="B3047" s="80">
        <v>6100</v>
      </c>
      <c r="C3047" s="81" t="s">
        <v>1352</v>
      </c>
      <c r="D3047" s="80" t="s">
        <v>7323</v>
      </c>
      <c r="E3047" s="82" t="s">
        <v>7324</v>
      </c>
      <c r="F3047" s="82">
        <v>43000410</v>
      </c>
      <c r="G3047" s="82">
        <v>0</v>
      </c>
      <c r="H3047" s="80" t="s">
        <v>7307</v>
      </c>
      <c r="I3047" s="39">
        <v>300985.74</v>
      </c>
      <c r="J3047" s="47">
        <v>39421</v>
      </c>
      <c r="K3047" s="48"/>
    </row>
    <row r="3048" spans="1:11" x14ac:dyDescent="0.35">
      <c r="A3048" s="43">
        <v>1</v>
      </c>
      <c r="B3048" s="80">
        <v>6100</v>
      </c>
      <c r="C3048" s="81" t="s">
        <v>1352</v>
      </c>
      <c r="D3048" s="80" t="s">
        <v>7325</v>
      </c>
      <c r="E3048" s="82" t="s">
        <v>7326</v>
      </c>
      <c r="F3048" s="82">
        <v>43000416</v>
      </c>
      <c r="G3048" s="82">
        <v>0</v>
      </c>
      <c r="H3048" s="80" t="s">
        <v>6782</v>
      </c>
      <c r="I3048" s="39">
        <v>182371</v>
      </c>
      <c r="J3048" s="47">
        <v>39319</v>
      </c>
      <c r="K3048" s="48"/>
    </row>
    <row r="3049" spans="1:11" x14ac:dyDescent="0.35">
      <c r="A3049" s="43">
        <v>1</v>
      </c>
      <c r="B3049" s="80">
        <v>6100</v>
      </c>
      <c r="C3049" s="81" t="s">
        <v>1352</v>
      </c>
      <c r="D3049" s="80" t="s">
        <v>7327</v>
      </c>
      <c r="E3049" s="82" t="s">
        <v>6073</v>
      </c>
      <c r="F3049" s="82">
        <v>43000420</v>
      </c>
      <c r="G3049" s="82">
        <v>0</v>
      </c>
      <c r="H3049" s="80" t="s">
        <v>7328</v>
      </c>
      <c r="I3049" s="39">
        <v>473300</v>
      </c>
      <c r="J3049" s="47">
        <v>35886</v>
      </c>
      <c r="K3049" s="48"/>
    </row>
    <row r="3050" spans="1:11" x14ac:dyDescent="0.35">
      <c r="A3050" s="43">
        <v>1</v>
      </c>
      <c r="B3050" s="80">
        <v>6100</v>
      </c>
      <c r="C3050" s="81" t="s">
        <v>1352</v>
      </c>
      <c r="D3050" s="80" t="s">
        <v>7329</v>
      </c>
      <c r="E3050" s="82" t="s">
        <v>7330</v>
      </c>
      <c r="F3050" s="82">
        <v>43000421</v>
      </c>
      <c r="G3050" s="82">
        <v>0</v>
      </c>
      <c r="H3050" s="80" t="s">
        <v>7243</v>
      </c>
      <c r="I3050" s="39">
        <v>1983064.75</v>
      </c>
      <c r="J3050" s="47">
        <v>39325</v>
      </c>
      <c r="K3050" s="48"/>
    </row>
    <row r="3051" spans="1:11" x14ac:dyDescent="0.35">
      <c r="A3051" s="43">
        <v>1</v>
      </c>
      <c r="B3051" s="80">
        <v>6100</v>
      </c>
      <c r="C3051" s="81" t="s">
        <v>1352</v>
      </c>
      <c r="D3051" s="80" t="s">
        <v>7331</v>
      </c>
      <c r="E3051" s="82" t="s">
        <v>7330</v>
      </c>
      <c r="F3051" s="82">
        <v>43000421</v>
      </c>
      <c r="G3051" s="82">
        <v>2</v>
      </c>
      <c r="H3051" s="80" t="s">
        <v>7332</v>
      </c>
      <c r="I3051" s="39">
        <v>956235</v>
      </c>
      <c r="J3051" s="47">
        <v>43306</v>
      </c>
      <c r="K3051" s="48"/>
    </row>
    <row r="3052" spans="1:11" x14ac:dyDescent="0.35">
      <c r="A3052" s="43">
        <v>1</v>
      </c>
      <c r="B3052" s="80">
        <v>6100</v>
      </c>
      <c r="C3052" s="81" t="s">
        <v>1352</v>
      </c>
      <c r="D3052" s="80" t="s">
        <v>7333</v>
      </c>
      <c r="E3052" s="82" t="s">
        <v>7334</v>
      </c>
      <c r="F3052" s="82">
        <v>43000458</v>
      </c>
      <c r="G3052" s="82">
        <v>0</v>
      </c>
      <c r="H3052" s="80" t="s">
        <v>7335</v>
      </c>
      <c r="I3052" s="39">
        <v>1079471.6100000001</v>
      </c>
      <c r="J3052" s="47">
        <v>40019</v>
      </c>
      <c r="K3052" s="48"/>
    </row>
    <row r="3053" spans="1:11" x14ac:dyDescent="0.35">
      <c r="A3053" s="43">
        <v>1</v>
      </c>
      <c r="B3053" s="93">
        <v>6100</v>
      </c>
      <c r="C3053" s="94" t="s">
        <v>1352</v>
      </c>
      <c r="D3053" s="95" t="s">
        <v>7336</v>
      </c>
      <c r="E3053" s="96" t="s">
        <v>7337</v>
      </c>
      <c r="F3053" s="96">
        <v>43000461</v>
      </c>
      <c r="G3053" s="96">
        <v>0</v>
      </c>
      <c r="H3053" s="39" t="s">
        <v>7338</v>
      </c>
      <c r="I3053" s="39">
        <v>9161009.9499999993</v>
      </c>
      <c r="J3053" s="47">
        <v>40019</v>
      </c>
      <c r="K3053" s="48"/>
    </row>
    <row r="3054" spans="1:11" x14ac:dyDescent="0.35">
      <c r="A3054" s="43">
        <v>1</v>
      </c>
      <c r="B3054" s="93">
        <v>6100</v>
      </c>
      <c r="C3054" s="94" t="s">
        <v>1352</v>
      </c>
      <c r="D3054" s="95" t="s">
        <v>7339</v>
      </c>
      <c r="E3054" s="96"/>
      <c r="F3054" s="96" t="s">
        <v>7340</v>
      </c>
      <c r="G3054" s="96" t="s">
        <v>1043</v>
      </c>
      <c r="H3054" s="39" t="s">
        <v>7341</v>
      </c>
      <c r="I3054" s="39">
        <v>326412.65999999997</v>
      </c>
      <c r="J3054" s="47">
        <v>44644</v>
      </c>
      <c r="K3054" s="48"/>
    </row>
    <row r="3055" spans="1:11" x14ac:dyDescent="0.35">
      <c r="A3055" s="43">
        <v>1</v>
      </c>
      <c r="B3055" s="93">
        <v>6100</v>
      </c>
      <c r="C3055" s="94" t="s">
        <v>1352</v>
      </c>
      <c r="D3055" s="95" t="s">
        <v>7342</v>
      </c>
      <c r="E3055" s="96" t="s">
        <v>7337</v>
      </c>
      <c r="F3055" s="96">
        <v>43000461</v>
      </c>
      <c r="G3055" s="96">
        <v>1</v>
      </c>
      <c r="H3055" s="39" t="s">
        <v>7343</v>
      </c>
      <c r="I3055" s="39">
        <v>107288</v>
      </c>
      <c r="J3055" s="47">
        <v>43559</v>
      </c>
      <c r="K3055" s="48"/>
    </row>
    <row r="3056" spans="1:11" x14ac:dyDescent="0.35">
      <c r="A3056" s="43">
        <v>1</v>
      </c>
      <c r="B3056" s="80">
        <v>6100</v>
      </c>
      <c r="C3056" s="81" t="s">
        <v>1352</v>
      </c>
      <c r="D3056" s="80" t="s">
        <v>7344</v>
      </c>
      <c r="E3056" s="82" t="s">
        <v>7345</v>
      </c>
      <c r="F3056" s="82">
        <v>43000462</v>
      </c>
      <c r="G3056" s="82">
        <v>0</v>
      </c>
      <c r="H3056" s="80" t="s">
        <v>7346</v>
      </c>
      <c r="I3056" s="39">
        <v>1149075.6100000001</v>
      </c>
      <c r="J3056" s="47">
        <v>40019</v>
      </c>
      <c r="K3056" s="48"/>
    </row>
    <row r="3057" spans="1:11" x14ac:dyDescent="0.35">
      <c r="A3057" s="43">
        <v>1</v>
      </c>
      <c r="B3057" s="80">
        <v>6100</v>
      </c>
      <c r="C3057" s="81" t="s">
        <v>1352</v>
      </c>
      <c r="D3057" s="80" t="s">
        <v>7347</v>
      </c>
      <c r="E3057" s="82" t="s">
        <v>7348</v>
      </c>
      <c r="F3057" s="82">
        <v>43000463</v>
      </c>
      <c r="G3057" s="82">
        <v>0</v>
      </c>
      <c r="H3057" s="80" t="s">
        <v>7349</v>
      </c>
      <c r="I3057" s="39">
        <v>8299131.5499999998</v>
      </c>
      <c r="J3057" s="47">
        <v>40019</v>
      </c>
      <c r="K3057" s="48"/>
    </row>
    <row r="3058" spans="1:11" x14ac:dyDescent="0.35">
      <c r="A3058" s="43">
        <v>1</v>
      </c>
      <c r="B3058" s="83">
        <v>6100</v>
      </c>
      <c r="C3058" s="89" t="s">
        <v>1352</v>
      </c>
      <c r="D3058" s="83" t="s">
        <v>7350</v>
      </c>
      <c r="E3058" s="86"/>
      <c r="F3058" s="86">
        <v>43000463</v>
      </c>
      <c r="G3058" s="86">
        <v>1</v>
      </c>
      <c r="H3058" s="83" t="s">
        <v>7351</v>
      </c>
      <c r="I3058" s="39">
        <v>305818.34000000003</v>
      </c>
      <c r="J3058" s="47">
        <v>40019</v>
      </c>
      <c r="K3058" s="48"/>
    </row>
    <row r="3059" spans="1:11" x14ac:dyDescent="0.35">
      <c r="A3059" s="43">
        <v>1</v>
      </c>
      <c r="B3059" s="83">
        <v>6100</v>
      </c>
      <c r="C3059" s="89" t="s">
        <v>1352</v>
      </c>
      <c r="D3059" s="83" t="s">
        <v>7352</v>
      </c>
      <c r="E3059" s="86"/>
      <c r="F3059" s="86">
        <v>43000463</v>
      </c>
      <c r="G3059" s="86">
        <v>2</v>
      </c>
      <c r="H3059" s="83" t="s">
        <v>7353</v>
      </c>
      <c r="I3059" s="39">
        <v>694394.5</v>
      </c>
      <c r="J3059" s="47">
        <v>43009</v>
      </c>
      <c r="K3059" s="48"/>
    </row>
    <row r="3060" spans="1:11" x14ac:dyDescent="0.35">
      <c r="A3060" s="43">
        <v>1</v>
      </c>
      <c r="B3060" s="83">
        <v>6100</v>
      </c>
      <c r="C3060" s="89" t="s">
        <v>1352</v>
      </c>
      <c r="D3060" s="83" t="s">
        <v>7354</v>
      </c>
      <c r="E3060" s="86"/>
      <c r="F3060" s="86">
        <v>43000463</v>
      </c>
      <c r="G3060" s="86">
        <v>4</v>
      </c>
      <c r="H3060" s="83" t="s">
        <v>7355</v>
      </c>
      <c r="I3060" s="39">
        <v>97961.600000000006</v>
      </c>
      <c r="J3060" s="47">
        <v>43550</v>
      </c>
      <c r="K3060" s="48"/>
    </row>
    <row r="3061" spans="1:11" x14ac:dyDescent="0.35">
      <c r="A3061" s="43">
        <v>1</v>
      </c>
      <c r="B3061" s="83">
        <v>6100</v>
      </c>
      <c r="C3061" s="89" t="s">
        <v>1352</v>
      </c>
      <c r="D3061" s="83" t="s">
        <v>7356</v>
      </c>
      <c r="E3061" s="86"/>
      <c r="F3061" s="86">
        <v>43000463</v>
      </c>
      <c r="G3061" s="86">
        <v>5</v>
      </c>
      <c r="H3061" s="83" t="s">
        <v>7357</v>
      </c>
      <c r="I3061" s="39">
        <v>196800</v>
      </c>
      <c r="J3061" s="47">
        <v>43620</v>
      </c>
      <c r="K3061" s="48"/>
    </row>
    <row r="3062" spans="1:11" x14ac:dyDescent="0.35">
      <c r="A3062" s="43">
        <v>1</v>
      </c>
      <c r="B3062" s="83">
        <v>6100</v>
      </c>
      <c r="C3062" s="84">
        <v>43</v>
      </c>
      <c r="D3062" s="83" t="s">
        <v>7358</v>
      </c>
      <c r="E3062" s="85"/>
      <c r="F3062" s="86" t="s">
        <v>7359</v>
      </c>
      <c r="G3062" s="86" t="s">
        <v>2250</v>
      </c>
      <c r="H3062" s="83" t="s">
        <v>7360</v>
      </c>
      <c r="I3062" s="39">
        <v>654384.4</v>
      </c>
      <c r="J3062" s="47">
        <v>43916</v>
      </c>
      <c r="K3062" s="48"/>
    </row>
    <row r="3063" spans="1:11" x14ac:dyDescent="0.35">
      <c r="A3063" s="43">
        <v>1</v>
      </c>
      <c r="B3063" s="83">
        <v>6100</v>
      </c>
      <c r="C3063" s="89" t="s">
        <v>1352</v>
      </c>
      <c r="D3063" s="83" t="s">
        <v>7361</v>
      </c>
      <c r="E3063" s="86"/>
      <c r="F3063" s="86">
        <v>43000463</v>
      </c>
      <c r="G3063" s="86">
        <v>3</v>
      </c>
      <c r="H3063" s="83" t="s">
        <v>7362</v>
      </c>
      <c r="I3063" s="39">
        <v>977049.68</v>
      </c>
      <c r="J3063" s="47">
        <v>43010</v>
      </c>
      <c r="K3063" s="48"/>
    </row>
    <row r="3064" spans="1:11" x14ac:dyDescent="0.35">
      <c r="A3064" s="43">
        <v>1</v>
      </c>
      <c r="B3064" s="83">
        <v>6100</v>
      </c>
      <c r="C3064" s="89" t="s">
        <v>1352</v>
      </c>
      <c r="D3064" s="83" t="s">
        <v>7363</v>
      </c>
      <c r="E3064" s="86"/>
      <c r="F3064" s="86">
        <v>43000463</v>
      </c>
      <c r="G3064" s="86">
        <v>7</v>
      </c>
      <c r="H3064" s="83" t="s">
        <v>7364</v>
      </c>
      <c r="I3064" s="39">
        <v>498900</v>
      </c>
      <c r="J3064" s="47">
        <v>44938</v>
      </c>
      <c r="K3064" s="48"/>
    </row>
    <row r="3065" spans="1:11" x14ac:dyDescent="0.35">
      <c r="A3065" s="43">
        <v>1</v>
      </c>
      <c r="B3065" s="80">
        <v>6100</v>
      </c>
      <c r="C3065" s="81" t="s">
        <v>1352</v>
      </c>
      <c r="D3065" s="80" t="s">
        <v>7365</v>
      </c>
      <c r="E3065" s="82" t="s">
        <v>7366</v>
      </c>
      <c r="F3065" s="82">
        <v>43000464</v>
      </c>
      <c r="G3065" s="82">
        <v>0</v>
      </c>
      <c r="H3065" s="80" t="s">
        <v>7367</v>
      </c>
      <c r="I3065" s="39">
        <v>3099431.55</v>
      </c>
      <c r="J3065" s="47">
        <v>40019</v>
      </c>
      <c r="K3065" s="48"/>
    </row>
    <row r="3066" spans="1:11" x14ac:dyDescent="0.35">
      <c r="A3066" s="43">
        <v>1</v>
      </c>
      <c r="B3066" s="80">
        <v>6100</v>
      </c>
      <c r="C3066" s="81" t="s">
        <v>1352</v>
      </c>
      <c r="D3066" s="80" t="s">
        <v>7368</v>
      </c>
      <c r="E3066" s="82"/>
      <c r="F3066" s="82">
        <v>43000464</v>
      </c>
      <c r="G3066" s="82">
        <v>1</v>
      </c>
      <c r="H3066" s="80" t="s">
        <v>7369</v>
      </c>
      <c r="I3066" s="39">
        <v>199390</v>
      </c>
      <c r="J3066" s="47">
        <v>42650</v>
      </c>
      <c r="K3066" s="48"/>
    </row>
    <row r="3067" spans="1:11" x14ac:dyDescent="0.35">
      <c r="A3067" s="43">
        <v>1</v>
      </c>
      <c r="B3067" s="80">
        <v>6100</v>
      </c>
      <c r="C3067" s="81" t="s">
        <v>1352</v>
      </c>
      <c r="D3067" s="80" t="s">
        <v>7370</v>
      </c>
      <c r="E3067" s="82"/>
      <c r="F3067" s="82">
        <v>43000464</v>
      </c>
      <c r="G3067" s="82">
        <v>3</v>
      </c>
      <c r="H3067" s="80" t="s">
        <v>7371</v>
      </c>
      <c r="I3067" s="39">
        <v>29814.400000000001</v>
      </c>
      <c r="J3067" s="47">
        <v>43550</v>
      </c>
      <c r="K3067" s="48"/>
    </row>
    <row r="3068" spans="1:11" x14ac:dyDescent="0.35">
      <c r="A3068" s="43">
        <v>1</v>
      </c>
      <c r="B3068" s="80">
        <v>6100</v>
      </c>
      <c r="C3068" s="81" t="s">
        <v>1352</v>
      </c>
      <c r="D3068" s="80" t="s">
        <v>7372</v>
      </c>
      <c r="E3068" s="82" t="s">
        <v>7373</v>
      </c>
      <c r="F3068" s="82">
        <v>43000465</v>
      </c>
      <c r="G3068" s="82">
        <v>0</v>
      </c>
      <c r="H3068" s="80" t="s">
        <v>7374</v>
      </c>
      <c r="I3068" s="39">
        <v>518369.74</v>
      </c>
      <c r="J3068" s="47">
        <v>40019</v>
      </c>
      <c r="K3068" s="48"/>
    </row>
    <row r="3069" spans="1:11" x14ac:dyDescent="0.35">
      <c r="A3069" s="43">
        <v>1</v>
      </c>
      <c r="B3069" s="80">
        <v>6100</v>
      </c>
      <c r="C3069" s="81" t="s">
        <v>1352</v>
      </c>
      <c r="D3069" s="80" t="s">
        <v>7375</v>
      </c>
      <c r="E3069" s="82"/>
      <c r="F3069" s="82">
        <v>43000464</v>
      </c>
      <c r="G3069" s="82">
        <v>2</v>
      </c>
      <c r="H3069" s="80" t="s">
        <v>7376</v>
      </c>
      <c r="I3069" s="39">
        <v>653242.75</v>
      </c>
      <c r="J3069" s="47">
        <v>42985</v>
      </c>
      <c r="K3069" s="48"/>
    </row>
    <row r="3070" spans="1:11" x14ac:dyDescent="0.35">
      <c r="A3070" s="43">
        <v>1</v>
      </c>
      <c r="B3070" s="80">
        <v>6100</v>
      </c>
      <c r="C3070" s="81" t="s">
        <v>1352</v>
      </c>
      <c r="D3070" s="80" t="s">
        <v>7377</v>
      </c>
      <c r="E3070" s="82" t="s">
        <v>7378</v>
      </c>
      <c r="F3070" s="82">
        <v>43000466</v>
      </c>
      <c r="G3070" s="82">
        <v>0</v>
      </c>
      <c r="H3070" s="80" t="s">
        <v>7379</v>
      </c>
      <c r="I3070" s="39">
        <v>3490262.11</v>
      </c>
      <c r="J3070" s="47">
        <v>40019</v>
      </c>
      <c r="K3070" s="48"/>
    </row>
    <row r="3071" spans="1:11" x14ac:dyDescent="0.35">
      <c r="A3071" s="43">
        <v>1</v>
      </c>
      <c r="B3071" s="80">
        <v>6100</v>
      </c>
      <c r="C3071" s="81" t="s">
        <v>1352</v>
      </c>
      <c r="D3071" s="80" t="s">
        <v>7380</v>
      </c>
      <c r="E3071" s="82" t="s">
        <v>7378</v>
      </c>
      <c r="F3071" s="82">
        <v>43000466</v>
      </c>
      <c r="G3071" s="82">
        <v>1</v>
      </c>
      <c r="H3071" s="88" t="s">
        <v>7381</v>
      </c>
      <c r="I3071" s="39">
        <v>55369.599999999999</v>
      </c>
      <c r="J3071" s="47">
        <v>43550</v>
      </c>
      <c r="K3071" s="48"/>
    </row>
    <row r="3072" spans="1:11" x14ac:dyDescent="0.35">
      <c r="A3072" s="43">
        <v>1</v>
      </c>
      <c r="B3072" s="80">
        <v>6100</v>
      </c>
      <c r="C3072" s="81" t="s">
        <v>1352</v>
      </c>
      <c r="D3072" s="80" t="s">
        <v>7382</v>
      </c>
      <c r="E3072" s="82" t="s">
        <v>7383</v>
      </c>
      <c r="F3072" s="82">
        <v>43000467</v>
      </c>
      <c r="G3072" s="82">
        <v>0</v>
      </c>
      <c r="H3072" s="80" t="s">
        <v>7384</v>
      </c>
      <c r="I3072" s="39">
        <v>152881.12</v>
      </c>
      <c r="J3072" s="47">
        <v>40019</v>
      </c>
      <c r="K3072" s="48"/>
    </row>
    <row r="3073" spans="1:11" x14ac:dyDescent="0.35">
      <c r="A3073" s="43">
        <v>1</v>
      </c>
      <c r="B3073" s="83">
        <v>6100</v>
      </c>
      <c r="C3073" s="84">
        <v>43</v>
      </c>
      <c r="D3073" s="80" t="s">
        <v>7385</v>
      </c>
      <c r="E3073" s="85"/>
      <c r="F3073" s="86" t="s">
        <v>7386</v>
      </c>
      <c r="G3073" s="86" t="s">
        <v>1043</v>
      </c>
      <c r="H3073" s="83" t="s">
        <v>7387</v>
      </c>
      <c r="I3073" s="39">
        <v>252268</v>
      </c>
      <c r="J3073" s="47">
        <v>43916</v>
      </c>
      <c r="K3073" s="48"/>
    </row>
    <row r="3074" spans="1:11" x14ac:dyDescent="0.35">
      <c r="A3074" s="43">
        <v>1</v>
      </c>
      <c r="B3074" s="80">
        <v>6100</v>
      </c>
      <c r="C3074" s="81" t="s">
        <v>1352</v>
      </c>
      <c r="D3074" s="80" t="s">
        <v>7388</v>
      </c>
      <c r="E3074" s="82" t="s">
        <v>7389</v>
      </c>
      <c r="F3074" s="82">
        <v>43000472</v>
      </c>
      <c r="G3074" s="82">
        <v>0</v>
      </c>
      <c r="H3074" s="80" t="s">
        <v>7390</v>
      </c>
      <c r="I3074" s="39">
        <v>55746.39</v>
      </c>
      <c r="J3074" s="47">
        <v>39958</v>
      </c>
      <c r="K3074" s="48"/>
    </row>
    <row r="3075" spans="1:11" x14ac:dyDescent="0.35">
      <c r="A3075" s="43">
        <v>1</v>
      </c>
      <c r="B3075" s="80">
        <v>6100</v>
      </c>
      <c r="C3075" s="81" t="s">
        <v>1352</v>
      </c>
      <c r="D3075" s="80" t="s">
        <v>7391</v>
      </c>
      <c r="E3075" s="82" t="s">
        <v>7392</v>
      </c>
      <c r="F3075" s="82">
        <v>43000473</v>
      </c>
      <c r="G3075" s="82">
        <v>0</v>
      </c>
      <c r="H3075" s="80" t="s">
        <v>7393</v>
      </c>
      <c r="I3075" s="39">
        <v>55746.38</v>
      </c>
      <c r="J3075" s="47">
        <v>39958</v>
      </c>
      <c r="K3075" s="48"/>
    </row>
    <row r="3076" spans="1:11" x14ac:dyDescent="0.35">
      <c r="A3076" s="43">
        <v>1</v>
      </c>
      <c r="B3076" s="80">
        <v>6100</v>
      </c>
      <c r="C3076" s="81" t="s">
        <v>1352</v>
      </c>
      <c r="D3076" s="80" t="s">
        <v>7394</v>
      </c>
      <c r="E3076" s="82" t="s">
        <v>7395</v>
      </c>
      <c r="F3076" s="82">
        <v>43000474</v>
      </c>
      <c r="G3076" s="82">
        <v>0</v>
      </c>
      <c r="H3076" s="80" t="s">
        <v>7396</v>
      </c>
      <c r="I3076" s="39">
        <v>13176640.689999999</v>
      </c>
      <c r="J3076" s="47">
        <v>39989</v>
      </c>
      <c r="K3076" s="48"/>
    </row>
    <row r="3077" spans="1:11" x14ac:dyDescent="0.35">
      <c r="A3077" s="43">
        <v>1</v>
      </c>
      <c r="B3077" s="80">
        <v>6100</v>
      </c>
      <c r="C3077" s="81" t="s">
        <v>1352</v>
      </c>
      <c r="D3077" s="80" t="s">
        <v>7397</v>
      </c>
      <c r="E3077" s="82" t="s">
        <v>7398</v>
      </c>
      <c r="F3077" s="82">
        <v>43000476</v>
      </c>
      <c r="G3077" s="82">
        <v>0</v>
      </c>
      <c r="H3077" s="80" t="s">
        <v>7399</v>
      </c>
      <c r="I3077" s="39">
        <v>12528920.890000001</v>
      </c>
      <c r="J3077" s="47">
        <v>39989</v>
      </c>
      <c r="K3077" s="48"/>
    </row>
    <row r="3078" spans="1:11" x14ac:dyDescent="0.35">
      <c r="A3078" s="43">
        <v>1</v>
      </c>
      <c r="B3078" s="80">
        <v>6100</v>
      </c>
      <c r="C3078" s="81" t="s">
        <v>1352</v>
      </c>
      <c r="D3078" s="80" t="s">
        <v>7400</v>
      </c>
      <c r="E3078" s="82" t="s">
        <v>7401</v>
      </c>
      <c r="F3078" s="82">
        <v>43000477</v>
      </c>
      <c r="G3078" s="82">
        <v>0</v>
      </c>
      <c r="H3078" s="80" t="s">
        <v>7402</v>
      </c>
      <c r="I3078" s="39">
        <v>294430.2</v>
      </c>
      <c r="J3078" s="47">
        <v>39989</v>
      </c>
      <c r="K3078" s="48"/>
    </row>
    <row r="3079" spans="1:11" x14ac:dyDescent="0.35">
      <c r="A3079" s="43">
        <v>1</v>
      </c>
      <c r="B3079" s="80">
        <v>6100</v>
      </c>
      <c r="C3079" s="81" t="s">
        <v>1352</v>
      </c>
      <c r="D3079" s="80" t="s">
        <v>7403</v>
      </c>
      <c r="E3079" s="82" t="s">
        <v>7404</v>
      </c>
      <c r="F3079" s="82">
        <v>43000478</v>
      </c>
      <c r="G3079" s="82">
        <v>0</v>
      </c>
      <c r="H3079" s="80" t="s">
        <v>7405</v>
      </c>
      <c r="I3079" s="39">
        <v>2412125.38</v>
      </c>
      <c r="J3079" s="47">
        <v>39989</v>
      </c>
      <c r="K3079" s="48"/>
    </row>
    <row r="3080" spans="1:11" x14ac:dyDescent="0.35">
      <c r="A3080" s="43">
        <v>1</v>
      </c>
      <c r="B3080" s="80">
        <v>6100</v>
      </c>
      <c r="C3080" s="81" t="s">
        <v>1352</v>
      </c>
      <c r="D3080" s="80" t="s">
        <v>7406</v>
      </c>
      <c r="E3080" s="82" t="s">
        <v>7407</v>
      </c>
      <c r="F3080" s="82">
        <v>43000479</v>
      </c>
      <c r="G3080" s="82">
        <v>0</v>
      </c>
      <c r="H3080" s="80" t="s">
        <v>7408</v>
      </c>
      <c r="I3080" s="39">
        <v>57916</v>
      </c>
      <c r="J3080" s="47">
        <v>39989</v>
      </c>
      <c r="K3080" s="48"/>
    </row>
    <row r="3081" spans="1:11" x14ac:dyDescent="0.35">
      <c r="A3081" s="43">
        <v>1</v>
      </c>
      <c r="B3081" s="80">
        <v>6100</v>
      </c>
      <c r="C3081" s="81" t="s">
        <v>1352</v>
      </c>
      <c r="D3081" s="80" t="s">
        <v>7409</v>
      </c>
      <c r="E3081" s="82" t="s">
        <v>7410</v>
      </c>
      <c r="F3081" s="82">
        <v>43000742</v>
      </c>
      <c r="G3081" s="82">
        <v>0</v>
      </c>
      <c r="H3081" s="80" t="s">
        <v>7396</v>
      </c>
      <c r="I3081" s="39">
        <v>91967.05</v>
      </c>
      <c r="J3081" s="47">
        <v>39989</v>
      </c>
      <c r="K3081" s="48"/>
    </row>
    <row r="3082" spans="1:11" x14ac:dyDescent="0.35">
      <c r="A3082" s="43">
        <v>1</v>
      </c>
      <c r="B3082" s="80">
        <v>6100</v>
      </c>
      <c r="C3082" s="81" t="s">
        <v>1352</v>
      </c>
      <c r="D3082" s="80" t="s">
        <v>7411</v>
      </c>
      <c r="E3082" s="82" t="s">
        <v>7412</v>
      </c>
      <c r="F3082" s="82">
        <v>43000743</v>
      </c>
      <c r="G3082" s="82">
        <v>0</v>
      </c>
      <c r="H3082" s="80" t="s">
        <v>7396</v>
      </c>
      <c r="I3082" s="39">
        <v>253800</v>
      </c>
      <c r="J3082" s="47">
        <v>39989</v>
      </c>
      <c r="K3082" s="48"/>
    </row>
    <row r="3083" spans="1:11" x14ac:dyDescent="0.35">
      <c r="A3083" s="43">
        <v>1</v>
      </c>
      <c r="B3083" s="83">
        <v>6100</v>
      </c>
      <c r="C3083" s="89" t="s">
        <v>1352</v>
      </c>
      <c r="D3083" s="83" t="s">
        <v>7413</v>
      </c>
      <c r="E3083" s="86"/>
      <c r="F3083" s="86">
        <v>43000474</v>
      </c>
      <c r="G3083" s="86">
        <v>3</v>
      </c>
      <c r="H3083" s="83" t="s">
        <v>7414</v>
      </c>
      <c r="I3083" s="39">
        <v>163964.34</v>
      </c>
      <c r="J3083" s="47">
        <v>39989</v>
      </c>
      <c r="K3083" s="48"/>
    </row>
    <row r="3084" spans="1:11" x14ac:dyDescent="0.35">
      <c r="A3084" s="43">
        <v>1</v>
      </c>
      <c r="B3084" s="80">
        <v>6100</v>
      </c>
      <c r="C3084" s="81" t="s">
        <v>1352</v>
      </c>
      <c r="D3084" s="80" t="s">
        <v>7415</v>
      </c>
      <c r="E3084" s="82" t="s">
        <v>7416</v>
      </c>
      <c r="F3084" s="82">
        <v>43000480</v>
      </c>
      <c r="G3084" s="82">
        <v>0</v>
      </c>
      <c r="H3084" s="80" t="s">
        <v>7417</v>
      </c>
      <c r="I3084" s="39">
        <v>13111955</v>
      </c>
      <c r="J3084" s="47">
        <v>39989</v>
      </c>
      <c r="K3084" s="48"/>
    </row>
    <row r="3085" spans="1:11" x14ac:dyDescent="0.35">
      <c r="A3085" s="43">
        <v>1</v>
      </c>
      <c r="B3085" s="80">
        <v>6100</v>
      </c>
      <c r="C3085" s="81" t="s">
        <v>1352</v>
      </c>
      <c r="D3085" s="80" t="s">
        <v>7418</v>
      </c>
      <c r="E3085" s="82"/>
      <c r="F3085" s="82" t="s">
        <v>7419</v>
      </c>
      <c r="G3085" s="82" t="s">
        <v>1056</v>
      </c>
      <c r="H3085" s="80" t="s">
        <v>7420</v>
      </c>
      <c r="I3085" s="39">
        <v>108218.7</v>
      </c>
      <c r="J3085" s="47">
        <v>44644</v>
      </c>
      <c r="K3085" s="48"/>
    </row>
    <row r="3086" spans="1:11" x14ac:dyDescent="0.35">
      <c r="A3086" s="43">
        <v>1</v>
      </c>
      <c r="B3086" s="80">
        <v>6100</v>
      </c>
      <c r="C3086" s="81" t="s">
        <v>1352</v>
      </c>
      <c r="D3086" s="80" t="s">
        <v>7421</v>
      </c>
      <c r="E3086" s="82"/>
      <c r="F3086" s="82" t="s">
        <v>7419</v>
      </c>
      <c r="G3086" s="82" t="s">
        <v>2250</v>
      </c>
      <c r="H3086" s="83" t="s">
        <v>7422</v>
      </c>
      <c r="I3086" s="39">
        <v>142890</v>
      </c>
      <c r="J3086" s="47">
        <v>44820</v>
      </c>
      <c r="K3086" s="48"/>
    </row>
    <row r="3087" spans="1:11" x14ac:dyDescent="0.35">
      <c r="A3087" s="43">
        <v>1</v>
      </c>
      <c r="B3087" s="80">
        <v>6100</v>
      </c>
      <c r="C3087" s="81" t="s">
        <v>1352</v>
      </c>
      <c r="D3087" s="80" t="s">
        <v>7423</v>
      </c>
      <c r="E3087" s="82"/>
      <c r="F3087" s="82" t="s">
        <v>7419</v>
      </c>
      <c r="G3087" s="82" t="s">
        <v>2253</v>
      </c>
      <c r="H3087" s="83" t="s">
        <v>7424</v>
      </c>
      <c r="I3087" s="39">
        <v>140550</v>
      </c>
      <c r="J3087" s="47">
        <v>44826</v>
      </c>
      <c r="K3087" s="48"/>
    </row>
    <row r="3088" spans="1:11" x14ac:dyDescent="0.35">
      <c r="A3088" s="43">
        <v>1</v>
      </c>
      <c r="B3088" s="80">
        <v>6100</v>
      </c>
      <c r="C3088" s="81" t="s">
        <v>1352</v>
      </c>
      <c r="D3088" s="80" t="s">
        <v>7425</v>
      </c>
      <c r="E3088" s="82" t="s">
        <v>7426</v>
      </c>
      <c r="F3088" s="82">
        <v>43000482</v>
      </c>
      <c r="G3088" s="82">
        <v>0</v>
      </c>
      <c r="H3088" s="80" t="s">
        <v>7427</v>
      </c>
      <c r="I3088" s="39">
        <v>12528920.890000001</v>
      </c>
      <c r="J3088" s="47">
        <v>39989</v>
      </c>
      <c r="K3088" s="48"/>
    </row>
    <row r="3089" spans="1:11" x14ac:dyDescent="0.35">
      <c r="A3089" s="43">
        <v>1</v>
      </c>
      <c r="B3089" s="80">
        <v>6100</v>
      </c>
      <c r="C3089" s="81" t="s">
        <v>1352</v>
      </c>
      <c r="D3089" s="80" t="s">
        <v>7428</v>
      </c>
      <c r="E3089" s="82" t="s">
        <v>7429</v>
      </c>
      <c r="F3089" s="82">
        <v>43000483</v>
      </c>
      <c r="G3089" s="82">
        <v>0</v>
      </c>
      <c r="H3089" s="80" t="s">
        <v>7430</v>
      </c>
      <c r="I3089" s="39">
        <v>294430.2</v>
      </c>
      <c r="J3089" s="47">
        <v>39989</v>
      </c>
      <c r="K3089" s="48"/>
    </row>
    <row r="3090" spans="1:11" x14ac:dyDescent="0.35">
      <c r="A3090" s="43">
        <v>1</v>
      </c>
      <c r="B3090" s="80">
        <v>6100</v>
      </c>
      <c r="C3090" s="81" t="s">
        <v>1352</v>
      </c>
      <c r="D3090" s="80" t="s">
        <v>7431</v>
      </c>
      <c r="E3090" s="82" t="s">
        <v>7432</v>
      </c>
      <c r="F3090" s="82">
        <v>43000484</v>
      </c>
      <c r="G3090" s="82">
        <v>0</v>
      </c>
      <c r="H3090" s="80" t="s">
        <v>7433</v>
      </c>
      <c r="I3090" s="39">
        <v>2412125.37</v>
      </c>
      <c r="J3090" s="47">
        <v>39989</v>
      </c>
      <c r="K3090" s="48"/>
    </row>
    <row r="3091" spans="1:11" x14ac:dyDescent="0.35">
      <c r="A3091" s="43">
        <v>1</v>
      </c>
      <c r="B3091" s="80">
        <v>6100</v>
      </c>
      <c r="C3091" s="81" t="s">
        <v>1352</v>
      </c>
      <c r="D3091" s="80" t="s">
        <v>7434</v>
      </c>
      <c r="E3091" s="82" t="s">
        <v>7435</v>
      </c>
      <c r="F3091" s="82">
        <v>43000485</v>
      </c>
      <c r="G3091" s="82">
        <v>0</v>
      </c>
      <c r="H3091" s="80" t="s">
        <v>7436</v>
      </c>
      <c r="I3091" s="39">
        <v>57915.99</v>
      </c>
      <c r="J3091" s="47">
        <v>39989</v>
      </c>
      <c r="K3091" s="48"/>
    </row>
    <row r="3092" spans="1:11" x14ac:dyDescent="0.35">
      <c r="A3092" s="43">
        <v>1</v>
      </c>
      <c r="B3092" s="80">
        <v>6100</v>
      </c>
      <c r="C3092" s="81" t="s">
        <v>1352</v>
      </c>
      <c r="D3092" s="80" t="s">
        <v>7437</v>
      </c>
      <c r="E3092" s="82" t="s">
        <v>7438</v>
      </c>
      <c r="F3092" s="82">
        <v>43000744</v>
      </c>
      <c r="G3092" s="82">
        <v>0</v>
      </c>
      <c r="H3092" s="80" t="s">
        <v>7417</v>
      </c>
      <c r="I3092" s="39">
        <v>91967.05</v>
      </c>
      <c r="J3092" s="47">
        <v>39989</v>
      </c>
      <c r="K3092" s="48"/>
    </row>
    <row r="3093" spans="1:11" x14ac:dyDescent="0.35">
      <c r="A3093" s="43">
        <v>1</v>
      </c>
      <c r="B3093" s="80">
        <v>6100</v>
      </c>
      <c r="C3093" s="81" t="s">
        <v>1352</v>
      </c>
      <c r="D3093" s="80" t="s">
        <v>7439</v>
      </c>
      <c r="E3093" s="82" t="s">
        <v>7440</v>
      </c>
      <c r="F3093" s="82">
        <v>43000745</v>
      </c>
      <c r="G3093" s="82">
        <v>0</v>
      </c>
      <c r="H3093" s="80" t="s">
        <v>7417</v>
      </c>
      <c r="I3093" s="39">
        <v>253800</v>
      </c>
      <c r="J3093" s="47">
        <v>39989</v>
      </c>
      <c r="K3093" s="48"/>
    </row>
    <row r="3094" spans="1:11" x14ac:dyDescent="0.35">
      <c r="A3094" s="43">
        <v>1</v>
      </c>
      <c r="B3094" s="83">
        <v>6100</v>
      </c>
      <c r="C3094" s="84">
        <v>43</v>
      </c>
      <c r="D3094" s="80" t="s">
        <v>7441</v>
      </c>
      <c r="E3094" s="85"/>
      <c r="F3094" s="86" t="s">
        <v>7419</v>
      </c>
      <c r="G3094" s="86" t="s">
        <v>1176</v>
      </c>
      <c r="H3094" s="83" t="s">
        <v>7442</v>
      </c>
      <c r="I3094" s="39">
        <v>1267030</v>
      </c>
      <c r="J3094" s="47">
        <v>44074</v>
      </c>
      <c r="K3094" s="48"/>
    </row>
    <row r="3095" spans="1:11" x14ac:dyDescent="0.35">
      <c r="A3095" s="43">
        <v>1</v>
      </c>
      <c r="B3095" s="80">
        <v>6100</v>
      </c>
      <c r="C3095" s="81" t="s">
        <v>1352</v>
      </c>
      <c r="D3095" s="80" t="s">
        <v>7443</v>
      </c>
      <c r="E3095" s="82" t="s">
        <v>7444</v>
      </c>
      <c r="F3095" s="82">
        <v>43000487</v>
      </c>
      <c r="G3095" s="82">
        <v>0</v>
      </c>
      <c r="H3095" s="80" t="s">
        <v>7445</v>
      </c>
      <c r="I3095" s="39">
        <v>4199552.58</v>
      </c>
      <c r="J3095" s="47">
        <v>40019</v>
      </c>
      <c r="K3095" s="48"/>
    </row>
    <row r="3096" spans="1:11" x14ac:dyDescent="0.35">
      <c r="A3096" s="43">
        <v>1</v>
      </c>
      <c r="B3096" s="80">
        <v>6100</v>
      </c>
      <c r="C3096" s="81" t="s">
        <v>1352</v>
      </c>
      <c r="D3096" s="80" t="s">
        <v>7446</v>
      </c>
      <c r="E3096" s="82"/>
      <c r="F3096" s="82" t="s">
        <v>7447</v>
      </c>
      <c r="G3096" s="82" t="s">
        <v>1043</v>
      </c>
      <c r="H3096" s="83" t="s">
        <v>7448</v>
      </c>
      <c r="I3096" s="39">
        <v>168500</v>
      </c>
      <c r="J3096" s="47">
        <v>44817</v>
      </c>
      <c r="K3096" s="48"/>
    </row>
    <row r="3097" spans="1:11" x14ac:dyDescent="0.35">
      <c r="A3097" s="43">
        <v>1</v>
      </c>
      <c r="B3097" s="80">
        <v>6100</v>
      </c>
      <c r="C3097" s="81" t="s">
        <v>1352</v>
      </c>
      <c r="D3097" s="80" t="s">
        <v>7449</v>
      </c>
      <c r="E3097" s="82"/>
      <c r="F3097" s="82" t="s">
        <v>7447</v>
      </c>
      <c r="G3097" s="82" t="s">
        <v>1049</v>
      </c>
      <c r="H3097" s="83" t="s">
        <v>7450</v>
      </c>
      <c r="I3097" s="39">
        <v>374850</v>
      </c>
      <c r="J3097" s="47">
        <v>44832</v>
      </c>
      <c r="K3097" s="48"/>
    </row>
    <row r="3098" spans="1:11" x14ac:dyDescent="0.35">
      <c r="A3098" s="43">
        <v>1</v>
      </c>
      <c r="B3098" s="80">
        <v>6100</v>
      </c>
      <c r="C3098" s="81" t="s">
        <v>1352</v>
      </c>
      <c r="D3098" s="80" t="s">
        <v>7451</v>
      </c>
      <c r="E3098" s="82" t="s">
        <v>7452</v>
      </c>
      <c r="F3098" s="82">
        <v>43000486</v>
      </c>
      <c r="G3098" s="82">
        <v>0</v>
      </c>
      <c r="H3098" s="80" t="s">
        <v>7453</v>
      </c>
      <c r="I3098" s="39">
        <v>16333680.470000001</v>
      </c>
      <c r="J3098" s="47">
        <v>40019</v>
      </c>
      <c r="K3098" s="48"/>
    </row>
    <row r="3099" spans="1:11" x14ac:dyDescent="0.35">
      <c r="A3099" s="43">
        <v>1</v>
      </c>
      <c r="B3099" s="80">
        <v>6100</v>
      </c>
      <c r="C3099" s="81" t="s">
        <v>1352</v>
      </c>
      <c r="D3099" s="80" t="s">
        <v>7454</v>
      </c>
      <c r="E3099" s="82" t="s">
        <v>7444</v>
      </c>
      <c r="F3099" s="82">
        <v>43000487</v>
      </c>
      <c r="G3099" s="82">
        <v>1</v>
      </c>
      <c r="H3099" s="88" t="s">
        <v>7455</v>
      </c>
      <c r="I3099" s="39">
        <v>764759</v>
      </c>
      <c r="J3099" s="47">
        <v>43550</v>
      </c>
      <c r="K3099" s="48"/>
    </row>
    <row r="3100" spans="1:11" x14ac:dyDescent="0.35">
      <c r="A3100" s="43">
        <v>1</v>
      </c>
      <c r="B3100" s="80">
        <v>6100</v>
      </c>
      <c r="C3100" s="81" t="s">
        <v>1352</v>
      </c>
      <c r="D3100" s="80" t="s">
        <v>7456</v>
      </c>
      <c r="E3100" s="82" t="s">
        <v>7457</v>
      </c>
      <c r="F3100" s="82">
        <v>43000490</v>
      </c>
      <c r="G3100" s="82">
        <v>0</v>
      </c>
      <c r="H3100" s="80" t="s">
        <v>7458</v>
      </c>
      <c r="I3100" s="39">
        <v>87263.49</v>
      </c>
      <c r="J3100" s="47">
        <v>39958</v>
      </c>
      <c r="K3100" s="48"/>
    </row>
    <row r="3101" spans="1:11" x14ac:dyDescent="0.35">
      <c r="A3101" s="43">
        <v>1</v>
      </c>
      <c r="B3101" s="80">
        <v>6100</v>
      </c>
      <c r="C3101" s="81" t="s">
        <v>1352</v>
      </c>
      <c r="D3101" s="80" t="s">
        <v>7459</v>
      </c>
      <c r="E3101" s="82" t="s">
        <v>7460</v>
      </c>
      <c r="F3101" s="82">
        <v>43000507</v>
      </c>
      <c r="G3101" s="82">
        <v>0</v>
      </c>
      <c r="H3101" s="80" t="s">
        <v>7461</v>
      </c>
      <c r="I3101" s="39">
        <v>1438444.35</v>
      </c>
      <c r="J3101" s="47">
        <v>40628</v>
      </c>
      <c r="K3101" s="48"/>
    </row>
    <row r="3102" spans="1:11" x14ac:dyDescent="0.35">
      <c r="A3102" s="43">
        <v>1</v>
      </c>
      <c r="B3102" s="80">
        <v>6100</v>
      </c>
      <c r="C3102" s="81" t="s">
        <v>1352</v>
      </c>
      <c r="D3102" s="80" t="s">
        <v>7462</v>
      </c>
      <c r="E3102" s="82" t="s">
        <v>7463</v>
      </c>
      <c r="F3102" s="82">
        <v>43000508</v>
      </c>
      <c r="G3102" s="82">
        <v>0</v>
      </c>
      <c r="H3102" s="80" t="s">
        <v>7461</v>
      </c>
      <c r="I3102" s="39">
        <v>1438444.35</v>
      </c>
      <c r="J3102" s="47">
        <v>40628</v>
      </c>
      <c r="K3102" s="48"/>
    </row>
    <row r="3103" spans="1:11" x14ac:dyDescent="0.35">
      <c r="A3103" s="43">
        <v>1</v>
      </c>
      <c r="B3103" s="80">
        <v>6100</v>
      </c>
      <c r="C3103" s="81" t="s">
        <v>1352</v>
      </c>
      <c r="D3103" s="80" t="s">
        <v>7464</v>
      </c>
      <c r="E3103" s="82" t="s">
        <v>7465</v>
      </c>
      <c r="F3103" s="82">
        <v>43000509</v>
      </c>
      <c r="G3103" s="82">
        <v>0</v>
      </c>
      <c r="H3103" s="80" t="s">
        <v>7461</v>
      </c>
      <c r="I3103" s="39">
        <v>1438444.35</v>
      </c>
      <c r="J3103" s="47">
        <v>40628</v>
      </c>
      <c r="K3103" s="48"/>
    </row>
    <row r="3104" spans="1:11" x14ac:dyDescent="0.35">
      <c r="A3104" s="43">
        <v>1</v>
      </c>
      <c r="B3104" s="80">
        <v>6100</v>
      </c>
      <c r="C3104" s="81" t="s">
        <v>1352</v>
      </c>
      <c r="D3104" s="80" t="s">
        <v>7466</v>
      </c>
      <c r="E3104" s="82" t="s">
        <v>7467</v>
      </c>
      <c r="F3104" s="82">
        <v>43000510</v>
      </c>
      <c r="G3104" s="82">
        <v>0</v>
      </c>
      <c r="H3104" s="80" t="s">
        <v>7461</v>
      </c>
      <c r="I3104" s="39">
        <v>1438444.35</v>
      </c>
      <c r="J3104" s="47">
        <v>40628</v>
      </c>
      <c r="K3104" s="48"/>
    </row>
    <row r="3105" spans="1:11" x14ac:dyDescent="0.35">
      <c r="A3105" s="43">
        <v>1</v>
      </c>
      <c r="B3105" s="80">
        <v>6100</v>
      </c>
      <c r="C3105" s="81" t="s">
        <v>1352</v>
      </c>
      <c r="D3105" s="80" t="s">
        <v>7468</v>
      </c>
      <c r="E3105" s="82" t="s">
        <v>7469</v>
      </c>
      <c r="F3105" s="82">
        <v>43000511</v>
      </c>
      <c r="G3105" s="82">
        <v>0</v>
      </c>
      <c r="H3105" s="80" t="s">
        <v>7461</v>
      </c>
      <c r="I3105" s="39">
        <v>1438444.35</v>
      </c>
      <c r="J3105" s="47">
        <v>40628</v>
      </c>
      <c r="K3105" s="48"/>
    </row>
    <row r="3106" spans="1:11" x14ac:dyDescent="0.35">
      <c r="A3106" s="43">
        <v>1</v>
      </c>
      <c r="B3106" s="80">
        <v>6100</v>
      </c>
      <c r="C3106" s="81" t="s">
        <v>1352</v>
      </c>
      <c r="D3106" s="80" t="s">
        <v>7470</v>
      </c>
      <c r="E3106" s="82" t="s">
        <v>7471</v>
      </c>
      <c r="F3106" s="82">
        <v>43000512</v>
      </c>
      <c r="G3106" s="82">
        <v>0</v>
      </c>
      <c r="H3106" s="80" t="s">
        <v>7461</v>
      </c>
      <c r="I3106" s="39">
        <v>1438444.35</v>
      </c>
      <c r="J3106" s="47">
        <v>40628</v>
      </c>
      <c r="K3106" s="48"/>
    </row>
    <row r="3107" spans="1:11" x14ac:dyDescent="0.35">
      <c r="A3107" s="43">
        <v>1</v>
      </c>
      <c r="B3107" s="80">
        <v>6100</v>
      </c>
      <c r="C3107" s="81" t="s">
        <v>1352</v>
      </c>
      <c r="D3107" s="80" t="s">
        <v>7472</v>
      </c>
      <c r="E3107" s="82" t="s">
        <v>7473</v>
      </c>
      <c r="F3107" s="82">
        <v>43000513</v>
      </c>
      <c r="G3107" s="82">
        <v>0</v>
      </c>
      <c r="H3107" s="80" t="s">
        <v>7461</v>
      </c>
      <c r="I3107" s="39">
        <v>1438444.35</v>
      </c>
      <c r="J3107" s="47">
        <v>40628</v>
      </c>
      <c r="K3107" s="48"/>
    </row>
    <row r="3108" spans="1:11" x14ac:dyDescent="0.35">
      <c r="A3108" s="43">
        <v>1</v>
      </c>
      <c r="B3108" s="80">
        <v>6100</v>
      </c>
      <c r="C3108" s="81" t="s">
        <v>1352</v>
      </c>
      <c r="D3108" s="80" t="s">
        <v>7474</v>
      </c>
      <c r="E3108" s="82" t="s">
        <v>7475</v>
      </c>
      <c r="F3108" s="82">
        <v>43000514</v>
      </c>
      <c r="G3108" s="82">
        <v>0</v>
      </c>
      <c r="H3108" s="80" t="s">
        <v>7476</v>
      </c>
      <c r="I3108" s="39">
        <v>2227133.0699999998</v>
      </c>
      <c r="J3108" s="47">
        <v>40628</v>
      </c>
      <c r="K3108" s="48"/>
    </row>
    <row r="3109" spans="1:11" x14ac:dyDescent="0.35">
      <c r="A3109" s="43">
        <v>1</v>
      </c>
      <c r="B3109" s="80">
        <v>6100</v>
      </c>
      <c r="C3109" s="81" t="s">
        <v>1352</v>
      </c>
      <c r="D3109" s="80" t="s">
        <v>7477</v>
      </c>
      <c r="E3109" s="82" t="s">
        <v>7478</v>
      </c>
      <c r="F3109" s="82">
        <v>43000518</v>
      </c>
      <c r="G3109" s="82">
        <v>0</v>
      </c>
      <c r="H3109" s="80" t="s">
        <v>7479</v>
      </c>
      <c r="I3109" s="39">
        <v>216680.78</v>
      </c>
      <c r="J3109" s="47">
        <v>40628</v>
      </c>
      <c r="K3109" s="48"/>
    </row>
    <row r="3110" spans="1:11" x14ac:dyDescent="0.35">
      <c r="A3110" s="43">
        <v>1</v>
      </c>
      <c r="B3110" s="80">
        <v>6100</v>
      </c>
      <c r="C3110" s="81" t="s">
        <v>1352</v>
      </c>
      <c r="D3110" s="80" t="s">
        <v>7480</v>
      </c>
      <c r="E3110" s="82" t="s">
        <v>7478</v>
      </c>
      <c r="F3110" s="86" t="s">
        <v>7481</v>
      </c>
      <c r="G3110" s="86" t="s">
        <v>1043</v>
      </c>
      <c r="H3110" s="83" t="s">
        <v>7482</v>
      </c>
      <c r="I3110" s="39">
        <v>69634</v>
      </c>
      <c r="J3110" s="47">
        <v>42712</v>
      </c>
      <c r="K3110" s="48"/>
    </row>
    <row r="3111" spans="1:11" x14ac:dyDescent="0.35">
      <c r="A3111" s="43">
        <v>1</v>
      </c>
      <c r="B3111" s="80">
        <v>6100</v>
      </c>
      <c r="C3111" s="81" t="s">
        <v>1352</v>
      </c>
      <c r="D3111" s="80" t="s">
        <v>7483</v>
      </c>
      <c r="E3111" s="82" t="s">
        <v>7484</v>
      </c>
      <c r="F3111" s="86">
        <v>43000517</v>
      </c>
      <c r="G3111" s="86">
        <v>0</v>
      </c>
      <c r="H3111" s="83" t="s">
        <v>7485</v>
      </c>
      <c r="I3111" s="39">
        <v>2670630.9300000002</v>
      </c>
      <c r="J3111" s="47">
        <v>40628</v>
      </c>
      <c r="K3111" s="48"/>
    </row>
    <row r="3112" spans="1:11" x14ac:dyDescent="0.35">
      <c r="A3112" s="43">
        <v>1</v>
      </c>
      <c r="B3112" s="80">
        <v>6100</v>
      </c>
      <c r="C3112" s="81" t="s">
        <v>1352</v>
      </c>
      <c r="D3112" s="80" t="s">
        <v>7486</v>
      </c>
      <c r="E3112" s="82" t="s">
        <v>7487</v>
      </c>
      <c r="F3112" s="82">
        <v>43000470</v>
      </c>
      <c r="G3112" s="82">
        <v>0</v>
      </c>
      <c r="H3112" s="80" t="s">
        <v>7488</v>
      </c>
      <c r="I3112" s="39">
        <v>8637810.3599999994</v>
      </c>
      <c r="J3112" s="47">
        <v>40019</v>
      </c>
      <c r="K3112" s="48"/>
    </row>
    <row r="3113" spans="1:11" x14ac:dyDescent="0.35">
      <c r="A3113" s="43">
        <v>1</v>
      </c>
      <c r="B3113" s="80">
        <v>6100</v>
      </c>
      <c r="C3113" s="81" t="s">
        <v>1352</v>
      </c>
      <c r="D3113" s="80" t="s">
        <v>7489</v>
      </c>
      <c r="E3113" s="82"/>
      <c r="F3113" s="82" t="s">
        <v>7490</v>
      </c>
      <c r="G3113" s="82" t="s">
        <v>1124</v>
      </c>
      <c r="H3113" s="80" t="s">
        <v>7491</v>
      </c>
      <c r="I3113" s="39">
        <v>143650</v>
      </c>
      <c r="J3113" s="47">
        <v>44644</v>
      </c>
      <c r="K3113" s="48"/>
    </row>
    <row r="3114" spans="1:11" x14ac:dyDescent="0.35">
      <c r="A3114" s="43">
        <v>1</v>
      </c>
      <c r="B3114" s="80">
        <v>6100</v>
      </c>
      <c r="C3114" s="81" t="s">
        <v>1352</v>
      </c>
      <c r="D3114" s="80" t="s">
        <v>7492</v>
      </c>
      <c r="E3114" s="82"/>
      <c r="F3114" s="82" t="s">
        <v>7490</v>
      </c>
      <c r="G3114" s="82" t="s">
        <v>1043</v>
      </c>
      <c r="H3114" s="80" t="s">
        <v>7493</v>
      </c>
      <c r="I3114" s="39">
        <v>284786</v>
      </c>
      <c r="J3114" s="47">
        <v>44644</v>
      </c>
      <c r="K3114" s="48"/>
    </row>
    <row r="3115" spans="1:11" x14ac:dyDescent="0.35">
      <c r="A3115" s="43">
        <v>1</v>
      </c>
      <c r="B3115" s="80">
        <v>6100</v>
      </c>
      <c r="C3115" s="81" t="s">
        <v>1352</v>
      </c>
      <c r="D3115" s="80" t="s">
        <v>7494</v>
      </c>
      <c r="E3115" s="82" t="s">
        <v>7495</v>
      </c>
      <c r="F3115" s="82">
        <v>43000471</v>
      </c>
      <c r="G3115" s="82">
        <v>0</v>
      </c>
      <c r="H3115" s="80" t="s">
        <v>7496</v>
      </c>
      <c r="I3115" s="39">
        <v>888226.06</v>
      </c>
      <c r="J3115" s="47">
        <v>40019</v>
      </c>
      <c r="K3115" s="48"/>
    </row>
    <row r="3116" spans="1:11" x14ac:dyDescent="0.35">
      <c r="A3116" s="43">
        <v>1</v>
      </c>
      <c r="B3116" s="80">
        <v>6100</v>
      </c>
      <c r="C3116" s="81" t="s">
        <v>1352</v>
      </c>
      <c r="D3116" s="80" t="s">
        <v>7497</v>
      </c>
      <c r="E3116" s="82" t="s">
        <v>7478</v>
      </c>
      <c r="F3116" s="82">
        <v>43000518</v>
      </c>
      <c r="G3116" s="82">
        <v>1</v>
      </c>
      <c r="H3116" s="80" t="s">
        <v>7498</v>
      </c>
      <c r="I3116" s="39">
        <v>66390.14</v>
      </c>
      <c r="J3116" s="47">
        <v>43056</v>
      </c>
      <c r="K3116" s="48"/>
    </row>
    <row r="3117" spans="1:11" x14ac:dyDescent="0.35">
      <c r="A3117" s="43">
        <v>1</v>
      </c>
      <c r="B3117" s="80">
        <v>6100</v>
      </c>
      <c r="C3117" s="81" t="s">
        <v>1352</v>
      </c>
      <c r="D3117" s="80" t="s">
        <v>7499</v>
      </c>
      <c r="E3117" s="82" t="s">
        <v>7500</v>
      </c>
      <c r="F3117" s="82">
        <v>43000528</v>
      </c>
      <c r="G3117" s="82">
        <v>0</v>
      </c>
      <c r="H3117" s="80" t="s">
        <v>7501</v>
      </c>
      <c r="I3117" s="39">
        <v>3469649.2</v>
      </c>
      <c r="J3117" s="47">
        <v>40628</v>
      </c>
      <c r="K3117" s="48"/>
    </row>
    <row r="3118" spans="1:11" x14ac:dyDescent="0.35">
      <c r="A3118" s="43">
        <v>1</v>
      </c>
      <c r="B3118" s="80">
        <v>6100</v>
      </c>
      <c r="C3118" s="81" t="s">
        <v>1352</v>
      </c>
      <c r="D3118" s="80" t="s">
        <v>7502</v>
      </c>
      <c r="E3118" s="82" t="s">
        <v>7503</v>
      </c>
      <c r="F3118" s="82">
        <v>43000529</v>
      </c>
      <c r="G3118" s="82">
        <v>0</v>
      </c>
      <c r="H3118" s="80" t="s">
        <v>7504</v>
      </c>
      <c r="I3118" s="39">
        <v>2325380.9500000002</v>
      </c>
      <c r="J3118" s="47">
        <v>40628</v>
      </c>
      <c r="K3118" s="48"/>
    </row>
    <row r="3119" spans="1:11" x14ac:dyDescent="0.35">
      <c r="A3119" s="43">
        <v>1</v>
      </c>
      <c r="B3119" s="80">
        <v>6100</v>
      </c>
      <c r="C3119" s="81" t="s">
        <v>1352</v>
      </c>
      <c r="D3119" s="80" t="s">
        <v>7505</v>
      </c>
      <c r="E3119" s="82" t="s">
        <v>7506</v>
      </c>
      <c r="F3119" s="82">
        <v>43000530</v>
      </c>
      <c r="G3119" s="82">
        <v>0</v>
      </c>
      <c r="H3119" s="80" t="s">
        <v>7507</v>
      </c>
      <c r="I3119" s="39">
        <v>1200613.44</v>
      </c>
      <c r="J3119" s="47">
        <v>40628</v>
      </c>
      <c r="K3119" s="48"/>
    </row>
    <row r="3120" spans="1:11" x14ac:dyDescent="0.35">
      <c r="A3120" s="43">
        <v>1</v>
      </c>
      <c r="B3120" s="80">
        <v>6100</v>
      </c>
      <c r="C3120" s="81" t="s">
        <v>1352</v>
      </c>
      <c r="D3120" s="80" t="s">
        <v>7508</v>
      </c>
      <c r="E3120" s="82" t="s">
        <v>7509</v>
      </c>
      <c r="F3120" s="82">
        <v>43000531</v>
      </c>
      <c r="G3120" s="82">
        <v>0</v>
      </c>
      <c r="H3120" s="80" t="s">
        <v>7510</v>
      </c>
      <c r="I3120" s="39">
        <v>1013566.16</v>
      </c>
      <c r="J3120" s="47">
        <v>40628</v>
      </c>
      <c r="K3120" s="48"/>
    </row>
    <row r="3121" spans="1:11" x14ac:dyDescent="0.35">
      <c r="A3121" s="43">
        <v>1</v>
      </c>
      <c r="B3121" s="80">
        <v>6100</v>
      </c>
      <c r="C3121" s="81" t="s">
        <v>1352</v>
      </c>
      <c r="D3121" s="80" t="s">
        <v>7511</v>
      </c>
      <c r="E3121" s="82" t="s">
        <v>7509</v>
      </c>
      <c r="F3121" s="82">
        <v>43000531</v>
      </c>
      <c r="G3121" s="82">
        <v>3</v>
      </c>
      <c r="H3121" s="80" t="s">
        <v>7510</v>
      </c>
      <c r="I3121" s="39">
        <v>325300</v>
      </c>
      <c r="J3121" s="47">
        <v>43550</v>
      </c>
      <c r="K3121" s="48"/>
    </row>
    <row r="3122" spans="1:11" x14ac:dyDescent="0.35">
      <c r="A3122" s="43">
        <v>1</v>
      </c>
      <c r="B3122" s="80">
        <v>6100</v>
      </c>
      <c r="C3122" s="81" t="s">
        <v>1352</v>
      </c>
      <c r="D3122" s="80" t="s">
        <v>7512</v>
      </c>
      <c r="E3122" s="82" t="s">
        <v>7509</v>
      </c>
      <c r="F3122" s="82">
        <v>43000531</v>
      </c>
      <c r="G3122" s="82">
        <v>4</v>
      </c>
      <c r="H3122" s="80" t="s">
        <v>7510</v>
      </c>
      <c r="I3122" s="39">
        <v>147000</v>
      </c>
      <c r="J3122" s="47">
        <v>43550</v>
      </c>
      <c r="K3122" s="48"/>
    </row>
    <row r="3123" spans="1:11" x14ac:dyDescent="0.35">
      <c r="A3123" s="43">
        <v>1</v>
      </c>
      <c r="B3123" s="83">
        <v>6100</v>
      </c>
      <c r="C3123" s="84">
        <v>43</v>
      </c>
      <c r="D3123" s="80" t="s">
        <v>7513</v>
      </c>
      <c r="E3123" s="85"/>
      <c r="F3123" s="86" t="s">
        <v>7514</v>
      </c>
      <c r="G3123" s="86" t="s">
        <v>1056</v>
      </c>
      <c r="H3123" s="83" t="s">
        <v>7515</v>
      </c>
      <c r="I3123" s="39">
        <v>483098</v>
      </c>
      <c r="J3123" s="47">
        <v>43916</v>
      </c>
      <c r="K3123" s="48"/>
    </row>
    <row r="3124" spans="1:11" x14ac:dyDescent="0.35">
      <c r="A3124" s="43">
        <v>1</v>
      </c>
      <c r="B3124" s="80">
        <v>6100</v>
      </c>
      <c r="C3124" s="81" t="s">
        <v>1352</v>
      </c>
      <c r="D3124" s="80" t="s">
        <v>7516</v>
      </c>
      <c r="E3124" s="82" t="s">
        <v>7509</v>
      </c>
      <c r="F3124" s="82">
        <v>43000531</v>
      </c>
      <c r="G3124" s="82">
        <v>1</v>
      </c>
      <c r="H3124" s="80" t="s">
        <v>7517</v>
      </c>
      <c r="I3124" s="39">
        <v>653242.75</v>
      </c>
      <c r="J3124" s="47">
        <v>42957</v>
      </c>
      <c r="K3124" s="48"/>
    </row>
    <row r="3125" spans="1:11" x14ac:dyDescent="0.35">
      <c r="A3125" s="43">
        <v>1</v>
      </c>
      <c r="B3125" s="80">
        <v>6100</v>
      </c>
      <c r="C3125" s="81" t="s">
        <v>1352</v>
      </c>
      <c r="D3125" s="80" t="s">
        <v>7518</v>
      </c>
      <c r="E3125" s="82" t="s">
        <v>7519</v>
      </c>
      <c r="F3125" s="82">
        <v>43000532</v>
      </c>
      <c r="G3125" s="82">
        <v>0</v>
      </c>
      <c r="H3125" s="80" t="s">
        <v>7520</v>
      </c>
      <c r="I3125" s="39">
        <v>567271.52</v>
      </c>
      <c r="J3125" s="47">
        <v>40628</v>
      </c>
      <c r="K3125" s="48"/>
    </row>
    <row r="3126" spans="1:11" x14ac:dyDescent="0.35">
      <c r="A3126" s="43">
        <v>1</v>
      </c>
      <c r="B3126" s="80">
        <v>6100</v>
      </c>
      <c r="C3126" s="81" t="s">
        <v>1352</v>
      </c>
      <c r="D3126" s="80" t="s">
        <v>7521</v>
      </c>
      <c r="E3126" s="82" t="s">
        <v>7519</v>
      </c>
      <c r="F3126" s="82">
        <v>43000532</v>
      </c>
      <c r="G3126" s="82">
        <v>1</v>
      </c>
      <c r="H3126" s="88" t="s">
        <v>7522</v>
      </c>
      <c r="I3126" s="39">
        <v>334479</v>
      </c>
      <c r="J3126" s="47">
        <v>43733</v>
      </c>
      <c r="K3126" s="48"/>
    </row>
    <row r="3127" spans="1:11" x14ac:dyDescent="0.35">
      <c r="A3127" s="43">
        <v>1</v>
      </c>
      <c r="B3127" s="80">
        <v>6100</v>
      </c>
      <c r="C3127" s="81" t="s">
        <v>1352</v>
      </c>
      <c r="D3127" s="80" t="s">
        <v>7523</v>
      </c>
      <c r="E3127" s="82" t="s">
        <v>7524</v>
      </c>
      <c r="F3127" s="82">
        <v>43000533</v>
      </c>
      <c r="G3127" s="82">
        <v>0</v>
      </c>
      <c r="H3127" s="80" t="s">
        <v>7525</v>
      </c>
      <c r="I3127" s="39">
        <v>292886.99</v>
      </c>
      <c r="J3127" s="47">
        <v>40628</v>
      </c>
      <c r="K3127" s="48"/>
    </row>
    <row r="3128" spans="1:11" x14ac:dyDescent="0.35">
      <c r="A3128" s="43">
        <v>1</v>
      </c>
      <c r="B3128" s="83">
        <v>6100</v>
      </c>
      <c r="C3128" s="84">
        <v>43</v>
      </c>
      <c r="D3128" s="80" t="s">
        <v>7526</v>
      </c>
      <c r="E3128" s="85"/>
      <c r="F3128" s="86" t="s">
        <v>7527</v>
      </c>
      <c r="G3128" s="86" t="s">
        <v>1124</v>
      </c>
      <c r="H3128" s="83" t="s">
        <v>7528</v>
      </c>
      <c r="I3128" s="39">
        <v>225000</v>
      </c>
      <c r="J3128" s="47">
        <v>44071</v>
      </c>
      <c r="K3128" s="48"/>
    </row>
    <row r="3129" spans="1:11" x14ac:dyDescent="0.35">
      <c r="A3129" s="43">
        <v>1</v>
      </c>
      <c r="B3129" s="88">
        <v>6100</v>
      </c>
      <c r="C3129" s="99" t="s">
        <v>1352</v>
      </c>
      <c r="D3129" s="88" t="s">
        <v>7529</v>
      </c>
      <c r="E3129" s="91" t="s">
        <v>7530</v>
      </c>
      <c r="F3129" s="91" t="s">
        <v>7531</v>
      </c>
      <c r="G3129" s="91" t="s">
        <v>585</v>
      </c>
      <c r="H3129" s="88" t="s">
        <v>7532</v>
      </c>
      <c r="I3129" s="39">
        <v>8700616.9800000004</v>
      </c>
      <c r="J3129" s="47">
        <v>40628</v>
      </c>
      <c r="K3129" s="48"/>
    </row>
    <row r="3130" spans="1:11" x14ac:dyDescent="0.35">
      <c r="A3130" s="43">
        <v>1</v>
      </c>
      <c r="B3130" s="88">
        <v>6100</v>
      </c>
      <c r="C3130" s="99" t="s">
        <v>1352</v>
      </c>
      <c r="D3130" s="88" t="s">
        <v>7533</v>
      </c>
      <c r="E3130" s="91" t="s">
        <v>7530</v>
      </c>
      <c r="F3130" s="91" t="s">
        <v>7531</v>
      </c>
      <c r="G3130" s="91">
        <v>1</v>
      </c>
      <c r="H3130" s="88" t="s">
        <v>7534</v>
      </c>
      <c r="I3130" s="39">
        <v>213048.92</v>
      </c>
      <c r="J3130" s="47">
        <v>43675</v>
      </c>
      <c r="K3130" s="48"/>
    </row>
    <row r="3131" spans="1:11" x14ac:dyDescent="0.35">
      <c r="A3131" s="43">
        <v>1</v>
      </c>
      <c r="B3131" s="83">
        <v>6100</v>
      </c>
      <c r="C3131" s="84">
        <v>43</v>
      </c>
      <c r="D3131" s="88" t="s">
        <v>7535</v>
      </c>
      <c r="E3131" s="85"/>
      <c r="F3131" s="86" t="s">
        <v>7531</v>
      </c>
      <c r="G3131" s="86" t="s">
        <v>1049</v>
      </c>
      <c r="H3131" s="83" t="s">
        <v>7536</v>
      </c>
      <c r="I3131" s="39">
        <v>327990</v>
      </c>
      <c r="J3131" s="47">
        <v>43993</v>
      </c>
      <c r="K3131" s="48"/>
    </row>
    <row r="3132" spans="1:11" x14ac:dyDescent="0.35">
      <c r="A3132" s="43">
        <v>1</v>
      </c>
      <c r="B3132" s="88">
        <v>6100</v>
      </c>
      <c r="C3132" s="99" t="s">
        <v>1352</v>
      </c>
      <c r="D3132" s="88" t="s">
        <v>7537</v>
      </c>
      <c r="E3132" s="91" t="s">
        <v>7538</v>
      </c>
      <c r="F3132" s="91" t="s">
        <v>7539</v>
      </c>
      <c r="G3132" s="91" t="s">
        <v>585</v>
      </c>
      <c r="H3132" s="88" t="s">
        <v>7540</v>
      </c>
      <c r="I3132" s="39">
        <v>5968893.4500000002</v>
      </c>
      <c r="J3132" s="47">
        <v>40628</v>
      </c>
      <c r="K3132" s="48"/>
    </row>
    <row r="3133" spans="1:11" x14ac:dyDescent="0.35">
      <c r="A3133" s="43">
        <v>1</v>
      </c>
      <c r="B3133" s="88">
        <v>6100</v>
      </c>
      <c r="C3133" s="99" t="s">
        <v>1352</v>
      </c>
      <c r="D3133" s="88" t="s">
        <v>7541</v>
      </c>
      <c r="E3133" s="91" t="s">
        <v>7530</v>
      </c>
      <c r="F3133" s="91" t="s">
        <v>7531</v>
      </c>
      <c r="G3133" s="91">
        <v>2</v>
      </c>
      <c r="H3133" s="88" t="s">
        <v>7542</v>
      </c>
      <c r="I3133" s="39">
        <v>752971.5</v>
      </c>
      <c r="J3133" s="47">
        <v>43550</v>
      </c>
      <c r="K3133" s="48"/>
    </row>
    <row r="3134" spans="1:11" x14ac:dyDescent="0.35">
      <c r="A3134" s="43">
        <v>1</v>
      </c>
      <c r="B3134" s="88">
        <v>6100</v>
      </c>
      <c r="C3134" s="99" t="s">
        <v>1352</v>
      </c>
      <c r="D3134" s="88" t="s">
        <v>7543</v>
      </c>
      <c r="E3134" s="91"/>
      <c r="F3134" s="91" t="s">
        <v>7531</v>
      </c>
      <c r="G3134" s="91" t="s">
        <v>1176</v>
      </c>
      <c r="H3134" s="88"/>
      <c r="I3134" s="39">
        <v>270000</v>
      </c>
      <c r="J3134" s="47">
        <v>44942</v>
      </c>
      <c r="K3134" s="48"/>
    </row>
    <row r="3135" spans="1:11" x14ac:dyDescent="0.35">
      <c r="A3135" s="43">
        <v>1</v>
      </c>
      <c r="B3135" s="80">
        <v>6100</v>
      </c>
      <c r="C3135" s="81" t="s">
        <v>1352</v>
      </c>
      <c r="D3135" s="80" t="s">
        <v>7544</v>
      </c>
      <c r="E3135" s="82" t="s">
        <v>7545</v>
      </c>
      <c r="F3135" s="82">
        <v>43000553</v>
      </c>
      <c r="G3135" s="82">
        <v>0</v>
      </c>
      <c r="H3135" s="80" t="s">
        <v>7546</v>
      </c>
      <c r="I3135" s="39">
        <v>18746738.760000002</v>
      </c>
      <c r="J3135" s="47">
        <v>40628</v>
      </c>
      <c r="K3135" s="48"/>
    </row>
    <row r="3136" spans="1:11" x14ac:dyDescent="0.35">
      <c r="A3136" s="43">
        <v>1</v>
      </c>
      <c r="B3136" s="83">
        <v>6100</v>
      </c>
      <c r="C3136" s="84">
        <v>43</v>
      </c>
      <c r="D3136" s="80" t="s">
        <v>7547</v>
      </c>
      <c r="E3136" s="85"/>
      <c r="F3136" s="86" t="s">
        <v>7548</v>
      </c>
      <c r="G3136" s="86" t="s">
        <v>1124</v>
      </c>
      <c r="H3136" s="83" t="s">
        <v>7549</v>
      </c>
      <c r="I3136" s="39">
        <v>495000</v>
      </c>
      <c r="J3136" s="47">
        <v>44069</v>
      </c>
      <c r="K3136" s="48"/>
    </row>
    <row r="3137" spans="1:11" x14ac:dyDescent="0.35">
      <c r="A3137" s="43">
        <v>1</v>
      </c>
      <c r="B3137" s="83">
        <v>6100</v>
      </c>
      <c r="C3137" s="84">
        <v>43</v>
      </c>
      <c r="D3137" s="80" t="s">
        <v>7550</v>
      </c>
      <c r="E3137" s="85"/>
      <c r="F3137" s="86" t="s">
        <v>7548</v>
      </c>
      <c r="G3137" s="86" t="s">
        <v>1043</v>
      </c>
      <c r="H3137" s="83" t="s">
        <v>7551</v>
      </c>
      <c r="I3137" s="39">
        <v>209620</v>
      </c>
      <c r="J3137" s="47">
        <v>44082</v>
      </c>
      <c r="K3137" s="48"/>
    </row>
    <row r="3138" spans="1:11" x14ac:dyDescent="0.35">
      <c r="A3138" s="43">
        <v>1</v>
      </c>
      <c r="B3138" s="83">
        <v>6100</v>
      </c>
      <c r="C3138" s="84">
        <v>43</v>
      </c>
      <c r="D3138" s="80" t="s">
        <v>7552</v>
      </c>
      <c r="E3138" s="85"/>
      <c r="F3138" s="86" t="s">
        <v>7548</v>
      </c>
      <c r="G3138" s="86" t="s">
        <v>1176</v>
      </c>
      <c r="H3138" s="83" t="s">
        <v>7553</v>
      </c>
      <c r="I3138" s="39">
        <v>1290954</v>
      </c>
      <c r="J3138" s="47">
        <v>44145</v>
      </c>
      <c r="K3138" s="48"/>
    </row>
    <row r="3139" spans="1:11" x14ac:dyDescent="0.35">
      <c r="A3139" s="43">
        <v>1</v>
      </c>
      <c r="B3139" s="83">
        <v>6100</v>
      </c>
      <c r="C3139" s="84">
        <v>43</v>
      </c>
      <c r="D3139" s="80" t="s">
        <v>7554</v>
      </c>
      <c r="E3139" s="85"/>
      <c r="F3139" s="86" t="s">
        <v>7548</v>
      </c>
      <c r="G3139" s="86" t="s">
        <v>1056</v>
      </c>
      <c r="H3139" s="83" t="s">
        <v>7555</v>
      </c>
      <c r="I3139" s="39">
        <v>456847.75</v>
      </c>
      <c r="J3139" s="47">
        <v>44644</v>
      </c>
      <c r="K3139" s="48"/>
    </row>
    <row r="3140" spans="1:11" x14ac:dyDescent="0.35">
      <c r="A3140" s="43">
        <v>1</v>
      </c>
      <c r="B3140" s="83">
        <v>6100</v>
      </c>
      <c r="C3140" s="84">
        <v>43</v>
      </c>
      <c r="D3140" s="80" t="s">
        <v>7556</v>
      </c>
      <c r="E3140" s="85"/>
      <c r="F3140" s="86" t="s">
        <v>7548</v>
      </c>
      <c r="G3140" s="86" t="s">
        <v>2250</v>
      </c>
      <c r="H3140" s="83" t="s">
        <v>7557</v>
      </c>
      <c r="I3140" s="39">
        <v>220896</v>
      </c>
      <c r="J3140" s="47">
        <v>44644</v>
      </c>
      <c r="K3140" s="48"/>
    </row>
    <row r="3141" spans="1:11" x14ac:dyDescent="0.35">
      <c r="A3141" s="43">
        <v>1</v>
      </c>
      <c r="B3141" s="83">
        <v>6100</v>
      </c>
      <c r="C3141" s="84">
        <v>43</v>
      </c>
      <c r="D3141" s="80" t="s">
        <v>7558</v>
      </c>
      <c r="E3141" s="85"/>
      <c r="F3141" s="86" t="s">
        <v>7548</v>
      </c>
      <c r="G3141" s="86" t="s">
        <v>2253</v>
      </c>
      <c r="H3141" s="83" t="s">
        <v>7559</v>
      </c>
      <c r="I3141" s="39">
        <v>425000</v>
      </c>
      <c r="J3141" s="47">
        <v>44644</v>
      </c>
      <c r="K3141" s="48"/>
    </row>
    <row r="3142" spans="1:11" x14ac:dyDescent="0.35">
      <c r="A3142" s="43">
        <v>1</v>
      </c>
      <c r="B3142" s="83">
        <v>6100</v>
      </c>
      <c r="C3142" s="84">
        <v>43</v>
      </c>
      <c r="D3142" s="80" t="s">
        <v>7560</v>
      </c>
      <c r="E3142" s="85"/>
      <c r="F3142" s="86" t="s">
        <v>7548</v>
      </c>
      <c r="G3142" s="86" t="s">
        <v>2101</v>
      </c>
      <c r="H3142" s="83" t="s">
        <v>7559</v>
      </c>
      <c r="I3142" s="39">
        <v>765191.84</v>
      </c>
      <c r="J3142" s="47">
        <v>44644</v>
      </c>
      <c r="K3142" s="48"/>
    </row>
    <row r="3143" spans="1:11" x14ac:dyDescent="0.35">
      <c r="A3143" s="43">
        <v>1</v>
      </c>
      <c r="B3143" s="83">
        <v>6100</v>
      </c>
      <c r="C3143" s="84">
        <v>43</v>
      </c>
      <c r="D3143" s="80" t="s">
        <v>7561</v>
      </c>
      <c r="E3143" s="85"/>
      <c r="F3143" s="86" t="s">
        <v>7548</v>
      </c>
      <c r="G3143" s="86" t="s">
        <v>2095</v>
      </c>
      <c r="H3143" s="83" t="s">
        <v>7559</v>
      </c>
      <c r="I3143" s="39">
        <v>188235</v>
      </c>
      <c r="J3143" s="47">
        <v>44644</v>
      </c>
      <c r="K3143" s="48"/>
    </row>
    <row r="3144" spans="1:11" x14ac:dyDescent="0.35">
      <c r="A3144" s="43">
        <v>1</v>
      </c>
      <c r="B3144" s="83">
        <v>6100</v>
      </c>
      <c r="C3144" s="84">
        <v>43</v>
      </c>
      <c r="D3144" s="80" t="s">
        <v>7562</v>
      </c>
      <c r="E3144" s="85"/>
      <c r="F3144" s="86" t="s">
        <v>7548</v>
      </c>
      <c r="G3144" s="86" t="s">
        <v>1049</v>
      </c>
      <c r="H3144" s="83" t="s">
        <v>7563</v>
      </c>
      <c r="I3144" s="39">
        <v>176150</v>
      </c>
      <c r="J3144" s="47">
        <v>44074</v>
      </c>
      <c r="K3144" s="48"/>
    </row>
    <row r="3145" spans="1:11" x14ac:dyDescent="0.35">
      <c r="A3145" s="43">
        <v>1</v>
      </c>
      <c r="B3145" s="83">
        <v>6100</v>
      </c>
      <c r="C3145" s="84">
        <v>43</v>
      </c>
      <c r="D3145" s="80" t="s">
        <v>7564</v>
      </c>
      <c r="E3145" s="85"/>
      <c r="F3145" s="87" t="s">
        <v>7548</v>
      </c>
      <c r="G3145" s="87" t="s">
        <v>2098</v>
      </c>
      <c r="H3145" s="83" t="s">
        <v>7565</v>
      </c>
      <c r="I3145" s="39">
        <v>1631500</v>
      </c>
      <c r="J3145" s="47">
        <v>44852</v>
      </c>
      <c r="K3145" s="48"/>
    </row>
    <row r="3146" spans="1:11" x14ac:dyDescent="0.35">
      <c r="A3146" s="43">
        <v>1</v>
      </c>
      <c r="B3146" s="80">
        <v>6100</v>
      </c>
      <c r="C3146" s="81" t="s">
        <v>1352</v>
      </c>
      <c r="D3146" s="80" t="s">
        <v>7566</v>
      </c>
      <c r="E3146" s="82" t="s">
        <v>7567</v>
      </c>
      <c r="F3146" s="82">
        <v>43000555</v>
      </c>
      <c r="G3146" s="82">
        <v>0</v>
      </c>
      <c r="H3146" s="80" t="s">
        <v>7568</v>
      </c>
      <c r="I3146" s="39">
        <v>22420541.309999999</v>
      </c>
      <c r="J3146" s="47">
        <v>40628</v>
      </c>
      <c r="K3146" s="48"/>
    </row>
    <row r="3147" spans="1:11" x14ac:dyDescent="0.35">
      <c r="A3147" s="43">
        <v>1</v>
      </c>
      <c r="B3147" s="80">
        <v>6100</v>
      </c>
      <c r="C3147" s="81" t="s">
        <v>1352</v>
      </c>
      <c r="D3147" s="80" t="s">
        <v>7569</v>
      </c>
      <c r="E3147" s="82" t="s">
        <v>7567</v>
      </c>
      <c r="F3147" s="82">
        <v>43000555</v>
      </c>
      <c r="G3147" s="82">
        <v>1</v>
      </c>
      <c r="H3147" s="88" t="s">
        <v>7570</v>
      </c>
      <c r="I3147" s="39">
        <v>173786</v>
      </c>
      <c r="J3147" s="47">
        <v>43644</v>
      </c>
      <c r="K3147" s="48"/>
    </row>
    <row r="3148" spans="1:11" x14ac:dyDescent="0.35">
      <c r="A3148" s="43">
        <v>1</v>
      </c>
      <c r="B3148" s="80">
        <v>6100</v>
      </c>
      <c r="C3148" s="81" t="s">
        <v>1352</v>
      </c>
      <c r="D3148" s="80" t="s">
        <v>7571</v>
      </c>
      <c r="E3148" s="82"/>
      <c r="F3148" s="86" t="s">
        <v>7572</v>
      </c>
      <c r="G3148" s="86" t="s">
        <v>1049</v>
      </c>
      <c r="H3148" s="83" t="s">
        <v>7573</v>
      </c>
      <c r="I3148" s="39">
        <v>199972.5</v>
      </c>
      <c r="J3148" s="47">
        <v>43873</v>
      </c>
      <c r="K3148" s="48"/>
    </row>
    <row r="3149" spans="1:11" x14ac:dyDescent="0.35">
      <c r="A3149" s="43">
        <v>1</v>
      </c>
      <c r="B3149" s="80">
        <v>6100</v>
      </c>
      <c r="C3149" s="81" t="s">
        <v>1352</v>
      </c>
      <c r="D3149" s="80" t="s">
        <v>7574</v>
      </c>
      <c r="E3149" s="82" t="s">
        <v>7567</v>
      </c>
      <c r="F3149" s="86" t="s">
        <v>7572</v>
      </c>
      <c r="G3149" s="86" t="s">
        <v>1176</v>
      </c>
      <c r="H3149" s="83" t="s">
        <v>7575</v>
      </c>
      <c r="I3149" s="39">
        <v>32550</v>
      </c>
      <c r="J3149" s="47">
        <v>42773</v>
      </c>
      <c r="K3149" s="48"/>
    </row>
    <row r="3150" spans="1:11" x14ac:dyDescent="0.35">
      <c r="A3150" s="43">
        <v>1</v>
      </c>
      <c r="B3150" s="80">
        <v>6100</v>
      </c>
      <c r="C3150" s="81" t="s">
        <v>1352</v>
      </c>
      <c r="D3150" s="80" t="s">
        <v>7576</v>
      </c>
      <c r="E3150" s="82" t="s">
        <v>7567</v>
      </c>
      <c r="F3150" s="86" t="s">
        <v>7572</v>
      </c>
      <c r="G3150" s="86" t="s">
        <v>1056</v>
      </c>
      <c r="H3150" s="83" t="s">
        <v>7577</v>
      </c>
      <c r="I3150" s="39">
        <v>87412.5</v>
      </c>
      <c r="J3150" s="47">
        <v>42773</v>
      </c>
      <c r="K3150" s="48"/>
    </row>
    <row r="3151" spans="1:11" x14ac:dyDescent="0.35">
      <c r="A3151" s="43">
        <v>1</v>
      </c>
      <c r="B3151" s="80">
        <v>6100</v>
      </c>
      <c r="C3151" s="81" t="s">
        <v>1352</v>
      </c>
      <c r="D3151" s="80" t="s">
        <v>7578</v>
      </c>
      <c r="E3151" s="82" t="s">
        <v>7567</v>
      </c>
      <c r="F3151" s="86" t="s">
        <v>7572</v>
      </c>
      <c r="G3151" s="86" t="s">
        <v>2250</v>
      </c>
      <c r="H3151" s="83" t="s">
        <v>7579</v>
      </c>
      <c r="I3151" s="39">
        <v>143157</v>
      </c>
      <c r="J3151" s="47">
        <v>42773</v>
      </c>
      <c r="K3151" s="48"/>
    </row>
    <row r="3152" spans="1:11" x14ac:dyDescent="0.35">
      <c r="A3152" s="43">
        <v>1</v>
      </c>
      <c r="B3152" s="80">
        <v>6100</v>
      </c>
      <c r="C3152" s="81" t="s">
        <v>1352</v>
      </c>
      <c r="D3152" s="80" t="s">
        <v>7580</v>
      </c>
      <c r="E3152" s="82" t="s">
        <v>7567</v>
      </c>
      <c r="F3152" s="86" t="s">
        <v>7572</v>
      </c>
      <c r="G3152" s="86" t="s">
        <v>2253</v>
      </c>
      <c r="H3152" s="83" t="s">
        <v>7581</v>
      </c>
      <c r="I3152" s="39">
        <v>950753</v>
      </c>
      <c r="J3152" s="47">
        <v>43245</v>
      </c>
      <c r="K3152" s="48"/>
    </row>
    <row r="3153" spans="1:11" x14ac:dyDescent="0.35">
      <c r="A3153" s="43">
        <v>1</v>
      </c>
      <c r="B3153" s="80">
        <v>6100</v>
      </c>
      <c r="C3153" s="81" t="s">
        <v>1352</v>
      </c>
      <c r="D3153" s="80" t="s">
        <v>7582</v>
      </c>
      <c r="E3153" s="82"/>
      <c r="F3153" s="86" t="s">
        <v>7572</v>
      </c>
      <c r="G3153" s="86">
        <v>8</v>
      </c>
      <c r="H3153" s="83" t="s">
        <v>7583</v>
      </c>
      <c r="I3153" s="39">
        <v>121800</v>
      </c>
      <c r="J3153" s="47">
        <v>44120</v>
      </c>
      <c r="K3153" s="48"/>
    </row>
    <row r="3154" spans="1:11" x14ac:dyDescent="0.35">
      <c r="A3154" s="43">
        <v>1</v>
      </c>
      <c r="B3154" s="80">
        <v>6100</v>
      </c>
      <c r="C3154" s="81" t="s">
        <v>1352</v>
      </c>
      <c r="D3154" s="80" t="s">
        <v>7584</v>
      </c>
      <c r="E3154" s="82">
        <v>0</v>
      </c>
      <c r="F3154" s="86" t="s">
        <v>7572</v>
      </c>
      <c r="G3154" s="86" t="s">
        <v>2095</v>
      </c>
      <c r="H3154" s="83" t="s">
        <v>7585</v>
      </c>
      <c r="I3154" s="39">
        <v>110285.18</v>
      </c>
      <c r="J3154" s="47">
        <v>44340</v>
      </c>
      <c r="K3154" s="48"/>
    </row>
    <row r="3155" spans="1:11" x14ac:dyDescent="0.35">
      <c r="A3155" s="43">
        <v>1</v>
      </c>
      <c r="B3155" s="80">
        <v>6100</v>
      </c>
      <c r="C3155" s="81" t="s">
        <v>1352</v>
      </c>
      <c r="D3155" s="80" t="s">
        <v>7586</v>
      </c>
      <c r="E3155" s="82" t="s">
        <v>7587</v>
      </c>
      <c r="F3155" s="82">
        <v>43000556</v>
      </c>
      <c r="G3155" s="82">
        <v>0</v>
      </c>
      <c r="H3155" s="80" t="s">
        <v>7588</v>
      </c>
      <c r="I3155" s="39">
        <v>9786725.4700000007</v>
      </c>
      <c r="J3155" s="47">
        <v>40628</v>
      </c>
      <c r="K3155" s="48"/>
    </row>
    <row r="3156" spans="1:11" x14ac:dyDescent="0.35">
      <c r="A3156" s="43">
        <v>1</v>
      </c>
      <c r="B3156" s="80">
        <v>6100</v>
      </c>
      <c r="C3156" s="81" t="s">
        <v>1352</v>
      </c>
      <c r="D3156" s="80" t="s">
        <v>7589</v>
      </c>
      <c r="E3156" s="82" t="s">
        <v>7590</v>
      </c>
      <c r="F3156" s="82">
        <v>43000557</v>
      </c>
      <c r="G3156" s="82">
        <v>0</v>
      </c>
      <c r="H3156" s="80" t="s">
        <v>7591</v>
      </c>
      <c r="I3156" s="39">
        <v>4387689.3899999997</v>
      </c>
      <c r="J3156" s="47">
        <v>40628</v>
      </c>
      <c r="K3156" s="48"/>
    </row>
    <row r="3157" spans="1:11" x14ac:dyDescent="0.35">
      <c r="A3157" s="43">
        <v>1</v>
      </c>
      <c r="B3157" s="80">
        <v>6100</v>
      </c>
      <c r="C3157" s="81" t="s">
        <v>1352</v>
      </c>
      <c r="D3157" s="80" t="s">
        <v>7592</v>
      </c>
      <c r="E3157" s="82" t="s">
        <v>7590</v>
      </c>
      <c r="F3157" s="82">
        <v>43000557</v>
      </c>
      <c r="G3157" s="82">
        <v>1</v>
      </c>
      <c r="H3157" s="88" t="s">
        <v>7593</v>
      </c>
      <c r="I3157" s="39">
        <v>141506.51999999999</v>
      </c>
      <c r="J3157" s="47">
        <v>43550</v>
      </c>
      <c r="K3157" s="48"/>
    </row>
    <row r="3158" spans="1:11" x14ac:dyDescent="0.35">
      <c r="A3158" s="43">
        <v>1</v>
      </c>
      <c r="B3158" s="80">
        <v>6100</v>
      </c>
      <c r="C3158" s="81" t="s">
        <v>1352</v>
      </c>
      <c r="D3158" s="80" t="s">
        <v>7594</v>
      </c>
      <c r="E3158" s="82" t="s">
        <v>7567</v>
      </c>
      <c r="F3158" s="82">
        <v>43000555</v>
      </c>
      <c r="G3158" s="82">
        <v>2</v>
      </c>
      <c r="H3158" s="88" t="s">
        <v>7595</v>
      </c>
      <c r="I3158" s="39">
        <v>100000</v>
      </c>
      <c r="J3158" s="47">
        <v>43626</v>
      </c>
      <c r="K3158" s="48"/>
    </row>
    <row r="3159" spans="1:11" x14ac:dyDescent="0.35">
      <c r="A3159" s="43">
        <v>1</v>
      </c>
      <c r="B3159" s="80">
        <v>6100</v>
      </c>
      <c r="C3159" s="81" t="s">
        <v>1352</v>
      </c>
      <c r="D3159" s="80" t="s">
        <v>7596</v>
      </c>
      <c r="E3159" s="82"/>
      <c r="F3159" s="82" t="s">
        <v>7572</v>
      </c>
      <c r="G3159" s="82" t="s">
        <v>2098</v>
      </c>
      <c r="H3159" s="88" t="s">
        <v>7597</v>
      </c>
      <c r="I3159" s="39">
        <v>294575.40999999997</v>
      </c>
      <c r="J3159" s="47">
        <v>44874</v>
      </c>
      <c r="K3159" s="48"/>
    </row>
    <row r="3160" spans="1:11" x14ac:dyDescent="0.35">
      <c r="A3160" s="43">
        <v>1</v>
      </c>
      <c r="B3160" s="80">
        <v>6100</v>
      </c>
      <c r="C3160" s="81" t="s">
        <v>1352</v>
      </c>
      <c r="D3160" s="80" t="s">
        <v>7598</v>
      </c>
      <c r="E3160" s="82"/>
      <c r="F3160" s="82" t="s">
        <v>7572</v>
      </c>
      <c r="G3160" s="82" t="s">
        <v>3668</v>
      </c>
      <c r="H3160" s="88" t="s">
        <v>7599</v>
      </c>
      <c r="I3160" s="39">
        <v>669788.76</v>
      </c>
      <c r="J3160" s="47">
        <v>44909</v>
      </c>
      <c r="K3160" s="48"/>
    </row>
    <row r="3161" spans="1:11" x14ac:dyDescent="0.35">
      <c r="A3161" s="43">
        <v>1</v>
      </c>
      <c r="B3161" s="80">
        <v>6100</v>
      </c>
      <c r="C3161" s="81" t="s">
        <v>1352</v>
      </c>
      <c r="D3161" s="80" t="s">
        <v>7600</v>
      </c>
      <c r="E3161" s="82"/>
      <c r="F3161" s="82" t="s">
        <v>7572</v>
      </c>
      <c r="G3161" s="82" t="s">
        <v>3672</v>
      </c>
      <c r="H3161" s="88" t="s">
        <v>7601</v>
      </c>
      <c r="I3161" s="39">
        <v>389600</v>
      </c>
      <c r="J3161" s="47">
        <v>44904</v>
      </c>
      <c r="K3161" s="48"/>
    </row>
    <row r="3162" spans="1:11" x14ac:dyDescent="0.35">
      <c r="A3162" s="43">
        <v>1</v>
      </c>
      <c r="B3162" s="80">
        <v>6100</v>
      </c>
      <c r="C3162" s="81" t="s">
        <v>1352</v>
      </c>
      <c r="D3162" s="80" t="s">
        <v>7602</v>
      </c>
      <c r="E3162" s="82" t="s">
        <v>7603</v>
      </c>
      <c r="F3162" s="82">
        <v>43000565</v>
      </c>
      <c r="G3162" s="82">
        <v>0</v>
      </c>
      <c r="H3162" s="80" t="s">
        <v>7604</v>
      </c>
      <c r="I3162" s="39">
        <v>918722.19</v>
      </c>
      <c r="J3162" s="47">
        <v>40628</v>
      </c>
      <c r="K3162" s="48"/>
    </row>
    <row r="3163" spans="1:11" x14ac:dyDescent="0.35">
      <c r="A3163" s="43">
        <v>1</v>
      </c>
      <c r="B3163" s="80">
        <v>6100</v>
      </c>
      <c r="C3163" s="81" t="s">
        <v>1352</v>
      </c>
      <c r="D3163" s="80" t="s">
        <v>7605</v>
      </c>
      <c r="E3163" s="82" t="s">
        <v>7606</v>
      </c>
      <c r="F3163" s="82">
        <v>43000566</v>
      </c>
      <c r="G3163" s="82">
        <v>0</v>
      </c>
      <c r="H3163" s="80" t="s">
        <v>7607</v>
      </c>
      <c r="I3163" s="39">
        <v>2014985.37</v>
      </c>
      <c r="J3163" s="47">
        <v>40628</v>
      </c>
      <c r="K3163" s="48"/>
    </row>
    <row r="3164" spans="1:11" x14ac:dyDescent="0.35">
      <c r="A3164" s="43">
        <v>1</v>
      </c>
      <c r="B3164" s="80">
        <v>6100</v>
      </c>
      <c r="C3164" s="81" t="s">
        <v>1352</v>
      </c>
      <c r="D3164" s="80" t="s">
        <v>7608</v>
      </c>
      <c r="E3164" s="82" t="s">
        <v>7609</v>
      </c>
      <c r="F3164" s="82">
        <v>43000567</v>
      </c>
      <c r="G3164" s="82">
        <v>0</v>
      </c>
      <c r="H3164" s="80" t="s">
        <v>7610</v>
      </c>
      <c r="I3164" s="39">
        <v>1116553.99</v>
      </c>
      <c r="J3164" s="47">
        <v>40628</v>
      </c>
      <c r="K3164" s="48"/>
    </row>
    <row r="3165" spans="1:11" x14ac:dyDescent="0.35">
      <c r="A3165" s="43">
        <v>1</v>
      </c>
      <c r="B3165" s="80">
        <v>6100</v>
      </c>
      <c r="C3165" s="81" t="s">
        <v>1352</v>
      </c>
      <c r="D3165" s="80" t="s">
        <v>7611</v>
      </c>
      <c r="E3165" s="82" t="s">
        <v>7612</v>
      </c>
      <c r="F3165" s="82">
        <v>43000568</v>
      </c>
      <c r="G3165" s="82">
        <v>0</v>
      </c>
      <c r="H3165" s="80" t="s">
        <v>7613</v>
      </c>
      <c r="I3165" s="39">
        <v>86843.79</v>
      </c>
      <c r="J3165" s="47">
        <v>40628</v>
      </c>
      <c r="K3165" s="48"/>
    </row>
    <row r="3166" spans="1:11" x14ac:dyDescent="0.35">
      <c r="A3166" s="43">
        <v>1</v>
      </c>
      <c r="B3166" s="80">
        <v>6100</v>
      </c>
      <c r="C3166" s="81" t="s">
        <v>1352</v>
      </c>
      <c r="D3166" s="80" t="s">
        <v>7614</v>
      </c>
      <c r="E3166" s="82" t="s">
        <v>7615</v>
      </c>
      <c r="F3166" s="82">
        <v>43000570</v>
      </c>
      <c r="G3166" s="82">
        <v>0</v>
      </c>
      <c r="H3166" s="80" t="s">
        <v>7616</v>
      </c>
      <c r="I3166" s="39">
        <v>314808.75</v>
      </c>
      <c r="J3166" s="47">
        <v>40628</v>
      </c>
      <c r="K3166" s="48"/>
    </row>
    <row r="3167" spans="1:11" x14ac:dyDescent="0.35">
      <c r="A3167" s="43">
        <v>1</v>
      </c>
      <c r="B3167" s="80">
        <v>6100</v>
      </c>
      <c r="C3167" s="81" t="s">
        <v>1352</v>
      </c>
      <c r="D3167" s="80" t="s">
        <v>7617</v>
      </c>
      <c r="E3167" s="82" t="s">
        <v>7618</v>
      </c>
      <c r="F3167" s="82">
        <v>43000699</v>
      </c>
      <c r="G3167" s="82">
        <v>0</v>
      </c>
      <c r="H3167" s="80" t="s">
        <v>7619</v>
      </c>
      <c r="I3167" s="39">
        <v>410631.93</v>
      </c>
      <c r="J3167" s="47">
        <v>40323</v>
      </c>
      <c r="K3167" s="48"/>
    </row>
    <row r="3168" spans="1:11" x14ac:dyDescent="0.35">
      <c r="A3168" s="43">
        <v>1</v>
      </c>
      <c r="B3168" s="80">
        <v>6100</v>
      </c>
      <c r="C3168" s="81" t="s">
        <v>1352</v>
      </c>
      <c r="D3168" s="80" t="s">
        <v>7620</v>
      </c>
      <c r="E3168" s="82"/>
      <c r="F3168" s="82">
        <v>43000050</v>
      </c>
      <c r="G3168" s="82">
        <v>0</v>
      </c>
      <c r="H3168" s="80" t="s">
        <v>7621</v>
      </c>
      <c r="I3168" s="39">
        <v>490000.01</v>
      </c>
      <c r="J3168" s="47">
        <v>32964</v>
      </c>
      <c r="K3168" s="48"/>
    </row>
    <row r="3169" spans="1:11" x14ac:dyDescent="0.35">
      <c r="A3169" s="43">
        <v>1</v>
      </c>
      <c r="B3169" s="80">
        <v>6100</v>
      </c>
      <c r="C3169" s="81" t="s">
        <v>1352</v>
      </c>
      <c r="D3169" s="80" t="s">
        <v>7622</v>
      </c>
      <c r="E3169" s="82" t="s">
        <v>7623</v>
      </c>
      <c r="F3169" s="82">
        <v>43000569</v>
      </c>
      <c r="G3169" s="82">
        <v>0</v>
      </c>
      <c r="H3169" s="80" t="s">
        <v>7624</v>
      </c>
      <c r="I3169" s="39">
        <v>683894.88</v>
      </c>
      <c r="J3169" s="47">
        <v>40628</v>
      </c>
      <c r="K3169" s="48"/>
    </row>
    <row r="3170" spans="1:11" x14ac:dyDescent="0.35">
      <c r="A3170" s="43">
        <v>1</v>
      </c>
      <c r="B3170" s="80">
        <v>6100</v>
      </c>
      <c r="C3170" s="81" t="s">
        <v>1352</v>
      </c>
      <c r="D3170" s="80" t="s">
        <v>7625</v>
      </c>
      <c r="E3170" s="82" t="s">
        <v>7626</v>
      </c>
      <c r="F3170" s="82">
        <v>43000580</v>
      </c>
      <c r="G3170" s="82">
        <v>0</v>
      </c>
      <c r="H3170" s="80" t="s">
        <v>7627</v>
      </c>
      <c r="I3170" s="39">
        <v>1839877</v>
      </c>
      <c r="J3170" s="47">
        <v>40628</v>
      </c>
      <c r="K3170" s="48"/>
    </row>
    <row r="3171" spans="1:11" x14ac:dyDescent="0.35">
      <c r="A3171" s="43">
        <v>1</v>
      </c>
      <c r="B3171" s="80">
        <v>6100</v>
      </c>
      <c r="C3171" s="81" t="s">
        <v>1352</v>
      </c>
      <c r="D3171" s="80" t="s">
        <v>7628</v>
      </c>
      <c r="E3171" s="82" t="s">
        <v>7629</v>
      </c>
      <c r="F3171" s="82">
        <v>43000581</v>
      </c>
      <c r="G3171" s="82">
        <v>0</v>
      </c>
      <c r="H3171" s="80" t="s">
        <v>7627</v>
      </c>
      <c r="I3171" s="39">
        <v>1839877</v>
      </c>
      <c r="J3171" s="47">
        <v>40628</v>
      </c>
      <c r="K3171" s="48"/>
    </row>
    <row r="3172" spans="1:11" x14ac:dyDescent="0.35">
      <c r="A3172" s="43">
        <v>1</v>
      </c>
      <c r="B3172" s="80">
        <v>6100</v>
      </c>
      <c r="C3172" s="81" t="s">
        <v>1352</v>
      </c>
      <c r="D3172" s="80" t="s">
        <v>7630</v>
      </c>
      <c r="E3172" s="82" t="s">
        <v>7631</v>
      </c>
      <c r="F3172" s="82">
        <v>43000582</v>
      </c>
      <c r="G3172" s="82">
        <v>0</v>
      </c>
      <c r="H3172" s="80" t="s">
        <v>7627</v>
      </c>
      <c r="I3172" s="39">
        <v>1839877</v>
      </c>
      <c r="J3172" s="47">
        <v>40628</v>
      </c>
      <c r="K3172" s="48"/>
    </row>
    <row r="3173" spans="1:11" x14ac:dyDescent="0.35">
      <c r="A3173" s="43">
        <v>1</v>
      </c>
      <c r="B3173" s="80">
        <v>6100</v>
      </c>
      <c r="C3173" s="81" t="s">
        <v>1352</v>
      </c>
      <c r="D3173" s="80" t="s">
        <v>7632</v>
      </c>
      <c r="E3173" s="82" t="s">
        <v>7633</v>
      </c>
      <c r="F3173" s="82">
        <v>43000583</v>
      </c>
      <c r="G3173" s="82">
        <v>0</v>
      </c>
      <c r="H3173" s="80" t="s">
        <v>7627</v>
      </c>
      <c r="I3173" s="39">
        <v>1839877</v>
      </c>
      <c r="J3173" s="47">
        <v>40628</v>
      </c>
      <c r="K3173" s="48"/>
    </row>
    <row r="3174" spans="1:11" x14ac:dyDescent="0.35">
      <c r="A3174" s="43">
        <v>1</v>
      </c>
      <c r="B3174" s="80">
        <v>6100</v>
      </c>
      <c r="C3174" s="81" t="s">
        <v>1352</v>
      </c>
      <c r="D3174" s="80" t="s">
        <v>7634</v>
      </c>
      <c r="E3174" s="82" t="s">
        <v>7635</v>
      </c>
      <c r="F3174" s="82">
        <v>43000584</v>
      </c>
      <c r="G3174" s="82">
        <v>0</v>
      </c>
      <c r="H3174" s="80" t="s">
        <v>7636</v>
      </c>
      <c r="I3174" s="39">
        <v>3918280.23</v>
      </c>
      <c r="J3174" s="47">
        <v>40659</v>
      </c>
      <c r="K3174" s="48"/>
    </row>
    <row r="3175" spans="1:11" x14ac:dyDescent="0.35">
      <c r="A3175" s="43">
        <v>1</v>
      </c>
      <c r="B3175" s="80">
        <v>6100</v>
      </c>
      <c r="C3175" s="81" t="s">
        <v>1352</v>
      </c>
      <c r="D3175" s="80" t="s">
        <v>7637</v>
      </c>
      <c r="E3175" s="82" t="s">
        <v>7638</v>
      </c>
      <c r="F3175" s="82">
        <v>43000585</v>
      </c>
      <c r="G3175" s="82">
        <v>0</v>
      </c>
      <c r="H3175" s="80" t="s">
        <v>7639</v>
      </c>
      <c r="I3175" s="39">
        <v>971155.42</v>
      </c>
      <c r="J3175" s="47">
        <v>40659</v>
      </c>
      <c r="K3175" s="48"/>
    </row>
    <row r="3176" spans="1:11" x14ac:dyDescent="0.35">
      <c r="A3176" s="43">
        <v>1</v>
      </c>
      <c r="B3176" s="80">
        <v>6100</v>
      </c>
      <c r="C3176" s="81" t="s">
        <v>1352</v>
      </c>
      <c r="D3176" s="80" t="s">
        <v>7640</v>
      </c>
      <c r="E3176" s="82" t="s">
        <v>7641</v>
      </c>
      <c r="F3176" s="82">
        <v>43000588</v>
      </c>
      <c r="G3176" s="82">
        <v>0</v>
      </c>
      <c r="H3176" s="80" t="s">
        <v>7642</v>
      </c>
      <c r="I3176" s="39">
        <v>8787492.25</v>
      </c>
      <c r="J3176" s="47">
        <v>40628</v>
      </c>
      <c r="K3176" s="48"/>
    </row>
    <row r="3177" spans="1:11" x14ac:dyDescent="0.35">
      <c r="A3177" s="43">
        <v>1</v>
      </c>
      <c r="B3177" s="83">
        <v>6100</v>
      </c>
      <c r="C3177" s="84">
        <v>43</v>
      </c>
      <c r="D3177" s="80" t="s">
        <v>7643</v>
      </c>
      <c r="E3177" s="85"/>
      <c r="F3177" s="86" t="s">
        <v>4264</v>
      </c>
      <c r="G3177" s="86" t="s">
        <v>1056</v>
      </c>
      <c r="H3177" s="83" t="s">
        <v>7644</v>
      </c>
      <c r="I3177" s="39">
        <v>1235000</v>
      </c>
      <c r="J3177" s="47">
        <v>44076</v>
      </c>
      <c r="K3177" s="48"/>
    </row>
    <row r="3178" spans="1:11" x14ac:dyDescent="0.35">
      <c r="A3178" s="43">
        <v>1</v>
      </c>
      <c r="B3178" s="80">
        <v>6100</v>
      </c>
      <c r="C3178" s="81" t="s">
        <v>1352</v>
      </c>
      <c r="D3178" s="80" t="s">
        <v>7645</v>
      </c>
      <c r="E3178" s="82" t="s">
        <v>7641</v>
      </c>
      <c r="F3178" s="82">
        <v>43000588</v>
      </c>
      <c r="G3178" s="82">
        <v>2</v>
      </c>
      <c r="H3178" s="88" t="s">
        <v>7646</v>
      </c>
      <c r="I3178" s="39">
        <v>386445</v>
      </c>
      <c r="J3178" s="47">
        <v>43570</v>
      </c>
      <c r="K3178" s="48"/>
    </row>
    <row r="3179" spans="1:11" x14ac:dyDescent="0.35">
      <c r="A3179" s="43">
        <v>1</v>
      </c>
      <c r="B3179" s="83">
        <v>6100</v>
      </c>
      <c r="C3179" s="84">
        <v>43</v>
      </c>
      <c r="D3179" s="80" t="s">
        <v>7647</v>
      </c>
      <c r="E3179" s="85"/>
      <c r="F3179" s="86" t="s">
        <v>4264</v>
      </c>
      <c r="G3179" s="86" t="s">
        <v>1176</v>
      </c>
      <c r="H3179" s="83" t="s">
        <v>7648</v>
      </c>
      <c r="I3179" s="39">
        <v>359786</v>
      </c>
      <c r="J3179" s="47">
        <v>44068</v>
      </c>
      <c r="K3179" s="48"/>
    </row>
    <row r="3180" spans="1:11" x14ac:dyDescent="0.35">
      <c r="A3180" s="43">
        <v>1</v>
      </c>
      <c r="B3180" s="83">
        <v>6100</v>
      </c>
      <c r="C3180" s="84">
        <v>43</v>
      </c>
      <c r="D3180" s="80" t="s">
        <v>7649</v>
      </c>
      <c r="E3180" s="85"/>
      <c r="F3180" s="86" t="s">
        <v>4264</v>
      </c>
      <c r="G3180" s="86" t="s">
        <v>2250</v>
      </c>
      <c r="H3180" s="83" t="s">
        <v>7650</v>
      </c>
      <c r="I3180" s="39">
        <v>133500</v>
      </c>
      <c r="J3180" s="47">
        <v>44644</v>
      </c>
      <c r="K3180" s="48"/>
    </row>
    <row r="3181" spans="1:11" x14ac:dyDescent="0.35">
      <c r="A3181" s="43">
        <v>1</v>
      </c>
      <c r="B3181" s="80">
        <v>6100</v>
      </c>
      <c r="C3181" s="81" t="s">
        <v>1352</v>
      </c>
      <c r="D3181" s="80" t="s">
        <v>7651</v>
      </c>
      <c r="E3181" s="82" t="s">
        <v>7652</v>
      </c>
      <c r="F3181" s="82">
        <v>43000589</v>
      </c>
      <c r="G3181" s="82">
        <v>0</v>
      </c>
      <c r="H3181" s="80" t="s">
        <v>7653</v>
      </c>
      <c r="I3181" s="39">
        <v>1172830</v>
      </c>
      <c r="J3181" s="47">
        <v>40628</v>
      </c>
      <c r="K3181" s="48"/>
    </row>
    <row r="3182" spans="1:11" x14ac:dyDescent="0.35">
      <c r="A3182" s="43">
        <v>1</v>
      </c>
      <c r="B3182" s="80">
        <v>6100</v>
      </c>
      <c r="C3182" s="81" t="s">
        <v>1352</v>
      </c>
      <c r="D3182" s="80" t="s">
        <v>7654</v>
      </c>
      <c r="E3182" s="82" t="s">
        <v>7655</v>
      </c>
      <c r="F3182" s="82">
        <v>43000586</v>
      </c>
      <c r="G3182" s="82">
        <v>0</v>
      </c>
      <c r="H3182" s="80" t="s">
        <v>7656</v>
      </c>
      <c r="I3182" s="39">
        <v>12648060.84</v>
      </c>
      <c r="J3182" s="47">
        <v>40628</v>
      </c>
      <c r="K3182" s="48"/>
    </row>
    <row r="3183" spans="1:11" x14ac:dyDescent="0.35">
      <c r="A3183" s="43">
        <v>1</v>
      </c>
      <c r="B3183" s="80">
        <v>6100</v>
      </c>
      <c r="C3183" s="81" t="s">
        <v>1352</v>
      </c>
      <c r="D3183" s="80" t="s">
        <v>7657</v>
      </c>
      <c r="E3183" s="82" t="s">
        <v>7658</v>
      </c>
      <c r="F3183" s="82">
        <v>43000587</v>
      </c>
      <c r="G3183" s="82">
        <v>0</v>
      </c>
      <c r="H3183" s="80" t="s">
        <v>7659</v>
      </c>
      <c r="I3183" s="39">
        <v>6720180.8700000001</v>
      </c>
      <c r="J3183" s="47">
        <v>40628</v>
      </c>
      <c r="K3183" s="48"/>
    </row>
    <row r="3184" spans="1:11" x14ac:dyDescent="0.35">
      <c r="A3184" s="43">
        <v>1</v>
      </c>
      <c r="B3184" s="80">
        <v>6100</v>
      </c>
      <c r="C3184" s="81" t="s">
        <v>1352</v>
      </c>
      <c r="D3184" s="80" t="s">
        <v>7660</v>
      </c>
      <c r="E3184" s="82" t="s">
        <v>7661</v>
      </c>
      <c r="F3184" s="82">
        <v>43000603</v>
      </c>
      <c r="G3184" s="82">
        <v>0</v>
      </c>
      <c r="H3184" s="80" t="s">
        <v>7662</v>
      </c>
      <c r="I3184" s="39">
        <v>566652.56000000006</v>
      </c>
      <c r="J3184" s="47">
        <v>40628</v>
      </c>
      <c r="K3184" s="48"/>
    </row>
    <row r="3185" spans="1:11" x14ac:dyDescent="0.35">
      <c r="A3185" s="43">
        <v>1</v>
      </c>
      <c r="B3185" s="80">
        <v>6100</v>
      </c>
      <c r="C3185" s="81" t="s">
        <v>1352</v>
      </c>
      <c r="D3185" s="80" t="s">
        <v>7663</v>
      </c>
      <c r="E3185" s="82" t="s">
        <v>7664</v>
      </c>
      <c r="F3185" s="82">
        <v>43000721</v>
      </c>
      <c r="G3185" s="82">
        <v>0</v>
      </c>
      <c r="H3185" s="80" t="s">
        <v>7665</v>
      </c>
      <c r="I3185" s="39">
        <v>30651.13</v>
      </c>
      <c r="J3185" s="47">
        <v>40415</v>
      </c>
      <c r="K3185" s="48"/>
    </row>
    <row r="3186" spans="1:11" x14ac:dyDescent="0.35">
      <c r="A3186" s="43">
        <v>1</v>
      </c>
      <c r="B3186" s="80">
        <v>6100</v>
      </c>
      <c r="C3186" s="81">
        <v>43</v>
      </c>
      <c r="D3186" s="80" t="s">
        <v>7666</v>
      </c>
      <c r="E3186" s="82"/>
      <c r="F3186" s="82" t="s">
        <v>4854</v>
      </c>
      <c r="G3186" s="82" t="s">
        <v>1049</v>
      </c>
      <c r="H3186" s="80" t="s">
        <v>7667</v>
      </c>
      <c r="I3186" s="39">
        <v>2872613.37</v>
      </c>
      <c r="J3186" s="47">
        <v>44007</v>
      </c>
      <c r="K3186" s="48"/>
    </row>
    <row r="3187" spans="1:11" x14ac:dyDescent="0.35">
      <c r="A3187" s="43">
        <v>1</v>
      </c>
      <c r="B3187" s="80">
        <v>6100</v>
      </c>
      <c r="C3187" s="81" t="s">
        <v>1352</v>
      </c>
      <c r="D3187" s="80" t="s">
        <v>7668</v>
      </c>
      <c r="E3187" s="82" t="s">
        <v>7669</v>
      </c>
      <c r="F3187" s="82">
        <v>43000604</v>
      </c>
      <c r="G3187" s="82">
        <v>0</v>
      </c>
      <c r="H3187" s="80" t="s">
        <v>7670</v>
      </c>
      <c r="I3187" s="39">
        <v>566652.56000000006</v>
      </c>
      <c r="J3187" s="47">
        <v>40628</v>
      </c>
      <c r="K3187" s="48"/>
    </row>
    <row r="3188" spans="1:11" x14ac:dyDescent="0.35">
      <c r="A3188" s="43">
        <v>1</v>
      </c>
      <c r="B3188" s="83">
        <v>6100</v>
      </c>
      <c r="C3188" s="84">
        <v>43</v>
      </c>
      <c r="D3188" s="80" t="s">
        <v>7671</v>
      </c>
      <c r="E3188" s="85"/>
      <c r="F3188" s="86" t="s">
        <v>7672</v>
      </c>
      <c r="G3188" s="86" t="s">
        <v>1049</v>
      </c>
      <c r="H3188" s="83" t="s">
        <v>7673</v>
      </c>
      <c r="I3188" s="39">
        <v>1621491.37</v>
      </c>
      <c r="J3188" s="47">
        <v>44007</v>
      </c>
      <c r="K3188" s="48"/>
    </row>
    <row r="3189" spans="1:11" x14ac:dyDescent="0.35">
      <c r="A3189" s="43">
        <v>1</v>
      </c>
      <c r="B3189" s="83">
        <v>6100</v>
      </c>
      <c r="C3189" s="84">
        <v>43</v>
      </c>
      <c r="D3189" s="80" t="s">
        <v>7674</v>
      </c>
      <c r="E3189" s="85"/>
      <c r="F3189" s="86" t="s">
        <v>7672</v>
      </c>
      <c r="G3189" s="86" t="s">
        <v>1176</v>
      </c>
      <c r="H3189" s="83" t="s">
        <v>7675</v>
      </c>
      <c r="I3189" s="39">
        <v>269786</v>
      </c>
      <c r="J3189" s="47">
        <v>44057</v>
      </c>
      <c r="K3189" s="48"/>
    </row>
    <row r="3190" spans="1:11" x14ac:dyDescent="0.35">
      <c r="A3190" s="43">
        <v>1</v>
      </c>
      <c r="B3190" s="80">
        <v>6100</v>
      </c>
      <c r="C3190" s="81" t="s">
        <v>1352</v>
      </c>
      <c r="D3190" s="80" t="s">
        <v>7676</v>
      </c>
      <c r="E3190" s="82">
        <v>430006041</v>
      </c>
      <c r="F3190" s="82">
        <v>43000604</v>
      </c>
      <c r="G3190" s="82">
        <v>2</v>
      </c>
      <c r="H3190" s="88" t="s">
        <v>7677</v>
      </c>
      <c r="I3190" s="39">
        <v>72638</v>
      </c>
      <c r="J3190" s="47">
        <v>43671</v>
      </c>
      <c r="K3190" s="48"/>
    </row>
    <row r="3191" spans="1:11" x14ac:dyDescent="0.35">
      <c r="A3191" s="43">
        <v>1</v>
      </c>
      <c r="B3191" s="80">
        <v>6100</v>
      </c>
      <c r="C3191" s="81" t="s">
        <v>1352</v>
      </c>
      <c r="D3191" s="80" t="s">
        <v>7678</v>
      </c>
      <c r="E3191" s="82" t="s">
        <v>7679</v>
      </c>
      <c r="F3191" s="82">
        <v>43000605</v>
      </c>
      <c r="G3191" s="82">
        <v>0</v>
      </c>
      <c r="H3191" s="80" t="s">
        <v>7680</v>
      </c>
      <c r="I3191" s="39">
        <v>567498.1</v>
      </c>
      <c r="J3191" s="47">
        <v>40628</v>
      </c>
      <c r="K3191" s="48"/>
    </row>
    <row r="3192" spans="1:11" x14ac:dyDescent="0.35">
      <c r="A3192" s="43">
        <v>1</v>
      </c>
      <c r="B3192" s="83">
        <v>6100</v>
      </c>
      <c r="C3192" s="84">
        <v>43</v>
      </c>
      <c r="D3192" s="80" t="s">
        <v>7681</v>
      </c>
      <c r="E3192" s="85"/>
      <c r="F3192" s="86" t="s">
        <v>4400</v>
      </c>
      <c r="G3192" s="86" t="s">
        <v>1049</v>
      </c>
      <c r="H3192" s="83" t="s">
        <v>7682</v>
      </c>
      <c r="I3192" s="39">
        <v>1621491.36</v>
      </c>
      <c r="J3192" s="47">
        <v>44007</v>
      </c>
      <c r="K3192" s="48"/>
    </row>
    <row r="3193" spans="1:11" x14ac:dyDescent="0.35">
      <c r="A3193" s="43">
        <v>1</v>
      </c>
      <c r="B3193" s="80">
        <v>6100</v>
      </c>
      <c r="C3193" s="81" t="s">
        <v>1352</v>
      </c>
      <c r="D3193" s="80" t="s">
        <v>7683</v>
      </c>
      <c r="E3193" s="82" t="s">
        <v>7679</v>
      </c>
      <c r="F3193" s="82">
        <v>43000605</v>
      </c>
      <c r="G3193" s="91">
        <v>2</v>
      </c>
      <c r="H3193" s="88" t="s">
        <v>7684</v>
      </c>
      <c r="I3193" s="39">
        <v>147800</v>
      </c>
      <c r="J3193" s="47">
        <v>43550</v>
      </c>
      <c r="K3193" s="48"/>
    </row>
    <row r="3194" spans="1:11" x14ac:dyDescent="0.35">
      <c r="A3194" s="43">
        <v>1</v>
      </c>
      <c r="B3194" s="80">
        <v>6100</v>
      </c>
      <c r="C3194" s="81" t="s">
        <v>1352</v>
      </c>
      <c r="D3194" s="80" t="s">
        <v>7685</v>
      </c>
      <c r="E3194" s="82" t="s">
        <v>7686</v>
      </c>
      <c r="F3194" s="82">
        <v>43000606</v>
      </c>
      <c r="G3194" s="82">
        <v>0</v>
      </c>
      <c r="H3194" s="80" t="s">
        <v>7687</v>
      </c>
      <c r="I3194" s="39">
        <v>567498.1</v>
      </c>
      <c r="J3194" s="47">
        <v>40628</v>
      </c>
      <c r="K3194" s="48"/>
    </row>
    <row r="3195" spans="1:11" x14ac:dyDescent="0.35">
      <c r="A3195" s="43">
        <v>1</v>
      </c>
      <c r="B3195" s="83">
        <v>6100</v>
      </c>
      <c r="C3195" s="84">
        <v>43</v>
      </c>
      <c r="D3195" s="80" t="s">
        <v>7688</v>
      </c>
      <c r="E3195" s="85"/>
      <c r="F3195" s="86" t="s">
        <v>4550</v>
      </c>
      <c r="G3195" s="86" t="s">
        <v>1043</v>
      </c>
      <c r="H3195" s="83" t="s">
        <v>7689</v>
      </c>
      <c r="I3195" s="39">
        <v>1621491.36</v>
      </c>
      <c r="J3195" s="47">
        <v>44007</v>
      </c>
      <c r="K3195" s="48"/>
    </row>
    <row r="3196" spans="1:11" x14ac:dyDescent="0.35">
      <c r="A3196" s="43">
        <v>1</v>
      </c>
      <c r="B3196" s="80">
        <v>6100</v>
      </c>
      <c r="C3196" s="81" t="s">
        <v>1352</v>
      </c>
      <c r="D3196" s="80" t="s">
        <v>7690</v>
      </c>
      <c r="E3196" s="82" t="s">
        <v>7691</v>
      </c>
      <c r="F3196" s="82">
        <v>43000722</v>
      </c>
      <c r="G3196" s="82">
        <v>0</v>
      </c>
      <c r="H3196" s="80" t="s">
        <v>7692</v>
      </c>
      <c r="I3196" s="39">
        <v>30651.13</v>
      </c>
      <c r="J3196" s="47">
        <v>40415</v>
      </c>
      <c r="K3196" s="48"/>
    </row>
    <row r="3197" spans="1:11" x14ac:dyDescent="0.35">
      <c r="A3197" s="43">
        <v>1</v>
      </c>
      <c r="B3197" s="80">
        <v>6100</v>
      </c>
      <c r="C3197" s="81" t="s">
        <v>1352</v>
      </c>
      <c r="D3197" s="80" t="s">
        <v>7693</v>
      </c>
      <c r="E3197" s="82" t="s">
        <v>7694</v>
      </c>
      <c r="F3197" s="82">
        <v>43000723</v>
      </c>
      <c r="G3197" s="82">
        <v>0</v>
      </c>
      <c r="H3197" s="80" t="s">
        <v>7695</v>
      </c>
      <c r="I3197" s="39">
        <v>30651.13</v>
      </c>
      <c r="J3197" s="47">
        <v>40415</v>
      </c>
      <c r="K3197" s="48"/>
    </row>
    <row r="3198" spans="1:11" x14ac:dyDescent="0.35">
      <c r="A3198" s="43">
        <v>1</v>
      </c>
      <c r="B3198" s="80">
        <v>6100</v>
      </c>
      <c r="C3198" s="81" t="s">
        <v>1352</v>
      </c>
      <c r="D3198" s="80" t="s">
        <v>7696</v>
      </c>
      <c r="E3198" s="82" t="s">
        <v>7697</v>
      </c>
      <c r="F3198" s="82">
        <v>43000724</v>
      </c>
      <c r="G3198" s="82">
        <v>0</v>
      </c>
      <c r="H3198" s="80" t="s">
        <v>7698</v>
      </c>
      <c r="I3198" s="39">
        <v>30651.13</v>
      </c>
      <c r="J3198" s="47">
        <v>40415</v>
      </c>
      <c r="K3198" s="48"/>
    </row>
    <row r="3199" spans="1:11" x14ac:dyDescent="0.35">
      <c r="A3199" s="43">
        <v>1</v>
      </c>
      <c r="B3199" s="80">
        <v>6100</v>
      </c>
      <c r="C3199" s="81" t="s">
        <v>1352</v>
      </c>
      <c r="D3199" s="80" t="s">
        <v>7699</v>
      </c>
      <c r="E3199" s="82" t="s">
        <v>7661</v>
      </c>
      <c r="F3199" s="82">
        <v>43000603</v>
      </c>
      <c r="G3199" s="82">
        <v>2</v>
      </c>
      <c r="H3199" s="88" t="s">
        <v>7684</v>
      </c>
      <c r="I3199" s="39">
        <v>98600.45</v>
      </c>
      <c r="J3199" s="47">
        <v>43550</v>
      </c>
      <c r="K3199" s="48"/>
    </row>
    <row r="3200" spans="1:11" x14ac:dyDescent="0.35">
      <c r="A3200" s="43">
        <v>1</v>
      </c>
      <c r="B3200" s="80">
        <v>6100</v>
      </c>
      <c r="C3200" s="81" t="s">
        <v>1352</v>
      </c>
      <c r="D3200" s="80" t="s">
        <v>7700</v>
      </c>
      <c r="E3200" s="82" t="s">
        <v>7641</v>
      </c>
      <c r="F3200" s="82">
        <v>43000588</v>
      </c>
      <c r="G3200" s="82">
        <v>3</v>
      </c>
      <c r="H3200" s="88" t="s">
        <v>7701</v>
      </c>
      <c r="I3200" s="39">
        <v>1705930.01</v>
      </c>
      <c r="J3200" s="47">
        <v>43550</v>
      </c>
      <c r="K3200" s="48"/>
    </row>
    <row r="3201" spans="1:11" x14ac:dyDescent="0.35">
      <c r="A3201" s="43">
        <v>1</v>
      </c>
      <c r="B3201" s="80">
        <v>6100</v>
      </c>
      <c r="C3201" s="81" t="s">
        <v>1352</v>
      </c>
      <c r="D3201" s="80" t="s">
        <v>7702</v>
      </c>
      <c r="E3201" s="82" t="s">
        <v>7703</v>
      </c>
      <c r="F3201" s="82">
        <v>43000591</v>
      </c>
      <c r="G3201" s="82">
        <v>0</v>
      </c>
      <c r="H3201" s="80" t="s">
        <v>7704</v>
      </c>
      <c r="I3201" s="39">
        <v>4422673.3499999996</v>
      </c>
      <c r="J3201" s="47">
        <v>40628</v>
      </c>
      <c r="K3201" s="48"/>
    </row>
    <row r="3202" spans="1:11" x14ac:dyDescent="0.35">
      <c r="A3202" s="43">
        <v>1</v>
      </c>
      <c r="B3202" s="80">
        <v>6100</v>
      </c>
      <c r="C3202" s="81" t="s">
        <v>1352</v>
      </c>
      <c r="D3202" s="80" t="s">
        <v>7705</v>
      </c>
      <c r="E3202" s="82" t="s">
        <v>7703</v>
      </c>
      <c r="F3202" s="82" t="s">
        <v>7706</v>
      </c>
      <c r="G3202" s="82" t="s">
        <v>1043</v>
      </c>
      <c r="H3202" s="80" t="s">
        <v>7707</v>
      </c>
      <c r="I3202" s="39">
        <v>225667.7</v>
      </c>
      <c r="J3202" s="47">
        <v>44644</v>
      </c>
      <c r="K3202" s="48"/>
    </row>
    <row r="3203" spans="1:11" x14ac:dyDescent="0.35">
      <c r="A3203" s="43">
        <v>1</v>
      </c>
      <c r="B3203" s="80">
        <v>6100</v>
      </c>
      <c r="C3203" s="81" t="s">
        <v>1352</v>
      </c>
      <c r="D3203" s="80" t="s">
        <v>7708</v>
      </c>
      <c r="E3203" s="82" t="s">
        <v>7703</v>
      </c>
      <c r="F3203" s="82" t="s">
        <v>7706</v>
      </c>
      <c r="G3203" s="82" t="s">
        <v>1049</v>
      </c>
      <c r="H3203" s="80" t="s">
        <v>7709</v>
      </c>
      <c r="I3203" s="39">
        <v>144500</v>
      </c>
      <c r="J3203" s="47">
        <v>44644</v>
      </c>
      <c r="K3203" s="48"/>
    </row>
    <row r="3204" spans="1:11" x14ac:dyDescent="0.35">
      <c r="A3204" s="43">
        <v>1</v>
      </c>
      <c r="B3204" s="80">
        <v>6100</v>
      </c>
      <c r="C3204" s="81" t="s">
        <v>1352</v>
      </c>
      <c r="D3204" s="80" t="s">
        <v>7710</v>
      </c>
      <c r="E3204" s="82" t="s">
        <v>7711</v>
      </c>
      <c r="F3204" s="82">
        <v>43000590</v>
      </c>
      <c r="G3204" s="82">
        <v>0</v>
      </c>
      <c r="H3204" s="80" t="s">
        <v>7712</v>
      </c>
      <c r="I3204" s="39">
        <v>855368.38</v>
      </c>
      <c r="J3204" s="47">
        <v>40628</v>
      </c>
      <c r="K3204" s="48"/>
    </row>
    <row r="3205" spans="1:11" x14ac:dyDescent="0.35">
      <c r="A3205" s="43">
        <v>1</v>
      </c>
      <c r="B3205" s="80">
        <v>6100</v>
      </c>
      <c r="C3205" s="81" t="s">
        <v>1352</v>
      </c>
      <c r="D3205" s="80" t="s">
        <v>7713</v>
      </c>
      <c r="E3205" s="82" t="s">
        <v>7714</v>
      </c>
      <c r="F3205" s="82">
        <v>43000592</v>
      </c>
      <c r="G3205" s="82">
        <v>0</v>
      </c>
      <c r="H3205" s="80" t="s">
        <v>7715</v>
      </c>
      <c r="I3205" s="39">
        <v>3513823.33</v>
      </c>
      <c r="J3205" s="47">
        <v>40628</v>
      </c>
      <c r="K3205" s="48"/>
    </row>
    <row r="3206" spans="1:11" x14ac:dyDescent="0.35">
      <c r="A3206" s="43">
        <v>1</v>
      </c>
      <c r="B3206" s="80">
        <v>6100</v>
      </c>
      <c r="C3206" s="81" t="s">
        <v>1352</v>
      </c>
      <c r="D3206" s="80" t="s">
        <v>7716</v>
      </c>
      <c r="E3206" s="82" t="s">
        <v>7717</v>
      </c>
      <c r="F3206" s="82">
        <v>43000593</v>
      </c>
      <c r="G3206" s="82">
        <v>0</v>
      </c>
      <c r="H3206" s="80" t="s">
        <v>7718</v>
      </c>
      <c r="I3206" s="39">
        <v>350344.11</v>
      </c>
      <c r="J3206" s="47">
        <v>40628</v>
      </c>
      <c r="K3206" s="48"/>
    </row>
    <row r="3207" spans="1:11" x14ac:dyDescent="0.35">
      <c r="A3207" s="43">
        <v>1</v>
      </c>
      <c r="B3207" s="80">
        <v>6100</v>
      </c>
      <c r="C3207" s="81" t="s">
        <v>1352</v>
      </c>
      <c r="D3207" s="80" t="s">
        <v>7719</v>
      </c>
      <c r="E3207" s="82" t="s">
        <v>7720</v>
      </c>
      <c r="F3207" s="82">
        <v>43000706</v>
      </c>
      <c r="G3207" s="82">
        <v>0</v>
      </c>
      <c r="H3207" s="80" t="s">
        <v>7721</v>
      </c>
      <c r="I3207" s="39">
        <v>50690.42</v>
      </c>
      <c r="J3207" s="47">
        <v>40415</v>
      </c>
      <c r="K3207" s="48"/>
    </row>
    <row r="3208" spans="1:11" x14ac:dyDescent="0.35">
      <c r="A3208" s="43">
        <v>1</v>
      </c>
      <c r="B3208" s="83">
        <v>6100</v>
      </c>
      <c r="C3208" s="84">
        <v>43</v>
      </c>
      <c r="D3208" s="80" t="s">
        <v>7722</v>
      </c>
      <c r="E3208" s="85"/>
      <c r="F3208" s="86" t="s">
        <v>7723</v>
      </c>
      <c r="G3208" s="86" t="s">
        <v>1124</v>
      </c>
      <c r="H3208" s="83" t="s">
        <v>7724</v>
      </c>
      <c r="I3208" s="39">
        <v>119480</v>
      </c>
      <c r="J3208" s="47">
        <v>44040</v>
      </c>
      <c r="K3208" s="48"/>
    </row>
    <row r="3209" spans="1:11" x14ac:dyDescent="0.35">
      <c r="A3209" s="43">
        <v>1</v>
      </c>
      <c r="B3209" s="80">
        <v>6100</v>
      </c>
      <c r="C3209" s="81" t="s">
        <v>1352</v>
      </c>
      <c r="D3209" s="80" t="s">
        <v>7725</v>
      </c>
      <c r="E3209" s="82" t="s">
        <v>7726</v>
      </c>
      <c r="F3209" s="82">
        <v>43000707</v>
      </c>
      <c r="G3209" s="82">
        <v>0</v>
      </c>
      <c r="H3209" s="80" t="s">
        <v>7727</v>
      </c>
      <c r="I3209" s="39">
        <v>590912.17000000004</v>
      </c>
      <c r="J3209" s="47">
        <v>40507</v>
      </c>
      <c r="K3209" s="48"/>
    </row>
    <row r="3210" spans="1:11" x14ac:dyDescent="0.35">
      <c r="A3210" s="43">
        <v>1</v>
      </c>
      <c r="B3210" s="80">
        <v>6100</v>
      </c>
      <c r="C3210" s="81" t="s">
        <v>1352</v>
      </c>
      <c r="D3210" s="80" t="s">
        <v>7728</v>
      </c>
      <c r="E3210" s="82" t="s">
        <v>7729</v>
      </c>
      <c r="F3210" s="82">
        <v>43000708</v>
      </c>
      <c r="G3210" s="82">
        <v>0</v>
      </c>
      <c r="H3210" s="80" t="s">
        <v>7730</v>
      </c>
      <c r="I3210" s="39">
        <v>374848.16</v>
      </c>
      <c r="J3210" s="47">
        <v>40507</v>
      </c>
      <c r="K3210" s="48"/>
    </row>
    <row r="3211" spans="1:11" x14ac:dyDescent="0.35">
      <c r="A3211" s="43">
        <v>1</v>
      </c>
      <c r="B3211" s="80">
        <v>6100</v>
      </c>
      <c r="C3211" s="81" t="s">
        <v>1352</v>
      </c>
      <c r="D3211" s="80" t="s">
        <v>7731</v>
      </c>
      <c r="E3211" s="82" t="s">
        <v>7732</v>
      </c>
      <c r="F3211" s="82">
        <v>43000709</v>
      </c>
      <c r="G3211" s="82">
        <v>0</v>
      </c>
      <c r="H3211" s="80" t="s">
        <v>7733</v>
      </c>
      <c r="I3211" s="39">
        <v>37374.06</v>
      </c>
      <c r="J3211" s="47">
        <v>40507</v>
      </c>
      <c r="K3211" s="48"/>
    </row>
    <row r="3212" spans="1:11" x14ac:dyDescent="0.35">
      <c r="A3212" s="43">
        <v>1</v>
      </c>
      <c r="B3212" s="80">
        <v>6100</v>
      </c>
      <c r="C3212" s="81" t="s">
        <v>1352</v>
      </c>
      <c r="D3212" s="80" t="s">
        <v>7734</v>
      </c>
      <c r="E3212" s="82" t="s">
        <v>7703</v>
      </c>
      <c r="F3212" s="82">
        <v>43000591</v>
      </c>
      <c r="G3212" s="82">
        <v>1</v>
      </c>
      <c r="H3212" s="88" t="s">
        <v>7735</v>
      </c>
      <c r="I3212" s="39">
        <v>44556.43</v>
      </c>
      <c r="J3212" s="47">
        <v>43550</v>
      </c>
      <c r="K3212" s="48"/>
    </row>
    <row r="3213" spans="1:11" x14ac:dyDescent="0.35">
      <c r="A3213" s="43">
        <v>1</v>
      </c>
      <c r="B3213" s="80">
        <v>6100</v>
      </c>
      <c r="C3213" s="81" t="s">
        <v>1352</v>
      </c>
      <c r="D3213" s="80" t="s">
        <v>7736</v>
      </c>
      <c r="E3213" s="82" t="s">
        <v>7737</v>
      </c>
      <c r="F3213" s="82">
        <v>43000595</v>
      </c>
      <c r="G3213" s="82">
        <v>0</v>
      </c>
      <c r="H3213" s="80" t="s">
        <v>7738</v>
      </c>
      <c r="I3213" s="39">
        <v>1875165.83</v>
      </c>
      <c r="J3213" s="47">
        <v>40628</v>
      </c>
      <c r="K3213" s="48"/>
    </row>
    <row r="3214" spans="1:11" x14ac:dyDescent="0.35">
      <c r="A3214" s="43">
        <v>1</v>
      </c>
      <c r="B3214" s="80">
        <v>6100</v>
      </c>
      <c r="C3214" s="81" t="s">
        <v>1352</v>
      </c>
      <c r="D3214" s="80" t="s">
        <v>7739</v>
      </c>
      <c r="E3214" s="82" t="s">
        <v>7740</v>
      </c>
      <c r="F3214" s="82">
        <v>43000594</v>
      </c>
      <c r="G3214" s="82">
        <v>0</v>
      </c>
      <c r="H3214" s="80" t="s">
        <v>7741</v>
      </c>
      <c r="I3214" s="39">
        <v>118123.38</v>
      </c>
      <c r="J3214" s="47">
        <v>40628</v>
      </c>
      <c r="K3214" s="48"/>
    </row>
    <row r="3215" spans="1:11" x14ac:dyDescent="0.35">
      <c r="A3215" s="43">
        <v>1</v>
      </c>
      <c r="B3215" s="80">
        <v>6100</v>
      </c>
      <c r="C3215" s="81" t="s">
        <v>1352</v>
      </c>
      <c r="D3215" s="80" t="s">
        <v>7742</v>
      </c>
      <c r="E3215" s="82"/>
      <c r="F3215" s="82">
        <v>43000594</v>
      </c>
      <c r="G3215" s="82">
        <v>1</v>
      </c>
      <c r="H3215" s="80" t="s">
        <v>7743</v>
      </c>
      <c r="I3215" s="39">
        <v>349500</v>
      </c>
      <c r="J3215" s="47">
        <v>44112</v>
      </c>
      <c r="K3215" s="48"/>
    </row>
    <row r="3216" spans="1:11" x14ac:dyDescent="0.35">
      <c r="A3216" s="43">
        <v>1</v>
      </c>
      <c r="B3216" s="80">
        <v>6100</v>
      </c>
      <c r="C3216" s="81" t="s">
        <v>1352</v>
      </c>
      <c r="D3216" s="80" t="s">
        <v>7744</v>
      </c>
      <c r="E3216" s="82" t="s">
        <v>7745</v>
      </c>
      <c r="F3216" s="82">
        <v>43000596</v>
      </c>
      <c r="G3216" s="82">
        <v>0</v>
      </c>
      <c r="H3216" s="80" t="s">
        <v>7746</v>
      </c>
      <c r="I3216" s="39">
        <v>2131544.62</v>
      </c>
      <c r="J3216" s="47">
        <v>40628</v>
      </c>
      <c r="K3216" s="48"/>
    </row>
    <row r="3217" spans="1:11" x14ac:dyDescent="0.35">
      <c r="A3217" s="43">
        <v>1</v>
      </c>
      <c r="B3217" s="80">
        <v>6100</v>
      </c>
      <c r="C3217" s="81" t="s">
        <v>1352</v>
      </c>
      <c r="D3217" s="80" t="s">
        <v>7747</v>
      </c>
      <c r="E3217" s="82" t="s">
        <v>7748</v>
      </c>
      <c r="F3217" s="82">
        <v>43000597</v>
      </c>
      <c r="G3217" s="82">
        <v>0</v>
      </c>
      <c r="H3217" s="80" t="s">
        <v>7749</v>
      </c>
      <c r="I3217" s="39">
        <v>410100.54</v>
      </c>
      <c r="J3217" s="47">
        <v>40628</v>
      </c>
      <c r="K3217" s="48"/>
    </row>
    <row r="3218" spans="1:11" x14ac:dyDescent="0.35">
      <c r="A3218" s="43">
        <v>1</v>
      </c>
      <c r="B3218" s="80">
        <v>6100</v>
      </c>
      <c r="C3218" s="81" t="s">
        <v>1352</v>
      </c>
      <c r="D3218" s="80" t="s">
        <v>7750</v>
      </c>
      <c r="E3218" s="82" t="s">
        <v>7751</v>
      </c>
      <c r="F3218" s="82">
        <v>43000710</v>
      </c>
      <c r="G3218" s="82">
        <v>0</v>
      </c>
      <c r="H3218" s="80" t="s">
        <v>7752</v>
      </c>
      <c r="I3218" s="39">
        <v>7000.17</v>
      </c>
      <c r="J3218" s="47">
        <v>40415</v>
      </c>
      <c r="K3218" s="48"/>
    </row>
    <row r="3219" spans="1:11" x14ac:dyDescent="0.35">
      <c r="A3219" s="43">
        <v>1</v>
      </c>
      <c r="B3219" s="80">
        <v>6100</v>
      </c>
      <c r="C3219" s="81" t="s">
        <v>1352</v>
      </c>
      <c r="D3219" s="80" t="s">
        <v>7753</v>
      </c>
      <c r="E3219" s="82" t="s">
        <v>7754</v>
      </c>
      <c r="F3219" s="82">
        <v>43000711</v>
      </c>
      <c r="G3219" s="82">
        <v>0</v>
      </c>
      <c r="H3219" s="80" t="s">
        <v>7755</v>
      </c>
      <c r="I3219" s="39">
        <v>198112.96</v>
      </c>
      <c r="J3219" s="47">
        <v>40507</v>
      </c>
      <c r="K3219" s="48"/>
    </row>
    <row r="3220" spans="1:11" x14ac:dyDescent="0.35">
      <c r="A3220" s="43">
        <v>1</v>
      </c>
      <c r="B3220" s="80">
        <v>6100</v>
      </c>
      <c r="C3220" s="81" t="s">
        <v>1352</v>
      </c>
      <c r="D3220" s="80" t="s">
        <v>7756</v>
      </c>
      <c r="E3220" s="82" t="s">
        <v>7757</v>
      </c>
      <c r="F3220" s="82">
        <v>43000712</v>
      </c>
      <c r="G3220" s="82">
        <v>0</v>
      </c>
      <c r="H3220" s="80" t="s">
        <v>7758</v>
      </c>
      <c r="I3220" s="39">
        <v>227389.22</v>
      </c>
      <c r="J3220" s="47">
        <v>40507</v>
      </c>
      <c r="K3220" s="48"/>
    </row>
    <row r="3221" spans="1:11" x14ac:dyDescent="0.35">
      <c r="A3221" s="43">
        <v>1</v>
      </c>
      <c r="B3221" s="80">
        <v>6100</v>
      </c>
      <c r="C3221" s="81" t="s">
        <v>1352</v>
      </c>
      <c r="D3221" s="80" t="s">
        <v>7759</v>
      </c>
      <c r="E3221" s="82" t="s">
        <v>7760</v>
      </c>
      <c r="F3221" s="82">
        <v>43000713</v>
      </c>
      <c r="G3221" s="82">
        <v>0</v>
      </c>
      <c r="H3221" s="80" t="s">
        <v>7761</v>
      </c>
      <c r="I3221" s="39">
        <v>41822.51</v>
      </c>
      <c r="J3221" s="47">
        <v>40507</v>
      </c>
      <c r="K3221" s="48"/>
    </row>
    <row r="3222" spans="1:11" x14ac:dyDescent="0.35">
      <c r="A3222" s="43">
        <v>1</v>
      </c>
      <c r="B3222" s="80">
        <v>6100</v>
      </c>
      <c r="C3222" s="81" t="s">
        <v>1352</v>
      </c>
      <c r="D3222" s="80" t="s">
        <v>7762</v>
      </c>
      <c r="E3222" s="82" t="s">
        <v>7737</v>
      </c>
      <c r="F3222" s="82">
        <v>43000595</v>
      </c>
      <c r="G3222" s="82">
        <v>1</v>
      </c>
      <c r="H3222" s="88" t="s">
        <v>7763</v>
      </c>
      <c r="I3222" s="39">
        <v>44556.43</v>
      </c>
      <c r="J3222" s="47">
        <v>43550</v>
      </c>
      <c r="K3222" s="48"/>
    </row>
    <row r="3223" spans="1:11" x14ac:dyDescent="0.35">
      <c r="A3223" s="43">
        <v>1</v>
      </c>
      <c r="B3223" s="80">
        <v>6100</v>
      </c>
      <c r="C3223" s="81" t="s">
        <v>1352</v>
      </c>
      <c r="D3223" s="80" t="s">
        <v>7764</v>
      </c>
      <c r="E3223" s="82" t="s">
        <v>7765</v>
      </c>
      <c r="F3223" s="82">
        <v>43000607</v>
      </c>
      <c r="G3223" s="82">
        <v>0</v>
      </c>
      <c r="H3223" s="80" t="s">
        <v>7766</v>
      </c>
      <c r="I3223" s="39">
        <v>6343068.0999999996</v>
      </c>
      <c r="J3223" s="47">
        <v>40628</v>
      </c>
      <c r="K3223" s="48"/>
    </row>
    <row r="3224" spans="1:11" x14ac:dyDescent="0.35">
      <c r="A3224" s="43">
        <v>1</v>
      </c>
      <c r="B3224" s="83">
        <v>6100</v>
      </c>
      <c r="C3224" s="84">
        <v>43</v>
      </c>
      <c r="D3224" s="80" t="s">
        <v>7767</v>
      </c>
      <c r="E3224" s="85"/>
      <c r="F3224" s="86" t="s">
        <v>5121</v>
      </c>
      <c r="G3224" s="86" t="s">
        <v>1124</v>
      </c>
      <c r="H3224" s="83" t="s">
        <v>7768</v>
      </c>
      <c r="I3224" s="39">
        <v>53873.24</v>
      </c>
      <c r="J3224" s="47">
        <v>44068</v>
      </c>
      <c r="K3224" s="48"/>
    </row>
    <row r="3225" spans="1:11" x14ac:dyDescent="0.35">
      <c r="A3225" s="43">
        <v>1</v>
      </c>
      <c r="B3225" s="80">
        <v>6100</v>
      </c>
      <c r="C3225" s="81" t="s">
        <v>1352</v>
      </c>
      <c r="D3225" s="80" t="s">
        <v>7769</v>
      </c>
      <c r="E3225" s="82" t="s">
        <v>7770</v>
      </c>
      <c r="F3225" s="82">
        <v>43000608</v>
      </c>
      <c r="G3225" s="82">
        <v>0</v>
      </c>
      <c r="H3225" s="80" t="s">
        <v>7771</v>
      </c>
      <c r="I3225" s="39">
        <v>1194968.77</v>
      </c>
      <c r="J3225" s="47">
        <v>40628</v>
      </c>
      <c r="K3225" s="48"/>
    </row>
    <row r="3226" spans="1:11" x14ac:dyDescent="0.35">
      <c r="A3226" s="43">
        <v>1</v>
      </c>
      <c r="B3226" s="80">
        <v>6100</v>
      </c>
      <c r="C3226" s="81" t="s">
        <v>1352</v>
      </c>
      <c r="D3226" s="80" t="s">
        <v>7772</v>
      </c>
      <c r="E3226" s="82" t="s">
        <v>7773</v>
      </c>
      <c r="F3226" s="82">
        <v>43000609</v>
      </c>
      <c r="G3226" s="82">
        <v>0</v>
      </c>
      <c r="H3226" s="80" t="s">
        <v>7774</v>
      </c>
      <c r="I3226" s="39">
        <v>4294219.66</v>
      </c>
      <c r="J3226" s="47">
        <v>40628</v>
      </c>
      <c r="K3226" s="48"/>
    </row>
    <row r="3227" spans="1:11" x14ac:dyDescent="0.35">
      <c r="A3227" s="43">
        <v>1</v>
      </c>
      <c r="B3227" s="83">
        <v>6100</v>
      </c>
      <c r="C3227" s="84">
        <v>43</v>
      </c>
      <c r="D3227" s="80" t="s">
        <v>7775</v>
      </c>
      <c r="E3227" s="85"/>
      <c r="F3227" s="86" t="s">
        <v>7776</v>
      </c>
      <c r="G3227" s="86" t="s">
        <v>1124</v>
      </c>
      <c r="H3227" s="83" t="s">
        <v>7777</v>
      </c>
      <c r="I3227" s="39">
        <v>101760.56</v>
      </c>
      <c r="J3227" s="47">
        <v>44068</v>
      </c>
      <c r="K3227" s="48"/>
    </row>
    <row r="3228" spans="1:11" x14ac:dyDescent="0.35">
      <c r="A3228" s="43">
        <v>1</v>
      </c>
      <c r="B3228" s="80">
        <v>6100</v>
      </c>
      <c r="C3228" s="81" t="s">
        <v>1352</v>
      </c>
      <c r="D3228" s="80" t="s">
        <v>7778</v>
      </c>
      <c r="E3228" s="82" t="s">
        <v>7779</v>
      </c>
      <c r="F3228" s="82">
        <v>43000610</v>
      </c>
      <c r="G3228" s="82">
        <v>0</v>
      </c>
      <c r="H3228" s="80" t="s">
        <v>7780</v>
      </c>
      <c r="I3228" s="39">
        <v>914580.01</v>
      </c>
      <c r="J3228" s="47">
        <v>40628</v>
      </c>
      <c r="K3228" s="48"/>
    </row>
    <row r="3229" spans="1:11" x14ac:dyDescent="0.35">
      <c r="A3229" s="43">
        <v>1</v>
      </c>
      <c r="B3229" s="80">
        <v>6100</v>
      </c>
      <c r="C3229" s="81" t="s">
        <v>1352</v>
      </c>
      <c r="D3229" s="80" t="s">
        <v>7781</v>
      </c>
      <c r="E3229" s="82" t="s">
        <v>7782</v>
      </c>
      <c r="F3229" s="82">
        <v>43000611</v>
      </c>
      <c r="G3229" s="82">
        <v>0</v>
      </c>
      <c r="H3229" s="80" t="s">
        <v>7783</v>
      </c>
      <c r="I3229" s="39">
        <v>5732041.7800000003</v>
      </c>
      <c r="J3229" s="47">
        <v>40628</v>
      </c>
      <c r="K3229" s="48"/>
    </row>
    <row r="3230" spans="1:11" x14ac:dyDescent="0.35">
      <c r="A3230" s="43">
        <v>1</v>
      </c>
      <c r="B3230" s="83">
        <v>6100</v>
      </c>
      <c r="C3230" s="84">
        <v>43</v>
      </c>
      <c r="D3230" s="80" t="s">
        <v>7784</v>
      </c>
      <c r="E3230" s="85"/>
      <c r="F3230" s="86" t="s">
        <v>7785</v>
      </c>
      <c r="G3230" s="86" t="s">
        <v>1124</v>
      </c>
      <c r="H3230" s="83" t="s">
        <v>7786</v>
      </c>
      <c r="I3230" s="39">
        <v>17957.75</v>
      </c>
      <c r="J3230" s="47">
        <v>44068</v>
      </c>
      <c r="K3230" s="48"/>
    </row>
    <row r="3231" spans="1:11" x14ac:dyDescent="0.35">
      <c r="A3231" s="43">
        <v>1</v>
      </c>
      <c r="B3231" s="80">
        <v>6100</v>
      </c>
      <c r="C3231" s="81" t="s">
        <v>1352</v>
      </c>
      <c r="D3231" s="80" t="s">
        <v>7787</v>
      </c>
      <c r="E3231" s="82" t="s">
        <v>7788</v>
      </c>
      <c r="F3231" s="82">
        <v>43000612</v>
      </c>
      <c r="G3231" s="82">
        <v>0</v>
      </c>
      <c r="H3231" s="80" t="s">
        <v>7789</v>
      </c>
      <c r="I3231" s="39">
        <v>1819887.95</v>
      </c>
      <c r="J3231" s="47">
        <v>40628</v>
      </c>
      <c r="K3231" s="48"/>
    </row>
    <row r="3232" spans="1:11" x14ac:dyDescent="0.35">
      <c r="A3232" s="43">
        <v>1</v>
      </c>
      <c r="B3232" s="80">
        <v>6100</v>
      </c>
      <c r="C3232" s="81" t="s">
        <v>1352</v>
      </c>
      <c r="D3232" s="80" t="s">
        <v>7790</v>
      </c>
      <c r="E3232" s="82" t="s">
        <v>7791</v>
      </c>
      <c r="F3232" s="82">
        <v>43000659</v>
      </c>
      <c r="G3232" s="82">
        <v>0</v>
      </c>
      <c r="H3232" s="80" t="s">
        <v>7792</v>
      </c>
      <c r="I3232" s="39">
        <v>1471686.03</v>
      </c>
      <c r="J3232" s="47">
        <v>40323</v>
      </c>
      <c r="K3232" s="48"/>
    </row>
    <row r="3233" spans="1:11" x14ac:dyDescent="0.35">
      <c r="A3233" s="43">
        <v>1</v>
      </c>
      <c r="B3233" s="80">
        <v>6100</v>
      </c>
      <c r="C3233" s="81" t="s">
        <v>1352</v>
      </c>
      <c r="D3233" s="80" t="s">
        <v>7793</v>
      </c>
      <c r="E3233" s="82" t="s">
        <v>7794</v>
      </c>
      <c r="F3233" s="82">
        <v>43000660</v>
      </c>
      <c r="G3233" s="82">
        <v>0</v>
      </c>
      <c r="H3233" s="80" t="s">
        <v>7795</v>
      </c>
      <c r="I3233" s="39">
        <v>370970.58</v>
      </c>
      <c r="J3233" s="47">
        <v>40323</v>
      </c>
      <c r="K3233" s="48"/>
    </row>
    <row r="3234" spans="1:11" x14ac:dyDescent="0.35">
      <c r="A3234" s="43">
        <v>1</v>
      </c>
      <c r="B3234" s="80">
        <v>6100</v>
      </c>
      <c r="C3234" s="81" t="s">
        <v>1352</v>
      </c>
      <c r="D3234" s="80" t="s">
        <v>7796</v>
      </c>
      <c r="E3234" s="82" t="s">
        <v>7797</v>
      </c>
      <c r="F3234" s="82">
        <v>43000685</v>
      </c>
      <c r="G3234" s="82">
        <v>0</v>
      </c>
      <c r="H3234" s="80" t="s">
        <v>7798</v>
      </c>
      <c r="I3234" s="39">
        <v>957311.83</v>
      </c>
      <c r="J3234" s="47">
        <v>40116</v>
      </c>
      <c r="K3234" s="48"/>
    </row>
    <row r="3235" spans="1:11" x14ac:dyDescent="0.35">
      <c r="A3235" s="43">
        <v>1</v>
      </c>
      <c r="B3235" s="80">
        <v>6100</v>
      </c>
      <c r="C3235" s="81" t="s">
        <v>1352</v>
      </c>
      <c r="D3235" s="80" t="s">
        <v>7799</v>
      </c>
      <c r="E3235" s="82" t="s">
        <v>7797</v>
      </c>
      <c r="F3235" s="82">
        <v>43000685</v>
      </c>
      <c r="G3235" s="82">
        <v>1</v>
      </c>
      <c r="H3235" s="80" t="s">
        <v>7800</v>
      </c>
      <c r="I3235" s="39">
        <v>653242.75</v>
      </c>
      <c r="J3235" s="47">
        <v>42957</v>
      </c>
      <c r="K3235" s="48"/>
    </row>
    <row r="3236" spans="1:11" x14ac:dyDescent="0.35">
      <c r="A3236" s="43">
        <v>1</v>
      </c>
      <c r="B3236" s="80">
        <v>6100</v>
      </c>
      <c r="C3236" s="81" t="s">
        <v>1352</v>
      </c>
      <c r="D3236" s="80" t="s">
        <v>7801</v>
      </c>
      <c r="E3236" s="82" t="s">
        <v>7802</v>
      </c>
      <c r="F3236" s="82">
        <v>43000686</v>
      </c>
      <c r="G3236" s="82">
        <v>0</v>
      </c>
      <c r="H3236" s="80" t="s">
        <v>7803</v>
      </c>
      <c r="I3236" s="39">
        <v>472008.84</v>
      </c>
      <c r="J3236" s="47">
        <v>40116</v>
      </c>
      <c r="K3236" s="48"/>
    </row>
    <row r="3237" spans="1:11" x14ac:dyDescent="0.35">
      <c r="A3237" s="43">
        <v>1</v>
      </c>
      <c r="B3237" s="83">
        <v>6100</v>
      </c>
      <c r="C3237" s="84">
        <v>43</v>
      </c>
      <c r="D3237" s="80" t="s">
        <v>7804</v>
      </c>
      <c r="E3237" s="85"/>
      <c r="F3237" s="86" t="s">
        <v>7805</v>
      </c>
      <c r="G3237" s="86" t="s">
        <v>1124</v>
      </c>
      <c r="H3237" s="83" t="s">
        <v>7806</v>
      </c>
      <c r="I3237" s="39">
        <v>122475</v>
      </c>
      <c r="J3237" s="47">
        <v>44068</v>
      </c>
      <c r="K3237" s="48"/>
    </row>
    <row r="3238" spans="1:11" x14ac:dyDescent="0.35">
      <c r="A3238" s="43">
        <v>1</v>
      </c>
      <c r="B3238" s="80">
        <v>6100</v>
      </c>
      <c r="C3238" s="81" t="s">
        <v>1352</v>
      </c>
      <c r="D3238" s="80" t="s">
        <v>7807</v>
      </c>
      <c r="E3238" s="82" t="s">
        <v>7808</v>
      </c>
      <c r="F3238" s="82">
        <v>43000687</v>
      </c>
      <c r="G3238" s="82">
        <v>0</v>
      </c>
      <c r="H3238" s="80" t="s">
        <v>7809</v>
      </c>
      <c r="I3238" s="39">
        <v>354436.22</v>
      </c>
      <c r="J3238" s="47">
        <v>40116</v>
      </c>
      <c r="K3238" s="48"/>
    </row>
    <row r="3239" spans="1:11" x14ac:dyDescent="0.35">
      <c r="A3239" s="43">
        <v>1</v>
      </c>
      <c r="B3239" s="88">
        <v>6100</v>
      </c>
      <c r="C3239" s="99" t="s">
        <v>1352</v>
      </c>
      <c r="D3239" s="88" t="s">
        <v>7810</v>
      </c>
      <c r="E3239" s="91" t="s">
        <v>7811</v>
      </c>
      <c r="F3239" s="91" t="s">
        <v>7812</v>
      </c>
      <c r="G3239" s="91" t="s">
        <v>585</v>
      </c>
      <c r="H3239" s="88" t="s">
        <v>7813</v>
      </c>
      <c r="I3239" s="39">
        <v>8608852.3300000001</v>
      </c>
      <c r="J3239" s="47">
        <v>40234</v>
      </c>
      <c r="K3239" s="48"/>
    </row>
    <row r="3240" spans="1:11" x14ac:dyDescent="0.35">
      <c r="A3240" s="43">
        <v>1</v>
      </c>
      <c r="B3240" s="88">
        <v>6100</v>
      </c>
      <c r="C3240" s="99" t="s">
        <v>1352</v>
      </c>
      <c r="D3240" s="88" t="s">
        <v>7814</v>
      </c>
      <c r="E3240" s="91" t="s">
        <v>7811</v>
      </c>
      <c r="F3240" s="91" t="s">
        <v>7812</v>
      </c>
      <c r="G3240" s="91">
        <v>1</v>
      </c>
      <c r="H3240" s="88" t="s">
        <v>7815</v>
      </c>
      <c r="I3240" s="39">
        <v>147000</v>
      </c>
      <c r="J3240" s="47">
        <v>43560</v>
      </c>
      <c r="K3240" s="48"/>
    </row>
    <row r="3241" spans="1:11" x14ac:dyDescent="0.35">
      <c r="A3241" s="43">
        <v>1</v>
      </c>
      <c r="B3241" s="88">
        <v>6100</v>
      </c>
      <c r="C3241" s="99" t="s">
        <v>1352</v>
      </c>
      <c r="D3241" s="88" t="s">
        <v>7816</v>
      </c>
      <c r="E3241" s="91"/>
      <c r="F3241" s="91" t="s">
        <v>7812</v>
      </c>
      <c r="G3241" s="91" t="s">
        <v>1056</v>
      </c>
      <c r="H3241" s="88" t="s">
        <v>7817</v>
      </c>
      <c r="I3241" s="39">
        <v>628454.55000000005</v>
      </c>
      <c r="J3241" s="47">
        <v>44644</v>
      </c>
      <c r="K3241" s="48"/>
    </row>
    <row r="3242" spans="1:11" x14ac:dyDescent="0.35">
      <c r="A3242" s="43">
        <v>1</v>
      </c>
      <c r="B3242" s="83">
        <v>6100</v>
      </c>
      <c r="C3242" s="84">
        <v>43</v>
      </c>
      <c r="D3242" s="88" t="s">
        <v>7818</v>
      </c>
      <c r="E3242" s="85"/>
      <c r="F3242" s="91" t="s">
        <v>7812</v>
      </c>
      <c r="G3242" s="91" t="s">
        <v>1049</v>
      </c>
      <c r="H3242" s="83" t="s">
        <v>7819</v>
      </c>
      <c r="I3242" s="39">
        <v>1583880</v>
      </c>
      <c r="J3242" s="47">
        <v>43916</v>
      </c>
      <c r="K3242" s="48"/>
    </row>
    <row r="3243" spans="1:11" x14ac:dyDescent="0.35">
      <c r="A3243" s="43">
        <v>1</v>
      </c>
      <c r="B3243" s="83">
        <v>6100</v>
      </c>
      <c r="C3243" s="84">
        <v>43</v>
      </c>
      <c r="D3243" s="88" t="s">
        <v>7820</v>
      </c>
      <c r="E3243" s="85"/>
      <c r="F3243" s="91" t="s">
        <v>7812</v>
      </c>
      <c r="G3243" s="91">
        <v>4</v>
      </c>
      <c r="H3243" s="83" t="s">
        <v>7821</v>
      </c>
      <c r="I3243" s="39">
        <v>386626</v>
      </c>
      <c r="J3243" s="47">
        <v>44151</v>
      </c>
      <c r="K3243" s="48"/>
    </row>
    <row r="3244" spans="1:11" x14ac:dyDescent="0.35">
      <c r="A3244" s="43">
        <v>1</v>
      </c>
      <c r="B3244" s="88">
        <v>6100</v>
      </c>
      <c r="C3244" s="99" t="s">
        <v>1352</v>
      </c>
      <c r="D3244" s="88" t="s">
        <v>7822</v>
      </c>
      <c r="E3244" s="91" t="s">
        <v>7811</v>
      </c>
      <c r="F3244" s="91" t="s">
        <v>7812</v>
      </c>
      <c r="G3244" s="91">
        <v>2</v>
      </c>
      <c r="H3244" s="88" t="s">
        <v>7823</v>
      </c>
      <c r="I3244" s="39">
        <v>598800</v>
      </c>
      <c r="J3244" s="47">
        <v>43584</v>
      </c>
      <c r="K3244" s="48"/>
    </row>
    <row r="3245" spans="1:11" x14ac:dyDescent="0.35">
      <c r="A3245" s="43">
        <v>1</v>
      </c>
      <c r="B3245" s="80">
        <v>6100</v>
      </c>
      <c r="C3245" s="81" t="s">
        <v>1352</v>
      </c>
      <c r="D3245" s="80" t="s">
        <v>7824</v>
      </c>
      <c r="E3245" s="82" t="s">
        <v>7825</v>
      </c>
      <c r="F3245" s="82">
        <v>43000725</v>
      </c>
      <c r="G3245" s="82">
        <v>0</v>
      </c>
      <c r="H3245" s="80" t="s">
        <v>7826</v>
      </c>
      <c r="I3245" s="39">
        <v>375899.74</v>
      </c>
      <c r="J3245" s="47">
        <v>40415</v>
      </c>
      <c r="K3245" s="48"/>
    </row>
    <row r="3246" spans="1:11" x14ac:dyDescent="0.35">
      <c r="A3246" s="43">
        <v>1</v>
      </c>
      <c r="B3246" s="80">
        <v>6100</v>
      </c>
      <c r="C3246" s="81" t="s">
        <v>1352</v>
      </c>
      <c r="D3246" s="80" t="s">
        <v>7827</v>
      </c>
      <c r="E3246" s="82" t="s">
        <v>7828</v>
      </c>
      <c r="F3246" s="82">
        <v>43000726</v>
      </c>
      <c r="G3246" s="82">
        <v>0</v>
      </c>
      <c r="H3246" s="80" t="s">
        <v>7829</v>
      </c>
      <c r="I3246" s="39">
        <v>70815.649999999994</v>
      </c>
      <c r="J3246" s="47">
        <v>40415</v>
      </c>
      <c r="K3246" s="48"/>
    </row>
    <row r="3247" spans="1:11" x14ac:dyDescent="0.35">
      <c r="A3247" s="43">
        <v>1</v>
      </c>
      <c r="B3247" s="80">
        <v>6100</v>
      </c>
      <c r="C3247" s="81" t="s">
        <v>1352</v>
      </c>
      <c r="D3247" s="80" t="s">
        <v>7830</v>
      </c>
      <c r="E3247" s="82" t="s">
        <v>7831</v>
      </c>
      <c r="F3247" s="82">
        <v>43000727</v>
      </c>
      <c r="G3247" s="82">
        <v>0</v>
      </c>
      <c r="H3247" s="80" t="s">
        <v>7832</v>
      </c>
      <c r="I3247" s="39">
        <v>254481.91</v>
      </c>
      <c r="J3247" s="47">
        <v>40415</v>
      </c>
      <c r="K3247" s="48"/>
    </row>
    <row r="3248" spans="1:11" x14ac:dyDescent="0.35">
      <c r="A3248" s="43">
        <v>1</v>
      </c>
      <c r="B3248" s="80">
        <v>6100</v>
      </c>
      <c r="C3248" s="81" t="s">
        <v>1352</v>
      </c>
      <c r="D3248" s="80" t="s">
        <v>7833</v>
      </c>
      <c r="E3248" s="82" t="s">
        <v>7834</v>
      </c>
      <c r="F3248" s="82">
        <v>43000728</v>
      </c>
      <c r="G3248" s="82">
        <v>0</v>
      </c>
      <c r="H3248" s="80" t="s">
        <v>7835</v>
      </c>
      <c r="I3248" s="39">
        <v>54199.39</v>
      </c>
      <c r="J3248" s="47">
        <v>40415</v>
      </c>
      <c r="K3248" s="48"/>
    </row>
    <row r="3249" spans="1:11" x14ac:dyDescent="0.35">
      <c r="A3249" s="43">
        <v>1</v>
      </c>
      <c r="B3249" s="80">
        <v>6100</v>
      </c>
      <c r="C3249" s="81" t="s">
        <v>1352</v>
      </c>
      <c r="D3249" s="80" t="s">
        <v>7836</v>
      </c>
      <c r="E3249" s="82" t="s">
        <v>7837</v>
      </c>
      <c r="F3249" s="82">
        <v>43000729</v>
      </c>
      <c r="G3249" s="82">
        <v>0</v>
      </c>
      <c r="H3249" s="80" t="s">
        <v>7838</v>
      </c>
      <c r="I3249" s="39">
        <v>339689.4</v>
      </c>
      <c r="J3249" s="47">
        <v>40415</v>
      </c>
      <c r="K3249" s="48"/>
    </row>
    <row r="3250" spans="1:11" x14ac:dyDescent="0.35">
      <c r="A3250" s="43">
        <v>1</v>
      </c>
      <c r="B3250" s="80">
        <v>6100</v>
      </c>
      <c r="C3250" s="81" t="s">
        <v>1352</v>
      </c>
      <c r="D3250" s="80" t="s">
        <v>7839</v>
      </c>
      <c r="E3250" s="82" t="s">
        <v>7837</v>
      </c>
      <c r="F3250" s="82">
        <v>43000729</v>
      </c>
      <c r="G3250" s="82">
        <v>1</v>
      </c>
      <c r="H3250" s="80" t="s">
        <v>7840</v>
      </c>
      <c r="I3250" s="39">
        <v>10390.52</v>
      </c>
      <c r="J3250" s="47">
        <v>43165</v>
      </c>
      <c r="K3250" s="48"/>
    </row>
    <row r="3251" spans="1:11" x14ac:dyDescent="0.35">
      <c r="A3251" s="43">
        <v>1</v>
      </c>
      <c r="B3251" s="80">
        <v>6100</v>
      </c>
      <c r="C3251" s="81" t="s">
        <v>1352</v>
      </c>
      <c r="D3251" s="80" t="s">
        <v>7841</v>
      </c>
      <c r="E3251" s="82" t="s">
        <v>7842</v>
      </c>
      <c r="F3251" s="82">
        <v>43000730</v>
      </c>
      <c r="G3251" s="82">
        <v>0</v>
      </c>
      <c r="H3251" s="80" t="s">
        <v>7843</v>
      </c>
      <c r="I3251" s="39">
        <v>107849.3</v>
      </c>
      <c r="J3251" s="47">
        <v>40415</v>
      </c>
      <c r="K3251" s="48"/>
    </row>
    <row r="3252" spans="1:11" x14ac:dyDescent="0.35">
      <c r="A3252" s="43">
        <v>1</v>
      </c>
      <c r="B3252" s="80">
        <v>6100</v>
      </c>
      <c r="C3252" s="81" t="s">
        <v>1352</v>
      </c>
      <c r="D3252" s="80" t="s">
        <v>7844</v>
      </c>
      <c r="E3252" s="82" t="s">
        <v>7845</v>
      </c>
      <c r="F3252" s="82">
        <v>43000732</v>
      </c>
      <c r="G3252" s="82">
        <v>0</v>
      </c>
      <c r="H3252" s="80" t="s">
        <v>7846</v>
      </c>
      <c r="I3252" s="39">
        <v>47944.93</v>
      </c>
      <c r="J3252" s="47">
        <v>40384</v>
      </c>
      <c r="K3252" s="48"/>
    </row>
    <row r="3253" spans="1:11" x14ac:dyDescent="0.35">
      <c r="A3253" s="43">
        <v>1</v>
      </c>
      <c r="B3253" s="80">
        <v>6100</v>
      </c>
      <c r="C3253" s="81" t="s">
        <v>1352</v>
      </c>
      <c r="D3253" s="80" t="s">
        <v>7847</v>
      </c>
      <c r="E3253" s="82" t="s">
        <v>7848</v>
      </c>
      <c r="F3253" s="82">
        <v>43000733</v>
      </c>
      <c r="G3253" s="82">
        <v>0</v>
      </c>
      <c r="H3253" s="80" t="s">
        <v>7849</v>
      </c>
      <c r="I3253" s="39">
        <v>11986.23</v>
      </c>
      <c r="J3253" s="47">
        <v>40384</v>
      </c>
      <c r="K3253" s="48"/>
    </row>
    <row r="3254" spans="1:11" x14ac:dyDescent="0.35">
      <c r="A3254" s="43">
        <v>1</v>
      </c>
      <c r="B3254" s="80">
        <v>6100</v>
      </c>
      <c r="C3254" s="81" t="s">
        <v>1352</v>
      </c>
      <c r="D3254" s="80" t="s">
        <v>7850</v>
      </c>
      <c r="E3254" s="82"/>
      <c r="F3254" s="86" t="s">
        <v>7851</v>
      </c>
      <c r="G3254" s="91">
        <v>6</v>
      </c>
      <c r="H3254" s="83" t="s">
        <v>7852</v>
      </c>
      <c r="I3254" s="39">
        <v>130500</v>
      </c>
      <c r="J3254" s="47">
        <v>44071</v>
      </c>
      <c r="K3254" s="48"/>
    </row>
    <row r="3255" spans="1:11" x14ac:dyDescent="0.35">
      <c r="A3255" s="43">
        <v>1</v>
      </c>
      <c r="B3255" s="80">
        <v>6100</v>
      </c>
      <c r="C3255" s="81" t="s">
        <v>1352</v>
      </c>
      <c r="D3255" s="80" t="s">
        <v>7853</v>
      </c>
      <c r="E3255" s="82" t="s">
        <v>7854</v>
      </c>
      <c r="F3255" s="82">
        <v>43000736</v>
      </c>
      <c r="G3255" s="82">
        <v>0</v>
      </c>
      <c r="H3255" s="80" t="s">
        <v>7855</v>
      </c>
      <c r="I3255" s="39">
        <v>145572</v>
      </c>
      <c r="J3255" s="47">
        <v>36434</v>
      </c>
      <c r="K3255" s="48"/>
    </row>
    <row r="3256" spans="1:11" x14ac:dyDescent="0.35">
      <c r="A3256" s="43">
        <v>1</v>
      </c>
      <c r="B3256" s="80">
        <v>6100</v>
      </c>
      <c r="C3256" s="81" t="s">
        <v>1352</v>
      </c>
      <c r="D3256" s="80" t="s">
        <v>7856</v>
      </c>
      <c r="E3256" s="82" t="s">
        <v>7857</v>
      </c>
      <c r="F3256" s="82">
        <v>43000738</v>
      </c>
      <c r="G3256" s="82">
        <v>0</v>
      </c>
      <c r="H3256" s="80" t="s">
        <v>7226</v>
      </c>
      <c r="I3256" s="39">
        <v>41981.01</v>
      </c>
      <c r="J3256" s="47">
        <v>39758</v>
      </c>
      <c r="K3256" s="48"/>
    </row>
    <row r="3257" spans="1:11" x14ac:dyDescent="0.35">
      <c r="A3257" s="43">
        <v>1</v>
      </c>
      <c r="B3257" s="80">
        <v>6100</v>
      </c>
      <c r="C3257" s="81" t="s">
        <v>1352</v>
      </c>
      <c r="D3257" s="80" t="s">
        <v>7858</v>
      </c>
      <c r="E3257" s="82" t="s">
        <v>7859</v>
      </c>
      <c r="F3257" s="82">
        <v>43000740</v>
      </c>
      <c r="G3257" s="82">
        <v>0</v>
      </c>
      <c r="H3257" s="80" t="s">
        <v>7243</v>
      </c>
      <c r="I3257" s="39">
        <v>41981</v>
      </c>
      <c r="J3257" s="47">
        <v>39325</v>
      </c>
      <c r="K3257" s="48"/>
    </row>
    <row r="3258" spans="1:11" x14ac:dyDescent="0.35">
      <c r="A3258" s="43">
        <v>1</v>
      </c>
      <c r="B3258" s="80">
        <v>6100</v>
      </c>
      <c r="C3258" s="81" t="s">
        <v>1352</v>
      </c>
      <c r="D3258" s="80" t="s">
        <v>7860</v>
      </c>
      <c r="E3258" s="82" t="s">
        <v>7861</v>
      </c>
      <c r="F3258" s="82">
        <v>43000747</v>
      </c>
      <c r="G3258" s="82">
        <v>0</v>
      </c>
      <c r="H3258" s="80" t="s">
        <v>7862</v>
      </c>
      <c r="I3258" s="39">
        <v>8649595.2699999996</v>
      </c>
      <c r="J3258" s="47">
        <v>40627</v>
      </c>
      <c r="K3258" s="48"/>
    </row>
    <row r="3259" spans="1:11" x14ac:dyDescent="0.35">
      <c r="A3259" s="43">
        <v>1</v>
      </c>
      <c r="B3259" s="80">
        <v>6100</v>
      </c>
      <c r="C3259" s="81" t="s">
        <v>1352</v>
      </c>
      <c r="D3259" s="80" t="s">
        <v>7863</v>
      </c>
      <c r="E3259" s="82" t="s">
        <v>7861</v>
      </c>
      <c r="F3259" s="82">
        <v>43000747</v>
      </c>
      <c r="G3259" s="82">
        <v>3</v>
      </c>
      <c r="H3259" s="80" t="s">
        <v>7864</v>
      </c>
      <c r="I3259" s="39">
        <v>8000</v>
      </c>
      <c r="J3259" s="47">
        <v>43550</v>
      </c>
      <c r="K3259" s="48"/>
    </row>
    <row r="3260" spans="1:11" x14ac:dyDescent="0.35">
      <c r="A3260" s="43">
        <v>1</v>
      </c>
      <c r="B3260" s="83">
        <v>6100</v>
      </c>
      <c r="C3260" s="84">
        <v>43</v>
      </c>
      <c r="D3260" s="80" t="s">
        <v>7865</v>
      </c>
      <c r="E3260" s="85"/>
      <c r="F3260" s="86" t="s">
        <v>7866</v>
      </c>
      <c r="G3260" s="86" t="s">
        <v>1176</v>
      </c>
      <c r="H3260" s="83" t="s">
        <v>7867</v>
      </c>
      <c r="I3260" s="39">
        <v>147960</v>
      </c>
      <c r="J3260" s="47">
        <v>44068</v>
      </c>
      <c r="K3260" s="48"/>
    </row>
    <row r="3261" spans="1:11" x14ac:dyDescent="0.35">
      <c r="A3261" s="43">
        <v>1</v>
      </c>
      <c r="B3261" s="80">
        <v>6100</v>
      </c>
      <c r="C3261" s="81" t="s">
        <v>1352</v>
      </c>
      <c r="D3261" s="80" t="s">
        <v>7868</v>
      </c>
      <c r="E3261" s="82" t="s">
        <v>7869</v>
      </c>
      <c r="F3261" s="82">
        <v>43000748</v>
      </c>
      <c r="G3261" s="82">
        <v>0</v>
      </c>
      <c r="H3261" s="80" t="s">
        <v>7870</v>
      </c>
      <c r="I3261" s="39">
        <v>769460.19</v>
      </c>
      <c r="J3261" s="47">
        <v>40627</v>
      </c>
      <c r="K3261" s="48"/>
    </row>
    <row r="3262" spans="1:11" x14ac:dyDescent="0.35">
      <c r="A3262" s="43">
        <v>1</v>
      </c>
      <c r="B3262" s="80">
        <v>6100</v>
      </c>
      <c r="C3262" s="81" t="s">
        <v>1352</v>
      </c>
      <c r="D3262" s="80" t="s">
        <v>7871</v>
      </c>
      <c r="E3262" s="82" t="s">
        <v>7872</v>
      </c>
      <c r="F3262" s="82">
        <v>43000749</v>
      </c>
      <c r="G3262" s="82">
        <v>0</v>
      </c>
      <c r="H3262" s="80" t="s">
        <v>7873</v>
      </c>
      <c r="I3262" s="39">
        <v>11230.37</v>
      </c>
      <c r="J3262" s="47">
        <v>40682</v>
      </c>
      <c r="K3262" s="48"/>
    </row>
    <row r="3263" spans="1:11" x14ac:dyDescent="0.35">
      <c r="A3263" s="43">
        <v>1</v>
      </c>
      <c r="B3263" s="80">
        <v>6100</v>
      </c>
      <c r="C3263" s="81" t="s">
        <v>1352</v>
      </c>
      <c r="D3263" s="80" t="s">
        <v>7874</v>
      </c>
      <c r="E3263" s="82" t="s">
        <v>7875</v>
      </c>
      <c r="F3263" s="82">
        <v>43000750</v>
      </c>
      <c r="G3263" s="82">
        <v>0</v>
      </c>
      <c r="H3263" s="80" t="s">
        <v>7876</v>
      </c>
      <c r="I3263" s="39">
        <v>352491.26</v>
      </c>
      <c r="J3263" s="47">
        <v>40682</v>
      </c>
      <c r="K3263" s="48"/>
    </row>
    <row r="3264" spans="1:11" x14ac:dyDescent="0.35">
      <c r="A3264" s="43">
        <v>1</v>
      </c>
      <c r="B3264" s="80">
        <v>6100</v>
      </c>
      <c r="C3264" s="81" t="s">
        <v>1352</v>
      </c>
      <c r="D3264" s="80" t="s">
        <v>7877</v>
      </c>
      <c r="E3264" s="82" t="s">
        <v>7878</v>
      </c>
      <c r="F3264" s="82">
        <v>43000751</v>
      </c>
      <c r="G3264" s="82">
        <v>0</v>
      </c>
      <c r="H3264" s="80" t="s">
        <v>7879</v>
      </c>
      <c r="I3264" s="39">
        <v>48920.959999999999</v>
      </c>
      <c r="J3264" s="47">
        <v>40682</v>
      </c>
      <c r="K3264" s="48"/>
    </row>
    <row r="3265" spans="1:11" x14ac:dyDescent="0.35">
      <c r="A3265" s="43">
        <v>1</v>
      </c>
      <c r="B3265" s="80">
        <v>6100</v>
      </c>
      <c r="C3265" s="81" t="s">
        <v>1352</v>
      </c>
      <c r="D3265" s="80" t="s">
        <v>7880</v>
      </c>
      <c r="E3265" s="82" t="s">
        <v>7881</v>
      </c>
      <c r="F3265" s="82">
        <v>43000746</v>
      </c>
      <c r="G3265" s="82">
        <v>0</v>
      </c>
      <c r="H3265" s="80" t="s">
        <v>7882</v>
      </c>
      <c r="I3265" s="39">
        <v>176638.43</v>
      </c>
      <c r="J3265" s="47">
        <v>40628</v>
      </c>
      <c r="K3265" s="48"/>
    </row>
    <row r="3266" spans="1:11" x14ac:dyDescent="0.35">
      <c r="A3266" s="43">
        <v>1</v>
      </c>
      <c r="B3266" s="80">
        <v>6100</v>
      </c>
      <c r="C3266" s="81" t="s">
        <v>1352</v>
      </c>
      <c r="D3266" s="80" t="s">
        <v>7883</v>
      </c>
      <c r="E3266" s="82" t="s">
        <v>7861</v>
      </c>
      <c r="F3266" s="82">
        <v>43000747</v>
      </c>
      <c r="G3266" s="82">
        <v>1</v>
      </c>
      <c r="H3266" s="80" t="s">
        <v>7884</v>
      </c>
      <c r="I3266" s="39">
        <v>64884.12</v>
      </c>
      <c r="J3266" s="47">
        <v>42900</v>
      </c>
      <c r="K3266" s="48"/>
    </row>
    <row r="3267" spans="1:11" x14ac:dyDescent="0.35">
      <c r="A3267" s="43">
        <v>1</v>
      </c>
      <c r="B3267" s="80">
        <v>6100</v>
      </c>
      <c r="C3267" s="81" t="s">
        <v>1352</v>
      </c>
      <c r="D3267" s="80" t="s">
        <v>7885</v>
      </c>
      <c r="E3267" s="82" t="s">
        <v>7861</v>
      </c>
      <c r="F3267" s="82">
        <v>43000747</v>
      </c>
      <c r="G3267" s="82">
        <v>5</v>
      </c>
      <c r="H3267" s="80" t="s">
        <v>7886</v>
      </c>
      <c r="I3267" s="39">
        <v>388000</v>
      </c>
      <c r="J3267" s="47">
        <v>44907</v>
      </c>
      <c r="K3267" s="48"/>
    </row>
    <row r="3268" spans="1:11" x14ac:dyDescent="0.35">
      <c r="A3268" s="43">
        <v>1</v>
      </c>
      <c r="B3268" s="80">
        <v>6100</v>
      </c>
      <c r="C3268" s="81" t="s">
        <v>1352</v>
      </c>
      <c r="D3268" s="80" t="s">
        <v>7887</v>
      </c>
      <c r="E3268" s="82" t="s">
        <v>7888</v>
      </c>
      <c r="F3268" s="82">
        <v>43000752</v>
      </c>
      <c r="G3268" s="82">
        <v>0</v>
      </c>
      <c r="H3268" s="80" t="s">
        <v>7889</v>
      </c>
      <c r="I3268" s="39">
        <v>2727736.89</v>
      </c>
      <c r="J3268" s="47">
        <v>40627</v>
      </c>
      <c r="K3268" s="48"/>
    </row>
    <row r="3269" spans="1:11" x14ac:dyDescent="0.35">
      <c r="A3269" s="43">
        <v>1</v>
      </c>
      <c r="B3269" s="80">
        <v>6100</v>
      </c>
      <c r="C3269" s="81" t="s">
        <v>1352</v>
      </c>
      <c r="D3269" s="80" t="s">
        <v>7890</v>
      </c>
      <c r="E3269" s="82" t="s">
        <v>7888</v>
      </c>
      <c r="F3269" s="82">
        <v>43000752</v>
      </c>
      <c r="G3269" s="82">
        <v>1</v>
      </c>
      <c r="H3269" s="80" t="s">
        <v>7891</v>
      </c>
      <c r="I3269" s="39">
        <v>305818.34000000003</v>
      </c>
      <c r="J3269" s="47">
        <v>40627</v>
      </c>
      <c r="K3269" s="48"/>
    </row>
    <row r="3270" spans="1:11" x14ac:dyDescent="0.35">
      <c r="A3270" s="43">
        <v>1</v>
      </c>
      <c r="B3270" s="80">
        <v>6100</v>
      </c>
      <c r="C3270" s="81" t="s">
        <v>1352</v>
      </c>
      <c r="D3270" s="80" t="s">
        <v>7892</v>
      </c>
      <c r="E3270" s="82" t="s">
        <v>7888</v>
      </c>
      <c r="F3270" s="82">
        <v>43000752</v>
      </c>
      <c r="G3270" s="82">
        <v>3</v>
      </c>
      <c r="H3270" s="83" t="s">
        <v>7893</v>
      </c>
      <c r="I3270" s="39">
        <v>462400</v>
      </c>
      <c r="J3270" s="47">
        <v>44897</v>
      </c>
      <c r="K3270" s="48"/>
    </row>
    <row r="3271" spans="1:11" x14ac:dyDescent="0.35">
      <c r="A3271" s="43">
        <v>1</v>
      </c>
      <c r="B3271" s="80">
        <v>6100</v>
      </c>
      <c r="C3271" s="81" t="s">
        <v>1352</v>
      </c>
      <c r="D3271" s="80" t="s">
        <v>7894</v>
      </c>
      <c r="E3271" s="82" t="s">
        <v>7895</v>
      </c>
      <c r="F3271" s="82">
        <v>43000753</v>
      </c>
      <c r="G3271" s="82">
        <v>0</v>
      </c>
      <c r="H3271" s="80" t="s">
        <v>7896</v>
      </c>
      <c r="I3271" s="39">
        <v>5677967.9800000004</v>
      </c>
      <c r="J3271" s="47">
        <v>40627</v>
      </c>
      <c r="K3271" s="48"/>
    </row>
    <row r="3272" spans="1:11" x14ac:dyDescent="0.35">
      <c r="A3272" s="43">
        <v>1</v>
      </c>
      <c r="B3272" s="80">
        <v>6100</v>
      </c>
      <c r="C3272" s="81" t="s">
        <v>1352</v>
      </c>
      <c r="D3272" s="80" t="s">
        <v>7897</v>
      </c>
      <c r="E3272" s="82" t="s">
        <v>7898</v>
      </c>
      <c r="F3272" s="82">
        <v>43000754</v>
      </c>
      <c r="G3272" s="82">
        <v>0</v>
      </c>
      <c r="H3272" s="80" t="s">
        <v>7899</v>
      </c>
      <c r="I3272" s="39">
        <v>701903.79</v>
      </c>
      <c r="J3272" s="47">
        <v>40627</v>
      </c>
      <c r="K3272" s="48"/>
    </row>
    <row r="3273" spans="1:11" x14ac:dyDescent="0.35">
      <c r="A3273" s="43">
        <v>1</v>
      </c>
      <c r="B3273" s="83">
        <v>6100</v>
      </c>
      <c r="C3273" s="89" t="s">
        <v>1352</v>
      </c>
      <c r="D3273" s="83" t="s">
        <v>7900</v>
      </c>
      <c r="E3273" s="86"/>
      <c r="F3273" s="86">
        <v>43000990</v>
      </c>
      <c r="G3273" s="86">
        <v>0</v>
      </c>
      <c r="H3273" s="83" t="s">
        <v>7901</v>
      </c>
      <c r="I3273" s="39">
        <v>65933</v>
      </c>
      <c r="J3273" s="47">
        <v>42820</v>
      </c>
      <c r="K3273" s="48"/>
    </row>
    <row r="3274" spans="1:11" x14ac:dyDescent="0.35">
      <c r="A3274" s="43">
        <v>1</v>
      </c>
      <c r="B3274" s="80">
        <v>6100</v>
      </c>
      <c r="C3274" s="81" t="s">
        <v>1352</v>
      </c>
      <c r="D3274" s="80" t="s">
        <v>7902</v>
      </c>
      <c r="E3274" s="82" t="s">
        <v>7903</v>
      </c>
      <c r="F3274" s="82">
        <v>43000281</v>
      </c>
      <c r="G3274" s="82">
        <v>0</v>
      </c>
      <c r="H3274" s="80" t="s">
        <v>7904</v>
      </c>
      <c r="I3274" s="39">
        <v>1090556.69</v>
      </c>
      <c r="J3274" s="47">
        <v>39288</v>
      </c>
      <c r="K3274" s="48"/>
    </row>
    <row r="3275" spans="1:11" x14ac:dyDescent="0.35">
      <c r="A3275" s="43">
        <v>1</v>
      </c>
      <c r="B3275" s="80">
        <v>6100</v>
      </c>
      <c r="C3275" s="81" t="s">
        <v>1352</v>
      </c>
      <c r="D3275" s="80" t="s">
        <v>7905</v>
      </c>
      <c r="E3275" s="82"/>
      <c r="F3275" s="82">
        <v>43000281</v>
      </c>
      <c r="G3275" s="82">
        <v>1</v>
      </c>
      <c r="H3275" s="80" t="s">
        <v>7906</v>
      </c>
      <c r="I3275" s="39">
        <v>882977.41</v>
      </c>
      <c r="J3275" s="47">
        <v>44250</v>
      </c>
      <c r="K3275" s="48"/>
    </row>
    <row r="3276" spans="1:11" x14ac:dyDescent="0.35">
      <c r="A3276" s="43">
        <v>1</v>
      </c>
      <c r="B3276" s="80">
        <v>6100</v>
      </c>
      <c r="C3276" s="81" t="s">
        <v>1352</v>
      </c>
      <c r="D3276" s="80" t="s">
        <v>7907</v>
      </c>
      <c r="E3276" s="82"/>
      <c r="F3276" s="82">
        <v>43000752</v>
      </c>
      <c r="G3276" s="82">
        <v>2</v>
      </c>
      <c r="H3276" s="80" t="s">
        <v>7908</v>
      </c>
      <c r="I3276" s="39">
        <v>653242.75</v>
      </c>
      <c r="J3276" s="47">
        <v>43000</v>
      </c>
      <c r="K3276" s="48"/>
    </row>
    <row r="3277" spans="1:11" x14ac:dyDescent="0.35">
      <c r="A3277" s="43">
        <v>1</v>
      </c>
      <c r="B3277" s="80">
        <v>6100</v>
      </c>
      <c r="C3277" s="81" t="s">
        <v>1352</v>
      </c>
      <c r="D3277" s="80" t="s">
        <v>7909</v>
      </c>
      <c r="E3277" s="82" t="s">
        <v>7910</v>
      </c>
      <c r="F3277" s="82">
        <v>43000764</v>
      </c>
      <c r="G3277" s="82">
        <v>0</v>
      </c>
      <c r="H3277" s="80" t="s">
        <v>7911</v>
      </c>
      <c r="I3277" s="39">
        <v>3528211.98</v>
      </c>
      <c r="J3277" s="47">
        <v>40627</v>
      </c>
      <c r="K3277" s="48"/>
    </row>
    <row r="3278" spans="1:11" x14ac:dyDescent="0.35">
      <c r="A3278" s="43">
        <v>1</v>
      </c>
      <c r="B3278" s="80">
        <v>6100</v>
      </c>
      <c r="C3278" s="81" t="s">
        <v>1352</v>
      </c>
      <c r="D3278" s="80" t="s">
        <v>7912</v>
      </c>
      <c r="E3278" s="82" t="s">
        <v>7910</v>
      </c>
      <c r="F3278" s="82">
        <v>43000764</v>
      </c>
      <c r="G3278" s="82">
        <v>1</v>
      </c>
      <c r="H3278" s="83" t="s">
        <v>7911</v>
      </c>
      <c r="I3278" s="39">
        <v>275600</v>
      </c>
      <c r="J3278" s="47">
        <v>44946</v>
      </c>
      <c r="K3278" s="48"/>
    </row>
    <row r="3279" spans="1:11" x14ac:dyDescent="0.35">
      <c r="A3279" s="43">
        <v>1</v>
      </c>
      <c r="B3279" s="80">
        <v>6100</v>
      </c>
      <c r="C3279" s="81" t="s">
        <v>1352</v>
      </c>
      <c r="D3279" s="80" t="s">
        <v>7913</v>
      </c>
      <c r="E3279" s="82" t="s">
        <v>7914</v>
      </c>
      <c r="F3279" s="82">
        <v>43000765</v>
      </c>
      <c r="G3279" s="82">
        <v>0</v>
      </c>
      <c r="H3279" s="80" t="s">
        <v>7915</v>
      </c>
      <c r="I3279" s="39">
        <v>10145642.02</v>
      </c>
      <c r="J3279" s="47">
        <v>40627</v>
      </c>
      <c r="K3279" s="48"/>
    </row>
    <row r="3280" spans="1:11" x14ac:dyDescent="0.35">
      <c r="A3280" s="43">
        <v>1</v>
      </c>
      <c r="B3280" s="80">
        <v>6100</v>
      </c>
      <c r="C3280" s="81" t="s">
        <v>1352</v>
      </c>
      <c r="D3280" s="80" t="s">
        <v>7916</v>
      </c>
      <c r="E3280" s="82" t="s">
        <v>7914</v>
      </c>
      <c r="F3280" s="82">
        <v>43000765</v>
      </c>
      <c r="G3280" s="82">
        <v>1</v>
      </c>
      <c r="H3280" s="80" t="s">
        <v>7917</v>
      </c>
      <c r="I3280" s="39">
        <v>653242.75</v>
      </c>
      <c r="J3280" s="47">
        <v>42957</v>
      </c>
      <c r="K3280" s="48"/>
    </row>
    <row r="3281" spans="1:11" x14ac:dyDescent="0.35">
      <c r="A3281" s="43">
        <v>1</v>
      </c>
      <c r="B3281" s="80">
        <v>6100</v>
      </c>
      <c r="C3281" s="81" t="s">
        <v>1352</v>
      </c>
      <c r="D3281" s="80" t="s">
        <v>7918</v>
      </c>
      <c r="E3281" s="82"/>
      <c r="F3281" s="82" t="s">
        <v>7919</v>
      </c>
      <c r="G3281" s="82" t="s">
        <v>1176</v>
      </c>
      <c r="H3281" s="80" t="s">
        <v>7920</v>
      </c>
      <c r="I3281" s="39">
        <v>798750.5</v>
      </c>
      <c r="J3281" s="47">
        <v>44644</v>
      </c>
      <c r="K3281" s="48"/>
    </row>
    <row r="3282" spans="1:11" x14ac:dyDescent="0.35">
      <c r="A3282" s="43">
        <v>1</v>
      </c>
      <c r="B3282" s="80">
        <v>6100</v>
      </c>
      <c r="C3282" s="81" t="s">
        <v>1352</v>
      </c>
      <c r="D3282" s="80" t="s">
        <v>7921</v>
      </c>
      <c r="E3282" s="82" t="s">
        <v>7914</v>
      </c>
      <c r="F3282" s="82">
        <v>43000765</v>
      </c>
      <c r="G3282" s="82">
        <v>3</v>
      </c>
      <c r="H3282" s="80" t="s">
        <v>7922</v>
      </c>
      <c r="I3282" s="39">
        <v>205000</v>
      </c>
      <c r="J3282" s="47">
        <v>43550</v>
      </c>
      <c r="K3282" s="48"/>
    </row>
    <row r="3283" spans="1:11" x14ac:dyDescent="0.35">
      <c r="A3283" s="43">
        <v>1</v>
      </c>
      <c r="B3283" s="80">
        <v>6100</v>
      </c>
      <c r="C3283" s="81" t="s">
        <v>1352</v>
      </c>
      <c r="D3283" s="80" t="s">
        <v>7923</v>
      </c>
      <c r="E3283" s="82" t="s">
        <v>7914</v>
      </c>
      <c r="F3283" s="82">
        <v>43000765</v>
      </c>
      <c r="G3283" s="82">
        <v>2</v>
      </c>
      <c r="H3283" s="80" t="s">
        <v>7924</v>
      </c>
      <c r="I3283" s="39">
        <v>1699500</v>
      </c>
      <c r="J3283" s="47">
        <v>43109</v>
      </c>
      <c r="K3283" s="48"/>
    </row>
    <row r="3284" spans="1:11" x14ac:dyDescent="0.35">
      <c r="A3284" s="43">
        <v>1</v>
      </c>
      <c r="B3284" s="80">
        <v>6100</v>
      </c>
      <c r="C3284" s="81" t="s">
        <v>1352</v>
      </c>
      <c r="D3284" s="80" t="s">
        <v>7925</v>
      </c>
      <c r="E3284" s="82" t="s">
        <v>7926</v>
      </c>
      <c r="F3284" s="82">
        <v>43000766</v>
      </c>
      <c r="G3284" s="82">
        <v>0</v>
      </c>
      <c r="H3284" s="80" t="s">
        <v>7927</v>
      </c>
      <c r="I3284" s="39">
        <v>9731162.8300000001</v>
      </c>
      <c r="J3284" s="47">
        <v>40627</v>
      </c>
      <c r="K3284" s="48"/>
    </row>
    <row r="3285" spans="1:11" x14ac:dyDescent="0.35">
      <c r="A3285" s="43">
        <v>1</v>
      </c>
      <c r="B3285" s="80">
        <v>6100</v>
      </c>
      <c r="C3285" s="81" t="s">
        <v>1352</v>
      </c>
      <c r="D3285" s="80" t="s">
        <v>7928</v>
      </c>
      <c r="E3285" s="82" t="s">
        <v>7929</v>
      </c>
      <c r="F3285" s="82">
        <v>43000767</v>
      </c>
      <c r="G3285" s="82">
        <v>0</v>
      </c>
      <c r="H3285" s="80" t="s">
        <v>7930</v>
      </c>
      <c r="I3285" s="39">
        <v>974100.29</v>
      </c>
      <c r="J3285" s="47">
        <v>40627</v>
      </c>
      <c r="K3285" s="48"/>
    </row>
    <row r="3286" spans="1:11" x14ac:dyDescent="0.35">
      <c r="A3286" s="43">
        <v>1</v>
      </c>
      <c r="B3286" s="80">
        <v>6100</v>
      </c>
      <c r="C3286" s="81" t="s">
        <v>1352</v>
      </c>
      <c r="D3286" s="80" t="s">
        <v>7931</v>
      </c>
      <c r="E3286" s="82"/>
      <c r="F3286" s="82" t="s">
        <v>7932</v>
      </c>
      <c r="G3286" s="82" t="s">
        <v>1043</v>
      </c>
      <c r="H3286" s="80" t="s">
        <v>7933</v>
      </c>
      <c r="I3286" s="39">
        <v>159800</v>
      </c>
      <c r="J3286" s="47">
        <v>44644</v>
      </c>
      <c r="K3286" s="48"/>
    </row>
    <row r="3287" spans="1:11" x14ac:dyDescent="0.35">
      <c r="A3287" s="43">
        <v>1</v>
      </c>
      <c r="B3287" s="80">
        <v>6100</v>
      </c>
      <c r="C3287" s="81" t="s">
        <v>1352</v>
      </c>
      <c r="D3287" s="80" t="s">
        <v>7934</v>
      </c>
      <c r="E3287" s="82"/>
      <c r="F3287" s="82" t="s">
        <v>7932</v>
      </c>
      <c r="G3287" s="82" t="s">
        <v>1049</v>
      </c>
      <c r="H3287" s="80" t="s">
        <v>7935</v>
      </c>
      <c r="I3287" s="39">
        <v>135000</v>
      </c>
      <c r="J3287" s="47">
        <v>44644</v>
      </c>
      <c r="K3287" s="48"/>
    </row>
    <row r="3288" spans="1:11" x14ac:dyDescent="0.35">
      <c r="A3288" s="43">
        <v>1</v>
      </c>
      <c r="B3288" s="80">
        <v>6100</v>
      </c>
      <c r="C3288" s="81" t="s">
        <v>1352</v>
      </c>
      <c r="D3288" s="80" t="s">
        <v>7936</v>
      </c>
      <c r="E3288" s="82" t="s">
        <v>7926</v>
      </c>
      <c r="F3288" s="82">
        <v>43000766</v>
      </c>
      <c r="G3288" s="82">
        <v>1</v>
      </c>
      <c r="H3288" s="80" t="s">
        <v>7937</v>
      </c>
      <c r="I3288" s="39">
        <v>533889</v>
      </c>
      <c r="J3288" s="47">
        <v>43644</v>
      </c>
      <c r="K3288" s="48"/>
    </row>
    <row r="3289" spans="1:11" x14ac:dyDescent="0.35">
      <c r="A3289" s="43">
        <v>1</v>
      </c>
      <c r="B3289" s="80">
        <v>6100</v>
      </c>
      <c r="C3289" s="81" t="s">
        <v>1352</v>
      </c>
      <c r="D3289" s="80" t="s">
        <v>7938</v>
      </c>
      <c r="E3289" s="82" t="s">
        <v>7939</v>
      </c>
      <c r="F3289" s="82">
        <v>43000786</v>
      </c>
      <c r="G3289" s="82">
        <v>0</v>
      </c>
      <c r="H3289" s="80" t="s">
        <v>7940</v>
      </c>
      <c r="I3289" s="39">
        <v>71679.199999999997</v>
      </c>
      <c r="J3289" s="47">
        <v>40658</v>
      </c>
      <c r="K3289" s="48"/>
    </row>
    <row r="3290" spans="1:11" x14ac:dyDescent="0.35">
      <c r="A3290" s="43">
        <v>1</v>
      </c>
      <c r="B3290" s="80">
        <v>6100</v>
      </c>
      <c r="C3290" s="81" t="s">
        <v>1352</v>
      </c>
      <c r="D3290" s="80" t="s">
        <v>7941</v>
      </c>
      <c r="E3290" s="82"/>
      <c r="F3290" s="82">
        <v>43000786</v>
      </c>
      <c r="G3290" s="82">
        <v>1</v>
      </c>
      <c r="H3290" s="80" t="s">
        <v>7942</v>
      </c>
      <c r="I3290" s="39">
        <v>762600</v>
      </c>
      <c r="J3290" s="47">
        <v>42455</v>
      </c>
      <c r="K3290" s="48"/>
    </row>
    <row r="3291" spans="1:11" x14ac:dyDescent="0.35">
      <c r="A3291" s="43">
        <v>1</v>
      </c>
      <c r="B3291" s="80">
        <v>6100</v>
      </c>
      <c r="C3291" s="81" t="s">
        <v>1352</v>
      </c>
      <c r="D3291" s="80" t="s">
        <v>7943</v>
      </c>
      <c r="E3291" s="82"/>
      <c r="F3291" s="82">
        <v>43000786</v>
      </c>
      <c r="G3291" s="82">
        <v>2</v>
      </c>
      <c r="H3291" s="80" t="s">
        <v>7944</v>
      </c>
      <c r="I3291" s="39">
        <v>653242.75</v>
      </c>
      <c r="J3291" s="47">
        <v>42900</v>
      </c>
      <c r="K3291" s="48"/>
    </row>
    <row r="3292" spans="1:11" x14ac:dyDescent="0.35">
      <c r="A3292" s="43">
        <v>1</v>
      </c>
      <c r="B3292" s="80">
        <v>6100</v>
      </c>
      <c r="C3292" s="81" t="s">
        <v>1352</v>
      </c>
      <c r="D3292" s="80" t="s">
        <v>7945</v>
      </c>
      <c r="E3292" s="82"/>
      <c r="F3292" s="82">
        <v>43000786</v>
      </c>
      <c r="G3292" s="82">
        <v>5</v>
      </c>
      <c r="H3292" s="80" t="s">
        <v>7946</v>
      </c>
      <c r="I3292" s="39">
        <v>170368</v>
      </c>
      <c r="J3292" s="47">
        <v>43550</v>
      </c>
      <c r="K3292" s="48"/>
    </row>
    <row r="3293" spans="1:11" x14ac:dyDescent="0.35">
      <c r="A3293" s="43">
        <v>1</v>
      </c>
      <c r="B3293" s="80">
        <v>6100</v>
      </c>
      <c r="C3293" s="81" t="s">
        <v>1352</v>
      </c>
      <c r="D3293" s="80" t="s">
        <v>7947</v>
      </c>
      <c r="E3293" s="82"/>
      <c r="F3293" s="82">
        <v>43000786</v>
      </c>
      <c r="G3293" s="82">
        <v>6</v>
      </c>
      <c r="H3293" s="80" t="s">
        <v>7948</v>
      </c>
      <c r="I3293" s="39">
        <v>173576</v>
      </c>
      <c r="J3293" s="47">
        <v>43619</v>
      </c>
      <c r="K3293" s="48"/>
    </row>
    <row r="3294" spans="1:11" x14ac:dyDescent="0.35">
      <c r="A3294" s="43">
        <v>1</v>
      </c>
      <c r="B3294" s="80">
        <v>6100</v>
      </c>
      <c r="C3294" s="81" t="s">
        <v>1352</v>
      </c>
      <c r="D3294" s="80" t="s">
        <v>7949</v>
      </c>
      <c r="E3294" s="82"/>
      <c r="F3294" s="82">
        <v>43000786</v>
      </c>
      <c r="G3294" s="82">
        <v>7</v>
      </c>
      <c r="H3294" s="80" t="s">
        <v>7950</v>
      </c>
      <c r="I3294" s="39">
        <v>123090.06</v>
      </c>
      <c r="J3294" s="47">
        <v>43550</v>
      </c>
      <c r="K3294" s="48"/>
    </row>
    <row r="3295" spans="1:11" x14ac:dyDescent="0.35">
      <c r="A3295" s="43">
        <v>1</v>
      </c>
      <c r="B3295" s="80">
        <v>6100</v>
      </c>
      <c r="C3295" s="81" t="s">
        <v>1352</v>
      </c>
      <c r="D3295" s="80" t="s">
        <v>7951</v>
      </c>
      <c r="E3295" s="82"/>
      <c r="F3295" s="82">
        <v>43000786</v>
      </c>
      <c r="G3295" s="82">
        <v>8</v>
      </c>
      <c r="H3295" s="80" t="s">
        <v>7952</v>
      </c>
      <c r="I3295" s="39">
        <v>44556.43</v>
      </c>
      <c r="J3295" s="47">
        <v>43550</v>
      </c>
      <c r="K3295" s="48"/>
    </row>
    <row r="3296" spans="1:11" x14ac:dyDescent="0.35">
      <c r="A3296" s="43">
        <v>1</v>
      </c>
      <c r="B3296" s="80">
        <v>6100</v>
      </c>
      <c r="C3296" s="81" t="s">
        <v>1352</v>
      </c>
      <c r="D3296" s="80" t="s">
        <v>7953</v>
      </c>
      <c r="E3296" s="82"/>
      <c r="F3296" s="82">
        <v>43000786</v>
      </c>
      <c r="G3296" s="82">
        <v>9</v>
      </c>
      <c r="H3296" s="80" t="s">
        <v>7954</v>
      </c>
      <c r="I3296" s="39">
        <v>1595702.06</v>
      </c>
      <c r="J3296" s="47">
        <v>43550</v>
      </c>
      <c r="K3296" s="48"/>
    </row>
    <row r="3297" spans="1:11" x14ac:dyDescent="0.35">
      <c r="A3297" s="43">
        <v>1</v>
      </c>
      <c r="B3297" s="83">
        <v>6100</v>
      </c>
      <c r="C3297" s="84">
        <v>43</v>
      </c>
      <c r="D3297" s="80" t="s">
        <v>7955</v>
      </c>
      <c r="E3297" s="85"/>
      <c r="F3297" s="86" t="s">
        <v>4220</v>
      </c>
      <c r="G3297" s="86" t="s">
        <v>2098</v>
      </c>
      <c r="H3297" s="83" t="s">
        <v>7956</v>
      </c>
      <c r="I3297" s="39">
        <v>427200</v>
      </c>
      <c r="J3297" s="47">
        <v>43916</v>
      </c>
      <c r="K3297" s="48"/>
    </row>
    <row r="3298" spans="1:11" x14ac:dyDescent="0.35">
      <c r="A3298" s="43">
        <v>1</v>
      </c>
      <c r="B3298" s="83">
        <v>6100</v>
      </c>
      <c r="C3298" s="84">
        <v>43</v>
      </c>
      <c r="D3298" s="80" t="s">
        <v>7957</v>
      </c>
      <c r="E3298" s="85"/>
      <c r="F3298" s="86" t="s">
        <v>4220</v>
      </c>
      <c r="G3298" s="86" t="s">
        <v>3668</v>
      </c>
      <c r="H3298" s="83" t="s">
        <v>7958</v>
      </c>
      <c r="I3298" s="39">
        <v>139650</v>
      </c>
      <c r="J3298" s="47">
        <v>44000</v>
      </c>
      <c r="K3298" s="48"/>
    </row>
    <row r="3299" spans="1:11" x14ac:dyDescent="0.35">
      <c r="A3299" s="43">
        <v>1</v>
      </c>
      <c r="B3299" s="83">
        <v>6100</v>
      </c>
      <c r="C3299" s="84">
        <v>43</v>
      </c>
      <c r="D3299" s="80" t="s">
        <v>7959</v>
      </c>
      <c r="E3299" s="85"/>
      <c r="F3299" s="86" t="s">
        <v>4220</v>
      </c>
      <c r="G3299" s="86">
        <v>12</v>
      </c>
      <c r="H3299" s="83" t="s">
        <v>7960</v>
      </c>
      <c r="I3299" s="39">
        <v>320640.5</v>
      </c>
      <c r="J3299" s="47">
        <v>44110</v>
      </c>
      <c r="K3299" s="48"/>
    </row>
    <row r="3300" spans="1:11" x14ac:dyDescent="0.35">
      <c r="A3300" s="43">
        <v>1</v>
      </c>
      <c r="B3300" s="83">
        <v>6100</v>
      </c>
      <c r="C3300" s="84">
        <v>43</v>
      </c>
      <c r="D3300" s="80" t="s">
        <v>7961</v>
      </c>
      <c r="E3300" s="82"/>
      <c r="F3300" s="86" t="s">
        <v>4220</v>
      </c>
      <c r="G3300" s="86" t="s">
        <v>3676</v>
      </c>
      <c r="H3300" s="83" t="s">
        <v>7962</v>
      </c>
      <c r="I3300" s="39">
        <v>249900</v>
      </c>
      <c r="J3300" s="47">
        <v>44676</v>
      </c>
      <c r="K3300" s="48"/>
    </row>
    <row r="3301" spans="1:11" x14ac:dyDescent="0.35">
      <c r="A3301" s="43">
        <v>1</v>
      </c>
      <c r="B3301" s="80">
        <v>6100</v>
      </c>
      <c r="C3301" s="81" t="s">
        <v>1352</v>
      </c>
      <c r="D3301" s="80" t="s">
        <v>7963</v>
      </c>
      <c r="E3301" s="82" t="s">
        <v>7964</v>
      </c>
      <c r="F3301" s="82">
        <v>43000781</v>
      </c>
      <c r="G3301" s="82">
        <v>0</v>
      </c>
      <c r="H3301" s="80" t="s">
        <v>7965</v>
      </c>
      <c r="I3301" s="39">
        <v>358181.17</v>
      </c>
      <c r="J3301" s="47">
        <v>40627</v>
      </c>
      <c r="K3301" s="48"/>
    </row>
    <row r="3302" spans="1:11" x14ac:dyDescent="0.35">
      <c r="A3302" s="43">
        <v>1</v>
      </c>
      <c r="B3302" s="80">
        <v>6100</v>
      </c>
      <c r="C3302" s="81" t="s">
        <v>1352</v>
      </c>
      <c r="D3302" s="80" t="s">
        <v>7966</v>
      </c>
      <c r="E3302" s="82" t="s">
        <v>7967</v>
      </c>
      <c r="F3302" s="82">
        <v>43000782</v>
      </c>
      <c r="G3302" s="82">
        <v>0</v>
      </c>
      <c r="H3302" s="80" t="s">
        <v>7968</v>
      </c>
      <c r="I3302" s="39">
        <v>1079406.6399999999</v>
      </c>
      <c r="J3302" s="47">
        <v>40627</v>
      </c>
      <c r="K3302" s="48"/>
    </row>
    <row r="3303" spans="1:11" x14ac:dyDescent="0.35">
      <c r="A3303" s="43">
        <v>1</v>
      </c>
      <c r="B3303" s="80">
        <v>6100</v>
      </c>
      <c r="C3303" s="81" t="s">
        <v>1352</v>
      </c>
      <c r="D3303" s="80" t="s">
        <v>7969</v>
      </c>
      <c r="E3303" s="82" t="s">
        <v>7970</v>
      </c>
      <c r="F3303" s="82">
        <v>43000783</v>
      </c>
      <c r="G3303" s="82">
        <v>0</v>
      </c>
      <c r="H3303" s="80" t="s">
        <v>7971</v>
      </c>
      <c r="I3303" s="39">
        <v>385617.42</v>
      </c>
      <c r="J3303" s="47">
        <v>40627</v>
      </c>
      <c r="K3303" s="48"/>
    </row>
    <row r="3304" spans="1:11" x14ac:dyDescent="0.35">
      <c r="A3304" s="43">
        <v>1</v>
      </c>
      <c r="B3304" s="80">
        <v>6100</v>
      </c>
      <c r="C3304" s="81" t="s">
        <v>1352</v>
      </c>
      <c r="D3304" s="80" t="s">
        <v>7972</v>
      </c>
      <c r="E3304" s="82" t="s">
        <v>7973</v>
      </c>
      <c r="F3304" s="82">
        <v>43000784</v>
      </c>
      <c r="G3304" s="82">
        <v>0</v>
      </c>
      <c r="H3304" s="80" t="s">
        <v>7974</v>
      </c>
      <c r="I3304" s="39">
        <v>523292.05</v>
      </c>
      <c r="J3304" s="47">
        <v>40627</v>
      </c>
      <c r="K3304" s="48"/>
    </row>
    <row r="3305" spans="1:11" x14ac:dyDescent="0.35">
      <c r="A3305" s="43">
        <v>1</v>
      </c>
      <c r="B3305" s="80">
        <v>6100</v>
      </c>
      <c r="C3305" s="81" t="s">
        <v>1352</v>
      </c>
      <c r="D3305" s="80" t="s">
        <v>7975</v>
      </c>
      <c r="E3305" s="82" t="s">
        <v>7976</v>
      </c>
      <c r="F3305" s="82">
        <v>43000785</v>
      </c>
      <c r="G3305" s="82">
        <v>0</v>
      </c>
      <c r="H3305" s="80" t="s">
        <v>7977</v>
      </c>
      <c r="I3305" s="39">
        <v>956647.34</v>
      </c>
      <c r="J3305" s="47">
        <v>40627</v>
      </c>
      <c r="K3305" s="48"/>
    </row>
    <row r="3306" spans="1:11" x14ac:dyDescent="0.35">
      <c r="A3306" s="43">
        <v>1</v>
      </c>
      <c r="B3306" s="80">
        <v>6100</v>
      </c>
      <c r="C3306" s="81" t="s">
        <v>1352</v>
      </c>
      <c r="D3306" s="80" t="s">
        <v>7978</v>
      </c>
      <c r="E3306" s="82" t="s">
        <v>7979</v>
      </c>
      <c r="F3306" s="82">
        <v>43000574</v>
      </c>
      <c r="G3306" s="82">
        <v>0</v>
      </c>
      <c r="H3306" s="80" t="s">
        <v>7980</v>
      </c>
      <c r="I3306" s="39">
        <v>1118630.53</v>
      </c>
      <c r="J3306" s="47">
        <v>40628</v>
      </c>
      <c r="K3306" s="48"/>
    </row>
    <row r="3307" spans="1:11" x14ac:dyDescent="0.35">
      <c r="A3307" s="43">
        <v>1</v>
      </c>
      <c r="B3307" s="80">
        <v>6100</v>
      </c>
      <c r="C3307" s="81" t="s">
        <v>1352</v>
      </c>
      <c r="D3307" s="80" t="s">
        <v>7981</v>
      </c>
      <c r="E3307" s="82" t="s">
        <v>7982</v>
      </c>
      <c r="F3307" s="82">
        <v>43000575</v>
      </c>
      <c r="G3307" s="82">
        <v>0</v>
      </c>
      <c r="H3307" s="80" t="s">
        <v>7983</v>
      </c>
      <c r="I3307" s="39">
        <v>3381502.71</v>
      </c>
      <c r="J3307" s="47">
        <v>40628</v>
      </c>
      <c r="K3307" s="48"/>
    </row>
    <row r="3308" spans="1:11" x14ac:dyDescent="0.35">
      <c r="A3308" s="43">
        <v>1</v>
      </c>
      <c r="B3308" s="80">
        <v>6100</v>
      </c>
      <c r="C3308" s="81" t="s">
        <v>1352</v>
      </c>
      <c r="D3308" s="80" t="s">
        <v>7984</v>
      </c>
      <c r="E3308" s="82" t="s">
        <v>7985</v>
      </c>
      <c r="F3308" s="82">
        <v>43000576</v>
      </c>
      <c r="G3308" s="82">
        <v>0</v>
      </c>
      <c r="H3308" s="80" t="s">
        <v>7986</v>
      </c>
      <c r="I3308" s="39">
        <v>1132814.17</v>
      </c>
      <c r="J3308" s="47">
        <v>40628</v>
      </c>
      <c r="K3308" s="48"/>
    </row>
    <row r="3309" spans="1:11" x14ac:dyDescent="0.35">
      <c r="A3309" s="43">
        <v>1</v>
      </c>
      <c r="B3309" s="80">
        <v>6100</v>
      </c>
      <c r="C3309" s="81" t="s">
        <v>1352</v>
      </c>
      <c r="D3309" s="80" t="s">
        <v>7987</v>
      </c>
      <c r="E3309" s="82"/>
      <c r="F3309" s="82">
        <v>43000786</v>
      </c>
      <c r="G3309" s="82">
        <v>4</v>
      </c>
      <c r="H3309" s="80" t="s">
        <v>7988</v>
      </c>
      <c r="I3309" s="39">
        <v>1169320</v>
      </c>
      <c r="J3309" s="47">
        <v>43245</v>
      </c>
      <c r="K3309" s="48"/>
    </row>
    <row r="3310" spans="1:11" x14ac:dyDescent="0.35">
      <c r="A3310" s="43">
        <v>1</v>
      </c>
      <c r="B3310" s="80">
        <v>6100</v>
      </c>
      <c r="C3310" s="81" t="s">
        <v>1352</v>
      </c>
      <c r="D3310" s="80" t="s">
        <v>7989</v>
      </c>
      <c r="E3310" s="82"/>
      <c r="F3310" s="87" t="s">
        <v>4220</v>
      </c>
      <c r="G3310" s="87" t="s">
        <v>3680</v>
      </c>
      <c r="H3310" s="83" t="s">
        <v>7990</v>
      </c>
      <c r="I3310" s="39">
        <v>327900</v>
      </c>
      <c r="J3310" s="47">
        <v>44861</v>
      </c>
      <c r="K3310" s="48"/>
    </row>
    <row r="3311" spans="1:11" x14ac:dyDescent="0.35">
      <c r="A3311" s="43">
        <v>1</v>
      </c>
      <c r="B3311" s="80">
        <v>6100</v>
      </c>
      <c r="C3311" s="81" t="s">
        <v>1352</v>
      </c>
      <c r="D3311" s="80" t="s">
        <v>7991</v>
      </c>
      <c r="E3311" s="82"/>
      <c r="F3311" s="87" t="s">
        <v>4220</v>
      </c>
      <c r="G3311" s="87" t="s">
        <v>3684</v>
      </c>
      <c r="H3311" s="83" t="s">
        <v>7992</v>
      </c>
      <c r="I3311" s="39">
        <v>229800</v>
      </c>
      <c r="J3311" s="47">
        <v>44875</v>
      </c>
      <c r="K3311" s="48"/>
    </row>
    <row r="3312" spans="1:11" x14ac:dyDescent="0.35">
      <c r="A3312" s="43">
        <v>1</v>
      </c>
      <c r="B3312" s="80">
        <v>6100</v>
      </c>
      <c r="C3312" s="81" t="s">
        <v>1352</v>
      </c>
      <c r="D3312" s="80" t="s">
        <v>7993</v>
      </c>
      <c r="E3312" s="82" t="s">
        <v>7994</v>
      </c>
      <c r="F3312" s="82">
        <v>43000790</v>
      </c>
      <c r="G3312" s="82">
        <v>0</v>
      </c>
      <c r="H3312" s="80" t="s">
        <v>7995</v>
      </c>
      <c r="I3312" s="39">
        <v>1575773.95</v>
      </c>
      <c r="J3312" s="47">
        <v>40627</v>
      </c>
      <c r="K3312" s="48"/>
    </row>
    <row r="3313" spans="1:11" x14ac:dyDescent="0.35">
      <c r="A3313" s="43">
        <v>1</v>
      </c>
      <c r="B3313" s="80">
        <v>6100</v>
      </c>
      <c r="C3313" s="81" t="s">
        <v>1352</v>
      </c>
      <c r="D3313" s="80" t="s">
        <v>7996</v>
      </c>
      <c r="E3313" s="82" t="s">
        <v>7994</v>
      </c>
      <c r="F3313" s="82">
        <v>43000790</v>
      </c>
      <c r="G3313" s="82">
        <v>1</v>
      </c>
      <c r="H3313" s="80" t="s">
        <v>7997</v>
      </c>
      <c r="I3313" s="39">
        <v>138420.6</v>
      </c>
      <c r="J3313" s="47">
        <v>43643</v>
      </c>
      <c r="K3313" s="48"/>
    </row>
    <row r="3314" spans="1:11" x14ac:dyDescent="0.35">
      <c r="A3314" s="43">
        <v>1</v>
      </c>
      <c r="B3314" s="80">
        <v>6100</v>
      </c>
      <c r="C3314" s="81" t="s">
        <v>1352</v>
      </c>
      <c r="D3314" s="80" t="s">
        <v>7998</v>
      </c>
      <c r="E3314" s="82" t="s">
        <v>7994</v>
      </c>
      <c r="F3314" s="82">
        <v>43000790</v>
      </c>
      <c r="G3314" s="82">
        <v>2</v>
      </c>
      <c r="H3314" s="80" t="s">
        <v>7999</v>
      </c>
      <c r="I3314" s="39">
        <v>142870</v>
      </c>
      <c r="J3314" s="47">
        <v>43619</v>
      </c>
      <c r="K3314" s="48"/>
    </row>
    <row r="3315" spans="1:11" x14ac:dyDescent="0.35">
      <c r="A3315" s="43">
        <v>1</v>
      </c>
      <c r="B3315" s="80">
        <v>6100</v>
      </c>
      <c r="C3315" s="81" t="s">
        <v>1352</v>
      </c>
      <c r="D3315" s="80" t="s">
        <v>8000</v>
      </c>
      <c r="E3315" s="82" t="s">
        <v>8001</v>
      </c>
      <c r="F3315" s="82">
        <v>43000790</v>
      </c>
      <c r="G3315" s="82">
        <v>4</v>
      </c>
      <c r="H3315" s="80" t="s">
        <v>8002</v>
      </c>
      <c r="I3315" s="39">
        <v>306728.2</v>
      </c>
      <c r="J3315" s="47">
        <v>44888</v>
      </c>
      <c r="K3315" s="48"/>
    </row>
    <row r="3316" spans="1:11" x14ac:dyDescent="0.35">
      <c r="A3316" s="43">
        <v>1</v>
      </c>
      <c r="B3316" s="80">
        <v>6100</v>
      </c>
      <c r="C3316" s="81" t="s">
        <v>1352</v>
      </c>
      <c r="D3316" s="80" t="s">
        <v>8003</v>
      </c>
      <c r="E3316" s="82" t="s">
        <v>8004</v>
      </c>
      <c r="F3316" s="82">
        <v>43000787</v>
      </c>
      <c r="G3316" s="82">
        <v>0</v>
      </c>
      <c r="H3316" s="80" t="s">
        <v>8005</v>
      </c>
      <c r="I3316" s="39">
        <v>836089.19</v>
      </c>
      <c r="J3316" s="47">
        <v>40627</v>
      </c>
      <c r="K3316" s="48"/>
    </row>
    <row r="3317" spans="1:11" x14ac:dyDescent="0.35">
      <c r="A3317" s="43">
        <v>1</v>
      </c>
      <c r="B3317" s="80">
        <v>6100</v>
      </c>
      <c r="C3317" s="81" t="s">
        <v>1352</v>
      </c>
      <c r="D3317" s="80" t="s">
        <v>8006</v>
      </c>
      <c r="E3317" s="82" t="s">
        <v>8007</v>
      </c>
      <c r="F3317" s="82">
        <v>43000788</v>
      </c>
      <c r="G3317" s="82">
        <v>0</v>
      </c>
      <c r="H3317" s="80" t="s">
        <v>8008</v>
      </c>
      <c r="I3317" s="39">
        <v>1808426.87</v>
      </c>
      <c r="J3317" s="47">
        <v>40627</v>
      </c>
      <c r="K3317" s="48"/>
    </row>
    <row r="3318" spans="1:11" x14ac:dyDescent="0.35">
      <c r="A3318" s="43">
        <v>1</v>
      </c>
      <c r="B3318" s="80">
        <v>6100</v>
      </c>
      <c r="C3318" s="81" t="s">
        <v>1352</v>
      </c>
      <c r="D3318" s="80" t="s">
        <v>8009</v>
      </c>
      <c r="E3318" s="82" t="s">
        <v>8010</v>
      </c>
      <c r="F3318" s="82">
        <v>43000789</v>
      </c>
      <c r="G3318" s="82">
        <v>0</v>
      </c>
      <c r="H3318" s="80" t="s">
        <v>8011</v>
      </c>
      <c r="I3318" s="39">
        <v>613507.26</v>
      </c>
      <c r="J3318" s="47">
        <v>40627</v>
      </c>
      <c r="K3318" s="48"/>
    </row>
    <row r="3319" spans="1:11" x14ac:dyDescent="0.35">
      <c r="A3319" s="43">
        <v>1</v>
      </c>
      <c r="B3319" s="80">
        <v>6100</v>
      </c>
      <c r="C3319" s="81" t="s">
        <v>1352</v>
      </c>
      <c r="D3319" s="80" t="s">
        <v>8012</v>
      </c>
      <c r="E3319" s="82" t="s">
        <v>8001</v>
      </c>
      <c r="F3319" s="82">
        <v>43000791</v>
      </c>
      <c r="G3319" s="82">
        <v>0</v>
      </c>
      <c r="H3319" s="80" t="s">
        <v>8013</v>
      </c>
      <c r="I3319" s="39">
        <v>1758661.76</v>
      </c>
      <c r="J3319" s="47">
        <v>40627</v>
      </c>
      <c r="K3319" s="48"/>
    </row>
    <row r="3320" spans="1:11" x14ac:dyDescent="0.35">
      <c r="A3320" s="43">
        <v>1</v>
      </c>
      <c r="B3320" s="80">
        <v>6100</v>
      </c>
      <c r="C3320" s="81" t="s">
        <v>1352</v>
      </c>
      <c r="D3320" s="80" t="s">
        <v>8014</v>
      </c>
      <c r="E3320" s="82" t="s">
        <v>8015</v>
      </c>
      <c r="F3320" s="82">
        <v>43000792</v>
      </c>
      <c r="G3320" s="82">
        <v>0</v>
      </c>
      <c r="H3320" s="80" t="s">
        <v>8016</v>
      </c>
      <c r="I3320" s="39">
        <v>1932626.12</v>
      </c>
      <c r="J3320" s="47">
        <v>40627</v>
      </c>
      <c r="K3320" s="48"/>
    </row>
    <row r="3321" spans="1:11" x14ac:dyDescent="0.35">
      <c r="A3321" s="43">
        <v>1</v>
      </c>
      <c r="B3321" s="80">
        <v>6100</v>
      </c>
      <c r="C3321" s="81" t="s">
        <v>1352</v>
      </c>
      <c r="D3321" s="80" t="s">
        <v>8017</v>
      </c>
      <c r="E3321" s="82" t="s">
        <v>8015</v>
      </c>
      <c r="F3321" s="82">
        <v>43000792</v>
      </c>
      <c r="G3321" s="82">
        <v>1</v>
      </c>
      <c r="H3321" s="80" t="s">
        <v>8018</v>
      </c>
      <c r="I3321" s="39">
        <v>1721650.5</v>
      </c>
      <c r="J3321" s="47">
        <v>43326</v>
      </c>
      <c r="K3321" s="48"/>
    </row>
    <row r="3322" spans="1:11" x14ac:dyDescent="0.35">
      <c r="A3322" s="43">
        <v>1</v>
      </c>
      <c r="B3322" s="80">
        <v>6100</v>
      </c>
      <c r="C3322" s="81" t="s">
        <v>1352</v>
      </c>
      <c r="D3322" s="80" t="s">
        <v>8019</v>
      </c>
      <c r="E3322" s="82" t="s">
        <v>8020</v>
      </c>
      <c r="F3322" s="82">
        <v>43000793</v>
      </c>
      <c r="G3322" s="82">
        <v>0</v>
      </c>
      <c r="H3322" s="80" t="s">
        <v>8021</v>
      </c>
      <c r="I3322" s="39">
        <v>310437.96000000002</v>
      </c>
      <c r="J3322" s="47">
        <v>40658</v>
      </c>
      <c r="K3322" s="48"/>
    </row>
    <row r="3323" spans="1:11" x14ac:dyDescent="0.35">
      <c r="A3323" s="43">
        <v>1</v>
      </c>
      <c r="B3323" s="80">
        <v>6100</v>
      </c>
      <c r="C3323" s="81" t="s">
        <v>1352</v>
      </c>
      <c r="D3323" s="80" t="s">
        <v>8022</v>
      </c>
      <c r="E3323" s="82" t="s">
        <v>8020</v>
      </c>
      <c r="F3323" s="82">
        <v>43000793</v>
      </c>
      <c r="G3323" s="82">
        <v>2</v>
      </c>
      <c r="H3323" s="80" t="s">
        <v>8023</v>
      </c>
      <c r="I3323" s="39">
        <v>68000</v>
      </c>
      <c r="J3323" s="47">
        <v>43550</v>
      </c>
      <c r="K3323" s="48"/>
    </row>
    <row r="3324" spans="1:11" x14ac:dyDescent="0.35">
      <c r="A3324" s="43">
        <v>1</v>
      </c>
      <c r="B3324" s="80">
        <v>6100</v>
      </c>
      <c r="C3324" s="81" t="s">
        <v>1352</v>
      </c>
      <c r="D3324" s="80" t="s">
        <v>8024</v>
      </c>
      <c r="E3324" s="82"/>
      <c r="F3324" s="82">
        <v>43000793</v>
      </c>
      <c r="G3324" s="82">
        <v>1</v>
      </c>
      <c r="H3324" s="80" t="s">
        <v>8025</v>
      </c>
      <c r="I3324" s="39">
        <v>149339.32999999999</v>
      </c>
      <c r="J3324" s="47">
        <v>42908</v>
      </c>
      <c r="K3324" s="48"/>
    </row>
    <row r="3325" spans="1:11" x14ac:dyDescent="0.35">
      <c r="A3325" s="43">
        <v>1</v>
      </c>
      <c r="B3325" s="80">
        <v>6100</v>
      </c>
      <c r="C3325" s="81" t="s">
        <v>1352</v>
      </c>
      <c r="D3325" s="80" t="s">
        <v>8026</v>
      </c>
      <c r="E3325" s="82" t="s">
        <v>8027</v>
      </c>
      <c r="F3325" s="82">
        <v>43000577</v>
      </c>
      <c r="G3325" s="82">
        <v>0</v>
      </c>
      <c r="H3325" s="80" t="s">
        <v>8028</v>
      </c>
      <c r="I3325" s="39">
        <v>2907829.12</v>
      </c>
      <c r="J3325" s="47">
        <v>40628</v>
      </c>
      <c r="K3325" s="48"/>
    </row>
    <row r="3326" spans="1:11" x14ac:dyDescent="0.35">
      <c r="A3326" s="43">
        <v>1</v>
      </c>
      <c r="B3326" s="80">
        <v>6100</v>
      </c>
      <c r="C3326" s="81" t="s">
        <v>1352</v>
      </c>
      <c r="D3326" s="80" t="s">
        <v>8029</v>
      </c>
      <c r="E3326" s="82"/>
      <c r="F3326" s="82" t="s">
        <v>5379</v>
      </c>
      <c r="G3326" s="82" t="s">
        <v>1124</v>
      </c>
      <c r="H3326" s="80" t="s">
        <v>8030</v>
      </c>
      <c r="I3326" s="39">
        <v>136866.87</v>
      </c>
      <c r="J3326" s="47">
        <v>44644</v>
      </c>
      <c r="K3326" s="48"/>
    </row>
    <row r="3327" spans="1:11" x14ac:dyDescent="0.35">
      <c r="A3327" s="43">
        <v>1</v>
      </c>
      <c r="B3327" s="80">
        <v>6100</v>
      </c>
      <c r="C3327" s="81" t="s">
        <v>1352</v>
      </c>
      <c r="D3327" s="80" t="s">
        <v>8031</v>
      </c>
      <c r="E3327" s="82"/>
      <c r="F3327" s="82" t="s">
        <v>5379</v>
      </c>
      <c r="G3327" s="82" t="s">
        <v>1043</v>
      </c>
      <c r="H3327" s="80" t="s">
        <v>8032</v>
      </c>
      <c r="I3327" s="39">
        <v>148500</v>
      </c>
      <c r="J3327" s="47">
        <v>44644</v>
      </c>
      <c r="K3327" s="48"/>
    </row>
    <row r="3328" spans="1:11" x14ac:dyDescent="0.35">
      <c r="A3328" s="43">
        <v>1</v>
      </c>
      <c r="B3328" s="80">
        <v>6100</v>
      </c>
      <c r="C3328" s="81" t="s">
        <v>1352</v>
      </c>
      <c r="D3328" s="80" t="s">
        <v>8033</v>
      </c>
      <c r="E3328" s="82" t="s">
        <v>8034</v>
      </c>
      <c r="F3328" s="82">
        <v>43000578</v>
      </c>
      <c r="G3328" s="82">
        <v>0</v>
      </c>
      <c r="H3328" s="80" t="s">
        <v>8035</v>
      </c>
      <c r="I3328" s="39">
        <v>5688831.6399999997</v>
      </c>
      <c r="J3328" s="47">
        <v>40628</v>
      </c>
      <c r="K3328" s="48"/>
    </row>
    <row r="3329" spans="1:11" x14ac:dyDescent="0.35">
      <c r="A3329" s="43">
        <v>1</v>
      </c>
      <c r="B3329" s="80">
        <v>6100</v>
      </c>
      <c r="C3329" s="81" t="s">
        <v>1352</v>
      </c>
      <c r="D3329" s="80" t="s">
        <v>8036</v>
      </c>
      <c r="E3329" s="82" t="s">
        <v>8037</v>
      </c>
      <c r="F3329" s="82">
        <v>43000579</v>
      </c>
      <c r="G3329" s="82">
        <v>0</v>
      </c>
      <c r="H3329" s="80" t="s">
        <v>8038</v>
      </c>
      <c r="I3329" s="39">
        <v>1802277.78</v>
      </c>
      <c r="J3329" s="47">
        <v>40628</v>
      </c>
      <c r="K3329" s="48"/>
    </row>
    <row r="3330" spans="1:11" x14ac:dyDescent="0.35">
      <c r="A3330" s="43">
        <v>1</v>
      </c>
      <c r="B3330" s="80">
        <v>6100</v>
      </c>
      <c r="C3330" s="81" t="s">
        <v>1352</v>
      </c>
      <c r="D3330" s="80" t="s">
        <v>8039</v>
      </c>
      <c r="E3330" s="82" t="s">
        <v>7994</v>
      </c>
      <c r="F3330" s="82">
        <v>43000790</v>
      </c>
      <c r="G3330" s="82">
        <v>3</v>
      </c>
      <c r="H3330" s="80" t="s">
        <v>8040</v>
      </c>
      <c r="I3330" s="39">
        <v>165655</v>
      </c>
      <c r="J3330" s="47">
        <v>43584</v>
      </c>
      <c r="K3330" s="48"/>
    </row>
    <row r="3331" spans="1:11" x14ac:dyDescent="0.35">
      <c r="A3331" s="43">
        <v>1</v>
      </c>
      <c r="B3331" s="80">
        <v>6100</v>
      </c>
      <c r="C3331" s="81" t="s">
        <v>1352</v>
      </c>
      <c r="D3331" s="80" t="s">
        <v>8041</v>
      </c>
      <c r="E3331" s="82" t="s">
        <v>8042</v>
      </c>
      <c r="F3331" s="82">
        <v>43000806</v>
      </c>
      <c r="G3331" s="82">
        <v>0</v>
      </c>
      <c r="H3331" s="80" t="s">
        <v>8043</v>
      </c>
      <c r="I3331" s="39">
        <v>1776320.24</v>
      </c>
      <c r="J3331" s="47">
        <v>40627</v>
      </c>
      <c r="K3331" s="48"/>
    </row>
    <row r="3332" spans="1:11" x14ac:dyDescent="0.35">
      <c r="A3332" s="43">
        <v>1</v>
      </c>
      <c r="B3332" s="80">
        <v>6100</v>
      </c>
      <c r="C3332" s="81" t="s">
        <v>1352</v>
      </c>
      <c r="D3332" s="80" t="s">
        <v>8044</v>
      </c>
      <c r="E3332" s="82"/>
      <c r="F3332" s="82" t="s">
        <v>8045</v>
      </c>
      <c r="G3332" s="82" t="s">
        <v>1124</v>
      </c>
      <c r="H3332" s="80" t="s">
        <v>8046</v>
      </c>
      <c r="I3332" s="39">
        <v>0</v>
      </c>
      <c r="J3332" s="47">
        <v>43048</v>
      </c>
      <c r="K3332" s="48"/>
    </row>
    <row r="3333" spans="1:11" x14ac:dyDescent="0.35">
      <c r="A3333" s="43">
        <v>1</v>
      </c>
      <c r="B3333" s="80">
        <v>6100</v>
      </c>
      <c r="C3333" s="81" t="s">
        <v>1352</v>
      </c>
      <c r="D3333" s="80" t="s">
        <v>8047</v>
      </c>
      <c r="E3333" s="82" t="s">
        <v>8042</v>
      </c>
      <c r="F3333" s="82">
        <v>43000806</v>
      </c>
      <c r="G3333" s="82">
        <v>2</v>
      </c>
      <c r="H3333" s="80" t="s">
        <v>8048</v>
      </c>
      <c r="I3333" s="39">
        <v>1156500</v>
      </c>
      <c r="J3333" s="47">
        <v>43550</v>
      </c>
      <c r="K3333" s="48"/>
    </row>
    <row r="3334" spans="1:11" x14ac:dyDescent="0.35">
      <c r="A3334" s="43">
        <v>1</v>
      </c>
      <c r="B3334" s="80">
        <v>6100</v>
      </c>
      <c r="C3334" s="81" t="s">
        <v>1352</v>
      </c>
      <c r="D3334" s="80" t="s">
        <v>8049</v>
      </c>
      <c r="E3334" s="82" t="s">
        <v>8050</v>
      </c>
      <c r="F3334" s="82">
        <v>43000801</v>
      </c>
      <c r="G3334" s="82">
        <v>0</v>
      </c>
      <c r="H3334" s="80" t="s">
        <v>8051</v>
      </c>
      <c r="I3334" s="39">
        <v>964664.65</v>
      </c>
      <c r="J3334" s="47">
        <v>40627</v>
      </c>
      <c r="K3334" s="48"/>
    </row>
    <row r="3335" spans="1:11" x14ac:dyDescent="0.35">
      <c r="A3335" s="43">
        <v>1</v>
      </c>
      <c r="B3335" s="80">
        <v>6100</v>
      </c>
      <c r="C3335" s="81" t="s">
        <v>1352</v>
      </c>
      <c r="D3335" s="80" t="s">
        <v>8052</v>
      </c>
      <c r="E3335" s="82" t="s">
        <v>8053</v>
      </c>
      <c r="F3335" s="82">
        <v>43000802</v>
      </c>
      <c r="G3335" s="82">
        <v>0</v>
      </c>
      <c r="H3335" s="80" t="s">
        <v>8054</v>
      </c>
      <c r="I3335" s="39">
        <v>2100667.16</v>
      </c>
      <c r="J3335" s="47">
        <v>40627</v>
      </c>
      <c r="K3335" s="48"/>
    </row>
    <row r="3336" spans="1:11" x14ac:dyDescent="0.35">
      <c r="A3336" s="43">
        <v>1</v>
      </c>
      <c r="B3336" s="80">
        <v>6100</v>
      </c>
      <c r="C3336" s="81" t="s">
        <v>1352</v>
      </c>
      <c r="D3336" s="80" t="s">
        <v>8055</v>
      </c>
      <c r="E3336" s="82" t="s">
        <v>8056</v>
      </c>
      <c r="F3336" s="82">
        <v>43000803</v>
      </c>
      <c r="G3336" s="82">
        <v>0</v>
      </c>
      <c r="H3336" s="80" t="s">
        <v>8057</v>
      </c>
      <c r="I3336" s="39">
        <v>808087.62</v>
      </c>
      <c r="J3336" s="47">
        <v>40627</v>
      </c>
      <c r="K3336" s="48"/>
    </row>
    <row r="3337" spans="1:11" x14ac:dyDescent="0.35">
      <c r="A3337" s="43">
        <v>1</v>
      </c>
      <c r="B3337" s="80">
        <v>6100</v>
      </c>
      <c r="C3337" s="81" t="s">
        <v>1352</v>
      </c>
      <c r="D3337" s="80" t="s">
        <v>8058</v>
      </c>
      <c r="E3337" s="82" t="s">
        <v>8059</v>
      </c>
      <c r="F3337" s="82">
        <v>43000804</v>
      </c>
      <c r="G3337" s="82">
        <v>0</v>
      </c>
      <c r="H3337" s="80" t="s">
        <v>8060</v>
      </c>
      <c r="I3337" s="39">
        <v>2068111.39</v>
      </c>
      <c r="J3337" s="47">
        <v>40627</v>
      </c>
      <c r="K3337" s="48"/>
    </row>
    <row r="3338" spans="1:11" x14ac:dyDescent="0.35">
      <c r="A3338" s="43">
        <v>1</v>
      </c>
      <c r="B3338" s="80">
        <v>6100</v>
      </c>
      <c r="C3338" s="81" t="s">
        <v>1352</v>
      </c>
      <c r="D3338" s="80" t="s">
        <v>8061</v>
      </c>
      <c r="E3338" s="82" t="s">
        <v>8062</v>
      </c>
      <c r="F3338" s="82">
        <v>43000805</v>
      </c>
      <c r="G3338" s="82">
        <v>0</v>
      </c>
      <c r="H3338" s="80" t="s">
        <v>8063</v>
      </c>
      <c r="I3338" s="39">
        <v>1488586.16</v>
      </c>
      <c r="J3338" s="47">
        <v>40627</v>
      </c>
      <c r="K3338" s="48"/>
    </row>
    <row r="3339" spans="1:11" x14ac:dyDescent="0.35">
      <c r="A3339" s="43">
        <v>1</v>
      </c>
      <c r="B3339" s="80">
        <v>6100</v>
      </c>
      <c r="C3339" s="81" t="s">
        <v>1352</v>
      </c>
      <c r="D3339" s="80" t="s">
        <v>8064</v>
      </c>
      <c r="E3339" s="82" t="s">
        <v>8065</v>
      </c>
      <c r="F3339" s="82">
        <v>43000807</v>
      </c>
      <c r="G3339" s="82">
        <v>0</v>
      </c>
      <c r="H3339" s="80" t="s">
        <v>8066</v>
      </c>
      <c r="I3339" s="39">
        <v>146912.54999999999</v>
      </c>
      <c r="J3339" s="47">
        <v>40658</v>
      </c>
      <c r="K3339" s="48"/>
    </row>
    <row r="3340" spans="1:11" x14ac:dyDescent="0.35">
      <c r="A3340" s="43">
        <v>1</v>
      </c>
      <c r="B3340" s="83">
        <v>6100</v>
      </c>
      <c r="C3340" s="89" t="s">
        <v>1352</v>
      </c>
      <c r="D3340" s="83" t="s">
        <v>8067</v>
      </c>
      <c r="E3340" s="86"/>
      <c r="F3340" s="86">
        <v>43000807</v>
      </c>
      <c r="G3340" s="86">
        <v>1</v>
      </c>
      <c r="H3340" s="83" t="s">
        <v>8068</v>
      </c>
      <c r="I3340" s="39">
        <v>457479.91</v>
      </c>
      <c r="J3340" s="47">
        <v>40658</v>
      </c>
      <c r="K3340" s="48"/>
    </row>
    <row r="3341" spans="1:11" x14ac:dyDescent="0.35">
      <c r="A3341" s="43">
        <v>1</v>
      </c>
      <c r="B3341" s="83">
        <v>6100</v>
      </c>
      <c r="C3341" s="89" t="s">
        <v>1352</v>
      </c>
      <c r="D3341" s="83" t="s">
        <v>8069</v>
      </c>
      <c r="E3341" s="86"/>
      <c r="F3341" s="86">
        <v>43000807</v>
      </c>
      <c r="G3341" s="86">
        <v>3</v>
      </c>
      <c r="H3341" s="83" t="s">
        <v>8070</v>
      </c>
      <c r="I3341" s="39">
        <v>108759.79</v>
      </c>
      <c r="J3341" s="47">
        <v>43550</v>
      </c>
      <c r="K3341" s="48"/>
    </row>
    <row r="3342" spans="1:11" x14ac:dyDescent="0.35">
      <c r="A3342" s="43">
        <v>1</v>
      </c>
      <c r="B3342" s="83">
        <v>6100</v>
      </c>
      <c r="C3342" s="89" t="s">
        <v>1352</v>
      </c>
      <c r="D3342" s="83" t="s">
        <v>8071</v>
      </c>
      <c r="E3342" s="86"/>
      <c r="F3342" s="86">
        <v>43000807</v>
      </c>
      <c r="G3342" s="86">
        <v>4</v>
      </c>
      <c r="H3342" s="83" t="s">
        <v>8072</v>
      </c>
      <c r="I3342" s="39">
        <v>8000</v>
      </c>
      <c r="J3342" s="47">
        <v>43550</v>
      </c>
      <c r="K3342" s="48"/>
    </row>
    <row r="3343" spans="1:11" x14ac:dyDescent="0.35">
      <c r="A3343" s="43">
        <v>1</v>
      </c>
      <c r="B3343" s="83">
        <v>6100</v>
      </c>
      <c r="C3343" s="89" t="s">
        <v>1352</v>
      </c>
      <c r="D3343" s="83" t="s">
        <v>8073</v>
      </c>
      <c r="E3343" s="86"/>
      <c r="F3343" s="86">
        <v>43000807</v>
      </c>
      <c r="G3343" s="86">
        <v>5</v>
      </c>
      <c r="H3343" s="83" t="s">
        <v>8074</v>
      </c>
      <c r="I3343" s="39">
        <v>68000</v>
      </c>
      <c r="J3343" s="47">
        <v>43550</v>
      </c>
      <c r="K3343" s="48"/>
    </row>
    <row r="3344" spans="1:11" x14ac:dyDescent="0.35">
      <c r="A3344" s="43">
        <v>1</v>
      </c>
      <c r="B3344" s="83">
        <v>6100</v>
      </c>
      <c r="C3344" s="89" t="s">
        <v>1352</v>
      </c>
      <c r="D3344" s="83" t="s">
        <v>8075</v>
      </c>
      <c r="E3344" s="86"/>
      <c r="F3344" s="86">
        <v>43000807</v>
      </c>
      <c r="G3344" s="86">
        <v>2</v>
      </c>
      <c r="H3344" s="83" t="s">
        <v>8076</v>
      </c>
      <c r="I3344" s="39">
        <v>99559.55</v>
      </c>
      <c r="J3344" s="47">
        <v>42908</v>
      </c>
      <c r="K3344" s="48"/>
    </row>
    <row r="3345" spans="1:11" x14ac:dyDescent="0.35">
      <c r="A3345" s="43">
        <v>1</v>
      </c>
      <c r="B3345" s="83">
        <v>6100</v>
      </c>
      <c r="C3345" s="89" t="s">
        <v>1352</v>
      </c>
      <c r="D3345" s="83" t="s">
        <v>8077</v>
      </c>
      <c r="E3345" s="86"/>
      <c r="F3345" s="86" t="s">
        <v>8078</v>
      </c>
      <c r="G3345" s="86" t="s">
        <v>2250</v>
      </c>
      <c r="H3345" s="83" t="s">
        <v>8079</v>
      </c>
      <c r="I3345" s="39">
        <v>143950</v>
      </c>
      <c r="J3345" s="47">
        <v>44644</v>
      </c>
      <c r="K3345" s="48"/>
    </row>
    <row r="3346" spans="1:11" x14ac:dyDescent="0.35">
      <c r="A3346" s="43">
        <v>1</v>
      </c>
      <c r="B3346" s="83">
        <v>6100</v>
      </c>
      <c r="C3346" s="89" t="s">
        <v>1352</v>
      </c>
      <c r="D3346" s="83" t="s">
        <v>8080</v>
      </c>
      <c r="E3346" s="86"/>
      <c r="F3346" s="86" t="s">
        <v>8078</v>
      </c>
      <c r="G3346" s="86" t="s">
        <v>2253</v>
      </c>
      <c r="H3346" s="83" t="s">
        <v>8081</v>
      </c>
      <c r="I3346" s="39">
        <v>139000</v>
      </c>
      <c r="J3346" s="47">
        <v>44644</v>
      </c>
      <c r="K3346" s="48"/>
    </row>
    <row r="3347" spans="1:11" x14ac:dyDescent="0.35">
      <c r="A3347" s="43">
        <v>1</v>
      </c>
      <c r="B3347" s="83">
        <v>6100</v>
      </c>
      <c r="C3347" s="89" t="s">
        <v>1352</v>
      </c>
      <c r="D3347" s="83" t="s">
        <v>8082</v>
      </c>
      <c r="E3347" s="86"/>
      <c r="F3347" s="86" t="s">
        <v>8078</v>
      </c>
      <c r="G3347" s="86" t="s">
        <v>2101</v>
      </c>
      <c r="H3347" s="83" t="s">
        <v>8083</v>
      </c>
      <c r="I3347" s="39">
        <v>142300</v>
      </c>
      <c r="J3347" s="47">
        <v>44644</v>
      </c>
      <c r="K3347" s="48"/>
    </row>
    <row r="3348" spans="1:11" x14ac:dyDescent="0.35">
      <c r="A3348" s="43">
        <v>1</v>
      </c>
      <c r="B3348" s="83">
        <v>6100</v>
      </c>
      <c r="C3348" s="89" t="s">
        <v>1352</v>
      </c>
      <c r="D3348" s="83" t="s">
        <v>8084</v>
      </c>
      <c r="E3348" s="86"/>
      <c r="F3348" s="86" t="s">
        <v>8078</v>
      </c>
      <c r="G3348" s="86" t="s">
        <v>2095</v>
      </c>
      <c r="H3348" s="83" t="s">
        <v>8085</v>
      </c>
      <c r="I3348" s="39">
        <v>1079151.8600000001</v>
      </c>
      <c r="J3348" s="47">
        <v>44636</v>
      </c>
      <c r="K3348" s="48"/>
    </row>
    <row r="3349" spans="1:11" x14ac:dyDescent="0.35">
      <c r="A3349" s="43">
        <v>1</v>
      </c>
      <c r="B3349" s="80">
        <v>6100</v>
      </c>
      <c r="C3349" s="81" t="s">
        <v>1352</v>
      </c>
      <c r="D3349" s="80" t="s">
        <v>8086</v>
      </c>
      <c r="E3349" s="82" t="s">
        <v>8087</v>
      </c>
      <c r="F3349" s="82">
        <v>43000616</v>
      </c>
      <c r="G3349" s="82">
        <v>0</v>
      </c>
      <c r="H3349" s="80" t="s">
        <v>8088</v>
      </c>
      <c r="I3349" s="39">
        <v>3444567.32</v>
      </c>
      <c r="J3349" s="47">
        <v>40628</v>
      </c>
      <c r="K3349" s="48"/>
    </row>
    <row r="3350" spans="1:11" x14ac:dyDescent="0.35">
      <c r="A3350" s="43">
        <v>1</v>
      </c>
      <c r="B3350" s="80">
        <v>6100</v>
      </c>
      <c r="C3350" s="81" t="s">
        <v>1352</v>
      </c>
      <c r="D3350" s="80" t="s">
        <v>8089</v>
      </c>
      <c r="E3350" s="82" t="s">
        <v>8090</v>
      </c>
      <c r="F3350" s="82">
        <v>43000617</v>
      </c>
      <c r="G3350" s="82">
        <v>0</v>
      </c>
      <c r="H3350" s="80" t="s">
        <v>8091</v>
      </c>
      <c r="I3350" s="39">
        <v>6618409.8300000001</v>
      </c>
      <c r="J3350" s="47">
        <v>40628</v>
      </c>
      <c r="K3350" s="48"/>
    </row>
    <row r="3351" spans="1:11" x14ac:dyDescent="0.35">
      <c r="A3351" s="43">
        <v>1</v>
      </c>
      <c r="B3351" s="80">
        <v>6100</v>
      </c>
      <c r="C3351" s="81" t="s">
        <v>1352</v>
      </c>
      <c r="D3351" s="80" t="s">
        <v>8092</v>
      </c>
      <c r="E3351" s="82" t="s">
        <v>8042</v>
      </c>
      <c r="F3351" s="82">
        <v>43000618</v>
      </c>
      <c r="G3351" s="82">
        <v>0</v>
      </c>
      <c r="H3351" s="80" t="s">
        <v>8093</v>
      </c>
      <c r="I3351" s="39">
        <v>2373889.4300000002</v>
      </c>
      <c r="J3351" s="47">
        <v>40628</v>
      </c>
      <c r="K3351" s="48"/>
    </row>
    <row r="3352" spans="1:11" x14ac:dyDescent="0.35">
      <c r="A3352" s="43">
        <v>1</v>
      </c>
      <c r="B3352" s="80">
        <v>6100</v>
      </c>
      <c r="C3352" s="81" t="s">
        <v>1352</v>
      </c>
      <c r="D3352" s="80" t="s">
        <v>8094</v>
      </c>
      <c r="E3352" s="82" t="s">
        <v>4048</v>
      </c>
      <c r="F3352" s="82">
        <v>43000028</v>
      </c>
      <c r="G3352" s="82">
        <v>0</v>
      </c>
      <c r="H3352" s="80" t="s">
        <v>8095</v>
      </c>
      <c r="I3352" s="39">
        <v>369944.41</v>
      </c>
      <c r="J3352" s="47">
        <v>32964</v>
      </c>
      <c r="K3352" s="48"/>
    </row>
    <row r="3353" spans="1:11" x14ac:dyDescent="0.35">
      <c r="A3353" s="43">
        <v>1</v>
      </c>
      <c r="B3353" s="80">
        <v>6100</v>
      </c>
      <c r="C3353" s="81" t="s">
        <v>1352</v>
      </c>
      <c r="D3353" s="80" t="s">
        <v>8096</v>
      </c>
      <c r="E3353" s="82" t="s">
        <v>4616</v>
      </c>
      <c r="F3353" s="82">
        <v>43000813</v>
      </c>
      <c r="G3353" s="82">
        <v>0</v>
      </c>
      <c r="H3353" s="80" t="s">
        <v>8097</v>
      </c>
      <c r="I3353" s="39">
        <v>79131.19</v>
      </c>
      <c r="J3353" s="47">
        <v>40658</v>
      </c>
      <c r="K3353" s="48"/>
    </row>
    <row r="3354" spans="1:11" x14ac:dyDescent="0.35">
      <c r="A3354" s="43">
        <v>1</v>
      </c>
      <c r="B3354" s="83">
        <v>6100</v>
      </c>
      <c r="C3354" s="84">
        <v>43</v>
      </c>
      <c r="D3354" s="80" t="s">
        <v>8098</v>
      </c>
      <c r="E3354" s="85"/>
      <c r="F3354" s="82" t="s">
        <v>8099</v>
      </c>
      <c r="G3354" s="82" t="s">
        <v>1124</v>
      </c>
      <c r="H3354" s="83" t="s">
        <v>8100</v>
      </c>
      <c r="I3354" s="39">
        <v>280057</v>
      </c>
      <c r="J3354" s="47">
        <v>44068</v>
      </c>
      <c r="K3354" s="48"/>
    </row>
    <row r="3355" spans="1:11" x14ac:dyDescent="0.35">
      <c r="A3355" s="43">
        <v>1</v>
      </c>
      <c r="B3355" s="83">
        <v>6100</v>
      </c>
      <c r="C3355" s="84">
        <v>43</v>
      </c>
      <c r="D3355" s="80" t="s">
        <v>8101</v>
      </c>
      <c r="E3355" s="82"/>
      <c r="F3355" s="82" t="s">
        <v>8099</v>
      </c>
      <c r="G3355" s="82" t="s">
        <v>1049</v>
      </c>
      <c r="H3355" s="83" t="s">
        <v>8102</v>
      </c>
      <c r="I3355" s="39">
        <v>285680</v>
      </c>
      <c r="J3355" s="47">
        <v>44832</v>
      </c>
      <c r="K3355" s="48"/>
    </row>
    <row r="3356" spans="1:11" x14ac:dyDescent="0.35">
      <c r="A3356" s="43">
        <v>1</v>
      </c>
      <c r="B3356" s="80">
        <v>6100</v>
      </c>
      <c r="C3356" s="81" t="s">
        <v>1352</v>
      </c>
      <c r="D3356" s="80" t="s">
        <v>8103</v>
      </c>
      <c r="E3356" s="82" t="s">
        <v>4601</v>
      </c>
      <c r="F3356" s="82">
        <v>43000808</v>
      </c>
      <c r="G3356" s="82">
        <v>0</v>
      </c>
      <c r="H3356" s="80" t="s">
        <v>8104</v>
      </c>
      <c r="I3356" s="39">
        <v>511820.45</v>
      </c>
      <c r="J3356" s="47">
        <v>40627</v>
      </c>
      <c r="K3356" s="48"/>
    </row>
    <row r="3357" spans="1:11" x14ac:dyDescent="0.35">
      <c r="A3357" s="43">
        <v>1</v>
      </c>
      <c r="B3357" s="80">
        <v>6100</v>
      </c>
      <c r="C3357" s="81" t="s">
        <v>1352</v>
      </c>
      <c r="D3357" s="80" t="s">
        <v>8105</v>
      </c>
      <c r="E3357" s="82" t="s">
        <v>4604</v>
      </c>
      <c r="F3357" s="82">
        <v>43000809</v>
      </c>
      <c r="G3357" s="82">
        <v>0</v>
      </c>
      <c r="H3357" s="80" t="s">
        <v>8106</v>
      </c>
      <c r="I3357" s="39">
        <v>907970.79</v>
      </c>
      <c r="J3357" s="47">
        <v>40627</v>
      </c>
      <c r="K3357" s="48"/>
    </row>
    <row r="3358" spans="1:11" x14ac:dyDescent="0.35">
      <c r="A3358" s="43">
        <v>1</v>
      </c>
      <c r="B3358" s="80">
        <v>6100</v>
      </c>
      <c r="C3358" s="81" t="s">
        <v>1352</v>
      </c>
      <c r="D3358" s="80" t="s">
        <v>8107</v>
      </c>
      <c r="E3358" s="82" t="s">
        <v>4607</v>
      </c>
      <c r="F3358" s="82">
        <v>43000810</v>
      </c>
      <c r="G3358" s="82">
        <v>0</v>
      </c>
      <c r="H3358" s="80" t="s">
        <v>8108</v>
      </c>
      <c r="I3358" s="39">
        <v>592960.22</v>
      </c>
      <c r="J3358" s="47">
        <v>40627</v>
      </c>
      <c r="K3358" s="48"/>
    </row>
    <row r="3359" spans="1:11" x14ac:dyDescent="0.35">
      <c r="A3359" s="43">
        <v>1</v>
      </c>
      <c r="B3359" s="80">
        <v>6100</v>
      </c>
      <c r="C3359" s="81" t="s">
        <v>1352</v>
      </c>
      <c r="D3359" s="80" t="s">
        <v>8109</v>
      </c>
      <c r="E3359" s="82" t="s">
        <v>4610</v>
      </c>
      <c r="F3359" s="82">
        <v>43000811</v>
      </c>
      <c r="G3359" s="82">
        <v>0</v>
      </c>
      <c r="H3359" s="80" t="s">
        <v>8110</v>
      </c>
      <c r="I3359" s="39">
        <v>526488.25</v>
      </c>
      <c r="J3359" s="47">
        <v>40627</v>
      </c>
      <c r="K3359" s="48"/>
    </row>
    <row r="3360" spans="1:11" x14ac:dyDescent="0.35">
      <c r="A3360" s="43">
        <v>1</v>
      </c>
      <c r="B3360" s="80">
        <v>6100</v>
      </c>
      <c r="C3360" s="81" t="s">
        <v>1352</v>
      </c>
      <c r="D3360" s="80" t="s">
        <v>8111</v>
      </c>
      <c r="E3360" s="82" t="s">
        <v>4613</v>
      </c>
      <c r="F3360" s="82">
        <v>43000812</v>
      </c>
      <c r="G3360" s="82">
        <v>0</v>
      </c>
      <c r="H3360" s="80" t="s">
        <v>8112</v>
      </c>
      <c r="I3360" s="39">
        <v>79116.36</v>
      </c>
      <c r="J3360" s="47">
        <v>40627</v>
      </c>
      <c r="K3360" s="48"/>
    </row>
    <row r="3361" spans="1:11" x14ac:dyDescent="0.35">
      <c r="A3361" s="43">
        <v>1</v>
      </c>
      <c r="B3361" s="80">
        <v>6100</v>
      </c>
      <c r="C3361" s="81" t="s">
        <v>1352</v>
      </c>
      <c r="D3361" s="80" t="s">
        <v>8113</v>
      </c>
      <c r="E3361" s="82" t="s">
        <v>8114</v>
      </c>
      <c r="F3361" s="82">
        <v>43000619</v>
      </c>
      <c r="G3361" s="82">
        <v>0</v>
      </c>
      <c r="H3361" s="80" t="s">
        <v>8115</v>
      </c>
      <c r="I3361" s="39">
        <v>2114263.5</v>
      </c>
      <c r="J3361" s="47">
        <v>40628</v>
      </c>
      <c r="K3361" s="48"/>
    </row>
    <row r="3362" spans="1:11" x14ac:dyDescent="0.35">
      <c r="A3362" s="43">
        <v>1</v>
      </c>
      <c r="B3362" s="80">
        <v>6100</v>
      </c>
      <c r="C3362" s="81" t="s">
        <v>1352</v>
      </c>
      <c r="D3362" s="80" t="s">
        <v>8116</v>
      </c>
      <c r="E3362" s="82" t="s">
        <v>8117</v>
      </c>
      <c r="F3362" s="82">
        <v>43000620</v>
      </c>
      <c r="G3362" s="82">
        <v>0</v>
      </c>
      <c r="H3362" s="80" t="s">
        <v>8118</v>
      </c>
      <c r="I3362" s="39">
        <v>2899773.31</v>
      </c>
      <c r="J3362" s="47">
        <v>40628</v>
      </c>
      <c r="K3362" s="48"/>
    </row>
    <row r="3363" spans="1:11" x14ac:dyDescent="0.35">
      <c r="A3363" s="43">
        <v>1</v>
      </c>
      <c r="B3363" s="80">
        <v>6100</v>
      </c>
      <c r="C3363" s="81" t="s">
        <v>1352</v>
      </c>
      <c r="D3363" s="80" t="s">
        <v>8119</v>
      </c>
      <c r="E3363" s="82" t="s">
        <v>8120</v>
      </c>
      <c r="F3363" s="82">
        <v>43000621</v>
      </c>
      <c r="G3363" s="82">
        <v>0</v>
      </c>
      <c r="H3363" s="80" t="s">
        <v>8121</v>
      </c>
      <c r="I3363" s="39">
        <v>1741917.54</v>
      </c>
      <c r="J3363" s="47">
        <v>40628</v>
      </c>
      <c r="K3363" s="48"/>
    </row>
    <row r="3364" spans="1:11" x14ac:dyDescent="0.35">
      <c r="A3364" s="43">
        <v>1</v>
      </c>
      <c r="B3364" s="83">
        <v>6100</v>
      </c>
      <c r="C3364" s="84">
        <v>43</v>
      </c>
      <c r="D3364" s="80" t="s">
        <v>8122</v>
      </c>
      <c r="E3364" s="85"/>
      <c r="F3364" s="82" t="s">
        <v>8099</v>
      </c>
      <c r="G3364" s="82" t="s">
        <v>1043</v>
      </c>
      <c r="H3364" s="83" t="s">
        <v>8123</v>
      </c>
      <c r="I3364" s="39">
        <v>217720</v>
      </c>
      <c r="J3364" s="47">
        <v>44068</v>
      </c>
      <c r="K3364" s="48"/>
    </row>
    <row r="3365" spans="1:11" x14ac:dyDescent="0.35">
      <c r="A3365" s="43">
        <v>1</v>
      </c>
      <c r="B3365" s="83">
        <v>6100</v>
      </c>
      <c r="C3365" s="84">
        <v>43</v>
      </c>
      <c r="D3365" s="80" t="s">
        <v>8124</v>
      </c>
      <c r="E3365" s="85"/>
      <c r="F3365" s="82" t="s">
        <v>8099</v>
      </c>
      <c r="G3365" s="82" t="s">
        <v>1176</v>
      </c>
      <c r="H3365" s="83" t="s">
        <v>8125</v>
      </c>
      <c r="I3365" s="39">
        <v>284980</v>
      </c>
      <c r="J3365" s="47">
        <v>44875</v>
      </c>
      <c r="K3365" s="48"/>
    </row>
    <row r="3366" spans="1:11" x14ac:dyDescent="0.35">
      <c r="A3366" s="43">
        <v>1</v>
      </c>
      <c r="B3366" s="80">
        <v>6100</v>
      </c>
      <c r="C3366" s="81" t="s">
        <v>1352</v>
      </c>
      <c r="D3366" s="80" t="s">
        <v>8126</v>
      </c>
      <c r="E3366" s="82"/>
      <c r="F3366" s="82">
        <v>43000815</v>
      </c>
      <c r="G3366" s="82">
        <v>0</v>
      </c>
      <c r="H3366" s="80" t="s">
        <v>8127</v>
      </c>
      <c r="I3366" s="39">
        <v>1189695.46</v>
      </c>
      <c r="J3366" s="47">
        <v>40711</v>
      </c>
      <c r="K3366" s="48"/>
    </row>
    <row r="3367" spans="1:11" x14ac:dyDescent="0.35">
      <c r="A3367" s="43">
        <v>1</v>
      </c>
      <c r="B3367" s="80">
        <v>6100</v>
      </c>
      <c r="C3367" s="81" t="s">
        <v>1352</v>
      </c>
      <c r="D3367" s="80" t="s">
        <v>8128</v>
      </c>
      <c r="E3367" s="82"/>
      <c r="F3367" s="82">
        <v>43000815</v>
      </c>
      <c r="G3367" s="82">
        <v>1</v>
      </c>
      <c r="H3367" s="80" t="s">
        <v>8129</v>
      </c>
      <c r="I3367" s="39">
        <v>143177.51999999999</v>
      </c>
      <c r="J3367" s="47">
        <v>40711</v>
      </c>
      <c r="K3367" s="48"/>
    </row>
    <row r="3368" spans="1:11" x14ac:dyDescent="0.35">
      <c r="A3368" s="43">
        <v>1</v>
      </c>
      <c r="B3368" s="80">
        <v>6100</v>
      </c>
      <c r="C3368" s="81" t="s">
        <v>1352</v>
      </c>
      <c r="D3368" s="80" t="s">
        <v>8130</v>
      </c>
      <c r="E3368" s="82"/>
      <c r="F3368" s="82">
        <v>43000816</v>
      </c>
      <c r="G3368" s="82">
        <v>0</v>
      </c>
      <c r="H3368" s="80" t="s">
        <v>8127</v>
      </c>
      <c r="I3368" s="39">
        <v>1189695.44</v>
      </c>
      <c r="J3368" s="47">
        <v>40724</v>
      </c>
      <c r="K3368" s="48"/>
    </row>
    <row r="3369" spans="1:11" x14ac:dyDescent="0.35">
      <c r="A3369" s="43">
        <v>1</v>
      </c>
      <c r="B3369" s="80">
        <v>6100</v>
      </c>
      <c r="C3369" s="81" t="s">
        <v>1352</v>
      </c>
      <c r="D3369" s="80" t="s">
        <v>8131</v>
      </c>
      <c r="E3369" s="82"/>
      <c r="F3369" s="82">
        <v>43000816</v>
      </c>
      <c r="G3369" s="82">
        <v>1</v>
      </c>
      <c r="H3369" s="80" t="s">
        <v>8132</v>
      </c>
      <c r="I3369" s="39">
        <v>143177.51999999999</v>
      </c>
      <c r="J3369" s="47">
        <v>40724</v>
      </c>
      <c r="K3369" s="48"/>
    </row>
    <row r="3370" spans="1:11" x14ac:dyDescent="0.35">
      <c r="A3370" s="43">
        <v>1</v>
      </c>
      <c r="B3370" s="80">
        <v>6100</v>
      </c>
      <c r="C3370" s="81" t="s">
        <v>1352</v>
      </c>
      <c r="D3370" s="80" t="s">
        <v>8133</v>
      </c>
      <c r="E3370" s="82"/>
      <c r="F3370" s="82">
        <v>43000817</v>
      </c>
      <c r="G3370" s="82">
        <v>0</v>
      </c>
      <c r="H3370" s="80" t="s">
        <v>8127</v>
      </c>
      <c r="I3370" s="39">
        <v>1189695.45</v>
      </c>
      <c r="J3370" s="47">
        <v>40753</v>
      </c>
      <c r="K3370" s="48"/>
    </row>
    <row r="3371" spans="1:11" x14ac:dyDescent="0.35">
      <c r="A3371" s="43">
        <v>1</v>
      </c>
      <c r="B3371" s="80">
        <v>6100</v>
      </c>
      <c r="C3371" s="81" t="s">
        <v>1352</v>
      </c>
      <c r="D3371" s="80" t="s">
        <v>8134</v>
      </c>
      <c r="E3371" s="82"/>
      <c r="F3371" s="82">
        <v>43000817</v>
      </c>
      <c r="G3371" s="82">
        <v>1</v>
      </c>
      <c r="H3371" s="80" t="s">
        <v>8135</v>
      </c>
      <c r="I3371" s="39">
        <v>143177.51999999999</v>
      </c>
      <c r="J3371" s="47">
        <v>40753</v>
      </c>
      <c r="K3371" s="48"/>
    </row>
    <row r="3372" spans="1:11" x14ac:dyDescent="0.35">
      <c r="A3372" s="43">
        <v>1</v>
      </c>
      <c r="B3372" s="80">
        <v>6100</v>
      </c>
      <c r="C3372" s="81" t="s">
        <v>1352</v>
      </c>
      <c r="D3372" s="80" t="s">
        <v>8136</v>
      </c>
      <c r="E3372" s="82"/>
      <c r="F3372" s="82">
        <v>43000818</v>
      </c>
      <c r="G3372" s="82">
        <v>0</v>
      </c>
      <c r="H3372" s="80" t="s">
        <v>8137</v>
      </c>
      <c r="I3372" s="39">
        <v>3184823.78</v>
      </c>
      <c r="J3372" s="47">
        <v>40630</v>
      </c>
      <c r="K3372" s="48"/>
    </row>
    <row r="3373" spans="1:11" x14ac:dyDescent="0.35">
      <c r="A3373" s="43">
        <v>1</v>
      </c>
      <c r="B3373" s="80">
        <v>6100</v>
      </c>
      <c r="C3373" s="81" t="s">
        <v>1352</v>
      </c>
      <c r="D3373" s="80" t="s">
        <v>8138</v>
      </c>
      <c r="E3373" s="82"/>
      <c r="F3373" s="82">
        <v>43000818</v>
      </c>
      <c r="G3373" s="82">
        <v>1</v>
      </c>
      <c r="H3373" s="80" t="s">
        <v>8139</v>
      </c>
      <c r="I3373" s="39">
        <v>2567510.14</v>
      </c>
      <c r="J3373" s="47">
        <v>40630</v>
      </c>
      <c r="K3373" s="48"/>
    </row>
    <row r="3374" spans="1:11" x14ac:dyDescent="0.35">
      <c r="A3374" s="43">
        <v>1</v>
      </c>
      <c r="B3374" s="80">
        <v>6100</v>
      </c>
      <c r="C3374" s="81" t="s">
        <v>1352</v>
      </c>
      <c r="D3374" s="80" t="s">
        <v>8140</v>
      </c>
      <c r="E3374" s="82"/>
      <c r="F3374" s="82">
        <v>43000818</v>
      </c>
      <c r="G3374" s="82">
        <v>2</v>
      </c>
      <c r="H3374" s="80" t="s">
        <v>8141</v>
      </c>
      <c r="I3374" s="39">
        <v>548060.01</v>
      </c>
      <c r="J3374" s="47">
        <v>40630</v>
      </c>
      <c r="K3374" s="48"/>
    </row>
    <row r="3375" spans="1:11" x14ac:dyDescent="0.35">
      <c r="A3375" s="43">
        <v>1</v>
      </c>
      <c r="B3375" s="80">
        <v>6100</v>
      </c>
      <c r="C3375" s="81" t="s">
        <v>1352</v>
      </c>
      <c r="D3375" s="80" t="s">
        <v>8142</v>
      </c>
      <c r="E3375" s="82"/>
      <c r="F3375" s="82">
        <v>43000818</v>
      </c>
      <c r="G3375" s="82">
        <v>3</v>
      </c>
      <c r="H3375" s="80" t="s">
        <v>8143</v>
      </c>
      <c r="I3375" s="39">
        <v>1365254.62</v>
      </c>
      <c r="J3375" s="47">
        <v>40630</v>
      </c>
      <c r="K3375" s="48"/>
    </row>
    <row r="3376" spans="1:11" x14ac:dyDescent="0.35">
      <c r="A3376" s="43">
        <v>1</v>
      </c>
      <c r="B3376" s="80">
        <v>6100</v>
      </c>
      <c r="C3376" s="81" t="s">
        <v>1352</v>
      </c>
      <c r="D3376" s="80" t="s">
        <v>8144</v>
      </c>
      <c r="E3376" s="82"/>
      <c r="F3376" s="82">
        <v>43000818</v>
      </c>
      <c r="G3376" s="82">
        <v>4</v>
      </c>
      <c r="H3376" s="80" t="s">
        <v>8145</v>
      </c>
      <c r="I3376" s="39">
        <v>1262219.8899999999</v>
      </c>
      <c r="J3376" s="47">
        <v>40630</v>
      </c>
      <c r="K3376" s="48"/>
    </row>
    <row r="3377" spans="1:11" x14ac:dyDescent="0.35">
      <c r="A3377" s="43">
        <v>1</v>
      </c>
      <c r="B3377" s="80">
        <v>6100</v>
      </c>
      <c r="C3377" s="81" t="s">
        <v>1352</v>
      </c>
      <c r="D3377" s="80" t="s">
        <v>8146</v>
      </c>
      <c r="E3377" s="82"/>
      <c r="F3377" s="82">
        <v>43000818</v>
      </c>
      <c r="G3377" s="82">
        <v>5</v>
      </c>
      <c r="H3377" s="80" t="s">
        <v>8147</v>
      </c>
      <c r="I3377" s="39">
        <v>84153.58</v>
      </c>
      <c r="J3377" s="47">
        <v>40630</v>
      </c>
      <c r="K3377" s="48"/>
    </row>
    <row r="3378" spans="1:11" x14ac:dyDescent="0.35">
      <c r="A3378" s="43">
        <v>1</v>
      </c>
      <c r="B3378" s="80">
        <v>6100</v>
      </c>
      <c r="C3378" s="81" t="s">
        <v>1352</v>
      </c>
      <c r="D3378" s="80" t="s">
        <v>8148</v>
      </c>
      <c r="E3378" s="82"/>
      <c r="F3378" s="82">
        <v>43000819</v>
      </c>
      <c r="G3378" s="82">
        <v>0</v>
      </c>
      <c r="H3378" s="80" t="s">
        <v>8127</v>
      </c>
      <c r="I3378" s="39">
        <v>2021616.68</v>
      </c>
      <c r="J3378" s="47">
        <v>40774</v>
      </c>
      <c r="K3378" s="48"/>
    </row>
    <row r="3379" spans="1:11" x14ac:dyDescent="0.35">
      <c r="A3379" s="43">
        <v>1</v>
      </c>
      <c r="B3379" s="80">
        <v>6100</v>
      </c>
      <c r="C3379" s="81" t="s">
        <v>1352</v>
      </c>
      <c r="D3379" s="80" t="s">
        <v>8149</v>
      </c>
      <c r="E3379" s="82"/>
      <c r="F3379" s="82">
        <v>43000819</v>
      </c>
      <c r="G3379" s="82">
        <v>1</v>
      </c>
      <c r="H3379" s="80" t="s">
        <v>8150</v>
      </c>
      <c r="I3379" s="39">
        <v>143177.51999999999</v>
      </c>
      <c r="J3379" s="47">
        <v>40774</v>
      </c>
      <c r="K3379" s="48"/>
    </row>
    <row r="3380" spans="1:11" x14ac:dyDescent="0.35">
      <c r="A3380" s="43">
        <v>1</v>
      </c>
      <c r="B3380" s="80">
        <v>6100</v>
      </c>
      <c r="C3380" s="81" t="s">
        <v>1352</v>
      </c>
      <c r="D3380" s="80" t="s">
        <v>8151</v>
      </c>
      <c r="E3380" s="82"/>
      <c r="F3380" s="82">
        <v>43000820</v>
      </c>
      <c r="G3380" s="82">
        <v>0</v>
      </c>
      <c r="H3380" s="80" t="s">
        <v>8127</v>
      </c>
      <c r="I3380" s="39">
        <v>1385468.29</v>
      </c>
      <c r="J3380" s="47">
        <v>40794</v>
      </c>
      <c r="K3380" s="48"/>
    </row>
    <row r="3381" spans="1:11" x14ac:dyDescent="0.35">
      <c r="A3381" s="43">
        <v>1</v>
      </c>
      <c r="B3381" s="80">
        <v>6100</v>
      </c>
      <c r="C3381" s="81" t="s">
        <v>1352</v>
      </c>
      <c r="D3381" s="80" t="s">
        <v>8152</v>
      </c>
      <c r="E3381" s="82" t="s">
        <v>8153</v>
      </c>
      <c r="F3381" s="82">
        <v>43000821</v>
      </c>
      <c r="G3381" s="82">
        <v>0</v>
      </c>
      <c r="H3381" s="80" t="s">
        <v>7226</v>
      </c>
      <c r="I3381" s="39">
        <v>144024.17000000001</v>
      </c>
      <c r="J3381" s="47">
        <v>39758</v>
      </c>
      <c r="K3381" s="48"/>
    </row>
    <row r="3382" spans="1:11" x14ac:dyDescent="0.35">
      <c r="A3382" s="43">
        <v>1</v>
      </c>
      <c r="B3382" s="80">
        <v>6100</v>
      </c>
      <c r="C3382" s="81" t="s">
        <v>1352</v>
      </c>
      <c r="D3382" s="80" t="s">
        <v>8154</v>
      </c>
      <c r="E3382" s="82"/>
      <c r="F3382" s="82">
        <v>43000822</v>
      </c>
      <c r="G3382" s="82">
        <v>0</v>
      </c>
      <c r="H3382" s="80" t="s">
        <v>8155</v>
      </c>
      <c r="I3382" s="39">
        <v>1078799.68</v>
      </c>
      <c r="J3382" s="47">
        <v>41236</v>
      </c>
      <c r="K3382" s="48"/>
    </row>
    <row r="3383" spans="1:11" x14ac:dyDescent="0.35">
      <c r="A3383" s="43">
        <v>1</v>
      </c>
      <c r="B3383" s="80">
        <v>6100</v>
      </c>
      <c r="C3383" s="81" t="s">
        <v>1352</v>
      </c>
      <c r="D3383" s="80" t="s">
        <v>8156</v>
      </c>
      <c r="E3383" s="82"/>
      <c r="F3383" s="82">
        <v>43000825</v>
      </c>
      <c r="G3383" s="82">
        <v>0</v>
      </c>
      <c r="H3383" s="80" t="s">
        <v>8157</v>
      </c>
      <c r="I3383" s="39">
        <v>1318817.94</v>
      </c>
      <c r="J3383" s="47">
        <v>40994</v>
      </c>
      <c r="K3383" s="48"/>
    </row>
    <row r="3384" spans="1:11" x14ac:dyDescent="0.35">
      <c r="A3384" s="43">
        <v>1</v>
      </c>
      <c r="B3384" s="80">
        <v>6100</v>
      </c>
      <c r="C3384" s="81" t="s">
        <v>1352</v>
      </c>
      <c r="D3384" s="80" t="s">
        <v>8158</v>
      </c>
      <c r="E3384" s="82"/>
      <c r="F3384" s="82">
        <v>43000826</v>
      </c>
      <c r="G3384" s="82">
        <v>0</v>
      </c>
      <c r="H3384" s="80" t="s">
        <v>8157</v>
      </c>
      <c r="I3384" s="39">
        <v>1318817.94</v>
      </c>
      <c r="J3384" s="47">
        <v>40994</v>
      </c>
      <c r="K3384" s="48"/>
    </row>
    <row r="3385" spans="1:11" x14ac:dyDescent="0.35">
      <c r="A3385" s="43">
        <v>1</v>
      </c>
      <c r="B3385" s="80">
        <v>6100</v>
      </c>
      <c r="C3385" s="81" t="s">
        <v>1352</v>
      </c>
      <c r="D3385" s="80" t="s">
        <v>8159</v>
      </c>
      <c r="E3385" s="82"/>
      <c r="F3385" s="82">
        <v>43000829</v>
      </c>
      <c r="G3385" s="82">
        <v>0</v>
      </c>
      <c r="H3385" s="80" t="s">
        <v>8160</v>
      </c>
      <c r="I3385" s="34">
        <v>2476903.83</v>
      </c>
      <c r="J3385" s="47">
        <v>40994</v>
      </c>
      <c r="K3385" s="48"/>
    </row>
    <row r="3386" spans="1:11" x14ac:dyDescent="0.35">
      <c r="A3386" s="43">
        <v>1</v>
      </c>
      <c r="B3386" s="80">
        <v>6100</v>
      </c>
      <c r="C3386" s="81" t="s">
        <v>1352</v>
      </c>
      <c r="D3386" s="80" t="s">
        <v>8161</v>
      </c>
      <c r="E3386" s="82"/>
      <c r="F3386" s="86" t="s">
        <v>8162</v>
      </c>
      <c r="G3386" s="86" t="s">
        <v>1043</v>
      </c>
      <c r="H3386" s="83" t="s">
        <v>8163</v>
      </c>
      <c r="I3386" s="34">
        <v>208553.21</v>
      </c>
      <c r="J3386" s="47">
        <v>43915</v>
      </c>
      <c r="K3386" s="48"/>
    </row>
    <row r="3387" spans="1:11" x14ac:dyDescent="0.35">
      <c r="A3387" s="43">
        <v>1</v>
      </c>
      <c r="B3387" s="80">
        <v>6100</v>
      </c>
      <c r="C3387" s="81" t="s">
        <v>1352</v>
      </c>
      <c r="D3387" s="80" t="s">
        <v>8164</v>
      </c>
      <c r="E3387" s="82"/>
      <c r="F3387" s="82">
        <v>43000831</v>
      </c>
      <c r="G3387" s="82">
        <v>0</v>
      </c>
      <c r="H3387" s="80" t="s">
        <v>8165</v>
      </c>
      <c r="I3387" s="39">
        <v>6025228.6600000001</v>
      </c>
      <c r="J3387" s="47">
        <v>40994</v>
      </c>
      <c r="K3387" s="48"/>
    </row>
    <row r="3388" spans="1:11" x14ac:dyDescent="0.35">
      <c r="A3388" s="43">
        <v>1</v>
      </c>
      <c r="B3388" s="80">
        <v>6100</v>
      </c>
      <c r="C3388" s="81" t="s">
        <v>1352</v>
      </c>
      <c r="D3388" s="80" t="s">
        <v>8166</v>
      </c>
      <c r="E3388" s="82"/>
      <c r="F3388" s="82">
        <v>43000834</v>
      </c>
      <c r="G3388" s="82">
        <v>0</v>
      </c>
      <c r="H3388" s="80" t="s">
        <v>8167</v>
      </c>
      <c r="I3388" s="39">
        <v>299675.48</v>
      </c>
      <c r="J3388" s="47">
        <v>40908</v>
      </c>
      <c r="K3388" s="48"/>
    </row>
    <row r="3389" spans="1:11" x14ac:dyDescent="0.35">
      <c r="A3389" s="43">
        <v>1</v>
      </c>
      <c r="B3389" s="80">
        <v>6100</v>
      </c>
      <c r="C3389" s="81" t="s">
        <v>1352</v>
      </c>
      <c r="D3389" s="80" t="s">
        <v>8168</v>
      </c>
      <c r="E3389" s="82"/>
      <c r="F3389" s="82">
        <v>43000835</v>
      </c>
      <c r="G3389" s="82">
        <v>0</v>
      </c>
      <c r="H3389" s="80" t="s">
        <v>8169</v>
      </c>
      <c r="I3389" s="39">
        <v>468967.47</v>
      </c>
      <c r="J3389" s="47">
        <v>40908</v>
      </c>
      <c r="K3389" s="48"/>
    </row>
    <row r="3390" spans="1:11" x14ac:dyDescent="0.35">
      <c r="A3390" s="43">
        <v>1</v>
      </c>
      <c r="B3390" s="80">
        <v>6100</v>
      </c>
      <c r="C3390" s="81" t="s">
        <v>1352</v>
      </c>
      <c r="D3390" s="80" t="s">
        <v>8170</v>
      </c>
      <c r="E3390" s="82"/>
      <c r="F3390" s="82">
        <v>43000836</v>
      </c>
      <c r="G3390" s="82">
        <v>0</v>
      </c>
      <c r="H3390" s="80" t="s">
        <v>8171</v>
      </c>
      <c r="I3390" s="39">
        <v>537834.37</v>
      </c>
      <c r="J3390" s="47">
        <v>40908</v>
      </c>
      <c r="K3390" s="48"/>
    </row>
    <row r="3391" spans="1:11" x14ac:dyDescent="0.35">
      <c r="A3391" s="43">
        <v>1</v>
      </c>
      <c r="B3391" s="80">
        <v>6100</v>
      </c>
      <c r="C3391" s="81" t="s">
        <v>1352</v>
      </c>
      <c r="D3391" s="80" t="s">
        <v>8172</v>
      </c>
      <c r="E3391" s="82"/>
      <c r="F3391" s="82">
        <v>43000837</v>
      </c>
      <c r="G3391" s="82">
        <v>0</v>
      </c>
      <c r="H3391" s="80" t="s">
        <v>8173</v>
      </c>
      <c r="I3391" s="39">
        <v>343765.43</v>
      </c>
      <c r="J3391" s="47">
        <v>40908</v>
      </c>
      <c r="K3391" s="48"/>
    </row>
    <row r="3392" spans="1:11" x14ac:dyDescent="0.35">
      <c r="A3392" s="43">
        <v>1</v>
      </c>
      <c r="B3392" s="80">
        <v>6100</v>
      </c>
      <c r="C3392" s="81" t="s">
        <v>1352</v>
      </c>
      <c r="D3392" s="80" t="s">
        <v>8174</v>
      </c>
      <c r="E3392" s="82"/>
      <c r="F3392" s="82">
        <v>43000840</v>
      </c>
      <c r="G3392" s="82">
        <v>0</v>
      </c>
      <c r="H3392" s="80" t="s">
        <v>8175</v>
      </c>
      <c r="I3392" s="39">
        <v>1051542.8899999999</v>
      </c>
      <c r="J3392" s="47">
        <v>40908</v>
      </c>
      <c r="K3392" s="48"/>
    </row>
    <row r="3393" spans="1:11" x14ac:dyDescent="0.35">
      <c r="A3393" s="43">
        <v>1</v>
      </c>
      <c r="B3393" s="80">
        <v>6100</v>
      </c>
      <c r="C3393" s="81" t="s">
        <v>1352</v>
      </c>
      <c r="D3393" s="80" t="s">
        <v>8176</v>
      </c>
      <c r="E3393" s="82"/>
      <c r="F3393" s="82">
        <v>43000841</v>
      </c>
      <c r="G3393" s="82">
        <v>0</v>
      </c>
      <c r="H3393" s="80" t="s">
        <v>8177</v>
      </c>
      <c r="I3393" s="39">
        <v>710845.78</v>
      </c>
      <c r="J3393" s="47">
        <v>40908</v>
      </c>
      <c r="K3393" s="48"/>
    </row>
    <row r="3394" spans="1:11" x14ac:dyDescent="0.35">
      <c r="A3394" s="43">
        <v>1</v>
      </c>
      <c r="B3394" s="80">
        <v>6100</v>
      </c>
      <c r="C3394" s="81" t="s">
        <v>1352</v>
      </c>
      <c r="D3394" s="80" t="s">
        <v>8178</v>
      </c>
      <c r="E3394" s="82"/>
      <c r="F3394" s="82">
        <v>43000842</v>
      </c>
      <c r="G3394" s="82">
        <v>0</v>
      </c>
      <c r="H3394" s="80" t="s">
        <v>8179</v>
      </c>
      <c r="I3394" s="39">
        <v>342377.7</v>
      </c>
      <c r="J3394" s="47">
        <v>40908</v>
      </c>
      <c r="K3394" s="48"/>
    </row>
    <row r="3395" spans="1:11" x14ac:dyDescent="0.35">
      <c r="A3395" s="43">
        <v>1</v>
      </c>
      <c r="B3395" s="80">
        <v>6100</v>
      </c>
      <c r="C3395" s="81" t="s">
        <v>1352</v>
      </c>
      <c r="D3395" s="80" t="s">
        <v>8180</v>
      </c>
      <c r="E3395" s="82"/>
      <c r="F3395" s="82">
        <v>43000843</v>
      </c>
      <c r="G3395" s="82">
        <v>0</v>
      </c>
      <c r="H3395" s="80" t="s">
        <v>8181</v>
      </c>
      <c r="I3395" s="39">
        <v>459918.64</v>
      </c>
      <c r="J3395" s="47">
        <v>40908</v>
      </c>
      <c r="K3395" s="48"/>
    </row>
    <row r="3396" spans="1:11" x14ac:dyDescent="0.35">
      <c r="A3396" s="43">
        <v>1</v>
      </c>
      <c r="B3396" s="80">
        <v>6100</v>
      </c>
      <c r="C3396" s="81" t="s">
        <v>1352</v>
      </c>
      <c r="D3396" s="80" t="s">
        <v>8182</v>
      </c>
      <c r="E3396" s="82"/>
      <c r="F3396" s="82">
        <v>43000844</v>
      </c>
      <c r="G3396" s="82">
        <v>0</v>
      </c>
      <c r="H3396" s="80" t="s">
        <v>8183</v>
      </c>
      <c r="I3396" s="39">
        <v>345658.47</v>
      </c>
      <c r="J3396" s="47">
        <v>40908</v>
      </c>
      <c r="K3396" s="48"/>
    </row>
    <row r="3397" spans="1:11" x14ac:dyDescent="0.35">
      <c r="A3397" s="43">
        <v>1</v>
      </c>
      <c r="B3397" s="80">
        <v>6100</v>
      </c>
      <c r="C3397" s="81" t="s">
        <v>1352</v>
      </c>
      <c r="D3397" s="80" t="s">
        <v>8184</v>
      </c>
      <c r="E3397" s="82"/>
      <c r="F3397" s="82">
        <v>43000845</v>
      </c>
      <c r="G3397" s="82">
        <v>0</v>
      </c>
      <c r="H3397" s="80" t="s">
        <v>8185</v>
      </c>
      <c r="I3397" s="39">
        <v>391614.14</v>
      </c>
      <c r="J3397" s="47">
        <v>40908</v>
      </c>
      <c r="K3397" s="48"/>
    </row>
    <row r="3398" spans="1:11" x14ac:dyDescent="0.35">
      <c r="A3398" s="43">
        <v>1</v>
      </c>
      <c r="B3398" s="80">
        <v>6100</v>
      </c>
      <c r="C3398" s="81" t="s">
        <v>1352</v>
      </c>
      <c r="D3398" s="80" t="s">
        <v>8186</v>
      </c>
      <c r="E3398" s="82"/>
      <c r="F3398" s="82">
        <v>43000846</v>
      </c>
      <c r="G3398" s="82">
        <v>0</v>
      </c>
      <c r="H3398" s="80" t="s">
        <v>8187</v>
      </c>
      <c r="I3398" s="39">
        <v>564784.68000000005</v>
      </c>
      <c r="J3398" s="47">
        <v>40908</v>
      </c>
      <c r="K3398" s="48"/>
    </row>
    <row r="3399" spans="1:11" x14ac:dyDescent="0.35">
      <c r="A3399" s="43">
        <v>1</v>
      </c>
      <c r="B3399" s="80">
        <v>6100</v>
      </c>
      <c r="C3399" s="81" t="s">
        <v>1352</v>
      </c>
      <c r="D3399" s="80" t="s">
        <v>8188</v>
      </c>
      <c r="E3399" s="82"/>
      <c r="F3399" s="82">
        <v>43000847</v>
      </c>
      <c r="G3399" s="82">
        <v>0</v>
      </c>
      <c r="H3399" s="80" t="s">
        <v>8189</v>
      </c>
      <c r="I3399" s="39">
        <v>407561.85</v>
      </c>
      <c r="J3399" s="47">
        <v>40908</v>
      </c>
      <c r="K3399" s="48"/>
    </row>
    <row r="3400" spans="1:11" x14ac:dyDescent="0.35">
      <c r="A3400" s="43">
        <v>1</v>
      </c>
      <c r="B3400" s="80">
        <v>6100</v>
      </c>
      <c r="C3400" s="81" t="s">
        <v>1352</v>
      </c>
      <c r="D3400" s="80" t="s">
        <v>8190</v>
      </c>
      <c r="E3400" s="82"/>
      <c r="F3400" s="82">
        <v>43000848</v>
      </c>
      <c r="G3400" s="82">
        <v>0</v>
      </c>
      <c r="H3400" s="80" t="s">
        <v>8191</v>
      </c>
      <c r="I3400" s="39">
        <v>407561.85</v>
      </c>
      <c r="J3400" s="47">
        <v>40908</v>
      </c>
      <c r="K3400" s="48"/>
    </row>
    <row r="3401" spans="1:11" x14ac:dyDescent="0.35">
      <c r="A3401" s="43">
        <v>1</v>
      </c>
      <c r="B3401" s="80">
        <v>6100</v>
      </c>
      <c r="C3401" s="81" t="s">
        <v>1352</v>
      </c>
      <c r="D3401" s="80" t="s">
        <v>8192</v>
      </c>
      <c r="E3401" s="82"/>
      <c r="F3401" s="82">
        <v>43000849</v>
      </c>
      <c r="G3401" s="82">
        <v>0</v>
      </c>
      <c r="H3401" s="80" t="s">
        <v>8193</v>
      </c>
      <c r="I3401" s="39">
        <v>461447.17</v>
      </c>
      <c r="J3401" s="47">
        <v>40908</v>
      </c>
      <c r="K3401" s="48"/>
    </row>
    <row r="3402" spans="1:11" x14ac:dyDescent="0.35">
      <c r="A3402" s="43">
        <v>1</v>
      </c>
      <c r="B3402" s="80">
        <v>6100</v>
      </c>
      <c r="C3402" s="81" t="s">
        <v>1352</v>
      </c>
      <c r="D3402" s="80" t="s">
        <v>8194</v>
      </c>
      <c r="E3402" s="82"/>
      <c r="F3402" s="82">
        <v>43000850</v>
      </c>
      <c r="G3402" s="82">
        <v>0</v>
      </c>
      <c r="H3402" s="80" t="s">
        <v>8195</v>
      </c>
      <c r="I3402" s="39">
        <v>405692.01</v>
      </c>
      <c r="J3402" s="47">
        <v>40908</v>
      </c>
      <c r="K3402" s="48"/>
    </row>
    <row r="3403" spans="1:11" x14ac:dyDescent="0.35">
      <c r="A3403" s="43">
        <v>1</v>
      </c>
      <c r="B3403" s="80">
        <v>6100</v>
      </c>
      <c r="C3403" s="81" t="s">
        <v>1352</v>
      </c>
      <c r="D3403" s="80" t="s">
        <v>8196</v>
      </c>
      <c r="E3403" s="82"/>
      <c r="F3403" s="82">
        <v>43000851</v>
      </c>
      <c r="G3403" s="82">
        <v>0</v>
      </c>
      <c r="H3403" s="80" t="s">
        <v>8197</v>
      </c>
      <c r="I3403" s="39">
        <v>541156.35</v>
      </c>
      <c r="J3403" s="47">
        <v>40908</v>
      </c>
      <c r="K3403" s="48"/>
    </row>
    <row r="3404" spans="1:11" x14ac:dyDescent="0.35">
      <c r="A3404" s="43">
        <v>1</v>
      </c>
      <c r="B3404" s="80">
        <v>6100</v>
      </c>
      <c r="C3404" s="81" t="s">
        <v>1352</v>
      </c>
      <c r="D3404" s="80" t="s">
        <v>8198</v>
      </c>
      <c r="E3404" s="82"/>
      <c r="F3404" s="82">
        <v>43000852</v>
      </c>
      <c r="G3404" s="82">
        <v>0</v>
      </c>
      <c r="H3404" s="80" t="s">
        <v>8199</v>
      </c>
      <c r="I3404" s="39">
        <v>478654.59</v>
      </c>
      <c r="J3404" s="47">
        <v>40908</v>
      </c>
      <c r="K3404" s="48"/>
    </row>
    <row r="3405" spans="1:11" x14ac:dyDescent="0.35">
      <c r="A3405" s="43">
        <v>1</v>
      </c>
      <c r="B3405" s="80">
        <v>6100</v>
      </c>
      <c r="C3405" s="81" t="s">
        <v>1352</v>
      </c>
      <c r="D3405" s="80" t="s">
        <v>8200</v>
      </c>
      <c r="E3405" s="82"/>
      <c r="F3405" s="82">
        <v>43000853</v>
      </c>
      <c r="G3405" s="82">
        <v>0</v>
      </c>
      <c r="H3405" s="80" t="s">
        <v>8201</v>
      </c>
      <c r="I3405" s="39">
        <v>519175.44</v>
      </c>
      <c r="J3405" s="47">
        <v>40908</v>
      </c>
      <c r="K3405" s="48"/>
    </row>
    <row r="3406" spans="1:11" x14ac:dyDescent="0.35">
      <c r="A3406" s="43">
        <v>1</v>
      </c>
      <c r="B3406" s="80">
        <v>6100</v>
      </c>
      <c r="C3406" s="81" t="s">
        <v>1352</v>
      </c>
      <c r="D3406" s="80" t="s">
        <v>8202</v>
      </c>
      <c r="E3406" s="82"/>
      <c r="F3406" s="82">
        <v>43000854</v>
      </c>
      <c r="G3406" s="82">
        <v>0</v>
      </c>
      <c r="H3406" s="80" t="s">
        <v>8203</v>
      </c>
      <c r="I3406" s="39">
        <v>535981.11</v>
      </c>
      <c r="J3406" s="47">
        <v>40908</v>
      </c>
      <c r="K3406" s="48"/>
    </row>
    <row r="3407" spans="1:11" x14ac:dyDescent="0.35">
      <c r="A3407" s="43">
        <v>1</v>
      </c>
      <c r="B3407" s="80">
        <v>6100</v>
      </c>
      <c r="C3407" s="81" t="s">
        <v>1352</v>
      </c>
      <c r="D3407" s="80" t="s">
        <v>8204</v>
      </c>
      <c r="E3407" s="82"/>
      <c r="F3407" s="82">
        <v>43000855</v>
      </c>
      <c r="G3407" s="82">
        <v>0</v>
      </c>
      <c r="H3407" s="80" t="s">
        <v>8205</v>
      </c>
      <c r="I3407" s="39">
        <v>1004163.96</v>
      </c>
      <c r="J3407" s="47">
        <v>40908</v>
      </c>
      <c r="K3407" s="48"/>
    </row>
    <row r="3408" spans="1:11" x14ac:dyDescent="0.35">
      <c r="A3408" s="43">
        <v>1</v>
      </c>
      <c r="B3408" s="80">
        <v>6100</v>
      </c>
      <c r="C3408" s="81" t="s">
        <v>1352</v>
      </c>
      <c r="D3408" s="80" t="s">
        <v>8206</v>
      </c>
      <c r="E3408" s="82"/>
      <c r="F3408" s="82">
        <v>43000856</v>
      </c>
      <c r="G3408" s="82">
        <v>0</v>
      </c>
      <c r="H3408" s="80" t="s">
        <v>8207</v>
      </c>
      <c r="I3408" s="39">
        <v>1784291.14</v>
      </c>
      <c r="J3408" s="47">
        <v>40982</v>
      </c>
      <c r="K3408" s="48"/>
    </row>
    <row r="3409" spans="1:11" x14ac:dyDescent="0.35">
      <c r="A3409" s="43">
        <v>1</v>
      </c>
      <c r="B3409" s="80">
        <v>6100</v>
      </c>
      <c r="C3409" s="81" t="s">
        <v>1352</v>
      </c>
      <c r="D3409" s="80" t="s">
        <v>8208</v>
      </c>
      <c r="E3409" s="82"/>
      <c r="F3409" s="82">
        <v>43000857</v>
      </c>
      <c r="G3409" s="82">
        <v>0</v>
      </c>
      <c r="H3409" s="80" t="s">
        <v>8209</v>
      </c>
      <c r="I3409" s="39">
        <v>3125542.28</v>
      </c>
      <c r="J3409" s="47">
        <v>40982</v>
      </c>
      <c r="K3409" s="48"/>
    </row>
    <row r="3410" spans="1:11" x14ac:dyDescent="0.35">
      <c r="A3410" s="43">
        <v>1</v>
      </c>
      <c r="B3410" s="80">
        <v>6100</v>
      </c>
      <c r="C3410" s="81" t="s">
        <v>1352</v>
      </c>
      <c r="D3410" s="80" t="s">
        <v>8210</v>
      </c>
      <c r="E3410" s="82"/>
      <c r="F3410" s="82">
        <v>43000858</v>
      </c>
      <c r="G3410" s="82">
        <v>0</v>
      </c>
      <c r="H3410" s="80" t="s">
        <v>8211</v>
      </c>
      <c r="I3410" s="39">
        <v>1784291.14</v>
      </c>
      <c r="J3410" s="47">
        <v>40982</v>
      </c>
      <c r="K3410" s="48"/>
    </row>
    <row r="3411" spans="1:11" x14ac:dyDescent="0.35">
      <c r="A3411" s="43">
        <v>1</v>
      </c>
      <c r="B3411" s="80">
        <v>6100</v>
      </c>
      <c r="C3411" s="81" t="s">
        <v>1352</v>
      </c>
      <c r="D3411" s="80" t="s">
        <v>8212</v>
      </c>
      <c r="E3411" s="82"/>
      <c r="F3411" s="82">
        <v>43000859</v>
      </c>
      <c r="G3411" s="82">
        <v>0</v>
      </c>
      <c r="H3411" s="80" t="s">
        <v>8213</v>
      </c>
      <c r="I3411" s="39">
        <v>1428955.68</v>
      </c>
      <c r="J3411" s="47">
        <v>40982</v>
      </c>
      <c r="K3411" s="48"/>
    </row>
    <row r="3412" spans="1:11" x14ac:dyDescent="0.35">
      <c r="A3412" s="43">
        <v>1</v>
      </c>
      <c r="B3412" s="80">
        <v>6100</v>
      </c>
      <c r="C3412" s="81" t="s">
        <v>1352</v>
      </c>
      <c r="D3412" s="80" t="s">
        <v>8214</v>
      </c>
      <c r="E3412" s="82"/>
      <c r="F3412" s="82">
        <v>43000860</v>
      </c>
      <c r="G3412" s="82">
        <v>0</v>
      </c>
      <c r="H3412" s="80" t="s">
        <v>8215</v>
      </c>
      <c r="I3412" s="39">
        <v>1236284.94</v>
      </c>
      <c r="J3412" s="47">
        <v>40982</v>
      </c>
      <c r="K3412" s="48"/>
    </row>
    <row r="3413" spans="1:11" x14ac:dyDescent="0.35">
      <c r="A3413" s="43">
        <v>1</v>
      </c>
      <c r="B3413" s="80">
        <v>6100</v>
      </c>
      <c r="C3413" s="81" t="s">
        <v>1352</v>
      </c>
      <c r="D3413" s="80" t="s">
        <v>8216</v>
      </c>
      <c r="E3413" s="82"/>
      <c r="F3413" s="82">
        <v>43000878</v>
      </c>
      <c r="G3413" s="82">
        <v>0</v>
      </c>
      <c r="H3413" s="80" t="s">
        <v>8217</v>
      </c>
      <c r="I3413" s="39">
        <v>1664987.55</v>
      </c>
      <c r="J3413" s="47">
        <v>40994</v>
      </c>
      <c r="K3413" s="48"/>
    </row>
    <row r="3414" spans="1:11" x14ac:dyDescent="0.35">
      <c r="A3414" s="43">
        <v>1</v>
      </c>
      <c r="B3414" s="80">
        <v>6100</v>
      </c>
      <c r="C3414" s="81" t="s">
        <v>1352</v>
      </c>
      <c r="D3414" s="80" t="s">
        <v>8218</v>
      </c>
      <c r="E3414" s="82"/>
      <c r="F3414" s="82">
        <v>43000880</v>
      </c>
      <c r="G3414" s="82">
        <v>0</v>
      </c>
      <c r="H3414" s="80" t="s">
        <v>8219</v>
      </c>
      <c r="I3414" s="39">
        <v>48522057.850000001</v>
      </c>
      <c r="J3414" s="47">
        <v>41262</v>
      </c>
      <c r="K3414" s="48"/>
    </row>
    <row r="3415" spans="1:11" x14ac:dyDescent="0.35">
      <c r="A3415" s="43">
        <v>1</v>
      </c>
      <c r="B3415" s="80">
        <v>6100</v>
      </c>
      <c r="C3415" s="81" t="s">
        <v>1352</v>
      </c>
      <c r="D3415" s="80" t="s">
        <v>8220</v>
      </c>
      <c r="E3415" s="82"/>
      <c r="F3415" s="82">
        <v>43000880</v>
      </c>
      <c r="G3415" s="82">
        <v>1</v>
      </c>
      <c r="H3415" s="80" t="s">
        <v>8221</v>
      </c>
      <c r="I3415" s="39">
        <v>1445000.81</v>
      </c>
      <c r="J3415" s="47">
        <v>41262</v>
      </c>
      <c r="K3415" s="48"/>
    </row>
    <row r="3416" spans="1:11" x14ac:dyDescent="0.35">
      <c r="A3416" s="43">
        <v>1</v>
      </c>
      <c r="B3416" s="80">
        <v>6100</v>
      </c>
      <c r="C3416" s="81" t="s">
        <v>1352</v>
      </c>
      <c r="D3416" s="80" t="s">
        <v>8222</v>
      </c>
      <c r="E3416" s="82"/>
      <c r="F3416" s="82">
        <v>43000880</v>
      </c>
      <c r="G3416" s="82">
        <v>3</v>
      </c>
      <c r="H3416" s="80" t="s">
        <v>8223</v>
      </c>
      <c r="I3416" s="39">
        <v>3750962.46</v>
      </c>
      <c r="J3416" s="47">
        <v>43245</v>
      </c>
      <c r="K3416" s="48"/>
    </row>
    <row r="3417" spans="1:11" x14ac:dyDescent="0.35">
      <c r="A3417" s="43">
        <v>1</v>
      </c>
      <c r="B3417" s="80">
        <v>6100</v>
      </c>
      <c r="C3417" s="81" t="s">
        <v>1352</v>
      </c>
      <c r="D3417" s="80" t="s">
        <v>8224</v>
      </c>
      <c r="E3417" s="82"/>
      <c r="F3417" s="82">
        <v>43000880</v>
      </c>
      <c r="G3417" s="82">
        <v>5</v>
      </c>
      <c r="H3417" s="80" t="s">
        <v>8225</v>
      </c>
      <c r="I3417" s="39">
        <v>1187259</v>
      </c>
      <c r="J3417" s="47">
        <v>43550</v>
      </c>
      <c r="K3417" s="48"/>
    </row>
    <row r="3418" spans="1:11" x14ac:dyDescent="0.35">
      <c r="A3418" s="43">
        <v>1</v>
      </c>
      <c r="B3418" s="83">
        <v>6100</v>
      </c>
      <c r="C3418" s="84">
        <v>43</v>
      </c>
      <c r="D3418" s="80" t="s">
        <v>8226</v>
      </c>
      <c r="E3418" s="85"/>
      <c r="F3418" s="82" t="s">
        <v>8227</v>
      </c>
      <c r="G3418" s="86" t="s">
        <v>2250</v>
      </c>
      <c r="H3418" s="83" t="s">
        <v>8228</v>
      </c>
      <c r="I3418" s="39">
        <v>748112.2</v>
      </c>
      <c r="J3418" s="47">
        <v>43916</v>
      </c>
      <c r="K3418" s="48"/>
    </row>
    <row r="3419" spans="1:11" x14ac:dyDescent="0.35">
      <c r="A3419" s="43">
        <v>1</v>
      </c>
      <c r="B3419" s="83">
        <v>6100</v>
      </c>
      <c r="C3419" s="84">
        <v>43</v>
      </c>
      <c r="D3419" s="80" t="s">
        <v>8229</v>
      </c>
      <c r="E3419" s="85"/>
      <c r="F3419" s="82" t="s">
        <v>8227</v>
      </c>
      <c r="G3419" s="86" t="s">
        <v>2253</v>
      </c>
      <c r="H3419" s="83" t="s">
        <v>8230</v>
      </c>
      <c r="I3419" s="39">
        <v>87000</v>
      </c>
      <c r="J3419" s="47">
        <v>44067</v>
      </c>
      <c r="K3419" s="48"/>
    </row>
    <row r="3420" spans="1:11" x14ac:dyDescent="0.35">
      <c r="A3420" s="43">
        <v>1</v>
      </c>
      <c r="B3420" s="83">
        <v>6100</v>
      </c>
      <c r="C3420" s="84">
        <v>43</v>
      </c>
      <c r="D3420" s="80" t="s">
        <v>8231</v>
      </c>
      <c r="E3420" s="85"/>
      <c r="F3420" s="82" t="s">
        <v>8227</v>
      </c>
      <c r="G3420" s="86" t="s">
        <v>2101</v>
      </c>
      <c r="H3420" s="83" t="s">
        <v>8230</v>
      </c>
      <c r="I3420" s="39">
        <v>87000</v>
      </c>
      <c r="J3420" s="47">
        <v>44067</v>
      </c>
      <c r="K3420" s="48"/>
    </row>
    <row r="3421" spans="1:11" x14ac:dyDescent="0.35">
      <c r="A3421" s="43">
        <v>1</v>
      </c>
      <c r="B3421" s="83">
        <v>6100</v>
      </c>
      <c r="C3421" s="84">
        <v>43</v>
      </c>
      <c r="D3421" s="80" t="s">
        <v>8232</v>
      </c>
      <c r="E3421" s="85"/>
      <c r="F3421" s="82" t="s">
        <v>8227</v>
      </c>
      <c r="G3421" s="86" t="s">
        <v>2095</v>
      </c>
      <c r="H3421" s="83" t="s">
        <v>8230</v>
      </c>
      <c r="I3421" s="39">
        <v>87000</v>
      </c>
      <c r="J3421" s="47">
        <v>44067</v>
      </c>
      <c r="K3421" s="48"/>
    </row>
    <row r="3422" spans="1:11" x14ac:dyDescent="0.35">
      <c r="A3422" s="43">
        <v>1</v>
      </c>
      <c r="B3422" s="83">
        <v>6100</v>
      </c>
      <c r="C3422" s="84">
        <v>43</v>
      </c>
      <c r="D3422" s="80" t="s">
        <v>8233</v>
      </c>
      <c r="E3422" s="85"/>
      <c r="F3422" s="82" t="s">
        <v>8227</v>
      </c>
      <c r="G3422" s="86" t="s">
        <v>2098</v>
      </c>
      <c r="H3422" s="83" t="s">
        <v>8230</v>
      </c>
      <c r="I3422" s="39">
        <v>87000</v>
      </c>
      <c r="J3422" s="47">
        <v>44067</v>
      </c>
      <c r="K3422" s="48"/>
    </row>
    <row r="3423" spans="1:11" x14ac:dyDescent="0.35">
      <c r="A3423" s="43">
        <v>1</v>
      </c>
      <c r="B3423" s="83">
        <v>6100</v>
      </c>
      <c r="C3423" s="84">
        <v>43</v>
      </c>
      <c r="D3423" s="80" t="s">
        <v>8234</v>
      </c>
      <c r="E3423" s="85"/>
      <c r="F3423" s="82" t="s">
        <v>8227</v>
      </c>
      <c r="G3423" s="86" t="s">
        <v>3668</v>
      </c>
      <c r="H3423" s="83" t="s">
        <v>8235</v>
      </c>
      <c r="I3423" s="39">
        <v>1947703.29</v>
      </c>
      <c r="J3423" s="47">
        <v>44250</v>
      </c>
      <c r="K3423" s="48"/>
    </row>
    <row r="3424" spans="1:11" x14ac:dyDescent="0.35">
      <c r="A3424" s="43">
        <v>1</v>
      </c>
      <c r="B3424" s="83">
        <v>6100</v>
      </c>
      <c r="C3424" s="84">
        <v>43</v>
      </c>
      <c r="D3424" s="80" t="s">
        <v>8236</v>
      </c>
      <c r="E3424" s="85"/>
      <c r="F3424" s="82" t="s">
        <v>8227</v>
      </c>
      <c r="G3424" s="86" t="s">
        <v>3672</v>
      </c>
      <c r="H3424" s="83" t="s">
        <v>8237</v>
      </c>
      <c r="I3424" s="39">
        <v>235644.02</v>
      </c>
      <c r="J3424" s="47">
        <v>44250</v>
      </c>
      <c r="K3424" s="48"/>
    </row>
    <row r="3425" spans="1:11" x14ac:dyDescent="0.35">
      <c r="A3425" s="43">
        <v>1</v>
      </c>
      <c r="B3425" s="83">
        <v>6100</v>
      </c>
      <c r="C3425" s="84">
        <v>43</v>
      </c>
      <c r="D3425" s="80" t="s">
        <v>8238</v>
      </c>
      <c r="E3425" s="85"/>
      <c r="F3425" s="82" t="s">
        <v>8227</v>
      </c>
      <c r="G3425" s="86" t="s">
        <v>3676</v>
      </c>
      <c r="H3425" s="83" t="s">
        <v>8239</v>
      </c>
      <c r="I3425" s="39">
        <v>208528.91</v>
      </c>
      <c r="J3425" s="47">
        <v>44250</v>
      </c>
      <c r="K3425" s="48"/>
    </row>
    <row r="3426" spans="1:11" x14ac:dyDescent="0.35">
      <c r="A3426" s="43">
        <v>1</v>
      </c>
      <c r="B3426" s="83">
        <v>6100</v>
      </c>
      <c r="C3426" s="84">
        <v>43</v>
      </c>
      <c r="D3426" s="80" t="s">
        <v>8240</v>
      </c>
      <c r="E3426" s="85"/>
      <c r="F3426" s="82" t="s">
        <v>8227</v>
      </c>
      <c r="G3426" s="86" t="s">
        <v>3680</v>
      </c>
      <c r="H3426" s="83" t="s">
        <v>8241</v>
      </c>
      <c r="I3426" s="39">
        <v>110285.19</v>
      </c>
      <c r="J3426" s="47">
        <v>44340</v>
      </c>
      <c r="K3426" s="48"/>
    </row>
    <row r="3427" spans="1:11" x14ac:dyDescent="0.35">
      <c r="A3427" s="43">
        <v>1</v>
      </c>
      <c r="B3427" s="83">
        <v>6100</v>
      </c>
      <c r="C3427" s="84">
        <v>43</v>
      </c>
      <c r="D3427" s="80" t="s">
        <v>8242</v>
      </c>
      <c r="E3427" s="85"/>
      <c r="F3427" s="82" t="s">
        <v>8227</v>
      </c>
      <c r="G3427" s="86" t="s">
        <v>3684</v>
      </c>
      <c r="H3427" s="83" t="s">
        <v>8243</v>
      </c>
      <c r="I3427" s="39">
        <v>108000</v>
      </c>
      <c r="J3427" s="47">
        <v>44644</v>
      </c>
      <c r="K3427" s="48"/>
    </row>
    <row r="3428" spans="1:11" x14ac:dyDescent="0.35">
      <c r="A3428" s="43">
        <v>1</v>
      </c>
      <c r="B3428" s="83">
        <v>6100</v>
      </c>
      <c r="C3428" s="84" t="s">
        <v>1352</v>
      </c>
      <c r="D3428" s="80" t="s">
        <v>8244</v>
      </c>
      <c r="E3428" s="85"/>
      <c r="F3428" s="82" t="s">
        <v>8245</v>
      </c>
      <c r="G3428" s="86">
        <v>2</v>
      </c>
      <c r="H3428" s="83" t="s">
        <v>8246</v>
      </c>
      <c r="I3428" s="39">
        <v>1862913.53</v>
      </c>
      <c r="J3428" s="47">
        <v>42795</v>
      </c>
      <c r="K3428" s="48"/>
    </row>
    <row r="3429" spans="1:11" x14ac:dyDescent="0.35">
      <c r="A3429" s="43">
        <v>1</v>
      </c>
      <c r="B3429" s="80">
        <v>6100</v>
      </c>
      <c r="C3429" s="81" t="s">
        <v>1352</v>
      </c>
      <c r="D3429" s="80" t="s">
        <v>8247</v>
      </c>
      <c r="E3429" s="82"/>
      <c r="F3429" s="82">
        <v>43000880</v>
      </c>
      <c r="G3429" s="82">
        <v>4</v>
      </c>
      <c r="H3429" s="80" t="s">
        <v>8248</v>
      </c>
      <c r="I3429" s="39">
        <v>238033.61</v>
      </c>
      <c r="J3429" s="47">
        <v>42597</v>
      </c>
      <c r="K3429" s="48"/>
    </row>
    <row r="3430" spans="1:11" x14ac:dyDescent="0.35">
      <c r="A3430" s="43">
        <v>1</v>
      </c>
      <c r="B3430" s="80">
        <v>6100</v>
      </c>
      <c r="C3430" s="81" t="s">
        <v>1352</v>
      </c>
      <c r="D3430" s="80" t="s">
        <v>8249</v>
      </c>
      <c r="E3430" s="82"/>
      <c r="F3430" s="82">
        <v>43000881</v>
      </c>
      <c r="G3430" s="82">
        <v>0</v>
      </c>
      <c r="H3430" s="80" t="s">
        <v>8250</v>
      </c>
      <c r="I3430" s="39">
        <v>12153378.859999999</v>
      </c>
      <c r="J3430" s="47">
        <v>41262</v>
      </c>
      <c r="K3430" s="48"/>
    </row>
    <row r="3431" spans="1:11" x14ac:dyDescent="0.35">
      <c r="A3431" s="43">
        <v>1</v>
      </c>
      <c r="B3431" s="80">
        <v>6100</v>
      </c>
      <c r="C3431" s="81" t="s">
        <v>1352</v>
      </c>
      <c r="D3431" s="80" t="s">
        <v>8251</v>
      </c>
      <c r="E3431" s="82"/>
      <c r="F3431" s="82">
        <v>43000881</v>
      </c>
      <c r="G3431" s="82">
        <v>1</v>
      </c>
      <c r="H3431" s="80" t="s">
        <v>8250</v>
      </c>
      <c r="I3431" s="39">
        <v>361250.2</v>
      </c>
      <c r="J3431" s="47">
        <v>41262</v>
      </c>
      <c r="K3431" s="48"/>
    </row>
    <row r="3432" spans="1:11" x14ac:dyDescent="0.35">
      <c r="A3432" s="43">
        <v>1</v>
      </c>
      <c r="B3432" s="83">
        <v>6100</v>
      </c>
      <c r="C3432" s="89" t="s">
        <v>1352</v>
      </c>
      <c r="D3432" s="83" t="s">
        <v>8252</v>
      </c>
      <c r="E3432" s="86"/>
      <c r="F3432" s="86">
        <v>43000882</v>
      </c>
      <c r="G3432" s="86">
        <v>0</v>
      </c>
      <c r="H3432" s="83" t="s">
        <v>8253</v>
      </c>
      <c r="I3432" s="39">
        <v>24306757.719999999</v>
      </c>
      <c r="J3432" s="47">
        <v>41724</v>
      </c>
      <c r="K3432" s="48"/>
    </row>
    <row r="3433" spans="1:11" x14ac:dyDescent="0.35">
      <c r="A3433" s="43">
        <v>1</v>
      </c>
      <c r="B3433" s="80">
        <v>6100</v>
      </c>
      <c r="C3433" s="81" t="s">
        <v>1352</v>
      </c>
      <c r="D3433" s="80" t="s">
        <v>8254</v>
      </c>
      <c r="E3433" s="82"/>
      <c r="F3433" s="82">
        <v>43000883</v>
      </c>
      <c r="G3433" s="82">
        <v>0</v>
      </c>
      <c r="H3433" s="80" t="s">
        <v>8255</v>
      </c>
      <c r="I3433" s="39">
        <v>7448910.8899999997</v>
      </c>
      <c r="J3433" s="47">
        <v>41262</v>
      </c>
      <c r="K3433" s="48"/>
    </row>
    <row r="3434" spans="1:11" x14ac:dyDescent="0.35">
      <c r="A3434" s="43">
        <v>1</v>
      </c>
      <c r="B3434" s="80">
        <v>6100</v>
      </c>
      <c r="C3434" s="81" t="s">
        <v>1352</v>
      </c>
      <c r="D3434" s="80" t="s">
        <v>8256</v>
      </c>
      <c r="E3434" s="82"/>
      <c r="F3434" s="82">
        <v>43000882</v>
      </c>
      <c r="G3434" s="82">
        <v>1</v>
      </c>
      <c r="H3434" s="80" t="s">
        <v>8257</v>
      </c>
      <c r="I3434" s="39">
        <v>722500.4</v>
      </c>
      <c r="J3434" s="47">
        <v>41724</v>
      </c>
      <c r="K3434" s="48"/>
    </row>
    <row r="3435" spans="1:11" x14ac:dyDescent="0.35">
      <c r="A3435" s="43">
        <v>1</v>
      </c>
      <c r="B3435" s="83">
        <v>6100</v>
      </c>
      <c r="C3435" s="89" t="s">
        <v>1352</v>
      </c>
      <c r="D3435" s="83" t="s">
        <v>8258</v>
      </c>
      <c r="E3435" s="86"/>
      <c r="F3435" s="86">
        <v>43000884</v>
      </c>
      <c r="G3435" s="86">
        <v>0</v>
      </c>
      <c r="H3435" s="83" t="s">
        <v>8259</v>
      </c>
      <c r="I3435" s="39">
        <v>36460136.579999998</v>
      </c>
      <c r="J3435" s="47">
        <v>41724</v>
      </c>
      <c r="K3435" s="48"/>
    </row>
    <row r="3436" spans="1:11" x14ac:dyDescent="0.35">
      <c r="A3436" s="43">
        <v>1</v>
      </c>
      <c r="B3436" s="80">
        <v>6100</v>
      </c>
      <c r="C3436" s="81" t="s">
        <v>1352</v>
      </c>
      <c r="D3436" s="80" t="s">
        <v>8260</v>
      </c>
      <c r="E3436" s="82"/>
      <c r="F3436" s="82">
        <v>43000884</v>
      </c>
      <c r="G3436" s="82" t="s">
        <v>1043</v>
      </c>
      <c r="H3436" s="80" t="s">
        <v>8261</v>
      </c>
      <c r="I3436" s="39">
        <v>187497</v>
      </c>
      <c r="J3436" s="47">
        <v>44152</v>
      </c>
      <c r="K3436" s="48"/>
    </row>
    <row r="3437" spans="1:11" x14ac:dyDescent="0.35">
      <c r="A3437" s="43">
        <v>1</v>
      </c>
      <c r="B3437" s="80">
        <v>6100</v>
      </c>
      <c r="C3437" s="81" t="s">
        <v>1352</v>
      </c>
      <c r="D3437" s="80" t="s">
        <v>8262</v>
      </c>
      <c r="E3437" s="82"/>
      <c r="F3437" s="82">
        <v>43000884</v>
      </c>
      <c r="G3437" s="82" t="s">
        <v>1049</v>
      </c>
      <c r="H3437" s="80" t="s">
        <v>8263</v>
      </c>
      <c r="I3437" s="39">
        <v>438770</v>
      </c>
      <c r="J3437" s="47">
        <v>44158</v>
      </c>
      <c r="K3437" s="48"/>
    </row>
    <row r="3438" spans="1:11" x14ac:dyDescent="0.35">
      <c r="A3438" s="43">
        <v>1</v>
      </c>
      <c r="B3438" s="80">
        <v>6100</v>
      </c>
      <c r="C3438" s="81" t="s">
        <v>1352</v>
      </c>
      <c r="D3438" s="80" t="s">
        <v>8264</v>
      </c>
      <c r="E3438" s="82"/>
      <c r="F3438" s="82">
        <v>43000884</v>
      </c>
      <c r="G3438" s="82">
        <v>1</v>
      </c>
      <c r="H3438" s="80" t="s">
        <v>8265</v>
      </c>
      <c r="I3438" s="39">
        <v>1083750.6100000001</v>
      </c>
      <c r="J3438" s="47">
        <v>41724</v>
      </c>
      <c r="K3438" s="48"/>
    </row>
    <row r="3439" spans="1:11" x14ac:dyDescent="0.35">
      <c r="A3439" s="43">
        <v>1</v>
      </c>
      <c r="B3439" s="83">
        <v>6100</v>
      </c>
      <c r="C3439" s="89" t="s">
        <v>1352</v>
      </c>
      <c r="D3439" s="83" t="s">
        <v>8266</v>
      </c>
      <c r="E3439" s="86"/>
      <c r="F3439" s="86">
        <v>43000886</v>
      </c>
      <c r="G3439" s="86">
        <v>0</v>
      </c>
      <c r="H3439" s="83" t="s">
        <v>8267</v>
      </c>
      <c r="I3439" s="39">
        <v>224708.99</v>
      </c>
      <c r="J3439" s="47">
        <v>41816</v>
      </c>
      <c r="K3439" s="48"/>
    </row>
    <row r="3440" spans="1:11" x14ac:dyDescent="0.35">
      <c r="A3440" s="43">
        <v>1</v>
      </c>
      <c r="B3440" s="83">
        <v>6100</v>
      </c>
      <c r="C3440" s="89" t="s">
        <v>1352</v>
      </c>
      <c r="D3440" s="83" t="s">
        <v>8268</v>
      </c>
      <c r="E3440" s="86"/>
      <c r="F3440" s="86">
        <v>43000887</v>
      </c>
      <c r="G3440" s="86">
        <v>0</v>
      </c>
      <c r="H3440" s="83" t="s">
        <v>8269</v>
      </c>
      <c r="I3440" s="39">
        <v>506483.72</v>
      </c>
      <c r="J3440" s="47">
        <v>41816</v>
      </c>
      <c r="K3440" s="48"/>
    </row>
    <row r="3441" spans="1:11" x14ac:dyDescent="0.35">
      <c r="A3441" s="43">
        <v>1</v>
      </c>
      <c r="B3441" s="83">
        <v>6100</v>
      </c>
      <c r="C3441" s="89" t="s">
        <v>1352</v>
      </c>
      <c r="D3441" s="83" t="s">
        <v>8270</v>
      </c>
      <c r="E3441" s="86"/>
      <c r="F3441" s="86">
        <v>43000888</v>
      </c>
      <c r="G3441" s="86">
        <v>0</v>
      </c>
      <c r="H3441" s="83" t="s">
        <v>8271</v>
      </c>
      <c r="I3441" s="39">
        <v>62282.16</v>
      </c>
      <c r="J3441" s="47">
        <v>41816</v>
      </c>
      <c r="K3441" s="48"/>
    </row>
    <row r="3442" spans="1:11" x14ac:dyDescent="0.35">
      <c r="A3442" s="43">
        <v>1</v>
      </c>
      <c r="B3442" s="83">
        <v>6100</v>
      </c>
      <c r="C3442" s="89" t="s">
        <v>1352</v>
      </c>
      <c r="D3442" s="83" t="s">
        <v>8272</v>
      </c>
      <c r="E3442" s="86"/>
      <c r="F3442" s="86">
        <v>43000889</v>
      </c>
      <c r="G3442" s="86">
        <v>0</v>
      </c>
      <c r="H3442" s="83" t="s">
        <v>8271</v>
      </c>
      <c r="I3442" s="39">
        <v>62282.16</v>
      </c>
      <c r="J3442" s="47">
        <v>41816</v>
      </c>
      <c r="K3442" s="48"/>
    </row>
    <row r="3443" spans="1:11" x14ac:dyDescent="0.35">
      <c r="A3443" s="43">
        <v>1</v>
      </c>
      <c r="B3443" s="83">
        <v>6100</v>
      </c>
      <c r="C3443" s="89" t="s">
        <v>1352</v>
      </c>
      <c r="D3443" s="83" t="s">
        <v>8273</v>
      </c>
      <c r="E3443" s="86"/>
      <c r="F3443" s="86">
        <v>43000890</v>
      </c>
      <c r="G3443" s="86">
        <v>0</v>
      </c>
      <c r="H3443" s="83" t="s">
        <v>8274</v>
      </c>
      <c r="I3443" s="39">
        <v>319638.42</v>
      </c>
      <c r="J3443" s="47">
        <v>41816</v>
      </c>
      <c r="K3443" s="48"/>
    </row>
    <row r="3444" spans="1:11" x14ac:dyDescent="0.35">
      <c r="A3444" s="43">
        <v>1</v>
      </c>
      <c r="B3444" s="83">
        <v>6100</v>
      </c>
      <c r="C3444" s="89" t="s">
        <v>1352</v>
      </c>
      <c r="D3444" s="83" t="s">
        <v>8275</v>
      </c>
      <c r="E3444" s="86"/>
      <c r="F3444" s="86">
        <v>43000891</v>
      </c>
      <c r="G3444" s="86">
        <v>0</v>
      </c>
      <c r="H3444" s="83" t="s">
        <v>8276</v>
      </c>
      <c r="I3444" s="39">
        <v>62282.16</v>
      </c>
      <c r="J3444" s="47">
        <v>41816</v>
      </c>
      <c r="K3444" s="48"/>
    </row>
    <row r="3445" spans="1:11" x14ac:dyDescent="0.35">
      <c r="A3445" s="43">
        <v>1</v>
      </c>
      <c r="B3445" s="83">
        <v>6100</v>
      </c>
      <c r="C3445" s="89" t="s">
        <v>1352</v>
      </c>
      <c r="D3445" s="83" t="s">
        <v>8277</v>
      </c>
      <c r="E3445" s="86"/>
      <c r="F3445" s="86">
        <v>43000892</v>
      </c>
      <c r="G3445" s="86">
        <v>0</v>
      </c>
      <c r="H3445" s="83" t="s">
        <v>8274</v>
      </c>
      <c r="I3445" s="39">
        <v>319638.42</v>
      </c>
      <c r="J3445" s="47">
        <v>41816</v>
      </c>
      <c r="K3445" s="48"/>
    </row>
    <row r="3446" spans="1:11" x14ac:dyDescent="0.35">
      <c r="A3446" s="43">
        <v>1</v>
      </c>
      <c r="B3446" s="83">
        <v>6100</v>
      </c>
      <c r="C3446" s="89" t="s">
        <v>1352</v>
      </c>
      <c r="D3446" s="83" t="s">
        <v>8278</v>
      </c>
      <c r="E3446" s="86"/>
      <c r="F3446" s="86">
        <v>43000893</v>
      </c>
      <c r="G3446" s="86">
        <v>0</v>
      </c>
      <c r="H3446" s="83" t="s">
        <v>8276</v>
      </c>
      <c r="I3446" s="39">
        <v>62282.16</v>
      </c>
      <c r="J3446" s="47">
        <v>41816</v>
      </c>
      <c r="K3446" s="48"/>
    </row>
    <row r="3447" spans="1:11" x14ac:dyDescent="0.35">
      <c r="A3447" s="43">
        <v>1</v>
      </c>
      <c r="B3447" s="83">
        <v>6100</v>
      </c>
      <c r="C3447" s="89" t="s">
        <v>1352</v>
      </c>
      <c r="D3447" s="83" t="s">
        <v>8279</v>
      </c>
      <c r="E3447" s="86"/>
      <c r="F3447" s="86">
        <v>43000894</v>
      </c>
      <c r="G3447" s="86">
        <v>0</v>
      </c>
      <c r="H3447" s="83" t="s">
        <v>8280</v>
      </c>
      <c r="I3447" s="39">
        <v>124564.31</v>
      </c>
      <c r="J3447" s="47">
        <v>41816</v>
      </c>
      <c r="K3447" s="48"/>
    </row>
    <row r="3448" spans="1:11" x14ac:dyDescent="0.35">
      <c r="A3448" s="43">
        <v>1</v>
      </c>
      <c r="B3448" s="83">
        <v>6100</v>
      </c>
      <c r="C3448" s="89" t="s">
        <v>1352</v>
      </c>
      <c r="D3448" s="83" t="s">
        <v>8281</v>
      </c>
      <c r="E3448" s="86"/>
      <c r="F3448" s="86">
        <v>43000895</v>
      </c>
      <c r="G3448" s="86">
        <v>0</v>
      </c>
      <c r="H3448" s="83" t="s">
        <v>8282</v>
      </c>
      <c r="I3448" s="39">
        <v>426378.31</v>
      </c>
      <c r="J3448" s="47">
        <v>41816</v>
      </c>
      <c r="K3448" s="48"/>
    </row>
    <row r="3449" spans="1:11" x14ac:dyDescent="0.35">
      <c r="A3449" s="43">
        <v>1</v>
      </c>
      <c r="B3449" s="83">
        <v>6100</v>
      </c>
      <c r="C3449" s="89" t="s">
        <v>1352</v>
      </c>
      <c r="D3449" s="83" t="s">
        <v>8283</v>
      </c>
      <c r="E3449" s="86"/>
      <c r="F3449" s="86">
        <v>43000896</v>
      </c>
      <c r="G3449" s="86">
        <v>0</v>
      </c>
      <c r="H3449" s="83" t="s">
        <v>8284</v>
      </c>
      <c r="I3449" s="39">
        <v>124564.31</v>
      </c>
      <c r="J3449" s="47">
        <v>41816</v>
      </c>
      <c r="K3449" s="48"/>
    </row>
    <row r="3450" spans="1:11" x14ac:dyDescent="0.35">
      <c r="A3450" s="43">
        <v>1</v>
      </c>
      <c r="B3450" s="83">
        <v>6100</v>
      </c>
      <c r="C3450" s="89" t="s">
        <v>1352</v>
      </c>
      <c r="D3450" s="83" t="s">
        <v>8285</v>
      </c>
      <c r="E3450" s="86"/>
      <c r="F3450" s="86">
        <v>43000897</v>
      </c>
      <c r="G3450" s="86">
        <v>0</v>
      </c>
      <c r="H3450" s="83" t="s">
        <v>8286</v>
      </c>
      <c r="I3450" s="39">
        <v>304752.73</v>
      </c>
      <c r="J3450" s="47">
        <v>41816</v>
      </c>
      <c r="K3450" s="48"/>
    </row>
    <row r="3451" spans="1:11" x14ac:dyDescent="0.35">
      <c r="A3451" s="43">
        <v>1</v>
      </c>
      <c r="B3451" s="83">
        <v>6100</v>
      </c>
      <c r="C3451" s="89" t="s">
        <v>1352</v>
      </c>
      <c r="D3451" s="83" t="s">
        <v>8287</v>
      </c>
      <c r="E3451" s="86"/>
      <c r="F3451" s="86">
        <v>43000901</v>
      </c>
      <c r="G3451" s="86">
        <v>0</v>
      </c>
      <c r="H3451" s="83" t="s">
        <v>8288</v>
      </c>
      <c r="I3451" s="39">
        <v>1.01</v>
      </c>
      <c r="J3451" s="47">
        <v>37043</v>
      </c>
      <c r="K3451" s="48"/>
    </row>
    <row r="3452" spans="1:11" x14ac:dyDescent="0.35">
      <c r="A3452" s="43">
        <v>1</v>
      </c>
      <c r="B3452" s="83">
        <v>6100</v>
      </c>
      <c r="C3452" s="89" t="s">
        <v>1352</v>
      </c>
      <c r="D3452" s="83" t="s">
        <v>8289</v>
      </c>
      <c r="E3452" s="86"/>
      <c r="F3452" s="86">
        <v>43000901</v>
      </c>
      <c r="G3452" s="86">
        <v>3</v>
      </c>
      <c r="H3452" s="83" t="s">
        <v>8290</v>
      </c>
      <c r="I3452" s="39">
        <v>268400.65000000002</v>
      </c>
      <c r="J3452" s="47">
        <v>43550</v>
      </c>
      <c r="K3452" s="48"/>
    </row>
    <row r="3453" spans="1:11" x14ac:dyDescent="0.35">
      <c r="A3453" s="43">
        <v>1</v>
      </c>
      <c r="B3453" s="83">
        <v>6100</v>
      </c>
      <c r="C3453" s="89" t="s">
        <v>1352</v>
      </c>
      <c r="D3453" s="83" t="s">
        <v>8291</v>
      </c>
      <c r="E3453" s="86"/>
      <c r="F3453" s="86" t="s">
        <v>8292</v>
      </c>
      <c r="G3453" s="86" t="s">
        <v>1176</v>
      </c>
      <c r="H3453" s="83" t="s">
        <v>8293</v>
      </c>
      <c r="I3453" s="39">
        <v>72206.100000000006</v>
      </c>
      <c r="J3453" s="47">
        <v>44250</v>
      </c>
      <c r="K3453" s="48"/>
    </row>
    <row r="3454" spans="1:11" x14ac:dyDescent="0.35">
      <c r="A3454" s="43">
        <v>1</v>
      </c>
      <c r="B3454" s="83">
        <v>6100</v>
      </c>
      <c r="C3454" s="89" t="s">
        <v>1352</v>
      </c>
      <c r="D3454" s="83" t="s">
        <v>8294</v>
      </c>
      <c r="E3454" s="86"/>
      <c r="F3454" s="86" t="s">
        <v>8292</v>
      </c>
      <c r="G3454" s="86" t="s">
        <v>1056</v>
      </c>
      <c r="H3454" s="83" t="s">
        <v>8293</v>
      </c>
      <c r="I3454" s="39">
        <v>72206.100000000006</v>
      </c>
      <c r="J3454" s="47">
        <v>44250</v>
      </c>
      <c r="K3454" s="48"/>
    </row>
    <row r="3455" spans="1:11" x14ac:dyDescent="0.35">
      <c r="A3455" s="43">
        <v>1</v>
      </c>
      <c r="B3455" s="83">
        <v>6100</v>
      </c>
      <c r="C3455" s="89" t="s">
        <v>1352</v>
      </c>
      <c r="D3455" s="83" t="s">
        <v>8295</v>
      </c>
      <c r="E3455" s="86"/>
      <c r="F3455" s="86">
        <v>43000901</v>
      </c>
      <c r="G3455" s="86">
        <v>1</v>
      </c>
      <c r="H3455" s="83" t="s">
        <v>6572</v>
      </c>
      <c r="I3455" s="39">
        <v>98549.15</v>
      </c>
      <c r="J3455" s="47">
        <v>43056</v>
      </c>
      <c r="K3455" s="48"/>
    </row>
    <row r="3456" spans="1:11" x14ac:dyDescent="0.35">
      <c r="A3456" s="43">
        <v>1</v>
      </c>
      <c r="B3456" s="83">
        <v>6100</v>
      </c>
      <c r="C3456" s="89" t="s">
        <v>1352</v>
      </c>
      <c r="D3456" s="83" t="s">
        <v>8296</v>
      </c>
      <c r="E3456" s="86"/>
      <c r="F3456" s="86">
        <v>43000921</v>
      </c>
      <c r="G3456" s="86">
        <v>0</v>
      </c>
      <c r="H3456" s="83" t="s">
        <v>8297</v>
      </c>
      <c r="I3456" s="39">
        <v>44899286.780000001</v>
      </c>
      <c r="J3456" s="47">
        <v>41485</v>
      </c>
      <c r="K3456" s="48"/>
    </row>
    <row r="3457" spans="1:11" x14ac:dyDescent="0.35">
      <c r="A3457" s="43">
        <v>1</v>
      </c>
      <c r="B3457" s="83">
        <v>6100</v>
      </c>
      <c r="C3457" s="89" t="s">
        <v>1352</v>
      </c>
      <c r="D3457" s="83" t="s">
        <v>8298</v>
      </c>
      <c r="E3457" s="86"/>
      <c r="F3457" s="86">
        <v>43000921</v>
      </c>
      <c r="G3457" s="86">
        <v>1</v>
      </c>
      <c r="H3457" s="83" t="s">
        <v>8299</v>
      </c>
      <c r="I3457" s="39">
        <v>60475508.299999997</v>
      </c>
      <c r="J3457" s="47">
        <v>41485</v>
      </c>
      <c r="K3457" s="48"/>
    </row>
    <row r="3458" spans="1:11" x14ac:dyDescent="0.35">
      <c r="A3458" s="43">
        <v>1</v>
      </c>
      <c r="B3458" s="83">
        <v>6100</v>
      </c>
      <c r="C3458" s="89" t="s">
        <v>1352</v>
      </c>
      <c r="D3458" s="83" t="s">
        <v>8300</v>
      </c>
      <c r="E3458" s="86"/>
      <c r="F3458" s="86">
        <v>43000921</v>
      </c>
      <c r="G3458" s="86">
        <v>2</v>
      </c>
      <c r="H3458" s="83" t="s">
        <v>8301</v>
      </c>
      <c r="I3458" s="39">
        <v>14915682.359999999</v>
      </c>
      <c r="J3458" s="47">
        <v>41485</v>
      </c>
      <c r="K3458" s="48"/>
    </row>
    <row r="3459" spans="1:11" x14ac:dyDescent="0.35">
      <c r="A3459" s="43">
        <v>1</v>
      </c>
      <c r="B3459" s="83">
        <v>6100</v>
      </c>
      <c r="C3459" s="89" t="s">
        <v>1352</v>
      </c>
      <c r="D3459" s="83" t="s">
        <v>8302</v>
      </c>
      <c r="E3459" s="86"/>
      <c r="F3459" s="86">
        <v>43000921</v>
      </c>
      <c r="G3459" s="86">
        <v>3</v>
      </c>
      <c r="H3459" s="83" t="s">
        <v>8303</v>
      </c>
      <c r="I3459" s="39">
        <v>29831364.719999999</v>
      </c>
      <c r="J3459" s="47">
        <v>41485</v>
      </c>
      <c r="K3459" s="48"/>
    </row>
    <row r="3460" spans="1:11" x14ac:dyDescent="0.35">
      <c r="A3460" s="43">
        <v>1</v>
      </c>
      <c r="B3460" s="83">
        <v>6100</v>
      </c>
      <c r="C3460" s="89" t="s">
        <v>1352</v>
      </c>
      <c r="D3460" s="83" t="s">
        <v>8304</v>
      </c>
      <c r="E3460" s="86"/>
      <c r="F3460" s="86">
        <v>43000921</v>
      </c>
      <c r="G3460" s="86">
        <v>4</v>
      </c>
      <c r="H3460" s="83" t="s">
        <v>8305</v>
      </c>
      <c r="I3460" s="39">
        <v>73051.7</v>
      </c>
      <c r="J3460" s="47">
        <v>41485</v>
      </c>
      <c r="K3460" s="48"/>
    </row>
    <row r="3461" spans="1:11" x14ac:dyDescent="0.35">
      <c r="A3461" s="43">
        <v>1</v>
      </c>
      <c r="B3461" s="83">
        <v>6100</v>
      </c>
      <c r="C3461" s="89" t="s">
        <v>1352</v>
      </c>
      <c r="D3461" s="83" t="s">
        <v>8306</v>
      </c>
      <c r="E3461" s="86"/>
      <c r="F3461" s="86">
        <v>43000921</v>
      </c>
      <c r="G3461" s="86">
        <v>5</v>
      </c>
      <c r="H3461" s="83" t="s">
        <v>8307</v>
      </c>
      <c r="I3461" s="39">
        <v>2200297.2200000002</v>
      </c>
      <c r="J3461" s="47">
        <v>41485</v>
      </c>
      <c r="K3461" s="48"/>
    </row>
    <row r="3462" spans="1:11" x14ac:dyDescent="0.35">
      <c r="A3462" s="43">
        <v>1</v>
      </c>
      <c r="B3462" s="83">
        <v>6100</v>
      </c>
      <c r="C3462" s="89" t="s">
        <v>1352</v>
      </c>
      <c r="D3462" s="83" t="s">
        <v>8308</v>
      </c>
      <c r="E3462" s="86"/>
      <c r="F3462" s="86">
        <v>43000921</v>
      </c>
      <c r="G3462" s="86">
        <v>6</v>
      </c>
      <c r="H3462" s="83" t="s">
        <v>8309</v>
      </c>
      <c r="I3462" s="39">
        <v>3474500.51</v>
      </c>
      <c r="J3462" s="47">
        <v>41485</v>
      </c>
      <c r="K3462" s="48"/>
    </row>
    <row r="3463" spans="1:11" x14ac:dyDescent="0.35">
      <c r="A3463" s="43">
        <v>1</v>
      </c>
      <c r="B3463" s="83">
        <v>6100</v>
      </c>
      <c r="C3463" s="89" t="s">
        <v>1352</v>
      </c>
      <c r="D3463" s="83" t="s">
        <v>8310</v>
      </c>
      <c r="E3463" s="86"/>
      <c r="F3463" s="86">
        <v>43000921</v>
      </c>
      <c r="G3463" s="86">
        <v>7</v>
      </c>
      <c r="H3463" s="83" t="s">
        <v>8311</v>
      </c>
      <c r="I3463" s="39">
        <v>868625.15</v>
      </c>
      <c r="J3463" s="47">
        <v>41485</v>
      </c>
      <c r="K3463" s="48"/>
    </row>
    <row r="3464" spans="1:11" x14ac:dyDescent="0.35">
      <c r="A3464" s="43">
        <v>1</v>
      </c>
      <c r="B3464" s="83">
        <v>6100</v>
      </c>
      <c r="C3464" s="89" t="s">
        <v>1352</v>
      </c>
      <c r="D3464" s="83" t="s">
        <v>8312</v>
      </c>
      <c r="E3464" s="86"/>
      <c r="F3464" s="86">
        <v>43000921</v>
      </c>
      <c r="G3464" s="86">
        <v>8</v>
      </c>
      <c r="H3464" s="83" t="s">
        <v>8313</v>
      </c>
      <c r="I3464" s="39">
        <v>1737250.29</v>
      </c>
      <c r="J3464" s="47">
        <v>41485</v>
      </c>
      <c r="K3464" s="48"/>
    </row>
    <row r="3465" spans="1:11" x14ac:dyDescent="0.35">
      <c r="A3465" s="43">
        <v>1</v>
      </c>
      <c r="B3465" s="83">
        <v>6100</v>
      </c>
      <c r="C3465" s="89" t="s">
        <v>1352</v>
      </c>
      <c r="D3465" s="83" t="s">
        <v>8314</v>
      </c>
      <c r="E3465" s="86"/>
      <c r="F3465" s="86">
        <v>43000921</v>
      </c>
      <c r="G3465" s="86">
        <v>11</v>
      </c>
      <c r="H3465" s="83" t="s">
        <v>8315</v>
      </c>
      <c r="I3465" s="39">
        <v>2411086</v>
      </c>
      <c r="J3465" s="47">
        <v>43550</v>
      </c>
      <c r="K3465" s="48"/>
    </row>
    <row r="3466" spans="1:11" x14ac:dyDescent="0.35">
      <c r="A3466" s="43">
        <v>1</v>
      </c>
      <c r="B3466" s="83">
        <v>6100</v>
      </c>
      <c r="C3466" s="89" t="s">
        <v>1352</v>
      </c>
      <c r="D3466" s="83" t="s">
        <v>8316</v>
      </c>
      <c r="E3466" s="86"/>
      <c r="F3466" s="86">
        <v>43000921</v>
      </c>
      <c r="G3466" s="86">
        <v>12</v>
      </c>
      <c r="H3466" s="83" t="s">
        <v>8317</v>
      </c>
      <c r="I3466" s="39">
        <v>1676184.45</v>
      </c>
      <c r="J3466" s="47">
        <v>43550</v>
      </c>
      <c r="K3466" s="48"/>
    </row>
    <row r="3467" spans="1:11" x14ac:dyDescent="0.35">
      <c r="A3467" s="43">
        <v>1</v>
      </c>
      <c r="B3467" s="83">
        <v>6100</v>
      </c>
      <c r="C3467" s="89" t="s">
        <v>1352</v>
      </c>
      <c r="D3467" s="83" t="s">
        <v>8318</v>
      </c>
      <c r="E3467" s="86"/>
      <c r="F3467" s="86">
        <v>43000921</v>
      </c>
      <c r="G3467" s="86">
        <v>13</v>
      </c>
      <c r="H3467" s="83" t="s">
        <v>8319</v>
      </c>
      <c r="I3467" s="39">
        <v>549076.49</v>
      </c>
      <c r="J3467" s="47">
        <v>43873</v>
      </c>
      <c r="K3467" s="48"/>
    </row>
    <row r="3468" spans="1:11" x14ac:dyDescent="0.35">
      <c r="A3468" s="43">
        <v>1</v>
      </c>
      <c r="B3468" s="83">
        <v>6100</v>
      </c>
      <c r="C3468" s="84">
        <v>43</v>
      </c>
      <c r="D3468" s="83" t="s">
        <v>8320</v>
      </c>
      <c r="E3468" s="85"/>
      <c r="F3468" s="86">
        <v>43000921</v>
      </c>
      <c r="G3468" s="86">
        <v>14</v>
      </c>
      <c r="H3468" s="83" t="s">
        <v>8321</v>
      </c>
      <c r="I3468" s="39">
        <v>20246.419999999998</v>
      </c>
      <c r="J3468" s="47">
        <v>44068</v>
      </c>
      <c r="K3468" s="48"/>
    </row>
    <row r="3469" spans="1:11" x14ac:dyDescent="0.35">
      <c r="A3469" s="43">
        <v>1</v>
      </c>
      <c r="B3469" s="83">
        <v>6100</v>
      </c>
      <c r="C3469" s="84">
        <v>43</v>
      </c>
      <c r="D3469" s="83" t="s">
        <v>8322</v>
      </c>
      <c r="E3469" s="85"/>
      <c r="F3469" s="86">
        <v>43000921</v>
      </c>
      <c r="G3469" s="86">
        <v>15</v>
      </c>
      <c r="H3469" s="83" t="s">
        <v>8323</v>
      </c>
      <c r="I3469" s="39">
        <v>153000</v>
      </c>
      <c r="J3469" s="47">
        <v>44068</v>
      </c>
      <c r="K3469" s="48"/>
    </row>
    <row r="3470" spans="1:11" x14ac:dyDescent="0.35">
      <c r="A3470" s="43">
        <v>1</v>
      </c>
      <c r="B3470" s="83">
        <v>6100</v>
      </c>
      <c r="C3470" s="84">
        <v>43</v>
      </c>
      <c r="D3470" s="83" t="s">
        <v>8324</v>
      </c>
      <c r="E3470" s="85"/>
      <c r="F3470" s="86">
        <v>43000921</v>
      </c>
      <c r="G3470" s="86">
        <v>16</v>
      </c>
      <c r="H3470" s="83" t="s">
        <v>8325</v>
      </c>
      <c r="I3470" s="39">
        <v>894240</v>
      </c>
      <c r="J3470" s="47">
        <v>44025</v>
      </c>
      <c r="K3470" s="48"/>
    </row>
    <row r="3471" spans="1:11" x14ac:dyDescent="0.35">
      <c r="A3471" s="43">
        <v>1</v>
      </c>
      <c r="B3471" s="83">
        <v>6100</v>
      </c>
      <c r="C3471" s="84">
        <v>43</v>
      </c>
      <c r="D3471" s="83" t="s">
        <v>8326</v>
      </c>
      <c r="E3471" s="85"/>
      <c r="F3471" s="86">
        <v>43000921</v>
      </c>
      <c r="G3471" s="86">
        <v>17</v>
      </c>
      <c r="H3471" s="83" t="s">
        <v>8327</v>
      </c>
      <c r="I3471" s="39">
        <v>130500</v>
      </c>
      <c r="J3471" s="47">
        <v>44071</v>
      </c>
      <c r="K3471" s="48"/>
    </row>
    <row r="3472" spans="1:11" x14ac:dyDescent="0.35">
      <c r="A3472" s="43">
        <v>1</v>
      </c>
      <c r="B3472" s="83">
        <v>6100</v>
      </c>
      <c r="C3472" s="84">
        <v>43</v>
      </c>
      <c r="D3472" s="83" t="s">
        <v>8328</v>
      </c>
      <c r="E3472" s="85"/>
      <c r="F3472" s="86">
        <v>43000921</v>
      </c>
      <c r="G3472" s="86">
        <v>18</v>
      </c>
      <c r="H3472" s="83" t="s">
        <v>8329</v>
      </c>
      <c r="I3472" s="39">
        <v>110285.19</v>
      </c>
      <c r="J3472" s="47">
        <v>44340</v>
      </c>
      <c r="K3472" s="48"/>
    </row>
    <row r="3473" spans="1:11" x14ac:dyDescent="0.35">
      <c r="A3473" s="43">
        <v>1</v>
      </c>
      <c r="B3473" s="83">
        <v>6100</v>
      </c>
      <c r="C3473" s="84">
        <v>43</v>
      </c>
      <c r="D3473" s="83" t="s">
        <v>8330</v>
      </c>
      <c r="E3473" s="85"/>
      <c r="F3473" s="86">
        <v>43000921</v>
      </c>
      <c r="G3473" s="86">
        <v>19</v>
      </c>
      <c r="H3473" s="83" t="s">
        <v>8331</v>
      </c>
      <c r="I3473" s="39">
        <v>143000</v>
      </c>
      <c r="J3473" s="47">
        <v>44644</v>
      </c>
      <c r="K3473" s="48"/>
    </row>
    <row r="3474" spans="1:11" x14ac:dyDescent="0.35">
      <c r="A3474" s="43">
        <v>1</v>
      </c>
      <c r="B3474" s="83">
        <v>6100</v>
      </c>
      <c r="C3474" s="84">
        <v>43</v>
      </c>
      <c r="D3474" s="83" t="s">
        <v>8332</v>
      </c>
      <c r="E3474" s="85"/>
      <c r="F3474" s="86">
        <v>43000921</v>
      </c>
      <c r="G3474" s="86">
        <v>20</v>
      </c>
      <c r="H3474" s="83" t="s">
        <v>8333</v>
      </c>
      <c r="I3474" s="39">
        <v>126024</v>
      </c>
      <c r="J3474" s="47">
        <v>44644</v>
      </c>
      <c r="K3474" s="48"/>
    </row>
    <row r="3475" spans="1:11" x14ac:dyDescent="0.35">
      <c r="A3475" s="43">
        <v>1</v>
      </c>
      <c r="B3475" s="83">
        <v>6100</v>
      </c>
      <c r="C3475" s="84">
        <v>43</v>
      </c>
      <c r="D3475" s="83" t="s">
        <v>8334</v>
      </c>
      <c r="E3475" s="100"/>
      <c r="F3475" s="86" t="s">
        <v>8335</v>
      </c>
      <c r="G3475" s="86" t="s">
        <v>6059</v>
      </c>
      <c r="H3475" s="83" t="s">
        <v>8336</v>
      </c>
      <c r="I3475" s="39">
        <v>310960</v>
      </c>
      <c r="J3475" s="47">
        <v>44819</v>
      </c>
      <c r="K3475" s="48"/>
    </row>
    <row r="3476" spans="1:11" x14ac:dyDescent="0.35">
      <c r="A3476" s="43">
        <v>1</v>
      </c>
      <c r="B3476" s="83">
        <v>6100</v>
      </c>
      <c r="C3476" s="84">
        <v>43</v>
      </c>
      <c r="D3476" s="83" t="s">
        <v>8337</v>
      </c>
      <c r="E3476" s="100"/>
      <c r="F3476" s="86" t="s">
        <v>8335</v>
      </c>
      <c r="G3476" s="86" t="s">
        <v>6002</v>
      </c>
      <c r="H3476" s="83" t="s">
        <v>8338</v>
      </c>
      <c r="I3476" s="39">
        <v>890900</v>
      </c>
      <c r="J3476" s="47">
        <v>44819</v>
      </c>
      <c r="K3476" s="48"/>
    </row>
    <row r="3477" spans="1:11" x14ac:dyDescent="0.35">
      <c r="A3477" s="43">
        <v>1</v>
      </c>
      <c r="B3477" s="83">
        <v>6100</v>
      </c>
      <c r="C3477" s="89" t="s">
        <v>1352</v>
      </c>
      <c r="D3477" s="83" t="s">
        <v>8339</v>
      </c>
      <c r="E3477" s="86"/>
      <c r="F3477" s="86">
        <v>43000921</v>
      </c>
      <c r="G3477" s="86">
        <v>10</v>
      </c>
      <c r="H3477" s="83" t="s">
        <v>8340</v>
      </c>
      <c r="I3477" s="39">
        <v>2821306.5</v>
      </c>
      <c r="J3477" s="47">
        <v>42089</v>
      </c>
      <c r="K3477" s="48"/>
    </row>
    <row r="3478" spans="1:11" x14ac:dyDescent="0.35">
      <c r="A3478" s="43">
        <v>1</v>
      </c>
      <c r="B3478" s="83">
        <v>6100</v>
      </c>
      <c r="C3478" s="89" t="s">
        <v>1352</v>
      </c>
      <c r="D3478" s="83" t="s">
        <v>8341</v>
      </c>
      <c r="E3478" s="86"/>
      <c r="F3478" s="86" t="s">
        <v>8335</v>
      </c>
      <c r="G3478" s="86" t="s">
        <v>6015</v>
      </c>
      <c r="H3478" s="83" t="s">
        <v>8342</v>
      </c>
      <c r="I3478" s="39">
        <v>807300</v>
      </c>
      <c r="J3478" s="47">
        <v>44862</v>
      </c>
      <c r="K3478" s="48"/>
    </row>
    <row r="3479" spans="1:11" x14ac:dyDescent="0.35">
      <c r="A3479" s="43">
        <v>1</v>
      </c>
      <c r="B3479" s="83">
        <v>6100</v>
      </c>
      <c r="C3479" s="89" t="s">
        <v>1352</v>
      </c>
      <c r="D3479" s="83" t="s">
        <v>8343</v>
      </c>
      <c r="E3479" s="86"/>
      <c r="F3479" s="86" t="s">
        <v>8335</v>
      </c>
      <c r="G3479" s="86" t="s">
        <v>6064</v>
      </c>
      <c r="H3479" s="83" t="s">
        <v>8344</v>
      </c>
      <c r="I3479" s="39">
        <v>972264.95999999996</v>
      </c>
      <c r="J3479" s="47">
        <v>44880</v>
      </c>
      <c r="K3479" s="48"/>
    </row>
    <row r="3480" spans="1:11" x14ac:dyDescent="0.35">
      <c r="A3480" s="43">
        <v>1</v>
      </c>
      <c r="B3480" s="83">
        <v>6100</v>
      </c>
      <c r="C3480" s="89" t="s">
        <v>1352</v>
      </c>
      <c r="D3480" s="83" t="s">
        <v>8345</v>
      </c>
      <c r="E3480" s="86"/>
      <c r="F3480" s="86" t="s">
        <v>8335</v>
      </c>
      <c r="G3480" s="86" t="s">
        <v>6388</v>
      </c>
      <c r="H3480" s="83" t="s">
        <v>8346</v>
      </c>
      <c r="I3480" s="39">
        <v>918969</v>
      </c>
      <c r="J3480" s="47">
        <v>44902</v>
      </c>
      <c r="K3480" s="48"/>
    </row>
    <row r="3481" spans="1:11" x14ac:dyDescent="0.35">
      <c r="A3481" s="43">
        <v>1</v>
      </c>
      <c r="B3481" s="83">
        <v>6100</v>
      </c>
      <c r="C3481" s="89" t="s">
        <v>1352</v>
      </c>
      <c r="D3481" s="83" t="s">
        <v>8347</v>
      </c>
      <c r="E3481" s="86"/>
      <c r="F3481" s="86">
        <v>43000924</v>
      </c>
      <c r="G3481" s="86">
        <v>0</v>
      </c>
      <c r="H3481" s="83" t="s">
        <v>8348</v>
      </c>
      <c r="I3481" s="39">
        <v>83373963.799999997</v>
      </c>
      <c r="J3481" s="47">
        <v>42241</v>
      </c>
      <c r="K3481" s="48"/>
    </row>
    <row r="3482" spans="1:11" x14ac:dyDescent="0.35">
      <c r="A3482" s="43">
        <v>1</v>
      </c>
      <c r="B3482" s="83">
        <v>6100</v>
      </c>
      <c r="C3482" s="89" t="s">
        <v>1352</v>
      </c>
      <c r="D3482" s="83" t="s">
        <v>8349</v>
      </c>
      <c r="E3482" s="86"/>
      <c r="F3482" s="86">
        <v>43000924</v>
      </c>
      <c r="G3482" s="86">
        <v>1</v>
      </c>
      <c r="H3482" s="83" t="s">
        <v>8350</v>
      </c>
      <c r="I3482" s="39">
        <v>2842218.73</v>
      </c>
      <c r="J3482" s="47">
        <v>42241</v>
      </c>
      <c r="K3482" s="48"/>
    </row>
    <row r="3483" spans="1:11" x14ac:dyDescent="0.35">
      <c r="A3483" s="43">
        <v>1</v>
      </c>
      <c r="B3483" s="83">
        <v>6100</v>
      </c>
      <c r="C3483" s="89" t="s">
        <v>1352</v>
      </c>
      <c r="D3483" s="83" t="s">
        <v>8351</v>
      </c>
      <c r="E3483" s="86"/>
      <c r="F3483" s="86">
        <v>43000924</v>
      </c>
      <c r="G3483" s="86">
        <v>2</v>
      </c>
      <c r="H3483" s="83" t="s">
        <v>8348</v>
      </c>
      <c r="I3483" s="39">
        <v>1358525.41</v>
      </c>
      <c r="J3483" s="47">
        <v>42241</v>
      </c>
      <c r="K3483" s="48"/>
    </row>
    <row r="3484" spans="1:11" x14ac:dyDescent="0.35">
      <c r="A3484" s="43">
        <v>1</v>
      </c>
      <c r="B3484" s="83">
        <v>6100</v>
      </c>
      <c r="C3484" s="89" t="s">
        <v>1352</v>
      </c>
      <c r="D3484" s="83" t="s">
        <v>8352</v>
      </c>
      <c r="E3484" s="86"/>
      <c r="F3484" s="86">
        <v>43000924</v>
      </c>
      <c r="G3484" s="86">
        <v>3</v>
      </c>
      <c r="H3484" s="83" t="s">
        <v>8353</v>
      </c>
      <c r="I3484" s="39">
        <v>23899.74</v>
      </c>
      <c r="J3484" s="47">
        <v>42676</v>
      </c>
      <c r="K3484" s="48"/>
    </row>
    <row r="3485" spans="1:11" x14ac:dyDescent="0.35">
      <c r="A3485" s="43">
        <v>1</v>
      </c>
      <c r="B3485" s="83">
        <v>6100</v>
      </c>
      <c r="C3485" s="89" t="s">
        <v>1352</v>
      </c>
      <c r="D3485" s="83" t="s">
        <v>8354</v>
      </c>
      <c r="E3485" s="86"/>
      <c r="F3485" s="86">
        <v>43000925</v>
      </c>
      <c r="G3485" s="86">
        <v>0</v>
      </c>
      <c r="H3485" s="83" t="s">
        <v>8355</v>
      </c>
      <c r="I3485" s="39">
        <v>83373963.819999993</v>
      </c>
      <c r="J3485" s="47">
        <v>42241</v>
      </c>
      <c r="K3485" s="48"/>
    </row>
    <row r="3486" spans="1:11" x14ac:dyDescent="0.35">
      <c r="A3486" s="43">
        <v>1</v>
      </c>
      <c r="B3486" s="83">
        <v>6100</v>
      </c>
      <c r="C3486" s="89" t="s">
        <v>1352</v>
      </c>
      <c r="D3486" s="83" t="s">
        <v>8356</v>
      </c>
      <c r="E3486" s="86"/>
      <c r="F3486" s="86">
        <v>43000925</v>
      </c>
      <c r="G3486" s="86">
        <v>1</v>
      </c>
      <c r="H3486" s="83" t="s">
        <v>8357</v>
      </c>
      <c r="I3486" s="39">
        <v>2842218.72</v>
      </c>
      <c r="J3486" s="47">
        <v>42241</v>
      </c>
      <c r="K3486" s="48"/>
    </row>
    <row r="3487" spans="1:11" x14ac:dyDescent="0.35">
      <c r="A3487" s="43">
        <v>1</v>
      </c>
      <c r="B3487" s="83">
        <v>6100</v>
      </c>
      <c r="C3487" s="89" t="s">
        <v>1352</v>
      </c>
      <c r="D3487" s="83" t="s">
        <v>8358</v>
      </c>
      <c r="E3487" s="86"/>
      <c r="F3487" s="86">
        <v>43000925</v>
      </c>
      <c r="G3487" s="86">
        <v>2</v>
      </c>
      <c r="H3487" s="83" t="s">
        <v>8355</v>
      </c>
      <c r="I3487" s="39">
        <v>1358525.41</v>
      </c>
      <c r="J3487" s="47">
        <v>42241</v>
      </c>
      <c r="K3487" s="48"/>
    </row>
    <row r="3488" spans="1:11" x14ac:dyDescent="0.35">
      <c r="A3488" s="43">
        <v>1</v>
      </c>
      <c r="B3488" s="83">
        <v>6100</v>
      </c>
      <c r="C3488" s="89" t="s">
        <v>1352</v>
      </c>
      <c r="D3488" s="83" t="s">
        <v>8359</v>
      </c>
      <c r="E3488" s="86"/>
      <c r="F3488" s="86">
        <v>43000925</v>
      </c>
      <c r="G3488" s="86">
        <v>3</v>
      </c>
      <c r="H3488" s="83" t="s">
        <v>8360</v>
      </c>
      <c r="I3488" s="39">
        <v>23899.74</v>
      </c>
      <c r="J3488" s="47">
        <v>42676</v>
      </c>
      <c r="K3488" s="48"/>
    </row>
    <row r="3489" spans="1:11" x14ac:dyDescent="0.35">
      <c r="A3489" s="43">
        <v>1</v>
      </c>
      <c r="B3489" s="83">
        <v>6100</v>
      </c>
      <c r="C3489" s="89" t="s">
        <v>1352</v>
      </c>
      <c r="D3489" s="83" t="s">
        <v>8361</v>
      </c>
      <c r="E3489" s="86"/>
      <c r="F3489" s="86">
        <v>43000926</v>
      </c>
      <c r="G3489" s="86">
        <v>0</v>
      </c>
      <c r="H3489" s="83" t="s">
        <v>8362</v>
      </c>
      <c r="I3489" s="39">
        <v>100824638.53</v>
      </c>
      <c r="J3489" s="47">
        <v>42241</v>
      </c>
      <c r="K3489" s="48"/>
    </row>
    <row r="3490" spans="1:11" x14ac:dyDescent="0.35">
      <c r="A3490" s="43">
        <v>1</v>
      </c>
      <c r="B3490" s="83">
        <v>6100</v>
      </c>
      <c r="C3490" s="89" t="s">
        <v>1352</v>
      </c>
      <c r="D3490" s="83" t="s">
        <v>8363</v>
      </c>
      <c r="E3490" s="86"/>
      <c r="F3490" s="86">
        <v>43000927</v>
      </c>
      <c r="G3490" s="86">
        <v>0</v>
      </c>
      <c r="H3490" s="83" t="s">
        <v>8364</v>
      </c>
      <c r="I3490" s="39">
        <v>12034830.619999999</v>
      </c>
      <c r="J3490" s="47">
        <v>42241</v>
      </c>
      <c r="K3490" s="48"/>
    </row>
    <row r="3491" spans="1:11" x14ac:dyDescent="0.35">
      <c r="A3491" s="43">
        <v>1</v>
      </c>
      <c r="B3491" s="83">
        <v>6100</v>
      </c>
      <c r="C3491" s="89" t="s">
        <v>1352</v>
      </c>
      <c r="D3491" s="83" t="s">
        <v>8365</v>
      </c>
      <c r="E3491" s="86"/>
      <c r="F3491" s="86">
        <v>43000927</v>
      </c>
      <c r="G3491" s="86">
        <v>1</v>
      </c>
      <c r="H3491" s="83" t="s">
        <v>8366</v>
      </c>
      <c r="I3491" s="39">
        <v>8632823.9100000001</v>
      </c>
      <c r="J3491" s="47">
        <v>42241</v>
      </c>
      <c r="K3491" s="48"/>
    </row>
    <row r="3492" spans="1:11" x14ac:dyDescent="0.35">
      <c r="A3492" s="43">
        <v>1</v>
      </c>
      <c r="B3492" s="83">
        <v>6100</v>
      </c>
      <c r="C3492" s="89" t="s">
        <v>1352</v>
      </c>
      <c r="D3492" s="83" t="s">
        <v>8367</v>
      </c>
      <c r="E3492" s="86"/>
      <c r="F3492" s="86">
        <v>43000927</v>
      </c>
      <c r="G3492" s="86">
        <v>2</v>
      </c>
      <c r="H3492" s="83" t="s">
        <v>8368</v>
      </c>
      <c r="I3492" s="39">
        <v>2853477.75</v>
      </c>
      <c r="J3492" s="47">
        <v>42241</v>
      </c>
      <c r="K3492" s="48"/>
    </row>
    <row r="3493" spans="1:11" x14ac:dyDescent="0.35">
      <c r="A3493" s="43">
        <v>1</v>
      </c>
      <c r="B3493" s="83">
        <v>6100</v>
      </c>
      <c r="C3493" s="89" t="s">
        <v>1352</v>
      </c>
      <c r="D3493" s="83" t="s">
        <v>8369</v>
      </c>
      <c r="E3493" s="86"/>
      <c r="F3493" s="86">
        <v>43000927</v>
      </c>
      <c r="G3493" s="86">
        <v>3</v>
      </c>
      <c r="H3493" s="83" t="s">
        <v>8370</v>
      </c>
      <c r="I3493" s="39">
        <v>514183.37</v>
      </c>
      <c r="J3493" s="47">
        <v>42241</v>
      </c>
      <c r="K3493" s="48"/>
    </row>
    <row r="3494" spans="1:11" x14ac:dyDescent="0.35">
      <c r="A3494" s="43">
        <v>1</v>
      </c>
      <c r="B3494" s="83">
        <v>6100</v>
      </c>
      <c r="C3494" s="89" t="s">
        <v>1352</v>
      </c>
      <c r="D3494" s="83" t="s">
        <v>8371</v>
      </c>
      <c r="E3494" s="86"/>
      <c r="F3494" s="86">
        <v>43000927</v>
      </c>
      <c r="G3494" s="86">
        <v>5</v>
      </c>
      <c r="H3494" s="83" t="s">
        <v>8372</v>
      </c>
      <c r="I3494" s="39">
        <v>442863.4</v>
      </c>
      <c r="J3494" s="47">
        <v>43662</v>
      </c>
      <c r="K3494" s="48"/>
    </row>
    <row r="3495" spans="1:11" x14ac:dyDescent="0.35">
      <c r="A3495" s="43">
        <v>1</v>
      </c>
      <c r="B3495" s="83">
        <v>6100</v>
      </c>
      <c r="C3495" s="84">
        <v>43</v>
      </c>
      <c r="D3495" s="83" t="s">
        <v>8373</v>
      </c>
      <c r="E3495" s="85"/>
      <c r="F3495" s="86" t="s">
        <v>8374</v>
      </c>
      <c r="G3495" s="86" t="s">
        <v>2095</v>
      </c>
      <c r="H3495" s="83" t="s">
        <v>8375</v>
      </c>
      <c r="I3495" s="39">
        <v>353022.49</v>
      </c>
      <c r="J3495" s="47">
        <v>44091</v>
      </c>
      <c r="K3495" s="48"/>
    </row>
    <row r="3496" spans="1:11" x14ac:dyDescent="0.35">
      <c r="A3496" s="43">
        <v>1</v>
      </c>
      <c r="B3496" s="83">
        <v>6100</v>
      </c>
      <c r="C3496" s="89" t="s">
        <v>1352</v>
      </c>
      <c r="D3496" s="83" t="s">
        <v>8376</v>
      </c>
      <c r="E3496" s="86"/>
      <c r="F3496" s="86">
        <v>43000927</v>
      </c>
      <c r="G3496" s="86">
        <v>6</v>
      </c>
      <c r="H3496" s="83" t="s">
        <v>8377</v>
      </c>
      <c r="I3496" s="39">
        <v>8000</v>
      </c>
      <c r="J3496" s="47">
        <v>43550</v>
      </c>
      <c r="K3496" s="48"/>
    </row>
    <row r="3497" spans="1:11" x14ac:dyDescent="0.35">
      <c r="A3497" s="43">
        <v>1</v>
      </c>
      <c r="B3497" s="83">
        <v>6100</v>
      </c>
      <c r="C3497" s="84">
        <v>43</v>
      </c>
      <c r="D3497" s="83" t="s">
        <v>8378</v>
      </c>
      <c r="E3497" s="85"/>
      <c r="F3497" s="86" t="s">
        <v>8374</v>
      </c>
      <c r="G3497" s="86" t="s">
        <v>2253</v>
      </c>
      <c r="H3497" s="83" t="s">
        <v>8379</v>
      </c>
      <c r="I3497" s="39">
        <v>452686</v>
      </c>
      <c r="J3497" s="47">
        <v>44004</v>
      </c>
      <c r="K3497" s="48"/>
    </row>
    <row r="3498" spans="1:11" x14ac:dyDescent="0.35">
      <c r="A3498" s="43">
        <v>1</v>
      </c>
      <c r="B3498" s="83">
        <v>6100</v>
      </c>
      <c r="C3498" s="89" t="s">
        <v>1352</v>
      </c>
      <c r="D3498" s="83" t="s">
        <v>8380</v>
      </c>
      <c r="E3498" s="86"/>
      <c r="F3498" s="86">
        <v>43000927</v>
      </c>
      <c r="G3498" s="86">
        <v>4</v>
      </c>
      <c r="H3498" s="83" t="s">
        <v>8381</v>
      </c>
      <c r="I3498" s="39">
        <v>218749.54</v>
      </c>
      <c r="J3498" s="47">
        <v>42676</v>
      </c>
      <c r="K3498" s="48"/>
    </row>
    <row r="3499" spans="1:11" x14ac:dyDescent="0.35">
      <c r="A3499" s="43">
        <v>1</v>
      </c>
      <c r="B3499" s="83">
        <v>6100</v>
      </c>
      <c r="C3499" s="89" t="s">
        <v>1352</v>
      </c>
      <c r="D3499" s="83" t="s">
        <v>8382</v>
      </c>
      <c r="E3499" s="86"/>
      <c r="F3499" s="86">
        <v>43000928</v>
      </c>
      <c r="G3499" s="86">
        <v>0</v>
      </c>
      <c r="H3499" s="83" t="s">
        <v>8383</v>
      </c>
      <c r="I3499" s="39">
        <v>10512049.48</v>
      </c>
      <c r="J3499" s="47">
        <v>42241</v>
      </c>
      <c r="K3499" s="48"/>
    </row>
    <row r="3500" spans="1:11" x14ac:dyDescent="0.35">
      <c r="A3500" s="43">
        <v>1</v>
      </c>
      <c r="B3500" s="83">
        <v>6100</v>
      </c>
      <c r="C3500" s="89" t="s">
        <v>1352</v>
      </c>
      <c r="D3500" s="83" t="s">
        <v>8384</v>
      </c>
      <c r="E3500" s="86"/>
      <c r="F3500" s="86">
        <v>43000928</v>
      </c>
      <c r="G3500" s="86">
        <v>1</v>
      </c>
      <c r="H3500" s="83" t="s">
        <v>8366</v>
      </c>
      <c r="I3500" s="39">
        <v>6191449.2300000004</v>
      </c>
      <c r="J3500" s="47">
        <v>42241</v>
      </c>
      <c r="K3500" s="48"/>
    </row>
    <row r="3501" spans="1:11" x14ac:dyDescent="0.35">
      <c r="A3501" s="43">
        <v>1</v>
      </c>
      <c r="B3501" s="83">
        <v>6100</v>
      </c>
      <c r="C3501" s="89" t="s">
        <v>1352</v>
      </c>
      <c r="D3501" s="83" t="s">
        <v>8385</v>
      </c>
      <c r="E3501" s="86"/>
      <c r="F3501" s="86">
        <v>43000928</v>
      </c>
      <c r="G3501" s="86">
        <v>2</v>
      </c>
      <c r="H3501" s="83" t="s">
        <v>8368</v>
      </c>
      <c r="I3501" s="39">
        <v>2242881.0499999998</v>
      </c>
      <c r="J3501" s="47">
        <v>42241</v>
      </c>
      <c r="K3501" s="48"/>
    </row>
    <row r="3502" spans="1:11" x14ac:dyDescent="0.35">
      <c r="A3502" s="43">
        <v>1</v>
      </c>
      <c r="B3502" s="83">
        <v>6100</v>
      </c>
      <c r="C3502" s="89" t="s">
        <v>1352</v>
      </c>
      <c r="D3502" s="83" t="s">
        <v>8386</v>
      </c>
      <c r="E3502" s="86"/>
      <c r="F3502" s="86">
        <v>43000928</v>
      </c>
      <c r="G3502" s="86">
        <v>3</v>
      </c>
      <c r="H3502" s="83" t="s">
        <v>8387</v>
      </c>
      <c r="I3502" s="39">
        <v>514183.37</v>
      </c>
      <c r="J3502" s="47">
        <v>42241</v>
      </c>
      <c r="K3502" s="48"/>
    </row>
    <row r="3503" spans="1:11" x14ac:dyDescent="0.35">
      <c r="A3503" s="43">
        <v>1</v>
      </c>
      <c r="B3503" s="83">
        <v>6100</v>
      </c>
      <c r="C3503" s="89" t="s">
        <v>1352</v>
      </c>
      <c r="D3503" s="83" t="s">
        <v>8388</v>
      </c>
      <c r="E3503" s="86"/>
      <c r="F3503" s="86">
        <v>43000928</v>
      </c>
      <c r="G3503" s="86">
        <v>5</v>
      </c>
      <c r="H3503" s="83" t="s">
        <v>8389</v>
      </c>
      <c r="I3503" s="39">
        <v>132950</v>
      </c>
      <c r="J3503" s="47">
        <v>43552</v>
      </c>
      <c r="K3503" s="48"/>
    </row>
    <row r="3504" spans="1:11" x14ac:dyDescent="0.35">
      <c r="A3504" s="43">
        <v>1</v>
      </c>
      <c r="B3504" s="83">
        <v>6100</v>
      </c>
      <c r="C3504" s="89" t="s">
        <v>1352</v>
      </c>
      <c r="D3504" s="83" t="s">
        <v>8390</v>
      </c>
      <c r="E3504" s="86"/>
      <c r="F3504" s="86">
        <v>43000928</v>
      </c>
      <c r="G3504" s="86">
        <v>4</v>
      </c>
      <c r="H3504" s="83" t="s">
        <v>8391</v>
      </c>
      <c r="I3504" s="39">
        <v>193985.46</v>
      </c>
      <c r="J3504" s="47">
        <v>42676</v>
      </c>
      <c r="K3504" s="48"/>
    </row>
    <row r="3505" spans="1:11" x14ac:dyDescent="0.35">
      <c r="A3505" s="43">
        <v>1</v>
      </c>
      <c r="B3505" s="83">
        <v>6100</v>
      </c>
      <c r="C3505" s="89" t="s">
        <v>1352</v>
      </c>
      <c r="D3505" s="83" t="s">
        <v>8392</v>
      </c>
      <c r="E3505" s="86"/>
      <c r="F3505" s="86">
        <v>43000929</v>
      </c>
      <c r="G3505" s="86">
        <v>0</v>
      </c>
      <c r="H3505" s="83" t="s">
        <v>8393</v>
      </c>
      <c r="I3505" s="39">
        <v>18925109.050000001</v>
      </c>
      <c r="J3505" s="47">
        <v>42241</v>
      </c>
      <c r="K3505" s="48"/>
    </row>
    <row r="3506" spans="1:11" x14ac:dyDescent="0.35">
      <c r="A3506" s="43">
        <v>1</v>
      </c>
      <c r="B3506" s="83">
        <v>6100</v>
      </c>
      <c r="C3506" s="89" t="s">
        <v>1352</v>
      </c>
      <c r="D3506" s="83" t="s">
        <v>8394</v>
      </c>
      <c r="E3506" s="86"/>
      <c r="F3506" s="86">
        <v>43000930</v>
      </c>
      <c r="G3506" s="86">
        <v>0</v>
      </c>
      <c r="H3506" s="83" t="s">
        <v>8395</v>
      </c>
      <c r="I3506" s="39">
        <v>9143929.8000000007</v>
      </c>
      <c r="J3506" s="47">
        <v>42241</v>
      </c>
      <c r="K3506" s="48"/>
    </row>
    <row r="3507" spans="1:11" x14ac:dyDescent="0.35">
      <c r="A3507" s="43">
        <v>1</v>
      </c>
      <c r="B3507" s="83">
        <v>6100</v>
      </c>
      <c r="C3507" s="89" t="s">
        <v>1352</v>
      </c>
      <c r="D3507" s="83" t="s">
        <v>8396</v>
      </c>
      <c r="E3507" s="86"/>
      <c r="F3507" s="86">
        <v>43000930</v>
      </c>
      <c r="G3507" s="86">
        <v>1</v>
      </c>
      <c r="H3507" s="83" t="s">
        <v>8366</v>
      </c>
      <c r="I3507" s="39">
        <v>5698093.4900000002</v>
      </c>
      <c r="J3507" s="47">
        <v>42241</v>
      </c>
      <c r="K3507" s="48"/>
    </row>
    <row r="3508" spans="1:11" x14ac:dyDescent="0.35">
      <c r="A3508" s="43">
        <v>1</v>
      </c>
      <c r="B3508" s="83">
        <v>6100</v>
      </c>
      <c r="C3508" s="84">
        <v>43</v>
      </c>
      <c r="D3508" s="83" t="s">
        <v>8397</v>
      </c>
      <c r="E3508" s="85"/>
      <c r="F3508" s="86" t="s">
        <v>8398</v>
      </c>
      <c r="G3508" s="86" t="s">
        <v>2253</v>
      </c>
      <c r="H3508" s="83" t="s">
        <v>8399</v>
      </c>
      <c r="I3508" s="39">
        <v>278796</v>
      </c>
      <c r="J3508" s="47">
        <v>44068</v>
      </c>
      <c r="K3508" s="48"/>
    </row>
    <row r="3509" spans="1:11" x14ac:dyDescent="0.35">
      <c r="A3509" s="43">
        <v>1</v>
      </c>
      <c r="B3509" s="83">
        <v>6100</v>
      </c>
      <c r="C3509" s="84">
        <v>43</v>
      </c>
      <c r="D3509" s="83" t="s">
        <v>8400</v>
      </c>
      <c r="E3509" s="85"/>
      <c r="F3509" s="86" t="s">
        <v>8398</v>
      </c>
      <c r="G3509" s="86" t="s">
        <v>2101</v>
      </c>
      <c r="H3509" s="83" t="s">
        <v>8401</v>
      </c>
      <c r="I3509" s="39">
        <v>252093.8</v>
      </c>
      <c r="J3509" s="47">
        <v>44077</v>
      </c>
      <c r="K3509" s="48"/>
    </row>
    <row r="3510" spans="1:11" x14ac:dyDescent="0.35">
      <c r="A3510" s="43">
        <v>1</v>
      </c>
      <c r="B3510" s="83">
        <v>6100</v>
      </c>
      <c r="C3510" s="84">
        <v>43</v>
      </c>
      <c r="D3510" s="83" t="s">
        <v>8402</v>
      </c>
      <c r="E3510" s="85"/>
      <c r="F3510" s="86" t="s">
        <v>8398</v>
      </c>
      <c r="G3510" s="86" t="s">
        <v>2095</v>
      </c>
      <c r="H3510" s="83" t="s">
        <v>8403</v>
      </c>
      <c r="I3510" s="39">
        <v>135990</v>
      </c>
      <c r="J3510" s="47">
        <v>44644</v>
      </c>
      <c r="K3510" s="48"/>
    </row>
    <row r="3511" spans="1:11" x14ac:dyDescent="0.35">
      <c r="A3511" s="43">
        <v>1</v>
      </c>
      <c r="B3511" s="83">
        <v>6100</v>
      </c>
      <c r="C3511" s="84">
        <v>43</v>
      </c>
      <c r="D3511" s="83" t="s">
        <v>8404</v>
      </c>
      <c r="E3511" s="85"/>
      <c r="F3511" s="86" t="s">
        <v>8398</v>
      </c>
      <c r="G3511" s="86" t="s">
        <v>2098</v>
      </c>
      <c r="H3511" s="83" t="s">
        <v>8405</v>
      </c>
      <c r="I3511" s="39">
        <v>125365.5</v>
      </c>
      <c r="J3511" s="47">
        <v>44644</v>
      </c>
      <c r="K3511" s="48"/>
    </row>
    <row r="3512" spans="1:11" x14ac:dyDescent="0.35">
      <c r="A3512" s="43">
        <v>1</v>
      </c>
      <c r="B3512" s="83">
        <v>6100</v>
      </c>
      <c r="C3512" s="84">
        <v>43</v>
      </c>
      <c r="D3512" s="83" t="s">
        <v>8406</v>
      </c>
      <c r="E3512" s="85"/>
      <c r="F3512" s="86" t="s">
        <v>8398</v>
      </c>
      <c r="G3512" s="86" t="s">
        <v>3668</v>
      </c>
      <c r="H3512" s="83" t="s">
        <v>8407</v>
      </c>
      <c r="I3512" s="39">
        <v>142000</v>
      </c>
      <c r="J3512" s="47">
        <v>44644</v>
      </c>
      <c r="K3512" s="48"/>
    </row>
    <row r="3513" spans="1:11" x14ac:dyDescent="0.35">
      <c r="A3513" s="43">
        <v>1</v>
      </c>
      <c r="B3513" s="83">
        <v>6100</v>
      </c>
      <c r="C3513" s="84">
        <v>43</v>
      </c>
      <c r="D3513" s="83" t="s">
        <v>8408</v>
      </c>
      <c r="E3513" s="85"/>
      <c r="F3513" s="86" t="s">
        <v>8398</v>
      </c>
      <c r="G3513" s="86" t="s">
        <v>3672</v>
      </c>
      <c r="H3513" s="83" t="s">
        <v>8409</v>
      </c>
      <c r="I3513" s="39">
        <v>138500</v>
      </c>
      <c r="J3513" s="47">
        <v>44644</v>
      </c>
      <c r="K3513" s="48"/>
    </row>
    <row r="3514" spans="1:11" x14ac:dyDescent="0.35">
      <c r="A3514" s="43">
        <v>1</v>
      </c>
      <c r="B3514" s="83">
        <v>6100</v>
      </c>
      <c r="C3514" s="84" t="s">
        <v>1352</v>
      </c>
      <c r="D3514" s="83" t="s">
        <v>8410</v>
      </c>
      <c r="E3514" s="85"/>
      <c r="F3514" s="86">
        <v>43000930</v>
      </c>
      <c r="G3514" s="86">
        <v>2</v>
      </c>
      <c r="H3514" s="83" t="s">
        <v>8368</v>
      </c>
      <c r="I3514" s="39">
        <v>9177019</v>
      </c>
      <c r="J3514" s="47">
        <v>42241</v>
      </c>
      <c r="K3514" s="48"/>
    </row>
    <row r="3515" spans="1:11" x14ac:dyDescent="0.35">
      <c r="A3515" s="43">
        <v>1</v>
      </c>
      <c r="B3515" s="83">
        <v>6100</v>
      </c>
      <c r="C3515" s="89" t="s">
        <v>1352</v>
      </c>
      <c r="D3515" s="83" t="s">
        <v>8411</v>
      </c>
      <c r="E3515" s="86"/>
      <c r="F3515" s="86">
        <v>43000930</v>
      </c>
      <c r="G3515" s="86">
        <v>5</v>
      </c>
      <c r="H3515" s="83" t="s">
        <v>8412</v>
      </c>
      <c r="I3515" s="39">
        <v>98000</v>
      </c>
      <c r="J3515" s="47">
        <v>43567</v>
      </c>
      <c r="K3515" s="48"/>
    </row>
    <row r="3516" spans="1:11" x14ac:dyDescent="0.35">
      <c r="A3516" s="43">
        <v>1</v>
      </c>
      <c r="B3516" s="83">
        <v>6100</v>
      </c>
      <c r="C3516" s="89" t="s">
        <v>1352</v>
      </c>
      <c r="D3516" s="83" t="s">
        <v>8413</v>
      </c>
      <c r="E3516" s="86"/>
      <c r="F3516" s="86">
        <v>43000930</v>
      </c>
      <c r="G3516" s="86">
        <v>3</v>
      </c>
      <c r="H3516" s="83" t="s">
        <v>8414</v>
      </c>
      <c r="I3516" s="39">
        <v>812473.51</v>
      </c>
      <c r="J3516" s="47">
        <v>42241</v>
      </c>
      <c r="K3516" s="48"/>
    </row>
    <row r="3517" spans="1:11" x14ac:dyDescent="0.35">
      <c r="A3517" s="43">
        <v>1</v>
      </c>
      <c r="B3517" s="83">
        <v>6100</v>
      </c>
      <c r="C3517" s="89" t="s">
        <v>1352</v>
      </c>
      <c r="D3517" s="83" t="s">
        <v>8415</v>
      </c>
      <c r="E3517" s="86"/>
      <c r="F3517" s="86">
        <v>43000931</v>
      </c>
      <c r="G3517" s="86">
        <v>0</v>
      </c>
      <c r="H3517" s="83" t="s">
        <v>8416</v>
      </c>
      <c r="I3517" s="39">
        <v>9231651.3499999996</v>
      </c>
      <c r="J3517" s="47">
        <v>42241</v>
      </c>
      <c r="K3517" s="48"/>
    </row>
    <row r="3518" spans="1:11" x14ac:dyDescent="0.35">
      <c r="A3518" s="43">
        <v>1</v>
      </c>
      <c r="B3518" s="83">
        <v>6100</v>
      </c>
      <c r="C3518" s="89" t="s">
        <v>1352</v>
      </c>
      <c r="D3518" s="83" t="s">
        <v>8417</v>
      </c>
      <c r="E3518" s="86"/>
      <c r="F3518" s="86">
        <v>43000931</v>
      </c>
      <c r="G3518" s="86">
        <v>1</v>
      </c>
      <c r="H3518" s="83" t="s">
        <v>8366</v>
      </c>
      <c r="I3518" s="39">
        <v>5698093.4900000002</v>
      </c>
      <c r="J3518" s="47">
        <v>42241</v>
      </c>
      <c r="K3518" s="48"/>
    </row>
    <row r="3519" spans="1:11" x14ac:dyDescent="0.35">
      <c r="A3519" s="43">
        <v>1</v>
      </c>
      <c r="B3519" s="83">
        <v>6100</v>
      </c>
      <c r="C3519" s="84">
        <v>43</v>
      </c>
      <c r="D3519" s="83" t="s">
        <v>8418</v>
      </c>
      <c r="E3519" s="85"/>
      <c r="F3519" s="86" t="s">
        <v>8419</v>
      </c>
      <c r="G3519" s="86" t="s">
        <v>2250</v>
      </c>
      <c r="H3519" s="83" t="s">
        <v>8420</v>
      </c>
      <c r="I3519" s="39">
        <v>278796</v>
      </c>
      <c r="J3519" s="47">
        <v>44068</v>
      </c>
      <c r="K3519" s="48"/>
    </row>
    <row r="3520" spans="1:11" x14ac:dyDescent="0.35">
      <c r="A3520" s="43">
        <v>1</v>
      </c>
      <c r="B3520" s="83">
        <v>6100</v>
      </c>
      <c r="C3520" s="89" t="s">
        <v>1352</v>
      </c>
      <c r="D3520" s="83" t="s">
        <v>8421</v>
      </c>
      <c r="E3520" s="86"/>
      <c r="F3520" s="86">
        <v>43000931</v>
      </c>
      <c r="G3520" s="86">
        <v>2</v>
      </c>
      <c r="H3520" s="83" t="s">
        <v>8368</v>
      </c>
      <c r="I3520" s="39">
        <v>9177019</v>
      </c>
      <c r="J3520" s="47">
        <v>42241</v>
      </c>
      <c r="K3520" s="48"/>
    </row>
    <row r="3521" spans="1:11" x14ac:dyDescent="0.35">
      <c r="A3521" s="43">
        <v>1</v>
      </c>
      <c r="B3521" s="83">
        <v>6100</v>
      </c>
      <c r="C3521" s="89" t="s">
        <v>1352</v>
      </c>
      <c r="D3521" s="83" t="s">
        <v>8422</v>
      </c>
      <c r="E3521" s="86"/>
      <c r="F3521" s="86">
        <v>43000931</v>
      </c>
      <c r="G3521" s="86">
        <v>4</v>
      </c>
      <c r="H3521" s="83" t="s">
        <v>8423</v>
      </c>
      <c r="I3521" s="39">
        <v>98000</v>
      </c>
      <c r="J3521" s="47">
        <v>43567</v>
      </c>
      <c r="K3521" s="48"/>
    </row>
    <row r="3522" spans="1:11" x14ac:dyDescent="0.35">
      <c r="A3522" s="43">
        <v>1</v>
      </c>
      <c r="B3522" s="83">
        <v>6100</v>
      </c>
      <c r="C3522" s="89" t="s">
        <v>1352</v>
      </c>
      <c r="D3522" s="83" t="s">
        <v>8424</v>
      </c>
      <c r="E3522" s="86"/>
      <c r="F3522" s="86" t="s">
        <v>8419</v>
      </c>
      <c r="G3522" s="86" t="s">
        <v>2253</v>
      </c>
      <c r="H3522" s="83" t="s">
        <v>8425</v>
      </c>
      <c r="I3522" s="39">
        <v>141070</v>
      </c>
      <c r="J3522" s="47">
        <v>44644</v>
      </c>
      <c r="K3522" s="48"/>
    </row>
    <row r="3523" spans="1:11" x14ac:dyDescent="0.35">
      <c r="A3523" s="43">
        <v>1</v>
      </c>
      <c r="B3523" s="83">
        <v>6100</v>
      </c>
      <c r="C3523" s="89" t="s">
        <v>1352</v>
      </c>
      <c r="D3523" s="83" t="s">
        <v>8426</v>
      </c>
      <c r="E3523" s="86"/>
      <c r="F3523" s="86" t="s">
        <v>8419</v>
      </c>
      <c r="G3523" s="86" t="s">
        <v>2101</v>
      </c>
      <c r="H3523" s="83" t="s">
        <v>8427</v>
      </c>
      <c r="I3523" s="39">
        <v>148924.29999999999</v>
      </c>
      <c r="J3523" s="47">
        <v>44644</v>
      </c>
      <c r="K3523" s="48"/>
    </row>
    <row r="3524" spans="1:11" x14ac:dyDescent="0.35">
      <c r="A3524" s="43">
        <v>1</v>
      </c>
      <c r="B3524" s="83">
        <v>6100</v>
      </c>
      <c r="C3524" s="89" t="s">
        <v>1352</v>
      </c>
      <c r="D3524" s="83" t="s">
        <v>8428</v>
      </c>
      <c r="E3524" s="86"/>
      <c r="F3524" s="86" t="s">
        <v>8419</v>
      </c>
      <c r="G3524" s="86" t="s">
        <v>2095</v>
      </c>
      <c r="H3524" s="83" t="s">
        <v>8429</v>
      </c>
      <c r="I3524" s="39">
        <v>146300</v>
      </c>
      <c r="J3524" s="47">
        <v>44644</v>
      </c>
      <c r="K3524" s="48"/>
    </row>
    <row r="3525" spans="1:11" x14ac:dyDescent="0.35">
      <c r="A3525" s="43">
        <v>1</v>
      </c>
      <c r="B3525" s="83">
        <v>6100</v>
      </c>
      <c r="C3525" s="89" t="s">
        <v>1352</v>
      </c>
      <c r="D3525" s="83" t="s">
        <v>8430</v>
      </c>
      <c r="E3525" s="86"/>
      <c r="F3525" s="86">
        <v>43000931</v>
      </c>
      <c r="G3525" s="86">
        <v>3</v>
      </c>
      <c r="H3525" s="83" t="s">
        <v>8431</v>
      </c>
      <c r="I3525" s="39">
        <v>812473.51</v>
      </c>
      <c r="J3525" s="47">
        <v>42241</v>
      </c>
      <c r="K3525" s="48"/>
    </row>
    <row r="3526" spans="1:11" x14ac:dyDescent="0.35">
      <c r="A3526" s="43">
        <v>1</v>
      </c>
      <c r="B3526" s="83">
        <v>6100</v>
      </c>
      <c r="C3526" s="89" t="s">
        <v>1352</v>
      </c>
      <c r="D3526" s="83" t="s">
        <v>8432</v>
      </c>
      <c r="E3526" s="86"/>
      <c r="F3526" s="86">
        <v>43000932</v>
      </c>
      <c r="G3526" s="86">
        <v>1</v>
      </c>
      <c r="H3526" s="83" t="s">
        <v>8433</v>
      </c>
      <c r="I3526" s="39">
        <v>1495905.6</v>
      </c>
      <c r="J3526" s="47">
        <v>42241</v>
      </c>
      <c r="K3526" s="48"/>
    </row>
    <row r="3527" spans="1:11" x14ac:dyDescent="0.35">
      <c r="A3527" s="43">
        <v>1</v>
      </c>
      <c r="B3527" s="83">
        <v>6100</v>
      </c>
      <c r="C3527" s="89" t="s">
        <v>1352</v>
      </c>
      <c r="D3527" s="83" t="s">
        <v>8434</v>
      </c>
      <c r="E3527" s="86"/>
      <c r="F3527" s="86">
        <v>43000932</v>
      </c>
      <c r="G3527" s="86">
        <v>5</v>
      </c>
      <c r="H3527" s="83" t="s">
        <v>8435</v>
      </c>
      <c r="I3527" s="39">
        <v>189447.56</v>
      </c>
      <c r="J3527" s="47">
        <v>43614</v>
      </c>
      <c r="K3527" s="48"/>
    </row>
    <row r="3528" spans="1:11" x14ac:dyDescent="0.35">
      <c r="A3528" s="43">
        <v>1</v>
      </c>
      <c r="B3528" s="83">
        <v>6100</v>
      </c>
      <c r="C3528" s="84">
        <v>43</v>
      </c>
      <c r="D3528" s="83" t="s">
        <v>8436</v>
      </c>
      <c r="E3528" s="85"/>
      <c r="F3528" s="86" t="s">
        <v>8437</v>
      </c>
      <c r="G3528" s="86" t="s">
        <v>2250</v>
      </c>
      <c r="H3528" s="83" t="s">
        <v>8438</v>
      </c>
      <c r="I3528" s="39">
        <v>199350</v>
      </c>
      <c r="J3528" s="47">
        <v>44068</v>
      </c>
      <c r="K3528" s="48"/>
    </row>
    <row r="3529" spans="1:11" x14ac:dyDescent="0.35">
      <c r="A3529" s="43">
        <v>1</v>
      </c>
      <c r="B3529" s="83">
        <v>6100</v>
      </c>
      <c r="C3529" s="84">
        <v>43</v>
      </c>
      <c r="D3529" s="83" t="s">
        <v>8439</v>
      </c>
      <c r="E3529" s="85"/>
      <c r="F3529" s="86" t="s">
        <v>8437</v>
      </c>
      <c r="G3529" s="86" t="s">
        <v>2253</v>
      </c>
      <c r="H3529" s="83" t="s">
        <v>8440</v>
      </c>
      <c r="I3529" s="39">
        <v>145415.29999999999</v>
      </c>
      <c r="J3529" s="47">
        <v>43969</v>
      </c>
      <c r="K3529" s="48"/>
    </row>
    <row r="3530" spans="1:11" x14ac:dyDescent="0.35">
      <c r="A3530" s="43">
        <v>1</v>
      </c>
      <c r="B3530" s="83">
        <v>6100</v>
      </c>
      <c r="C3530" s="89" t="s">
        <v>1352</v>
      </c>
      <c r="D3530" s="83" t="s">
        <v>8441</v>
      </c>
      <c r="E3530" s="86"/>
      <c r="F3530" s="86">
        <v>43000932</v>
      </c>
      <c r="G3530" s="86">
        <v>4</v>
      </c>
      <c r="H3530" s="83" t="s">
        <v>8442</v>
      </c>
      <c r="I3530" s="39">
        <v>550970.75</v>
      </c>
      <c r="J3530" s="47">
        <v>42676</v>
      </c>
      <c r="K3530" s="48"/>
    </row>
    <row r="3531" spans="1:11" x14ac:dyDescent="0.35">
      <c r="A3531" s="43">
        <v>1</v>
      </c>
      <c r="B3531" s="83">
        <v>6100</v>
      </c>
      <c r="C3531" s="89" t="s">
        <v>1352</v>
      </c>
      <c r="D3531" s="83" t="s">
        <v>8443</v>
      </c>
      <c r="E3531" s="86"/>
      <c r="F3531" s="86">
        <v>43000933</v>
      </c>
      <c r="G3531" s="86">
        <v>1</v>
      </c>
      <c r="H3531" s="83" t="s">
        <v>8433</v>
      </c>
      <c r="I3531" s="39">
        <v>1495905.6</v>
      </c>
      <c r="J3531" s="47">
        <v>42241</v>
      </c>
      <c r="K3531" s="48"/>
    </row>
    <row r="3532" spans="1:11" x14ac:dyDescent="0.35">
      <c r="A3532" s="43">
        <v>1</v>
      </c>
      <c r="B3532" s="83">
        <v>6100</v>
      </c>
      <c r="C3532" s="84">
        <v>43</v>
      </c>
      <c r="D3532" s="83" t="s">
        <v>8444</v>
      </c>
      <c r="E3532" s="85"/>
      <c r="F3532" s="86" t="s">
        <v>8445</v>
      </c>
      <c r="G3532" s="86" t="s">
        <v>1056</v>
      </c>
      <c r="H3532" s="83" t="s">
        <v>8446</v>
      </c>
      <c r="I3532" s="39">
        <v>133285.1</v>
      </c>
      <c r="J3532" s="47">
        <v>44068</v>
      </c>
      <c r="K3532" s="48"/>
    </row>
    <row r="3533" spans="1:11" x14ac:dyDescent="0.35">
      <c r="A3533" s="43">
        <v>1</v>
      </c>
      <c r="B3533" s="83">
        <v>6100</v>
      </c>
      <c r="C3533" s="89" t="s">
        <v>1352</v>
      </c>
      <c r="D3533" s="83" t="s">
        <v>8447</v>
      </c>
      <c r="E3533" s="86"/>
      <c r="F3533" s="86">
        <v>43000933</v>
      </c>
      <c r="G3533" s="86">
        <v>4</v>
      </c>
      <c r="H3533" s="83" t="s">
        <v>8448</v>
      </c>
      <c r="I3533" s="39">
        <v>550970.75</v>
      </c>
      <c r="J3533" s="47">
        <v>42676</v>
      </c>
      <c r="K3533" s="48"/>
    </row>
    <row r="3534" spans="1:11" x14ac:dyDescent="0.35">
      <c r="A3534" s="43">
        <v>1</v>
      </c>
      <c r="B3534" s="83">
        <v>6100</v>
      </c>
      <c r="C3534" s="89" t="s">
        <v>1352</v>
      </c>
      <c r="D3534" s="83" t="s">
        <v>8449</v>
      </c>
      <c r="E3534" s="86"/>
      <c r="F3534" s="86">
        <v>43000934</v>
      </c>
      <c r="G3534" s="86">
        <v>1</v>
      </c>
      <c r="H3534" s="83" t="s">
        <v>8433</v>
      </c>
      <c r="I3534" s="39">
        <v>1495905.6</v>
      </c>
      <c r="J3534" s="47">
        <v>42241</v>
      </c>
      <c r="K3534" s="48"/>
    </row>
    <row r="3535" spans="1:11" x14ac:dyDescent="0.35">
      <c r="A3535" s="43">
        <v>1</v>
      </c>
      <c r="B3535" s="83">
        <v>6100</v>
      </c>
      <c r="C3535" s="89" t="s">
        <v>1352</v>
      </c>
      <c r="D3535" s="83" t="s">
        <v>8450</v>
      </c>
      <c r="E3535" s="86"/>
      <c r="F3535" s="86">
        <v>43000934</v>
      </c>
      <c r="G3535" s="86">
        <v>4</v>
      </c>
      <c r="H3535" s="83" t="s">
        <v>8451</v>
      </c>
      <c r="I3535" s="39">
        <v>550970.75</v>
      </c>
      <c r="J3535" s="47">
        <v>42676</v>
      </c>
      <c r="K3535" s="48"/>
    </row>
    <row r="3536" spans="1:11" x14ac:dyDescent="0.35">
      <c r="A3536" s="43">
        <v>1</v>
      </c>
      <c r="B3536" s="83">
        <v>6100</v>
      </c>
      <c r="C3536" s="89" t="s">
        <v>1352</v>
      </c>
      <c r="D3536" s="83" t="s">
        <v>8452</v>
      </c>
      <c r="E3536" s="86"/>
      <c r="F3536" s="86">
        <v>43000935</v>
      </c>
      <c r="G3536" s="86">
        <v>1</v>
      </c>
      <c r="H3536" s="83" t="s">
        <v>8433</v>
      </c>
      <c r="I3536" s="39">
        <v>1495905.6</v>
      </c>
      <c r="J3536" s="47">
        <v>42241</v>
      </c>
      <c r="K3536" s="48"/>
    </row>
    <row r="3537" spans="1:11" x14ac:dyDescent="0.35">
      <c r="A3537" s="43">
        <v>1</v>
      </c>
      <c r="B3537" s="83">
        <v>6100</v>
      </c>
      <c r="C3537" s="89" t="s">
        <v>1352</v>
      </c>
      <c r="D3537" s="83" t="s">
        <v>8453</v>
      </c>
      <c r="E3537" s="86"/>
      <c r="F3537" s="86">
        <v>43000935</v>
      </c>
      <c r="G3537" s="86">
        <v>4</v>
      </c>
      <c r="H3537" s="83" t="s">
        <v>8454</v>
      </c>
      <c r="I3537" s="39">
        <v>550970.75</v>
      </c>
      <c r="J3537" s="47">
        <v>42676</v>
      </c>
      <c r="K3537" s="48"/>
    </row>
    <row r="3538" spans="1:11" x14ac:dyDescent="0.35">
      <c r="A3538" s="43">
        <v>1</v>
      </c>
      <c r="B3538" s="83">
        <v>6100</v>
      </c>
      <c r="C3538" s="89" t="s">
        <v>1352</v>
      </c>
      <c r="D3538" s="83" t="s">
        <v>8455</v>
      </c>
      <c r="E3538" s="86"/>
      <c r="F3538" s="86">
        <v>43000936</v>
      </c>
      <c r="G3538" s="86">
        <v>1</v>
      </c>
      <c r="H3538" s="83" t="s">
        <v>8433</v>
      </c>
      <c r="I3538" s="39">
        <v>1495905.6</v>
      </c>
      <c r="J3538" s="47">
        <v>42241</v>
      </c>
      <c r="K3538" s="48"/>
    </row>
    <row r="3539" spans="1:11" x14ac:dyDescent="0.35">
      <c r="A3539" s="43">
        <v>1</v>
      </c>
      <c r="B3539" s="83">
        <v>6100</v>
      </c>
      <c r="C3539" s="84">
        <v>43</v>
      </c>
      <c r="D3539" s="83" t="s">
        <v>8456</v>
      </c>
      <c r="E3539" s="85"/>
      <c r="F3539" s="86" t="s">
        <v>8457</v>
      </c>
      <c r="G3539" s="86" t="s">
        <v>1056</v>
      </c>
      <c r="H3539" s="83" t="s">
        <v>8458</v>
      </c>
      <c r="I3539" s="39">
        <v>146470</v>
      </c>
      <c r="J3539" s="47">
        <v>44068</v>
      </c>
      <c r="K3539" s="48"/>
    </row>
    <row r="3540" spans="1:11" x14ac:dyDescent="0.35">
      <c r="A3540" s="43">
        <v>1</v>
      </c>
      <c r="B3540" s="83">
        <v>6100</v>
      </c>
      <c r="C3540" s="89" t="s">
        <v>1352</v>
      </c>
      <c r="D3540" s="83" t="s">
        <v>8459</v>
      </c>
      <c r="E3540" s="86"/>
      <c r="F3540" s="86">
        <v>43000936</v>
      </c>
      <c r="G3540" s="86">
        <v>4</v>
      </c>
      <c r="H3540" s="83" t="s">
        <v>8460</v>
      </c>
      <c r="I3540" s="39">
        <v>550970.75</v>
      </c>
      <c r="J3540" s="47">
        <v>42676</v>
      </c>
      <c r="K3540" s="48"/>
    </row>
    <row r="3541" spans="1:11" x14ac:dyDescent="0.35">
      <c r="A3541" s="43">
        <v>1</v>
      </c>
      <c r="B3541" s="83">
        <v>6100</v>
      </c>
      <c r="C3541" s="89" t="s">
        <v>1352</v>
      </c>
      <c r="D3541" s="83" t="s">
        <v>8461</v>
      </c>
      <c r="E3541" s="86"/>
      <c r="F3541" s="86">
        <v>43000937</v>
      </c>
      <c r="G3541" s="86">
        <v>1</v>
      </c>
      <c r="H3541" s="83" t="s">
        <v>8433</v>
      </c>
      <c r="I3541" s="39">
        <v>1495905.6</v>
      </c>
      <c r="J3541" s="47">
        <v>42241</v>
      </c>
      <c r="K3541" s="48"/>
    </row>
    <row r="3542" spans="1:11" x14ac:dyDescent="0.35">
      <c r="A3542" s="43">
        <v>1</v>
      </c>
      <c r="B3542" s="83">
        <v>6100</v>
      </c>
      <c r="C3542" s="84">
        <v>43</v>
      </c>
      <c r="D3542" s="83" t="s">
        <v>8462</v>
      </c>
      <c r="E3542" s="85"/>
      <c r="F3542" s="86" t="s">
        <v>8463</v>
      </c>
      <c r="G3542" s="86" t="s">
        <v>1056</v>
      </c>
      <c r="H3542" s="83" t="s">
        <v>8464</v>
      </c>
      <c r="I3542" s="39">
        <v>196263</v>
      </c>
      <c r="J3542" s="47">
        <v>44068</v>
      </c>
      <c r="K3542" s="48"/>
    </row>
    <row r="3543" spans="1:11" x14ac:dyDescent="0.35">
      <c r="A3543" s="43">
        <v>1</v>
      </c>
      <c r="B3543" s="83">
        <v>6100</v>
      </c>
      <c r="C3543" s="84">
        <v>43</v>
      </c>
      <c r="D3543" s="83" t="s">
        <v>8465</v>
      </c>
      <c r="E3543" s="85"/>
      <c r="F3543" s="86" t="s">
        <v>8463</v>
      </c>
      <c r="G3543" s="86" t="s">
        <v>2250</v>
      </c>
      <c r="H3543" s="83" t="s">
        <v>8466</v>
      </c>
      <c r="I3543" s="39">
        <v>239900</v>
      </c>
      <c r="J3543" s="47">
        <v>43992</v>
      </c>
      <c r="K3543" s="48"/>
    </row>
    <row r="3544" spans="1:11" x14ac:dyDescent="0.35">
      <c r="A3544" s="43">
        <v>1</v>
      </c>
      <c r="B3544" s="83">
        <v>6100</v>
      </c>
      <c r="C3544" s="89" t="s">
        <v>1352</v>
      </c>
      <c r="D3544" s="83" t="s">
        <v>8467</v>
      </c>
      <c r="E3544" s="86"/>
      <c r="F3544" s="86">
        <v>43000937</v>
      </c>
      <c r="G3544" s="86">
        <v>4</v>
      </c>
      <c r="H3544" s="83" t="s">
        <v>8468</v>
      </c>
      <c r="I3544" s="39">
        <v>550970.75</v>
      </c>
      <c r="J3544" s="47">
        <v>42676</v>
      </c>
      <c r="K3544" s="48"/>
    </row>
    <row r="3545" spans="1:11" x14ac:dyDescent="0.35">
      <c r="A3545" s="43">
        <v>1</v>
      </c>
      <c r="B3545" s="83">
        <v>6100</v>
      </c>
      <c r="C3545" s="89" t="s">
        <v>1352</v>
      </c>
      <c r="D3545" s="83" t="s">
        <v>8469</v>
      </c>
      <c r="E3545" s="86"/>
      <c r="F3545" s="86">
        <v>43000938</v>
      </c>
      <c r="G3545" s="86">
        <v>1</v>
      </c>
      <c r="H3545" s="83" t="s">
        <v>8433</v>
      </c>
      <c r="I3545" s="39">
        <v>1495905.6</v>
      </c>
      <c r="J3545" s="47">
        <v>42241</v>
      </c>
      <c r="K3545" s="48"/>
    </row>
    <row r="3546" spans="1:11" x14ac:dyDescent="0.35">
      <c r="A3546" s="43">
        <v>1</v>
      </c>
      <c r="B3546" s="83">
        <v>6100</v>
      </c>
      <c r="C3546" s="84">
        <v>43</v>
      </c>
      <c r="D3546" s="83" t="s">
        <v>8470</v>
      </c>
      <c r="E3546" s="85"/>
      <c r="F3546" s="86" t="s">
        <v>8471</v>
      </c>
      <c r="G3546" s="86" t="s">
        <v>1056</v>
      </c>
      <c r="H3546" s="83" t="s">
        <v>8472</v>
      </c>
      <c r="I3546" s="39">
        <v>145980</v>
      </c>
      <c r="J3546" s="47">
        <v>44068</v>
      </c>
      <c r="K3546" s="48"/>
    </row>
    <row r="3547" spans="1:11" x14ac:dyDescent="0.35">
      <c r="A3547" s="43">
        <v>1</v>
      </c>
      <c r="B3547" s="83">
        <v>6100</v>
      </c>
      <c r="C3547" s="89" t="s">
        <v>1352</v>
      </c>
      <c r="D3547" s="83" t="s">
        <v>8473</v>
      </c>
      <c r="E3547" s="86"/>
      <c r="F3547" s="86">
        <v>43000938</v>
      </c>
      <c r="G3547" s="86">
        <v>4</v>
      </c>
      <c r="H3547" s="83" t="s">
        <v>8474</v>
      </c>
      <c r="I3547" s="39">
        <v>550970.75</v>
      </c>
      <c r="J3547" s="47">
        <v>42676</v>
      </c>
      <c r="K3547" s="48"/>
    </row>
    <row r="3548" spans="1:11" x14ac:dyDescent="0.35">
      <c r="A3548" s="43">
        <v>1</v>
      </c>
      <c r="B3548" s="83">
        <v>6100</v>
      </c>
      <c r="C3548" s="89" t="s">
        <v>1352</v>
      </c>
      <c r="D3548" s="83" t="s">
        <v>8475</v>
      </c>
      <c r="E3548" s="86"/>
      <c r="F3548" s="86">
        <v>43000939</v>
      </c>
      <c r="G3548" s="86">
        <v>1</v>
      </c>
      <c r="H3548" s="83" t="s">
        <v>8433</v>
      </c>
      <c r="I3548" s="39">
        <v>1495905.6</v>
      </c>
      <c r="J3548" s="47">
        <v>42241</v>
      </c>
      <c r="K3548" s="48"/>
    </row>
    <row r="3549" spans="1:11" x14ac:dyDescent="0.35">
      <c r="A3549" s="43">
        <v>1</v>
      </c>
      <c r="B3549" s="83">
        <v>6100</v>
      </c>
      <c r="C3549" s="84">
        <v>43</v>
      </c>
      <c r="D3549" s="83" t="s">
        <v>8476</v>
      </c>
      <c r="E3549" s="85"/>
      <c r="F3549" s="86" t="s">
        <v>8477</v>
      </c>
      <c r="G3549" s="86" t="s">
        <v>1056</v>
      </c>
      <c r="H3549" s="83" t="s">
        <v>8478</v>
      </c>
      <c r="I3549" s="39">
        <v>142750</v>
      </c>
      <c r="J3549" s="47">
        <v>44068</v>
      </c>
      <c r="K3549" s="48"/>
    </row>
    <row r="3550" spans="1:11" x14ac:dyDescent="0.35">
      <c r="A3550" s="43">
        <v>1</v>
      </c>
      <c r="B3550" s="83">
        <v>6100</v>
      </c>
      <c r="C3550" s="89" t="s">
        <v>1352</v>
      </c>
      <c r="D3550" s="83" t="s">
        <v>8479</v>
      </c>
      <c r="E3550" s="86"/>
      <c r="F3550" s="86">
        <v>43000939</v>
      </c>
      <c r="G3550" s="86">
        <v>4</v>
      </c>
      <c r="H3550" s="83" t="s">
        <v>8480</v>
      </c>
      <c r="I3550" s="39">
        <v>550970.75</v>
      </c>
      <c r="J3550" s="47">
        <v>42676</v>
      </c>
      <c r="K3550" s="48"/>
    </row>
    <row r="3551" spans="1:11" x14ac:dyDescent="0.35">
      <c r="A3551" s="43">
        <v>1</v>
      </c>
      <c r="B3551" s="83">
        <v>6100</v>
      </c>
      <c r="C3551" s="89" t="s">
        <v>1352</v>
      </c>
      <c r="D3551" s="83" t="s">
        <v>8481</v>
      </c>
      <c r="E3551" s="86"/>
      <c r="F3551" s="86">
        <v>43000945</v>
      </c>
      <c r="G3551" s="86">
        <v>0</v>
      </c>
      <c r="H3551" s="83" t="s">
        <v>8482</v>
      </c>
      <c r="I3551" s="39">
        <v>15754119.689999999</v>
      </c>
      <c r="J3551" s="47">
        <v>42454</v>
      </c>
      <c r="K3551" s="48"/>
    </row>
    <row r="3552" spans="1:11" x14ac:dyDescent="0.35">
      <c r="A3552" s="43">
        <v>1</v>
      </c>
      <c r="B3552" s="83">
        <v>6100</v>
      </c>
      <c r="C3552" s="89" t="s">
        <v>1352</v>
      </c>
      <c r="D3552" s="83" t="s">
        <v>8483</v>
      </c>
      <c r="E3552" s="86"/>
      <c r="F3552" s="86">
        <v>43000946</v>
      </c>
      <c r="G3552" s="86">
        <v>0</v>
      </c>
      <c r="H3552" s="83" t="s">
        <v>8484</v>
      </c>
      <c r="I3552" s="39">
        <v>93216.48</v>
      </c>
      <c r="J3552" s="47">
        <v>42240</v>
      </c>
      <c r="K3552" s="48"/>
    </row>
    <row r="3553" spans="1:11" x14ac:dyDescent="0.35">
      <c r="A3553" s="43">
        <v>1</v>
      </c>
      <c r="B3553" s="83">
        <v>6100</v>
      </c>
      <c r="C3553" s="89" t="s">
        <v>1352</v>
      </c>
      <c r="D3553" s="83" t="s">
        <v>8485</v>
      </c>
      <c r="E3553" s="86"/>
      <c r="F3553" s="86">
        <v>43000947</v>
      </c>
      <c r="G3553" s="86">
        <v>0</v>
      </c>
      <c r="H3553" s="83" t="s">
        <v>8486</v>
      </c>
      <c r="I3553" s="39">
        <v>93216.48</v>
      </c>
      <c r="J3553" s="47">
        <v>42240</v>
      </c>
      <c r="K3553" s="48"/>
    </row>
    <row r="3554" spans="1:11" x14ac:dyDescent="0.35">
      <c r="A3554" s="43">
        <v>1</v>
      </c>
      <c r="B3554" s="83">
        <v>6100</v>
      </c>
      <c r="C3554" s="89" t="s">
        <v>1352</v>
      </c>
      <c r="D3554" s="83" t="s">
        <v>8487</v>
      </c>
      <c r="E3554" s="86"/>
      <c r="F3554" s="86">
        <v>43000948</v>
      </c>
      <c r="G3554" s="86">
        <v>0</v>
      </c>
      <c r="H3554" s="83" t="s">
        <v>8488</v>
      </c>
      <c r="I3554" s="39">
        <v>93216.48</v>
      </c>
      <c r="J3554" s="47">
        <v>42240</v>
      </c>
      <c r="K3554" s="48"/>
    </row>
    <row r="3555" spans="1:11" x14ac:dyDescent="0.35">
      <c r="A3555" s="43">
        <v>1</v>
      </c>
      <c r="B3555" s="83">
        <v>6100</v>
      </c>
      <c r="C3555" s="89" t="s">
        <v>1352</v>
      </c>
      <c r="D3555" s="83" t="s">
        <v>8489</v>
      </c>
      <c r="E3555" s="86"/>
      <c r="F3555" s="86">
        <v>43000949</v>
      </c>
      <c r="G3555" s="86">
        <v>0</v>
      </c>
      <c r="H3555" s="83" t="s">
        <v>8490</v>
      </c>
      <c r="I3555" s="39">
        <v>93216.48</v>
      </c>
      <c r="J3555" s="47">
        <v>42240</v>
      </c>
      <c r="K3555" s="48"/>
    </row>
    <row r="3556" spans="1:11" x14ac:dyDescent="0.35">
      <c r="A3556" s="43">
        <v>1</v>
      </c>
      <c r="B3556" s="83">
        <v>6100</v>
      </c>
      <c r="C3556" s="89" t="s">
        <v>1352</v>
      </c>
      <c r="D3556" s="83" t="s">
        <v>8491</v>
      </c>
      <c r="E3556" s="86"/>
      <c r="F3556" s="86">
        <v>43000952</v>
      </c>
      <c r="G3556" s="86">
        <v>1</v>
      </c>
      <c r="H3556" s="83" t="s">
        <v>8492</v>
      </c>
      <c r="I3556" s="39">
        <v>3141283.21</v>
      </c>
      <c r="J3556" s="47">
        <v>42089</v>
      </c>
      <c r="K3556" s="48"/>
    </row>
    <row r="3557" spans="1:11" x14ac:dyDescent="0.35">
      <c r="A3557" s="43">
        <v>1</v>
      </c>
      <c r="B3557" s="83">
        <v>6100</v>
      </c>
      <c r="C3557" s="89" t="s">
        <v>1352</v>
      </c>
      <c r="D3557" s="83" t="s">
        <v>8493</v>
      </c>
      <c r="E3557" s="86"/>
      <c r="F3557" s="86">
        <v>43000952</v>
      </c>
      <c r="G3557" s="86">
        <v>2</v>
      </c>
      <c r="H3557" s="83" t="s">
        <v>8494</v>
      </c>
      <c r="I3557" s="39">
        <v>1467042.1</v>
      </c>
      <c r="J3557" s="47">
        <v>42089</v>
      </c>
      <c r="K3557" s="48"/>
    </row>
    <row r="3558" spans="1:11" x14ac:dyDescent="0.35">
      <c r="A3558" s="43">
        <v>1</v>
      </c>
      <c r="B3558" s="83">
        <v>6100</v>
      </c>
      <c r="C3558" s="89" t="s">
        <v>1352</v>
      </c>
      <c r="D3558" s="83" t="s">
        <v>8495</v>
      </c>
      <c r="E3558" s="86"/>
      <c r="F3558" s="86">
        <v>43000952</v>
      </c>
      <c r="G3558" s="86">
        <v>3</v>
      </c>
      <c r="H3558" s="83" t="s">
        <v>8496</v>
      </c>
      <c r="I3558" s="39">
        <v>2593758.88</v>
      </c>
      <c r="J3558" s="47">
        <v>42089</v>
      </c>
      <c r="K3558" s="48"/>
    </row>
    <row r="3559" spans="1:11" x14ac:dyDescent="0.35">
      <c r="A3559" s="43">
        <v>1</v>
      </c>
      <c r="B3559" s="83">
        <v>6100</v>
      </c>
      <c r="C3559" s="89" t="s">
        <v>1352</v>
      </c>
      <c r="D3559" s="83" t="s">
        <v>8497</v>
      </c>
      <c r="E3559" s="86"/>
      <c r="F3559" s="86">
        <v>43000953</v>
      </c>
      <c r="G3559" s="86">
        <v>0</v>
      </c>
      <c r="H3559" s="83" t="s">
        <v>8498</v>
      </c>
      <c r="I3559" s="39">
        <v>2452259.63</v>
      </c>
      <c r="J3559" s="47">
        <v>42089</v>
      </c>
      <c r="K3559" s="48"/>
    </row>
    <row r="3560" spans="1:11" x14ac:dyDescent="0.35">
      <c r="A3560" s="43">
        <v>1</v>
      </c>
      <c r="B3560" s="83">
        <v>6100</v>
      </c>
      <c r="C3560" s="89" t="s">
        <v>1352</v>
      </c>
      <c r="D3560" s="83" t="s">
        <v>8499</v>
      </c>
      <c r="E3560" s="86"/>
      <c r="F3560" s="86">
        <v>43000954</v>
      </c>
      <c r="G3560" s="86">
        <v>0</v>
      </c>
      <c r="H3560" s="83" t="s">
        <v>8500</v>
      </c>
      <c r="I3560" s="39">
        <v>1110400.96</v>
      </c>
      <c r="J3560" s="47">
        <v>42089</v>
      </c>
      <c r="K3560" s="48"/>
    </row>
    <row r="3561" spans="1:11" x14ac:dyDescent="0.35">
      <c r="A3561" s="43">
        <v>1</v>
      </c>
      <c r="B3561" s="80">
        <v>6100</v>
      </c>
      <c r="C3561" s="81" t="s">
        <v>1352</v>
      </c>
      <c r="D3561" s="80" t="s">
        <v>8501</v>
      </c>
      <c r="E3561" s="82" t="s">
        <v>8502</v>
      </c>
      <c r="F3561" s="82">
        <v>43000542</v>
      </c>
      <c r="G3561" s="82">
        <v>0</v>
      </c>
      <c r="H3561" s="80" t="s">
        <v>8503</v>
      </c>
      <c r="I3561" s="39">
        <v>1</v>
      </c>
      <c r="J3561" s="47">
        <v>40628</v>
      </c>
      <c r="K3561" s="48"/>
    </row>
    <row r="3562" spans="1:11" x14ac:dyDescent="0.35">
      <c r="A3562" s="43">
        <v>1</v>
      </c>
      <c r="B3562" s="80">
        <v>6100</v>
      </c>
      <c r="C3562" s="81" t="s">
        <v>1352</v>
      </c>
      <c r="D3562" s="80" t="s">
        <v>8504</v>
      </c>
      <c r="E3562" s="82" t="s">
        <v>3509</v>
      </c>
      <c r="F3562" s="82">
        <v>43000049</v>
      </c>
      <c r="G3562" s="82">
        <v>0</v>
      </c>
      <c r="H3562" s="80" t="s">
        <v>8505</v>
      </c>
      <c r="I3562" s="39">
        <v>1325199.3700000001</v>
      </c>
      <c r="J3562" s="47">
        <v>32964</v>
      </c>
      <c r="K3562" s="48"/>
    </row>
    <row r="3563" spans="1:11" x14ac:dyDescent="0.35">
      <c r="A3563" s="43">
        <v>1</v>
      </c>
      <c r="B3563" s="83">
        <v>6100</v>
      </c>
      <c r="C3563" s="89" t="s">
        <v>1352</v>
      </c>
      <c r="D3563" s="83" t="s">
        <v>8506</v>
      </c>
      <c r="E3563" s="86"/>
      <c r="F3563" s="86">
        <v>43000955</v>
      </c>
      <c r="G3563" s="86">
        <v>1</v>
      </c>
      <c r="H3563" s="83" t="s">
        <v>8366</v>
      </c>
      <c r="I3563" s="39">
        <v>1488531.86</v>
      </c>
      <c r="J3563" s="47">
        <v>42089</v>
      </c>
      <c r="K3563" s="48"/>
    </row>
    <row r="3564" spans="1:11" x14ac:dyDescent="0.35">
      <c r="A3564" s="43">
        <v>1</v>
      </c>
      <c r="B3564" s="83">
        <v>6100</v>
      </c>
      <c r="C3564" s="89" t="s">
        <v>1352</v>
      </c>
      <c r="D3564" s="83" t="s">
        <v>8507</v>
      </c>
      <c r="E3564" s="86"/>
      <c r="F3564" s="86">
        <v>43000955</v>
      </c>
      <c r="G3564" s="86">
        <v>2</v>
      </c>
      <c r="H3564" s="83" t="s">
        <v>8368</v>
      </c>
      <c r="I3564" s="39">
        <v>1647375.54</v>
      </c>
      <c r="J3564" s="47">
        <v>42089</v>
      </c>
      <c r="K3564" s="48"/>
    </row>
    <row r="3565" spans="1:11" x14ac:dyDescent="0.35">
      <c r="A3565" s="43">
        <v>1</v>
      </c>
      <c r="B3565" s="80">
        <v>6100</v>
      </c>
      <c r="C3565" s="81" t="s">
        <v>1352</v>
      </c>
      <c r="D3565" s="80" t="s">
        <v>8508</v>
      </c>
      <c r="E3565" s="82" t="s">
        <v>8509</v>
      </c>
      <c r="F3565" s="82">
        <v>43000540</v>
      </c>
      <c r="G3565" s="82">
        <v>0</v>
      </c>
      <c r="H3565" s="80" t="s">
        <v>8510</v>
      </c>
      <c r="I3565" s="39">
        <v>759060.46</v>
      </c>
      <c r="J3565" s="47">
        <v>40628</v>
      </c>
      <c r="K3565" s="48"/>
    </row>
    <row r="3566" spans="1:11" x14ac:dyDescent="0.35">
      <c r="A3566" s="43">
        <v>1</v>
      </c>
      <c r="B3566" s="80">
        <v>6100</v>
      </c>
      <c r="C3566" s="81" t="s">
        <v>1352</v>
      </c>
      <c r="D3566" s="80" t="s">
        <v>8511</v>
      </c>
      <c r="E3566" s="82" t="s">
        <v>8512</v>
      </c>
      <c r="F3566" s="82">
        <v>43000541</v>
      </c>
      <c r="G3566" s="82">
        <v>0</v>
      </c>
      <c r="H3566" s="80" t="s">
        <v>8513</v>
      </c>
      <c r="I3566" s="39">
        <v>977657</v>
      </c>
      <c r="J3566" s="47">
        <v>40628</v>
      </c>
      <c r="K3566" s="48"/>
    </row>
    <row r="3567" spans="1:11" x14ac:dyDescent="0.35">
      <c r="A3567" s="43">
        <v>1</v>
      </c>
      <c r="B3567" s="83">
        <v>6100</v>
      </c>
      <c r="C3567" s="89" t="s">
        <v>1352</v>
      </c>
      <c r="D3567" s="83" t="s">
        <v>8514</v>
      </c>
      <c r="E3567" s="86"/>
      <c r="F3567" s="86">
        <v>43000955</v>
      </c>
      <c r="G3567" s="86">
        <v>0</v>
      </c>
      <c r="H3567" s="83" t="s">
        <v>8515</v>
      </c>
      <c r="I3567" s="39">
        <v>4469544.53</v>
      </c>
      <c r="J3567" s="47">
        <v>42089</v>
      </c>
      <c r="K3567" s="48"/>
    </row>
    <row r="3568" spans="1:11" x14ac:dyDescent="0.35">
      <c r="A3568" s="43">
        <v>1</v>
      </c>
      <c r="B3568" s="80">
        <v>6100</v>
      </c>
      <c r="C3568" s="81" t="s">
        <v>1352</v>
      </c>
      <c r="D3568" s="80" t="s">
        <v>8516</v>
      </c>
      <c r="E3568" s="82" t="s">
        <v>8517</v>
      </c>
      <c r="F3568" s="82">
        <v>43000682</v>
      </c>
      <c r="G3568" s="82">
        <v>0</v>
      </c>
      <c r="H3568" s="80" t="s">
        <v>8518</v>
      </c>
      <c r="I3568" s="39">
        <v>22100.720000000001</v>
      </c>
      <c r="J3568" s="47">
        <v>40116</v>
      </c>
      <c r="K3568" s="48"/>
    </row>
    <row r="3569" spans="1:11" x14ac:dyDescent="0.35">
      <c r="A3569" s="43">
        <v>1</v>
      </c>
      <c r="B3569" s="80">
        <v>6100</v>
      </c>
      <c r="C3569" s="81" t="s">
        <v>1352</v>
      </c>
      <c r="D3569" s="80" t="s">
        <v>8519</v>
      </c>
      <c r="E3569" s="82" t="s">
        <v>8520</v>
      </c>
      <c r="F3569" s="82">
        <v>43000683</v>
      </c>
      <c r="G3569" s="82">
        <v>0</v>
      </c>
      <c r="H3569" s="80" t="s">
        <v>8521</v>
      </c>
      <c r="I3569" s="39">
        <v>199235.79</v>
      </c>
      <c r="J3569" s="47">
        <v>40116</v>
      </c>
      <c r="K3569" s="48"/>
    </row>
    <row r="3570" spans="1:11" x14ac:dyDescent="0.35">
      <c r="A3570" s="43">
        <v>1</v>
      </c>
      <c r="B3570" s="80">
        <v>6100</v>
      </c>
      <c r="C3570" s="81" t="s">
        <v>1352</v>
      </c>
      <c r="D3570" s="80" t="s">
        <v>8522</v>
      </c>
      <c r="E3570" s="82" t="s">
        <v>8523</v>
      </c>
      <c r="F3570" s="82">
        <v>43000684</v>
      </c>
      <c r="G3570" s="82">
        <v>0</v>
      </c>
      <c r="H3570" s="80" t="s">
        <v>8524</v>
      </c>
      <c r="I3570" s="39">
        <v>180750.63</v>
      </c>
      <c r="J3570" s="47">
        <v>40116</v>
      </c>
      <c r="K3570" s="48"/>
    </row>
    <row r="3571" spans="1:11" x14ac:dyDescent="0.35">
      <c r="A3571" s="43">
        <v>1</v>
      </c>
      <c r="B3571" s="80">
        <v>6100</v>
      </c>
      <c r="C3571" s="81" t="s">
        <v>1352</v>
      </c>
      <c r="D3571" s="80" t="s">
        <v>8525</v>
      </c>
      <c r="E3571" s="82" t="s">
        <v>8526</v>
      </c>
      <c r="F3571" s="82">
        <v>43000737</v>
      </c>
      <c r="G3571" s="82">
        <v>0</v>
      </c>
      <c r="H3571" s="80" t="s">
        <v>8527</v>
      </c>
      <c r="I3571" s="39">
        <v>316140.02</v>
      </c>
      <c r="J3571" s="47">
        <v>40628</v>
      </c>
      <c r="K3571" s="48"/>
    </row>
    <row r="3572" spans="1:11" x14ac:dyDescent="0.35">
      <c r="A3572" s="43">
        <v>1</v>
      </c>
      <c r="B3572" s="83">
        <v>6100</v>
      </c>
      <c r="C3572" s="89" t="s">
        <v>1352</v>
      </c>
      <c r="D3572" s="83" t="s">
        <v>8528</v>
      </c>
      <c r="E3572" s="86"/>
      <c r="F3572" s="86">
        <v>43000961</v>
      </c>
      <c r="G3572" s="86">
        <v>3</v>
      </c>
      <c r="H3572" s="83" t="s">
        <v>8529</v>
      </c>
      <c r="I3572" s="39">
        <v>868870</v>
      </c>
      <c r="J3572" s="47">
        <v>42668</v>
      </c>
      <c r="K3572" s="48"/>
    </row>
    <row r="3573" spans="1:11" x14ac:dyDescent="0.35">
      <c r="A3573" s="43">
        <v>1</v>
      </c>
      <c r="B3573" s="83">
        <v>6100</v>
      </c>
      <c r="C3573" s="89" t="s">
        <v>1352</v>
      </c>
      <c r="D3573" s="83" t="s">
        <v>8530</v>
      </c>
      <c r="E3573" s="86"/>
      <c r="F3573" s="86" t="s">
        <v>8531</v>
      </c>
      <c r="G3573" s="86" t="s">
        <v>585</v>
      </c>
      <c r="H3573" s="83" t="s">
        <v>8532</v>
      </c>
      <c r="I3573" s="39">
        <v>360417</v>
      </c>
      <c r="J3573" s="47">
        <v>42742</v>
      </c>
      <c r="K3573" s="48"/>
    </row>
    <row r="3574" spans="1:11" x14ac:dyDescent="0.35">
      <c r="A3574" s="43">
        <v>1</v>
      </c>
      <c r="B3574" s="83">
        <v>6100</v>
      </c>
      <c r="C3574" s="89" t="s">
        <v>1352</v>
      </c>
      <c r="D3574" s="83" t="s">
        <v>8533</v>
      </c>
      <c r="E3574" s="86"/>
      <c r="F3574" s="86" t="s">
        <v>8531</v>
      </c>
      <c r="G3574" s="86" t="s">
        <v>1043</v>
      </c>
      <c r="H3574" s="83" t="s">
        <v>8494</v>
      </c>
      <c r="I3574" s="39">
        <v>2544250.08</v>
      </c>
      <c r="J3574" s="47">
        <v>42791</v>
      </c>
      <c r="K3574" s="48"/>
    </row>
    <row r="3575" spans="1:11" x14ac:dyDescent="0.35">
      <c r="A3575" s="43">
        <v>1</v>
      </c>
      <c r="B3575" s="83">
        <v>6100</v>
      </c>
      <c r="C3575" s="89" t="s">
        <v>1352</v>
      </c>
      <c r="D3575" s="83" t="s">
        <v>8534</v>
      </c>
      <c r="E3575" s="86"/>
      <c r="F3575" s="86">
        <v>43000964</v>
      </c>
      <c r="G3575" s="86">
        <v>0</v>
      </c>
      <c r="H3575" s="83" t="s">
        <v>8535</v>
      </c>
      <c r="I3575" s="39">
        <v>348847</v>
      </c>
      <c r="J3575" s="47">
        <v>42723</v>
      </c>
      <c r="K3575" s="48"/>
    </row>
    <row r="3576" spans="1:11" x14ac:dyDescent="0.35">
      <c r="A3576" s="43">
        <v>1</v>
      </c>
      <c r="B3576" s="80">
        <v>6100</v>
      </c>
      <c r="C3576" s="81" t="s">
        <v>1352</v>
      </c>
      <c r="D3576" s="80" t="s">
        <v>8536</v>
      </c>
      <c r="E3576" s="82"/>
      <c r="F3576" s="82">
        <v>43000966</v>
      </c>
      <c r="G3576" s="82">
        <v>0</v>
      </c>
      <c r="H3576" s="80" t="s">
        <v>8537</v>
      </c>
      <c r="I3576" s="39">
        <v>55255694.130000003</v>
      </c>
      <c r="J3576" s="47">
        <v>42797</v>
      </c>
      <c r="K3576" s="48"/>
    </row>
    <row r="3577" spans="1:11" x14ac:dyDescent="0.35">
      <c r="A3577" s="43">
        <v>1</v>
      </c>
      <c r="B3577" s="83">
        <v>6100</v>
      </c>
      <c r="C3577" s="84">
        <v>43</v>
      </c>
      <c r="D3577" s="80" t="s">
        <v>8538</v>
      </c>
      <c r="E3577" s="85"/>
      <c r="F3577" s="86" t="s">
        <v>8539</v>
      </c>
      <c r="G3577" s="86" t="s">
        <v>1056</v>
      </c>
      <c r="H3577" s="83" t="s">
        <v>8540</v>
      </c>
      <c r="I3577" s="39">
        <v>1318800</v>
      </c>
      <c r="J3577" s="47">
        <v>43983</v>
      </c>
      <c r="K3577" s="48"/>
    </row>
    <row r="3578" spans="1:11" x14ac:dyDescent="0.35">
      <c r="A3578" s="43">
        <v>1</v>
      </c>
      <c r="B3578" s="83">
        <v>6100</v>
      </c>
      <c r="C3578" s="84">
        <v>43</v>
      </c>
      <c r="D3578" s="80" t="s">
        <v>8541</v>
      </c>
      <c r="E3578" s="85"/>
      <c r="F3578" s="86" t="s">
        <v>8539</v>
      </c>
      <c r="G3578" s="86" t="s">
        <v>2250</v>
      </c>
      <c r="H3578" s="83" t="s">
        <v>8542</v>
      </c>
      <c r="I3578" s="39">
        <v>124609.37</v>
      </c>
      <c r="J3578" s="47">
        <v>43992</v>
      </c>
      <c r="K3578" s="48"/>
    </row>
    <row r="3579" spans="1:11" x14ac:dyDescent="0.35">
      <c r="A3579" s="43">
        <v>1</v>
      </c>
      <c r="B3579" s="80">
        <v>6100</v>
      </c>
      <c r="C3579" s="81" t="s">
        <v>1352</v>
      </c>
      <c r="D3579" s="80" t="s">
        <v>8543</v>
      </c>
      <c r="E3579" s="82"/>
      <c r="F3579" s="82">
        <v>43000966</v>
      </c>
      <c r="G3579" s="82">
        <v>1</v>
      </c>
      <c r="H3579" s="80" t="s">
        <v>8544</v>
      </c>
      <c r="I3579" s="39">
        <v>67200</v>
      </c>
      <c r="J3579" s="47">
        <v>43550</v>
      </c>
      <c r="K3579" s="48"/>
    </row>
    <row r="3580" spans="1:11" x14ac:dyDescent="0.35">
      <c r="A3580" s="43">
        <v>1</v>
      </c>
      <c r="B3580" s="80">
        <v>6100</v>
      </c>
      <c r="C3580" s="81" t="s">
        <v>1352</v>
      </c>
      <c r="D3580" s="80" t="s">
        <v>8545</v>
      </c>
      <c r="E3580" s="82"/>
      <c r="F3580" s="82">
        <v>43000967</v>
      </c>
      <c r="G3580" s="82">
        <v>3</v>
      </c>
      <c r="H3580" s="80" t="s">
        <v>8546</v>
      </c>
      <c r="I3580" s="39">
        <v>1849130</v>
      </c>
      <c r="J3580" s="47">
        <v>42768</v>
      </c>
      <c r="K3580" s="48"/>
    </row>
    <row r="3581" spans="1:11" x14ac:dyDescent="0.35">
      <c r="A3581" s="43">
        <v>1</v>
      </c>
      <c r="B3581" s="80">
        <v>6100</v>
      </c>
      <c r="C3581" s="81" t="s">
        <v>1352</v>
      </c>
      <c r="D3581" s="80" t="s">
        <v>8547</v>
      </c>
      <c r="E3581" s="82"/>
      <c r="F3581" s="82">
        <v>43000967</v>
      </c>
      <c r="G3581" s="82">
        <v>5</v>
      </c>
      <c r="H3581" s="80" t="s">
        <v>8548</v>
      </c>
      <c r="I3581" s="39">
        <v>258501.83</v>
      </c>
      <c r="J3581" s="47">
        <v>42820</v>
      </c>
      <c r="K3581" s="48"/>
    </row>
    <row r="3582" spans="1:11" x14ac:dyDescent="0.35">
      <c r="A3582" s="43">
        <v>1</v>
      </c>
      <c r="B3582" s="80">
        <v>6100</v>
      </c>
      <c r="C3582" s="81" t="s">
        <v>1352</v>
      </c>
      <c r="D3582" s="80" t="s">
        <v>8549</v>
      </c>
      <c r="E3582" s="82"/>
      <c r="F3582" s="82">
        <v>43000968</v>
      </c>
      <c r="G3582" s="82">
        <v>3</v>
      </c>
      <c r="H3582" s="80" t="s">
        <v>8550</v>
      </c>
      <c r="I3582" s="39">
        <v>2338650</v>
      </c>
      <c r="J3582" s="47">
        <v>42819</v>
      </c>
      <c r="K3582" s="48"/>
    </row>
    <row r="3583" spans="1:11" x14ac:dyDescent="0.35">
      <c r="A3583" s="43">
        <v>1</v>
      </c>
      <c r="B3583" s="80">
        <v>6100</v>
      </c>
      <c r="C3583" s="81" t="s">
        <v>1352</v>
      </c>
      <c r="D3583" s="80" t="s">
        <v>8551</v>
      </c>
      <c r="E3583" s="82"/>
      <c r="F3583" s="82">
        <v>43000968</v>
      </c>
      <c r="G3583" s="82">
        <v>7</v>
      </c>
      <c r="H3583" s="80" t="s">
        <v>8552</v>
      </c>
      <c r="I3583" s="39">
        <v>1317930</v>
      </c>
      <c r="J3583" s="47">
        <v>43550</v>
      </c>
      <c r="K3583" s="48"/>
    </row>
    <row r="3584" spans="1:11" x14ac:dyDescent="0.35">
      <c r="A3584" s="43">
        <v>1</v>
      </c>
      <c r="B3584" s="83">
        <v>6100</v>
      </c>
      <c r="C3584" s="84">
        <v>43</v>
      </c>
      <c r="D3584" s="80" t="s">
        <v>8553</v>
      </c>
      <c r="E3584" s="85"/>
      <c r="F3584" s="86" t="s">
        <v>8554</v>
      </c>
      <c r="G3584" s="86" t="s">
        <v>2101</v>
      </c>
      <c r="H3584" s="83" t="s">
        <v>8555</v>
      </c>
      <c r="I3584" s="39">
        <v>225937</v>
      </c>
      <c r="J3584" s="47">
        <v>44071</v>
      </c>
      <c r="K3584" s="48"/>
    </row>
    <row r="3585" spans="1:11" x14ac:dyDescent="0.35">
      <c r="A3585" s="43">
        <v>1</v>
      </c>
      <c r="B3585" s="80">
        <v>6100</v>
      </c>
      <c r="C3585" s="81" t="s">
        <v>1352</v>
      </c>
      <c r="D3585" s="80" t="s">
        <v>8556</v>
      </c>
      <c r="E3585" s="82"/>
      <c r="F3585" s="82">
        <v>43000968</v>
      </c>
      <c r="G3585" s="82">
        <v>5</v>
      </c>
      <c r="H3585" s="80" t="s">
        <v>8557</v>
      </c>
      <c r="I3585" s="39">
        <v>326934.99</v>
      </c>
      <c r="J3585" s="47">
        <v>42820</v>
      </c>
      <c r="K3585" s="48"/>
    </row>
    <row r="3586" spans="1:11" x14ac:dyDescent="0.35">
      <c r="A3586" s="43">
        <v>1</v>
      </c>
      <c r="B3586" s="80">
        <v>6100</v>
      </c>
      <c r="C3586" s="81" t="s">
        <v>10</v>
      </c>
      <c r="D3586" s="80" t="s">
        <v>8558</v>
      </c>
      <c r="E3586" s="82"/>
      <c r="F3586" s="82">
        <v>44000015</v>
      </c>
      <c r="G3586" s="82">
        <v>0</v>
      </c>
      <c r="H3586" s="80" t="s">
        <v>8559</v>
      </c>
      <c r="I3586" s="39">
        <v>48425470.32</v>
      </c>
      <c r="J3586" s="47">
        <v>41816</v>
      </c>
      <c r="K3586" s="48"/>
    </row>
    <row r="3587" spans="1:11" x14ac:dyDescent="0.35">
      <c r="A3587" s="43">
        <v>1</v>
      </c>
      <c r="B3587" s="80">
        <v>6100</v>
      </c>
      <c r="C3587" s="81" t="s">
        <v>10</v>
      </c>
      <c r="D3587" s="80" t="s">
        <v>8560</v>
      </c>
      <c r="E3587" s="82"/>
      <c r="F3587" s="82">
        <v>44000015</v>
      </c>
      <c r="G3587" s="82">
        <v>1</v>
      </c>
      <c r="H3587" s="80" t="s">
        <v>8561</v>
      </c>
      <c r="I3587" s="39">
        <v>8963009.9199999999</v>
      </c>
      <c r="J3587" s="47">
        <v>43550</v>
      </c>
      <c r="K3587" s="48"/>
    </row>
    <row r="3588" spans="1:11" x14ac:dyDescent="0.35">
      <c r="A3588" s="43">
        <v>1</v>
      </c>
      <c r="B3588" s="80">
        <v>6100</v>
      </c>
      <c r="C3588" s="81" t="s">
        <v>10</v>
      </c>
      <c r="D3588" s="80" t="s">
        <v>8562</v>
      </c>
      <c r="E3588" s="82"/>
      <c r="F3588" s="82">
        <v>44000015</v>
      </c>
      <c r="G3588" s="82">
        <v>3</v>
      </c>
      <c r="H3588" s="80" t="s">
        <v>8563</v>
      </c>
      <c r="I3588" s="39">
        <v>203483.66</v>
      </c>
      <c r="J3588" s="47">
        <v>44250</v>
      </c>
      <c r="K3588" s="48"/>
    </row>
    <row r="3589" spans="1:11" x14ac:dyDescent="0.35">
      <c r="A3589" s="43">
        <v>1</v>
      </c>
      <c r="B3589" s="80">
        <v>6100</v>
      </c>
      <c r="C3589" s="81" t="s">
        <v>10</v>
      </c>
      <c r="D3589" s="80" t="s">
        <v>8564</v>
      </c>
      <c r="E3589" s="82"/>
      <c r="F3589" s="82">
        <v>44000015</v>
      </c>
      <c r="G3589" s="82">
        <v>2</v>
      </c>
      <c r="H3589" s="80" t="s">
        <v>8565</v>
      </c>
      <c r="I3589" s="39">
        <v>480722</v>
      </c>
      <c r="J3589" s="47">
        <v>43644</v>
      </c>
      <c r="K3589" s="48"/>
    </row>
    <row r="3590" spans="1:11" x14ac:dyDescent="0.35">
      <c r="A3590" s="43">
        <v>1</v>
      </c>
      <c r="B3590" s="80">
        <v>6100</v>
      </c>
      <c r="C3590" s="81" t="s">
        <v>10</v>
      </c>
      <c r="D3590" s="80" t="s">
        <v>8566</v>
      </c>
      <c r="E3590" s="82"/>
      <c r="F3590" s="82" t="s">
        <v>8567</v>
      </c>
      <c r="G3590" s="82" t="s">
        <v>1176</v>
      </c>
      <c r="H3590" s="83" t="s">
        <v>8568</v>
      </c>
      <c r="I3590" s="39">
        <v>498000</v>
      </c>
      <c r="J3590" s="47">
        <v>44946</v>
      </c>
      <c r="K3590" s="48"/>
    </row>
    <row r="3591" spans="1:11" x14ac:dyDescent="0.35">
      <c r="A3591" s="43">
        <v>1</v>
      </c>
      <c r="B3591" s="80">
        <v>6100</v>
      </c>
      <c r="C3591" s="81" t="s">
        <v>10</v>
      </c>
      <c r="D3591" s="80" t="s">
        <v>8569</v>
      </c>
      <c r="E3591" s="82" t="s">
        <v>8570</v>
      </c>
      <c r="F3591" s="82">
        <v>44000017</v>
      </c>
      <c r="G3591" s="82">
        <v>0</v>
      </c>
      <c r="H3591" s="80" t="s">
        <v>8571</v>
      </c>
      <c r="I3591" s="39">
        <v>770000.45</v>
      </c>
      <c r="J3591" s="47">
        <v>41999</v>
      </c>
      <c r="K3591" s="48"/>
    </row>
    <row r="3592" spans="1:11" x14ac:dyDescent="0.35">
      <c r="A3592" s="43">
        <v>1</v>
      </c>
      <c r="B3592" s="80">
        <v>6100</v>
      </c>
      <c r="C3592" s="81" t="s">
        <v>10</v>
      </c>
      <c r="D3592" s="80" t="s">
        <v>8572</v>
      </c>
      <c r="E3592" s="82" t="s">
        <v>8573</v>
      </c>
      <c r="F3592" s="82">
        <v>44000018</v>
      </c>
      <c r="G3592" s="82">
        <v>0</v>
      </c>
      <c r="H3592" s="80" t="s">
        <v>8571</v>
      </c>
      <c r="I3592" s="39">
        <v>770000.46</v>
      </c>
      <c r="J3592" s="47">
        <v>41999</v>
      </c>
      <c r="K3592" s="48"/>
    </row>
    <row r="3593" spans="1:11" x14ac:dyDescent="0.35">
      <c r="A3593" s="43">
        <v>1</v>
      </c>
      <c r="B3593" s="83">
        <v>6100</v>
      </c>
      <c r="C3593" s="89" t="s">
        <v>10</v>
      </c>
      <c r="D3593" s="83" t="s">
        <v>8574</v>
      </c>
      <c r="E3593" s="86"/>
      <c r="F3593" s="86">
        <v>44000018</v>
      </c>
      <c r="G3593" s="86">
        <v>2</v>
      </c>
      <c r="H3593" s="83" t="s">
        <v>8575</v>
      </c>
      <c r="I3593" s="39">
        <v>119522.1</v>
      </c>
      <c r="J3593" s="47">
        <v>41999</v>
      </c>
      <c r="K3593" s="48"/>
    </row>
    <row r="3594" spans="1:11" x14ac:dyDescent="0.35">
      <c r="A3594" s="43">
        <v>1</v>
      </c>
      <c r="B3594" s="83">
        <v>6100</v>
      </c>
      <c r="C3594" s="89" t="s">
        <v>10</v>
      </c>
      <c r="D3594" s="83" t="s">
        <v>8576</v>
      </c>
      <c r="E3594" s="86"/>
      <c r="F3594" s="86">
        <v>44000022</v>
      </c>
      <c r="G3594" s="86">
        <v>0</v>
      </c>
      <c r="H3594" s="83" t="s">
        <v>8577</v>
      </c>
      <c r="I3594" s="39">
        <v>358897.49</v>
      </c>
      <c r="J3594" s="47">
        <v>42030</v>
      </c>
      <c r="K3594" s="48"/>
    </row>
    <row r="3595" spans="1:11" x14ac:dyDescent="0.35">
      <c r="A3595" s="43">
        <v>1</v>
      </c>
      <c r="B3595" s="83">
        <v>6100</v>
      </c>
      <c r="C3595" s="89" t="s">
        <v>10</v>
      </c>
      <c r="D3595" s="83" t="s">
        <v>8578</v>
      </c>
      <c r="E3595" s="86"/>
      <c r="F3595" s="86">
        <v>44000024</v>
      </c>
      <c r="G3595" s="86">
        <v>0</v>
      </c>
      <c r="H3595" s="83" t="s">
        <v>8579</v>
      </c>
      <c r="I3595" s="39">
        <v>115587</v>
      </c>
      <c r="J3595" s="47">
        <v>32964</v>
      </c>
      <c r="K3595" s="48"/>
    </row>
    <row r="3596" spans="1:11" x14ac:dyDescent="0.35">
      <c r="A3596" s="43">
        <v>1</v>
      </c>
      <c r="B3596" s="83">
        <v>6100</v>
      </c>
      <c r="C3596" s="89" t="s">
        <v>10</v>
      </c>
      <c r="D3596" s="83" t="s">
        <v>8580</v>
      </c>
      <c r="E3596" s="86"/>
      <c r="F3596" s="86">
        <v>44000025</v>
      </c>
      <c r="G3596" s="86">
        <v>0</v>
      </c>
      <c r="H3596" s="83" t="s">
        <v>8579</v>
      </c>
      <c r="I3596" s="39">
        <v>125598</v>
      </c>
      <c r="J3596" s="47">
        <v>32964</v>
      </c>
      <c r="K3596" s="48"/>
    </row>
    <row r="3597" spans="1:11" x14ac:dyDescent="0.35">
      <c r="A3597" s="43">
        <v>1</v>
      </c>
      <c r="B3597" s="80">
        <v>6100</v>
      </c>
      <c r="C3597" s="81" t="s">
        <v>10</v>
      </c>
      <c r="D3597" s="80" t="s">
        <v>8581</v>
      </c>
      <c r="E3597" s="82" t="s">
        <v>8582</v>
      </c>
      <c r="F3597" s="82">
        <v>44000028</v>
      </c>
      <c r="G3597" s="82">
        <v>0</v>
      </c>
      <c r="H3597" s="80" t="s">
        <v>8583</v>
      </c>
      <c r="I3597" s="39">
        <v>8314642.0999999996</v>
      </c>
      <c r="J3597" s="47">
        <v>40628</v>
      </c>
      <c r="K3597" s="48"/>
    </row>
    <row r="3598" spans="1:11" x14ac:dyDescent="0.35">
      <c r="A3598" s="43">
        <v>1</v>
      </c>
      <c r="B3598" s="80">
        <v>6100</v>
      </c>
      <c r="C3598" s="81" t="s">
        <v>10</v>
      </c>
      <c r="D3598" s="80" t="s">
        <v>8584</v>
      </c>
      <c r="E3598" s="82" t="s">
        <v>8585</v>
      </c>
      <c r="F3598" s="82">
        <v>44000029</v>
      </c>
      <c r="G3598" s="82">
        <v>0</v>
      </c>
      <c r="H3598" s="80" t="s">
        <v>8586</v>
      </c>
      <c r="I3598" s="39">
        <v>712240.23</v>
      </c>
      <c r="J3598" s="47">
        <v>40476</v>
      </c>
      <c r="K3598" s="48"/>
    </row>
    <row r="3599" spans="1:11" x14ac:dyDescent="0.35">
      <c r="A3599" s="43">
        <v>1</v>
      </c>
      <c r="B3599" s="83">
        <v>6100</v>
      </c>
      <c r="C3599" s="89" t="s">
        <v>10</v>
      </c>
      <c r="D3599" s="83" t="s">
        <v>8587</v>
      </c>
      <c r="E3599" s="86"/>
      <c r="F3599" s="86">
        <v>44000030</v>
      </c>
      <c r="G3599" s="86">
        <v>0</v>
      </c>
      <c r="H3599" s="83" t="s">
        <v>8588</v>
      </c>
      <c r="I3599" s="39">
        <v>118919.21</v>
      </c>
      <c r="J3599" s="47">
        <v>42515</v>
      </c>
      <c r="K3599" s="48"/>
    </row>
    <row r="3600" spans="1:11" x14ac:dyDescent="0.35">
      <c r="A3600" s="43">
        <v>1</v>
      </c>
      <c r="B3600" s="83">
        <v>6100</v>
      </c>
      <c r="C3600" s="89" t="s">
        <v>10</v>
      </c>
      <c r="D3600" s="83" t="s">
        <v>8589</v>
      </c>
      <c r="E3600" s="86"/>
      <c r="F3600" s="86">
        <v>44000032</v>
      </c>
      <c r="G3600" s="86">
        <v>0</v>
      </c>
      <c r="H3600" s="83" t="s">
        <v>8590</v>
      </c>
      <c r="I3600" s="39">
        <v>44468249.719999999</v>
      </c>
      <c r="J3600" s="47">
        <v>41075</v>
      </c>
      <c r="K3600" s="48"/>
    </row>
    <row r="3601" spans="1:11" x14ac:dyDescent="0.35">
      <c r="A3601" s="43">
        <v>1</v>
      </c>
      <c r="B3601" s="83">
        <v>6100</v>
      </c>
      <c r="C3601" s="89" t="s">
        <v>10</v>
      </c>
      <c r="D3601" s="83" t="s">
        <v>8591</v>
      </c>
      <c r="E3601" s="86"/>
      <c r="F3601" s="86">
        <v>44000032</v>
      </c>
      <c r="G3601" s="86">
        <v>1</v>
      </c>
      <c r="H3601" s="83" t="s">
        <v>8590</v>
      </c>
      <c r="I3601" s="39">
        <v>11880619</v>
      </c>
      <c r="J3601" s="47">
        <v>43710</v>
      </c>
      <c r="K3601" s="48"/>
    </row>
    <row r="3602" spans="1:11" x14ac:dyDescent="0.35">
      <c r="A3602" s="43">
        <v>1</v>
      </c>
      <c r="B3602" s="83">
        <v>6100</v>
      </c>
      <c r="C3602" s="89" t="s">
        <v>10</v>
      </c>
      <c r="D3602" s="83" t="s">
        <v>8592</v>
      </c>
      <c r="E3602" s="86"/>
      <c r="F3602" s="86" t="s">
        <v>8593</v>
      </c>
      <c r="G3602" s="86" t="s">
        <v>1049</v>
      </c>
      <c r="H3602" s="83" t="s">
        <v>8594</v>
      </c>
      <c r="I3602" s="39">
        <v>567310.68999999994</v>
      </c>
      <c r="J3602" s="47">
        <v>44250</v>
      </c>
      <c r="K3602" s="48"/>
    </row>
    <row r="3603" spans="1:11" x14ac:dyDescent="0.35">
      <c r="A3603" s="43">
        <v>1</v>
      </c>
      <c r="B3603" s="83">
        <v>6100</v>
      </c>
      <c r="C3603" s="89" t="s">
        <v>10</v>
      </c>
      <c r="D3603" s="83" t="s">
        <v>8595</v>
      </c>
      <c r="E3603" s="86"/>
      <c r="F3603" s="86" t="s">
        <v>8593</v>
      </c>
      <c r="G3603" s="86" t="s">
        <v>1176</v>
      </c>
      <c r="H3603" s="83" t="s">
        <v>8594</v>
      </c>
      <c r="I3603" s="39">
        <v>567310.68999999994</v>
      </c>
      <c r="J3603" s="47">
        <v>44250</v>
      </c>
      <c r="K3603" s="48"/>
    </row>
    <row r="3604" spans="1:11" x14ac:dyDescent="0.35">
      <c r="A3604" s="43">
        <v>1</v>
      </c>
      <c r="B3604" s="83">
        <v>6100</v>
      </c>
      <c r="C3604" s="89" t="s">
        <v>10</v>
      </c>
      <c r="D3604" s="83" t="s">
        <v>8596</v>
      </c>
      <c r="E3604" s="86"/>
      <c r="F3604" s="86" t="s">
        <v>8593</v>
      </c>
      <c r="G3604" s="86" t="s">
        <v>1056</v>
      </c>
      <c r="H3604" s="83" t="s">
        <v>8597</v>
      </c>
      <c r="I3604" s="39">
        <v>997787</v>
      </c>
      <c r="J3604" s="47">
        <v>44644</v>
      </c>
      <c r="K3604" s="48"/>
    </row>
    <row r="3605" spans="1:11" x14ac:dyDescent="0.35">
      <c r="A3605" s="43">
        <v>1</v>
      </c>
      <c r="B3605" s="83">
        <v>6100</v>
      </c>
      <c r="C3605" s="89" t="s">
        <v>10</v>
      </c>
      <c r="D3605" s="83" t="s">
        <v>8598</v>
      </c>
      <c r="E3605" s="86"/>
      <c r="F3605" s="86">
        <v>44000032</v>
      </c>
      <c r="G3605" s="86">
        <v>2</v>
      </c>
      <c r="H3605" s="83" t="s">
        <v>8590</v>
      </c>
      <c r="I3605" s="39">
        <v>684477</v>
      </c>
      <c r="J3605" s="47">
        <v>43306</v>
      </c>
      <c r="K3605" s="48"/>
    </row>
    <row r="3606" spans="1:11" x14ac:dyDescent="0.35">
      <c r="A3606" s="43">
        <v>1</v>
      </c>
      <c r="B3606" s="80">
        <v>6100</v>
      </c>
      <c r="C3606" s="81" t="s">
        <v>10</v>
      </c>
      <c r="D3606" s="80" t="s">
        <v>8599</v>
      </c>
      <c r="E3606" s="82"/>
      <c r="F3606" s="82">
        <v>44000033</v>
      </c>
      <c r="G3606" s="82">
        <v>0</v>
      </c>
      <c r="H3606" s="80" t="s">
        <v>8600</v>
      </c>
      <c r="I3606" s="39">
        <v>6222723.1299999999</v>
      </c>
      <c r="J3606" s="47">
        <v>41816</v>
      </c>
      <c r="K3606" s="48"/>
    </row>
    <row r="3607" spans="1:11" x14ac:dyDescent="0.35">
      <c r="A3607" s="43">
        <v>1</v>
      </c>
      <c r="B3607" s="80">
        <v>6100</v>
      </c>
      <c r="C3607" s="81" t="s">
        <v>10</v>
      </c>
      <c r="D3607" s="80" t="s">
        <v>8601</v>
      </c>
      <c r="E3607" s="82"/>
      <c r="F3607" s="82">
        <v>44000033</v>
      </c>
      <c r="G3607" s="82">
        <v>1</v>
      </c>
      <c r="H3607" s="80" t="s">
        <v>8600</v>
      </c>
      <c r="I3607" s="39">
        <v>16669325</v>
      </c>
      <c r="J3607" s="47">
        <v>43708</v>
      </c>
      <c r="K3607" s="48"/>
    </row>
    <row r="3608" spans="1:11" x14ac:dyDescent="0.35">
      <c r="A3608" s="43">
        <v>1</v>
      </c>
      <c r="B3608" s="83">
        <v>6100</v>
      </c>
      <c r="C3608" s="84">
        <v>43</v>
      </c>
      <c r="D3608" s="80" t="s">
        <v>8602</v>
      </c>
      <c r="E3608" s="85"/>
      <c r="F3608" s="86" t="s">
        <v>8603</v>
      </c>
      <c r="G3608" s="86" t="s">
        <v>1049</v>
      </c>
      <c r="H3608" s="83" t="s">
        <v>8604</v>
      </c>
      <c r="I3608" s="39">
        <v>275527</v>
      </c>
      <c r="J3608" s="47">
        <v>43985</v>
      </c>
      <c r="K3608" s="48"/>
    </row>
    <row r="3609" spans="1:11" x14ac:dyDescent="0.35">
      <c r="A3609" s="43">
        <v>1</v>
      </c>
      <c r="B3609" s="83">
        <v>6100</v>
      </c>
      <c r="C3609" s="84">
        <v>43</v>
      </c>
      <c r="D3609" s="80" t="s">
        <v>8605</v>
      </c>
      <c r="E3609" s="100"/>
      <c r="F3609" s="82" t="s">
        <v>8603</v>
      </c>
      <c r="G3609" s="86" t="s">
        <v>1176</v>
      </c>
      <c r="H3609" s="83" t="s">
        <v>8606</v>
      </c>
      <c r="I3609" s="39">
        <v>553387</v>
      </c>
      <c r="J3609" s="47">
        <v>44734</v>
      </c>
      <c r="K3609" s="48"/>
    </row>
    <row r="3610" spans="1:11" x14ac:dyDescent="0.35">
      <c r="A3610" s="43">
        <v>1</v>
      </c>
      <c r="B3610" s="83">
        <v>6100</v>
      </c>
      <c r="C3610" s="84">
        <v>43</v>
      </c>
      <c r="D3610" s="80" t="s">
        <v>8607</v>
      </c>
      <c r="E3610" s="100"/>
      <c r="F3610" s="82" t="s">
        <v>8603</v>
      </c>
      <c r="G3610" s="86" t="s">
        <v>1056</v>
      </c>
      <c r="H3610" s="83" t="s">
        <v>8608</v>
      </c>
      <c r="I3610" s="39">
        <v>498000</v>
      </c>
      <c r="J3610" s="47">
        <v>44831</v>
      </c>
      <c r="K3610" s="48"/>
    </row>
    <row r="3611" spans="1:11" x14ac:dyDescent="0.35">
      <c r="A3611" s="43">
        <v>1</v>
      </c>
      <c r="B3611" s="80">
        <v>6100</v>
      </c>
      <c r="C3611" s="81" t="s">
        <v>10</v>
      </c>
      <c r="D3611" s="80" t="s">
        <v>8609</v>
      </c>
      <c r="E3611" s="82"/>
      <c r="F3611" s="82">
        <v>44000033</v>
      </c>
      <c r="G3611" s="82">
        <v>2</v>
      </c>
      <c r="H3611" s="80" t="s">
        <v>8610</v>
      </c>
      <c r="I3611" s="39">
        <v>1019474.27</v>
      </c>
      <c r="J3611" s="47">
        <v>43550</v>
      </c>
      <c r="K3611" s="48"/>
    </row>
    <row r="3612" spans="1:11" x14ac:dyDescent="0.35">
      <c r="A3612" s="43">
        <v>1</v>
      </c>
      <c r="B3612" s="80">
        <v>6100</v>
      </c>
      <c r="C3612" s="81" t="s">
        <v>1352</v>
      </c>
      <c r="D3612" s="80" t="s">
        <v>8611</v>
      </c>
      <c r="E3612" s="82"/>
      <c r="F3612" s="82">
        <v>43000977</v>
      </c>
      <c r="G3612" s="82">
        <v>3</v>
      </c>
      <c r="H3612" s="80" t="s">
        <v>8612</v>
      </c>
      <c r="I3612" s="39">
        <v>744317.8</v>
      </c>
      <c r="J3612" s="47">
        <v>42820</v>
      </c>
      <c r="K3612" s="48"/>
    </row>
    <row r="3613" spans="1:11" x14ac:dyDescent="0.35">
      <c r="A3613" s="43">
        <v>1</v>
      </c>
      <c r="B3613" s="80">
        <v>6100</v>
      </c>
      <c r="C3613" s="81" t="s">
        <v>1352</v>
      </c>
      <c r="D3613" s="80" t="s">
        <v>8613</v>
      </c>
      <c r="E3613" s="82"/>
      <c r="F3613" s="86" t="s">
        <v>6014</v>
      </c>
      <c r="G3613" s="86" t="s">
        <v>6267</v>
      </c>
      <c r="H3613" s="83" t="s">
        <v>8614</v>
      </c>
      <c r="I3613" s="39">
        <v>712531.91</v>
      </c>
      <c r="J3613" s="47">
        <v>43873</v>
      </c>
      <c r="K3613" s="48"/>
    </row>
    <row r="3614" spans="1:11" x14ac:dyDescent="0.35">
      <c r="A3614" s="43">
        <v>1</v>
      </c>
      <c r="B3614" s="80">
        <v>6100</v>
      </c>
      <c r="C3614" s="81" t="s">
        <v>1352</v>
      </c>
      <c r="D3614" s="80" t="s">
        <v>8615</v>
      </c>
      <c r="E3614" s="82"/>
      <c r="F3614" s="82">
        <v>43000977</v>
      </c>
      <c r="G3614" s="82">
        <v>15</v>
      </c>
      <c r="H3614" s="80" t="s">
        <v>8616</v>
      </c>
      <c r="I3614" s="39">
        <v>469800</v>
      </c>
      <c r="J3614" s="47">
        <v>42820</v>
      </c>
      <c r="K3614" s="48"/>
    </row>
    <row r="3615" spans="1:11" x14ac:dyDescent="0.35">
      <c r="A3615" s="43">
        <v>1</v>
      </c>
      <c r="B3615" s="80">
        <v>6100</v>
      </c>
      <c r="C3615" s="81" t="s">
        <v>1352</v>
      </c>
      <c r="D3615" s="80" t="s">
        <v>8617</v>
      </c>
      <c r="E3615" s="82"/>
      <c r="F3615" s="82">
        <v>43000977</v>
      </c>
      <c r="G3615" s="82">
        <v>18</v>
      </c>
      <c r="H3615" s="80" t="s">
        <v>8618</v>
      </c>
      <c r="I3615" s="39">
        <v>3420802.44</v>
      </c>
      <c r="J3615" s="47">
        <v>43696</v>
      </c>
      <c r="K3615" s="48"/>
    </row>
    <row r="3616" spans="1:11" x14ac:dyDescent="0.35">
      <c r="A3616" s="43">
        <v>1</v>
      </c>
      <c r="B3616" s="83">
        <v>6100</v>
      </c>
      <c r="C3616" s="84">
        <v>43</v>
      </c>
      <c r="D3616" s="80" t="s">
        <v>8619</v>
      </c>
      <c r="E3616" s="85"/>
      <c r="F3616" s="86" t="s">
        <v>6014</v>
      </c>
      <c r="G3616" s="86" t="s">
        <v>6056</v>
      </c>
      <c r="H3616" s="83" t="s">
        <v>8620</v>
      </c>
      <c r="I3616" s="39">
        <v>1675251</v>
      </c>
      <c r="J3616" s="47">
        <v>43997</v>
      </c>
      <c r="K3616" s="48"/>
    </row>
    <row r="3617" spans="1:11" x14ac:dyDescent="0.35">
      <c r="A3617" s="43">
        <v>1</v>
      </c>
      <c r="B3617" s="83">
        <v>6100</v>
      </c>
      <c r="C3617" s="84">
        <v>43</v>
      </c>
      <c r="D3617" s="80" t="s">
        <v>8621</v>
      </c>
      <c r="E3617" s="85"/>
      <c r="F3617" s="86" t="s">
        <v>6014</v>
      </c>
      <c r="G3617" s="86" t="s">
        <v>6059</v>
      </c>
      <c r="H3617" s="83" t="s">
        <v>8622</v>
      </c>
      <c r="I3617" s="39">
        <v>1810992.72</v>
      </c>
      <c r="J3617" s="47">
        <v>44057</v>
      </c>
      <c r="K3617" s="48"/>
    </row>
    <row r="3618" spans="1:11" x14ac:dyDescent="0.35">
      <c r="A3618" s="43">
        <v>1</v>
      </c>
      <c r="B3618" s="83">
        <v>6100</v>
      </c>
      <c r="C3618" s="84">
        <v>43</v>
      </c>
      <c r="D3618" s="80" t="s">
        <v>8623</v>
      </c>
      <c r="E3618" s="100"/>
      <c r="F3618" s="86" t="s">
        <v>6014</v>
      </c>
      <c r="G3618" s="86" t="s">
        <v>6064</v>
      </c>
      <c r="H3618" s="83" t="s">
        <v>8624</v>
      </c>
      <c r="I3618" s="39">
        <v>220000</v>
      </c>
      <c r="J3618" s="47">
        <v>44817</v>
      </c>
      <c r="K3618" s="48"/>
    </row>
    <row r="3619" spans="1:11" x14ac:dyDescent="0.35">
      <c r="A3619" s="43">
        <v>1</v>
      </c>
      <c r="B3619" s="83">
        <v>6100</v>
      </c>
      <c r="C3619" s="84">
        <v>43</v>
      </c>
      <c r="D3619" s="80" t="s">
        <v>8625</v>
      </c>
      <c r="E3619" s="100"/>
      <c r="F3619" s="86" t="s">
        <v>6014</v>
      </c>
      <c r="G3619" s="86" t="s">
        <v>6002</v>
      </c>
      <c r="H3619" s="83" t="s">
        <v>8626</v>
      </c>
      <c r="I3619" s="39">
        <v>137000</v>
      </c>
      <c r="J3619" s="47">
        <v>44812</v>
      </c>
      <c r="K3619" s="48"/>
    </row>
    <row r="3620" spans="1:11" x14ac:dyDescent="0.35">
      <c r="A3620" s="43">
        <v>1</v>
      </c>
      <c r="B3620" s="83">
        <v>6100</v>
      </c>
      <c r="C3620" s="84">
        <v>43</v>
      </c>
      <c r="D3620" s="80" t="s">
        <v>8627</v>
      </c>
      <c r="E3620" s="100"/>
      <c r="F3620" s="86" t="s">
        <v>6014</v>
      </c>
      <c r="G3620" s="86" t="s">
        <v>6388</v>
      </c>
      <c r="H3620" s="83" t="s">
        <v>8628</v>
      </c>
      <c r="I3620" s="39">
        <v>1980000</v>
      </c>
      <c r="J3620" s="47">
        <v>44832</v>
      </c>
      <c r="K3620" s="48"/>
    </row>
    <row r="3621" spans="1:11" x14ac:dyDescent="0.35">
      <c r="A3621" s="43">
        <v>1</v>
      </c>
      <c r="B3621" s="83">
        <v>6100</v>
      </c>
      <c r="C3621" s="84" t="s">
        <v>1352</v>
      </c>
      <c r="D3621" s="80" t="s">
        <v>8629</v>
      </c>
      <c r="E3621" s="85"/>
      <c r="F3621" s="86" t="s">
        <v>8630</v>
      </c>
      <c r="G3621" s="86">
        <v>2</v>
      </c>
      <c r="H3621" s="83" t="s">
        <v>8631</v>
      </c>
      <c r="I3621" s="39">
        <v>684952.42</v>
      </c>
      <c r="J3621" s="47">
        <v>42795</v>
      </c>
      <c r="K3621" s="48"/>
    </row>
    <row r="3622" spans="1:11" x14ac:dyDescent="0.35">
      <c r="A3622" s="43">
        <v>1</v>
      </c>
      <c r="B3622" s="80">
        <v>6100</v>
      </c>
      <c r="C3622" s="81" t="s">
        <v>1352</v>
      </c>
      <c r="D3622" s="80" t="s">
        <v>8632</v>
      </c>
      <c r="E3622" s="82"/>
      <c r="F3622" s="82">
        <v>43000977</v>
      </c>
      <c r="G3622" s="82">
        <v>17</v>
      </c>
      <c r="H3622" s="80" t="s">
        <v>8633</v>
      </c>
      <c r="I3622" s="39">
        <v>1780000</v>
      </c>
      <c r="J3622" s="47">
        <v>43312</v>
      </c>
      <c r="K3622" s="48"/>
    </row>
    <row r="3623" spans="1:11" x14ac:dyDescent="0.35">
      <c r="A3623" s="43">
        <v>1</v>
      </c>
      <c r="B3623" s="83">
        <v>6100</v>
      </c>
      <c r="C3623" s="89" t="s">
        <v>1352</v>
      </c>
      <c r="D3623" s="83" t="s">
        <v>8634</v>
      </c>
      <c r="E3623" s="86"/>
      <c r="F3623" s="86">
        <v>43000978</v>
      </c>
      <c r="G3623" s="86">
        <v>3</v>
      </c>
      <c r="H3623" s="83" t="s">
        <v>8635</v>
      </c>
      <c r="I3623" s="39">
        <v>1285687.1000000001</v>
      </c>
      <c r="J3623" s="47">
        <v>42820</v>
      </c>
      <c r="K3623" s="48"/>
    </row>
    <row r="3624" spans="1:11" x14ac:dyDescent="0.35">
      <c r="A3624" s="43">
        <v>1</v>
      </c>
      <c r="B3624" s="83">
        <v>6100</v>
      </c>
      <c r="C3624" s="84">
        <v>43</v>
      </c>
      <c r="D3624" s="83" t="s">
        <v>8636</v>
      </c>
      <c r="E3624" s="85"/>
      <c r="F3624" s="86" t="s">
        <v>8637</v>
      </c>
      <c r="G3624" s="86" t="s">
        <v>6047</v>
      </c>
      <c r="H3624" s="83" t="s">
        <v>8638</v>
      </c>
      <c r="I3624" s="39">
        <v>501998</v>
      </c>
      <c r="J3624" s="47">
        <v>43916</v>
      </c>
      <c r="K3624" s="48"/>
    </row>
    <row r="3625" spans="1:11" x14ac:dyDescent="0.35">
      <c r="A3625" s="43">
        <v>1</v>
      </c>
      <c r="B3625" s="83">
        <v>6100</v>
      </c>
      <c r="C3625" s="89" t="s">
        <v>1352</v>
      </c>
      <c r="D3625" s="83" t="s">
        <v>8639</v>
      </c>
      <c r="E3625" s="86"/>
      <c r="F3625" s="86">
        <v>43000983</v>
      </c>
      <c r="G3625" s="86">
        <v>2</v>
      </c>
      <c r="H3625" s="83" t="s">
        <v>8640</v>
      </c>
      <c r="I3625" s="39">
        <v>675000</v>
      </c>
      <c r="J3625" s="47">
        <v>42820</v>
      </c>
      <c r="K3625" s="48"/>
    </row>
    <row r="3626" spans="1:11" x14ac:dyDescent="0.35">
      <c r="A3626" s="43">
        <v>1</v>
      </c>
      <c r="B3626" s="83">
        <v>6100</v>
      </c>
      <c r="C3626" s="84">
        <v>43</v>
      </c>
      <c r="D3626" s="83" t="s">
        <v>8641</v>
      </c>
      <c r="E3626" s="85"/>
      <c r="F3626" s="86" t="s">
        <v>8642</v>
      </c>
      <c r="G3626" s="86" t="s">
        <v>1049</v>
      </c>
      <c r="H3626" s="83" t="s">
        <v>8643</v>
      </c>
      <c r="I3626" s="39">
        <v>197800</v>
      </c>
      <c r="J3626" s="47">
        <v>44068</v>
      </c>
      <c r="K3626" s="48"/>
    </row>
    <row r="3627" spans="1:11" x14ac:dyDescent="0.35">
      <c r="A3627" s="43">
        <v>1</v>
      </c>
      <c r="B3627" s="83">
        <v>6100</v>
      </c>
      <c r="C3627" s="84">
        <v>43</v>
      </c>
      <c r="D3627" s="83" t="s">
        <v>8644</v>
      </c>
      <c r="E3627" s="85"/>
      <c r="F3627" s="86" t="s">
        <v>8642</v>
      </c>
      <c r="G3627" s="86" t="s">
        <v>1176</v>
      </c>
      <c r="H3627" s="83" t="s">
        <v>8645</v>
      </c>
      <c r="I3627" s="39">
        <v>145640.95000000001</v>
      </c>
      <c r="J3627" s="47">
        <v>44068</v>
      </c>
      <c r="K3627" s="48"/>
    </row>
    <row r="3628" spans="1:11" x14ac:dyDescent="0.35">
      <c r="A3628" s="43">
        <v>1</v>
      </c>
      <c r="B3628" s="83">
        <v>6100</v>
      </c>
      <c r="C3628" s="89" t="s">
        <v>1352</v>
      </c>
      <c r="D3628" s="83" t="s">
        <v>8646</v>
      </c>
      <c r="E3628" s="86"/>
      <c r="F3628" s="86">
        <v>43000986</v>
      </c>
      <c r="G3628" s="86">
        <v>2</v>
      </c>
      <c r="H3628" s="83" t="s">
        <v>8647</v>
      </c>
      <c r="I3628" s="39">
        <v>178000</v>
      </c>
      <c r="J3628" s="47">
        <v>42820</v>
      </c>
      <c r="K3628" s="48"/>
    </row>
    <row r="3629" spans="1:11" x14ac:dyDescent="0.35">
      <c r="A3629" s="43">
        <v>1</v>
      </c>
      <c r="B3629" s="83">
        <v>6100</v>
      </c>
      <c r="C3629" s="89" t="s">
        <v>1352</v>
      </c>
      <c r="D3629" s="83" t="s">
        <v>8648</v>
      </c>
      <c r="E3629" s="86"/>
      <c r="F3629" s="86">
        <v>43000986</v>
      </c>
      <c r="G3629" s="86">
        <v>5</v>
      </c>
      <c r="H3629" s="88" t="s">
        <v>8649</v>
      </c>
      <c r="I3629" s="39">
        <v>130762.5</v>
      </c>
      <c r="J3629" s="47">
        <v>43578</v>
      </c>
      <c r="K3629" s="48"/>
    </row>
    <row r="3630" spans="1:11" x14ac:dyDescent="0.35">
      <c r="A3630" s="43">
        <v>1</v>
      </c>
      <c r="B3630" s="83">
        <v>6100</v>
      </c>
      <c r="C3630" s="89" t="s">
        <v>1352</v>
      </c>
      <c r="D3630" s="83" t="s">
        <v>8650</v>
      </c>
      <c r="E3630" s="86"/>
      <c r="F3630" s="86">
        <v>43000986</v>
      </c>
      <c r="G3630" s="86">
        <v>6</v>
      </c>
      <c r="H3630" s="88" t="s">
        <v>8651</v>
      </c>
      <c r="I3630" s="39">
        <v>388994.89</v>
      </c>
      <c r="J3630" s="47">
        <v>43550</v>
      </c>
      <c r="K3630" s="48"/>
    </row>
    <row r="3631" spans="1:11" x14ac:dyDescent="0.35">
      <c r="A3631" s="43">
        <v>1</v>
      </c>
      <c r="B3631" s="83">
        <v>6100</v>
      </c>
      <c r="C3631" s="89" t="s">
        <v>1352</v>
      </c>
      <c r="D3631" s="83" t="s">
        <v>8652</v>
      </c>
      <c r="E3631" s="86"/>
      <c r="F3631" s="86" t="s">
        <v>8653</v>
      </c>
      <c r="G3631" s="86" t="s">
        <v>2253</v>
      </c>
      <c r="H3631" s="83" t="s">
        <v>8654</v>
      </c>
      <c r="I3631" s="39">
        <v>219742.81</v>
      </c>
      <c r="J3631" s="47">
        <v>43915</v>
      </c>
      <c r="K3631" s="48"/>
    </row>
    <row r="3632" spans="1:11" x14ac:dyDescent="0.35">
      <c r="A3632" s="43">
        <v>1</v>
      </c>
      <c r="B3632" s="83">
        <v>6100</v>
      </c>
      <c r="C3632" s="89" t="s">
        <v>1352</v>
      </c>
      <c r="D3632" s="83" t="s">
        <v>8655</v>
      </c>
      <c r="E3632" s="86"/>
      <c r="F3632" s="86" t="s">
        <v>8653</v>
      </c>
      <c r="G3632" s="86">
        <v>8</v>
      </c>
      <c r="H3632" s="83" t="s">
        <v>8656</v>
      </c>
      <c r="I3632" s="39">
        <v>230417.68</v>
      </c>
      <c r="J3632" s="47">
        <v>44250</v>
      </c>
      <c r="K3632" s="48"/>
    </row>
    <row r="3633" spans="1:11" x14ac:dyDescent="0.35">
      <c r="A3633" s="43">
        <v>1</v>
      </c>
      <c r="B3633" s="83">
        <v>6100</v>
      </c>
      <c r="C3633" s="89" t="s">
        <v>1352</v>
      </c>
      <c r="D3633" s="83" t="s">
        <v>8657</v>
      </c>
      <c r="E3633" s="86"/>
      <c r="F3633" s="86" t="s">
        <v>8653</v>
      </c>
      <c r="G3633" s="86" t="s">
        <v>2095</v>
      </c>
      <c r="H3633" s="83" t="s">
        <v>8658</v>
      </c>
      <c r="I3633" s="39">
        <v>136986.29999999999</v>
      </c>
      <c r="J3633" s="47">
        <v>44644</v>
      </c>
      <c r="K3633" s="48"/>
    </row>
    <row r="3634" spans="1:11" x14ac:dyDescent="0.35">
      <c r="A3634" s="43">
        <v>1</v>
      </c>
      <c r="B3634" s="83">
        <v>6100</v>
      </c>
      <c r="C3634" s="89" t="s">
        <v>1352</v>
      </c>
      <c r="D3634" s="83" t="s">
        <v>8659</v>
      </c>
      <c r="E3634" s="86"/>
      <c r="F3634" s="86" t="s">
        <v>8653</v>
      </c>
      <c r="G3634" s="86" t="s">
        <v>2098</v>
      </c>
      <c r="H3634" s="83" t="s">
        <v>8660</v>
      </c>
      <c r="I3634" s="39">
        <v>296928.7</v>
      </c>
      <c r="J3634" s="47">
        <v>44644</v>
      </c>
      <c r="K3634" s="48"/>
    </row>
    <row r="3635" spans="1:11" x14ac:dyDescent="0.35">
      <c r="A3635" s="43">
        <v>1</v>
      </c>
      <c r="B3635" s="83">
        <v>6100</v>
      </c>
      <c r="C3635" s="89" t="s">
        <v>1352</v>
      </c>
      <c r="D3635" s="83" t="s">
        <v>8661</v>
      </c>
      <c r="E3635" s="86"/>
      <c r="F3635" s="86">
        <v>43000986</v>
      </c>
      <c r="G3635" s="86">
        <v>3</v>
      </c>
      <c r="H3635" s="83" t="s">
        <v>8662</v>
      </c>
      <c r="I3635" s="39">
        <v>653242.75</v>
      </c>
      <c r="J3635" s="47">
        <v>42943</v>
      </c>
      <c r="K3635" s="48"/>
    </row>
    <row r="3636" spans="1:11" x14ac:dyDescent="0.35">
      <c r="A3636" s="43">
        <v>1</v>
      </c>
      <c r="B3636" s="83">
        <v>6100</v>
      </c>
      <c r="C3636" s="89" t="s">
        <v>1352</v>
      </c>
      <c r="D3636" s="83" t="s">
        <v>8663</v>
      </c>
      <c r="E3636" s="86"/>
      <c r="F3636" s="86">
        <v>43000988</v>
      </c>
      <c r="G3636" s="86">
        <v>0</v>
      </c>
      <c r="H3636" s="83" t="s">
        <v>8664</v>
      </c>
      <c r="I3636" s="39">
        <v>65933</v>
      </c>
      <c r="J3636" s="47">
        <v>42820</v>
      </c>
      <c r="K3636" s="48"/>
    </row>
    <row r="3637" spans="1:11" x14ac:dyDescent="0.35">
      <c r="A3637" s="43">
        <v>1</v>
      </c>
      <c r="B3637" s="83">
        <v>6100</v>
      </c>
      <c r="C3637" s="89" t="s">
        <v>1352</v>
      </c>
      <c r="D3637" s="83" t="s">
        <v>8665</v>
      </c>
      <c r="E3637" s="86"/>
      <c r="F3637" s="86">
        <v>43000994</v>
      </c>
      <c r="G3637" s="86">
        <v>0</v>
      </c>
      <c r="H3637" s="83" t="s">
        <v>8666</v>
      </c>
      <c r="I3637" s="39">
        <v>287589.2</v>
      </c>
      <c r="J3637" s="47">
        <v>42820</v>
      </c>
      <c r="K3637" s="48"/>
    </row>
    <row r="3638" spans="1:11" x14ac:dyDescent="0.35">
      <c r="A3638" s="43">
        <v>1</v>
      </c>
      <c r="B3638" s="83">
        <v>6100</v>
      </c>
      <c r="C3638" s="89" t="s">
        <v>1352</v>
      </c>
      <c r="D3638" s="83" t="s">
        <v>8667</v>
      </c>
      <c r="E3638" s="86"/>
      <c r="F3638" s="86">
        <v>43000996</v>
      </c>
      <c r="G3638" s="86">
        <v>0</v>
      </c>
      <c r="H3638" s="83" t="s">
        <v>8668</v>
      </c>
      <c r="I3638" s="39">
        <v>162100</v>
      </c>
      <c r="J3638" s="47">
        <v>42820</v>
      </c>
      <c r="K3638" s="48"/>
    </row>
    <row r="3639" spans="1:11" x14ac:dyDescent="0.35">
      <c r="A3639" s="43">
        <v>1</v>
      </c>
      <c r="B3639" s="83">
        <v>6100</v>
      </c>
      <c r="C3639" s="89" t="s">
        <v>1352</v>
      </c>
      <c r="D3639" s="83" t="s">
        <v>8669</v>
      </c>
      <c r="E3639" s="86"/>
      <c r="F3639" s="86">
        <v>43000997</v>
      </c>
      <c r="G3639" s="86">
        <v>0</v>
      </c>
      <c r="H3639" s="83" t="s">
        <v>8670</v>
      </c>
      <c r="I3639" s="39">
        <v>162100</v>
      </c>
      <c r="J3639" s="47">
        <v>42941</v>
      </c>
      <c r="K3639" s="48"/>
    </row>
    <row r="3640" spans="1:11" x14ac:dyDescent="0.35">
      <c r="A3640" s="43">
        <v>1</v>
      </c>
      <c r="B3640" s="83">
        <v>6100</v>
      </c>
      <c r="C3640" s="89" t="s">
        <v>1352</v>
      </c>
      <c r="D3640" s="83" t="s">
        <v>8671</v>
      </c>
      <c r="E3640" s="86"/>
      <c r="F3640" s="86">
        <v>43000998</v>
      </c>
      <c r="G3640" s="86">
        <v>0</v>
      </c>
      <c r="H3640" s="83" t="s">
        <v>8672</v>
      </c>
      <c r="I3640" s="39">
        <v>298000</v>
      </c>
      <c r="J3640" s="47">
        <v>42820</v>
      </c>
      <c r="K3640" s="48"/>
    </row>
    <row r="3641" spans="1:11" x14ac:dyDescent="0.35">
      <c r="A3641" s="43">
        <v>1</v>
      </c>
      <c r="B3641" s="83">
        <v>6100</v>
      </c>
      <c r="C3641" s="89" t="s">
        <v>1352</v>
      </c>
      <c r="D3641" s="83" t="s">
        <v>8673</v>
      </c>
      <c r="E3641" s="86"/>
      <c r="F3641" s="86">
        <v>43001000</v>
      </c>
      <c r="G3641" s="86">
        <v>2</v>
      </c>
      <c r="H3641" s="83" t="s">
        <v>8674</v>
      </c>
      <c r="I3641" s="39">
        <v>168671</v>
      </c>
      <c r="J3641" s="47">
        <v>42820</v>
      </c>
      <c r="K3641" s="48"/>
    </row>
    <row r="3642" spans="1:11" x14ac:dyDescent="0.35">
      <c r="A3642" s="43">
        <v>1</v>
      </c>
      <c r="B3642" s="83">
        <v>6100</v>
      </c>
      <c r="C3642" s="89" t="s">
        <v>1352</v>
      </c>
      <c r="D3642" s="83" t="s">
        <v>8675</v>
      </c>
      <c r="E3642" s="86"/>
      <c r="F3642" s="86">
        <v>43001009</v>
      </c>
      <c r="G3642" s="86">
        <v>0</v>
      </c>
      <c r="H3642" s="83" t="s">
        <v>8676</v>
      </c>
      <c r="I3642" s="39">
        <v>218800</v>
      </c>
      <c r="J3642" s="47">
        <v>42866</v>
      </c>
      <c r="K3642" s="48"/>
    </row>
    <row r="3643" spans="1:11" x14ac:dyDescent="0.35">
      <c r="A3643" s="43">
        <v>1</v>
      </c>
      <c r="B3643" s="88">
        <v>6100</v>
      </c>
      <c r="C3643" s="99" t="s">
        <v>1352</v>
      </c>
      <c r="D3643" s="88" t="s">
        <v>8677</v>
      </c>
      <c r="E3643" s="91"/>
      <c r="F3643" s="91">
        <v>43000975</v>
      </c>
      <c r="G3643" s="91">
        <v>0</v>
      </c>
      <c r="H3643" s="88" t="s">
        <v>8678</v>
      </c>
      <c r="I3643" s="39">
        <v>22391633.050000001</v>
      </c>
      <c r="J3643" s="47">
        <v>43448</v>
      </c>
      <c r="K3643" s="48"/>
    </row>
    <row r="3644" spans="1:11" x14ac:dyDescent="0.35">
      <c r="A3644" s="43">
        <v>1</v>
      </c>
      <c r="B3644" s="88">
        <v>6100</v>
      </c>
      <c r="C3644" s="99" t="s">
        <v>1352</v>
      </c>
      <c r="D3644" s="88" t="s">
        <v>8679</v>
      </c>
      <c r="E3644" s="91"/>
      <c r="F3644" s="91">
        <v>43000975</v>
      </c>
      <c r="G3644" s="91">
        <v>1</v>
      </c>
      <c r="H3644" s="88" t="s">
        <v>8680</v>
      </c>
      <c r="I3644" s="39">
        <v>11176301.85</v>
      </c>
      <c r="J3644" s="47">
        <v>43448</v>
      </c>
      <c r="K3644" s="48"/>
    </row>
    <row r="3645" spans="1:11" x14ac:dyDescent="0.35">
      <c r="A3645" s="43">
        <v>1</v>
      </c>
      <c r="B3645" s="88">
        <v>6100</v>
      </c>
      <c r="C3645" s="99" t="s">
        <v>1352</v>
      </c>
      <c r="D3645" s="88" t="s">
        <v>8681</v>
      </c>
      <c r="E3645" s="91"/>
      <c r="F3645" s="91">
        <v>43000975</v>
      </c>
      <c r="G3645" s="91">
        <v>3</v>
      </c>
      <c r="H3645" s="88" t="s">
        <v>8682</v>
      </c>
      <c r="I3645" s="39">
        <v>136858.01</v>
      </c>
      <c r="J3645" s="47">
        <v>43696</v>
      </c>
      <c r="K3645" s="48"/>
    </row>
    <row r="3646" spans="1:11" x14ac:dyDescent="0.35">
      <c r="A3646" s="43">
        <v>1</v>
      </c>
      <c r="B3646" s="88">
        <v>6100</v>
      </c>
      <c r="C3646" s="99" t="s">
        <v>1352</v>
      </c>
      <c r="D3646" s="88" t="s">
        <v>8683</v>
      </c>
      <c r="E3646" s="91"/>
      <c r="F3646" s="86" t="s">
        <v>8684</v>
      </c>
      <c r="G3646" s="86" t="s">
        <v>1176</v>
      </c>
      <c r="H3646" s="83" t="s">
        <v>8685</v>
      </c>
      <c r="I3646" s="39">
        <v>523423.12</v>
      </c>
      <c r="J3646" s="47">
        <v>43873</v>
      </c>
      <c r="K3646" s="48"/>
    </row>
    <row r="3647" spans="1:11" x14ac:dyDescent="0.35">
      <c r="A3647" s="43">
        <v>1</v>
      </c>
      <c r="B3647" s="83">
        <v>6100</v>
      </c>
      <c r="C3647" s="84">
        <v>43</v>
      </c>
      <c r="D3647" s="88" t="s">
        <v>8686</v>
      </c>
      <c r="E3647" s="85"/>
      <c r="F3647" s="86" t="s">
        <v>8684</v>
      </c>
      <c r="G3647" s="86" t="s">
        <v>1056</v>
      </c>
      <c r="H3647" s="83" t="s">
        <v>8687</v>
      </c>
      <c r="I3647" s="39">
        <v>1208243</v>
      </c>
      <c r="J3647" s="47">
        <v>43916</v>
      </c>
      <c r="K3647" s="48"/>
    </row>
    <row r="3648" spans="1:11" x14ac:dyDescent="0.35">
      <c r="A3648" s="43">
        <v>1</v>
      </c>
      <c r="B3648" s="83">
        <v>6100</v>
      </c>
      <c r="C3648" s="84">
        <v>43</v>
      </c>
      <c r="D3648" s="88" t="s">
        <v>8688</v>
      </c>
      <c r="E3648" s="85"/>
      <c r="F3648" s="86" t="s">
        <v>8684</v>
      </c>
      <c r="G3648" s="86" t="s">
        <v>2250</v>
      </c>
      <c r="H3648" s="83" t="s">
        <v>8689</v>
      </c>
      <c r="I3648" s="39">
        <v>110285.18</v>
      </c>
      <c r="J3648" s="47">
        <v>44340</v>
      </c>
      <c r="K3648" s="48"/>
    </row>
    <row r="3649" spans="1:11" x14ac:dyDescent="0.35">
      <c r="A3649" s="43">
        <v>1</v>
      </c>
      <c r="B3649" s="83">
        <v>6100</v>
      </c>
      <c r="C3649" s="84">
        <v>43</v>
      </c>
      <c r="D3649" s="88" t="s">
        <v>8690</v>
      </c>
      <c r="E3649" s="85"/>
      <c r="F3649" s="86" t="s">
        <v>8684</v>
      </c>
      <c r="G3649" s="86" t="s">
        <v>2253</v>
      </c>
      <c r="H3649" s="83" t="s">
        <v>8691</v>
      </c>
      <c r="I3649" s="39">
        <v>1857010</v>
      </c>
      <c r="J3649" s="47">
        <v>44281</v>
      </c>
      <c r="K3649" s="48"/>
    </row>
    <row r="3650" spans="1:11" x14ac:dyDescent="0.35">
      <c r="A3650" s="43">
        <v>1</v>
      </c>
      <c r="B3650" s="83">
        <v>6100</v>
      </c>
      <c r="C3650" s="84">
        <v>43</v>
      </c>
      <c r="D3650" s="88" t="s">
        <v>8692</v>
      </c>
      <c r="E3650" s="85"/>
      <c r="F3650" s="86" t="s">
        <v>8684</v>
      </c>
      <c r="G3650" s="86" t="s">
        <v>2101</v>
      </c>
      <c r="H3650" s="83" t="s">
        <v>8693</v>
      </c>
      <c r="I3650" s="39">
        <v>1785000</v>
      </c>
      <c r="J3650" s="47">
        <v>44281</v>
      </c>
      <c r="K3650" s="48"/>
    </row>
    <row r="3651" spans="1:11" x14ac:dyDescent="0.35">
      <c r="A3651" s="43">
        <v>1</v>
      </c>
      <c r="B3651" s="83">
        <v>6100</v>
      </c>
      <c r="C3651" s="84">
        <v>43</v>
      </c>
      <c r="D3651" s="88" t="s">
        <v>8694</v>
      </c>
      <c r="E3651" s="85"/>
      <c r="F3651" s="86" t="s">
        <v>8684</v>
      </c>
      <c r="G3651" s="86" t="s">
        <v>2095</v>
      </c>
      <c r="H3651" s="83" t="s">
        <v>8695</v>
      </c>
      <c r="I3651" s="39">
        <v>118600</v>
      </c>
      <c r="J3651" s="47">
        <v>44644</v>
      </c>
      <c r="K3651" s="48"/>
    </row>
    <row r="3652" spans="1:11" x14ac:dyDescent="0.35">
      <c r="A3652" s="43">
        <v>1</v>
      </c>
      <c r="B3652" s="83">
        <v>6100</v>
      </c>
      <c r="C3652" s="84">
        <v>43</v>
      </c>
      <c r="D3652" s="88" t="s">
        <v>8696</v>
      </c>
      <c r="E3652" s="100"/>
      <c r="F3652" s="86" t="s">
        <v>8684</v>
      </c>
      <c r="G3652" s="86" t="s">
        <v>3668</v>
      </c>
      <c r="H3652" s="83" t="s">
        <v>8697</v>
      </c>
      <c r="I3652" s="39">
        <v>390000</v>
      </c>
      <c r="J3652" s="47">
        <v>44816</v>
      </c>
      <c r="K3652" s="48"/>
    </row>
    <row r="3653" spans="1:11" x14ac:dyDescent="0.35">
      <c r="A3653" s="43">
        <v>1</v>
      </c>
      <c r="B3653" s="83">
        <v>6100</v>
      </c>
      <c r="C3653" s="84">
        <v>43</v>
      </c>
      <c r="D3653" s="88" t="s">
        <v>8698</v>
      </c>
      <c r="E3653" s="100"/>
      <c r="F3653" s="86" t="s">
        <v>8684</v>
      </c>
      <c r="G3653" s="86" t="s">
        <v>2098</v>
      </c>
      <c r="H3653" s="83" t="s">
        <v>8699</v>
      </c>
      <c r="I3653" s="39">
        <v>389000</v>
      </c>
      <c r="J3653" s="47">
        <v>44770</v>
      </c>
      <c r="K3653" s="48"/>
    </row>
    <row r="3654" spans="1:11" x14ac:dyDescent="0.35">
      <c r="A3654" s="43">
        <v>1</v>
      </c>
      <c r="B3654" s="88">
        <v>6100</v>
      </c>
      <c r="C3654" s="99" t="s">
        <v>1352</v>
      </c>
      <c r="D3654" s="88" t="s">
        <v>8700</v>
      </c>
      <c r="E3654" s="91"/>
      <c r="F3654" s="86">
        <v>43000975</v>
      </c>
      <c r="G3654" s="86">
        <v>2</v>
      </c>
      <c r="H3654" s="88" t="s">
        <v>8701</v>
      </c>
      <c r="I3654" s="39">
        <v>23895397.850000001</v>
      </c>
      <c r="J3654" s="47">
        <v>43448</v>
      </c>
      <c r="K3654" s="48"/>
    </row>
    <row r="3655" spans="1:11" x14ac:dyDescent="0.35">
      <c r="A3655" s="43">
        <v>1</v>
      </c>
      <c r="B3655" s="88">
        <v>6100</v>
      </c>
      <c r="C3655" s="99" t="s">
        <v>1352</v>
      </c>
      <c r="D3655" s="88" t="s">
        <v>8702</v>
      </c>
      <c r="E3655" s="91"/>
      <c r="F3655" s="86" t="s">
        <v>8684</v>
      </c>
      <c r="G3655" s="86" t="s">
        <v>3672</v>
      </c>
      <c r="H3655" s="83" t="s">
        <v>8703</v>
      </c>
      <c r="I3655" s="39">
        <v>120000</v>
      </c>
      <c r="J3655" s="47">
        <v>44908</v>
      </c>
      <c r="K3655" s="48"/>
    </row>
    <row r="3656" spans="1:11" x14ac:dyDescent="0.35">
      <c r="A3656" s="43">
        <v>1</v>
      </c>
      <c r="B3656" s="88">
        <v>6100</v>
      </c>
      <c r="C3656" s="99" t="s">
        <v>1352</v>
      </c>
      <c r="D3656" s="88" t="s">
        <v>8704</v>
      </c>
      <c r="E3656" s="91"/>
      <c r="F3656" s="86" t="s">
        <v>8684</v>
      </c>
      <c r="G3656" s="86" t="s">
        <v>3676</v>
      </c>
      <c r="H3656" s="83" t="s">
        <v>8705</v>
      </c>
      <c r="I3656" s="39">
        <v>390000</v>
      </c>
      <c r="J3656" s="47">
        <v>44909</v>
      </c>
      <c r="K3656" s="48"/>
    </row>
    <row r="3657" spans="1:11" x14ac:dyDescent="0.35">
      <c r="A3657" s="43">
        <v>1</v>
      </c>
      <c r="B3657" s="88">
        <v>6100</v>
      </c>
      <c r="C3657" s="99" t="s">
        <v>1352</v>
      </c>
      <c r="D3657" s="88" t="s">
        <v>8706</v>
      </c>
      <c r="E3657" s="91"/>
      <c r="F3657" s="86" t="s">
        <v>8684</v>
      </c>
      <c r="G3657" s="86" t="s">
        <v>3680</v>
      </c>
      <c r="H3657" s="83" t="s">
        <v>8707</v>
      </c>
      <c r="I3657" s="39">
        <v>666409.25</v>
      </c>
      <c r="J3657" s="47">
        <v>44944</v>
      </c>
      <c r="K3657" s="48"/>
    </row>
    <row r="3658" spans="1:11" x14ac:dyDescent="0.35">
      <c r="A3658" s="43">
        <v>1</v>
      </c>
      <c r="B3658" s="88">
        <v>6100</v>
      </c>
      <c r="C3658" s="99" t="s">
        <v>1352</v>
      </c>
      <c r="D3658" s="88" t="s">
        <v>8708</v>
      </c>
      <c r="E3658" s="91"/>
      <c r="F3658" s="86" t="s">
        <v>8684</v>
      </c>
      <c r="G3658" s="86" t="s">
        <v>3684</v>
      </c>
      <c r="H3658" s="83" t="s">
        <v>8709</v>
      </c>
      <c r="I3658" s="39">
        <v>417121.28000000003</v>
      </c>
      <c r="J3658" s="47">
        <v>44944</v>
      </c>
      <c r="K3658" s="48"/>
    </row>
    <row r="3659" spans="1:11" x14ac:dyDescent="0.35">
      <c r="A3659" s="43">
        <v>1</v>
      </c>
      <c r="B3659" s="88">
        <v>6100</v>
      </c>
      <c r="C3659" s="99" t="s">
        <v>1352</v>
      </c>
      <c r="D3659" s="88" t="s">
        <v>8710</v>
      </c>
      <c r="E3659" s="91"/>
      <c r="F3659" s="86" t="s">
        <v>8684</v>
      </c>
      <c r="G3659" s="86" t="s">
        <v>6047</v>
      </c>
      <c r="H3659" s="83" t="s">
        <v>8711</v>
      </c>
      <c r="I3659" s="39">
        <v>942130</v>
      </c>
      <c r="J3659" s="47">
        <v>44944</v>
      </c>
      <c r="K3659" s="48"/>
    </row>
    <row r="3660" spans="1:11" x14ac:dyDescent="0.35">
      <c r="A3660" s="43">
        <v>1</v>
      </c>
      <c r="B3660" s="83">
        <v>6100</v>
      </c>
      <c r="C3660" s="89" t="s">
        <v>1352</v>
      </c>
      <c r="D3660" s="83" t="s">
        <v>8712</v>
      </c>
      <c r="E3660" s="86"/>
      <c r="F3660" s="86">
        <v>43001018</v>
      </c>
      <c r="G3660" s="86">
        <v>0</v>
      </c>
      <c r="H3660" s="88" t="s">
        <v>8713</v>
      </c>
      <c r="I3660" s="39">
        <v>290156.58</v>
      </c>
      <c r="J3660" s="47">
        <v>43550</v>
      </c>
      <c r="K3660" s="48"/>
    </row>
    <row r="3661" spans="1:11" x14ac:dyDescent="0.35">
      <c r="A3661" s="43">
        <v>1</v>
      </c>
      <c r="B3661" s="83">
        <v>6100</v>
      </c>
      <c r="C3661" s="89" t="s">
        <v>1352</v>
      </c>
      <c r="D3661" s="83" t="s">
        <v>8714</v>
      </c>
      <c r="E3661" s="86"/>
      <c r="F3661" s="90">
        <v>43001020</v>
      </c>
      <c r="G3661" s="90">
        <v>0</v>
      </c>
      <c r="H3661" s="88" t="s">
        <v>8715</v>
      </c>
      <c r="I3661" s="39">
        <v>14875</v>
      </c>
      <c r="J3661" s="47">
        <v>43651</v>
      </c>
      <c r="K3661" s="48"/>
    </row>
    <row r="3662" spans="1:11" x14ac:dyDescent="0.35">
      <c r="A3662" s="43">
        <v>1</v>
      </c>
      <c r="B3662" s="83">
        <v>6100</v>
      </c>
      <c r="C3662" s="89" t="s">
        <v>1352</v>
      </c>
      <c r="D3662" s="83" t="s">
        <v>8716</v>
      </c>
      <c r="E3662" s="100"/>
      <c r="F3662" s="86">
        <v>43000774</v>
      </c>
      <c r="G3662" s="86">
        <v>0</v>
      </c>
      <c r="H3662" s="83" t="s">
        <v>8717</v>
      </c>
      <c r="I3662" s="39">
        <v>473155.17</v>
      </c>
      <c r="J3662" s="47">
        <v>40627</v>
      </c>
      <c r="K3662" s="48"/>
    </row>
    <row r="3663" spans="1:11" x14ac:dyDescent="0.35">
      <c r="A3663" s="43">
        <v>1</v>
      </c>
      <c r="B3663" s="83">
        <v>6100</v>
      </c>
      <c r="C3663" s="89" t="s">
        <v>1352</v>
      </c>
      <c r="D3663" s="83" t="s">
        <v>8718</v>
      </c>
      <c r="E3663" s="100"/>
      <c r="F3663" s="86">
        <v>43000775</v>
      </c>
      <c r="G3663" s="86">
        <v>0</v>
      </c>
      <c r="H3663" s="83" t="s">
        <v>8719</v>
      </c>
      <c r="I3663" s="39">
        <v>940259.95</v>
      </c>
      <c r="J3663" s="47">
        <v>40627</v>
      </c>
      <c r="K3663" s="48"/>
    </row>
    <row r="3664" spans="1:11" x14ac:dyDescent="0.35">
      <c r="A3664" s="43">
        <v>1</v>
      </c>
      <c r="B3664" s="83">
        <v>6100</v>
      </c>
      <c r="C3664" s="89" t="s">
        <v>1352</v>
      </c>
      <c r="D3664" s="83" t="s">
        <v>8720</v>
      </c>
      <c r="E3664" s="100"/>
      <c r="F3664" s="86">
        <v>43000776</v>
      </c>
      <c r="G3664" s="86">
        <v>0</v>
      </c>
      <c r="H3664" s="83" t="s">
        <v>8721</v>
      </c>
      <c r="I3664" s="39">
        <v>281043.21999999997</v>
      </c>
      <c r="J3664" s="47">
        <v>40627</v>
      </c>
      <c r="K3664" s="48"/>
    </row>
    <row r="3665" spans="1:93" x14ac:dyDescent="0.35">
      <c r="A3665" s="43">
        <v>1</v>
      </c>
      <c r="B3665" s="83">
        <v>6100</v>
      </c>
      <c r="C3665" s="89" t="s">
        <v>1352</v>
      </c>
      <c r="D3665" s="83" t="s">
        <v>8722</v>
      </c>
      <c r="E3665" s="100"/>
      <c r="F3665" s="86">
        <v>43000777</v>
      </c>
      <c r="G3665" s="86">
        <v>0</v>
      </c>
      <c r="H3665" s="83" t="s">
        <v>8723</v>
      </c>
      <c r="I3665" s="39">
        <v>631827.82999999996</v>
      </c>
      <c r="J3665" s="47">
        <v>40627</v>
      </c>
      <c r="K3665" s="48"/>
    </row>
    <row r="3666" spans="1:93" x14ac:dyDescent="0.35">
      <c r="A3666" s="43">
        <v>1</v>
      </c>
      <c r="B3666" s="83">
        <v>6100</v>
      </c>
      <c r="C3666" s="89" t="s">
        <v>1352</v>
      </c>
      <c r="D3666" s="83" t="s">
        <v>8724</v>
      </c>
      <c r="E3666" s="100"/>
      <c r="F3666" s="86">
        <v>43000993</v>
      </c>
      <c r="G3666" s="86">
        <v>0</v>
      </c>
      <c r="H3666" s="83" t="s">
        <v>8725</v>
      </c>
      <c r="I3666" s="39">
        <v>65935</v>
      </c>
      <c r="J3666" s="47">
        <v>42820</v>
      </c>
      <c r="K3666" s="48"/>
    </row>
    <row r="3667" spans="1:93" x14ac:dyDescent="0.35">
      <c r="A3667" s="43">
        <v>1</v>
      </c>
      <c r="B3667" s="83">
        <v>6100</v>
      </c>
      <c r="C3667" s="89" t="s">
        <v>1352</v>
      </c>
      <c r="D3667" s="83" t="s">
        <v>8726</v>
      </c>
      <c r="E3667" s="100"/>
      <c r="F3667" s="86">
        <v>43000993</v>
      </c>
      <c r="G3667" s="86">
        <v>3</v>
      </c>
      <c r="H3667" s="83" t="s">
        <v>8727</v>
      </c>
      <c r="I3667" s="39">
        <v>210600</v>
      </c>
      <c r="J3667" s="47">
        <v>44064</v>
      </c>
      <c r="K3667" s="48"/>
    </row>
    <row r="3668" spans="1:93" x14ac:dyDescent="0.35">
      <c r="A3668" s="43">
        <v>1</v>
      </c>
      <c r="B3668" s="83">
        <v>6100</v>
      </c>
      <c r="C3668" s="89" t="s">
        <v>1352</v>
      </c>
      <c r="D3668" s="83" t="s">
        <v>8728</v>
      </c>
      <c r="E3668" s="86"/>
      <c r="F3668" s="90">
        <v>43001021</v>
      </c>
      <c r="G3668" s="90">
        <v>0</v>
      </c>
      <c r="H3668" s="88" t="s">
        <v>8715</v>
      </c>
      <c r="I3668" s="39">
        <v>14875</v>
      </c>
      <c r="J3668" s="47">
        <v>43651</v>
      </c>
      <c r="K3668" s="48"/>
    </row>
    <row r="3669" spans="1:93" x14ac:dyDescent="0.35">
      <c r="A3669" s="43">
        <v>1</v>
      </c>
      <c r="B3669" s="83">
        <v>6100</v>
      </c>
      <c r="C3669" s="89" t="s">
        <v>1352</v>
      </c>
      <c r="D3669" s="83" t="s">
        <v>8729</v>
      </c>
      <c r="E3669" s="86"/>
      <c r="F3669" s="90">
        <v>43001022</v>
      </c>
      <c r="G3669" s="90">
        <v>0</v>
      </c>
      <c r="H3669" s="88" t="s">
        <v>8715</v>
      </c>
      <c r="I3669" s="39">
        <v>14875</v>
      </c>
      <c r="J3669" s="47">
        <v>43651</v>
      </c>
      <c r="K3669" s="48"/>
    </row>
    <row r="3670" spans="1:93" x14ac:dyDescent="0.35">
      <c r="A3670" s="43">
        <v>1</v>
      </c>
      <c r="B3670" s="101">
        <v>6100</v>
      </c>
      <c r="C3670" s="84">
        <v>43</v>
      </c>
      <c r="D3670" s="83" t="s">
        <v>8730</v>
      </c>
      <c r="E3670" s="100"/>
      <c r="F3670" s="82">
        <v>43000023</v>
      </c>
      <c r="G3670" s="82">
        <v>0</v>
      </c>
      <c r="H3670" s="80" t="s">
        <v>8731</v>
      </c>
      <c r="I3670" s="39">
        <v>822979.25</v>
      </c>
      <c r="J3670" s="47">
        <v>32964</v>
      </c>
      <c r="K3670" s="48"/>
    </row>
    <row r="3671" spans="1:93" x14ac:dyDescent="0.35">
      <c r="A3671" s="43">
        <v>1</v>
      </c>
      <c r="B3671" s="101">
        <v>6100</v>
      </c>
      <c r="C3671" s="84">
        <v>43</v>
      </c>
      <c r="D3671" s="83" t="s">
        <v>8732</v>
      </c>
      <c r="E3671" s="100"/>
      <c r="F3671" s="82">
        <v>43000026</v>
      </c>
      <c r="G3671" s="82">
        <v>0</v>
      </c>
      <c r="H3671" s="80" t="s">
        <v>8733</v>
      </c>
      <c r="I3671" s="39">
        <v>277191.01</v>
      </c>
      <c r="J3671" s="47">
        <v>32964</v>
      </c>
      <c r="K3671" s="48"/>
    </row>
    <row r="3672" spans="1:93" x14ac:dyDescent="0.35">
      <c r="A3672" s="43">
        <v>1</v>
      </c>
      <c r="B3672" s="83">
        <v>6100</v>
      </c>
      <c r="C3672" s="89" t="s">
        <v>1352</v>
      </c>
      <c r="D3672" s="83" t="s">
        <v>8734</v>
      </c>
      <c r="E3672" s="86"/>
      <c r="F3672" s="86">
        <v>43001015</v>
      </c>
      <c r="G3672" s="86">
        <v>0</v>
      </c>
      <c r="H3672" s="83" t="s">
        <v>8735</v>
      </c>
      <c r="I3672" s="39">
        <v>1904051.6</v>
      </c>
      <c r="J3672" s="47">
        <v>43185</v>
      </c>
      <c r="K3672" s="48"/>
    </row>
    <row r="3673" spans="1:93" x14ac:dyDescent="0.35">
      <c r="A3673" s="43">
        <v>1</v>
      </c>
      <c r="B3673" s="83">
        <v>6200</v>
      </c>
      <c r="C3673" s="46" t="s">
        <v>1352</v>
      </c>
      <c r="D3673" s="74" t="s">
        <v>8736</v>
      </c>
      <c r="E3673" s="102">
        <v>43000000</v>
      </c>
      <c r="F3673" s="46">
        <v>43000029</v>
      </c>
      <c r="G3673" s="46">
        <v>0</v>
      </c>
      <c r="H3673" s="44" t="s">
        <v>8737</v>
      </c>
      <c r="I3673" s="38">
        <v>1919351.85</v>
      </c>
      <c r="J3673" s="47">
        <v>41031</v>
      </c>
      <c r="K3673" s="48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  <c r="AH3673" s="14"/>
      <c r="AI3673" s="14"/>
      <c r="AJ3673" s="14"/>
      <c r="AK3673" s="14"/>
      <c r="AL3673" s="14"/>
      <c r="AM3673" s="14"/>
      <c r="AN3673" s="14"/>
      <c r="AO3673" s="14"/>
      <c r="AP3673" s="14"/>
      <c r="AQ3673" s="14"/>
      <c r="AR3673" s="14"/>
      <c r="AS3673" s="14"/>
      <c r="AT3673" s="14"/>
      <c r="AU3673" s="14"/>
      <c r="AV3673" s="14"/>
      <c r="AW3673" s="14"/>
      <c r="AX3673" s="14"/>
      <c r="AY3673" s="14"/>
      <c r="AZ3673" s="14"/>
      <c r="BA3673" s="14"/>
      <c r="BB3673" s="14"/>
      <c r="BC3673" s="14"/>
      <c r="BD3673" s="14"/>
      <c r="BE3673" s="14"/>
      <c r="BF3673" s="14"/>
      <c r="BG3673" s="14"/>
      <c r="BH3673" s="14"/>
      <c r="BI3673" s="14"/>
      <c r="BJ3673" s="14"/>
      <c r="BK3673" s="14"/>
      <c r="BL3673" s="14"/>
      <c r="BM3673" s="14"/>
      <c r="BN3673" s="14"/>
      <c r="BO3673" s="14"/>
      <c r="BP3673" s="14"/>
      <c r="BQ3673" s="14"/>
      <c r="BR3673" s="14"/>
      <c r="BS3673" s="14"/>
      <c r="BT3673" s="14"/>
      <c r="BU3673" s="14"/>
      <c r="BV3673" s="14"/>
      <c r="BW3673" s="14"/>
      <c r="BX3673" s="14"/>
      <c r="BY3673" s="14"/>
      <c r="BZ3673" s="14"/>
      <c r="CA3673" s="14"/>
      <c r="CB3673" s="14"/>
      <c r="CC3673" s="14"/>
      <c r="CD3673" s="14"/>
      <c r="CE3673" s="14"/>
      <c r="CF3673" s="14"/>
      <c r="CG3673" s="14"/>
      <c r="CH3673" s="14"/>
      <c r="CI3673" s="14"/>
      <c r="CJ3673" s="14"/>
      <c r="CK3673" s="14"/>
      <c r="CL3673" s="14"/>
      <c r="CM3673" s="14"/>
      <c r="CN3673" s="14"/>
      <c r="CO3673" s="14"/>
    </row>
    <row r="3674" spans="1:93" x14ac:dyDescent="0.35">
      <c r="A3674" s="43">
        <v>1</v>
      </c>
      <c r="B3674" s="83">
        <v>6200</v>
      </c>
      <c r="C3674" s="46" t="s">
        <v>1352</v>
      </c>
      <c r="D3674" s="74" t="s">
        <v>8738</v>
      </c>
      <c r="E3674" s="102">
        <v>43000010</v>
      </c>
      <c r="F3674" s="46">
        <v>43000030</v>
      </c>
      <c r="G3674" s="46">
        <v>0</v>
      </c>
      <c r="H3674" s="44" t="s">
        <v>8739</v>
      </c>
      <c r="I3674" s="38">
        <v>404300.96</v>
      </c>
      <c r="J3674" s="47">
        <v>41031</v>
      </c>
      <c r="K3674" s="103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  <c r="AH3674" s="21"/>
      <c r="AI3674" s="21"/>
      <c r="AJ3674" s="21"/>
      <c r="AK3674" s="21"/>
      <c r="AL3674" s="21"/>
      <c r="AM3674" s="21"/>
      <c r="AN3674" s="21"/>
      <c r="AO3674" s="21"/>
      <c r="AP3674" s="21"/>
      <c r="AQ3674" s="21"/>
      <c r="AR3674" s="21"/>
      <c r="AS3674" s="21"/>
      <c r="AT3674" s="21"/>
      <c r="AU3674" s="21"/>
      <c r="AV3674" s="21"/>
      <c r="AW3674" s="21"/>
      <c r="AX3674" s="21"/>
      <c r="AY3674" s="21"/>
      <c r="AZ3674" s="21"/>
      <c r="BA3674" s="21"/>
      <c r="BB3674" s="21"/>
      <c r="BC3674" s="21"/>
      <c r="BD3674" s="21"/>
      <c r="BE3674" s="21"/>
      <c r="BF3674" s="21"/>
      <c r="BG3674" s="21"/>
      <c r="BH3674" s="21"/>
      <c r="BI3674" s="21"/>
      <c r="BJ3674" s="21"/>
      <c r="BK3674" s="21"/>
      <c r="BL3674" s="21"/>
      <c r="BM3674" s="21"/>
      <c r="BN3674" s="21"/>
      <c r="BO3674" s="21"/>
      <c r="BP3674" s="21"/>
      <c r="BQ3674" s="21"/>
      <c r="BR3674" s="21"/>
      <c r="BS3674" s="21"/>
      <c r="BT3674" s="21"/>
      <c r="BU3674" s="21"/>
      <c r="BV3674" s="21"/>
      <c r="BW3674" s="21"/>
      <c r="BX3674" s="21"/>
      <c r="BY3674" s="21"/>
      <c r="BZ3674" s="21"/>
      <c r="CA3674" s="21"/>
      <c r="CB3674" s="21"/>
      <c r="CC3674" s="21"/>
      <c r="CD3674" s="21"/>
      <c r="CE3674" s="21"/>
      <c r="CF3674" s="21"/>
      <c r="CG3674" s="21"/>
      <c r="CH3674" s="21"/>
      <c r="CI3674" s="21"/>
      <c r="CJ3674" s="21"/>
      <c r="CK3674" s="21"/>
      <c r="CL3674" s="21"/>
      <c r="CM3674" s="21"/>
      <c r="CN3674" s="21"/>
      <c r="CO3674" s="21"/>
    </row>
    <row r="3675" spans="1:93" x14ac:dyDescent="0.35">
      <c r="A3675" s="43">
        <v>1</v>
      </c>
      <c r="B3675" s="83">
        <v>6200</v>
      </c>
      <c r="C3675" s="46" t="s">
        <v>1352</v>
      </c>
      <c r="D3675" s="74" t="s">
        <v>8740</v>
      </c>
      <c r="E3675" s="102">
        <v>43000020</v>
      </c>
      <c r="F3675" s="46">
        <v>43000031</v>
      </c>
      <c r="G3675" s="46">
        <v>0</v>
      </c>
      <c r="H3675" s="44" t="s">
        <v>8741</v>
      </c>
      <c r="I3675" s="38">
        <v>816890.43</v>
      </c>
      <c r="J3675" s="47">
        <v>41031</v>
      </c>
      <c r="K3675" s="103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  <c r="AH3675" s="21"/>
      <c r="AI3675" s="21"/>
      <c r="AJ3675" s="21"/>
      <c r="AK3675" s="21"/>
      <c r="AL3675" s="21"/>
      <c r="AM3675" s="21"/>
      <c r="AN3675" s="21"/>
      <c r="AO3675" s="21"/>
      <c r="AP3675" s="21"/>
      <c r="AQ3675" s="21"/>
      <c r="AR3675" s="21"/>
      <c r="AS3675" s="21"/>
      <c r="AT3675" s="21"/>
      <c r="AU3675" s="21"/>
      <c r="AV3675" s="21"/>
      <c r="AW3675" s="21"/>
      <c r="AX3675" s="21"/>
      <c r="AY3675" s="21"/>
      <c r="AZ3675" s="21"/>
      <c r="BA3675" s="21"/>
      <c r="BB3675" s="21"/>
      <c r="BC3675" s="21"/>
      <c r="BD3675" s="21"/>
      <c r="BE3675" s="21"/>
      <c r="BF3675" s="21"/>
      <c r="BG3675" s="21"/>
      <c r="BH3675" s="21"/>
      <c r="BI3675" s="21"/>
      <c r="BJ3675" s="21"/>
      <c r="BK3675" s="21"/>
      <c r="BL3675" s="21"/>
      <c r="BM3675" s="21"/>
      <c r="BN3675" s="21"/>
      <c r="BO3675" s="21"/>
      <c r="BP3675" s="21"/>
      <c r="BQ3675" s="21"/>
      <c r="BR3675" s="21"/>
      <c r="BS3675" s="21"/>
      <c r="BT3675" s="21"/>
      <c r="BU3675" s="21"/>
      <c r="BV3675" s="21"/>
      <c r="BW3675" s="21"/>
      <c r="BX3675" s="21"/>
      <c r="BY3675" s="21"/>
      <c r="BZ3675" s="21"/>
      <c r="CA3675" s="21"/>
      <c r="CB3675" s="21"/>
      <c r="CC3675" s="21"/>
      <c r="CD3675" s="21"/>
      <c r="CE3675" s="21"/>
      <c r="CF3675" s="21"/>
      <c r="CG3675" s="21"/>
      <c r="CH3675" s="21"/>
      <c r="CI3675" s="21"/>
      <c r="CJ3675" s="21"/>
      <c r="CK3675" s="21"/>
      <c r="CL3675" s="21"/>
      <c r="CM3675" s="21"/>
      <c r="CN3675" s="21"/>
      <c r="CO3675" s="21"/>
    </row>
    <row r="3676" spans="1:93" x14ac:dyDescent="0.35">
      <c r="A3676" s="43">
        <v>1</v>
      </c>
      <c r="B3676" s="83">
        <v>6200</v>
      </c>
      <c r="C3676" s="46" t="s">
        <v>1352</v>
      </c>
      <c r="D3676" s="74" t="s">
        <v>8742</v>
      </c>
      <c r="E3676" s="102">
        <v>43000030</v>
      </c>
      <c r="F3676" s="46">
        <v>43000032</v>
      </c>
      <c r="G3676" s="46">
        <v>0</v>
      </c>
      <c r="H3676" s="44" t="s">
        <v>8743</v>
      </c>
      <c r="I3676" s="38">
        <v>829066.75</v>
      </c>
      <c r="J3676" s="47">
        <v>41031</v>
      </c>
      <c r="K3676" s="54"/>
      <c r="L3676" s="17"/>
      <c r="M3676" s="17"/>
      <c r="N3676" s="17"/>
      <c r="O3676" s="17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7"/>
      <c r="AI3676" s="17"/>
      <c r="AJ3676" s="17"/>
      <c r="AK3676" s="17"/>
      <c r="AL3676" s="17"/>
      <c r="AM3676" s="17"/>
      <c r="AN3676" s="17"/>
      <c r="AO3676" s="17"/>
      <c r="AP3676" s="17"/>
      <c r="AQ3676" s="17"/>
      <c r="AR3676" s="17"/>
      <c r="AS3676" s="17"/>
      <c r="AT3676" s="17"/>
      <c r="AU3676" s="17"/>
      <c r="AV3676" s="17"/>
      <c r="AW3676" s="17"/>
      <c r="AX3676" s="17"/>
      <c r="AY3676" s="17"/>
      <c r="AZ3676" s="17"/>
      <c r="BA3676" s="17"/>
      <c r="BB3676" s="17"/>
      <c r="BC3676" s="17"/>
      <c r="BD3676" s="17"/>
      <c r="BE3676" s="17"/>
      <c r="BF3676" s="17"/>
      <c r="BG3676" s="17"/>
      <c r="BH3676" s="17"/>
      <c r="BI3676" s="17"/>
      <c r="BJ3676" s="17"/>
      <c r="BK3676" s="17"/>
      <c r="BL3676" s="17"/>
      <c r="BM3676" s="17"/>
      <c r="BN3676" s="17"/>
      <c r="BO3676" s="17"/>
      <c r="BP3676" s="17"/>
      <c r="BQ3676" s="17"/>
      <c r="BR3676" s="17"/>
      <c r="BS3676" s="17"/>
      <c r="BT3676" s="17"/>
      <c r="BU3676" s="17"/>
      <c r="BV3676" s="17"/>
      <c r="BW3676" s="17"/>
      <c r="BX3676" s="17"/>
      <c r="BY3676" s="17"/>
      <c r="BZ3676" s="17"/>
      <c r="CA3676" s="17"/>
      <c r="CB3676" s="17"/>
      <c r="CC3676" s="17"/>
      <c r="CD3676" s="17"/>
      <c r="CE3676" s="17"/>
      <c r="CF3676" s="17"/>
      <c r="CG3676" s="17"/>
      <c r="CH3676" s="17"/>
      <c r="CI3676" s="17"/>
      <c r="CJ3676" s="17"/>
      <c r="CK3676" s="17"/>
      <c r="CL3676" s="17"/>
      <c r="CM3676" s="17"/>
      <c r="CN3676" s="17"/>
      <c r="CO3676" s="17"/>
    </row>
    <row r="3677" spans="1:93" x14ac:dyDescent="0.35">
      <c r="A3677" s="43">
        <v>1</v>
      </c>
      <c r="B3677" s="83">
        <v>6200</v>
      </c>
      <c r="C3677" s="46" t="s">
        <v>10</v>
      </c>
      <c r="D3677" s="74" t="s">
        <v>8744</v>
      </c>
      <c r="E3677" s="46">
        <v>440003320</v>
      </c>
      <c r="F3677" s="46" t="s">
        <v>8745</v>
      </c>
      <c r="G3677" s="46" t="s">
        <v>1049</v>
      </c>
      <c r="H3677" s="44" t="s">
        <v>8746</v>
      </c>
      <c r="I3677" s="38">
        <v>60817.5</v>
      </c>
      <c r="J3677" s="47">
        <v>44029</v>
      </c>
      <c r="K3677" s="54"/>
      <c r="L3677" s="17"/>
      <c r="M3677" s="17"/>
      <c r="N3677" s="17"/>
      <c r="O3677" s="17"/>
      <c r="P3677" s="1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7"/>
      <c r="AF3677" s="17"/>
      <c r="AG3677" s="17"/>
      <c r="AH3677" s="17"/>
      <c r="AI3677" s="17"/>
      <c r="AJ3677" s="17"/>
      <c r="AK3677" s="17"/>
      <c r="AL3677" s="17"/>
      <c r="AM3677" s="17"/>
      <c r="AN3677" s="17"/>
      <c r="AO3677" s="17"/>
      <c r="AP3677" s="17"/>
      <c r="AQ3677" s="17"/>
      <c r="AR3677" s="17"/>
      <c r="AS3677" s="17"/>
      <c r="AT3677" s="17"/>
      <c r="AU3677" s="17"/>
      <c r="AV3677" s="17"/>
      <c r="AW3677" s="17"/>
      <c r="AX3677" s="17"/>
      <c r="AY3677" s="17"/>
      <c r="AZ3677" s="17"/>
      <c r="BA3677" s="17"/>
      <c r="BB3677" s="17"/>
      <c r="BC3677" s="17"/>
      <c r="BD3677" s="17"/>
      <c r="BE3677" s="17"/>
      <c r="BF3677" s="17"/>
      <c r="BG3677" s="17"/>
      <c r="BH3677" s="17"/>
      <c r="BI3677" s="17"/>
      <c r="BJ3677" s="17"/>
      <c r="BK3677" s="17"/>
      <c r="BL3677" s="17"/>
      <c r="BM3677" s="17"/>
      <c r="BN3677" s="17"/>
      <c r="BO3677" s="17"/>
      <c r="BP3677" s="17"/>
      <c r="BQ3677" s="17"/>
      <c r="BR3677" s="17"/>
      <c r="BS3677" s="17"/>
      <c r="BT3677" s="17"/>
      <c r="BU3677" s="17"/>
      <c r="BV3677" s="17"/>
      <c r="BW3677" s="17"/>
      <c r="BX3677" s="17"/>
      <c r="BY3677" s="17"/>
      <c r="BZ3677" s="17"/>
      <c r="CA3677" s="17"/>
      <c r="CB3677" s="17"/>
      <c r="CC3677" s="17"/>
      <c r="CD3677" s="17"/>
      <c r="CE3677" s="17"/>
      <c r="CF3677" s="17"/>
      <c r="CG3677" s="17"/>
      <c r="CH3677" s="17"/>
      <c r="CI3677" s="17"/>
      <c r="CJ3677" s="17"/>
      <c r="CK3677" s="17"/>
      <c r="CL3677" s="17"/>
      <c r="CM3677" s="17"/>
      <c r="CN3677" s="17"/>
      <c r="CO3677" s="17"/>
    </row>
    <row r="3678" spans="1:93" x14ac:dyDescent="0.35">
      <c r="A3678" s="43">
        <v>1</v>
      </c>
      <c r="B3678" s="83">
        <v>6200</v>
      </c>
      <c r="C3678" s="46" t="s">
        <v>1352</v>
      </c>
      <c r="D3678" s="74" t="s">
        <v>8747</v>
      </c>
      <c r="E3678" s="46" t="s">
        <v>8748</v>
      </c>
      <c r="F3678" s="50" t="s">
        <v>8745</v>
      </c>
      <c r="G3678" s="50" t="s">
        <v>1043</v>
      </c>
      <c r="H3678" s="44" t="s">
        <v>8749</v>
      </c>
      <c r="I3678" s="38">
        <v>57937.99</v>
      </c>
      <c r="J3678" s="47">
        <v>43915</v>
      </c>
      <c r="K3678" s="54"/>
      <c r="L3678" s="17"/>
      <c r="M3678" s="17"/>
      <c r="N3678" s="17"/>
      <c r="O3678" s="17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7"/>
      <c r="AI3678" s="17"/>
      <c r="AJ3678" s="17"/>
      <c r="AK3678" s="17"/>
      <c r="AL3678" s="17"/>
      <c r="AM3678" s="17"/>
      <c r="AN3678" s="17"/>
      <c r="AO3678" s="17"/>
      <c r="AP3678" s="17"/>
      <c r="AQ3678" s="17"/>
      <c r="AR3678" s="17"/>
      <c r="AS3678" s="17"/>
      <c r="AT3678" s="17"/>
      <c r="AU3678" s="17"/>
      <c r="AV3678" s="17"/>
      <c r="AW3678" s="17"/>
      <c r="AX3678" s="17"/>
      <c r="AY3678" s="17"/>
      <c r="AZ3678" s="17"/>
      <c r="BA3678" s="17"/>
      <c r="BB3678" s="17"/>
      <c r="BC3678" s="17"/>
      <c r="BD3678" s="17"/>
      <c r="BE3678" s="17"/>
      <c r="BF3678" s="17"/>
      <c r="BG3678" s="17"/>
      <c r="BH3678" s="17"/>
      <c r="BI3678" s="17"/>
      <c r="BJ3678" s="17"/>
      <c r="BK3678" s="17"/>
      <c r="BL3678" s="17"/>
      <c r="BM3678" s="17"/>
      <c r="BN3678" s="17"/>
      <c r="BO3678" s="17"/>
      <c r="BP3678" s="17"/>
      <c r="BQ3678" s="17"/>
      <c r="BR3678" s="17"/>
      <c r="BS3678" s="17"/>
      <c r="BT3678" s="17"/>
      <c r="BU3678" s="17"/>
      <c r="BV3678" s="17"/>
      <c r="BW3678" s="17"/>
      <c r="BX3678" s="17"/>
      <c r="BY3678" s="17"/>
      <c r="BZ3678" s="17"/>
      <c r="CA3678" s="17"/>
      <c r="CB3678" s="17"/>
      <c r="CC3678" s="17"/>
      <c r="CD3678" s="17"/>
      <c r="CE3678" s="17"/>
      <c r="CF3678" s="17"/>
      <c r="CG3678" s="17"/>
      <c r="CH3678" s="17"/>
      <c r="CI3678" s="17"/>
      <c r="CJ3678" s="17"/>
      <c r="CK3678" s="17"/>
      <c r="CL3678" s="17"/>
      <c r="CM3678" s="17"/>
      <c r="CN3678" s="17"/>
      <c r="CO3678" s="17"/>
    </row>
    <row r="3679" spans="1:93" x14ac:dyDescent="0.35">
      <c r="A3679" s="43">
        <v>1</v>
      </c>
      <c r="B3679" s="83">
        <v>6200</v>
      </c>
      <c r="C3679" s="46" t="s">
        <v>1352</v>
      </c>
      <c r="D3679" s="74" t="s">
        <v>8750</v>
      </c>
      <c r="E3679" s="46" t="s">
        <v>8751</v>
      </c>
      <c r="F3679" s="50" t="s">
        <v>8752</v>
      </c>
      <c r="G3679" s="50" t="s">
        <v>1043</v>
      </c>
      <c r="H3679" s="44" t="s">
        <v>8753</v>
      </c>
      <c r="I3679" s="38">
        <v>57937.99</v>
      </c>
      <c r="J3679" s="47">
        <v>43915</v>
      </c>
      <c r="K3679" s="54"/>
      <c r="L3679" s="17"/>
      <c r="M3679" s="17"/>
      <c r="N3679" s="17"/>
      <c r="O3679" s="17"/>
      <c r="P3679" s="1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7"/>
      <c r="AF3679" s="17"/>
      <c r="AG3679" s="17"/>
      <c r="AH3679" s="17"/>
      <c r="AI3679" s="17"/>
      <c r="AJ3679" s="17"/>
      <c r="AK3679" s="17"/>
      <c r="AL3679" s="17"/>
      <c r="AM3679" s="17"/>
      <c r="AN3679" s="17"/>
      <c r="AO3679" s="17"/>
      <c r="AP3679" s="17"/>
      <c r="AQ3679" s="17"/>
      <c r="AR3679" s="17"/>
      <c r="AS3679" s="17"/>
      <c r="AT3679" s="17"/>
      <c r="AU3679" s="17"/>
      <c r="AV3679" s="17"/>
      <c r="AW3679" s="17"/>
      <c r="AX3679" s="17"/>
      <c r="AY3679" s="17"/>
      <c r="AZ3679" s="17"/>
      <c r="BA3679" s="17"/>
      <c r="BB3679" s="17"/>
      <c r="BC3679" s="17"/>
      <c r="BD3679" s="17"/>
      <c r="BE3679" s="17"/>
      <c r="BF3679" s="17"/>
      <c r="BG3679" s="17"/>
      <c r="BH3679" s="17"/>
      <c r="BI3679" s="17"/>
      <c r="BJ3679" s="17"/>
      <c r="BK3679" s="17"/>
      <c r="BL3679" s="17"/>
      <c r="BM3679" s="17"/>
      <c r="BN3679" s="17"/>
      <c r="BO3679" s="17"/>
      <c r="BP3679" s="17"/>
      <c r="BQ3679" s="17"/>
      <c r="BR3679" s="17"/>
      <c r="BS3679" s="17"/>
      <c r="BT3679" s="17"/>
      <c r="BU3679" s="17"/>
      <c r="BV3679" s="17"/>
      <c r="BW3679" s="17"/>
      <c r="BX3679" s="17"/>
      <c r="BY3679" s="17"/>
      <c r="BZ3679" s="17"/>
      <c r="CA3679" s="17"/>
      <c r="CB3679" s="17"/>
      <c r="CC3679" s="17"/>
      <c r="CD3679" s="17"/>
      <c r="CE3679" s="17"/>
      <c r="CF3679" s="17"/>
      <c r="CG3679" s="17"/>
      <c r="CH3679" s="17"/>
      <c r="CI3679" s="17"/>
      <c r="CJ3679" s="17"/>
      <c r="CK3679" s="17"/>
      <c r="CL3679" s="17"/>
      <c r="CM3679" s="17"/>
      <c r="CN3679" s="17"/>
      <c r="CO3679" s="17"/>
    </row>
    <row r="3680" spans="1:93" x14ac:dyDescent="0.35">
      <c r="A3680" s="43">
        <v>1</v>
      </c>
      <c r="B3680" s="83">
        <v>6200</v>
      </c>
      <c r="C3680" s="46" t="s">
        <v>1352</v>
      </c>
      <c r="D3680" s="74" t="s">
        <v>8754</v>
      </c>
      <c r="E3680" s="46" t="s">
        <v>8755</v>
      </c>
      <c r="F3680" s="50" t="s">
        <v>5827</v>
      </c>
      <c r="G3680" s="50" t="s">
        <v>1043</v>
      </c>
      <c r="H3680" s="44" t="s">
        <v>8756</v>
      </c>
      <c r="I3680" s="38">
        <v>57937.99</v>
      </c>
      <c r="J3680" s="47">
        <v>43915</v>
      </c>
      <c r="K3680" s="103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  <c r="AH3680" s="21"/>
      <c r="AI3680" s="21"/>
      <c r="AJ3680" s="21"/>
      <c r="AK3680" s="21"/>
      <c r="AL3680" s="21"/>
      <c r="AM3680" s="21"/>
      <c r="AN3680" s="21"/>
      <c r="AO3680" s="21"/>
      <c r="AP3680" s="21"/>
      <c r="AQ3680" s="21"/>
      <c r="AR3680" s="21"/>
      <c r="AS3680" s="21"/>
      <c r="AT3680" s="21"/>
      <c r="AU3680" s="21"/>
      <c r="AV3680" s="21"/>
      <c r="AW3680" s="21"/>
      <c r="AX3680" s="21"/>
      <c r="AY3680" s="21"/>
      <c r="AZ3680" s="21"/>
      <c r="BA3680" s="21"/>
      <c r="BB3680" s="21"/>
      <c r="BC3680" s="21"/>
      <c r="BD3680" s="21"/>
      <c r="BE3680" s="21"/>
      <c r="BF3680" s="21"/>
      <c r="BG3680" s="21"/>
      <c r="BH3680" s="21"/>
      <c r="BI3680" s="21"/>
      <c r="BJ3680" s="21"/>
      <c r="BK3680" s="21"/>
      <c r="BL3680" s="21"/>
      <c r="BM3680" s="21"/>
      <c r="BN3680" s="21"/>
      <c r="BO3680" s="21"/>
      <c r="BP3680" s="21"/>
      <c r="BQ3680" s="21"/>
      <c r="BR3680" s="21"/>
      <c r="BS3680" s="21"/>
      <c r="BT3680" s="21"/>
      <c r="BU3680" s="21"/>
      <c r="BV3680" s="21"/>
      <c r="BW3680" s="21"/>
      <c r="BX3680" s="21"/>
      <c r="BY3680" s="21"/>
      <c r="BZ3680" s="21"/>
      <c r="CA3680" s="21"/>
      <c r="CB3680" s="21"/>
      <c r="CC3680" s="21"/>
      <c r="CD3680" s="21"/>
      <c r="CE3680" s="21"/>
      <c r="CF3680" s="21"/>
      <c r="CG3680" s="21"/>
      <c r="CH3680" s="21"/>
      <c r="CI3680" s="21"/>
      <c r="CJ3680" s="21"/>
      <c r="CK3680" s="21"/>
      <c r="CL3680" s="21"/>
      <c r="CM3680" s="21"/>
      <c r="CN3680" s="21"/>
      <c r="CO3680" s="21"/>
    </row>
    <row r="3681" spans="1:93" x14ac:dyDescent="0.35">
      <c r="A3681" s="43">
        <v>1</v>
      </c>
      <c r="B3681" s="83">
        <v>6200</v>
      </c>
      <c r="C3681" s="46" t="s">
        <v>1352</v>
      </c>
      <c r="D3681" s="74" t="s">
        <v>8757</v>
      </c>
      <c r="E3681" s="46" t="s">
        <v>8758</v>
      </c>
      <c r="F3681" s="50" t="s">
        <v>2141</v>
      </c>
      <c r="G3681" s="50" t="s">
        <v>1043</v>
      </c>
      <c r="H3681" s="44" t="s">
        <v>8759</v>
      </c>
      <c r="I3681" s="38">
        <v>57937.99</v>
      </c>
      <c r="J3681" s="47">
        <v>43915</v>
      </c>
      <c r="K3681" s="103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  <c r="AH3681" s="21"/>
      <c r="AI3681" s="21"/>
      <c r="AJ3681" s="21"/>
      <c r="AK3681" s="21"/>
      <c r="AL3681" s="21"/>
      <c r="AM3681" s="21"/>
      <c r="AN3681" s="21"/>
      <c r="AO3681" s="21"/>
      <c r="AP3681" s="21"/>
      <c r="AQ3681" s="21"/>
      <c r="AR3681" s="21"/>
      <c r="AS3681" s="21"/>
      <c r="AT3681" s="21"/>
      <c r="AU3681" s="21"/>
      <c r="AV3681" s="21"/>
      <c r="AW3681" s="21"/>
      <c r="AX3681" s="21"/>
      <c r="AY3681" s="21"/>
      <c r="AZ3681" s="21"/>
      <c r="BA3681" s="21"/>
      <c r="BB3681" s="21"/>
      <c r="BC3681" s="21"/>
      <c r="BD3681" s="21"/>
      <c r="BE3681" s="21"/>
      <c r="BF3681" s="21"/>
      <c r="BG3681" s="21"/>
      <c r="BH3681" s="21"/>
      <c r="BI3681" s="21"/>
      <c r="BJ3681" s="21"/>
      <c r="BK3681" s="21"/>
      <c r="BL3681" s="21"/>
      <c r="BM3681" s="21"/>
      <c r="BN3681" s="21"/>
      <c r="BO3681" s="21"/>
      <c r="BP3681" s="21"/>
      <c r="BQ3681" s="21"/>
      <c r="BR3681" s="21"/>
      <c r="BS3681" s="21"/>
      <c r="BT3681" s="21"/>
      <c r="BU3681" s="21"/>
      <c r="BV3681" s="21"/>
      <c r="BW3681" s="21"/>
      <c r="BX3681" s="21"/>
      <c r="BY3681" s="21"/>
      <c r="BZ3681" s="21"/>
      <c r="CA3681" s="21"/>
      <c r="CB3681" s="21"/>
      <c r="CC3681" s="21"/>
      <c r="CD3681" s="21"/>
      <c r="CE3681" s="21"/>
      <c r="CF3681" s="21"/>
      <c r="CG3681" s="21"/>
      <c r="CH3681" s="21"/>
      <c r="CI3681" s="21"/>
      <c r="CJ3681" s="21"/>
      <c r="CK3681" s="21"/>
      <c r="CL3681" s="21"/>
      <c r="CM3681" s="21"/>
      <c r="CN3681" s="21"/>
      <c r="CO3681" s="21"/>
    </row>
    <row r="3682" spans="1:93" x14ac:dyDescent="0.35">
      <c r="A3682" s="43">
        <v>1</v>
      </c>
      <c r="B3682" s="83">
        <v>6200</v>
      </c>
      <c r="C3682" s="46" t="s">
        <v>1352</v>
      </c>
      <c r="D3682" s="74" t="s">
        <v>8760</v>
      </c>
      <c r="E3682" s="46" t="s">
        <v>3640</v>
      </c>
      <c r="F3682" s="50" t="s">
        <v>3634</v>
      </c>
      <c r="G3682" s="50" t="s">
        <v>1043</v>
      </c>
      <c r="H3682" s="44" t="s">
        <v>8761</v>
      </c>
      <c r="I3682" s="38">
        <v>57937.99</v>
      </c>
      <c r="J3682" s="47">
        <v>43915</v>
      </c>
      <c r="K3682" s="103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  <c r="AH3682" s="21"/>
      <c r="AI3682" s="21"/>
      <c r="AJ3682" s="21"/>
      <c r="AK3682" s="21"/>
      <c r="AL3682" s="21"/>
      <c r="AM3682" s="21"/>
      <c r="AN3682" s="21"/>
      <c r="AO3682" s="21"/>
      <c r="AP3682" s="21"/>
      <c r="AQ3682" s="21"/>
      <c r="AR3682" s="21"/>
      <c r="AS3682" s="21"/>
      <c r="AT3682" s="21"/>
      <c r="AU3682" s="21"/>
      <c r="AV3682" s="21"/>
      <c r="AW3682" s="21"/>
      <c r="AX3682" s="21"/>
      <c r="AY3682" s="21"/>
      <c r="AZ3682" s="21"/>
      <c r="BA3682" s="21"/>
      <c r="BB3682" s="21"/>
      <c r="BC3682" s="21"/>
      <c r="BD3682" s="21"/>
      <c r="BE3682" s="21"/>
      <c r="BF3682" s="21"/>
      <c r="BG3682" s="21"/>
      <c r="BH3682" s="21"/>
      <c r="BI3682" s="21"/>
      <c r="BJ3682" s="21"/>
      <c r="BK3682" s="21"/>
      <c r="BL3682" s="21"/>
      <c r="BM3682" s="21"/>
      <c r="BN3682" s="21"/>
      <c r="BO3682" s="21"/>
      <c r="BP3682" s="21"/>
      <c r="BQ3682" s="21"/>
      <c r="BR3682" s="21"/>
      <c r="BS3682" s="21"/>
      <c r="BT3682" s="21"/>
      <c r="BU3682" s="21"/>
      <c r="BV3682" s="21"/>
      <c r="BW3682" s="21"/>
      <c r="BX3682" s="21"/>
      <c r="BY3682" s="21"/>
      <c r="BZ3682" s="21"/>
      <c r="CA3682" s="21"/>
      <c r="CB3682" s="21"/>
      <c r="CC3682" s="21"/>
      <c r="CD3682" s="21"/>
      <c r="CE3682" s="21"/>
      <c r="CF3682" s="21"/>
      <c r="CG3682" s="21"/>
      <c r="CH3682" s="21"/>
      <c r="CI3682" s="21"/>
      <c r="CJ3682" s="21"/>
      <c r="CK3682" s="21"/>
      <c r="CL3682" s="21"/>
      <c r="CM3682" s="21"/>
      <c r="CN3682" s="21"/>
      <c r="CO3682" s="21"/>
    </row>
    <row r="3683" spans="1:93" x14ac:dyDescent="0.35">
      <c r="A3683" s="43">
        <v>1</v>
      </c>
      <c r="B3683" s="83">
        <v>6200</v>
      </c>
      <c r="C3683" s="46" t="s">
        <v>1352</v>
      </c>
      <c r="D3683" s="74" t="s">
        <v>8762</v>
      </c>
      <c r="E3683" s="46" t="s">
        <v>3692</v>
      </c>
      <c r="F3683" s="50" t="s">
        <v>1339</v>
      </c>
      <c r="G3683" s="50" t="s">
        <v>1043</v>
      </c>
      <c r="H3683" s="44" t="s">
        <v>8763</v>
      </c>
      <c r="I3683" s="38">
        <v>57937.99</v>
      </c>
      <c r="J3683" s="47">
        <v>43915</v>
      </c>
      <c r="K3683" s="103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  <c r="AH3683" s="21"/>
      <c r="AI3683" s="21"/>
      <c r="AJ3683" s="21"/>
      <c r="AK3683" s="21"/>
      <c r="AL3683" s="21"/>
      <c r="AM3683" s="21"/>
      <c r="AN3683" s="21"/>
      <c r="AO3683" s="21"/>
      <c r="AP3683" s="21"/>
      <c r="AQ3683" s="21"/>
      <c r="AR3683" s="21"/>
      <c r="AS3683" s="21"/>
      <c r="AT3683" s="21"/>
      <c r="AU3683" s="21"/>
      <c r="AV3683" s="21"/>
      <c r="AW3683" s="21"/>
      <c r="AX3683" s="21"/>
      <c r="AY3683" s="21"/>
      <c r="AZ3683" s="21"/>
      <c r="BA3683" s="21"/>
      <c r="BB3683" s="21"/>
      <c r="BC3683" s="21"/>
      <c r="BD3683" s="21"/>
      <c r="BE3683" s="21"/>
      <c r="BF3683" s="21"/>
      <c r="BG3683" s="21"/>
      <c r="BH3683" s="21"/>
      <c r="BI3683" s="21"/>
      <c r="BJ3683" s="21"/>
      <c r="BK3683" s="21"/>
      <c r="BL3683" s="21"/>
      <c r="BM3683" s="21"/>
      <c r="BN3683" s="21"/>
      <c r="BO3683" s="21"/>
      <c r="BP3683" s="21"/>
      <c r="BQ3683" s="21"/>
      <c r="BR3683" s="21"/>
      <c r="BS3683" s="21"/>
      <c r="BT3683" s="21"/>
      <c r="BU3683" s="21"/>
      <c r="BV3683" s="21"/>
      <c r="BW3683" s="21"/>
      <c r="BX3683" s="21"/>
      <c r="BY3683" s="21"/>
      <c r="BZ3683" s="21"/>
      <c r="CA3683" s="21"/>
      <c r="CB3683" s="21"/>
      <c r="CC3683" s="21"/>
      <c r="CD3683" s="21"/>
      <c r="CE3683" s="21"/>
      <c r="CF3683" s="21"/>
      <c r="CG3683" s="21"/>
      <c r="CH3683" s="21"/>
      <c r="CI3683" s="21"/>
      <c r="CJ3683" s="21"/>
      <c r="CK3683" s="21"/>
      <c r="CL3683" s="21"/>
      <c r="CM3683" s="21"/>
      <c r="CN3683" s="21"/>
      <c r="CO3683" s="21"/>
    </row>
    <row r="3684" spans="1:93" x14ac:dyDescent="0.35">
      <c r="A3684" s="43">
        <v>1</v>
      </c>
      <c r="B3684" s="83">
        <v>6200</v>
      </c>
      <c r="C3684" s="46" t="s">
        <v>1352</v>
      </c>
      <c r="D3684" s="74" t="s">
        <v>8764</v>
      </c>
      <c r="E3684" s="46" t="s">
        <v>8765</v>
      </c>
      <c r="F3684" s="50" t="s">
        <v>8766</v>
      </c>
      <c r="G3684" s="50" t="s">
        <v>1043</v>
      </c>
      <c r="H3684" s="44" t="s">
        <v>8767</v>
      </c>
      <c r="I3684" s="38">
        <v>57937.99</v>
      </c>
      <c r="J3684" s="47">
        <v>43915</v>
      </c>
      <c r="K3684" s="103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  <c r="AH3684" s="21"/>
      <c r="AI3684" s="21"/>
      <c r="AJ3684" s="21"/>
      <c r="AK3684" s="21"/>
      <c r="AL3684" s="21"/>
      <c r="AM3684" s="21"/>
      <c r="AN3684" s="21"/>
      <c r="AO3684" s="21"/>
      <c r="AP3684" s="21"/>
      <c r="AQ3684" s="21"/>
      <c r="AR3684" s="21"/>
      <c r="AS3684" s="21"/>
      <c r="AT3684" s="21"/>
      <c r="AU3684" s="21"/>
      <c r="AV3684" s="21"/>
      <c r="AW3684" s="21"/>
      <c r="AX3684" s="21"/>
      <c r="AY3684" s="21"/>
      <c r="AZ3684" s="21"/>
      <c r="BA3684" s="21"/>
      <c r="BB3684" s="21"/>
      <c r="BC3684" s="21"/>
      <c r="BD3684" s="21"/>
      <c r="BE3684" s="21"/>
      <c r="BF3684" s="21"/>
      <c r="BG3684" s="21"/>
      <c r="BH3684" s="21"/>
      <c r="BI3684" s="21"/>
      <c r="BJ3684" s="21"/>
      <c r="BK3684" s="21"/>
      <c r="BL3684" s="21"/>
      <c r="BM3684" s="21"/>
      <c r="BN3684" s="21"/>
      <c r="BO3684" s="21"/>
      <c r="BP3684" s="21"/>
      <c r="BQ3684" s="21"/>
      <c r="BR3684" s="21"/>
      <c r="BS3684" s="21"/>
      <c r="BT3684" s="21"/>
      <c r="BU3684" s="21"/>
      <c r="BV3684" s="21"/>
      <c r="BW3684" s="21"/>
      <c r="BX3684" s="21"/>
      <c r="BY3684" s="21"/>
      <c r="BZ3684" s="21"/>
      <c r="CA3684" s="21"/>
      <c r="CB3684" s="21"/>
      <c r="CC3684" s="21"/>
      <c r="CD3684" s="21"/>
      <c r="CE3684" s="21"/>
      <c r="CF3684" s="21"/>
      <c r="CG3684" s="21"/>
      <c r="CH3684" s="21"/>
      <c r="CI3684" s="21"/>
      <c r="CJ3684" s="21"/>
      <c r="CK3684" s="21"/>
      <c r="CL3684" s="21"/>
      <c r="CM3684" s="21"/>
      <c r="CN3684" s="21"/>
      <c r="CO3684" s="21"/>
    </row>
    <row r="3685" spans="1:93" x14ac:dyDescent="0.35">
      <c r="A3685" s="43">
        <v>1</v>
      </c>
      <c r="B3685" s="83">
        <v>6200</v>
      </c>
      <c r="C3685" s="46" t="s">
        <v>1352</v>
      </c>
      <c r="D3685" s="74" t="s">
        <v>8768</v>
      </c>
      <c r="E3685" s="46" t="s">
        <v>8769</v>
      </c>
      <c r="F3685" s="50" t="s">
        <v>5862</v>
      </c>
      <c r="G3685" s="50" t="s">
        <v>1043</v>
      </c>
      <c r="H3685" s="44" t="s">
        <v>8770</v>
      </c>
      <c r="I3685" s="38">
        <v>57937.99</v>
      </c>
      <c r="J3685" s="47">
        <v>43915</v>
      </c>
      <c r="K3685" s="103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  <c r="AH3685" s="21"/>
      <c r="AI3685" s="21"/>
      <c r="AJ3685" s="21"/>
      <c r="AK3685" s="21"/>
      <c r="AL3685" s="21"/>
      <c r="AM3685" s="21"/>
      <c r="AN3685" s="21"/>
      <c r="AO3685" s="21"/>
      <c r="AP3685" s="21"/>
      <c r="AQ3685" s="21"/>
      <c r="AR3685" s="21"/>
      <c r="AS3685" s="21"/>
      <c r="AT3685" s="21"/>
      <c r="AU3685" s="21"/>
      <c r="AV3685" s="21"/>
      <c r="AW3685" s="21"/>
      <c r="AX3685" s="21"/>
      <c r="AY3685" s="21"/>
      <c r="AZ3685" s="21"/>
      <c r="BA3685" s="21"/>
      <c r="BB3685" s="21"/>
      <c r="BC3685" s="21"/>
      <c r="BD3685" s="21"/>
      <c r="BE3685" s="21"/>
      <c r="BF3685" s="21"/>
      <c r="BG3685" s="21"/>
      <c r="BH3685" s="21"/>
      <c r="BI3685" s="21"/>
      <c r="BJ3685" s="21"/>
      <c r="BK3685" s="21"/>
      <c r="BL3685" s="21"/>
      <c r="BM3685" s="21"/>
      <c r="BN3685" s="21"/>
      <c r="BO3685" s="21"/>
      <c r="BP3685" s="21"/>
      <c r="BQ3685" s="21"/>
      <c r="BR3685" s="21"/>
      <c r="BS3685" s="21"/>
      <c r="BT3685" s="21"/>
      <c r="BU3685" s="21"/>
      <c r="BV3685" s="21"/>
      <c r="BW3685" s="21"/>
      <c r="BX3685" s="21"/>
      <c r="BY3685" s="21"/>
      <c r="BZ3685" s="21"/>
      <c r="CA3685" s="21"/>
      <c r="CB3685" s="21"/>
      <c r="CC3685" s="21"/>
      <c r="CD3685" s="21"/>
      <c r="CE3685" s="21"/>
      <c r="CF3685" s="21"/>
      <c r="CG3685" s="21"/>
      <c r="CH3685" s="21"/>
      <c r="CI3685" s="21"/>
      <c r="CJ3685" s="21"/>
      <c r="CK3685" s="21"/>
      <c r="CL3685" s="21"/>
      <c r="CM3685" s="21"/>
      <c r="CN3685" s="21"/>
      <c r="CO3685" s="21"/>
    </row>
    <row r="3686" spans="1:93" x14ac:dyDescent="0.35">
      <c r="A3686" s="43">
        <v>1</v>
      </c>
      <c r="B3686" s="83">
        <v>6200</v>
      </c>
      <c r="C3686" s="46">
        <v>43</v>
      </c>
      <c r="D3686" s="74" t="s">
        <v>8771</v>
      </c>
      <c r="E3686" s="46"/>
      <c r="F3686" s="50" t="s">
        <v>5862</v>
      </c>
      <c r="G3686" s="50">
        <v>3</v>
      </c>
      <c r="H3686" s="104" t="s">
        <v>8772</v>
      </c>
      <c r="I3686" s="38">
        <v>120543</v>
      </c>
      <c r="J3686" s="47">
        <v>44889</v>
      </c>
      <c r="K3686" s="103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  <c r="AH3686" s="21"/>
      <c r="AI3686" s="21"/>
      <c r="AJ3686" s="21"/>
      <c r="AK3686" s="21"/>
      <c r="AL3686" s="21"/>
      <c r="AM3686" s="21"/>
      <c r="AN3686" s="21"/>
      <c r="AO3686" s="21"/>
      <c r="AP3686" s="21"/>
      <c r="AQ3686" s="21"/>
      <c r="AR3686" s="21"/>
      <c r="AS3686" s="21"/>
      <c r="AT3686" s="21"/>
      <c r="AU3686" s="21"/>
      <c r="AV3686" s="21"/>
      <c r="AW3686" s="21"/>
      <c r="AX3686" s="21"/>
      <c r="AY3686" s="21"/>
      <c r="AZ3686" s="21"/>
      <c r="BA3686" s="21"/>
      <c r="BB3686" s="21"/>
      <c r="BC3686" s="21"/>
      <c r="BD3686" s="21"/>
      <c r="BE3686" s="21"/>
      <c r="BF3686" s="21"/>
      <c r="BG3686" s="21"/>
      <c r="BH3686" s="21"/>
      <c r="BI3686" s="21"/>
      <c r="BJ3686" s="21"/>
      <c r="BK3686" s="21"/>
      <c r="BL3686" s="21"/>
      <c r="BM3686" s="21"/>
      <c r="BN3686" s="21"/>
      <c r="BO3686" s="21"/>
      <c r="BP3686" s="21"/>
      <c r="BQ3686" s="21"/>
      <c r="BR3686" s="21"/>
      <c r="BS3686" s="21"/>
      <c r="BT3686" s="21"/>
      <c r="BU3686" s="21"/>
      <c r="BV3686" s="21"/>
      <c r="BW3686" s="21"/>
      <c r="BX3686" s="21"/>
      <c r="BY3686" s="21"/>
      <c r="BZ3686" s="21"/>
      <c r="CA3686" s="21"/>
      <c r="CB3686" s="21"/>
      <c r="CC3686" s="21"/>
      <c r="CD3686" s="21"/>
      <c r="CE3686" s="21"/>
      <c r="CF3686" s="21"/>
      <c r="CG3686" s="21"/>
      <c r="CH3686" s="21"/>
      <c r="CI3686" s="21"/>
      <c r="CJ3686" s="21"/>
      <c r="CK3686" s="21"/>
      <c r="CL3686" s="21"/>
      <c r="CM3686" s="21"/>
      <c r="CN3686" s="21"/>
      <c r="CO3686" s="21"/>
    </row>
    <row r="3687" spans="1:93" x14ac:dyDescent="0.35">
      <c r="A3687" s="43">
        <v>1</v>
      </c>
      <c r="B3687" s="83">
        <v>6200</v>
      </c>
      <c r="C3687" s="46" t="s">
        <v>1352</v>
      </c>
      <c r="D3687" s="74" t="s">
        <v>8773</v>
      </c>
      <c r="E3687" s="46">
        <v>440003520</v>
      </c>
      <c r="F3687" s="46">
        <v>43000083</v>
      </c>
      <c r="G3687" s="46">
        <v>0</v>
      </c>
      <c r="H3687" s="44" t="s">
        <v>8774</v>
      </c>
      <c r="I3687" s="38">
        <v>81852.05</v>
      </c>
      <c r="J3687" s="47">
        <v>39387</v>
      </c>
      <c r="K3687" s="103"/>
      <c r="L3687" s="21"/>
      <c r="M3687" s="21"/>
      <c r="N3687" s="21"/>
      <c r="O3687" s="21"/>
      <c r="P3687" s="21"/>
      <c r="Q3687" s="21"/>
      <c r="R3687" s="21"/>
      <c r="S3687" s="21"/>
      <c r="T3687" s="21"/>
      <c r="U3687" s="21"/>
      <c r="V3687" s="21"/>
      <c r="W3687" s="21"/>
      <c r="X3687" s="21"/>
      <c r="Y3687" s="21"/>
      <c r="Z3687" s="21"/>
      <c r="AA3687" s="21"/>
      <c r="AB3687" s="21"/>
      <c r="AC3687" s="21"/>
      <c r="AD3687" s="21"/>
      <c r="AE3687" s="21"/>
      <c r="AF3687" s="21"/>
      <c r="AG3687" s="21"/>
      <c r="AH3687" s="21"/>
      <c r="AI3687" s="21"/>
      <c r="AJ3687" s="21"/>
      <c r="AK3687" s="21"/>
      <c r="AL3687" s="21"/>
      <c r="AM3687" s="21"/>
      <c r="AN3687" s="21"/>
      <c r="AO3687" s="21"/>
      <c r="AP3687" s="21"/>
      <c r="AQ3687" s="21"/>
      <c r="AR3687" s="21"/>
      <c r="AS3687" s="21"/>
      <c r="AT3687" s="21"/>
      <c r="AU3687" s="21"/>
      <c r="AV3687" s="21"/>
      <c r="AW3687" s="21"/>
      <c r="AX3687" s="21"/>
      <c r="AY3687" s="21"/>
      <c r="AZ3687" s="21"/>
      <c r="BA3687" s="21"/>
      <c r="BB3687" s="21"/>
      <c r="BC3687" s="21"/>
      <c r="BD3687" s="21"/>
      <c r="BE3687" s="21"/>
      <c r="BF3687" s="21"/>
      <c r="BG3687" s="21"/>
      <c r="BH3687" s="21"/>
      <c r="BI3687" s="21"/>
      <c r="BJ3687" s="21"/>
      <c r="BK3687" s="21"/>
      <c r="BL3687" s="21"/>
      <c r="BM3687" s="21"/>
      <c r="BN3687" s="21"/>
      <c r="BO3687" s="21"/>
      <c r="BP3687" s="21"/>
      <c r="BQ3687" s="21"/>
      <c r="BR3687" s="21"/>
      <c r="BS3687" s="21"/>
      <c r="BT3687" s="21"/>
      <c r="BU3687" s="21"/>
      <c r="BV3687" s="21"/>
      <c r="BW3687" s="21"/>
      <c r="BX3687" s="21"/>
      <c r="BY3687" s="21"/>
      <c r="BZ3687" s="21"/>
      <c r="CA3687" s="21"/>
      <c r="CB3687" s="21"/>
      <c r="CC3687" s="21"/>
      <c r="CD3687" s="21"/>
      <c r="CE3687" s="21"/>
      <c r="CF3687" s="21"/>
      <c r="CG3687" s="21"/>
      <c r="CH3687" s="21"/>
      <c r="CI3687" s="21"/>
      <c r="CJ3687" s="21"/>
      <c r="CK3687" s="21"/>
      <c r="CL3687" s="21"/>
      <c r="CM3687" s="21"/>
      <c r="CN3687" s="21"/>
      <c r="CO3687" s="21"/>
    </row>
    <row r="3688" spans="1:93" x14ac:dyDescent="0.35">
      <c r="A3688" s="43">
        <v>1</v>
      </c>
      <c r="B3688" s="83">
        <v>6200</v>
      </c>
      <c r="C3688" s="46" t="s">
        <v>1352</v>
      </c>
      <c r="D3688" s="74" t="s">
        <v>8775</v>
      </c>
      <c r="E3688" s="46" t="s">
        <v>6123</v>
      </c>
      <c r="F3688" s="50" t="s">
        <v>6126</v>
      </c>
      <c r="G3688" s="50" t="s">
        <v>1043</v>
      </c>
      <c r="H3688" s="44" t="s">
        <v>8776</v>
      </c>
      <c r="I3688" s="38">
        <v>57937.99</v>
      </c>
      <c r="J3688" s="47">
        <v>43915</v>
      </c>
      <c r="K3688" s="103"/>
      <c r="L3688" s="21"/>
      <c r="M3688" s="21"/>
      <c r="N3688" s="21"/>
      <c r="O3688" s="21"/>
      <c r="P3688" s="21"/>
      <c r="Q3688" s="21"/>
      <c r="R3688" s="21"/>
      <c r="S3688" s="21"/>
      <c r="T3688" s="21"/>
      <c r="U3688" s="21"/>
      <c r="V3688" s="21"/>
      <c r="W3688" s="21"/>
      <c r="X3688" s="21"/>
      <c r="Y3688" s="21"/>
      <c r="Z3688" s="21"/>
      <c r="AA3688" s="21"/>
      <c r="AB3688" s="21"/>
      <c r="AC3688" s="21"/>
      <c r="AD3688" s="21"/>
      <c r="AE3688" s="21"/>
      <c r="AF3688" s="21"/>
      <c r="AG3688" s="21"/>
      <c r="AH3688" s="21"/>
      <c r="AI3688" s="21"/>
      <c r="AJ3688" s="21"/>
      <c r="AK3688" s="21"/>
      <c r="AL3688" s="21"/>
      <c r="AM3688" s="21"/>
      <c r="AN3688" s="21"/>
      <c r="AO3688" s="21"/>
      <c r="AP3688" s="21"/>
      <c r="AQ3688" s="21"/>
      <c r="AR3688" s="21"/>
      <c r="AS3688" s="21"/>
      <c r="AT3688" s="21"/>
      <c r="AU3688" s="21"/>
      <c r="AV3688" s="21"/>
      <c r="AW3688" s="21"/>
      <c r="AX3688" s="21"/>
      <c r="AY3688" s="21"/>
      <c r="AZ3688" s="21"/>
      <c r="BA3688" s="21"/>
      <c r="BB3688" s="21"/>
      <c r="BC3688" s="21"/>
      <c r="BD3688" s="21"/>
      <c r="BE3688" s="21"/>
      <c r="BF3688" s="21"/>
      <c r="BG3688" s="21"/>
      <c r="BH3688" s="21"/>
      <c r="BI3688" s="21"/>
      <c r="BJ3688" s="21"/>
      <c r="BK3688" s="21"/>
      <c r="BL3688" s="21"/>
      <c r="BM3688" s="21"/>
      <c r="BN3688" s="21"/>
      <c r="BO3688" s="21"/>
      <c r="BP3688" s="21"/>
      <c r="BQ3688" s="21"/>
      <c r="BR3688" s="21"/>
      <c r="BS3688" s="21"/>
      <c r="BT3688" s="21"/>
      <c r="BU3688" s="21"/>
      <c r="BV3688" s="21"/>
      <c r="BW3688" s="21"/>
      <c r="BX3688" s="21"/>
      <c r="BY3688" s="21"/>
      <c r="BZ3688" s="21"/>
      <c r="CA3688" s="21"/>
      <c r="CB3688" s="21"/>
      <c r="CC3688" s="21"/>
      <c r="CD3688" s="21"/>
      <c r="CE3688" s="21"/>
      <c r="CF3688" s="21"/>
      <c r="CG3688" s="21"/>
      <c r="CH3688" s="21"/>
      <c r="CI3688" s="21"/>
      <c r="CJ3688" s="21"/>
      <c r="CK3688" s="21"/>
      <c r="CL3688" s="21"/>
      <c r="CM3688" s="21"/>
      <c r="CN3688" s="21"/>
      <c r="CO3688" s="21"/>
    </row>
    <row r="3689" spans="1:93" x14ac:dyDescent="0.35">
      <c r="A3689" s="43">
        <v>1</v>
      </c>
      <c r="B3689" s="83">
        <v>6200</v>
      </c>
      <c r="C3689" s="46" t="s">
        <v>10</v>
      </c>
      <c r="D3689" s="74" t="s">
        <v>8777</v>
      </c>
      <c r="E3689" s="46">
        <v>440003600</v>
      </c>
      <c r="F3689" s="46" t="s">
        <v>8778</v>
      </c>
      <c r="G3689" s="46" t="s">
        <v>1043</v>
      </c>
      <c r="H3689" s="44" t="s">
        <v>8779</v>
      </c>
      <c r="I3689" s="38">
        <v>60817.5</v>
      </c>
      <c r="J3689" s="47">
        <v>44029</v>
      </c>
      <c r="K3689" s="103"/>
      <c r="L3689" s="21"/>
      <c r="M3689" s="21"/>
      <c r="N3689" s="21"/>
      <c r="O3689" s="21"/>
      <c r="P3689" s="21"/>
      <c r="Q3689" s="21"/>
      <c r="R3689" s="21"/>
      <c r="S3689" s="21"/>
      <c r="T3689" s="21"/>
      <c r="U3689" s="21"/>
      <c r="V3689" s="21"/>
      <c r="W3689" s="21"/>
      <c r="X3689" s="21"/>
      <c r="Y3689" s="21"/>
      <c r="Z3689" s="21"/>
      <c r="AA3689" s="21"/>
      <c r="AB3689" s="21"/>
      <c r="AC3689" s="21"/>
      <c r="AD3689" s="21"/>
      <c r="AE3689" s="21"/>
      <c r="AF3689" s="21"/>
      <c r="AG3689" s="21"/>
      <c r="AH3689" s="21"/>
      <c r="AI3689" s="21"/>
      <c r="AJ3689" s="21"/>
      <c r="AK3689" s="21"/>
      <c r="AL3689" s="21"/>
      <c r="AM3689" s="21"/>
      <c r="AN3689" s="21"/>
      <c r="AO3689" s="21"/>
      <c r="AP3689" s="21"/>
      <c r="AQ3689" s="21"/>
      <c r="AR3689" s="21"/>
      <c r="AS3689" s="21"/>
      <c r="AT3689" s="21"/>
      <c r="AU3689" s="21"/>
      <c r="AV3689" s="21"/>
      <c r="AW3689" s="21"/>
      <c r="AX3689" s="21"/>
      <c r="AY3689" s="21"/>
      <c r="AZ3689" s="21"/>
      <c r="BA3689" s="21"/>
      <c r="BB3689" s="21"/>
      <c r="BC3689" s="21"/>
      <c r="BD3689" s="21"/>
      <c r="BE3689" s="21"/>
      <c r="BF3689" s="21"/>
      <c r="BG3689" s="21"/>
      <c r="BH3689" s="21"/>
      <c r="BI3689" s="21"/>
      <c r="BJ3689" s="21"/>
      <c r="BK3689" s="21"/>
      <c r="BL3689" s="21"/>
      <c r="BM3689" s="21"/>
      <c r="BN3689" s="21"/>
      <c r="BO3689" s="21"/>
      <c r="BP3689" s="21"/>
      <c r="BQ3689" s="21"/>
      <c r="BR3689" s="21"/>
      <c r="BS3689" s="21"/>
      <c r="BT3689" s="21"/>
      <c r="BU3689" s="21"/>
      <c r="BV3689" s="21"/>
      <c r="BW3689" s="21"/>
      <c r="BX3689" s="21"/>
      <c r="BY3689" s="21"/>
      <c r="BZ3689" s="21"/>
      <c r="CA3689" s="21"/>
      <c r="CB3689" s="21"/>
      <c r="CC3689" s="21"/>
      <c r="CD3689" s="21"/>
      <c r="CE3689" s="21"/>
      <c r="CF3689" s="21"/>
      <c r="CG3689" s="21"/>
      <c r="CH3689" s="21"/>
      <c r="CI3689" s="21"/>
      <c r="CJ3689" s="21"/>
      <c r="CK3689" s="21"/>
      <c r="CL3689" s="21"/>
      <c r="CM3689" s="21"/>
      <c r="CN3689" s="21"/>
      <c r="CO3689" s="21"/>
    </row>
    <row r="3690" spans="1:93" x14ac:dyDescent="0.35">
      <c r="A3690" s="43">
        <v>1</v>
      </c>
      <c r="B3690" s="83">
        <v>6200</v>
      </c>
      <c r="C3690" s="46" t="s">
        <v>1352</v>
      </c>
      <c r="D3690" s="74" t="s">
        <v>8780</v>
      </c>
      <c r="E3690" s="46" t="s">
        <v>8781</v>
      </c>
      <c r="F3690" s="50" t="s">
        <v>8778</v>
      </c>
      <c r="G3690" s="50" t="s">
        <v>1124</v>
      </c>
      <c r="H3690" s="44" t="s">
        <v>8782</v>
      </c>
      <c r="I3690" s="38">
        <v>57937.99</v>
      </c>
      <c r="J3690" s="47">
        <v>43915</v>
      </c>
      <c r="K3690" s="103"/>
      <c r="L3690" s="21"/>
      <c r="M3690" s="21"/>
      <c r="N3690" s="21"/>
      <c r="O3690" s="21"/>
      <c r="P3690" s="21"/>
      <c r="Q3690" s="21"/>
      <c r="R3690" s="21"/>
      <c r="S3690" s="21"/>
      <c r="T3690" s="21"/>
      <c r="U3690" s="21"/>
      <c r="V3690" s="21"/>
      <c r="W3690" s="21"/>
      <c r="X3690" s="21"/>
      <c r="Y3690" s="21"/>
      <c r="Z3690" s="21"/>
      <c r="AA3690" s="21"/>
      <c r="AB3690" s="21"/>
      <c r="AC3690" s="21"/>
      <c r="AD3690" s="21"/>
      <c r="AE3690" s="21"/>
      <c r="AF3690" s="21"/>
      <c r="AG3690" s="21"/>
      <c r="AH3690" s="21"/>
      <c r="AI3690" s="21"/>
      <c r="AJ3690" s="21"/>
      <c r="AK3690" s="21"/>
      <c r="AL3690" s="21"/>
      <c r="AM3690" s="21"/>
      <c r="AN3690" s="21"/>
      <c r="AO3690" s="21"/>
      <c r="AP3690" s="21"/>
      <c r="AQ3690" s="21"/>
      <c r="AR3690" s="21"/>
      <c r="AS3690" s="21"/>
      <c r="AT3690" s="21"/>
      <c r="AU3690" s="21"/>
      <c r="AV3690" s="21"/>
      <c r="AW3690" s="21"/>
      <c r="AX3690" s="21"/>
      <c r="AY3690" s="21"/>
      <c r="AZ3690" s="21"/>
      <c r="BA3690" s="21"/>
      <c r="BB3690" s="21"/>
      <c r="BC3690" s="21"/>
      <c r="BD3690" s="21"/>
      <c r="BE3690" s="21"/>
      <c r="BF3690" s="21"/>
      <c r="BG3690" s="21"/>
      <c r="BH3690" s="21"/>
      <c r="BI3690" s="21"/>
      <c r="BJ3690" s="21"/>
      <c r="BK3690" s="21"/>
      <c r="BL3690" s="21"/>
      <c r="BM3690" s="21"/>
      <c r="BN3690" s="21"/>
      <c r="BO3690" s="21"/>
      <c r="BP3690" s="21"/>
      <c r="BQ3690" s="21"/>
      <c r="BR3690" s="21"/>
      <c r="BS3690" s="21"/>
      <c r="BT3690" s="21"/>
      <c r="BU3690" s="21"/>
      <c r="BV3690" s="21"/>
      <c r="BW3690" s="21"/>
      <c r="BX3690" s="21"/>
      <c r="BY3690" s="21"/>
      <c r="BZ3690" s="21"/>
      <c r="CA3690" s="21"/>
      <c r="CB3690" s="21"/>
      <c r="CC3690" s="21"/>
      <c r="CD3690" s="21"/>
      <c r="CE3690" s="21"/>
      <c r="CF3690" s="21"/>
      <c r="CG3690" s="21"/>
      <c r="CH3690" s="21"/>
      <c r="CI3690" s="21"/>
      <c r="CJ3690" s="21"/>
      <c r="CK3690" s="21"/>
      <c r="CL3690" s="21"/>
      <c r="CM3690" s="21"/>
      <c r="CN3690" s="21"/>
      <c r="CO3690" s="21"/>
    </row>
    <row r="3691" spans="1:93" x14ac:dyDescent="0.35">
      <c r="A3691" s="43">
        <v>1</v>
      </c>
      <c r="B3691" s="83">
        <v>6200</v>
      </c>
      <c r="C3691" s="46" t="s">
        <v>1352</v>
      </c>
      <c r="D3691" s="74" t="s">
        <v>8783</v>
      </c>
      <c r="E3691" s="46" t="s">
        <v>8784</v>
      </c>
      <c r="F3691" s="50" t="s">
        <v>8785</v>
      </c>
      <c r="G3691" s="50" t="s">
        <v>1043</v>
      </c>
      <c r="H3691" s="44" t="s">
        <v>8786</v>
      </c>
      <c r="I3691" s="38">
        <v>57937.99</v>
      </c>
      <c r="J3691" s="47">
        <v>43915</v>
      </c>
      <c r="K3691" s="103"/>
      <c r="L3691" s="21"/>
      <c r="M3691" s="21"/>
      <c r="N3691" s="21"/>
      <c r="O3691" s="21"/>
      <c r="P3691" s="21"/>
      <c r="Q3691" s="21"/>
      <c r="R3691" s="21"/>
      <c r="S3691" s="21"/>
      <c r="T3691" s="21"/>
      <c r="U3691" s="21"/>
      <c r="V3691" s="21"/>
      <c r="W3691" s="21"/>
      <c r="X3691" s="21"/>
      <c r="Y3691" s="21"/>
      <c r="Z3691" s="21"/>
      <c r="AA3691" s="21"/>
      <c r="AB3691" s="21"/>
      <c r="AC3691" s="21"/>
      <c r="AD3691" s="21"/>
      <c r="AE3691" s="21"/>
      <c r="AF3691" s="21"/>
      <c r="AG3691" s="21"/>
      <c r="AH3691" s="21"/>
      <c r="AI3691" s="21"/>
      <c r="AJ3691" s="21"/>
      <c r="AK3691" s="21"/>
      <c r="AL3691" s="21"/>
      <c r="AM3691" s="21"/>
      <c r="AN3691" s="21"/>
      <c r="AO3691" s="21"/>
      <c r="AP3691" s="21"/>
      <c r="AQ3691" s="21"/>
      <c r="AR3691" s="21"/>
      <c r="AS3691" s="21"/>
      <c r="AT3691" s="21"/>
      <c r="AU3691" s="21"/>
      <c r="AV3691" s="21"/>
      <c r="AW3691" s="21"/>
      <c r="AX3691" s="21"/>
      <c r="AY3691" s="21"/>
      <c r="AZ3691" s="21"/>
      <c r="BA3691" s="21"/>
      <c r="BB3691" s="21"/>
      <c r="BC3691" s="21"/>
      <c r="BD3691" s="21"/>
      <c r="BE3691" s="21"/>
      <c r="BF3691" s="21"/>
      <c r="BG3691" s="21"/>
      <c r="BH3691" s="21"/>
      <c r="BI3691" s="21"/>
      <c r="BJ3691" s="21"/>
      <c r="BK3691" s="21"/>
      <c r="BL3691" s="21"/>
      <c r="BM3691" s="21"/>
      <c r="BN3691" s="21"/>
      <c r="BO3691" s="21"/>
      <c r="BP3691" s="21"/>
      <c r="BQ3691" s="21"/>
      <c r="BR3691" s="21"/>
      <c r="BS3691" s="21"/>
      <c r="BT3691" s="21"/>
      <c r="BU3691" s="21"/>
      <c r="BV3691" s="21"/>
      <c r="BW3691" s="21"/>
      <c r="BX3691" s="21"/>
      <c r="BY3691" s="21"/>
      <c r="BZ3691" s="21"/>
      <c r="CA3691" s="21"/>
      <c r="CB3691" s="21"/>
      <c r="CC3691" s="21"/>
      <c r="CD3691" s="21"/>
      <c r="CE3691" s="21"/>
      <c r="CF3691" s="21"/>
      <c r="CG3691" s="21"/>
      <c r="CH3691" s="21"/>
      <c r="CI3691" s="21"/>
      <c r="CJ3691" s="21"/>
      <c r="CK3691" s="21"/>
      <c r="CL3691" s="21"/>
      <c r="CM3691" s="21"/>
      <c r="CN3691" s="21"/>
      <c r="CO3691" s="21"/>
    </row>
    <row r="3692" spans="1:93" x14ac:dyDescent="0.35">
      <c r="A3692" s="43">
        <v>1</v>
      </c>
      <c r="B3692" s="83">
        <v>6200</v>
      </c>
      <c r="C3692" s="46" t="s">
        <v>1352</v>
      </c>
      <c r="D3692" s="74" t="s">
        <v>8787</v>
      </c>
      <c r="E3692" s="46" t="s">
        <v>8788</v>
      </c>
      <c r="F3692" s="50" t="s">
        <v>1343</v>
      </c>
      <c r="G3692" s="50" t="s">
        <v>1043</v>
      </c>
      <c r="H3692" s="44" t="s">
        <v>8789</v>
      </c>
      <c r="I3692" s="38">
        <v>57937.99</v>
      </c>
      <c r="J3692" s="47">
        <v>43915</v>
      </c>
      <c r="K3692" s="103"/>
      <c r="L3692" s="21"/>
      <c r="M3692" s="21"/>
      <c r="N3692" s="21"/>
      <c r="O3692" s="21"/>
      <c r="P3692" s="21"/>
      <c r="Q3692" s="21"/>
      <c r="R3692" s="21"/>
      <c r="S3692" s="21"/>
      <c r="T3692" s="21"/>
      <c r="U3692" s="21"/>
      <c r="V3692" s="21"/>
      <c r="W3692" s="21"/>
      <c r="X3692" s="21"/>
      <c r="Y3692" s="21"/>
      <c r="Z3692" s="21"/>
      <c r="AA3692" s="21"/>
      <c r="AB3692" s="21"/>
      <c r="AC3692" s="21"/>
      <c r="AD3692" s="21"/>
      <c r="AE3692" s="21"/>
      <c r="AF3692" s="21"/>
      <c r="AG3692" s="21"/>
      <c r="AH3692" s="21"/>
      <c r="AI3692" s="21"/>
      <c r="AJ3692" s="21"/>
      <c r="AK3692" s="21"/>
      <c r="AL3692" s="21"/>
      <c r="AM3692" s="21"/>
      <c r="AN3692" s="21"/>
      <c r="AO3692" s="21"/>
      <c r="AP3692" s="21"/>
      <c r="AQ3692" s="21"/>
      <c r="AR3692" s="21"/>
      <c r="AS3692" s="21"/>
      <c r="AT3692" s="21"/>
      <c r="AU3692" s="21"/>
      <c r="AV3692" s="21"/>
      <c r="AW3692" s="21"/>
      <c r="AX3692" s="21"/>
      <c r="AY3692" s="21"/>
      <c r="AZ3692" s="21"/>
      <c r="BA3692" s="21"/>
      <c r="BB3692" s="21"/>
      <c r="BC3692" s="21"/>
      <c r="BD3692" s="21"/>
      <c r="BE3692" s="21"/>
      <c r="BF3692" s="21"/>
      <c r="BG3692" s="21"/>
      <c r="BH3692" s="21"/>
      <c r="BI3692" s="21"/>
      <c r="BJ3692" s="21"/>
      <c r="BK3692" s="21"/>
      <c r="BL3692" s="21"/>
      <c r="BM3692" s="21"/>
      <c r="BN3692" s="21"/>
      <c r="BO3692" s="21"/>
      <c r="BP3692" s="21"/>
      <c r="BQ3692" s="21"/>
      <c r="BR3692" s="21"/>
      <c r="BS3692" s="21"/>
      <c r="BT3692" s="21"/>
      <c r="BU3692" s="21"/>
      <c r="BV3692" s="21"/>
      <c r="BW3692" s="21"/>
      <c r="BX3692" s="21"/>
      <c r="BY3692" s="21"/>
      <c r="BZ3692" s="21"/>
      <c r="CA3692" s="21"/>
      <c r="CB3692" s="21"/>
      <c r="CC3692" s="21"/>
      <c r="CD3692" s="21"/>
      <c r="CE3692" s="21"/>
      <c r="CF3692" s="21"/>
      <c r="CG3692" s="21"/>
      <c r="CH3692" s="21"/>
      <c r="CI3692" s="21"/>
      <c r="CJ3692" s="21"/>
      <c r="CK3692" s="21"/>
      <c r="CL3692" s="21"/>
      <c r="CM3692" s="21"/>
      <c r="CN3692" s="21"/>
      <c r="CO3692" s="21"/>
    </row>
    <row r="3693" spans="1:93" x14ac:dyDescent="0.35">
      <c r="A3693" s="43">
        <v>1</v>
      </c>
      <c r="B3693" s="83">
        <v>6200</v>
      </c>
      <c r="C3693" s="46" t="s">
        <v>1352</v>
      </c>
      <c r="D3693" s="74" t="s">
        <v>8790</v>
      </c>
      <c r="E3693" s="46">
        <v>440003680</v>
      </c>
      <c r="F3693" s="46">
        <v>43000099</v>
      </c>
      <c r="G3693" s="46">
        <v>0</v>
      </c>
      <c r="H3693" s="44" t="s">
        <v>8791</v>
      </c>
      <c r="I3693" s="38">
        <v>81830.09</v>
      </c>
      <c r="J3693" s="47">
        <v>39387</v>
      </c>
      <c r="K3693" s="103"/>
      <c r="L3693" s="21"/>
      <c r="M3693" s="21"/>
      <c r="N3693" s="21"/>
      <c r="O3693" s="21"/>
      <c r="P3693" s="21"/>
      <c r="Q3693" s="21"/>
      <c r="R3693" s="21"/>
      <c r="S3693" s="21"/>
      <c r="T3693" s="21"/>
      <c r="U3693" s="21"/>
      <c r="V3693" s="21"/>
      <c r="W3693" s="21"/>
      <c r="X3693" s="21"/>
      <c r="Y3693" s="21"/>
      <c r="Z3693" s="21"/>
      <c r="AA3693" s="21"/>
      <c r="AB3693" s="21"/>
      <c r="AC3693" s="21"/>
      <c r="AD3693" s="21"/>
      <c r="AE3693" s="21"/>
      <c r="AF3693" s="21"/>
      <c r="AG3693" s="21"/>
      <c r="AH3693" s="21"/>
      <c r="AI3693" s="21"/>
      <c r="AJ3693" s="21"/>
      <c r="AK3693" s="21"/>
      <c r="AL3693" s="21"/>
      <c r="AM3693" s="21"/>
      <c r="AN3693" s="21"/>
      <c r="AO3693" s="21"/>
      <c r="AP3693" s="21"/>
      <c r="AQ3693" s="21"/>
      <c r="AR3693" s="21"/>
      <c r="AS3693" s="21"/>
      <c r="AT3693" s="21"/>
      <c r="AU3693" s="21"/>
      <c r="AV3693" s="21"/>
      <c r="AW3693" s="21"/>
      <c r="AX3693" s="21"/>
      <c r="AY3693" s="21"/>
      <c r="AZ3693" s="21"/>
      <c r="BA3693" s="21"/>
      <c r="BB3693" s="21"/>
      <c r="BC3693" s="21"/>
      <c r="BD3693" s="21"/>
      <c r="BE3693" s="21"/>
      <c r="BF3693" s="21"/>
      <c r="BG3693" s="21"/>
      <c r="BH3693" s="21"/>
      <c r="BI3693" s="21"/>
      <c r="BJ3693" s="21"/>
      <c r="BK3693" s="21"/>
      <c r="BL3693" s="21"/>
      <c r="BM3693" s="21"/>
      <c r="BN3693" s="21"/>
      <c r="BO3693" s="21"/>
      <c r="BP3693" s="21"/>
      <c r="BQ3693" s="21"/>
      <c r="BR3693" s="21"/>
      <c r="BS3693" s="21"/>
      <c r="BT3693" s="21"/>
      <c r="BU3693" s="21"/>
      <c r="BV3693" s="21"/>
      <c r="BW3693" s="21"/>
      <c r="BX3693" s="21"/>
      <c r="BY3693" s="21"/>
      <c r="BZ3693" s="21"/>
      <c r="CA3693" s="21"/>
      <c r="CB3693" s="21"/>
      <c r="CC3693" s="21"/>
      <c r="CD3693" s="21"/>
      <c r="CE3693" s="21"/>
      <c r="CF3693" s="21"/>
      <c r="CG3693" s="21"/>
      <c r="CH3693" s="21"/>
      <c r="CI3693" s="21"/>
      <c r="CJ3693" s="21"/>
      <c r="CK3693" s="21"/>
      <c r="CL3693" s="21"/>
      <c r="CM3693" s="21"/>
      <c r="CN3693" s="21"/>
      <c r="CO3693" s="21"/>
    </row>
    <row r="3694" spans="1:93" x14ac:dyDescent="0.35">
      <c r="A3694" s="43">
        <v>1</v>
      </c>
      <c r="B3694" s="83">
        <v>6200</v>
      </c>
      <c r="C3694" s="46" t="s">
        <v>1352</v>
      </c>
      <c r="D3694" s="74" t="s">
        <v>8792</v>
      </c>
      <c r="E3694" s="46" t="s">
        <v>4805</v>
      </c>
      <c r="F3694" s="50" t="s">
        <v>2293</v>
      </c>
      <c r="G3694" s="50" t="s">
        <v>1043</v>
      </c>
      <c r="H3694" s="44" t="s">
        <v>8791</v>
      </c>
      <c r="I3694" s="38">
        <v>57937.99</v>
      </c>
      <c r="J3694" s="47">
        <v>43915</v>
      </c>
      <c r="K3694" s="103"/>
      <c r="L3694" s="21"/>
      <c r="M3694" s="21"/>
      <c r="N3694" s="21"/>
      <c r="O3694" s="21"/>
      <c r="P3694" s="21"/>
      <c r="Q3694" s="21"/>
      <c r="R3694" s="21"/>
      <c r="S3694" s="21"/>
      <c r="T3694" s="21"/>
      <c r="U3694" s="21"/>
      <c r="V3694" s="21"/>
      <c r="W3694" s="21"/>
      <c r="X3694" s="21"/>
      <c r="Y3694" s="21"/>
      <c r="Z3694" s="21"/>
      <c r="AA3694" s="21"/>
      <c r="AB3694" s="21"/>
      <c r="AC3694" s="21"/>
      <c r="AD3694" s="21"/>
      <c r="AE3694" s="21"/>
      <c r="AF3694" s="21"/>
      <c r="AG3694" s="21"/>
      <c r="AH3694" s="21"/>
      <c r="AI3694" s="21"/>
      <c r="AJ3694" s="21"/>
      <c r="AK3694" s="21"/>
      <c r="AL3694" s="21"/>
      <c r="AM3694" s="21"/>
      <c r="AN3694" s="21"/>
      <c r="AO3694" s="21"/>
      <c r="AP3694" s="21"/>
      <c r="AQ3694" s="21"/>
      <c r="AR3694" s="21"/>
      <c r="AS3694" s="21"/>
      <c r="AT3694" s="21"/>
      <c r="AU3694" s="21"/>
      <c r="AV3694" s="21"/>
      <c r="AW3694" s="21"/>
      <c r="AX3694" s="21"/>
      <c r="AY3694" s="21"/>
      <c r="AZ3694" s="21"/>
      <c r="BA3694" s="21"/>
      <c r="BB3694" s="21"/>
      <c r="BC3694" s="21"/>
      <c r="BD3694" s="21"/>
      <c r="BE3694" s="21"/>
      <c r="BF3694" s="21"/>
      <c r="BG3694" s="21"/>
      <c r="BH3694" s="21"/>
      <c r="BI3694" s="21"/>
      <c r="BJ3694" s="21"/>
      <c r="BK3694" s="21"/>
      <c r="BL3694" s="21"/>
      <c r="BM3694" s="21"/>
      <c r="BN3694" s="21"/>
      <c r="BO3694" s="21"/>
      <c r="BP3694" s="21"/>
      <c r="BQ3694" s="21"/>
      <c r="BR3694" s="21"/>
      <c r="BS3694" s="21"/>
      <c r="BT3694" s="21"/>
      <c r="BU3694" s="21"/>
      <c r="BV3694" s="21"/>
      <c r="BW3694" s="21"/>
      <c r="BX3694" s="21"/>
      <c r="BY3694" s="21"/>
      <c r="BZ3694" s="21"/>
      <c r="CA3694" s="21"/>
      <c r="CB3694" s="21"/>
      <c r="CC3694" s="21"/>
      <c r="CD3694" s="21"/>
      <c r="CE3694" s="21"/>
      <c r="CF3694" s="21"/>
      <c r="CG3694" s="21"/>
      <c r="CH3694" s="21"/>
      <c r="CI3694" s="21"/>
      <c r="CJ3694" s="21"/>
      <c r="CK3694" s="21"/>
      <c r="CL3694" s="21"/>
      <c r="CM3694" s="21"/>
      <c r="CN3694" s="21"/>
      <c r="CO3694" s="21"/>
    </row>
    <row r="3695" spans="1:93" x14ac:dyDescent="0.35">
      <c r="A3695" s="43">
        <v>1</v>
      </c>
      <c r="B3695" s="83">
        <v>6200</v>
      </c>
      <c r="C3695" s="46" t="s">
        <v>1352</v>
      </c>
      <c r="D3695" s="74" t="s">
        <v>8793</v>
      </c>
      <c r="E3695" s="46">
        <v>440003710</v>
      </c>
      <c r="F3695" s="46">
        <v>43000102</v>
      </c>
      <c r="G3695" s="46">
        <v>0</v>
      </c>
      <c r="H3695" s="44" t="s">
        <v>8794</v>
      </c>
      <c r="I3695" s="38">
        <v>81852.05</v>
      </c>
      <c r="J3695" s="47">
        <v>39387</v>
      </c>
      <c r="K3695" s="103"/>
      <c r="L3695" s="21"/>
      <c r="M3695" s="21"/>
      <c r="N3695" s="21"/>
      <c r="O3695" s="21"/>
      <c r="P3695" s="21"/>
      <c r="Q3695" s="21"/>
      <c r="R3695" s="21"/>
      <c r="S3695" s="21"/>
      <c r="T3695" s="21"/>
      <c r="U3695" s="21"/>
      <c r="V3695" s="21"/>
      <c r="W3695" s="21"/>
      <c r="X3695" s="21"/>
      <c r="Y3695" s="21"/>
      <c r="Z3695" s="21"/>
      <c r="AA3695" s="21"/>
      <c r="AB3695" s="21"/>
      <c r="AC3695" s="21"/>
      <c r="AD3695" s="21"/>
      <c r="AE3695" s="21"/>
      <c r="AF3695" s="21"/>
      <c r="AG3695" s="21"/>
      <c r="AH3695" s="21"/>
      <c r="AI3695" s="21"/>
      <c r="AJ3695" s="21"/>
      <c r="AK3695" s="21"/>
      <c r="AL3695" s="21"/>
      <c r="AM3695" s="21"/>
      <c r="AN3695" s="21"/>
      <c r="AO3695" s="21"/>
      <c r="AP3695" s="21"/>
      <c r="AQ3695" s="21"/>
      <c r="AR3695" s="21"/>
      <c r="AS3695" s="21"/>
      <c r="AT3695" s="21"/>
      <c r="AU3695" s="21"/>
      <c r="AV3695" s="21"/>
      <c r="AW3695" s="21"/>
      <c r="AX3695" s="21"/>
      <c r="AY3695" s="21"/>
      <c r="AZ3695" s="21"/>
      <c r="BA3695" s="21"/>
      <c r="BB3695" s="21"/>
      <c r="BC3695" s="21"/>
      <c r="BD3695" s="21"/>
      <c r="BE3695" s="21"/>
      <c r="BF3695" s="21"/>
      <c r="BG3695" s="21"/>
      <c r="BH3695" s="21"/>
      <c r="BI3695" s="21"/>
      <c r="BJ3695" s="21"/>
      <c r="BK3695" s="21"/>
      <c r="BL3695" s="21"/>
      <c r="BM3695" s="21"/>
      <c r="BN3695" s="21"/>
      <c r="BO3695" s="21"/>
      <c r="BP3695" s="21"/>
      <c r="BQ3695" s="21"/>
      <c r="BR3695" s="21"/>
      <c r="BS3695" s="21"/>
      <c r="BT3695" s="21"/>
      <c r="BU3695" s="21"/>
      <c r="BV3695" s="21"/>
      <c r="BW3695" s="21"/>
      <c r="BX3695" s="21"/>
      <c r="BY3695" s="21"/>
      <c r="BZ3695" s="21"/>
      <c r="CA3695" s="21"/>
      <c r="CB3695" s="21"/>
      <c r="CC3695" s="21"/>
      <c r="CD3695" s="21"/>
      <c r="CE3695" s="21"/>
      <c r="CF3695" s="21"/>
      <c r="CG3695" s="21"/>
      <c r="CH3695" s="21"/>
      <c r="CI3695" s="21"/>
      <c r="CJ3695" s="21"/>
      <c r="CK3695" s="21"/>
      <c r="CL3695" s="21"/>
      <c r="CM3695" s="21"/>
      <c r="CN3695" s="21"/>
      <c r="CO3695" s="21"/>
    </row>
    <row r="3696" spans="1:93" x14ac:dyDescent="0.35">
      <c r="A3696" s="43">
        <v>1</v>
      </c>
      <c r="B3696" s="83">
        <v>6200</v>
      </c>
      <c r="C3696" s="46" t="s">
        <v>10</v>
      </c>
      <c r="D3696" s="74" t="s">
        <v>8795</v>
      </c>
      <c r="E3696" s="46">
        <v>440003710</v>
      </c>
      <c r="F3696" s="46" t="s">
        <v>2308</v>
      </c>
      <c r="G3696" s="46" t="s">
        <v>1049</v>
      </c>
      <c r="H3696" s="44" t="s">
        <v>8794</v>
      </c>
      <c r="I3696" s="38">
        <v>60817.5</v>
      </c>
      <c r="J3696" s="47">
        <v>44029</v>
      </c>
      <c r="K3696" s="103"/>
      <c r="L3696" s="21"/>
      <c r="M3696" s="21"/>
      <c r="N3696" s="21"/>
      <c r="O3696" s="21"/>
      <c r="P3696" s="21"/>
      <c r="Q3696" s="21"/>
      <c r="R3696" s="21"/>
      <c r="S3696" s="21"/>
      <c r="T3696" s="21"/>
      <c r="U3696" s="21"/>
      <c r="V3696" s="21"/>
      <c r="W3696" s="21"/>
      <c r="X3696" s="21"/>
      <c r="Y3696" s="21"/>
      <c r="Z3696" s="21"/>
      <c r="AA3696" s="21"/>
      <c r="AB3696" s="21"/>
      <c r="AC3696" s="21"/>
      <c r="AD3696" s="21"/>
      <c r="AE3696" s="21"/>
      <c r="AF3696" s="21"/>
      <c r="AG3696" s="21"/>
      <c r="AH3696" s="21"/>
      <c r="AI3696" s="21"/>
      <c r="AJ3696" s="21"/>
      <c r="AK3696" s="21"/>
      <c r="AL3696" s="21"/>
      <c r="AM3696" s="21"/>
      <c r="AN3696" s="21"/>
      <c r="AO3696" s="21"/>
      <c r="AP3696" s="21"/>
      <c r="AQ3696" s="21"/>
      <c r="AR3696" s="21"/>
      <c r="AS3696" s="21"/>
      <c r="AT3696" s="21"/>
      <c r="AU3696" s="21"/>
      <c r="AV3696" s="21"/>
      <c r="AW3696" s="21"/>
      <c r="AX3696" s="21"/>
      <c r="AY3696" s="21"/>
      <c r="AZ3696" s="21"/>
      <c r="BA3696" s="21"/>
      <c r="BB3696" s="21"/>
      <c r="BC3696" s="21"/>
      <c r="BD3696" s="21"/>
      <c r="BE3696" s="21"/>
      <c r="BF3696" s="21"/>
      <c r="BG3696" s="21"/>
      <c r="BH3696" s="21"/>
      <c r="BI3696" s="21"/>
      <c r="BJ3696" s="21"/>
      <c r="BK3696" s="21"/>
      <c r="BL3696" s="21"/>
      <c r="BM3696" s="21"/>
      <c r="BN3696" s="21"/>
      <c r="BO3696" s="21"/>
      <c r="BP3696" s="21"/>
      <c r="BQ3696" s="21"/>
      <c r="BR3696" s="21"/>
      <c r="BS3696" s="21"/>
      <c r="BT3696" s="21"/>
      <c r="BU3696" s="21"/>
      <c r="BV3696" s="21"/>
      <c r="BW3696" s="21"/>
      <c r="BX3696" s="21"/>
      <c r="BY3696" s="21"/>
      <c r="BZ3696" s="21"/>
      <c r="CA3696" s="21"/>
      <c r="CB3696" s="21"/>
      <c r="CC3696" s="21"/>
      <c r="CD3696" s="21"/>
      <c r="CE3696" s="21"/>
      <c r="CF3696" s="21"/>
      <c r="CG3696" s="21"/>
      <c r="CH3696" s="21"/>
      <c r="CI3696" s="21"/>
      <c r="CJ3696" s="21"/>
      <c r="CK3696" s="21"/>
      <c r="CL3696" s="21"/>
      <c r="CM3696" s="21"/>
      <c r="CN3696" s="21"/>
      <c r="CO3696" s="21"/>
    </row>
    <row r="3697" spans="1:93" x14ac:dyDescent="0.35">
      <c r="A3697" s="43">
        <v>1</v>
      </c>
      <c r="B3697" s="83">
        <v>6200</v>
      </c>
      <c r="C3697" s="46" t="s">
        <v>1352</v>
      </c>
      <c r="D3697" s="74" t="s">
        <v>8796</v>
      </c>
      <c r="E3697" s="46">
        <v>440003720</v>
      </c>
      <c r="F3697" s="46">
        <v>43000103</v>
      </c>
      <c r="G3697" s="46">
        <v>0</v>
      </c>
      <c r="H3697" s="44" t="s">
        <v>8797</v>
      </c>
      <c r="I3697" s="38">
        <v>81852.05</v>
      </c>
      <c r="J3697" s="47">
        <v>39387</v>
      </c>
      <c r="K3697" s="103"/>
      <c r="L3697" s="21"/>
      <c r="M3697" s="21"/>
      <c r="N3697" s="21"/>
      <c r="O3697" s="21"/>
      <c r="P3697" s="21"/>
      <c r="Q3697" s="21"/>
      <c r="R3697" s="21"/>
      <c r="S3697" s="21"/>
      <c r="T3697" s="21"/>
      <c r="U3697" s="21"/>
      <c r="V3697" s="21"/>
      <c r="W3697" s="21"/>
      <c r="X3697" s="21"/>
      <c r="Y3697" s="21"/>
      <c r="Z3697" s="21"/>
      <c r="AA3697" s="21"/>
      <c r="AB3697" s="21"/>
      <c r="AC3697" s="21"/>
      <c r="AD3697" s="21"/>
      <c r="AE3697" s="21"/>
      <c r="AF3697" s="21"/>
      <c r="AG3697" s="21"/>
      <c r="AH3697" s="21"/>
      <c r="AI3697" s="21"/>
      <c r="AJ3697" s="21"/>
      <c r="AK3697" s="21"/>
      <c r="AL3697" s="21"/>
      <c r="AM3697" s="21"/>
      <c r="AN3697" s="21"/>
      <c r="AO3697" s="21"/>
      <c r="AP3697" s="21"/>
      <c r="AQ3697" s="21"/>
      <c r="AR3697" s="21"/>
      <c r="AS3697" s="21"/>
      <c r="AT3697" s="21"/>
      <c r="AU3697" s="21"/>
      <c r="AV3697" s="21"/>
      <c r="AW3697" s="21"/>
      <c r="AX3697" s="21"/>
      <c r="AY3697" s="21"/>
      <c r="AZ3697" s="21"/>
      <c r="BA3697" s="21"/>
      <c r="BB3697" s="21"/>
      <c r="BC3697" s="21"/>
      <c r="BD3697" s="21"/>
      <c r="BE3697" s="21"/>
      <c r="BF3697" s="21"/>
      <c r="BG3697" s="21"/>
      <c r="BH3697" s="21"/>
      <c r="BI3697" s="21"/>
      <c r="BJ3697" s="21"/>
      <c r="BK3697" s="21"/>
      <c r="BL3697" s="21"/>
      <c r="BM3697" s="21"/>
      <c r="BN3697" s="21"/>
      <c r="BO3697" s="21"/>
      <c r="BP3697" s="21"/>
      <c r="BQ3697" s="21"/>
      <c r="BR3697" s="21"/>
      <c r="BS3697" s="21"/>
      <c r="BT3697" s="21"/>
      <c r="BU3697" s="21"/>
      <c r="BV3697" s="21"/>
      <c r="BW3697" s="21"/>
      <c r="BX3697" s="21"/>
      <c r="BY3697" s="21"/>
      <c r="BZ3697" s="21"/>
      <c r="CA3697" s="21"/>
      <c r="CB3697" s="21"/>
      <c r="CC3697" s="21"/>
      <c r="CD3697" s="21"/>
      <c r="CE3697" s="21"/>
      <c r="CF3697" s="21"/>
      <c r="CG3697" s="21"/>
      <c r="CH3697" s="21"/>
      <c r="CI3697" s="21"/>
      <c r="CJ3697" s="21"/>
      <c r="CK3697" s="21"/>
      <c r="CL3697" s="21"/>
      <c r="CM3697" s="21"/>
      <c r="CN3697" s="21"/>
      <c r="CO3697" s="21"/>
    </row>
    <row r="3698" spans="1:93" x14ac:dyDescent="0.35">
      <c r="A3698" s="43">
        <v>1</v>
      </c>
      <c r="B3698" s="83">
        <v>6200</v>
      </c>
      <c r="C3698" s="46" t="s">
        <v>1352</v>
      </c>
      <c r="D3698" s="74" t="s">
        <v>8798</v>
      </c>
      <c r="E3698" s="46" t="s">
        <v>4882</v>
      </c>
      <c r="F3698" s="50" t="s">
        <v>8799</v>
      </c>
      <c r="G3698" s="50" t="s">
        <v>1043</v>
      </c>
      <c r="H3698" s="44" t="s">
        <v>8797</v>
      </c>
      <c r="I3698" s="38">
        <v>57937.99</v>
      </c>
      <c r="J3698" s="47">
        <v>43915</v>
      </c>
      <c r="K3698" s="103"/>
      <c r="L3698" s="21"/>
      <c r="M3698" s="21"/>
      <c r="N3698" s="21"/>
      <c r="O3698" s="21"/>
      <c r="P3698" s="21"/>
      <c r="Q3698" s="21"/>
      <c r="R3698" s="21"/>
      <c r="S3698" s="21"/>
      <c r="T3698" s="21"/>
      <c r="U3698" s="21"/>
      <c r="V3698" s="21"/>
      <c r="W3698" s="21"/>
      <c r="X3698" s="21"/>
      <c r="Y3698" s="21"/>
      <c r="Z3698" s="21"/>
      <c r="AA3698" s="21"/>
      <c r="AB3698" s="21"/>
      <c r="AC3698" s="21"/>
      <c r="AD3698" s="21"/>
      <c r="AE3698" s="21"/>
      <c r="AF3698" s="21"/>
      <c r="AG3698" s="21"/>
      <c r="AH3698" s="21"/>
      <c r="AI3698" s="21"/>
      <c r="AJ3698" s="21"/>
      <c r="AK3698" s="21"/>
      <c r="AL3698" s="21"/>
      <c r="AM3698" s="21"/>
      <c r="AN3698" s="21"/>
      <c r="AO3698" s="21"/>
      <c r="AP3698" s="21"/>
      <c r="AQ3698" s="21"/>
      <c r="AR3698" s="21"/>
      <c r="AS3698" s="21"/>
      <c r="AT3698" s="21"/>
      <c r="AU3698" s="21"/>
      <c r="AV3698" s="21"/>
      <c r="AW3698" s="21"/>
      <c r="AX3698" s="21"/>
      <c r="AY3698" s="21"/>
      <c r="AZ3698" s="21"/>
      <c r="BA3698" s="21"/>
      <c r="BB3698" s="21"/>
      <c r="BC3698" s="21"/>
      <c r="BD3698" s="21"/>
      <c r="BE3698" s="21"/>
      <c r="BF3698" s="21"/>
      <c r="BG3698" s="21"/>
      <c r="BH3698" s="21"/>
      <c r="BI3698" s="21"/>
      <c r="BJ3698" s="21"/>
      <c r="BK3698" s="21"/>
      <c r="BL3698" s="21"/>
      <c r="BM3698" s="21"/>
      <c r="BN3698" s="21"/>
      <c r="BO3698" s="21"/>
      <c r="BP3698" s="21"/>
      <c r="BQ3698" s="21"/>
      <c r="BR3698" s="21"/>
      <c r="BS3698" s="21"/>
      <c r="BT3698" s="21"/>
      <c r="BU3698" s="21"/>
      <c r="BV3698" s="21"/>
      <c r="BW3698" s="21"/>
      <c r="BX3698" s="21"/>
      <c r="BY3698" s="21"/>
      <c r="BZ3698" s="21"/>
      <c r="CA3698" s="21"/>
      <c r="CB3698" s="21"/>
      <c r="CC3698" s="21"/>
      <c r="CD3698" s="21"/>
      <c r="CE3698" s="21"/>
      <c r="CF3698" s="21"/>
      <c r="CG3698" s="21"/>
      <c r="CH3698" s="21"/>
      <c r="CI3698" s="21"/>
      <c r="CJ3698" s="21"/>
      <c r="CK3698" s="21"/>
      <c r="CL3698" s="21"/>
      <c r="CM3698" s="21"/>
      <c r="CN3698" s="21"/>
      <c r="CO3698" s="21"/>
    </row>
    <row r="3699" spans="1:93" x14ac:dyDescent="0.35">
      <c r="A3699" s="43">
        <v>1</v>
      </c>
      <c r="B3699" s="83">
        <v>6200</v>
      </c>
      <c r="C3699" s="46" t="s">
        <v>1352</v>
      </c>
      <c r="D3699" s="74" t="s">
        <v>8800</v>
      </c>
      <c r="E3699" s="46" t="s">
        <v>4894</v>
      </c>
      <c r="F3699" s="50" t="s">
        <v>6194</v>
      </c>
      <c r="G3699" s="50" t="s">
        <v>1043</v>
      </c>
      <c r="H3699" s="44" t="s">
        <v>8801</v>
      </c>
      <c r="I3699" s="38">
        <v>57937.99</v>
      </c>
      <c r="J3699" s="47">
        <v>43915</v>
      </c>
      <c r="K3699" s="103"/>
      <c r="L3699" s="21"/>
      <c r="M3699" s="21"/>
      <c r="N3699" s="21"/>
      <c r="O3699" s="21"/>
      <c r="P3699" s="21"/>
      <c r="Q3699" s="21"/>
      <c r="R3699" s="21"/>
      <c r="S3699" s="21"/>
      <c r="T3699" s="21"/>
      <c r="U3699" s="21"/>
      <c r="V3699" s="21"/>
      <c r="W3699" s="21"/>
      <c r="X3699" s="21"/>
      <c r="Y3699" s="21"/>
      <c r="Z3699" s="21"/>
      <c r="AA3699" s="21"/>
      <c r="AB3699" s="21"/>
      <c r="AC3699" s="21"/>
      <c r="AD3699" s="21"/>
      <c r="AE3699" s="21"/>
      <c r="AF3699" s="21"/>
      <c r="AG3699" s="21"/>
      <c r="AH3699" s="21"/>
      <c r="AI3699" s="21"/>
      <c r="AJ3699" s="21"/>
      <c r="AK3699" s="21"/>
      <c r="AL3699" s="21"/>
      <c r="AM3699" s="21"/>
      <c r="AN3699" s="21"/>
      <c r="AO3699" s="21"/>
      <c r="AP3699" s="21"/>
      <c r="AQ3699" s="21"/>
      <c r="AR3699" s="21"/>
      <c r="AS3699" s="21"/>
      <c r="AT3699" s="21"/>
      <c r="AU3699" s="21"/>
      <c r="AV3699" s="21"/>
      <c r="AW3699" s="21"/>
      <c r="AX3699" s="21"/>
      <c r="AY3699" s="21"/>
      <c r="AZ3699" s="21"/>
      <c r="BA3699" s="21"/>
      <c r="BB3699" s="21"/>
      <c r="BC3699" s="21"/>
      <c r="BD3699" s="21"/>
      <c r="BE3699" s="21"/>
      <c r="BF3699" s="21"/>
      <c r="BG3699" s="21"/>
      <c r="BH3699" s="21"/>
      <c r="BI3699" s="21"/>
      <c r="BJ3699" s="21"/>
      <c r="BK3699" s="21"/>
      <c r="BL3699" s="21"/>
      <c r="BM3699" s="21"/>
      <c r="BN3699" s="21"/>
      <c r="BO3699" s="21"/>
      <c r="BP3699" s="21"/>
      <c r="BQ3699" s="21"/>
      <c r="BR3699" s="21"/>
      <c r="BS3699" s="21"/>
      <c r="BT3699" s="21"/>
      <c r="BU3699" s="21"/>
      <c r="BV3699" s="21"/>
      <c r="BW3699" s="21"/>
      <c r="BX3699" s="21"/>
      <c r="BY3699" s="21"/>
      <c r="BZ3699" s="21"/>
      <c r="CA3699" s="21"/>
      <c r="CB3699" s="21"/>
      <c r="CC3699" s="21"/>
      <c r="CD3699" s="21"/>
      <c r="CE3699" s="21"/>
      <c r="CF3699" s="21"/>
      <c r="CG3699" s="21"/>
      <c r="CH3699" s="21"/>
      <c r="CI3699" s="21"/>
      <c r="CJ3699" s="21"/>
      <c r="CK3699" s="21"/>
      <c r="CL3699" s="21"/>
      <c r="CM3699" s="21"/>
      <c r="CN3699" s="21"/>
      <c r="CO3699" s="21"/>
    </row>
    <row r="3700" spans="1:93" x14ac:dyDescent="0.35">
      <c r="A3700" s="43">
        <v>1</v>
      </c>
      <c r="B3700" s="83">
        <v>6200</v>
      </c>
      <c r="C3700" s="46" t="s">
        <v>1352</v>
      </c>
      <c r="D3700" s="74" t="s">
        <v>8802</v>
      </c>
      <c r="E3700" s="46" t="s">
        <v>4911</v>
      </c>
      <c r="F3700" s="50" t="s">
        <v>1324</v>
      </c>
      <c r="G3700" s="50" t="s">
        <v>1043</v>
      </c>
      <c r="H3700" s="44" t="s">
        <v>8803</v>
      </c>
      <c r="I3700" s="38">
        <v>57937.99</v>
      </c>
      <c r="J3700" s="47">
        <v>43915</v>
      </c>
      <c r="K3700" s="103"/>
      <c r="L3700" s="21"/>
      <c r="M3700" s="21"/>
      <c r="N3700" s="21"/>
      <c r="O3700" s="21"/>
      <c r="P3700" s="21"/>
      <c r="Q3700" s="21"/>
      <c r="R3700" s="21"/>
      <c r="S3700" s="21"/>
      <c r="T3700" s="21"/>
      <c r="U3700" s="21"/>
      <c r="V3700" s="21"/>
      <c r="W3700" s="21"/>
      <c r="X3700" s="21"/>
      <c r="Y3700" s="21"/>
      <c r="Z3700" s="21"/>
      <c r="AA3700" s="21"/>
      <c r="AB3700" s="21"/>
      <c r="AC3700" s="21"/>
      <c r="AD3700" s="21"/>
      <c r="AE3700" s="21"/>
      <c r="AF3700" s="21"/>
      <c r="AG3700" s="21"/>
      <c r="AH3700" s="21"/>
      <c r="AI3700" s="21"/>
      <c r="AJ3700" s="21"/>
      <c r="AK3700" s="21"/>
      <c r="AL3700" s="21"/>
      <c r="AM3700" s="21"/>
      <c r="AN3700" s="21"/>
      <c r="AO3700" s="21"/>
      <c r="AP3700" s="21"/>
      <c r="AQ3700" s="21"/>
      <c r="AR3700" s="21"/>
      <c r="AS3700" s="21"/>
      <c r="AT3700" s="21"/>
      <c r="AU3700" s="21"/>
      <c r="AV3700" s="21"/>
      <c r="AW3700" s="21"/>
      <c r="AX3700" s="21"/>
      <c r="AY3700" s="21"/>
      <c r="AZ3700" s="21"/>
      <c r="BA3700" s="21"/>
      <c r="BB3700" s="21"/>
      <c r="BC3700" s="21"/>
      <c r="BD3700" s="21"/>
      <c r="BE3700" s="21"/>
      <c r="BF3700" s="21"/>
      <c r="BG3700" s="21"/>
      <c r="BH3700" s="21"/>
      <c r="BI3700" s="21"/>
      <c r="BJ3700" s="21"/>
      <c r="BK3700" s="21"/>
      <c r="BL3700" s="21"/>
      <c r="BM3700" s="21"/>
      <c r="BN3700" s="21"/>
      <c r="BO3700" s="21"/>
      <c r="BP3700" s="21"/>
      <c r="BQ3700" s="21"/>
      <c r="BR3700" s="21"/>
      <c r="BS3700" s="21"/>
      <c r="BT3700" s="21"/>
      <c r="BU3700" s="21"/>
      <c r="BV3700" s="21"/>
      <c r="BW3700" s="21"/>
      <c r="BX3700" s="21"/>
      <c r="BY3700" s="21"/>
      <c r="BZ3700" s="21"/>
      <c r="CA3700" s="21"/>
      <c r="CB3700" s="21"/>
      <c r="CC3700" s="21"/>
      <c r="CD3700" s="21"/>
      <c r="CE3700" s="21"/>
      <c r="CF3700" s="21"/>
      <c r="CG3700" s="21"/>
      <c r="CH3700" s="21"/>
      <c r="CI3700" s="21"/>
      <c r="CJ3700" s="21"/>
      <c r="CK3700" s="21"/>
      <c r="CL3700" s="21"/>
      <c r="CM3700" s="21"/>
      <c r="CN3700" s="21"/>
      <c r="CO3700" s="21"/>
    </row>
    <row r="3701" spans="1:93" x14ac:dyDescent="0.35">
      <c r="A3701" s="43">
        <v>1</v>
      </c>
      <c r="B3701" s="83">
        <v>6200</v>
      </c>
      <c r="C3701" s="46">
        <v>43</v>
      </c>
      <c r="D3701" s="74" t="s">
        <v>8804</v>
      </c>
      <c r="E3701" s="46"/>
      <c r="F3701" s="50" t="s">
        <v>1324</v>
      </c>
      <c r="G3701" s="50">
        <v>3</v>
      </c>
      <c r="H3701" s="104" t="s">
        <v>8803</v>
      </c>
      <c r="I3701" s="38">
        <v>120543</v>
      </c>
      <c r="J3701" s="47">
        <v>44889</v>
      </c>
      <c r="K3701" s="54"/>
      <c r="L3701" s="17"/>
      <c r="M3701" s="17"/>
      <c r="N3701" s="17"/>
      <c r="O3701" s="17"/>
      <c r="P3701" s="1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7"/>
      <c r="AF3701" s="17"/>
      <c r="AG3701" s="17"/>
      <c r="AH3701" s="17"/>
      <c r="AI3701" s="17"/>
      <c r="AJ3701" s="17"/>
      <c r="AK3701" s="17"/>
      <c r="AL3701" s="17"/>
      <c r="AM3701" s="17"/>
      <c r="AN3701" s="17"/>
      <c r="AO3701" s="17"/>
      <c r="AP3701" s="17"/>
      <c r="AQ3701" s="17"/>
      <c r="AR3701" s="17"/>
      <c r="AS3701" s="17"/>
      <c r="AT3701" s="17"/>
      <c r="AU3701" s="17"/>
      <c r="AV3701" s="17"/>
      <c r="AW3701" s="17"/>
      <c r="AX3701" s="17"/>
      <c r="AY3701" s="17"/>
      <c r="AZ3701" s="17"/>
      <c r="BA3701" s="17"/>
      <c r="BB3701" s="17"/>
      <c r="BC3701" s="17"/>
      <c r="BD3701" s="17"/>
      <c r="BE3701" s="17"/>
      <c r="BF3701" s="17"/>
      <c r="BG3701" s="17"/>
      <c r="BH3701" s="17"/>
      <c r="BI3701" s="17"/>
      <c r="BJ3701" s="17"/>
      <c r="BK3701" s="17"/>
      <c r="BL3701" s="17"/>
      <c r="BM3701" s="17"/>
      <c r="BN3701" s="17"/>
      <c r="BO3701" s="17"/>
      <c r="BP3701" s="17"/>
      <c r="BQ3701" s="17"/>
      <c r="BR3701" s="17"/>
      <c r="BS3701" s="17"/>
      <c r="BT3701" s="17"/>
      <c r="BU3701" s="17"/>
      <c r="BV3701" s="17"/>
      <c r="BW3701" s="17"/>
      <c r="BX3701" s="17"/>
      <c r="BY3701" s="17"/>
      <c r="BZ3701" s="17"/>
      <c r="CA3701" s="17"/>
      <c r="CB3701" s="17"/>
      <c r="CC3701" s="17"/>
      <c r="CD3701" s="17"/>
      <c r="CE3701" s="17"/>
      <c r="CF3701" s="17"/>
      <c r="CG3701" s="17"/>
      <c r="CH3701" s="17"/>
      <c r="CI3701" s="17"/>
      <c r="CJ3701" s="17"/>
      <c r="CK3701" s="17"/>
      <c r="CL3701" s="17"/>
      <c r="CM3701" s="17"/>
      <c r="CN3701" s="17"/>
      <c r="CO3701" s="17"/>
    </row>
    <row r="3702" spans="1:93" x14ac:dyDescent="0.35">
      <c r="A3702" s="43">
        <v>1</v>
      </c>
      <c r="B3702" s="83">
        <v>6200</v>
      </c>
      <c r="C3702" s="46" t="s">
        <v>1352</v>
      </c>
      <c r="D3702" s="74" t="s">
        <v>8805</v>
      </c>
      <c r="E3702" s="46" t="s">
        <v>8806</v>
      </c>
      <c r="F3702" s="50" t="s">
        <v>6205</v>
      </c>
      <c r="G3702" s="50" t="s">
        <v>1043</v>
      </c>
      <c r="H3702" s="44" t="s">
        <v>8807</v>
      </c>
      <c r="I3702" s="38">
        <v>57937.99</v>
      </c>
      <c r="J3702" s="47">
        <v>43915</v>
      </c>
      <c r="K3702" s="48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  <c r="AM3702" s="14"/>
      <c r="AN3702" s="14"/>
      <c r="AO3702" s="14"/>
      <c r="AP3702" s="14"/>
      <c r="AQ3702" s="14"/>
      <c r="AR3702" s="14"/>
      <c r="AS3702" s="14"/>
      <c r="AT3702" s="14"/>
      <c r="AU3702" s="14"/>
      <c r="AV3702" s="14"/>
      <c r="AW3702" s="14"/>
      <c r="AX3702" s="14"/>
      <c r="AY3702" s="14"/>
      <c r="AZ3702" s="14"/>
      <c r="BA3702" s="14"/>
      <c r="BB3702" s="14"/>
      <c r="BC3702" s="14"/>
      <c r="BD3702" s="14"/>
      <c r="BE3702" s="14"/>
      <c r="BF3702" s="14"/>
      <c r="BG3702" s="14"/>
      <c r="BH3702" s="14"/>
      <c r="BI3702" s="14"/>
      <c r="BJ3702" s="14"/>
      <c r="BK3702" s="14"/>
      <c r="BL3702" s="14"/>
      <c r="BM3702" s="14"/>
      <c r="BN3702" s="14"/>
      <c r="BO3702" s="14"/>
      <c r="BP3702" s="14"/>
      <c r="BQ3702" s="14"/>
      <c r="BR3702" s="14"/>
      <c r="BS3702" s="14"/>
      <c r="BT3702" s="14"/>
      <c r="BU3702" s="14"/>
      <c r="BV3702" s="14"/>
      <c r="BW3702" s="14"/>
      <c r="BX3702" s="14"/>
      <c r="BY3702" s="14"/>
      <c r="BZ3702" s="14"/>
      <c r="CA3702" s="14"/>
      <c r="CB3702" s="14"/>
      <c r="CC3702" s="14"/>
      <c r="CD3702" s="14"/>
      <c r="CE3702" s="14"/>
      <c r="CF3702" s="14"/>
      <c r="CG3702" s="14"/>
      <c r="CH3702" s="14"/>
      <c r="CI3702" s="14"/>
      <c r="CJ3702" s="14"/>
      <c r="CK3702" s="14"/>
      <c r="CL3702" s="14"/>
      <c r="CM3702" s="14"/>
      <c r="CN3702" s="14"/>
      <c r="CO3702" s="14"/>
    </row>
    <row r="3703" spans="1:93" x14ac:dyDescent="0.35">
      <c r="A3703" s="43">
        <v>1</v>
      </c>
      <c r="B3703" s="83">
        <v>6200</v>
      </c>
      <c r="C3703" s="46" t="s">
        <v>1352</v>
      </c>
      <c r="D3703" s="74" t="s">
        <v>8808</v>
      </c>
      <c r="E3703" s="46" t="s">
        <v>8809</v>
      </c>
      <c r="F3703" s="50" t="s">
        <v>8810</v>
      </c>
      <c r="G3703" s="50" t="s">
        <v>1043</v>
      </c>
      <c r="H3703" s="44" t="s">
        <v>8811</v>
      </c>
      <c r="I3703" s="38">
        <v>57937.99</v>
      </c>
      <c r="J3703" s="47">
        <v>43915</v>
      </c>
      <c r="K3703" s="54"/>
      <c r="L3703" s="17"/>
      <c r="M3703" s="17"/>
      <c r="N3703" s="17"/>
      <c r="O3703" s="17"/>
      <c r="P3703" s="1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7"/>
      <c r="AI3703" s="17"/>
      <c r="AJ3703" s="17"/>
      <c r="AK3703" s="17"/>
      <c r="AL3703" s="17"/>
      <c r="AM3703" s="17"/>
      <c r="AN3703" s="17"/>
      <c r="AO3703" s="17"/>
      <c r="AP3703" s="17"/>
      <c r="AQ3703" s="17"/>
      <c r="AR3703" s="17"/>
      <c r="AS3703" s="17"/>
      <c r="AT3703" s="17"/>
      <c r="AU3703" s="17"/>
      <c r="AV3703" s="17"/>
      <c r="AW3703" s="17"/>
      <c r="AX3703" s="17"/>
      <c r="AY3703" s="17"/>
      <c r="AZ3703" s="17"/>
      <c r="BA3703" s="17"/>
      <c r="BB3703" s="17"/>
      <c r="BC3703" s="17"/>
      <c r="BD3703" s="17"/>
      <c r="BE3703" s="17"/>
      <c r="BF3703" s="17"/>
      <c r="BG3703" s="17"/>
      <c r="BH3703" s="17"/>
      <c r="BI3703" s="17"/>
      <c r="BJ3703" s="17"/>
      <c r="BK3703" s="17"/>
      <c r="BL3703" s="17"/>
      <c r="BM3703" s="17"/>
      <c r="BN3703" s="17"/>
      <c r="BO3703" s="17"/>
      <c r="BP3703" s="17"/>
      <c r="BQ3703" s="17"/>
      <c r="BR3703" s="17"/>
      <c r="BS3703" s="17"/>
      <c r="BT3703" s="17"/>
      <c r="BU3703" s="17"/>
      <c r="BV3703" s="17"/>
      <c r="BW3703" s="17"/>
      <c r="BX3703" s="17"/>
      <c r="BY3703" s="17"/>
      <c r="BZ3703" s="17"/>
      <c r="CA3703" s="17"/>
      <c r="CB3703" s="17"/>
      <c r="CC3703" s="17"/>
      <c r="CD3703" s="17"/>
      <c r="CE3703" s="17"/>
      <c r="CF3703" s="17"/>
      <c r="CG3703" s="17"/>
      <c r="CH3703" s="17"/>
      <c r="CI3703" s="17"/>
      <c r="CJ3703" s="17"/>
      <c r="CK3703" s="17"/>
      <c r="CL3703" s="17"/>
      <c r="CM3703" s="17"/>
      <c r="CN3703" s="17"/>
      <c r="CO3703" s="17"/>
    </row>
    <row r="3704" spans="1:93" x14ac:dyDescent="0.35">
      <c r="A3704" s="43">
        <v>1</v>
      </c>
      <c r="B3704" s="83">
        <v>6200</v>
      </c>
      <c r="C3704" s="46">
        <v>43</v>
      </c>
      <c r="D3704" s="74" t="s">
        <v>8812</v>
      </c>
      <c r="E3704" s="46"/>
      <c r="F3704" s="50" t="s">
        <v>8810</v>
      </c>
      <c r="G3704" s="50">
        <v>3</v>
      </c>
      <c r="H3704" s="104" t="s">
        <v>8813</v>
      </c>
      <c r="I3704" s="38">
        <v>120543</v>
      </c>
      <c r="J3704" s="47">
        <v>44889</v>
      </c>
      <c r="K3704" s="54"/>
      <c r="L3704" s="17"/>
      <c r="M3704" s="17"/>
      <c r="N3704" s="17"/>
      <c r="O3704" s="17"/>
      <c r="P3704" s="1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7"/>
      <c r="AI3704" s="17"/>
      <c r="AJ3704" s="17"/>
      <c r="AK3704" s="17"/>
      <c r="AL3704" s="17"/>
      <c r="AM3704" s="17"/>
      <c r="AN3704" s="17"/>
      <c r="AO3704" s="17"/>
      <c r="AP3704" s="17"/>
      <c r="AQ3704" s="17"/>
      <c r="AR3704" s="17"/>
      <c r="AS3704" s="17"/>
      <c r="AT3704" s="17"/>
      <c r="AU3704" s="17"/>
      <c r="AV3704" s="17"/>
      <c r="AW3704" s="17"/>
      <c r="AX3704" s="17"/>
      <c r="AY3704" s="17"/>
      <c r="AZ3704" s="17"/>
      <c r="BA3704" s="17"/>
      <c r="BB3704" s="17"/>
      <c r="BC3704" s="17"/>
      <c r="BD3704" s="17"/>
      <c r="BE3704" s="17"/>
      <c r="BF3704" s="17"/>
      <c r="BG3704" s="17"/>
      <c r="BH3704" s="17"/>
      <c r="BI3704" s="17"/>
      <c r="BJ3704" s="17"/>
      <c r="BK3704" s="17"/>
      <c r="BL3704" s="17"/>
      <c r="BM3704" s="17"/>
      <c r="BN3704" s="17"/>
      <c r="BO3704" s="17"/>
      <c r="BP3704" s="17"/>
      <c r="BQ3704" s="17"/>
      <c r="BR3704" s="17"/>
      <c r="BS3704" s="17"/>
      <c r="BT3704" s="17"/>
      <c r="BU3704" s="17"/>
      <c r="BV3704" s="17"/>
      <c r="BW3704" s="17"/>
      <c r="BX3704" s="17"/>
      <c r="BY3704" s="17"/>
      <c r="BZ3704" s="17"/>
      <c r="CA3704" s="17"/>
      <c r="CB3704" s="17"/>
      <c r="CC3704" s="17"/>
      <c r="CD3704" s="17"/>
      <c r="CE3704" s="17"/>
      <c r="CF3704" s="17"/>
      <c r="CG3704" s="17"/>
      <c r="CH3704" s="17"/>
      <c r="CI3704" s="17"/>
      <c r="CJ3704" s="17"/>
      <c r="CK3704" s="17"/>
      <c r="CL3704" s="17"/>
      <c r="CM3704" s="17"/>
      <c r="CN3704" s="17"/>
      <c r="CO3704" s="17"/>
    </row>
    <row r="3705" spans="1:93" x14ac:dyDescent="0.35">
      <c r="A3705" s="43">
        <v>1</v>
      </c>
      <c r="B3705" s="83">
        <v>6200</v>
      </c>
      <c r="C3705" s="46" t="s">
        <v>1352</v>
      </c>
      <c r="D3705" s="74" t="s">
        <v>8814</v>
      </c>
      <c r="E3705" s="46" t="s">
        <v>8815</v>
      </c>
      <c r="F3705" s="50" t="s">
        <v>8816</v>
      </c>
      <c r="G3705" s="50" t="s">
        <v>1043</v>
      </c>
      <c r="H3705" s="44" t="s">
        <v>8817</v>
      </c>
      <c r="I3705" s="38">
        <v>57937.99</v>
      </c>
      <c r="J3705" s="47">
        <v>43915</v>
      </c>
      <c r="K3705" s="48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  <c r="AH3705" s="14"/>
      <c r="AI3705" s="14"/>
      <c r="AJ3705" s="14"/>
      <c r="AK3705" s="14"/>
      <c r="AL3705" s="14"/>
      <c r="AM3705" s="14"/>
      <c r="AN3705" s="14"/>
      <c r="AO3705" s="14"/>
      <c r="AP3705" s="14"/>
      <c r="AQ3705" s="14"/>
      <c r="AR3705" s="14"/>
      <c r="AS3705" s="14"/>
      <c r="AT3705" s="14"/>
      <c r="AU3705" s="14"/>
      <c r="AV3705" s="14"/>
      <c r="AW3705" s="14"/>
      <c r="AX3705" s="14"/>
      <c r="AY3705" s="14"/>
      <c r="AZ3705" s="14"/>
      <c r="BA3705" s="14"/>
      <c r="BB3705" s="14"/>
      <c r="BC3705" s="14"/>
      <c r="BD3705" s="14"/>
      <c r="BE3705" s="14"/>
      <c r="BF3705" s="14"/>
      <c r="BG3705" s="14"/>
      <c r="BH3705" s="14"/>
      <c r="BI3705" s="14"/>
      <c r="BJ3705" s="14"/>
      <c r="BK3705" s="14"/>
      <c r="BL3705" s="14"/>
      <c r="BM3705" s="14"/>
      <c r="BN3705" s="14"/>
      <c r="BO3705" s="14"/>
      <c r="BP3705" s="14"/>
      <c r="BQ3705" s="14"/>
      <c r="BR3705" s="14"/>
      <c r="BS3705" s="14"/>
      <c r="BT3705" s="14"/>
      <c r="BU3705" s="14"/>
      <c r="BV3705" s="14"/>
      <c r="BW3705" s="14"/>
      <c r="BX3705" s="14"/>
      <c r="BY3705" s="14"/>
      <c r="BZ3705" s="14"/>
      <c r="CA3705" s="14"/>
      <c r="CB3705" s="14"/>
      <c r="CC3705" s="14"/>
      <c r="CD3705" s="14"/>
      <c r="CE3705" s="14"/>
      <c r="CF3705" s="14"/>
      <c r="CG3705" s="14"/>
      <c r="CH3705" s="14"/>
      <c r="CI3705" s="14"/>
      <c r="CJ3705" s="14"/>
      <c r="CK3705" s="14"/>
      <c r="CL3705" s="14"/>
      <c r="CM3705" s="14"/>
      <c r="CN3705" s="14"/>
      <c r="CO3705" s="14"/>
    </row>
    <row r="3706" spans="1:93" x14ac:dyDescent="0.35">
      <c r="A3706" s="43">
        <v>1</v>
      </c>
      <c r="B3706" s="83">
        <v>6200</v>
      </c>
      <c r="C3706" s="46" t="s">
        <v>1352</v>
      </c>
      <c r="D3706" s="74" t="s">
        <v>8818</v>
      </c>
      <c r="E3706" s="46" t="s">
        <v>8819</v>
      </c>
      <c r="F3706" s="50" t="s">
        <v>7851</v>
      </c>
      <c r="G3706" s="50" t="s">
        <v>1043</v>
      </c>
      <c r="H3706" s="44" t="s">
        <v>8820</v>
      </c>
      <c r="I3706" s="38">
        <v>57937.99</v>
      </c>
      <c r="J3706" s="47">
        <v>43915</v>
      </c>
      <c r="K3706" s="103"/>
      <c r="L3706" s="21"/>
      <c r="M3706" s="21"/>
      <c r="N3706" s="21"/>
      <c r="O3706" s="21"/>
      <c r="P3706" s="21"/>
      <c r="Q3706" s="21"/>
      <c r="R3706" s="21"/>
      <c r="S3706" s="21"/>
      <c r="T3706" s="21"/>
      <c r="U3706" s="21"/>
      <c r="V3706" s="21"/>
      <c r="W3706" s="21"/>
      <c r="X3706" s="21"/>
      <c r="Y3706" s="21"/>
      <c r="Z3706" s="21"/>
      <c r="AA3706" s="21"/>
      <c r="AB3706" s="21"/>
      <c r="AC3706" s="21"/>
      <c r="AD3706" s="21"/>
      <c r="AE3706" s="21"/>
      <c r="AF3706" s="21"/>
      <c r="AG3706" s="21"/>
      <c r="AH3706" s="21"/>
      <c r="AI3706" s="21"/>
      <c r="AJ3706" s="21"/>
      <c r="AK3706" s="21"/>
      <c r="AL3706" s="21"/>
      <c r="AM3706" s="21"/>
      <c r="AN3706" s="21"/>
      <c r="AO3706" s="21"/>
      <c r="AP3706" s="21"/>
      <c r="AQ3706" s="21"/>
      <c r="AR3706" s="21"/>
      <c r="AS3706" s="21"/>
      <c r="AT3706" s="21"/>
      <c r="AU3706" s="21"/>
      <c r="AV3706" s="21"/>
      <c r="AW3706" s="21"/>
      <c r="AX3706" s="21"/>
      <c r="AY3706" s="21"/>
      <c r="AZ3706" s="21"/>
      <c r="BA3706" s="21"/>
      <c r="BB3706" s="21"/>
      <c r="BC3706" s="21"/>
      <c r="BD3706" s="21"/>
      <c r="BE3706" s="21"/>
      <c r="BF3706" s="21"/>
      <c r="BG3706" s="21"/>
      <c r="BH3706" s="21"/>
      <c r="BI3706" s="21"/>
      <c r="BJ3706" s="21"/>
      <c r="BK3706" s="21"/>
      <c r="BL3706" s="21"/>
      <c r="BM3706" s="21"/>
      <c r="BN3706" s="21"/>
      <c r="BO3706" s="21"/>
      <c r="BP3706" s="21"/>
      <c r="BQ3706" s="21"/>
      <c r="BR3706" s="21"/>
      <c r="BS3706" s="21"/>
      <c r="BT3706" s="21"/>
      <c r="BU3706" s="21"/>
      <c r="BV3706" s="21"/>
      <c r="BW3706" s="21"/>
      <c r="BX3706" s="21"/>
      <c r="BY3706" s="21"/>
      <c r="BZ3706" s="21"/>
      <c r="CA3706" s="21"/>
      <c r="CB3706" s="21"/>
      <c r="CC3706" s="21"/>
      <c r="CD3706" s="21"/>
      <c r="CE3706" s="21"/>
      <c r="CF3706" s="21"/>
      <c r="CG3706" s="21"/>
      <c r="CH3706" s="21"/>
      <c r="CI3706" s="21"/>
      <c r="CJ3706" s="21"/>
      <c r="CK3706" s="21"/>
      <c r="CL3706" s="21"/>
      <c r="CM3706" s="21"/>
      <c r="CN3706" s="21"/>
      <c r="CO3706" s="21"/>
    </row>
    <row r="3707" spans="1:93" x14ac:dyDescent="0.35">
      <c r="A3707" s="43">
        <v>1</v>
      </c>
      <c r="B3707" s="83">
        <v>6200</v>
      </c>
      <c r="C3707" s="46" t="s">
        <v>1352</v>
      </c>
      <c r="D3707" s="74" t="s">
        <v>8821</v>
      </c>
      <c r="E3707" s="46" t="s">
        <v>8822</v>
      </c>
      <c r="F3707" s="50" t="s">
        <v>8823</v>
      </c>
      <c r="G3707" s="50" t="s">
        <v>1043</v>
      </c>
      <c r="H3707" s="44" t="s">
        <v>8824</v>
      </c>
      <c r="I3707" s="38">
        <v>57937.99</v>
      </c>
      <c r="J3707" s="47">
        <v>43915</v>
      </c>
      <c r="K3707" s="103"/>
      <c r="L3707" s="21"/>
      <c r="M3707" s="21"/>
      <c r="N3707" s="21"/>
      <c r="O3707" s="21"/>
      <c r="P3707" s="21"/>
      <c r="Q3707" s="21"/>
      <c r="R3707" s="21"/>
      <c r="S3707" s="21"/>
      <c r="T3707" s="21"/>
      <c r="U3707" s="21"/>
      <c r="V3707" s="21"/>
      <c r="W3707" s="21"/>
      <c r="X3707" s="21"/>
      <c r="Y3707" s="21"/>
      <c r="Z3707" s="21"/>
      <c r="AA3707" s="21"/>
      <c r="AB3707" s="21"/>
      <c r="AC3707" s="21"/>
      <c r="AD3707" s="21"/>
      <c r="AE3707" s="21"/>
      <c r="AF3707" s="21"/>
      <c r="AG3707" s="21"/>
      <c r="AH3707" s="21"/>
      <c r="AI3707" s="21"/>
      <c r="AJ3707" s="21"/>
      <c r="AK3707" s="21"/>
      <c r="AL3707" s="21"/>
      <c r="AM3707" s="21"/>
      <c r="AN3707" s="21"/>
      <c r="AO3707" s="21"/>
      <c r="AP3707" s="21"/>
      <c r="AQ3707" s="21"/>
      <c r="AR3707" s="21"/>
      <c r="AS3707" s="21"/>
      <c r="AT3707" s="21"/>
      <c r="AU3707" s="21"/>
      <c r="AV3707" s="21"/>
      <c r="AW3707" s="21"/>
      <c r="AX3707" s="21"/>
      <c r="AY3707" s="21"/>
      <c r="AZ3707" s="21"/>
      <c r="BA3707" s="21"/>
      <c r="BB3707" s="21"/>
      <c r="BC3707" s="21"/>
      <c r="BD3707" s="21"/>
      <c r="BE3707" s="21"/>
      <c r="BF3707" s="21"/>
      <c r="BG3707" s="21"/>
      <c r="BH3707" s="21"/>
      <c r="BI3707" s="21"/>
      <c r="BJ3707" s="21"/>
      <c r="BK3707" s="21"/>
      <c r="BL3707" s="21"/>
      <c r="BM3707" s="21"/>
      <c r="BN3707" s="21"/>
      <c r="BO3707" s="21"/>
      <c r="BP3707" s="21"/>
      <c r="BQ3707" s="21"/>
      <c r="BR3707" s="21"/>
      <c r="BS3707" s="21"/>
      <c r="BT3707" s="21"/>
      <c r="BU3707" s="21"/>
      <c r="BV3707" s="21"/>
      <c r="BW3707" s="21"/>
      <c r="BX3707" s="21"/>
      <c r="BY3707" s="21"/>
      <c r="BZ3707" s="21"/>
      <c r="CA3707" s="21"/>
      <c r="CB3707" s="21"/>
      <c r="CC3707" s="21"/>
      <c r="CD3707" s="21"/>
      <c r="CE3707" s="21"/>
      <c r="CF3707" s="21"/>
      <c r="CG3707" s="21"/>
      <c r="CH3707" s="21"/>
      <c r="CI3707" s="21"/>
      <c r="CJ3707" s="21"/>
      <c r="CK3707" s="21"/>
      <c r="CL3707" s="21"/>
      <c r="CM3707" s="21"/>
      <c r="CN3707" s="21"/>
      <c r="CO3707" s="21"/>
    </row>
    <row r="3708" spans="1:93" x14ac:dyDescent="0.35">
      <c r="A3708" s="43">
        <v>1</v>
      </c>
      <c r="B3708" s="83">
        <v>6200</v>
      </c>
      <c r="C3708" s="46" t="s">
        <v>1352</v>
      </c>
      <c r="D3708" s="74" t="s">
        <v>8825</v>
      </c>
      <c r="E3708" s="46" t="s">
        <v>6244</v>
      </c>
      <c r="F3708" s="50" t="s">
        <v>6252</v>
      </c>
      <c r="G3708" s="50" t="s">
        <v>1043</v>
      </c>
      <c r="H3708" s="44" t="s">
        <v>8826</v>
      </c>
      <c r="I3708" s="38">
        <v>57937.99</v>
      </c>
      <c r="J3708" s="47">
        <v>43915</v>
      </c>
      <c r="K3708" s="103"/>
      <c r="L3708" s="21"/>
      <c r="M3708" s="21"/>
      <c r="N3708" s="21"/>
      <c r="O3708" s="21"/>
      <c r="P3708" s="21"/>
      <c r="Q3708" s="21"/>
      <c r="R3708" s="21"/>
      <c r="S3708" s="21"/>
      <c r="T3708" s="21"/>
      <c r="U3708" s="21"/>
      <c r="V3708" s="21"/>
      <c r="W3708" s="21"/>
      <c r="X3708" s="21"/>
      <c r="Y3708" s="21"/>
      <c r="Z3708" s="21"/>
      <c r="AA3708" s="21"/>
      <c r="AB3708" s="21"/>
      <c r="AC3708" s="21"/>
      <c r="AD3708" s="21"/>
      <c r="AE3708" s="21"/>
      <c r="AF3708" s="21"/>
      <c r="AG3708" s="21"/>
      <c r="AH3708" s="21"/>
      <c r="AI3708" s="21"/>
      <c r="AJ3708" s="21"/>
      <c r="AK3708" s="21"/>
      <c r="AL3708" s="21"/>
      <c r="AM3708" s="21"/>
      <c r="AN3708" s="21"/>
      <c r="AO3708" s="21"/>
      <c r="AP3708" s="21"/>
      <c r="AQ3708" s="21"/>
      <c r="AR3708" s="21"/>
      <c r="AS3708" s="21"/>
      <c r="AT3708" s="21"/>
      <c r="AU3708" s="21"/>
      <c r="AV3708" s="21"/>
      <c r="AW3708" s="21"/>
      <c r="AX3708" s="21"/>
      <c r="AY3708" s="21"/>
      <c r="AZ3708" s="21"/>
      <c r="BA3708" s="21"/>
      <c r="BB3708" s="21"/>
      <c r="BC3708" s="21"/>
      <c r="BD3708" s="21"/>
      <c r="BE3708" s="21"/>
      <c r="BF3708" s="21"/>
      <c r="BG3708" s="21"/>
      <c r="BH3708" s="21"/>
      <c r="BI3708" s="21"/>
      <c r="BJ3708" s="21"/>
      <c r="BK3708" s="21"/>
      <c r="BL3708" s="21"/>
      <c r="BM3708" s="21"/>
      <c r="BN3708" s="21"/>
      <c r="BO3708" s="21"/>
      <c r="BP3708" s="21"/>
      <c r="BQ3708" s="21"/>
      <c r="BR3708" s="21"/>
      <c r="BS3708" s="21"/>
      <c r="BT3708" s="21"/>
      <c r="BU3708" s="21"/>
      <c r="BV3708" s="21"/>
      <c r="BW3708" s="21"/>
      <c r="BX3708" s="21"/>
      <c r="BY3708" s="21"/>
      <c r="BZ3708" s="21"/>
      <c r="CA3708" s="21"/>
      <c r="CB3708" s="21"/>
      <c r="CC3708" s="21"/>
      <c r="CD3708" s="21"/>
      <c r="CE3708" s="21"/>
      <c r="CF3708" s="21"/>
      <c r="CG3708" s="21"/>
      <c r="CH3708" s="21"/>
      <c r="CI3708" s="21"/>
      <c r="CJ3708" s="21"/>
      <c r="CK3708" s="21"/>
      <c r="CL3708" s="21"/>
      <c r="CM3708" s="21"/>
      <c r="CN3708" s="21"/>
      <c r="CO3708" s="21"/>
    </row>
    <row r="3709" spans="1:93" x14ac:dyDescent="0.35">
      <c r="A3709" s="43">
        <v>1</v>
      </c>
      <c r="B3709" s="83">
        <v>6200</v>
      </c>
      <c r="C3709" s="46" t="s">
        <v>1352</v>
      </c>
      <c r="D3709" s="74" t="s">
        <v>8827</v>
      </c>
      <c r="E3709" s="46" t="s">
        <v>6295</v>
      </c>
      <c r="F3709" s="50" t="s">
        <v>2411</v>
      </c>
      <c r="G3709" s="50" t="s">
        <v>1124</v>
      </c>
      <c r="H3709" s="44" t="s">
        <v>8828</v>
      </c>
      <c r="I3709" s="38">
        <v>57937.99</v>
      </c>
      <c r="J3709" s="47">
        <v>43915</v>
      </c>
      <c r="K3709" s="103"/>
      <c r="L3709" s="21"/>
      <c r="M3709" s="21"/>
      <c r="N3709" s="21"/>
      <c r="O3709" s="21"/>
      <c r="P3709" s="21"/>
      <c r="Q3709" s="21"/>
      <c r="R3709" s="21"/>
      <c r="S3709" s="21"/>
      <c r="T3709" s="21"/>
      <c r="U3709" s="21"/>
      <c r="V3709" s="21"/>
      <c r="W3709" s="21"/>
      <c r="X3709" s="21"/>
      <c r="Y3709" s="21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21"/>
      <c r="AJ3709" s="21"/>
      <c r="AK3709" s="21"/>
      <c r="AL3709" s="21"/>
      <c r="AM3709" s="21"/>
      <c r="AN3709" s="21"/>
      <c r="AO3709" s="21"/>
      <c r="AP3709" s="21"/>
      <c r="AQ3709" s="21"/>
      <c r="AR3709" s="21"/>
      <c r="AS3709" s="21"/>
      <c r="AT3709" s="21"/>
      <c r="AU3709" s="21"/>
      <c r="AV3709" s="21"/>
      <c r="AW3709" s="21"/>
      <c r="AX3709" s="21"/>
      <c r="AY3709" s="21"/>
      <c r="AZ3709" s="21"/>
      <c r="BA3709" s="21"/>
      <c r="BB3709" s="21"/>
      <c r="BC3709" s="21"/>
      <c r="BD3709" s="21"/>
      <c r="BE3709" s="21"/>
      <c r="BF3709" s="21"/>
      <c r="BG3709" s="21"/>
      <c r="BH3709" s="21"/>
      <c r="BI3709" s="21"/>
      <c r="BJ3709" s="21"/>
      <c r="BK3709" s="21"/>
      <c r="BL3709" s="21"/>
      <c r="BM3709" s="21"/>
      <c r="BN3709" s="21"/>
      <c r="BO3709" s="21"/>
      <c r="BP3709" s="21"/>
      <c r="BQ3709" s="21"/>
      <c r="BR3709" s="21"/>
      <c r="BS3709" s="21"/>
      <c r="BT3709" s="21"/>
      <c r="BU3709" s="21"/>
      <c r="BV3709" s="21"/>
      <c r="BW3709" s="21"/>
      <c r="BX3709" s="21"/>
      <c r="BY3709" s="21"/>
      <c r="BZ3709" s="21"/>
      <c r="CA3709" s="21"/>
      <c r="CB3709" s="21"/>
      <c r="CC3709" s="21"/>
      <c r="CD3709" s="21"/>
      <c r="CE3709" s="21"/>
      <c r="CF3709" s="21"/>
      <c r="CG3709" s="21"/>
      <c r="CH3709" s="21"/>
      <c r="CI3709" s="21"/>
      <c r="CJ3709" s="21"/>
      <c r="CK3709" s="21"/>
      <c r="CL3709" s="21"/>
      <c r="CM3709" s="21"/>
      <c r="CN3709" s="21"/>
      <c r="CO3709" s="21"/>
    </row>
    <row r="3710" spans="1:93" x14ac:dyDescent="0.35">
      <c r="A3710" s="43">
        <v>1</v>
      </c>
      <c r="B3710" s="83">
        <v>6200</v>
      </c>
      <c r="C3710" s="46" t="s">
        <v>1352</v>
      </c>
      <c r="D3710" s="74" t="s">
        <v>8829</v>
      </c>
      <c r="E3710" s="46" t="s">
        <v>6343</v>
      </c>
      <c r="F3710" s="50" t="s">
        <v>6361</v>
      </c>
      <c r="G3710" s="50" t="s">
        <v>1043</v>
      </c>
      <c r="H3710" s="44" t="s">
        <v>8830</v>
      </c>
      <c r="I3710" s="38">
        <v>57937.99</v>
      </c>
      <c r="J3710" s="47">
        <v>43915</v>
      </c>
      <c r="K3710" s="103"/>
      <c r="L3710" s="21"/>
      <c r="M3710" s="21"/>
      <c r="N3710" s="21"/>
      <c r="O3710" s="21"/>
      <c r="P3710" s="21"/>
      <c r="Q3710" s="21"/>
      <c r="R3710" s="21"/>
      <c r="S3710" s="21"/>
      <c r="T3710" s="21"/>
      <c r="U3710" s="21"/>
      <c r="V3710" s="21"/>
      <c r="W3710" s="21"/>
      <c r="X3710" s="21"/>
      <c r="Y3710" s="21"/>
      <c r="Z3710" s="21"/>
      <c r="AA3710" s="21"/>
      <c r="AB3710" s="21"/>
      <c r="AC3710" s="21"/>
      <c r="AD3710" s="21"/>
      <c r="AE3710" s="21"/>
      <c r="AF3710" s="21"/>
      <c r="AG3710" s="21"/>
      <c r="AH3710" s="21"/>
      <c r="AI3710" s="21"/>
      <c r="AJ3710" s="21"/>
      <c r="AK3710" s="21"/>
      <c r="AL3710" s="21"/>
      <c r="AM3710" s="21"/>
      <c r="AN3710" s="21"/>
      <c r="AO3710" s="21"/>
      <c r="AP3710" s="21"/>
      <c r="AQ3710" s="21"/>
      <c r="AR3710" s="21"/>
      <c r="AS3710" s="21"/>
      <c r="AT3710" s="21"/>
      <c r="AU3710" s="21"/>
      <c r="AV3710" s="21"/>
      <c r="AW3710" s="21"/>
      <c r="AX3710" s="21"/>
      <c r="AY3710" s="21"/>
      <c r="AZ3710" s="21"/>
      <c r="BA3710" s="21"/>
      <c r="BB3710" s="21"/>
      <c r="BC3710" s="21"/>
      <c r="BD3710" s="21"/>
      <c r="BE3710" s="21"/>
      <c r="BF3710" s="21"/>
      <c r="BG3710" s="21"/>
      <c r="BH3710" s="21"/>
      <c r="BI3710" s="21"/>
      <c r="BJ3710" s="21"/>
      <c r="BK3710" s="21"/>
      <c r="BL3710" s="21"/>
      <c r="BM3710" s="21"/>
      <c r="BN3710" s="21"/>
      <c r="BO3710" s="21"/>
      <c r="BP3710" s="21"/>
      <c r="BQ3710" s="21"/>
      <c r="BR3710" s="21"/>
      <c r="BS3710" s="21"/>
      <c r="BT3710" s="21"/>
      <c r="BU3710" s="21"/>
      <c r="BV3710" s="21"/>
      <c r="BW3710" s="21"/>
      <c r="BX3710" s="21"/>
      <c r="BY3710" s="21"/>
      <c r="BZ3710" s="21"/>
      <c r="CA3710" s="21"/>
      <c r="CB3710" s="21"/>
      <c r="CC3710" s="21"/>
      <c r="CD3710" s="21"/>
      <c r="CE3710" s="21"/>
      <c r="CF3710" s="21"/>
      <c r="CG3710" s="21"/>
      <c r="CH3710" s="21"/>
      <c r="CI3710" s="21"/>
      <c r="CJ3710" s="21"/>
      <c r="CK3710" s="21"/>
      <c r="CL3710" s="21"/>
      <c r="CM3710" s="21"/>
      <c r="CN3710" s="21"/>
      <c r="CO3710" s="21"/>
    </row>
    <row r="3711" spans="1:93" x14ac:dyDescent="0.35">
      <c r="A3711" s="43">
        <v>1</v>
      </c>
      <c r="B3711" s="83">
        <v>6200</v>
      </c>
      <c r="C3711" s="46" t="s">
        <v>1352</v>
      </c>
      <c r="D3711" s="74" t="s">
        <v>8831</v>
      </c>
      <c r="E3711" s="46" t="s">
        <v>8832</v>
      </c>
      <c r="F3711" s="50" t="s">
        <v>8833</v>
      </c>
      <c r="G3711" s="50" t="s">
        <v>1043</v>
      </c>
      <c r="H3711" s="44" t="s">
        <v>8834</v>
      </c>
      <c r="I3711" s="38">
        <v>57937.99</v>
      </c>
      <c r="J3711" s="47">
        <v>43915</v>
      </c>
      <c r="K3711" s="103"/>
      <c r="L3711" s="21"/>
      <c r="M3711" s="21"/>
      <c r="N3711" s="21"/>
      <c r="O3711" s="21"/>
      <c r="P3711" s="21"/>
      <c r="Q3711" s="21"/>
      <c r="R3711" s="21"/>
      <c r="S3711" s="21"/>
      <c r="T3711" s="21"/>
      <c r="U3711" s="21"/>
      <c r="V3711" s="21"/>
      <c r="W3711" s="21"/>
      <c r="X3711" s="21"/>
      <c r="Y3711" s="21"/>
      <c r="Z3711" s="21"/>
      <c r="AA3711" s="21"/>
      <c r="AB3711" s="21"/>
      <c r="AC3711" s="21"/>
      <c r="AD3711" s="21"/>
      <c r="AE3711" s="21"/>
      <c r="AF3711" s="21"/>
      <c r="AG3711" s="21"/>
      <c r="AH3711" s="21"/>
      <c r="AI3711" s="21"/>
      <c r="AJ3711" s="21"/>
      <c r="AK3711" s="21"/>
      <c r="AL3711" s="21"/>
      <c r="AM3711" s="21"/>
      <c r="AN3711" s="21"/>
      <c r="AO3711" s="21"/>
      <c r="AP3711" s="21"/>
      <c r="AQ3711" s="21"/>
      <c r="AR3711" s="21"/>
      <c r="AS3711" s="21"/>
      <c r="AT3711" s="21"/>
      <c r="AU3711" s="21"/>
      <c r="AV3711" s="21"/>
      <c r="AW3711" s="21"/>
      <c r="AX3711" s="21"/>
      <c r="AY3711" s="21"/>
      <c r="AZ3711" s="21"/>
      <c r="BA3711" s="21"/>
      <c r="BB3711" s="21"/>
      <c r="BC3711" s="21"/>
      <c r="BD3711" s="21"/>
      <c r="BE3711" s="21"/>
      <c r="BF3711" s="21"/>
      <c r="BG3711" s="21"/>
      <c r="BH3711" s="21"/>
      <c r="BI3711" s="21"/>
      <c r="BJ3711" s="21"/>
      <c r="BK3711" s="21"/>
      <c r="BL3711" s="21"/>
      <c r="BM3711" s="21"/>
      <c r="BN3711" s="21"/>
      <c r="BO3711" s="21"/>
      <c r="BP3711" s="21"/>
      <c r="BQ3711" s="21"/>
      <c r="BR3711" s="21"/>
      <c r="BS3711" s="21"/>
      <c r="BT3711" s="21"/>
      <c r="BU3711" s="21"/>
      <c r="BV3711" s="21"/>
      <c r="BW3711" s="21"/>
      <c r="BX3711" s="21"/>
      <c r="BY3711" s="21"/>
      <c r="BZ3711" s="21"/>
      <c r="CA3711" s="21"/>
      <c r="CB3711" s="21"/>
      <c r="CC3711" s="21"/>
      <c r="CD3711" s="21"/>
      <c r="CE3711" s="21"/>
      <c r="CF3711" s="21"/>
      <c r="CG3711" s="21"/>
      <c r="CH3711" s="21"/>
      <c r="CI3711" s="21"/>
      <c r="CJ3711" s="21"/>
      <c r="CK3711" s="21"/>
      <c r="CL3711" s="21"/>
      <c r="CM3711" s="21"/>
      <c r="CN3711" s="21"/>
      <c r="CO3711" s="21"/>
    </row>
    <row r="3712" spans="1:93" x14ac:dyDescent="0.35">
      <c r="A3712" s="43">
        <v>1</v>
      </c>
      <c r="B3712" s="83">
        <v>6200</v>
      </c>
      <c r="C3712" s="46" t="s">
        <v>1352</v>
      </c>
      <c r="D3712" s="74" t="s">
        <v>8835</v>
      </c>
      <c r="E3712" s="46" t="s">
        <v>6587</v>
      </c>
      <c r="F3712" s="50" t="s">
        <v>8836</v>
      </c>
      <c r="G3712" s="50" t="s">
        <v>1043</v>
      </c>
      <c r="H3712" s="44" t="s">
        <v>8837</v>
      </c>
      <c r="I3712" s="38">
        <v>57937.99</v>
      </c>
      <c r="J3712" s="47">
        <v>43915</v>
      </c>
      <c r="K3712" s="103"/>
      <c r="L3712" s="21"/>
      <c r="M3712" s="21"/>
      <c r="N3712" s="21"/>
      <c r="O3712" s="21"/>
      <c r="P3712" s="21"/>
      <c r="Q3712" s="21"/>
      <c r="R3712" s="21"/>
      <c r="S3712" s="21"/>
      <c r="T3712" s="21"/>
      <c r="U3712" s="21"/>
      <c r="V3712" s="21"/>
      <c r="W3712" s="21"/>
      <c r="X3712" s="21"/>
      <c r="Y3712" s="21"/>
      <c r="Z3712" s="21"/>
      <c r="AA3712" s="21"/>
      <c r="AB3712" s="21"/>
      <c r="AC3712" s="21"/>
      <c r="AD3712" s="21"/>
      <c r="AE3712" s="21"/>
      <c r="AF3712" s="21"/>
      <c r="AG3712" s="21"/>
      <c r="AH3712" s="21"/>
      <c r="AI3712" s="21"/>
      <c r="AJ3712" s="21"/>
      <c r="AK3712" s="21"/>
      <c r="AL3712" s="21"/>
      <c r="AM3712" s="21"/>
      <c r="AN3712" s="21"/>
      <c r="AO3712" s="21"/>
      <c r="AP3712" s="21"/>
      <c r="AQ3712" s="21"/>
      <c r="AR3712" s="21"/>
      <c r="AS3712" s="21"/>
      <c r="AT3712" s="21"/>
      <c r="AU3712" s="21"/>
      <c r="AV3712" s="21"/>
      <c r="AW3712" s="21"/>
      <c r="AX3712" s="21"/>
      <c r="AY3712" s="21"/>
      <c r="AZ3712" s="21"/>
      <c r="BA3712" s="21"/>
      <c r="BB3712" s="21"/>
      <c r="BC3712" s="21"/>
      <c r="BD3712" s="21"/>
      <c r="BE3712" s="21"/>
      <c r="BF3712" s="21"/>
      <c r="BG3712" s="21"/>
      <c r="BH3712" s="21"/>
      <c r="BI3712" s="21"/>
      <c r="BJ3712" s="21"/>
      <c r="BK3712" s="21"/>
      <c r="BL3712" s="21"/>
      <c r="BM3712" s="21"/>
      <c r="BN3712" s="21"/>
      <c r="BO3712" s="21"/>
      <c r="BP3712" s="21"/>
      <c r="BQ3712" s="21"/>
      <c r="BR3712" s="21"/>
      <c r="BS3712" s="21"/>
      <c r="BT3712" s="21"/>
      <c r="BU3712" s="21"/>
      <c r="BV3712" s="21"/>
      <c r="BW3712" s="21"/>
      <c r="BX3712" s="21"/>
      <c r="BY3712" s="21"/>
      <c r="BZ3712" s="21"/>
      <c r="CA3712" s="21"/>
      <c r="CB3712" s="21"/>
      <c r="CC3712" s="21"/>
      <c r="CD3712" s="21"/>
      <c r="CE3712" s="21"/>
      <c r="CF3712" s="21"/>
      <c r="CG3712" s="21"/>
      <c r="CH3712" s="21"/>
      <c r="CI3712" s="21"/>
      <c r="CJ3712" s="21"/>
      <c r="CK3712" s="21"/>
      <c r="CL3712" s="21"/>
      <c r="CM3712" s="21"/>
      <c r="CN3712" s="21"/>
      <c r="CO3712" s="21"/>
    </row>
    <row r="3713" spans="1:93" x14ac:dyDescent="0.35">
      <c r="A3713" s="43">
        <v>1</v>
      </c>
      <c r="B3713" s="83">
        <v>6200</v>
      </c>
      <c r="C3713" s="46" t="s">
        <v>1352</v>
      </c>
      <c r="D3713" s="74" t="s">
        <v>8838</v>
      </c>
      <c r="E3713" s="46" t="s">
        <v>8839</v>
      </c>
      <c r="F3713" s="50" t="s">
        <v>8840</v>
      </c>
      <c r="G3713" s="50" t="s">
        <v>1043</v>
      </c>
      <c r="H3713" s="44" t="s">
        <v>8841</v>
      </c>
      <c r="I3713" s="38">
        <v>57937.99</v>
      </c>
      <c r="J3713" s="47">
        <v>43915</v>
      </c>
      <c r="K3713" s="103"/>
      <c r="L3713" s="21"/>
      <c r="M3713" s="21"/>
      <c r="N3713" s="21"/>
      <c r="O3713" s="21"/>
      <c r="P3713" s="21"/>
      <c r="Q3713" s="21"/>
      <c r="R3713" s="21"/>
      <c r="S3713" s="21"/>
      <c r="T3713" s="21"/>
      <c r="U3713" s="21"/>
      <c r="V3713" s="21"/>
      <c r="W3713" s="21"/>
      <c r="X3713" s="21"/>
      <c r="Y3713" s="21"/>
      <c r="Z3713" s="21"/>
      <c r="AA3713" s="21"/>
      <c r="AB3713" s="21"/>
      <c r="AC3713" s="21"/>
      <c r="AD3713" s="21"/>
      <c r="AE3713" s="21"/>
      <c r="AF3713" s="21"/>
      <c r="AG3713" s="21"/>
      <c r="AH3713" s="21"/>
      <c r="AI3713" s="21"/>
      <c r="AJ3713" s="21"/>
      <c r="AK3713" s="21"/>
      <c r="AL3713" s="21"/>
      <c r="AM3713" s="21"/>
      <c r="AN3713" s="21"/>
      <c r="AO3713" s="21"/>
      <c r="AP3713" s="21"/>
      <c r="AQ3713" s="21"/>
      <c r="AR3713" s="21"/>
      <c r="AS3713" s="21"/>
      <c r="AT3713" s="21"/>
      <c r="AU3713" s="21"/>
      <c r="AV3713" s="21"/>
      <c r="AW3713" s="21"/>
      <c r="AX3713" s="21"/>
      <c r="AY3713" s="21"/>
      <c r="AZ3713" s="21"/>
      <c r="BA3713" s="21"/>
      <c r="BB3713" s="21"/>
      <c r="BC3713" s="21"/>
      <c r="BD3713" s="21"/>
      <c r="BE3713" s="21"/>
      <c r="BF3713" s="21"/>
      <c r="BG3713" s="21"/>
      <c r="BH3713" s="21"/>
      <c r="BI3713" s="21"/>
      <c r="BJ3713" s="21"/>
      <c r="BK3713" s="21"/>
      <c r="BL3713" s="21"/>
      <c r="BM3713" s="21"/>
      <c r="BN3713" s="21"/>
      <c r="BO3713" s="21"/>
      <c r="BP3713" s="21"/>
      <c r="BQ3713" s="21"/>
      <c r="BR3713" s="21"/>
      <c r="BS3713" s="21"/>
      <c r="BT3713" s="21"/>
      <c r="BU3713" s="21"/>
      <c r="BV3713" s="21"/>
      <c r="BW3713" s="21"/>
      <c r="BX3713" s="21"/>
      <c r="BY3713" s="21"/>
      <c r="BZ3713" s="21"/>
      <c r="CA3713" s="21"/>
      <c r="CB3713" s="21"/>
      <c r="CC3713" s="21"/>
      <c r="CD3713" s="21"/>
      <c r="CE3713" s="21"/>
      <c r="CF3713" s="21"/>
      <c r="CG3713" s="21"/>
      <c r="CH3713" s="21"/>
      <c r="CI3713" s="21"/>
      <c r="CJ3713" s="21"/>
      <c r="CK3713" s="21"/>
      <c r="CL3713" s="21"/>
      <c r="CM3713" s="21"/>
      <c r="CN3713" s="21"/>
      <c r="CO3713" s="21"/>
    </row>
    <row r="3714" spans="1:93" x14ac:dyDescent="0.35">
      <c r="A3714" s="43">
        <v>1</v>
      </c>
      <c r="B3714" s="83">
        <v>6200</v>
      </c>
      <c r="C3714" s="46" t="s">
        <v>1352</v>
      </c>
      <c r="D3714" s="74" t="s">
        <v>8842</v>
      </c>
      <c r="E3714" s="46" t="s">
        <v>8843</v>
      </c>
      <c r="F3714" s="50" t="s">
        <v>8844</v>
      </c>
      <c r="G3714" s="50" t="s">
        <v>1043</v>
      </c>
      <c r="H3714" s="44" t="s">
        <v>8845</v>
      </c>
      <c r="I3714" s="38">
        <v>57937.99</v>
      </c>
      <c r="J3714" s="47">
        <v>43915</v>
      </c>
      <c r="K3714" s="103"/>
      <c r="L3714" s="21"/>
      <c r="M3714" s="21"/>
      <c r="N3714" s="21"/>
      <c r="O3714" s="21"/>
      <c r="P3714" s="21"/>
      <c r="Q3714" s="21"/>
      <c r="R3714" s="21"/>
      <c r="S3714" s="21"/>
      <c r="T3714" s="21"/>
      <c r="U3714" s="21"/>
      <c r="V3714" s="21"/>
      <c r="W3714" s="21"/>
      <c r="X3714" s="21"/>
      <c r="Y3714" s="21"/>
      <c r="Z3714" s="21"/>
      <c r="AA3714" s="21"/>
      <c r="AB3714" s="21"/>
      <c r="AC3714" s="21"/>
      <c r="AD3714" s="21"/>
      <c r="AE3714" s="21"/>
      <c r="AF3714" s="21"/>
      <c r="AG3714" s="21"/>
      <c r="AH3714" s="21"/>
      <c r="AI3714" s="21"/>
      <c r="AJ3714" s="21"/>
      <c r="AK3714" s="21"/>
      <c r="AL3714" s="21"/>
      <c r="AM3714" s="21"/>
      <c r="AN3714" s="21"/>
      <c r="AO3714" s="21"/>
      <c r="AP3714" s="21"/>
      <c r="AQ3714" s="21"/>
      <c r="AR3714" s="21"/>
      <c r="AS3714" s="21"/>
      <c r="AT3714" s="21"/>
      <c r="AU3714" s="21"/>
      <c r="AV3714" s="21"/>
      <c r="AW3714" s="21"/>
      <c r="AX3714" s="21"/>
      <c r="AY3714" s="21"/>
      <c r="AZ3714" s="21"/>
      <c r="BA3714" s="21"/>
      <c r="BB3714" s="21"/>
      <c r="BC3714" s="21"/>
      <c r="BD3714" s="21"/>
      <c r="BE3714" s="21"/>
      <c r="BF3714" s="21"/>
      <c r="BG3714" s="21"/>
      <c r="BH3714" s="21"/>
      <c r="BI3714" s="21"/>
      <c r="BJ3714" s="21"/>
      <c r="BK3714" s="21"/>
      <c r="BL3714" s="21"/>
      <c r="BM3714" s="21"/>
      <c r="BN3714" s="21"/>
      <c r="BO3714" s="21"/>
      <c r="BP3714" s="21"/>
      <c r="BQ3714" s="21"/>
      <c r="BR3714" s="21"/>
      <c r="BS3714" s="21"/>
      <c r="BT3714" s="21"/>
      <c r="BU3714" s="21"/>
      <c r="BV3714" s="21"/>
      <c r="BW3714" s="21"/>
      <c r="BX3714" s="21"/>
      <c r="BY3714" s="21"/>
      <c r="BZ3714" s="21"/>
      <c r="CA3714" s="21"/>
      <c r="CB3714" s="21"/>
      <c r="CC3714" s="21"/>
      <c r="CD3714" s="21"/>
      <c r="CE3714" s="21"/>
      <c r="CF3714" s="21"/>
      <c r="CG3714" s="21"/>
      <c r="CH3714" s="21"/>
      <c r="CI3714" s="21"/>
      <c r="CJ3714" s="21"/>
      <c r="CK3714" s="21"/>
      <c r="CL3714" s="21"/>
      <c r="CM3714" s="21"/>
      <c r="CN3714" s="21"/>
      <c r="CO3714" s="21"/>
    </row>
    <row r="3715" spans="1:93" x14ac:dyDescent="0.35">
      <c r="A3715" s="43">
        <v>1</v>
      </c>
      <c r="B3715" s="83">
        <v>6200</v>
      </c>
      <c r="C3715" s="46" t="s">
        <v>1352</v>
      </c>
      <c r="D3715" s="74" t="s">
        <v>8846</v>
      </c>
      <c r="E3715" s="46" t="s">
        <v>8847</v>
      </c>
      <c r="F3715" s="50" t="s">
        <v>8844</v>
      </c>
      <c r="G3715" s="50" t="s">
        <v>1049</v>
      </c>
      <c r="H3715" s="44" t="s">
        <v>8845</v>
      </c>
      <c r="I3715" s="38">
        <v>57937.99</v>
      </c>
      <c r="J3715" s="47">
        <v>43915</v>
      </c>
      <c r="K3715" s="103"/>
      <c r="L3715" s="21"/>
      <c r="M3715" s="21"/>
      <c r="N3715" s="21"/>
      <c r="O3715" s="21"/>
      <c r="P3715" s="21"/>
      <c r="Q3715" s="21"/>
      <c r="R3715" s="21"/>
      <c r="S3715" s="21"/>
      <c r="T3715" s="21"/>
      <c r="U3715" s="21"/>
      <c r="V3715" s="21"/>
      <c r="W3715" s="21"/>
      <c r="X3715" s="21"/>
      <c r="Y3715" s="21"/>
      <c r="Z3715" s="21"/>
      <c r="AA3715" s="21"/>
      <c r="AB3715" s="21"/>
      <c r="AC3715" s="21"/>
      <c r="AD3715" s="21"/>
      <c r="AE3715" s="21"/>
      <c r="AF3715" s="21"/>
      <c r="AG3715" s="21"/>
      <c r="AH3715" s="21"/>
      <c r="AI3715" s="21"/>
      <c r="AJ3715" s="21"/>
      <c r="AK3715" s="21"/>
      <c r="AL3715" s="21"/>
      <c r="AM3715" s="21"/>
      <c r="AN3715" s="21"/>
      <c r="AO3715" s="21"/>
      <c r="AP3715" s="21"/>
      <c r="AQ3715" s="21"/>
      <c r="AR3715" s="21"/>
      <c r="AS3715" s="21"/>
      <c r="AT3715" s="21"/>
      <c r="AU3715" s="21"/>
      <c r="AV3715" s="21"/>
      <c r="AW3715" s="21"/>
      <c r="AX3715" s="21"/>
      <c r="AY3715" s="21"/>
      <c r="AZ3715" s="21"/>
      <c r="BA3715" s="21"/>
      <c r="BB3715" s="21"/>
      <c r="BC3715" s="21"/>
      <c r="BD3715" s="21"/>
      <c r="BE3715" s="21"/>
      <c r="BF3715" s="21"/>
      <c r="BG3715" s="21"/>
      <c r="BH3715" s="21"/>
      <c r="BI3715" s="21"/>
      <c r="BJ3715" s="21"/>
      <c r="BK3715" s="21"/>
      <c r="BL3715" s="21"/>
      <c r="BM3715" s="21"/>
      <c r="BN3715" s="21"/>
      <c r="BO3715" s="21"/>
      <c r="BP3715" s="21"/>
      <c r="BQ3715" s="21"/>
      <c r="BR3715" s="21"/>
      <c r="BS3715" s="21"/>
      <c r="BT3715" s="21"/>
      <c r="BU3715" s="21"/>
      <c r="BV3715" s="21"/>
      <c r="BW3715" s="21"/>
      <c r="BX3715" s="21"/>
      <c r="BY3715" s="21"/>
      <c r="BZ3715" s="21"/>
      <c r="CA3715" s="21"/>
      <c r="CB3715" s="21"/>
      <c r="CC3715" s="21"/>
      <c r="CD3715" s="21"/>
      <c r="CE3715" s="21"/>
      <c r="CF3715" s="21"/>
      <c r="CG3715" s="21"/>
      <c r="CH3715" s="21"/>
      <c r="CI3715" s="21"/>
      <c r="CJ3715" s="21"/>
      <c r="CK3715" s="21"/>
      <c r="CL3715" s="21"/>
      <c r="CM3715" s="21"/>
      <c r="CN3715" s="21"/>
      <c r="CO3715" s="21"/>
    </row>
    <row r="3716" spans="1:93" x14ac:dyDescent="0.35">
      <c r="A3716" s="43">
        <v>1</v>
      </c>
      <c r="B3716" s="83">
        <v>6200</v>
      </c>
      <c r="C3716" s="46" t="s">
        <v>1352</v>
      </c>
      <c r="D3716" s="74" t="s">
        <v>8848</v>
      </c>
      <c r="E3716" s="46" t="s">
        <v>8849</v>
      </c>
      <c r="F3716" s="50" t="s">
        <v>8850</v>
      </c>
      <c r="G3716" s="50" t="s">
        <v>1043</v>
      </c>
      <c r="H3716" s="44" t="s">
        <v>8851</v>
      </c>
      <c r="I3716" s="38">
        <v>57937.99</v>
      </c>
      <c r="J3716" s="47">
        <v>43915</v>
      </c>
      <c r="K3716" s="103"/>
      <c r="L3716" s="21"/>
      <c r="M3716" s="21"/>
      <c r="N3716" s="21"/>
      <c r="O3716" s="21"/>
      <c r="P3716" s="21"/>
      <c r="Q3716" s="21"/>
      <c r="R3716" s="21"/>
      <c r="S3716" s="21"/>
      <c r="T3716" s="21"/>
      <c r="U3716" s="21"/>
      <c r="V3716" s="21"/>
      <c r="W3716" s="21"/>
      <c r="X3716" s="21"/>
      <c r="Y3716" s="21"/>
      <c r="Z3716" s="21"/>
      <c r="AA3716" s="21"/>
      <c r="AB3716" s="21"/>
      <c r="AC3716" s="21"/>
      <c r="AD3716" s="21"/>
      <c r="AE3716" s="21"/>
      <c r="AF3716" s="21"/>
      <c r="AG3716" s="21"/>
      <c r="AH3716" s="21"/>
      <c r="AI3716" s="21"/>
      <c r="AJ3716" s="21"/>
      <c r="AK3716" s="21"/>
      <c r="AL3716" s="21"/>
      <c r="AM3716" s="21"/>
      <c r="AN3716" s="21"/>
      <c r="AO3716" s="21"/>
      <c r="AP3716" s="21"/>
      <c r="AQ3716" s="21"/>
      <c r="AR3716" s="21"/>
      <c r="AS3716" s="21"/>
      <c r="AT3716" s="21"/>
      <c r="AU3716" s="21"/>
      <c r="AV3716" s="21"/>
      <c r="AW3716" s="21"/>
      <c r="AX3716" s="21"/>
      <c r="AY3716" s="21"/>
      <c r="AZ3716" s="21"/>
      <c r="BA3716" s="21"/>
      <c r="BB3716" s="21"/>
      <c r="BC3716" s="21"/>
      <c r="BD3716" s="21"/>
      <c r="BE3716" s="21"/>
      <c r="BF3716" s="21"/>
      <c r="BG3716" s="21"/>
      <c r="BH3716" s="21"/>
      <c r="BI3716" s="21"/>
      <c r="BJ3716" s="21"/>
      <c r="BK3716" s="21"/>
      <c r="BL3716" s="21"/>
      <c r="BM3716" s="21"/>
      <c r="BN3716" s="21"/>
      <c r="BO3716" s="21"/>
      <c r="BP3716" s="21"/>
      <c r="BQ3716" s="21"/>
      <c r="BR3716" s="21"/>
      <c r="BS3716" s="21"/>
      <c r="BT3716" s="21"/>
      <c r="BU3716" s="21"/>
      <c r="BV3716" s="21"/>
      <c r="BW3716" s="21"/>
      <c r="BX3716" s="21"/>
      <c r="BY3716" s="21"/>
      <c r="BZ3716" s="21"/>
      <c r="CA3716" s="21"/>
      <c r="CB3716" s="21"/>
      <c r="CC3716" s="21"/>
      <c r="CD3716" s="21"/>
      <c r="CE3716" s="21"/>
      <c r="CF3716" s="21"/>
      <c r="CG3716" s="21"/>
      <c r="CH3716" s="21"/>
      <c r="CI3716" s="21"/>
      <c r="CJ3716" s="21"/>
      <c r="CK3716" s="21"/>
      <c r="CL3716" s="21"/>
      <c r="CM3716" s="21"/>
      <c r="CN3716" s="21"/>
      <c r="CO3716" s="21"/>
    </row>
    <row r="3717" spans="1:93" x14ac:dyDescent="0.35">
      <c r="A3717" s="43">
        <v>1</v>
      </c>
      <c r="B3717" s="83">
        <v>6200</v>
      </c>
      <c r="C3717" s="46" t="s">
        <v>1352</v>
      </c>
      <c r="D3717" s="74" t="s">
        <v>8852</v>
      </c>
      <c r="E3717" s="46">
        <v>440004130</v>
      </c>
      <c r="F3717" s="46">
        <v>43000142</v>
      </c>
      <c r="G3717" s="46">
        <v>0</v>
      </c>
      <c r="H3717" s="44" t="s">
        <v>8853</v>
      </c>
      <c r="I3717" s="38">
        <v>81852.039999999994</v>
      </c>
      <c r="J3717" s="47">
        <v>39387</v>
      </c>
      <c r="K3717" s="103"/>
      <c r="L3717" s="21"/>
      <c r="M3717" s="21"/>
      <c r="N3717" s="21"/>
      <c r="O3717" s="21"/>
      <c r="P3717" s="21"/>
      <c r="Q3717" s="21"/>
      <c r="R3717" s="21"/>
      <c r="S3717" s="21"/>
      <c r="T3717" s="21"/>
      <c r="U3717" s="21"/>
      <c r="V3717" s="21"/>
      <c r="W3717" s="21"/>
      <c r="X3717" s="21"/>
      <c r="Y3717" s="21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21"/>
      <c r="AJ3717" s="21"/>
      <c r="AK3717" s="21"/>
      <c r="AL3717" s="21"/>
      <c r="AM3717" s="21"/>
      <c r="AN3717" s="21"/>
      <c r="AO3717" s="21"/>
      <c r="AP3717" s="21"/>
      <c r="AQ3717" s="21"/>
      <c r="AR3717" s="21"/>
      <c r="AS3717" s="21"/>
      <c r="AT3717" s="21"/>
      <c r="AU3717" s="21"/>
      <c r="AV3717" s="21"/>
      <c r="AW3717" s="21"/>
      <c r="AX3717" s="21"/>
      <c r="AY3717" s="21"/>
      <c r="AZ3717" s="21"/>
      <c r="BA3717" s="21"/>
      <c r="BB3717" s="21"/>
      <c r="BC3717" s="21"/>
      <c r="BD3717" s="21"/>
      <c r="BE3717" s="21"/>
      <c r="BF3717" s="21"/>
      <c r="BG3717" s="21"/>
      <c r="BH3717" s="21"/>
      <c r="BI3717" s="21"/>
      <c r="BJ3717" s="21"/>
      <c r="BK3717" s="21"/>
      <c r="BL3717" s="21"/>
      <c r="BM3717" s="21"/>
      <c r="BN3717" s="21"/>
      <c r="BO3717" s="21"/>
      <c r="BP3717" s="21"/>
      <c r="BQ3717" s="21"/>
      <c r="BR3717" s="21"/>
      <c r="BS3717" s="21"/>
      <c r="BT3717" s="21"/>
      <c r="BU3717" s="21"/>
      <c r="BV3717" s="21"/>
      <c r="BW3717" s="21"/>
      <c r="BX3717" s="21"/>
      <c r="BY3717" s="21"/>
      <c r="BZ3717" s="21"/>
      <c r="CA3717" s="21"/>
      <c r="CB3717" s="21"/>
      <c r="CC3717" s="21"/>
      <c r="CD3717" s="21"/>
      <c r="CE3717" s="21"/>
      <c r="CF3717" s="21"/>
      <c r="CG3717" s="21"/>
      <c r="CH3717" s="21"/>
      <c r="CI3717" s="21"/>
      <c r="CJ3717" s="21"/>
      <c r="CK3717" s="21"/>
      <c r="CL3717" s="21"/>
      <c r="CM3717" s="21"/>
      <c r="CN3717" s="21"/>
      <c r="CO3717" s="21"/>
    </row>
    <row r="3718" spans="1:93" x14ac:dyDescent="0.35">
      <c r="A3718" s="43">
        <v>1</v>
      </c>
      <c r="B3718" s="83">
        <v>6200</v>
      </c>
      <c r="C3718" s="46" t="s">
        <v>1352</v>
      </c>
      <c r="D3718" s="74" t="s">
        <v>8854</v>
      </c>
      <c r="E3718" s="46">
        <v>440004140</v>
      </c>
      <c r="F3718" s="46">
        <v>43000143</v>
      </c>
      <c r="G3718" s="46">
        <v>0</v>
      </c>
      <c r="H3718" s="44" t="s">
        <v>8855</v>
      </c>
      <c r="I3718" s="38">
        <v>81852.039999999994</v>
      </c>
      <c r="J3718" s="47">
        <v>39387</v>
      </c>
      <c r="K3718" s="103"/>
      <c r="L3718" s="21"/>
      <c r="M3718" s="21"/>
      <c r="N3718" s="21"/>
      <c r="O3718" s="21"/>
      <c r="P3718" s="21"/>
      <c r="Q3718" s="21"/>
      <c r="R3718" s="21"/>
      <c r="S3718" s="21"/>
      <c r="T3718" s="21"/>
      <c r="U3718" s="21"/>
      <c r="V3718" s="21"/>
      <c r="W3718" s="21"/>
      <c r="X3718" s="21"/>
      <c r="Y3718" s="21"/>
      <c r="Z3718" s="21"/>
      <c r="AA3718" s="21"/>
      <c r="AB3718" s="21"/>
      <c r="AC3718" s="21"/>
      <c r="AD3718" s="21"/>
      <c r="AE3718" s="21"/>
      <c r="AF3718" s="21"/>
      <c r="AG3718" s="21"/>
      <c r="AH3718" s="21"/>
      <c r="AI3718" s="21"/>
      <c r="AJ3718" s="21"/>
      <c r="AK3718" s="21"/>
      <c r="AL3718" s="21"/>
      <c r="AM3718" s="21"/>
      <c r="AN3718" s="21"/>
      <c r="AO3718" s="21"/>
      <c r="AP3718" s="21"/>
      <c r="AQ3718" s="21"/>
      <c r="AR3718" s="21"/>
      <c r="AS3718" s="21"/>
      <c r="AT3718" s="21"/>
      <c r="AU3718" s="21"/>
      <c r="AV3718" s="21"/>
      <c r="AW3718" s="21"/>
      <c r="AX3718" s="21"/>
      <c r="AY3718" s="21"/>
      <c r="AZ3718" s="21"/>
      <c r="BA3718" s="21"/>
      <c r="BB3718" s="21"/>
      <c r="BC3718" s="21"/>
      <c r="BD3718" s="21"/>
      <c r="BE3718" s="21"/>
      <c r="BF3718" s="21"/>
      <c r="BG3718" s="21"/>
      <c r="BH3718" s="21"/>
      <c r="BI3718" s="21"/>
      <c r="BJ3718" s="21"/>
      <c r="BK3718" s="21"/>
      <c r="BL3718" s="21"/>
      <c r="BM3718" s="21"/>
      <c r="BN3718" s="21"/>
      <c r="BO3718" s="21"/>
      <c r="BP3718" s="21"/>
      <c r="BQ3718" s="21"/>
      <c r="BR3718" s="21"/>
      <c r="BS3718" s="21"/>
      <c r="BT3718" s="21"/>
      <c r="BU3718" s="21"/>
      <c r="BV3718" s="21"/>
      <c r="BW3718" s="21"/>
      <c r="BX3718" s="21"/>
      <c r="BY3718" s="21"/>
      <c r="BZ3718" s="21"/>
      <c r="CA3718" s="21"/>
      <c r="CB3718" s="21"/>
      <c r="CC3718" s="21"/>
      <c r="CD3718" s="21"/>
      <c r="CE3718" s="21"/>
      <c r="CF3718" s="21"/>
      <c r="CG3718" s="21"/>
      <c r="CH3718" s="21"/>
      <c r="CI3718" s="21"/>
      <c r="CJ3718" s="21"/>
      <c r="CK3718" s="21"/>
      <c r="CL3718" s="21"/>
      <c r="CM3718" s="21"/>
      <c r="CN3718" s="21"/>
      <c r="CO3718" s="21"/>
    </row>
    <row r="3719" spans="1:93" x14ac:dyDescent="0.35">
      <c r="A3719" s="43">
        <v>1</v>
      </c>
      <c r="B3719" s="83">
        <v>6200</v>
      </c>
      <c r="C3719" s="46">
        <v>43</v>
      </c>
      <c r="D3719" s="74" t="s">
        <v>8856</v>
      </c>
      <c r="E3719" s="46"/>
      <c r="F3719" s="46">
        <v>43000143</v>
      </c>
      <c r="G3719" s="46">
        <v>3</v>
      </c>
      <c r="H3719" s="104" t="s">
        <v>8857</v>
      </c>
      <c r="I3719" s="38">
        <v>120543</v>
      </c>
      <c r="J3719" s="47">
        <v>44889</v>
      </c>
      <c r="K3719" s="54"/>
      <c r="L3719" s="17"/>
      <c r="M3719" s="17"/>
      <c r="N3719" s="17"/>
      <c r="O3719" s="17"/>
      <c r="P3719" s="17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7"/>
      <c r="AF3719" s="17"/>
      <c r="AG3719" s="17"/>
      <c r="AH3719" s="17"/>
      <c r="AI3719" s="17"/>
      <c r="AJ3719" s="17"/>
      <c r="AK3719" s="17"/>
      <c r="AL3719" s="17"/>
      <c r="AM3719" s="17"/>
      <c r="AN3719" s="17"/>
      <c r="AO3719" s="17"/>
      <c r="AP3719" s="17"/>
      <c r="AQ3719" s="17"/>
      <c r="AR3719" s="17"/>
      <c r="AS3719" s="17"/>
      <c r="AT3719" s="17"/>
      <c r="AU3719" s="17"/>
      <c r="AV3719" s="17"/>
      <c r="AW3719" s="17"/>
      <c r="AX3719" s="17"/>
      <c r="AY3719" s="17"/>
      <c r="AZ3719" s="17"/>
      <c r="BA3719" s="17"/>
      <c r="BB3719" s="17"/>
      <c r="BC3719" s="17"/>
      <c r="BD3719" s="17"/>
      <c r="BE3719" s="17"/>
      <c r="BF3719" s="17"/>
      <c r="BG3719" s="17"/>
      <c r="BH3719" s="17"/>
      <c r="BI3719" s="17"/>
      <c r="BJ3719" s="17"/>
      <c r="BK3719" s="17"/>
      <c r="BL3719" s="17"/>
      <c r="BM3719" s="17"/>
      <c r="BN3719" s="17"/>
      <c r="BO3719" s="17"/>
      <c r="BP3719" s="17"/>
      <c r="BQ3719" s="17"/>
      <c r="BR3719" s="17"/>
      <c r="BS3719" s="17"/>
      <c r="BT3719" s="17"/>
      <c r="BU3719" s="17"/>
      <c r="BV3719" s="17"/>
      <c r="BW3719" s="17"/>
      <c r="BX3719" s="17"/>
      <c r="BY3719" s="17"/>
      <c r="BZ3719" s="17"/>
      <c r="CA3719" s="17"/>
      <c r="CB3719" s="17"/>
      <c r="CC3719" s="17"/>
      <c r="CD3719" s="17"/>
      <c r="CE3719" s="17"/>
      <c r="CF3719" s="17"/>
      <c r="CG3719" s="17"/>
      <c r="CH3719" s="17"/>
      <c r="CI3719" s="17"/>
      <c r="CJ3719" s="17"/>
      <c r="CK3719" s="17"/>
      <c r="CL3719" s="17"/>
      <c r="CM3719" s="17"/>
      <c r="CN3719" s="17"/>
      <c r="CO3719" s="17"/>
    </row>
    <row r="3720" spans="1:93" x14ac:dyDescent="0.35">
      <c r="A3720" s="43">
        <v>1</v>
      </c>
      <c r="B3720" s="83">
        <v>6200</v>
      </c>
      <c r="C3720" s="46" t="s">
        <v>1352</v>
      </c>
      <c r="D3720" s="74" t="s">
        <v>8858</v>
      </c>
      <c r="E3720" s="46">
        <v>440004160</v>
      </c>
      <c r="F3720" s="46">
        <v>43000145</v>
      </c>
      <c r="G3720" s="46">
        <v>0</v>
      </c>
      <c r="H3720" s="44" t="s">
        <v>8859</v>
      </c>
      <c r="I3720" s="38">
        <v>81852.039999999994</v>
      </c>
      <c r="J3720" s="47">
        <v>39387</v>
      </c>
      <c r="K3720" s="54"/>
      <c r="L3720" s="17"/>
      <c r="M3720" s="17"/>
      <c r="N3720" s="17"/>
      <c r="O3720" s="17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7"/>
      <c r="AF3720" s="17"/>
      <c r="AG3720" s="17"/>
      <c r="AH3720" s="17"/>
      <c r="AI3720" s="17"/>
      <c r="AJ3720" s="17"/>
      <c r="AK3720" s="17"/>
      <c r="AL3720" s="17"/>
      <c r="AM3720" s="17"/>
      <c r="AN3720" s="17"/>
      <c r="AO3720" s="17"/>
      <c r="AP3720" s="17"/>
      <c r="AQ3720" s="17"/>
      <c r="AR3720" s="17"/>
      <c r="AS3720" s="17"/>
      <c r="AT3720" s="17"/>
      <c r="AU3720" s="17"/>
      <c r="AV3720" s="17"/>
      <c r="AW3720" s="17"/>
      <c r="AX3720" s="17"/>
      <c r="AY3720" s="17"/>
      <c r="AZ3720" s="17"/>
      <c r="BA3720" s="17"/>
      <c r="BB3720" s="17"/>
      <c r="BC3720" s="17"/>
      <c r="BD3720" s="17"/>
      <c r="BE3720" s="17"/>
      <c r="BF3720" s="17"/>
      <c r="BG3720" s="17"/>
      <c r="BH3720" s="17"/>
      <c r="BI3720" s="17"/>
      <c r="BJ3720" s="17"/>
      <c r="BK3720" s="17"/>
      <c r="BL3720" s="17"/>
      <c r="BM3720" s="17"/>
      <c r="BN3720" s="17"/>
      <c r="BO3720" s="17"/>
      <c r="BP3720" s="17"/>
      <c r="BQ3720" s="17"/>
      <c r="BR3720" s="17"/>
      <c r="BS3720" s="17"/>
      <c r="BT3720" s="17"/>
      <c r="BU3720" s="17"/>
      <c r="BV3720" s="17"/>
      <c r="BW3720" s="17"/>
      <c r="BX3720" s="17"/>
      <c r="BY3720" s="17"/>
      <c r="BZ3720" s="17"/>
      <c r="CA3720" s="17"/>
      <c r="CB3720" s="17"/>
      <c r="CC3720" s="17"/>
      <c r="CD3720" s="17"/>
      <c r="CE3720" s="17"/>
      <c r="CF3720" s="17"/>
      <c r="CG3720" s="17"/>
      <c r="CH3720" s="17"/>
      <c r="CI3720" s="17"/>
      <c r="CJ3720" s="17"/>
      <c r="CK3720" s="17"/>
      <c r="CL3720" s="17"/>
      <c r="CM3720" s="17"/>
      <c r="CN3720" s="17"/>
      <c r="CO3720" s="17"/>
    </row>
    <row r="3721" spans="1:93" x14ac:dyDescent="0.35">
      <c r="A3721" s="43">
        <v>1</v>
      </c>
      <c r="B3721" s="83">
        <v>6200</v>
      </c>
      <c r="C3721" s="46" t="s">
        <v>1352</v>
      </c>
      <c r="D3721" s="74" t="s">
        <v>8860</v>
      </c>
      <c r="E3721" s="46" t="s">
        <v>8861</v>
      </c>
      <c r="F3721" s="50" t="s">
        <v>8862</v>
      </c>
      <c r="G3721" s="50" t="s">
        <v>1043</v>
      </c>
      <c r="H3721" s="44" t="s">
        <v>8863</v>
      </c>
      <c r="I3721" s="38">
        <v>57937.99</v>
      </c>
      <c r="J3721" s="47">
        <v>43915</v>
      </c>
      <c r="K3721" s="54"/>
      <c r="L3721" s="17"/>
      <c r="M3721" s="17"/>
      <c r="N3721" s="17"/>
      <c r="O3721" s="17"/>
      <c r="P3721" s="1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7"/>
      <c r="AF3721" s="17"/>
      <c r="AG3721" s="17"/>
      <c r="AH3721" s="17"/>
      <c r="AI3721" s="17"/>
      <c r="AJ3721" s="17"/>
      <c r="AK3721" s="17"/>
      <c r="AL3721" s="17"/>
      <c r="AM3721" s="17"/>
      <c r="AN3721" s="17"/>
      <c r="AO3721" s="17"/>
      <c r="AP3721" s="17"/>
      <c r="AQ3721" s="17"/>
      <c r="AR3721" s="17"/>
      <c r="AS3721" s="17"/>
      <c r="AT3721" s="17"/>
      <c r="AU3721" s="17"/>
      <c r="AV3721" s="17"/>
      <c r="AW3721" s="17"/>
      <c r="AX3721" s="17"/>
      <c r="AY3721" s="17"/>
      <c r="AZ3721" s="17"/>
      <c r="BA3721" s="17"/>
      <c r="BB3721" s="17"/>
      <c r="BC3721" s="17"/>
      <c r="BD3721" s="17"/>
      <c r="BE3721" s="17"/>
      <c r="BF3721" s="17"/>
      <c r="BG3721" s="17"/>
      <c r="BH3721" s="17"/>
      <c r="BI3721" s="17"/>
      <c r="BJ3721" s="17"/>
      <c r="BK3721" s="17"/>
      <c r="BL3721" s="17"/>
      <c r="BM3721" s="17"/>
      <c r="BN3721" s="17"/>
      <c r="BO3721" s="17"/>
      <c r="BP3721" s="17"/>
      <c r="BQ3721" s="17"/>
      <c r="BR3721" s="17"/>
      <c r="BS3721" s="17"/>
      <c r="BT3721" s="17"/>
      <c r="BU3721" s="17"/>
      <c r="BV3721" s="17"/>
      <c r="BW3721" s="17"/>
      <c r="BX3721" s="17"/>
      <c r="BY3721" s="17"/>
      <c r="BZ3721" s="17"/>
      <c r="CA3721" s="17"/>
      <c r="CB3721" s="17"/>
      <c r="CC3721" s="17"/>
      <c r="CD3721" s="17"/>
      <c r="CE3721" s="17"/>
      <c r="CF3721" s="17"/>
      <c r="CG3721" s="17"/>
      <c r="CH3721" s="17"/>
      <c r="CI3721" s="17"/>
      <c r="CJ3721" s="17"/>
      <c r="CK3721" s="17"/>
      <c r="CL3721" s="17"/>
      <c r="CM3721" s="17"/>
      <c r="CN3721" s="17"/>
      <c r="CO3721" s="17"/>
    </row>
    <row r="3722" spans="1:93" x14ac:dyDescent="0.35">
      <c r="A3722" s="43">
        <v>1</v>
      </c>
      <c r="B3722" s="83">
        <v>6200</v>
      </c>
      <c r="C3722" s="46">
        <v>43</v>
      </c>
      <c r="D3722" s="74" t="s">
        <v>8864</v>
      </c>
      <c r="E3722" s="46"/>
      <c r="F3722" s="50" t="s">
        <v>8862</v>
      </c>
      <c r="G3722" s="50">
        <v>3</v>
      </c>
      <c r="H3722" s="104" t="s">
        <v>8865</v>
      </c>
      <c r="I3722" s="38">
        <v>120543</v>
      </c>
      <c r="J3722" s="47">
        <v>44889</v>
      </c>
      <c r="K3722" s="54"/>
      <c r="L3722" s="17"/>
      <c r="M3722" s="17"/>
      <c r="N3722" s="17"/>
      <c r="O3722" s="17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7"/>
      <c r="AI3722" s="17"/>
      <c r="AJ3722" s="17"/>
      <c r="AK3722" s="17"/>
      <c r="AL3722" s="17"/>
      <c r="AM3722" s="17"/>
      <c r="AN3722" s="17"/>
      <c r="AO3722" s="17"/>
      <c r="AP3722" s="17"/>
      <c r="AQ3722" s="17"/>
      <c r="AR3722" s="17"/>
      <c r="AS3722" s="17"/>
      <c r="AT3722" s="17"/>
      <c r="AU3722" s="17"/>
      <c r="AV3722" s="17"/>
      <c r="AW3722" s="17"/>
      <c r="AX3722" s="17"/>
      <c r="AY3722" s="17"/>
      <c r="AZ3722" s="17"/>
      <c r="BA3722" s="17"/>
      <c r="BB3722" s="17"/>
      <c r="BC3722" s="17"/>
      <c r="BD3722" s="17"/>
      <c r="BE3722" s="17"/>
      <c r="BF3722" s="17"/>
      <c r="BG3722" s="17"/>
      <c r="BH3722" s="17"/>
      <c r="BI3722" s="17"/>
      <c r="BJ3722" s="17"/>
      <c r="BK3722" s="17"/>
      <c r="BL3722" s="17"/>
      <c r="BM3722" s="17"/>
      <c r="BN3722" s="17"/>
      <c r="BO3722" s="17"/>
      <c r="BP3722" s="17"/>
      <c r="BQ3722" s="17"/>
      <c r="BR3722" s="17"/>
      <c r="BS3722" s="17"/>
      <c r="BT3722" s="17"/>
      <c r="BU3722" s="17"/>
      <c r="BV3722" s="17"/>
      <c r="BW3722" s="17"/>
      <c r="BX3722" s="17"/>
      <c r="BY3722" s="17"/>
      <c r="BZ3722" s="17"/>
      <c r="CA3722" s="17"/>
      <c r="CB3722" s="17"/>
      <c r="CC3722" s="17"/>
      <c r="CD3722" s="17"/>
      <c r="CE3722" s="17"/>
      <c r="CF3722" s="17"/>
      <c r="CG3722" s="17"/>
      <c r="CH3722" s="17"/>
      <c r="CI3722" s="17"/>
      <c r="CJ3722" s="17"/>
      <c r="CK3722" s="17"/>
      <c r="CL3722" s="17"/>
      <c r="CM3722" s="17"/>
      <c r="CN3722" s="17"/>
      <c r="CO3722" s="17"/>
    </row>
    <row r="3723" spans="1:93" x14ac:dyDescent="0.35">
      <c r="A3723" s="43">
        <v>1</v>
      </c>
      <c r="B3723" s="83">
        <v>6200</v>
      </c>
      <c r="C3723" s="46" t="s">
        <v>1352</v>
      </c>
      <c r="D3723" s="74" t="s">
        <v>8866</v>
      </c>
      <c r="E3723" s="46" t="s">
        <v>8867</v>
      </c>
      <c r="F3723" s="50" t="s">
        <v>8868</v>
      </c>
      <c r="G3723" s="50" t="s">
        <v>1043</v>
      </c>
      <c r="H3723" s="44" t="s">
        <v>8869</v>
      </c>
      <c r="I3723" s="38">
        <v>57937.99</v>
      </c>
      <c r="J3723" s="47">
        <v>43915</v>
      </c>
      <c r="K3723" s="54"/>
      <c r="L3723" s="17"/>
      <c r="M3723" s="17"/>
      <c r="N3723" s="17"/>
      <c r="O3723" s="17"/>
      <c r="P3723" s="1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7"/>
      <c r="AF3723" s="17"/>
      <c r="AG3723" s="17"/>
      <c r="AH3723" s="17"/>
      <c r="AI3723" s="17"/>
      <c r="AJ3723" s="17"/>
      <c r="AK3723" s="17"/>
      <c r="AL3723" s="17"/>
      <c r="AM3723" s="17"/>
      <c r="AN3723" s="17"/>
      <c r="AO3723" s="17"/>
      <c r="AP3723" s="17"/>
      <c r="AQ3723" s="17"/>
      <c r="AR3723" s="17"/>
      <c r="AS3723" s="17"/>
      <c r="AT3723" s="17"/>
      <c r="AU3723" s="17"/>
      <c r="AV3723" s="17"/>
      <c r="AW3723" s="17"/>
      <c r="AX3723" s="17"/>
      <c r="AY3723" s="17"/>
      <c r="AZ3723" s="17"/>
      <c r="BA3723" s="17"/>
      <c r="BB3723" s="17"/>
      <c r="BC3723" s="17"/>
      <c r="BD3723" s="17"/>
      <c r="BE3723" s="17"/>
      <c r="BF3723" s="17"/>
      <c r="BG3723" s="17"/>
      <c r="BH3723" s="17"/>
      <c r="BI3723" s="17"/>
      <c r="BJ3723" s="17"/>
      <c r="BK3723" s="17"/>
      <c r="BL3723" s="17"/>
      <c r="BM3723" s="17"/>
      <c r="BN3723" s="17"/>
      <c r="BO3723" s="17"/>
      <c r="BP3723" s="17"/>
      <c r="BQ3723" s="17"/>
      <c r="BR3723" s="17"/>
      <c r="BS3723" s="17"/>
      <c r="BT3723" s="17"/>
      <c r="BU3723" s="17"/>
      <c r="BV3723" s="17"/>
      <c r="BW3723" s="17"/>
      <c r="BX3723" s="17"/>
      <c r="BY3723" s="17"/>
      <c r="BZ3723" s="17"/>
      <c r="CA3723" s="17"/>
      <c r="CB3723" s="17"/>
      <c r="CC3723" s="17"/>
      <c r="CD3723" s="17"/>
      <c r="CE3723" s="17"/>
      <c r="CF3723" s="17"/>
      <c r="CG3723" s="17"/>
      <c r="CH3723" s="17"/>
      <c r="CI3723" s="17"/>
      <c r="CJ3723" s="17"/>
      <c r="CK3723" s="17"/>
      <c r="CL3723" s="17"/>
      <c r="CM3723" s="17"/>
      <c r="CN3723" s="17"/>
      <c r="CO3723" s="17"/>
    </row>
    <row r="3724" spans="1:93" x14ac:dyDescent="0.35">
      <c r="A3724" s="43">
        <v>1</v>
      </c>
      <c r="B3724" s="83">
        <v>6200</v>
      </c>
      <c r="C3724" s="46" t="s">
        <v>1352</v>
      </c>
      <c r="D3724" s="74" t="s">
        <v>8870</v>
      </c>
      <c r="E3724" s="46">
        <v>440004200</v>
      </c>
      <c r="F3724" s="46">
        <v>43000149</v>
      </c>
      <c r="G3724" s="46">
        <v>0</v>
      </c>
      <c r="H3724" s="44" t="s">
        <v>8871</v>
      </c>
      <c r="I3724" s="38">
        <v>81852.039999999994</v>
      </c>
      <c r="J3724" s="47">
        <v>39387</v>
      </c>
      <c r="K3724" s="54"/>
      <c r="L3724" s="17"/>
      <c r="M3724" s="17"/>
      <c r="N3724" s="17"/>
      <c r="O3724" s="17"/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7"/>
      <c r="AI3724" s="17"/>
      <c r="AJ3724" s="17"/>
      <c r="AK3724" s="17"/>
      <c r="AL3724" s="17"/>
      <c r="AM3724" s="17"/>
      <c r="AN3724" s="17"/>
      <c r="AO3724" s="17"/>
      <c r="AP3724" s="17"/>
      <c r="AQ3724" s="17"/>
      <c r="AR3724" s="17"/>
      <c r="AS3724" s="17"/>
      <c r="AT3724" s="17"/>
      <c r="AU3724" s="17"/>
      <c r="AV3724" s="17"/>
      <c r="AW3724" s="17"/>
      <c r="AX3724" s="17"/>
      <c r="AY3724" s="17"/>
      <c r="AZ3724" s="17"/>
      <c r="BA3724" s="17"/>
      <c r="BB3724" s="17"/>
      <c r="BC3724" s="17"/>
      <c r="BD3724" s="17"/>
      <c r="BE3724" s="17"/>
      <c r="BF3724" s="17"/>
      <c r="BG3724" s="17"/>
      <c r="BH3724" s="17"/>
      <c r="BI3724" s="17"/>
      <c r="BJ3724" s="17"/>
      <c r="BK3724" s="17"/>
      <c r="BL3724" s="17"/>
      <c r="BM3724" s="17"/>
      <c r="BN3724" s="17"/>
      <c r="BO3724" s="17"/>
      <c r="BP3724" s="17"/>
      <c r="BQ3724" s="17"/>
      <c r="BR3724" s="17"/>
      <c r="BS3724" s="17"/>
      <c r="BT3724" s="17"/>
      <c r="BU3724" s="17"/>
      <c r="BV3724" s="17"/>
      <c r="BW3724" s="17"/>
      <c r="BX3724" s="17"/>
      <c r="BY3724" s="17"/>
      <c r="BZ3724" s="17"/>
      <c r="CA3724" s="17"/>
      <c r="CB3724" s="17"/>
      <c r="CC3724" s="17"/>
      <c r="CD3724" s="17"/>
      <c r="CE3724" s="17"/>
      <c r="CF3724" s="17"/>
      <c r="CG3724" s="17"/>
      <c r="CH3724" s="17"/>
      <c r="CI3724" s="17"/>
      <c r="CJ3724" s="17"/>
      <c r="CK3724" s="17"/>
      <c r="CL3724" s="17"/>
      <c r="CM3724" s="17"/>
      <c r="CN3724" s="17"/>
      <c r="CO3724" s="17"/>
    </row>
    <row r="3725" spans="1:93" x14ac:dyDescent="0.35">
      <c r="A3725" s="43">
        <v>1</v>
      </c>
      <c r="B3725" s="83">
        <v>6200</v>
      </c>
      <c r="C3725" s="46" t="s">
        <v>1352</v>
      </c>
      <c r="D3725" s="74" t="s">
        <v>8872</v>
      </c>
      <c r="E3725" s="46" t="s">
        <v>8873</v>
      </c>
      <c r="F3725" s="50" t="s">
        <v>8874</v>
      </c>
      <c r="G3725" s="50" t="s">
        <v>1043</v>
      </c>
      <c r="H3725" s="44" t="s">
        <v>8871</v>
      </c>
      <c r="I3725" s="38">
        <v>57937.99</v>
      </c>
      <c r="J3725" s="47">
        <v>43915</v>
      </c>
      <c r="K3725" s="54"/>
      <c r="L3725" s="17"/>
      <c r="M3725" s="17"/>
      <c r="N3725" s="17"/>
      <c r="O3725" s="17"/>
      <c r="P3725" s="1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7"/>
      <c r="AI3725" s="17"/>
      <c r="AJ3725" s="17"/>
      <c r="AK3725" s="17"/>
      <c r="AL3725" s="17"/>
      <c r="AM3725" s="17"/>
      <c r="AN3725" s="17"/>
      <c r="AO3725" s="17"/>
      <c r="AP3725" s="17"/>
      <c r="AQ3725" s="17"/>
      <c r="AR3725" s="17"/>
      <c r="AS3725" s="17"/>
      <c r="AT3725" s="17"/>
      <c r="AU3725" s="17"/>
      <c r="AV3725" s="17"/>
      <c r="AW3725" s="17"/>
      <c r="AX3725" s="17"/>
      <c r="AY3725" s="17"/>
      <c r="AZ3725" s="17"/>
      <c r="BA3725" s="17"/>
      <c r="BB3725" s="17"/>
      <c r="BC3725" s="17"/>
      <c r="BD3725" s="17"/>
      <c r="BE3725" s="17"/>
      <c r="BF3725" s="17"/>
      <c r="BG3725" s="17"/>
      <c r="BH3725" s="17"/>
      <c r="BI3725" s="17"/>
      <c r="BJ3725" s="17"/>
      <c r="BK3725" s="17"/>
      <c r="BL3725" s="17"/>
      <c r="BM3725" s="17"/>
      <c r="BN3725" s="17"/>
      <c r="BO3725" s="17"/>
      <c r="BP3725" s="17"/>
      <c r="BQ3725" s="17"/>
      <c r="BR3725" s="17"/>
      <c r="BS3725" s="17"/>
      <c r="BT3725" s="17"/>
      <c r="BU3725" s="17"/>
      <c r="BV3725" s="17"/>
      <c r="BW3725" s="17"/>
      <c r="BX3725" s="17"/>
      <c r="BY3725" s="17"/>
      <c r="BZ3725" s="17"/>
      <c r="CA3725" s="17"/>
      <c r="CB3725" s="17"/>
      <c r="CC3725" s="17"/>
      <c r="CD3725" s="17"/>
      <c r="CE3725" s="17"/>
      <c r="CF3725" s="17"/>
      <c r="CG3725" s="17"/>
      <c r="CH3725" s="17"/>
      <c r="CI3725" s="17"/>
      <c r="CJ3725" s="17"/>
      <c r="CK3725" s="17"/>
      <c r="CL3725" s="17"/>
      <c r="CM3725" s="17"/>
      <c r="CN3725" s="17"/>
      <c r="CO3725" s="17"/>
    </row>
    <row r="3726" spans="1:93" x14ac:dyDescent="0.35">
      <c r="A3726" s="43">
        <v>1</v>
      </c>
      <c r="B3726" s="83">
        <v>6200</v>
      </c>
      <c r="C3726" s="46" t="s">
        <v>1352</v>
      </c>
      <c r="D3726" s="74" t="s">
        <v>8875</v>
      </c>
      <c r="E3726" s="46" t="s">
        <v>8876</v>
      </c>
      <c r="F3726" s="50" t="s">
        <v>8877</v>
      </c>
      <c r="G3726" s="50" t="s">
        <v>1124</v>
      </c>
      <c r="H3726" s="44" t="s">
        <v>8878</v>
      </c>
      <c r="I3726" s="38">
        <v>57937.99</v>
      </c>
      <c r="J3726" s="47">
        <v>43915</v>
      </c>
      <c r="K3726" s="54"/>
      <c r="L3726" s="17"/>
      <c r="M3726" s="17"/>
      <c r="N3726" s="17"/>
      <c r="O3726" s="17"/>
      <c r="P3726" s="1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7"/>
      <c r="AI3726" s="17"/>
      <c r="AJ3726" s="17"/>
      <c r="AK3726" s="17"/>
      <c r="AL3726" s="17"/>
      <c r="AM3726" s="17"/>
      <c r="AN3726" s="17"/>
      <c r="AO3726" s="17"/>
      <c r="AP3726" s="17"/>
      <c r="AQ3726" s="17"/>
      <c r="AR3726" s="17"/>
      <c r="AS3726" s="17"/>
      <c r="AT3726" s="17"/>
      <c r="AU3726" s="17"/>
      <c r="AV3726" s="17"/>
      <c r="AW3726" s="17"/>
      <c r="AX3726" s="17"/>
      <c r="AY3726" s="17"/>
      <c r="AZ3726" s="17"/>
      <c r="BA3726" s="17"/>
      <c r="BB3726" s="17"/>
      <c r="BC3726" s="17"/>
      <c r="BD3726" s="17"/>
      <c r="BE3726" s="17"/>
      <c r="BF3726" s="17"/>
      <c r="BG3726" s="17"/>
      <c r="BH3726" s="17"/>
      <c r="BI3726" s="17"/>
      <c r="BJ3726" s="17"/>
      <c r="BK3726" s="17"/>
      <c r="BL3726" s="17"/>
      <c r="BM3726" s="17"/>
      <c r="BN3726" s="17"/>
      <c r="BO3726" s="17"/>
      <c r="BP3726" s="17"/>
      <c r="BQ3726" s="17"/>
      <c r="BR3726" s="17"/>
      <c r="BS3726" s="17"/>
      <c r="BT3726" s="17"/>
      <c r="BU3726" s="17"/>
      <c r="BV3726" s="17"/>
      <c r="BW3726" s="17"/>
      <c r="BX3726" s="17"/>
      <c r="BY3726" s="17"/>
      <c r="BZ3726" s="17"/>
      <c r="CA3726" s="17"/>
      <c r="CB3726" s="17"/>
      <c r="CC3726" s="17"/>
      <c r="CD3726" s="17"/>
      <c r="CE3726" s="17"/>
      <c r="CF3726" s="17"/>
      <c r="CG3726" s="17"/>
      <c r="CH3726" s="17"/>
      <c r="CI3726" s="17"/>
      <c r="CJ3726" s="17"/>
      <c r="CK3726" s="17"/>
      <c r="CL3726" s="17"/>
      <c r="CM3726" s="17"/>
      <c r="CN3726" s="17"/>
      <c r="CO3726" s="17"/>
    </row>
    <row r="3727" spans="1:93" x14ac:dyDescent="0.35">
      <c r="A3727" s="43">
        <v>1</v>
      </c>
      <c r="B3727" s="83">
        <v>6200</v>
      </c>
      <c r="C3727" s="46" t="s">
        <v>1352</v>
      </c>
      <c r="D3727" s="74" t="s">
        <v>8879</v>
      </c>
      <c r="E3727" s="46" t="s">
        <v>8880</v>
      </c>
      <c r="F3727" s="50" t="s">
        <v>8881</v>
      </c>
      <c r="G3727" s="50" t="s">
        <v>1043</v>
      </c>
      <c r="H3727" s="44" t="s">
        <v>8882</v>
      </c>
      <c r="I3727" s="38">
        <v>57937.99</v>
      </c>
      <c r="J3727" s="47">
        <v>43915</v>
      </c>
      <c r="K3727" s="54"/>
      <c r="L3727" s="17"/>
      <c r="M3727" s="17"/>
      <c r="N3727" s="17"/>
      <c r="O3727" s="17"/>
      <c r="P3727" s="1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7"/>
      <c r="AI3727" s="17"/>
      <c r="AJ3727" s="17"/>
      <c r="AK3727" s="17"/>
      <c r="AL3727" s="17"/>
      <c r="AM3727" s="17"/>
      <c r="AN3727" s="17"/>
      <c r="AO3727" s="17"/>
      <c r="AP3727" s="17"/>
      <c r="AQ3727" s="17"/>
      <c r="AR3727" s="17"/>
      <c r="AS3727" s="17"/>
      <c r="AT3727" s="17"/>
      <c r="AU3727" s="17"/>
      <c r="AV3727" s="17"/>
      <c r="AW3727" s="17"/>
      <c r="AX3727" s="17"/>
      <c r="AY3727" s="17"/>
      <c r="AZ3727" s="17"/>
      <c r="BA3727" s="17"/>
      <c r="BB3727" s="17"/>
      <c r="BC3727" s="17"/>
      <c r="BD3727" s="17"/>
      <c r="BE3727" s="17"/>
      <c r="BF3727" s="17"/>
      <c r="BG3727" s="17"/>
      <c r="BH3727" s="17"/>
      <c r="BI3727" s="17"/>
      <c r="BJ3727" s="17"/>
      <c r="BK3727" s="17"/>
      <c r="BL3727" s="17"/>
      <c r="BM3727" s="17"/>
      <c r="BN3727" s="17"/>
      <c r="BO3727" s="17"/>
      <c r="BP3727" s="17"/>
      <c r="BQ3727" s="17"/>
      <c r="BR3727" s="17"/>
      <c r="BS3727" s="17"/>
      <c r="BT3727" s="17"/>
      <c r="BU3727" s="17"/>
      <c r="BV3727" s="17"/>
      <c r="BW3727" s="17"/>
      <c r="BX3727" s="17"/>
      <c r="BY3727" s="17"/>
      <c r="BZ3727" s="17"/>
      <c r="CA3727" s="17"/>
      <c r="CB3727" s="17"/>
      <c r="CC3727" s="17"/>
      <c r="CD3727" s="17"/>
      <c r="CE3727" s="17"/>
      <c r="CF3727" s="17"/>
      <c r="CG3727" s="17"/>
      <c r="CH3727" s="17"/>
      <c r="CI3727" s="17"/>
      <c r="CJ3727" s="17"/>
      <c r="CK3727" s="17"/>
      <c r="CL3727" s="17"/>
      <c r="CM3727" s="17"/>
      <c r="CN3727" s="17"/>
      <c r="CO3727" s="17"/>
    </row>
    <row r="3728" spans="1:93" x14ac:dyDescent="0.35">
      <c r="A3728" s="43">
        <v>1</v>
      </c>
      <c r="B3728" s="83">
        <v>6200</v>
      </c>
      <c r="C3728" s="46" t="s">
        <v>1352</v>
      </c>
      <c r="D3728" s="74" t="s">
        <v>8883</v>
      </c>
      <c r="E3728" s="46">
        <v>440004280</v>
      </c>
      <c r="F3728" s="46">
        <v>43000157</v>
      </c>
      <c r="G3728" s="46">
        <v>0</v>
      </c>
      <c r="H3728" s="44" t="s">
        <v>8884</v>
      </c>
      <c r="I3728" s="38">
        <v>82187.72</v>
      </c>
      <c r="J3728" s="47">
        <v>39503</v>
      </c>
      <c r="K3728" s="54"/>
      <c r="L3728" s="17"/>
      <c r="M3728" s="17"/>
      <c r="N3728" s="17"/>
      <c r="O3728" s="17"/>
      <c r="P3728" s="1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7"/>
      <c r="AI3728" s="17"/>
      <c r="AJ3728" s="17"/>
      <c r="AK3728" s="17"/>
      <c r="AL3728" s="17"/>
      <c r="AM3728" s="17"/>
      <c r="AN3728" s="17"/>
      <c r="AO3728" s="17"/>
      <c r="AP3728" s="17"/>
      <c r="AQ3728" s="17"/>
      <c r="AR3728" s="17"/>
      <c r="AS3728" s="17"/>
      <c r="AT3728" s="17"/>
      <c r="AU3728" s="17"/>
      <c r="AV3728" s="17"/>
      <c r="AW3728" s="17"/>
      <c r="AX3728" s="17"/>
      <c r="AY3728" s="17"/>
      <c r="AZ3728" s="17"/>
      <c r="BA3728" s="17"/>
      <c r="BB3728" s="17"/>
      <c r="BC3728" s="17"/>
      <c r="BD3728" s="17"/>
      <c r="BE3728" s="17"/>
      <c r="BF3728" s="17"/>
      <c r="BG3728" s="17"/>
      <c r="BH3728" s="17"/>
      <c r="BI3728" s="17"/>
      <c r="BJ3728" s="17"/>
      <c r="BK3728" s="17"/>
      <c r="BL3728" s="17"/>
      <c r="BM3728" s="17"/>
      <c r="BN3728" s="17"/>
      <c r="BO3728" s="17"/>
      <c r="BP3728" s="17"/>
      <c r="BQ3728" s="17"/>
      <c r="BR3728" s="17"/>
      <c r="BS3728" s="17"/>
      <c r="BT3728" s="17"/>
      <c r="BU3728" s="17"/>
      <c r="BV3728" s="17"/>
      <c r="BW3728" s="17"/>
      <c r="BX3728" s="17"/>
      <c r="BY3728" s="17"/>
      <c r="BZ3728" s="17"/>
      <c r="CA3728" s="17"/>
      <c r="CB3728" s="17"/>
      <c r="CC3728" s="17"/>
      <c r="CD3728" s="17"/>
      <c r="CE3728" s="17"/>
      <c r="CF3728" s="17"/>
      <c r="CG3728" s="17"/>
      <c r="CH3728" s="17"/>
      <c r="CI3728" s="17"/>
      <c r="CJ3728" s="17"/>
      <c r="CK3728" s="17"/>
      <c r="CL3728" s="17"/>
      <c r="CM3728" s="17"/>
      <c r="CN3728" s="17"/>
      <c r="CO3728" s="17"/>
    </row>
    <row r="3729" spans="1:93" x14ac:dyDescent="0.35">
      <c r="A3729" s="43">
        <v>1</v>
      </c>
      <c r="B3729" s="83">
        <v>6200</v>
      </c>
      <c r="C3729" s="46" t="s">
        <v>1352</v>
      </c>
      <c r="D3729" s="74" t="s">
        <v>8885</v>
      </c>
      <c r="E3729" s="46" t="s">
        <v>8886</v>
      </c>
      <c r="F3729" s="50" t="s">
        <v>8887</v>
      </c>
      <c r="G3729" s="50" t="s">
        <v>1043</v>
      </c>
      <c r="H3729" s="44" t="s">
        <v>8884</v>
      </c>
      <c r="I3729" s="38">
        <v>57937.99</v>
      </c>
      <c r="J3729" s="47">
        <v>43915</v>
      </c>
      <c r="K3729" s="54"/>
      <c r="L3729" s="17"/>
      <c r="M3729" s="17"/>
      <c r="N3729" s="17"/>
      <c r="O3729" s="17"/>
      <c r="P3729" s="1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7"/>
      <c r="AF3729" s="17"/>
      <c r="AG3729" s="17"/>
      <c r="AH3729" s="17"/>
      <c r="AI3729" s="17"/>
      <c r="AJ3729" s="17"/>
      <c r="AK3729" s="17"/>
      <c r="AL3729" s="17"/>
      <c r="AM3729" s="17"/>
      <c r="AN3729" s="17"/>
      <c r="AO3729" s="17"/>
      <c r="AP3729" s="17"/>
      <c r="AQ3729" s="17"/>
      <c r="AR3729" s="17"/>
      <c r="AS3729" s="17"/>
      <c r="AT3729" s="17"/>
      <c r="AU3729" s="17"/>
      <c r="AV3729" s="17"/>
      <c r="AW3729" s="17"/>
      <c r="AX3729" s="17"/>
      <c r="AY3729" s="17"/>
      <c r="AZ3729" s="17"/>
      <c r="BA3729" s="17"/>
      <c r="BB3729" s="17"/>
      <c r="BC3729" s="17"/>
      <c r="BD3729" s="17"/>
      <c r="BE3729" s="17"/>
      <c r="BF3729" s="17"/>
      <c r="BG3729" s="17"/>
      <c r="BH3729" s="17"/>
      <c r="BI3729" s="17"/>
      <c r="BJ3729" s="17"/>
      <c r="BK3729" s="17"/>
      <c r="BL3729" s="17"/>
      <c r="BM3729" s="17"/>
      <c r="BN3729" s="17"/>
      <c r="BO3729" s="17"/>
      <c r="BP3729" s="17"/>
      <c r="BQ3729" s="17"/>
      <c r="BR3729" s="17"/>
      <c r="BS3729" s="17"/>
      <c r="BT3729" s="17"/>
      <c r="BU3729" s="17"/>
      <c r="BV3729" s="17"/>
      <c r="BW3729" s="17"/>
      <c r="BX3729" s="17"/>
      <c r="BY3729" s="17"/>
      <c r="BZ3729" s="17"/>
      <c r="CA3729" s="17"/>
      <c r="CB3729" s="17"/>
      <c r="CC3729" s="17"/>
      <c r="CD3729" s="17"/>
      <c r="CE3729" s="17"/>
      <c r="CF3729" s="17"/>
      <c r="CG3729" s="17"/>
      <c r="CH3729" s="17"/>
      <c r="CI3729" s="17"/>
      <c r="CJ3729" s="17"/>
      <c r="CK3729" s="17"/>
      <c r="CL3729" s="17"/>
      <c r="CM3729" s="17"/>
      <c r="CN3729" s="17"/>
      <c r="CO3729" s="17"/>
    </row>
    <row r="3730" spans="1:93" x14ac:dyDescent="0.35">
      <c r="A3730" s="43">
        <v>1</v>
      </c>
      <c r="B3730" s="83">
        <v>6200</v>
      </c>
      <c r="C3730" s="46" t="s">
        <v>1352</v>
      </c>
      <c r="D3730" s="74" t="s">
        <v>8888</v>
      </c>
      <c r="E3730" s="46">
        <v>430000040</v>
      </c>
      <c r="F3730" s="76">
        <v>43000203</v>
      </c>
      <c r="G3730" s="76">
        <v>0</v>
      </c>
      <c r="H3730" s="44" t="s">
        <v>8889</v>
      </c>
      <c r="I3730" s="38">
        <v>638204.47</v>
      </c>
      <c r="J3730" s="47">
        <v>41359</v>
      </c>
      <c r="K3730" s="54"/>
      <c r="L3730" s="17"/>
      <c r="M3730" s="17"/>
      <c r="N3730" s="17"/>
      <c r="O3730" s="17"/>
      <c r="P3730" s="1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7"/>
      <c r="AI3730" s="17"/>
      <c r="AJ3730" s="17"/>
      <c r="AK3730" s="17"/>
      <c r="AL3730" s="17"/>
      <c r="AM3730" s="17"/>
      <c r="AN3730" s="17"/>
      <c r="AO3730" s="17"/>
      <c r="AP3730" s="17"/>
      <c r="AQ3730" s="17"/>
      <c r="AR3730" s="17"/>
      <c r="AS3730" s="17"/>
      <c r="AT3730" s="17"/>
      <c r="AU3730" s="17"/>
      <c r="AV3730" s="17"/>
      <c r="AW3730" s="17"/>
      <c r="AX3730" s="17"/>
      <c r="AY3730" s="17"/>
      <c r="AZ3730" s="17"/>
      <c r="BA3730" s="17"/>
      <c r="BB3730" s="17"/>
      <c r="BC3730" s="17"/>
      <c r="BD3730" s="17"/>
      <c r="BE3730" s="17"/>
      <c r="BF3730" s="17"/>
      <c r="BG3730" s="17"/>
      <c r="BH3730" s="17"/>
      <c r="BI3730" s="17"/>
      <c r="BJ3730" s="17"/>
      <c r="BK3730" s="17"/>
      <c r="BL3730" s="17"/>
      <c r="BM3730" s="17"/>
      <c r="BN3730" s="17"/>
      <c r="BO3730" s="17"/>
      <c r="BP3730" s="17"/>
      <c r="BQ3730" s="17"/>
      <c r="BR3730" s="17"/>
      <c r="BS3730" s="17"/>
      <c r="BT3730" s="17"/>
      <c r="BU3730" s="17"/>
      <c r="BV3730" s="17"/>
      <c r="BW3730" s="17"/>
      <c r="BX3730" s="17"/>
      <c r="BY3730" s="17"/>
      <c r="BZ3730" s="17"/>
      <c r="CA3730" s="17"/>
      <c r="CB3730" s="17"/>
      <c r="CC3730" s="17"/>
      <c r="CD3730" s="17"/>
      <c r="CE3730" s="17"/>
      <c r="CF3730" s="17"/>
      <c r="CG3730" s="17"/>
      <c r="CH3730" s="17"/>
      <c r="CI3730" s="17"/>
      <c r="CJ3730" s="17"/>
      <c r="CK3730" s="17"/>
      <c r="CL3730" s="17"/>
      <c r="CM3730" s="17"/>
      <c r="CN3730" s="17"/>
      <c r="CO3730" s="17"/>
    </row>
    <row r="3731" spans="1:93" x14ac:dyDescent="0.35">
      <c r="A3731" s="43">
        <v>1</v>
      </c>
      <c r="B3731" s="83">
        <v>6200</v>
      </c>
      <c r="C3731" s="46">
        <v>43</v>
      </c>
      <c r="D3731" s="74" t="s">
        <v>8890</v>
      </c>
      <c r="E3731" s="46"/>
      <c r="F3731" s="76">
        <v>43000203</v>
      </c>
      <c r="G3731" s="76">
        <v>1</v>
      </c>
      <c r="H3731" s="104" t="s">
        <v>8891</v>
      </c>
      <c r="I3731" s="38">
        <v>498742</v>
      </c>
      <c r="J3731" s="47">
        <v>44887</v>
      </c>
      <c r="K3731" s="54"/>
      <c r="L3731" s="17"/>
      <c r="M3731" s="17"/>
      <c r="N3731" s="17"/>
      <c r="O3731" s="17"/>
      <c r="P3731" s="17"/>
      <c r="Q3731" s="17"/>
      <c r="R3731" s="17"/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7"/>
      <c r="AF3731" s="17"/>
      <c r="AG3731" s="17"/>
      <c r="AH3731" s="17"/>
      <c r="AI3731" s="17"/>
      <c r="AJ3731" s="17"/>
      <c r="AK3731" s="17"/>
      <c r="AL3731" s="17"/>
      <c r="AM3731" s="17"/>
      <c r="AN3731" s="17"/>
      <c r="AO3731" s="17"/>
      <c r="AP3731" s="17"/>
      <c r="AQ3731" s="17"/>
      <c r="AR3731" s="17"/>
      <c r="AS3731" s="17"/>
      <c r="AT3731" s="17"/>
      <c r="AU3731" s="17"/>
      <c r="AV3731" s="17"/>
      <c r="AW3731" s="17"/>
      <c r="AX3731" s="17"/>
      <c r="AY3731" s="17"/>
      <c r="AZ3731" s="17"/>
      <c r="BA3731" s="17"/>
      <c r="BB3731" s="17"/>
      <c r="BC3731" s="17"/>
      <c r="BD3731" s="17"/>
      <c r="BE3731" s="17"/>
      <c r="BF3731" s="17"/>
      <c r="BG3731" s="17"/>
      <c r="BH3731" s="17"/>
      <c r="BI3731" s="17"/>
      <c r="BJ3731" s="17"/>
      <c r="BK3731" s="17"/>
      <c r="BL3731" s="17"/>
      <c r="BM3731" s="17"/>
      <c r="BN3731" s="17"/>
      <c r="BO3731" s="17"/>
      <c r="BP3731" s="17"/>
      <c r="BQ3731" s="17"/>
      <c r="BR3731" s="17"/>
      <c r="BS3731" s="17"/>
      <c r="BT3731" s="17"/>
      <c r="BU3731" s="17"/>
      <c r="BV3731" s="17"/>
      <c r="BW3731" s="17"/>
      <c r="BX3731" s="17"/>
      <c r="BY3731" s="17"/>
      <c r="BZ3731" s="17"/>
      <c r="CA3731" s="17"/>
      <c r="CB3731" s="17"/>
      <c r="CC3731" s="17"/>
      <c r="CD3731" s="17"/>
      <c r="CE3731" s="17"/>
      <c r="CF3731" s="17"/>
      <c r="CG3731" s="17"/>
      <c r="CH3731" s="17"/>
      <c r="CI3731" s="17"/>
      <c r="CJ3731" s="17"/>
      <c r="CK3731" s="17"/>
      <c r="CL3731" s="17"/>
      <c r="CM3731" s="17"/>
      <c r="CN3731" s="17"/>
      <c r="CO3731" s="17"/>
    </row>
    <row r="3732" spans="1:93" x14ac:dyDescent="0.35">
      <c r="A3732" s="43">
        <v>1</v>
      </c>
      <c r="B3732" s="83">
        <v>6200</v>
      </c>
      <c r="C3732" s="46" t="s">
        <v>1352</v>
      </c>
      <c r="D3732" s="74" t="s">
        <v>8892</v>
      </c>
      <c r="E3732" s="46">
        <v>430000050</v>
      </c>
      <c r="F3732" s="76">
        <v>43000204</v>
      </c>
      <c r="G3732" s="76">
        <v>0</v>
      </c>
      <c r="H3732" s="44" t="s">
        <v>8893</v>
      </c>
      <c r="I3732" s="38">
        <v>638204.47</v>
      </c>
      <c r="J3732" s="47">
        <v>41359</v>
      </c>
      <c r="K3732" s="54"/>
      <c r="L3732" s="17"/>
      <c r="M3732" s="17"/>
      <c r="N3732" s="17"/>
      <c r="O3732" s="17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7"/>
      <c r="AF3732" s="17"/>
      <c r="AG3732" s="17"/>
      <c r="AH3732" s="17"/>
      <c r="AI3732" s="17"/>
      <c r="AJ3732" s="17"/>
      <c r="AK3732" s="17"/>
      <c r="AL3732" s="17"/>
      <c r="AM3732" s="17"/>
      <c r="AN3732" s="17"/>
      <c r="AO3732" s="17"/>
      <c r="AP3732" s="17"/>
      <c r="AQ3732" s="17"/>
      <c r="AR3732" s="17"/>
      <c r="AS3732" s="17"/>
      <c r="AT3732" s="17"/>
      <c r="AU3732" s="17"/>
      <c r="AV3732" s="17"/>
      <c r="AW3732" s="17"/>
      <c r="AX3732" s="17"/>
      <c r="AY3732" s="17"/>
      <c r="AZ3732" s="17"/>
      <c r="BA3732" s="17"/>
      <c r="BB3732" s="17"/>
      <c r="BC3732" s="17"/>
      <c r="BD3732" s="17"/>
      <c r="BE3732" s="17"/>
      <c r="BF3732" s="17"/>
      <c r="BG3732" s="17"/>
      <c r="BH3732" s="17"/>
      <c r="BI3732" s="17"/>
      <c r="BJ3732" s="17"/>
      <c r="BK3732" s="17"/>
      <c r="BL3732" s="17"/>
      <c r="BM3732" s="17"/>
      <c r="BN3732" s="17"/>
      <c r="BO3732" s="17"/>
      <c r="BP3732" s="17"/>
      <c r="BQ3732" s="17"/>
      <c r="BR3732" s="17"/>
      <c r="BS3732" s="17"/>
      <c r="BT3732" s="17"/>
      <c r="BU3732" s="17"/>
      <c r="BV3732" s="17"/>
      <c r="BW3732" s="17"/>
      <c r="BX3732" s="17"/>
      <c r="BY3732" s="17"/>
      <c r="BZ3732" s="17"/>
      <c r="CA3732" s="17"/>
      <c r="CB3732" s="17"/>
      <c r="CC3732" s="17"/>
      <c r="CD3732" s="17"/>
      <c r="CE3732" s="17"/>
      <c r="CF3732" s="17"/>
      <c r="CG3732" s="17"/>
      <c r="CH3732" s="17"/>
      <c r="CI3732" s="17"/>
      <c r="CJ3732" s="17"/>
      <c r="CK3732" s="17"/>
      <c r="CL3732" s="17"/>
      <c r="CM3732" s="17"/>
      <c r="CN3732" s="17"/>
      <c r="CO3732" s="17"/>
    </row>
    <row r="3733" spans="1:93" x14ac:dyDescent="0.35">
      <c r="A3733" s="43">
        <v>1</v>
      </c>
      <c r="B3733" s="83">
        <v>6200</v>
      </c>
      <c r="C3733" s="46" t="s">
        <v>1352</v>
      </c>
      <c r="D3733" s="74" t="s">
        <v>8894</v>
      </c>
      <c r="E3733" s="46">
        <v>430000060</v>
      </c>
      <c r="F3733" s="76">
        <v>43000205</v>
      </c>
      <c r="G3733" s="76">
        <v>0</v>
      </c>
      <c r="H3733" s="44" t="s">
        <v>8895</v>
      </c>
      <c r="I3733" s="38">
        <v>638204.47</v>
      </c>
      <c r="J3733" s="47">
        <v>41359</v>
      </c>
      <c r="K3733" s="54"/>
      <c r="L3733" s="17"/>
      <c r="M3733" s="17"/>
      <c r="N3733" s="17"/>
      <c r="O3733" s="17"/>
      <c r="P3733" s="17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7"/>
      <c r="AF3733" s="17"/>
      <c r="AG3733" s="17"/>
      <c r="AH3733" s="17"/>
      <c r="AI3733" s="17"/>
      <c r="AJ3733" s="17"/>
      <c r="AK3733" s="17"/>
      <c r="AL3733" s="17"/>
      <c r="AM3733" s="17"/>
      <c r="AN3733" s="17"/>
      <c r="AO3733" s="17"/>
      <c r="AP3733" s="17"/>
      <c r="AQ3733" s="17"/>
      <c r="AR3733" s="17"/>
      <c r="AS3733" s="17"/>
      <c r="AT3733" s="17"/>
      <c r="AU3733" s="17"/>
      <c r="AV3733" s="17"/>
      <c r="AW3733" s="17"/>
      <c r="AX3733" s="17"/>
      <c r="AY3733" s="17"/>
      <c r="AZ3733" s="17"/>
      <c r="BA3733" s="17"/>
      <c r="BB3733" s="17"/>
      <c r="BC3733" s="17"/>
      <c r="BD3733" s="17"/>
      <c r="BE3733" s="17"/>
      <c r="BF3733" s="17"/>
      <c r="BG3733" s="17"/>
      <c r="BH3733" s="17"/>
      <c r="BI3733" s="17"/>
      <c r="BJ3733" s="17"/>
      <c r="BK3733" s="17"/>
      <c r="BL3733" s="17"/>
      <c r="BM3733" s="17"/>
      <c r="BN3733" s="17"/>
      <c r="BO3733" s="17"/>
      <c r="BP3733" s="17"/>
      <c r="BQ3733" s="17"/>
      <c r="BR3733" s="17"/>
      <c r="BS3733" s="17"/>
      <c r="BT3733" s="17"/>
      <c r="BU3733" s="17"/>
      <c r="BV3733" s="17"/>
      <c r="BW3733" s="17"/>
      <c r="BX3733" s="17"/>
      <c r="BY3733" s="17"/>
      <c r="BZ3733" s="17"/>
      <c r="CA3733" s="17"/>
      <c r="CB3733" s="17"/>
      <c r="CC3733" s="17"/>
      <c r="CD3733" s="17"/>
      <c r="CE3733" s="17"/>
      <c r="CF3733" s="17"/>
      <c r="CG3733" s="17"/>
      <c r="CH3733" s="17"/>
      <c r="CI3733" s="17"/>
      <c r="CJ3733" s="17"/>
      <c r="CK3733" s="17"/>
      <c r="CL3733" s="17"/>
      <c r="CM3733" s="17"/>
      <c r="CN3733" s="17"/>
      <c r="CO3733" s="17"/>
    </row>
    <row r="3734" spans="1:93" x14ac:dyDescent="0.35">
      <c r="A3734" s="43">
        <v>1</v>
      </c>
      <c r="B3734" s="83">
        <v>6200</v>
      </c>
      <c r="C3734" s="46" t="s">
        <v>1352</v>
      </c>
      <c r="D3734" s="74" t="s">
        <v>8896</v>
      </c>
      <c r="E3734" s="46">
        <v>430000060</v>
      </c>
      <c r="F3734" s="50" t="s">
        <v>8897</v>
      </c>
      <c r="G3734" s="50" t="s">
        <v>1124</v>
      </c>
      <c r="H3734" s="50" t="s">
        <v>8898</v>
      </c>
      <c r="I3734" s="38">
        <v>7250</v>
      </c>
      <c r="J3734" s="47">
        <v>44279</v>
      </c>
      <c r="K3734" s="54"/>
      <c r="L3734" s="17"/>
      <c r="M3734" s="17"/>
      <c r="N3734" s="17"/>
      <c r="O3734" s="17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7"/>
      <c r="AI3734" s="17"/>
      <c r="AJ3734" s="17"/>
      <c r="AK3734" s="17"/>
      <c r="AL3734" s="17"/>
      <c r="AM3734" s="17"/>
      <c r="AN3734" s="17"/>
      <c r="AO3734" s="17"/>
      <c r="AP3734" s="17"/>
      <c r="AQ3734" s="17"/>
      <c r="AR3734" s="17"/>
      <c r="AS3734" s="17"/>
      <c r="AT3734" s="17"/>
      <c r="AU3734" s="17"/>
      <c r="AV3734" s="17"/>
      <c r="AW3734" s="17"/>
      <c r="AX3734" s="17"/>
      <c r="AY3734" s="17"/>
      <c r="AZ3734" s="17"/>
      <c r="BA3734" s="17"/>
      <c r="BB3734" s="17"/>
      <c r="BC3734" s="17"/>
      <c r="BD3734" s="17"/>
      <c r="BE3734" s="17"/>
      <c r="BF3734" s="17"/>
      <c r="BG3734" s="17"/>
      <c r="BH3734" s="17"/>
      <c r="BI3734" s="17"/>
      <c r="BJ3734" s="17"/>
      <c r="BK3734" s="17"/>
      <c r="BL3734" s="17"/>
      <c r="BM3734" s="17"/>
      <c r="BN3734" s="17"/>
      <c r="BO3734" s="17"/>
      <c r="BP3734" s="17"/>
      <c r="BQ3734" s="17"/>
      <c r="BR3734" s="17"/>
      <c r="BS3734" s="17"/>
      <c r="BT3734" s="17"/>
      <c r="BU3734" s="17"/>
      <c r="BV3734" s="17"/>
      <c r="BW3734" s="17"/>
      <c r="BX3734" s="17"/>
      <c r="BY3734" s="17"/>
      <c r="BZ3734" s="17"/>
      <c r="CA3734" s="17"/>
      <c r="CB3734" s="17"/>
      <c r="CC3734" s="17"/>
      <c r="CD3734" s="17"/>
      <c r="CE3734" s="17"/>
      <c r="CF3734" s="17"/>
      <c r="CG3734" s="17"/>
      <c r="CH3734" s="17"/>
      <c r="CI3734" s="17"/>
      <c r="CJ3734" s="17"/>
      <c r="CK3734" s="17"/>
      <c r="CL3734" s="17"/>
      <c r="CM3734" s="17"/>
      <c r="CN3734" s="17"/>
      <c r="CO3734" s="17"/>
    </row>
    <row r="3735" spans="1:93" x14ac:dyDescent="0.35">
      <c r="A3735" s="43">
        <v>1</v>
      </c>
      <c r="B3735" s="83">
        <v>6200</v>
      </c>
      <c r="C3735" s="46" t="s">
        <v>1352</v>
      </c>
      <c r="D3735" s="74" t="s">
        <v>8899</v>
      </c>
      <c r="E3735" s="46">
        <v>430000070</v>
      </c>
      <c r="F3735" s="76">
        <v>43000206</v>
      </c>
      <c r="G3735" s="76">
        <v>0</v>
      </c>
      <c r="H3735" s="44" t="s">
        <v>8900</v>
      </c>
      <c r="I3735" s="38">
        <v>638204.47</v>
      </c>
      <c r="J3735" s="47">
        <v>41359</v>
      </c>
      <c r="K3735" s="54"/>
      <c r="L3735" s="17"/>
      <c r="M3735" s="17"/>
      <c r="N3735" s="17"/>
      <c r="O3735" s="17"/>
      <c r="P3735" s="17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7"/>
      <c r="AF3735" s="17"/>
      <c r="AG3735" s="17"/>
      <c r="AH3735" s="17"/>
      <c r="AI3735" s="17"/>
      <c r="AJ3735" s="17"/>
      <c r="AK3735" s="17"/>
      <c r="AL3735" s="17"/>
      <c r="AM3735" s="17"/>
      <c r="AN3735" s="17"/>
      <c r="AO3735" s="17"/>
      <c r="AP3735" s="17"/>
      <c r="AQ3735" s="17"/>
      <c r="AR3735" s="17"/>
      <c r="AS3735" s="17"/>
      <c r="AT3735" s="17"/>
      <c r="AU3735" s="17"/>
      <c r="AV3735" s="17"/>
      <c r="AW3735" s="17"/>
      <c r="AX3735" s="17"/>
      <c r="AY3735" s="17"/>
      <c r="AZ3735" s="17"/>
      <c r="BA3735" s="17"/>
      <c r="BB3735" s="17"/>
      <c r="BC3735" s="17"/>
      <c r="BD3735" s="17"/>
      <c r="BE3735" s="17"/>
      <c r="BF3735" s="17"/>
      <c r="BG3735" s="17"/>
      <c r="BH3735" s="17"/>
      <c r="BI3735" s="17"/>
      <c r="BJ3735" s="17"/>
      <c r="BK3735" s="17"/>
      <c r="BL3735" s="17"/>
      <c r="BM3735" s="17"/>
      <c r="BN3735" s="17"/>
      <c r="BO3735" s="17"/>
      <c r="BP3735" s="17"/>
      <c r="BQ3735" s="17"/>
      <c r="BR3735" s="17"/>
      <c r="BS3735" s="17"/>
      <c r="BT3735" s="17"/>
      <c r="BU3735" s="17"/>
      <c r="BV3735" s="17"/>
      <c r="BW3735" s="17"/>
      <c r="BX3735" s="17"/>
      <c r="BY3735" s="17"/>
      <c r="BZ3735" s="17"/>
      <c r="CA3735" s="17"/>
      <c r="CB3735" s="17"/>
      <c r="CC3735" s="17"/>
      <c r="CD3735" s="17"/>
      <c r="CE3735" s="17"/>
      <c r="CF3735" s="17"/>
      <c r="CG3735" s="17"/>
      <c r="CH3735" s="17"/>
      <c r="CI3735" s="17"/>
      <c r="CJ3735" s="17"/>
      <c r="CK3735" s="17"/>
      <c r="CL3735" s="17"/>
      <c r="CM3735" s="17"/>
      <c r="CN3735" s="17"/>
      <c r="CO3735" s="17"/>
    </row>
    <row r="3736" spans="1:93" x14ac:dyDescent="0.35">
      <c r="A3736" s="43">
        <v>1</v>
      </c>
      <c r="B3736" s="83">
        <v>6200</v>
      </c>
      <c r="C3736" s="46" t="s">
        <v>1352</v>
      </c>
      <c r="D3736" s="74" t="s">
        <v>8901</v>
      </c>
      <c r="E3736" s="44"/>
      <c r="F3736" s="53" t="s">
        <v>8902</v>
      </c>
      <c r="G3736" s="53" t="s">
        <v>1043</v>
      </c>
      <c r="H3736" s="50" t="s">
        <v>8903</v>
      </c>
      <c r="I3736" s="38">
        <v>124318</v>
      </c>
      <c r="J3736" s="47">
        <v>44705</v>
      </c>
      <c r="K3736" s="54"/>
      <c r="L3736" s="17"/>
      <c r="M3736" s="17"/>
      <c r="N3736" s="17"/>
      <c r="O3736" s="17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7"/>
      <c r="AI3736" s="17"/>
      <c r="AJ3736" s="17"/>
      <c r="AK3736" s="17"/>
      <c r="AL3736" s="17"/>
      <c r="AM3736" s="17"/>
      <c r="AN3736" s="17"/>
      <c r="AO3736" s="17"/>
      <c r="AP3736" s="17"/>
      <c r="AQ3736" s="17"/>
      <c r="AR3736" s="17"/>
      <c r="AS3736" s="17"/>
      <c r="AT3736" s="17"/>
      <c r="AU3736" s="17"/>
      <c r="AV3736" s="17"/>
      <c r="AW3736" s="17"/>
      <c r="AX3736" s="17"/>
      <c r="AY3736" s="17"/>
      <c r="AZ3736" s="17"/>
      <c r="BA3736" s="17"/>
      <c r="BB3736" s="17"/>
      <c r="BC3736" s="17"/>
      <c r="BD3736" s="17"/>
      <c r="BE3736" s="17"/>
      <c r="BF3736" s="17"/>
      <c r="BG3736" s="17"/>
      <c r="BH3736" s="17"/>
      <c r="BI3736" s="17"/>
      <c r="BJ3736" s="17"/>
      <c r="BK3736" s="17"/>
      <c r="BL3736" s="17"/>
      <c r="BM3736" s="17"/>
      <c r="BN3736" s="17"/>
      <c r="BO3736" s="17"/>
      <c r="BP3736" s="17"/>
      <c r="BQ3736" s="17"/>
      <c r="BR3736" s="17"/>
      <c r="BS3736" s="17"/>
      <c r="BT3736" s="17"/>
      <c r="BU3736" s="17"/>
      <c r="BV3736" s="17"/>
      <c r="BW3736" s="17"/>
      <c r="BX3736" s="17"/>
      <c r="BY3736" s="17"/>
      <c r="BZ3736" s="17"/>
      <c r="CA3736" s="17"/>
      <c r="CB3736" s="17"/>
      <c r="CC3736" s="17"/>
      <c r="CD3736" s="17"/>
      <c r="CE3736" s="17"/>
      <c r="CF3736" s="17"/>
      <c r="CG3736" s="17"/>
      <c r="CH3736" s="17"/>
      <c r="CI3736" s="17"/>
      <c r="CJ3736" s="17"/>
      <c r="CK3736" s="17"/>
      <c r="CL3736" s="17"/>
      <c r="CM3736" s="17"/>
      <c r="CN3736" s="17"/>
      <c r="CO3736" s="17"/>
    </row>
    <row r="3737" spans="1:93" x14ac:dyDescent="0.35">
      <c r="A3737" s="43">
        <v>1</v>
      </c>
      <c r="B3737" s="83">
        <v>6200</v>
      </c>
      <c r="C3737" s="46" t="s">
        <v>1352</v>
      </c>
      <c r="D3737" s="74" t="s">
        <v>8904</v>
      </c>
      <c r="E3737" s="105"/>
      <c r="F3737" s="50" t="s">
        <v>8902</v>
      </c>
      <c r="G3737" s="50" t="s">
        <v>1124</v>
      </c>
      <c r="H3737" s="50" t="s">
        <v>8905</v>
      </c>
      <c r="I3737" s="38">
        <v>71500</v>
      </c>
      <c r="J3737" s="47">
        <v>44063</v>
      </c>
      <c r="K3737" s="54"/>
      <c r="L3737" s="17"/>
      <c r="M3737" s="17"/>
      <c r="N3737" s="17"/>
      <c r="O3737" s="17"/>
      <c r="P3737" s="17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7"/>
      <c r="AF3737" s="17"/>
      <c r="AG3737" s="17"/>
      <c r="AH3737" s="17"/>
      <c r="AI3737" s="17"/>
      <c r="AJ3737" s="17"/>
      <c r="AK3737" s="17"/>
      <c r="AL3737" s="17"/>
      <c r="AM3737" s="17"/>
      <c r="AN3737" s="17"/>
      <c r="AO3737" s="17"/>
      <c r="AP3737" s="17"/>
      <c r="AQ3737" s="17"/>
      <c r="AR3737" s="17"/>
      <c r="AS3737" s="17"/>
      <c r="AT3737" s="17"/>
      <c r="AU3737" s="17"/>
      <c r="AV3737" s="17"/>
      <c r="AW3737" s="17"/>
      <c r="AX3737" s="17"/>
      <c r="AY3737" s="17"/>
      <c r="AZ3737" s="17"/>
      <c r="BA3737" s="17"/>
      <c r="BB3737" s="17"/>
      <c r="BC3737" s="17"/>
      <c r="BD3737" s="17"/>
      <c r="BE3737" s="17"/>
      <c r="BF3737" s="17"/>
      <c r="BG3737" s="17"/>
      <c r="BH3737" s="17"/>
      <c r="BI3737" s="17"/>
      <c r="BJ3737" s="17"/>
      <c r="BK3737" s="17"/>
      <c r="BL3737" s="17"/>
      <c r="BM3737" s="17"/>
      <c r="BN3737" s="17"/>
      <c r="BO3737" s="17"/>
      <c r="BP3737" s="17"/>
      <c r="BQ3737" s="17"/>
      <c r="BR3737" s="17"/>
      <c r="BS3737" s="17"/>
      <c r="BT3737" s="17"/>
      <c r="BU3737" s="17"/>
      <c r="BV3737" s="17"/>
      <c r="BW3737" s="17"/>
      <c r="BX3737" s="17"/>
      <c r="BY3737" s="17"/>
      <c r="BZ3737" s="17"/>
      <c r="CA3737" s="17"/>
      <c r="CB3737" s="17"/>
      <c r="CC3737" s="17"/>
      <c r="CD3737" s="17"/>
      <c r="CE3737" s="17"/>
      <c r="CF3737" s="17"/>
      <c r="CG3737" s="17"/>
      <c r="CH3737" s="17"/>
      <c r="CI3737" s="17"/>
      <c r="CJ3737" s="17"/>
      <c r="CK3737" s="17"/>
      <c r="CL3737" s="17"/>
      <c r="CM3737" s="17"/>
      <c r="CN3737" s="17"/>
      <c r="CO3737" s="17"/>
    </row>
    <row r="3738" spans="1:93" x14ac:dyDescent="0.35">
      <c r="A3738" s="43">
        <v>1</v>
      </c>
      <c r="B3738" s="83">
        <v>6200</v>
      </c>
      <c r="C3738" s="46">
        <v>43</v>
      </c>
      <c r="D3738" s="74" t="s">
        <v>8906</v>
      </c>
      <c r="E3738" s="105"/>
      <c r="F3738" s="50" t="s">
        <v>8902</v>
      </c>
      <c r="G3738" s="50">
        <v>3</v>
      </c>
      <c r="H3738" s="104" t="s">
        <v>8907</v>
      </c>
      <c r="I3738" s="38">
        <v>465236</v>
      </c>
      <c r="J3738" s="47">
        <v>44887</v>
      </c>
      <c r="K3738" s="54"/>
      <c r="L3738" s="17"/>
      <c r="M3738" s="17"/>
      <c r="N3738" s="17"/>
      <c r="O3738" s="17"/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7"/>
      <c r="AI3738" s="17"/>
      <c r="AJ3738" s="17"/>
      <c r="AK3738" s="17"/>
      <c r="AL3738" s="17"/>
      <c r="AM3738" s="17"/>
      <c r="AN3738" s="17"/>
      <c r="AO3738" s="17"/>
      <c r="AP3738" s="17"/>
      <c r="AQ3738" s="17"/>
      <c r="AR3738" s="17"/>
      <c r="AS3738" s="17"/>
      <c r="AT3738" s="17"/>
      <c r="AU3738" s="17"/>
      <c r="AV3738" s="17"/>
      <c r="AW3738" s="17"/>
      <c r="AX3738" s="17"/>
      <c r="AY3738" s="17"/>
      <c r="AZ3738" s="17"/>
      <c r="BA3738" s="17"/>
      <c r="BB3738" s="17"/>
      <c r="BC3738" s="17"/>
      <c r="BD3738" s="17"/>
      <c r="BE3738" s="17"/>
      <c r="BF3738" s="17"/>
      <c r="BG3738" s="17"/>
      <c r="BH3738" s="17"/>
      <c r="BI3738" s="17"/>
      <c r="BJ3738" s="17"/>
      <c r="BK3738" s="17"/>
      <c r="BL3738" s="17"/>
      <c r="BM3738" s="17"/>
      <c r="BN3738" s="17"/>
      <c r="BO3738" s="17"/>
      <c r="BP3738" s="17"/>
      <c r="BQ3738" s="17"/>
      <c r="BR3738" s="17"/>
      <c r="BS3738" s="17"/>
      <c r="BT3738" s="17"/>
      <c r="BU3738" s="17"/>
      <c r="BV3738" s="17"/>
      <c r="BW3738" s="17"/>
      <c r="BX3738" s="17"/>
      <c r="BY3738" s="17"/>
      <c r="BZ3738" s="17"/>
      <c r="CA3738" s="17"/>
      <c r="CB3738" s="17"/>
      <c r="CC3738" s="17"/>
      <c r="CD3738" s="17"/>
      <c r="CE3738" s="17"/>
      <c r="CF3738" s="17"/>
      <c r="CG3738" s="17"/>
      <c r="CH3738" s="17"/>
      <c r="CI3738" s="17"/>
      <c r="CJ3738" s="17"/>
      <c r="CK3738" s="17"/>
      <c r="CL3738" s="17"/>
      <c r="CM3738" s="17"/>
      <c r="CN3738" s="17"/>
      <c r="CO3738" s="17"/>
    </row>
    <row r="3739" spans="1:93" x14ac:dyDescent="0.35">
      <c r="A3739" s="43">
        <v>1</v>
      </c>
      <c r="B3739" s="83">
        <v>6200</v>
      </c>
      <c r="C3739" s="46" t="s">
        <v>1352</v>
      </c>
      <c r="D3739" s="74" t="s">
        <v>8908</v>
      </c>
      <c r="E3739" s="46">
        <v>430000080</v>
      </c>
      <c r="F3739" s="76">
        <v>43000207</v>
      </c>
      <c r="G3739" s="76">
        <v>0</v>
      </c>
      <c r="H3739" s="44" t="s">
        <v>8909</v>
      </c>
      <c r="I3739" s="38">
        <v>638204.47</v>
      </c>
      <c r="J3739" s="47">
        <v>41359</v>
      </c>
      <c r="K3739" s="54"/>
      <c r="L3739" s="17"/>
      <c r="M3739" s="17"/>
      <c r="N3739" s="17"/>
      <c r="O3739" s="17"/>
      <c r="P3739" s="1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17"/>
      <c r="AF3739" s="17"/>
      <c r="AG3739" s="17"/>
      <c r="AH3739" s="17"/>
      <c r="AI3739" s="17"/>
      <c r="AJ3739" s="17"/>
      <c r="AK3739" s="17"/>
      <c r="AL3739" s="17"/>
      <c r="AM3739" s="17"/>
      <c r="AN3739" s="17"/>
      <c r="AO3739" s="17"/>
      <c r="AP3739" s="17"/>
      <c r="AQ3739" s="17"/>
      <c r="AR3739" s="17"/>
      <c r="AS3739" s="17"/>
      <c r="AT3739" s="17"/>
      <c r="AU3739" s="17"/>
      <c r="AV3739" s="17"/>
      <c r="AW3739" s="17"/>
      <c r="AX3739" s="17"/>
      <c r="AY3739" s="17"/>
      <c r="AZ3739" s="17"/>
      <c r="BA3739" s="17"/>
      <c r="BB3739" s="17"/>
      <c r="BC3739" s="17"/>
      <c r="BD3739" s="17"/>
      <c r="BE3739" s="17"/>
      <c r="BF3739" s="17"/>
      <c r="BG3739" s="17"/>
      <c r="BH3739" s="17"/>
      <c r="BI3739" s="17"/>
      <c r="BJ3739" s="17"/>
      <c r="BK3739" s="17"/>
      <c r="BL3739" s="17"/>
      <c r="BM3739" s="17"/>
      <c r="BN3739" s="17"/>
      <c r="BO3739" s="17"/>
      <c r="BP3739" s="17"/>
      <c r="BQ3739" s="17"/>
      <c r="BR3739" s="17"/>
      <c r="BS3739" s="17"/>
      <c r="BT3739" s="17"/>
      <c r="BU3739" s="17"/>
      <c r="BV3739" s="17"/>
      <c r="BW3739" s="17"/>
      <c r="BX3739" s="17"/>
      <c r="BY3739" s="17"/>
      <c r="BZ3739" s="17"/>
      <c r="CA3739" s="17"/>
      <c r="CB3739" s="17"/>
      <c r="CC3739" s="17"/>
      <c r="CD3739" s="17"/>
      <c r="CE3739" s="17"/>
      <c r="CF3739" s="17"/>
      <c r="CG3739" s="17"/>
      <c r="CH3739" s="17"/>
      <c r="CI3739" s="17"/>
      <c r="CJ3739" s="17"/>
      <c r="CK3739" s="17"/>
      <c r="CL3739" s="17"/>
      <c r="CM3739" s="17"/>
      <c r="CN3739" s="17"/>
      <c r="CO3739" s="17"/>
    </row>
    <row r="3740" spans="1:93" x14ac:dyDescent="0.35">
      <c r="A3740" s="43">
        <v>1</v>
      </c>
      <c r="B3740" s="83">
        <v>6200</v>
      </c>
      <c r="C3740" s="46" t="s">
        <v>1352</v>
      </c>
      <c r="D3740" s="74" t="s">
        <v>8910</v>
      </c>
      <c r="E3740" s="46">
        <v>430000090</v>
      </c>
      <c r="F3740" s="76">
        <v>43000208</v>
      </c>
      <c r="G3740" s="76">
        <v>0</v>
      </c>
      <c r="H3740" s="44" t="s">
        <v>8911</v>
      </c>
      <c r="I3740" s="38">
        <v>638204.47</v>
      </c>
      <c r="J3740" s="47">
        <v>41359</v>
      </c>
      <c r="K3740" s="54"/>
      <c r="L3740" s="17"/>
      <c r="M3740" s="17"/>
      <c r="N3740" s="17"/>
      <c r="O3740" s="17"/>
      <c r="P3740" s="1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7"/>
      <c r="AI3740" s="17"/>
      <c r="AJ3740" s="17"/>
      <c r="AK3740" s="17"/>
      <c r="AL3740" s="17"/>
      <c r="AM3740" s="17"/>
      <c r="AN3740" s="17"/>
      <c r="AO3740" s="17"/>
      <c r="AP3740" s="17"/>
      <c r="AQ3740" s="17"/>
      <c r="AR3740" s="17"/>
      <c r="AS3740" s="17"/>
      <c r="AT3740" s="17"/>
      <c r="AU3740" s="17"/>
      <c r="AV3740" s="17"/>
      <c r="AW3740" s="17"/>
      <c r="AX3740" s="17"/>
      <c r="AY3740" s="17"/>
      <c r="AZ3740" s="17"/>
      <c r="BA3740" s="17"/>
      <c r="BB3740" s="17"/>
      <c r="BC3740" s="17"/>
      <c r="BD3740" s="17"/>
      <c r="BE3740" s="17"/>
      <c r="BF3740" s="17"/>
      <c r="BG3740" s="17"/>
      <c r="BH3740" s="17"/>
      <c r="BI3740" s="17"/>
      <c r="BJ3740" s="17"/>
      <c r="BK3740" s="17"/>
      <c r="BL3740" s="17"/>
      <c r="BM3740" s="17"/>
      <c r="BN3740" s="17"/>
      <c r="BO3740" s="17"/>
      <c r="BP3740" s="17"/>
      <c r="BQ3740" s="17"/>
      <c r="BR3740" s="17"/>
      <c r="BS3740" s="17"/>
      <c r="BT3740" s="17"/>
      <c r="BU3740" s="17"/>
      <c r="BV3740" s="17"/>
      <c r="BW3740" s="17"/>
      <c r="BX3740" s="17"/>
      <c r="BY3740" s="17"/>
      <c r="BZ3740" s="17"/>
      <c r="CA3740" s="17"/>
      <c r="CB3740" s="17"/>
      <c r="CC3740" s="17"/>
      <c r="CD3740" s="17"/>
      <c r="CE3740" s="17"/>
      <c r="CF3740" s="17"/>
      <c r="CG3740" s="17"/>
      <c r="CH3740" s="17"/>
      <c r="CI3740" s="17"/>
      <c r="CJ3740" s="17"/>
      <c r="CK3740" s="17"/>
      <c r="CL3740" s="17"/>
      <c r="CM3740" s="17"/>
      <c r="CN3740" s="17"/>
      <c r="CO3740" s="17"/>
    </row>
    <row r="3741" spans="1:93" x14ac:dyDescent="0.35">
      <c r="A3741" s="43">
        <v>1</v>
      </c>
      <c r="B3741" s="83">
        <v>6200</v>
      </c>
      <c r="C3741" s="46" t="s">
        <v>1352</v>
      </c>
      <c r="D3741" s="74" t="s">
        <v>8912</v>
      </c>
      <c r="E3741" s="46">
        <v>430000090</v>
      </c>
      <c r="F3741" s="50" t="s">
        <v>8913</v>
      </c>
      <c r="G3741" s="50" t="s">
        <v>1124</v>
      </c>
      <c r="H3741" s="50" t="s">
        <v>8914</v>
      </c>
      <c r="I3741" s="38">
        <v>277081.44</v>
      </c>
      <c r="J3741" s="47">
        <v>44124</v>
      </c>
      <c r="K3741" s="54"/>
      <c r="L3741" s="17"/>
      <c r="M3741" s="17"/>
      <c r="N3741" s="17"/>
      <c r="O3741" s="17"/>
      <c r="P3741" s="1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7"/>
      <c r="AF3741" s="17"/>
      <c r="AG3741" s="17"/>
      <c r="AH3741" s="17"/>
      <c r="AI3741" s="17"/>
      <c r="AJ3741" s="17"/>
      <c r="AK3741" s="17"/>
      <c r="AL3741" s="17"/>
      <c r="AM3741" s="17"/>
      <c r="AN3741" s="17"/>
      <c r="AO3741" s="17"/>
      <c r="AP3741" s="17"/>
      <c r="AQ3741" s="17"/>
      <c r="AR3741" s="17"/>
      <c r="AS3741" s="17"/>
      <c r="AT3741" s="17"/>
      <c r="AU3741" s="17"/>
      <c r="AV3741" s="17"/>
      <c r="AW3741" s="17"/>
      <c r="AX3741" s="17"/>
      <c r="AY3741" s="17"/>
      <c r="AZ3741" s="17"/>
      <c r="BA3741" s="17"/>
      <c r="BB3741" s="17"/>
      <c r="BC3741" s="17"/>
      <c r="BD3741" s="17"/>
      <c r="BE3741" s="17"/>
      <c r="BF3741" s="17"/>
      <c r="BG3741" s="17"/>
      <c r="BH3741" s="17"/>
      <c r="BI3741" s="17"/>
      <c r="BJ3741" s="17"/>
      <c r="BK3741" s="17"/>
      <c r="BL3741" s="17"/>
      <c r="BM3741" s="17"/>
      <c r="BN3741" s="17"/>
      <c r="BO3741" s="17"/>
      <c r="BP3741" s="17"/>
      <c r="BQ3741" s="17"/>
      <c r="BR3741" s="17"/>
      <c r="BS3741" s="17"/>
      <c r="BT3741" s="17"/>
      <c r="BU3741" s="17"/>
      <c r="BV3741" s="17"/>
      <c r="BW3741" s="17"/>
      <c r="BX3741" s="17"/>
      <c r="BY3741" s="17"/>
      <c r="BZ3741" s="17"/>
      <c r="CA3741" s="17"/>
      <c r="CB3741" s="17"/>
      <c r="CC3741" s="17"/>
      <c r="CD3741" s="17"/>
      <c r="CE3741" s="17"/>
      <c r="CF3741" s="17"/>
      <c r="CG3741" s="17"/>
      <c r="CH3741" s="17"/>
      <c r="CI3741" s="17"/>
      <c r="CJ3741" s="17"/>
      <c r="CK3741" s="17"/>
      <c r="CL3741" s="17"/>
      <c r="CM3741" s="17"/>
      <c r="CN3741" s="17"/>
      <c r="CO3741" s="17"/>
    </row>
    <row r="3742" spans="1:93" x14ac:dyDescent="0.35">
      <c r="A3742" s="43">
        <v>1</v>
      </c>
      <c r="B3742" s="83">
        <v>6200</v>
      </c>
      <c r="C3742" s="46" t="s">
        <v>1352</v>
      </c>
      <c r="D3742" s="74" t="s">
        <v>8915</v>
      </c>
      <c r="E3742" s="46">
        <v>430000100</v>
      </c>
      <c r="F3742" s="76">
        <v>43000209</v>
      </c>
      <c r="G3742" s="76">
        <v>0</v>
      </c>
      <c r="H3742" s="44" t="s">
        <v>8916</v>
      </c>
      <c r="I3742" s="38">
        <v>638204.47</v>
      </c>
      <c r="J3742" s="47">
        <v>41359</v>
      </c>
      <c r="K3742" s="54"/>
      <c r="L3742" s="17"/>
      <c r="M3742" s="17"/>
      <c r="N3742" s="17"/>
      <c r="O3742" s="17"/>
      <c r="P3742" s="1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7"/>
      <c r="AI3742" s="17"/>
      <c r="AJ3742" s="17"/>
      <c r="AK3742" s="17"/>
      <c r="AL3742" s="17"/>
      <c r="AM3742" s="17"/>
      <c r="AN3742" s="17"/>
      <c r="AO3742" s="17"/>
      <c r="AP3742" s="17"/>
      <c r="AQ3742" s="17"/>
      <c r="AR3742" s="17"/>
      <c r="AS3742" s="17"/>
      <c r="AT3742" s="17"/>
      <c r="AU3742" s="17"/>
      <c r="AV3742" s="17"/>
      <c r="AW3742" s="17"/>
      <c r="AX3742" s="17"/>
      <c r="AY3742" s="17"/>
      <c r="AZ3742" s="17"/>
      <c r="BA3742" s="17"/>
      <c r="BB3742" s="17"/>
      <c r="BC3742" s="17"/>
      <c r="BD3742" s="17"/>
      <c r="BE3742" s="17"/>
      <c r="BF3742" s="17"/>
      <c r="BG3742" s="17"/>
      <c r="BH3742" s="17"/>
      <c r="BI3742" s="17"/>
      <c r="BJ3742" s="17"/>
      <c r="BK3742" s="17"/>
      <c r="BL3742" s="17"/>
      <c r="BM3742" s="17"/>
      <c r="BN3742" s="17"/>
      <c r="BO3742" s="17"/>
      <c r="BP3742" s="17"/>
      <c r="BQ3742" s="17"/>
      <c r="BR3742" s="17"/>
      <c r="BS3742" s="17"/>
      <c r="BT3742" s="17"/>
      <c r="BU3742" s="17"/>
      <c r="BV3742" s="17"/>
      <c r="BW3742" s="17"/>
      <c r="BX3742" s="17"/>
      <c r="BY3742" s="17"/>
      <c r="BZ3742" s="17"/>
      <c r="CA3742" s="17"/>
      <c r="CB3742" s="17"/>
      <c r="CC3742" s="17"/>
      <c r="CD3742" s="17"/>
      <c r="CE3742" s="17"/>
      <c r="CF3742" s="17"/>
      <c r="CG3742" s="17"/>
      <c r="CH3742" s="17"/>
      <c r="CI3742" s="17"/>
      <c r="CJ3742" s="17"/>
      <c r="CK3742" s="17"/>
      <c r="CL3742" s="17"/>
      <c r="CM3742" s="17"/>
      <c r="CN3742" s="17"/>
      <c r="CO3742" s="17"/>
    </row>
    <row r="3743" spans="1:93" x14ac:dyDescent="0.35">
      <c r="A3743" s="43">
        <v>1</v>
      </c>
      <c r="B3743" s="83">
        <v>6200</v>
      </c>
      <c r="C3743" s="46">
        <v>43</v>
      </c>
      <c r="D3743" s="74" t="s">
        <v>8917</v>
      </c>
      <c r="E3743" s="46"/>
      <c r="F3743" s="76">
        <v>43000209</v>
      </c>
      <c r="G3743" s="76">
        <v>1</v>
      </c>
      <c r="H3743" s="104" t="s">
        <v>8918</v>
      </c>
      <c r="I3743" s="38">
        <v>465236</v>
      </c>
      <c r="J3743" s="47">
        <v>44858</v>
      </c>
      <c r="K3743" s="54"/>
      <c r="L3743" s="17"/>
      <c r="M3743" s="17"/>
      <c r="N3743" s="17"/>
      <c r="O3743" s="17"/>
      <c r="P3743" s="1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17"/>
      <c r="AF3743" s="17"/>
      <c r="AG3743" s="17"/>
      <c r="AH3743" s="17"/>
      <c r="AI3743" s="17"/>
      <c r="AJ3743" s="17"/>
      <c r="AK3743" s="17"/>
      <c r="AL3743" s="17"/>
      <c r="AM3743" s="17"/>
      <c r="AN3743" s="17"/>
      <c r="AO3743" s="17"/>
      <c r="AP3743" s="17"/>
      <c r="AQ3743" s="17"/>
      <c r="AR3743" s="17"/>
      <c r="AS3743" s="17"/>
      <c r="AT3743" s="17"/>
      <c r="AU3743" s="17"/>
      <c r="AV3743" s="17"/>
      <c r="AW3743" s="17"/>
      <c r="AX3743" s="17"/>
      <c r="AY3743" s="17"/>
      <c r="AZ3743" s="17"/>
      <c r="BA3743" s="17"/>
      <c r="BB3743" s="17"/>
      <c r="BC3743" s="17"/>
      <c r="BD3743" s="17"/>
      <c r="BE3743" s="17"/>
      <c r="BF3743" s="17"/>
      <c r="BG3743" s="17"/>
      <c r="BH3743" s="17"/>
      <c r="BI3743" s="17"/>
      <c r="BJ3743" s="17"/>
      <c r="BK3743" s="17"/>
      <c r="BL3743" s="17"/>
      <c r="BM3743" s="17"/>
      <c r="BN3743" s="17"/>
      <c r="BO3743" s="17"/>
      <c r="BP3743" s="17"/>
      <c r="BQ3743" s="17"/>
      <c r="BR3743" s="17"/>
      <c r="BS3743" s="17"/>
      <c r="BT3743" s="17"/>
      <c r="BU3743" s="17"/>
      <c r="BV3743" s="17"/>
      <c r="BW3743" s="17"/>
      <c r="BX3743" s="17"/>
      <c r="BY3743" s="17"/>
      <c r="BZ3743" s="17"/>
      <c r="CA3743" s="17"/>
      <c r="CB3743" s="17"/>
      <c r="CC3743" s="17"/>
      <c r="CD3743" s="17"/>
      <c r="CE3743" s="17"/>
      <c r="CF3743" s="17"/>
      <c r="CG3743" s="17"/>
      <c r="CH3743" s="17"/>
      <c r="CI3743" s="17"/>
      <c r="CJ3743" s="17"/>
      <c r="CK3743" s="17"/>
      <c r="CL3743" s="17"/>
      <c r="CM3743" s="17"/>
      <c r="CN3743" s="17"/>
      <c r="CO3743" s="17"/>
    </row>
    <row r="3744" spans="1:93" x14ac:dyDescent="0.35">
      <c r="A3744" s="43">
        <v>1</v>
      </c>
      <c r="B3744" s="83">
        <v>6200</v>
      </c>
      <c r="C3744" s="46" t="s">
        <v>1352</v>
      </c>
      <c r="D3744" s="74" t="s">
        <v>8919</v>
      </c>
      <c r="E3744" s="46">
        <v>430000110</v>
      </c>
      <c r="F3744" s="76">
        <v>43000210</v>
      </c>
      <c r="G3744" s="76">
        <v>0</v>
      </c>
      <c r="H3744" s="44" t="s">
        <v>8920</v>
      </c>
      <c r="I3744" s="38">
        <v>638204.47</v>
      </c>
      <c r="J3744" s="47">
        <v>41359</v>
      </c>
      <c r="K3744" s="54"/>
      <c r="L3744" s="17"/>
      <c r="M3744" s="17"/>
      <c r="N3744" s="17"/>
      <c r="O3744" s="17"/>
      <c r="P3744" s="17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  <c r="AE3744" s="17"/>
      <c r="AF3744" s="17"/>
      <c r="AG3744" s="17"/>
      <c r="AH3744" s="17"/>
      <c r="AI3744" s="17"/>
      <c r="AJ3744" s="17"/>
      <c r="AK3744" s="17"/>
      <c r="AL3744" s="17"/>
      <c r="AM3744" s="17"/>
      <c r="AN3744" s="17"/>
      <c r="AO3744" s="17"/>
      <c r="AP3744" s="17"/>
      <c r="AQ3744" s="17"/>
      <c r="AR3744" s="17"/>
      <c r="AS3744" s="17"/>
      <c r="AT3744" s="17"/>
      <c r="AU3744" s="17"/>
      <c r="AV3744" s="17"/>
      <c r="AW3744" s="17"/>
      <c r="AX3744" s="17"/>
      <c r="AY3744" s="17"/>
      <c r="AZ3744" s="17"/>
      <c r="BA3744" s="17"/>
      <c r="BB3744" s="17"/>
      <c r="BC3744" s="17"/>
      <c r="BD3744" s="17"/>
      <c r="BE3744" s="17"/>
      <c r="BF3744" s="17"/>
      <c r="BG3744" s="17"/>
      <c r="BH3744" s="17"/>
      <c r="BI3744" s="17"/>
      <c r="BJ3744" s="17"/>
      <c r="BK3744" s="17"/>
      <c r="BL3744" s="17"/>
      <c r="BM3744" s="17"/>
      <c r="BN3744" s="17"/>
      <c r="BO3744" s="17"/>
      <c r="BP3744" s="17"/>
      <c r="BQ3744" s="17"/>
      <c r="BR3744" s="17"/>
      <c r="BS3744" s="17"/>
      <c r="BT3744" s="17"/>
      <c r="BU3744" s="17"/>
      <c r="BV3744" s="17"/>
      <c r="BW3744" s="17"/>
      <c r="BX3744" s="17"/>
      <c r="BY3744" s="17"/>
      <c r="BZ3744" s="17"/>
      <c r="CA3744" s="17"/>
      <c r="CB3744" s="17"/>
      <c r="CC3744" s="17"/>
      <c r="CD3744" s="17"/>
      <c r="CE3744" s="17"/>
      <c r="CF3744" s="17"/>
      <c r="CG3744" s="17"/>
      <c r="CH3744" s="17"/>
      <c r="CI3744" s="17"/>
      <c r="CJ3744" s="17"/>
      <c r="CK3744" s="17"/>
      <c r="CL3744" s="17"/>
      <c r="CM3744" s="17"/>
      <c r="CN3744" s="17"/>
      <c r="CO3744" s="17"/>
    </row>
    <row r="3745" spans="1:93" x14ac:dyDescent="0.35">
      <c r="A3745" s="43">
        <v>1</v>
      </c>
      <c r="B3745" s="83">
        <v>6200</v>
      </c>
      <c r="C3745" s="50" t="s">
        <v>1352</v>
      </c>
      <c r="D3745" s="74" t="s">
        <v>8921</v>
      </c>
      <c r="E3745" s="50" t="s">
        <v>8922</v>
      </c>
      <c r="F3745" s="50" t="s">
        <v>8922</v>
      </c>
      <c r="G3745" s="50" t="s">
        <v>1124</v>
      </c>
      <c r="H3745" s="50" t="s">
        <v>8923</v>
      </c>
      <c r="I3745" s="38">
        <v>38124</v>
      </c>
      <c r="J3745" s="47">
        <v>44056</v>
      </c>
      <c r="K3745" s="54"/>
      <c r="L3745" s="17"/>
      <c r="M3745" s="17"/>
      <c r="N3745" s="17"/>
      <c r="O3745" s="17"/>
      <c r="P3745" s="17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17"/>
      <c r="AF3745" s="17"/>
      <c r="AG3745" s="17"/>
      <c r="AH3745" s="17"/>
      <c r="AI3745" s="17"/>
      <c r="AJ3745" s="17"/>
      <c r="AK3745" s="17"/>
      <c r="AL3745" s="17"/>
      <c r="AM3745" s="17"/>
      <c r="AN3745" s="17"/>
      <c r="AO3745" s="17"/>
      <c r="AP3745" s="17"/>
      <c r="AQ3745" s="17"/>
      <c r="AR3745" s="17"/>
      <c r="AS3745" s="17"/>
      <c r="AT3745" s="17"/>
      <c r="AU3745" s="17"/>
      <c r="AV3745" s="17"/>
      <c r="AW3745" s="17"/>
      <c r="AX3745" s="17"/>
      <c r="AY3745" s="17"/>
      <c r="AZ3745" s="17"/>
      <c r="BA3745" s="17"/>
      <c r="BB3745" s="17"/>
      <c r="BC3745" s="17"/>
      <c r="BD3745" s="17"/>
      <c r="BE3745" s="17"/>
      <c r="BF3745" s="17"/>
      <c r="BG3745" s="17"/>
      <c r="BH3745" s="17"/>
      <c r="BI3745" s="17"/>
      <c r="BJ3745" s="17"/>
      <c r="BK3745" s="17"/>
      <c r="BL3745" s="17"/>
      <c r="BM3745" s="17"/>
      <c r="BN3745" s="17"/>
      <c r="BO3745" s="17"/>
      <c r="BP3745" s="17"/>
      <c r="BQ3745" s="17"/>
      <c r="BR3745" s="17"/>
      <c r="BS3745" s="17"/>
      <c r="BT3745" s="17"/>
      <c r="BU3745" s="17"/>
      <c r="BV3745" s="17"/>
      <c r="BW3745" s="17"/>
      <c r="BX3745" s="17"/>
      <c r="BY3745" s="17"/>
      <c r="BZ3745" s="17"/>
      <c r="CA3745" s="17"/>
      <c r="CB3745" s="17"/>
      <c r="CC3745" s="17"/>
      <c r="CD3745" s="17"/>
      <c r="CE3745" s="17"/>
      <c r="CF3745" s="17"/>
      <c r="CG3745" s="17"/>
      <c r="CH3745" s="17"/>
      <c r="CI3745" s="17"/>
      <c r="CJ3745" s="17"/>
      <c r="CK3745" s="17"/>
      <c r="CL3745" s="17"/>
      <c r="CM3745" s="17"/>
      <c r="CN3745" s="17"/>
      <c r="CO3745" s="17"/>
    </row>
    <row r="3746" spans="1:93" x14ac:dyDescent="0.35">
      <c r="A3746" s="43">
        <v>1</v>
      </c>
      <c r="B3746" s="83">
        <v>6200</v>
      </c>
      <c r="C3746" s="46" t="s">
        <v>1352</v>
      </c>
      <c r="D3746" s="74" t="s">
        <v>8924</v>
      </c>
      <c r="E3746" s="46">
        <v>430000120</v>
      </c>
      <c r="F3746" s="76">
        <v>43000211</v>
      </c>
      <c r="G3746" s="76">
        <v>0</v>
      </c>
      <c r="H3746" s="44" t="s">
        <v>8925</v>
      </c>
      <c r="I3746" s="38">
        <v>638204.47</v>
      </c>
      <c r="J3746" s="47">
        <v>41359</v>
      </c>
      <c r="K3746" s="54"/>
      <c r="L3746" s="17"/>
      <c r="M3746" s="17"/>
      <c r="N3746" s="17"/>
      <c r="O3746" s="17"/>
      <c r="P3746" s="17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17"/>
      <c r="AF3746" s="17"/>
      <c r="AG3746" s="17"/>
      <c r="AH3746" s="17"/>
      <c r="AI3746" s="17"/>
      <c r="AJ3746" s="17"/>
      <c r="AK3746" s="17"/>
      <c r="AL3746" s="17"/>
      <c r="AM3746" s="17"/>
      <c r="AN3746" s="17"/>
      <c r="AO3746" s="17"/>
      <c r="AP3746" s="17"/>
      <c r="AQ3746" s="17"/>
      <c r="AR3746" s="17"/>
      <c r="AS3746" s="17"/>
      <c r="AT3746" s="17"/>
      <c r="AU3746" s="17"/>
      <c r="AV3746" s="17"/>
      <c r="AW3746" s="17"/>
      <c r="AX3746" s="17"/>
      <c r="AY3746" s="17"/>
      <c r="AZ3746" s="17"/>
      <c r="BA3746" s="17"/>
      <c r="BB3746" s="17"/>
      <c r="BC3746" s="17"/>
      <c r="BD3746" s="17"/>
      <c r="BE3746" s="17"/>
      <c r="BF3746" s="17"/>
      <c r="BG3746" s="17"/>
      <c r="BH3746" s="17"/>
      <c r="BI3746" s="17"/>
      <c r="BJ3746" s="17"/>
      <c r="BK3746" s="17"/>
      <c r="BL3746" s="17"/>
      <c r="BM3746" s="17"/>
      <c r="BN3746" s="17"/>
      <c r="BO3746" s="17"/>
      <c r="BP3746" s="17"/>
      <c r="BQ3746" s="17"/>
      <c r="BR3746" s="17"/>
      <c r="BS3746" s="17"/>
      <c r="BT3746" s="17"/>
      <c r="BU3746" s="17"/>
      <c r="BV3746" s="17"/>
      <c r="BW3746" s="17"/>
      <c r="BX3746" s="17"/>
      <c r="BY3746" s="17"/>
      <c r="BZ3746" s="17"/>
      <c r="CA3746" s="17"/>
      <c r="CB3746" s="17"/>
      <c r="CC3746" s="17"/>
      <c r="CD3746" s="17"/>
      <c r="CE3746" s="17"/>
      <c r="CF3746" s="17"/>
      <c r="CG3746" s="17"/>
      <c r="CH3746" s="17"/>
      <c r="CI3746" s="17"/>
      <c r="CJ3746" s="17"/>
      <c r="CK3746" s="17"/>
      <c r="CL3746" s="17"/>
      <c r="CM3746" s="17"/>
      <c r="CN3746" s="17"/>
      <c r="CO3746" s="17"/>
    </row>
    <row r="3747" spans="1:93" x14ac:dyDescent="0.35">
      <c r="A3747" s="43">
        <v>1</v>
      </c>
      <c r="B3747" s="83">
        <v>6200</v>
      </c>
      <c r="C3747" s="46" t="s">
        <v>1352</v>
      </c>
      <c r="D3747" s="74" t="s">
        <v>8926</v>
      </c>
      <c r="E3747" s="46" t="s">
        <v>8927</v>
      </c>
      <c r="F3747" s="76" t="s">
        <v>8927</v>
      </c>
      <c r="G3747" s="46" t="s">
        <v>1124</v>
      </c>
      <c r="H3747" s="76" t="s">
        <v>8928</v>
      </c>
      <c r="I3747" s="38">
        <v>149000</v>
      </c>
      <c r="J3747" s="47">
        <v>44279</v>
      </c>
      <c r="K3747" s="54"/>
      <c r="L3747" s="17"/>
      <c r="M3747" s="17"/>
      <c r="N3747" s="17"/>
      <c r="O3747" s="17"/>
      <c r="P3747" s="17"/>
      <c r="Q3747" s="17"/>
      <c r="R3747" s="17"/>
      <c r="S3747" s="17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  <c r="AE3747" s="17"/>
      <c r="AF3747" s="17"/>
      <c r="AG3747" s="17"/>
      <c r="AH3747" s="17"/>
      <c r="AI3747" s="17"/>
      <c r="AJ3747" s="17"/>
      <c r="AK3747" s="17"/>
      <c r="AL3747" s="17"/>
      <c r="AM3747" s="17"/>
      <c r="AN3747" s="17"/>
      <c r="AO3747" s="17"/>
      <c r="AP3747" s="17"/>
      <c r="AQ3747" s="17"/>
      <c r="AR3747" s="17"/>
      <c r="AS3747" s="17"/>
      <c r="AT3747" s="17"/>
      <c r="AU3747" s="17"/>
      <c r="AV3747" s="17"/>
      <c r="AW3747" s="17"/>
      <c r="AX3747" s="17"/>
      <c r="AY3747" s="17"/>
      <c r="AZ3747" s="17"/>
      <c r="BA3747" s="17"/>
      <c r="BB3747" s="17"/>
      <c r="BC3747" s="17"/>
      <c r="BD3747" s="17"/>
      <c r="BE3747" s="17"/>
      <c r="BF3747" s="17"/>
      <c r="BG3747" s="17"/>
      <c r="BH3747" s="17"/>
      <c r="BI3747" s="17"/>
      <c r="BJ3747" s="17"/>
      <c r="BK3747" s="17"/>
      <c r="BL3747" s="17"/>
      <c r="BM3747" s="17"/>
      <c r="BN3747" s="17"/>
      <c r="BO3747" s="17"/>
      <c r="BP3747" s="17"/>
      <c r="BQ3747" s="17"/>
      <c r="BR3747" s="17"/>
      <c r="BS3747" s="17"/>
      <c r="BT3747" s="17"/>
      <c r="BU3747" s="17"/>
      <c r="BV3747" s="17"/>
      <c r="BW3747" s="17"/>
      <c r="BX3747" s="17"/>
      <c r="BY3747" s="17"/>
      <c r="BZ3747" s="17"/>
      <c r="CA3747" s="17"/>
      <c r="CB3747" s="17"/>
      <c r="CC3747" s="17"/>
      <c r="CD3747" s="17"/>
      <c r="CE3747" s="17"/>
      <c r="CF3747" s="17"/>
      <c r="CG3747" s="17"/>
      <c r="CH3747" s="17"/>
      <c r="CI3747" s="17"/>
      <c r="CJ3747" s="17"/>
      <c r="CK3747" s="17"/>
      <c r="CL3747" s="17"/>
      <c r="CM3747" s="17"/>
      <c r="CN3747" s="17"/>
      <c r="CO3747" s="17"/>
    </row>
    <row r="3748" spans="1:93" x14ac:dyDescent="0.35">
      <c r="A3748" s="43">
        <v>1</v>
      </c>
      <c r="B3748" s="83">
        <v>6200</v>
      </c>
      <c r="C3748" s="46" t="s">
        <v>1352</v>
      </c>
      <c r="D3748" s="74" t="s">
        <v>8929</v>
      </c>
      <c r="E3748" s="46">
        <v>430000130</v>
      </c>
      <c r="F3748" s="76">
        <v>43000212</v>
      </c>
      <c r="G3748" s="76">
        <v>0</v>
      </c>
      <c r="H3748" s="44" t="s">
        <v>8930</v>
      </c>
      <c r="I3748" s="38">
        <v>638204.47</v>
      </c>
      <c r="J3748" s="47">
        <v>41359</v>
      </c>
      <c r="K3748" s="54"/>
      <c r="L3748" s="17"/>
      <c r="M3748" s="17"/>
      <c r="N3748" s="17"/>
      <c r="O3748" s="17"/>
      <c r="P3748" s="17"/>
      <c r="Q3748" s="17"/>
      <c r="R3748" s="17"/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17"/>
      <c r="AF3748" s="17"/>
      <c r="AG3748" s="17"/>
      <c r="AH3748" s="17"/>
      <c r="AI3748" s="17"/>
      <c r="AJ3748" s="17"/>
      <c r="AK3748" s="17"/>
      <c r="AL3748" s="17"/>
      <c r="AM3748" s="17"/>
      <c r="AN3748" s="17"/>
      <c r="AO3748" s="17"/>
      <c r="AP3748" s="17"/>
      <c r="AQ3748" s="17"/>
      <c r="AR3748" s="17"/>
      <c r="AS3748" s="17"/>
      <c r="AT3748" s="17"/>
      <c r="AU3748" s="17"/>
      <c r="AV3748" s="17"/>
      <c r="AW3748" s="17"/>
      <c r="AX3748" s="17"/>
      <c r="AY3748" s="17"/>
      <c r="AZ3748" s="17"/>
      <c r="BA3748" s="17"/>
      <c r="BB3748" s="17"/>
      <c r="BC3748" s="17"/>
      <c r="BD3748" s="17"/>
      <c r="BE3748" s="17"/>
      <c r="BF3748" s="17"/>
      <c r="BG3748" s="17"/>
      <c r="BH3748" s="17"/>
      <c r="BI3748" s="17"/>
      <c r="BJ3748" s="17"/>
      <c r="BK3748" s="17"/>
      <c r="BL3748" s="17"/>
      <c r="BM3748" s="17"/>
      <c r="BN3748" s="17"/>
      <c r="BO3748" s="17"/>
      <c r="BP3748" s="17"/>
      <c r="BQ3748" s="17"/>
      <c r="BR3748" s="17"/>
      <c r="BS3748" s="17"/>
      <c r="BT3748" s="17"/>
      <c r="BU3748" s="17"/>
      <c r="BV3748" s="17"/>
      <c r="BW3748" s="17"/>
      <c r="BX3748" s="17"/>
      <c r="BY3748" s="17"/>
      <c r="BZ3748" s="17"/>
      <c r="CA3748" s="17"/>
      <c r="CB3748" s="17"/>
      <c r="CC3748" s="17"/>
      <c r="CD3748" s="17"/>
      <c r="CE3748" s="17"/>
      <c r="CF3748" s="17"/>
      <c r="CG3748" s="17"/>
      <c r="CH3748" s="17"/>
      <c r="CI3748" s="17"/>
      <c r="CJ3748" s="17"/>
      <c r="CK3748" s="17"/>
      <c r="CL3748" s="17"/>
      <c r="CM3748" s="17"/>
      <c r="CN3748" s="17"/>
      <c r="CO3748" s="17"/>
    </row>
    <row r="3749" spans="1:93" x14ac:dyDescent="0.35">
      <c r="A3749" s="43">
        <v>1</v>
      </c>
      <c r="B3749" s="83">
        <v>6200</v>
      </c>
      <c r="C3749" s="46" t="s">
        <v>1352</v>
      </c>
      <c r="D3749" s="46" t="s">
        <v>8931</v>
      </c>
      <c r="E3749" s="46">
        <v>430000212</v>
      </c>
      <c r="F3749" s="46" t="s">
        <v>8932</v>
      </c>
      <c r="G3749" s="46" t="s">
        <v>1124</v>
      </c>
      <c r="H3749" s="44" t="s">
        <v>8930</v>
      </c>
      <c r="I3749" s="38">
        <v>194425.32</v>
      </c>
      <c r="J3749" s="47">
        <v>43740</v>
      </c>
      <c r="K3749" s="54"/>
      <c r="L3749" s="17"/>
      <c r="M3749" s="17"/>
      <c r="N3749" s="17"/>
      <c r="O3749" s="17"/>
      <c r="P3749" s="17"/>
      <c r="Q3749" s="17"/>
      <c r="R3749" s="17"/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17"/>
      <c r="AF3749" s="17"/>
      <c r="AG3749" s="17"/>
      <c r="AH3749" s="17"/>
      <c r="AI3749" s="17"/>
      <c r="AJ3749" s="17"/>
      <c r="AK3749" s="17"/>
      <c r="AL3749" s="17"/>
      <c r="AM3749" s="17"/>
      <c r="AN3749" s="17"/>
      <c r="AO3749" s="17"/>
      <c r="AP3749" s="17"/>
      <c r="AQ3749" s="17"/>
      <c r="AR3749" s="17"/>
      <c r="AS3749" s="17"/>
      <c r="AT3749" s="17"/>
      <c r="AU3749" s="17"/>
      <c r="AV3749" s="17"/>
      <c r="AW3749" s="17"/>
      <c r="AX3749" s="17"/>
      <c r="AY3749" s="17"/>
      <c r="AZ3749" s="17"/>
      <c r="BA3749" s="17"/>
      <c r="BB3749" s="17"/>
      <c r="BC3749" s="17"/>
      <c r="BD3749" s="17"/>
      <c r="BE3749" s="17"/>
      <c r="BF3749" s="17"/>
      <c r="BG3749" s="17"/>
      <c r="BH3749" s="17"/>
      <c r="BI3749" s="17"/>
      <c r="BJ3749" s="17"/>
      <c r="BK3749" s="17"/>
      <c r="BL3749" s="17"/>
      <c r="BM3749" s="17"/>
      <c r="BN3749" s="17"/>
      <c r="BO3749" s="17"/>
      <c r="BP3749" s="17"/>
      <c r="BQ3749" s="17"/>
      <c r="BR3749" s="17"/>
      <c r="BS3749" s="17"/>
      <c r="BT3749" s="17"/>
      <c r="BU3749" s="17"/>
      <c r="BV3749" s="17"/>
      <c r="BW3749" s="17"/>
      <c r="BX3749" s="17"/>
      <c r="BY3749" s="17"/>
      <c r="BZ3749" s="17"/>
      <c r="CA3749" s="17"/>
      <c r="CB3749" s="17"/>
      <c r="CC3749" s="17"/>
      <c r="CD3749" s="17"/>
      <c r="CE3749" s="17"/>
      <c r="CF3749" s="17"/>
      <c r="CG3749" s="17"/>
      <c r="CH3749" s="17"/>
      <c r="CI3749" s="17"/>
      <c r="CJ3749" s="17"/>
      <c r="CK3749" s="17"/>
      <c r="CL3749" s="17"/>
      <c r="CM3749" s="17"/>
      <c r="CN3749" s="17"/>
      <c r="CO3749" s="17"/>
    </row>
    <row r="3750" spans="1:93" x14ac:dyDescent="0.35">
      <c r="A3750" s="43">
        <v>1</v>
      </c>
      <c r="B3750" s="83">
        <v>6200</v>
      </c>
      <c r="C3750" s="46" t="s">
        <v>1352</v>
      </c>
      <c r="D3750" s="74" t="s">
        <v>8933</v>
      </c>
      <c r="E3750" s="46">
        <v>430000140</v>
      </c>
      <c r="F3750" s="76">
        <v>43000213</v>
      </c>
      <c r="G3750" s="76">
        <v>0</v>
      </c>
      <c r="H3750" s="44" t="s">
        <v>8934</v>
      </c>
      <c r="I3750" s="38">
        <v>638204.47</v>
      </c>
      <c r="J3750" s="47">
        <v>41359</v>
      </c>
      <c r="K3750" s="54"/>
      <c r="L3750" s="17"/>
      <c r="M3750" s="17"/>
      <c r="N3750" s="17"/>
      <c r="O3750" s="17"/>
      <c r="P3750" s="1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17"/>
      <c r="AF3750" s="17"/>
      <c r="AG3750" s="17"/>
      <c r="AH3750" s="17"/>
      <c r="AI3750" s="17"/>
      <c r="AJ3750" s="17"/>
      <c r="AK3750" s="17"/>
      <c r="AL3750" s="17"/>
      <c r="AM3750" s="17"/>
      <c r="AN3750" s="17"/>
      <c r="AO3750" s="17"/>
      <c r="AP3750" s="17"/>
      <c r="AQ3750" s="17"/>
      <c r="AR3750" s="17"/>
      <c r="AS3750" s="17"/>
      <c r="AT3750" s="17"/>
      <c r="AU3750" s="17"/>
      <c r="AV3750" s="17"/>
      <c r="AW3750" s="17"/>
      <c r="AX3750" s="17"/>
      <c r="AY3750" s="17"/>
      <c r="AZ3750" s="17"/>
      <c r="BA3750" s="17"/>
      <c r="BB3750" s="17"/>
      <c r="BC3750" s="17"/>
      <c r="BD3750" s="17"/>
      <c r="BE3750" s="17"/>
      <c r="BF3750" s="17"/>
      <c r="BG3750" s="17"/>
      <c r="BH3750" s="17"/>
      <c r="BI3750" s="17"/>
      <c r="BJ3750" s="17"/>
      <c r="BK3750" s="17"/>
      <c r="BL3750" s="17"/>
      <c r="BM3750" s="17"/>
      <c r="BN3750" s="17"/>
      <c r="BO3750" s="17"/>
      <c r="BP3750" s="17"/>
      <c r="BQ3750" s="17"/>
      <c r="BR3750" s="17"/>
      <c r="BS3750" s="17"/>
      <c r="BT3750" s="17"/>
      <c r="BU3750" s="17"/>
      <c r="BV3750" s="17"/>
      <c r="BW3750" s="17"/>
      <c r="BX3750" s="17"/>
      <c r="BY3750" s="17"/>
      <c r="BZ3750" s="17"/>
      <c r="CA3750" s="17"/>
      <c r="CB3750" s="17"/>
      <c r="CC3750" s="17"/>
      <c r="CD3750" s="17"/>
      <c r="CE3750" s="17"/>
      <c r="CF3750" s="17"/>
      <c r="CG3750" s="17"/>
      <c r="CH3750" s="17"/>
      <c r="CI3750" s="17"/>
      <c r="CJ3750" s="17"/>
      <c r="CK3750" s="17"/>
      <c r="CL3750" s="17"/>
      <c r="CM3750" s="17"/>
      <c r="CN3750" s="17"/>
      <c r="CO3750" s="17"/>
    </row>
    <row r="3751" spans="1:93" x14ac:dyDescent="0.35">
      <c r="A3751" s="43">
        <v>1</v>
      </c>
      <c r="B3751" s="83">
        <v>6200</v>
      </c>
      <c r="C3751" s="46">
        <v>43</v>
      </c>
      <c r="D3751" s="74" t="s">
        <v>8935</v>
      </c>
      <c r="E3751" s="46"/>
      <c r="F3751" s="76">
        <v>43000213</v>
      </c>
      <c r="G3751" s="76">
        <v>1</v>
      </c>
      <c r="H3751" s="104" t="s">
        <v>8936</v>
      </c>
      <c r="I3751" s="38">
        <v>399900</v>
      </c>
      <c r="J3751" s="47">
        <v>44902</v>
      </c>
      <c r="K3751" s="54"/>
      <c r="L3751" s="17"/>
      <c r="M3751" s="17"/>
      <c r="N3751" s="17"/>
      <c r="O3751" s="17"/>
      <c r="P3751" s="17"/>
      <c r="Q3751" s="17"/>
      <c r="R3751" s="17"/>
      <c r="S3751" s="17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  <c r="AE3751" s="17"/>
      <c r="AF3751" s="17"/>
      <c r="AG3751" s="17"/>
      <c r="AH3751" s="17"/>
      <c r="AI3751" s="17"/>
      <c r="AJ3751" s="17"/>
      <c r="AK3751" s="17"/>
      <c r="AL3751" s="17"/>
      <c r="AM3751" s="17"/>
      <c r="AN3751" s="17"/>
      <c r="AO3751" s="17"/>
      <c r="AP3751" s="17"/>
      <c r="AQ3751" s="17"/>
      <c r="AR3751" s="17"/>
      <c r="AS3751" s="17"/>
      <c r="AT3751" s="17"/>
      <c r="AU3751" s="17"/>
      <c r="AV3751" s="17"/>
      <c r="AW3751" s="17"/>
      <c r="AX3751" s="17"/>
      <c r="AY3751" s="17"/>
      <c r="AZ3751" s="17"/>
      <c r="BA3751" s="17"/>
      <c r="BB3751" s="17"/>
      <c r="BC3751" s="17"/>
      <c r="BD3751" s="17"/>
      <c r="BE3751" s="17"/>
      <c r="BF3751" s="17"/>
      <c r="BG3751" s="17"/>
      <c r="BH3751" s="17"/>
      <c r="BI3751" s="17"/>
      <c r="BJ3751" s="17"/>
      <c r="BK3751" s="17"/>
      <c r="BL3751" s="17"/>
      <c r="BM3751" s="17"/>
      <c r="BN3751" s="17"/>
      <c r="BO3751" s="17"/>
      <c r="BP3751" s="17"/>
      <c r="BQ3751" s="17"/>
      <c r="BR3751" s="17"/>
      <c r="BS3751" s="17"/>
      <c r="BT3751" s="17"/>
      <c r="BU3751" s="17"/>
      <c r="BV3751" s="17"/>
      <c r="BW3751" s="17"/>
      <c r="BX3751" s="17"/>
      <c r="BY3751" s="17"/>
      <c r="BZ3751" s="17"/>
      <c r="CA3751" s="17"/>
      <c r="CB3751" s="17"/>
      <c r="CC3751" s="17"/>
      <c r="CD3751" s="17"/>
      <c r="CE3751" s="17"/>
      <c r="CF3751" s="17"/>
      <c r="CG3751" s="17"/>
      <c r="CH3751" s="17"/>
      <c r="CI3751" s="17"/>
      <c r="CJ3751" s="17"/>
      <c r="CK3751" s="17"/>
      <c r="CL3751" s="17"/>
      <c r="CM3751" s="17"/>
      <c r="CN3751" s="17"/>
      <c r="CO3751" s="17"/>
    </row>
    <row r="3752" spans="1:93" x14ac:dyDescent="0.35">
      <c r="A3752" s="43">
        <v>1</v>
      </c>
      <c r="B3752" s="83">
        <v>6200</v>
      </c>
      <c r="C3752" s="46" t="s">
        <v>1352</v>
      </c>
      <c r="D3752" s="74" t="s">
        <v>8937</v>
      </c>
      <c r="E3752" s="46">
        <v>430000150</v>
      </c>
      <c r="F3752" s="76">
        <v>43000214</v>
      </c>
      <c r="G3752" s="76">
        <v>0</v>
      </c>
      <c r="H3752" s="44" t="s">
        <v>8938</v>
      </c>
      <c r="I3752" s="38">
        <v>95521.05</v>
      </c>
      <c r="J3752" s="47">
        <v>41359</v>
      </c>
      <c r="K3752" s="54"/>
      <c r="L3752" s="17"/>
      <c r="M3752" s="17"/>
      <c r="N3752" s="17"/>
      <c r="O3752" s="17"/>
      <c r="P3752" s="17"/>
      <c r="Q3752" s="17"/>
      <c r="R3752" s="17"/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17"/>
      <c r="AF3752" s="17"/>
      <c r="AG3752" s="17"/>
      <c r="AH3752" s="17"/>
      <c r="AI3752" s="17"/>
      <c r="AJ3752" s="17"/>
      <c r="AK3752" s="17"/>
      <c r="AL3752" s="17"/>
      <c r="AM3752" s="17"/>
      <c r="AN3752" s="17"/>
      <c r="AO3752" s="17"/>
      <c r="AP3752" s="17"/>
      <c r="AQ3752" s="17"/>
      <c r="AR3752" s="17"/>
      <c r="AS3752" s="17"/>
      <c r="AT3752" s="17"/>
      <c r="AU3752" s="17"/>
      <c r="AV3752" s="17"/>
      <c r="AW3752" s="17"/>
      <c r="AX3752" s="17"/>
      <c r="AY3752" s="17"/>
      <c r="AZ3752" s="17"/>
      <c r="BA3752" s="17"/>
      <c r="BB3752" s="17"/>
      <c r="BC3752" s="17"/>
      <c r="BD3752" s="17"/>
      <c r="BE3752" s="17"/>
      <c r="BF3752" s="17"/>
      <c r="BG3752" s="17"/>
      <c r="BH3752" s="17"/>
      <c r="BI3752" s="17"/>
      <c r="BJ3752" s="17"/>
      <c r="BK3752" s="17"/>
      <c r="BL3752" s="17"/>
      <c r="BM3752" s="17"/>
      <c r="BN3752" s="17"/>
      <c r="BO3752" s="17"/>
      <c r="BP3752" s="17"/>
      <c r="BQ3752" s="17"/>
      <c r="BR3752" s="17"/>
      <c r="BS3752" s="17"/>
      <c r="BT3752" s="17"/>
      <c r="BU3752" s="17"/>
      <c r="BV3752" s="17"/>
      <c r="BW3752" s="17"/>
      <c r="BX3752" s="17"/>
      <c r="BY3752" s="17"/>
      <c r="BZ3752" s="17"/>
      <c r="CA3752" s="17"/>
      <c r="CB3752" s="17"/>
      <c r="CC3752" s="17"/>
      <c r="CD3752" s="17"/>
      <c r="CE3752" s="17"/>
      <c r="CF3752" s="17"/>
      <c r="CG3752" s="17"/>
      <c r="CH3752" s="17"/>
      <c r="CI3752" s="17"/>
      <c r="CJ3752" s="17"/>
      <c r="CK3752" s="17"/>
      <c r="CL3752" s="17"/>
      <c r="CM3752" s="17"/>
      <c r="CN3752" s="17"/>
      <c r="CO3752" s="17"/>
    </row>
    <row r="3753" spans="1:93" x14ac:dyDescent="0.35">
      <c r="A3753" s="43">
        <v>1</v>
      </c>
      <c r="B3753" s="83">
        <v>6200</v>
      </c>
      <c r="C3753" s="46" t="s">
        <v>1352</v>
      </c>
      <c r="D3753" s="74" t="s">
        <v>8939</v>
      </c>
      <c r="E3753" s="46">
        <v>430000150</v>
      </c>
      <c r="F3753" s="76" t="s">
        <v>8940</v>
      </c>
      <c r="G3753" s="76" t="s">
        <v>1043</v>
      </c>
      <c r="H3753" s="44" t="s">
        <v>8941</v>
      </c>
      <c r="I3753" s="38">
        <v>197611.68</v>
      </c>
      <c r="J3753" s="47">
        <v>44006</v>
      </c>
      <c r="K3753" s="54"/>
      <c r="L3753" s="17"/>
      <c r="M3753" s="17"/>
      <c r="N3753" s="17"/>
      <c r="O3753" s="17"/>
      <c r="P3753" s="17"/>
      <c r="Q3753" s="17"/>
      <c r="R3753" s="17"/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  <c r="AE3753" s="17"/>
      <c r="AF3753" s="17"/>
      <c r="AG3753" s="17"/>
      <c r="AH3753" s="17"/>
      <c r="AI3753" s="17"/>
      <c r="AJ3753" s="17"/>
      <c r="AK3753" s="17"/>
      <c r="AL3753" s="17"/>
      <c r="AM3753" s="17"/>
      <c r="AN3753" s="17"/>
      <c r="AO3753" s="17"/>
      <c r="AP3753" s="17"/>
      <c r="AQ3753" s="17"/>
      <c r="AR3753" s="17"/>
      <c r="AS3753" s="17"/>
      <c r="AT3753" s="17"/>
      <c r="AU3753" s="17"/>
      <c r="AV3753" s="17"/>
      <c r="AW3753" s="17"/>
      <c r="AX3753" s="17"/>
      <c r="AY3753" s="17"/>
      <c r="AZ3753" s="17"/>
      <c r="BA3753" s="17"/>
      <c r="BB3753" s="17"/>
      <c r="BC3753" s="17"/>
      <c r="BD3753" s="17"/>
      <c r="BE3753" s="17"/>
      <c r="BF3753" s="17"/>
      <c r="BG3753" s="17"/>
      <c r="BH3753" s="17"/>
      <c r="BI3753" s="17"/>
      <c r="BJ3753" s="17"/>
      <c r="BK3753" s="17"/>
      <c r="BL3753" s="17"/>
      <c r="BM3753" s="17"/>
      <c r="BN3753" s="17"/>
      <c r="BO3753" s="17"/>
      <c r="BP3753" s="17"/>
      <c r="BQ3753" s="17"/>
      <c r="BR3753" s="17"/>
      <c r="BS3753" s="17"/>
      <c r="BT3753" s="17"/>
      <c r="BU3753" s="17"/>
      <c r="BV3753" s="17"/>
      <c r="BW3753" s="17"/>
      <c r="BX3753" s="17"/>
      <c r="BY3753" s="17"/>
      <c r="BZ3753" s="17"/>
      <c r="CA3753" s="17"/>
      <c r="CB3753" s="17"/>
      <c r="CC3753" s="17"/>
      <c r="CD3753" s="17"/>
      <c r="CE3753" s="17"/>
      <c r="CF3753" s="17"/>
      <c r="CG3753" s="17"/>
      <c r="CH3753" s="17"/>
      <c r="CI3753" s="17"/>
      <c r="CJ3753" s="17"/>
      <c r="CK3753" s="17"/>
      <c r="CL3753" s="17"/>
      <c r="CM3753" s="17"/>
      <c r="CN3753" s="17"/>
      <c r="CO3753" s="17"/>
    </row>
    <row r="3754" spans="1:93" x14ac:dyDescent="0.35">
      <c r="A3754" s="43">
        <v>1</v>
      </c>
      <c r="B3754" s="83">
        <v>6200</v>
      </c>
      <c r="C3754" s="46" t="s">
        <v>1352</v>
      </c>
      <c r="D3754" s="74" t="s">
        <v>8942</v>
      </c>
      <c r="E3754" s="46">
        <v>430000150</v>
      </c>
      <c r="F3754" s="76" t="s">
        <v>8940</v>
      </c>
      <c r="G3754" s="76" t="s">
        <v>1049</v>
      </c>
      <c r="H3754" s="44" t="s">
        <v>8943</v>
      </c>
      <c r="I3754" s="38">
        <v>149919.1</v>
      </c>
      <c r="J3754" s="47">
        <v>44055</v>
      </c>
      <c r="K3754" s="54"/>
      <c r="L3754" s="17"/>
      <c r="M3754" s="17"/>
      <c r="N3754" s="17"/>
      <c r="O3754" s="17"/>
      <c r="P3754" s="17"/>
      <c r="Q3754" s="17"/>
      <c r="R3754" s="17"/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  <c r="AE3754" s="17"/>
      <c r="AF3754" s="17"/>
      <c r="AG3754" s="17"/>
      <c r="AH3754" s="17"/>
      <c r="AI3754" s="17"/>
      <c r="AJ3754" s="17"/>
      <c r="AK3754" s="17"/>
      <c r="AL3754" s="17"/>
      <c r="AM3754" s="17"/>
      <c r="AN3754" s="17"/>
      <c r="AO3754" s="17"/>
      <c r="AP3754" s="17"/>
      <c r="AQ3754" s="17"/>
      <c r="AR3754" s="17"/>
      <c r="AS3754" s="17"/>
      <c r="AT3754" s="17"/>
      <c r="AU3754" s="17"/>
      <c r="AV3754" s="17"/>
      <c r="AW3754" s="17"/>
      <c r="AX3754" s="17"/>
      <c r="AY3754" s="17"/>
      <c r="AZ3754" s="17"/>
      <c r="BA3754" s="17"/>
      <c r="BB3754" s="17"/>
      <c r="BC3754" s="17"/>
      <c r="BD3754" s="17"/>
      <c r="BE3754" s="17"/>
      <c r="BF3754" s="17"/>
      <c r="BG3754" s="17"/>
      <c r="BH3754" s="17"/>
      <c r="BI3754" s="17"/>
      <c r="BJ3754" s="17"/>
      <c r="BK3754" s="17"/>
      <c r="BL3754" s="17"/>
      <c r="BM3754" s="17"/>
      <c r="BN3754" s="17"/>
      <c r="BO3754" s="17"/>
      <c r="BP3754" s="17"/>
      <c r="BQ3754" s="17"/>
      <c r="BR3754" s="17"/>
      <c r="BS3754" s="17"/>
      <c r="BT3754" s="17"/>
      <c r="BU3754" s="17"/>
      <c r="BV3754" s="17"/>
      <c r="BW3754" s="17"/>
      <c r="BX3754" s="17"/>
      <c r="BY3754" s="17"/>
      <c r="BZ3754" s="17"/>
      <c r="CA3754" s="17"/>
      <c r="CB3754" s="17"/>
      <c r="CC3754" s="17"/>
      <c r="CD3754" s="17"/>
      <c r="CE3754" s="17"/>
      <c r="CF3754" s="17"/>
      <c r="CG3754" s="17"/>
      <c r="CH3754" s="17"/>
      <c r="CI3754" s="17"/>
      <c r="CJ3754" s="17"/>
      <c r="CK3754" s="17"/>
      <c r="CL3754" s="17"/>
      <c r="CM3754" s="17"/>
      <c r="CN3754" s="17"/>
      <c r="CO3754" s="17"/>
    </row>
    <row r="3755" spans="1:93" x14ac:dyDescent="0.35">
      <c r="A3755" s="43">
        <v>1</v>
      </c>
      <c r="B3755" s="83">
        <v>6200</v>
      </c>
      <c r="C3755" s="46" t="s">
        <v>1352</v>
      </c>
      <c r="D3755" s="74" t="s">
        <v>8944</v>
      </c>
      <c r="E3755" s="46">
        <v>430000150</v>
      </c>
      <c r="F3755" s="76" t="s">
        <v>8940</v>
      </c>
      <c r="G3755" s="76" t="s">
        <v>1176</v>
      </c>
      <c r="H3755" s="44" t="s">
        <v>8945</v>
      </c>
      <c r="I3755" s="38">
        <v>135500</v>
      </c>
      <c r="J3755" s="47">
        <v>44074</v>
      </c>
      <c r="K3755" s="54"/>
      <c r="L3755" s="17"/>
      <c r="M3755" s="17"/>
      <c r="N3755" s="17"/>
      <c r="O3755" s="17"/>
      <c r="P3755" s="17"/>
      <c r="Q3755" s="17"/>
      <c r="R3755" s="17"/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  <c r="AE3755" s="17"/>
      <c r="AF3755" s="17"/>
      <c r="AG3755" s="17"/>
      <c r="AH3755" s="17"/>
      <c r="AI3755" s="17"/>
      <c r="AJ3755" s="17"/>
      <c r="AK3755" s="17"/>
      <c r="AL3755" s="17"/>
      <c r="AM3755" s="17"/>
      <c r="AN3755" s="17"/>
      <c r="AO3755" s="17"/>
      <c r="AP3755" s="17"/>
      <c r="AQ3755" s="17"/>
      <c r="AR3755" s="17"/>
      <c r="AS3755" s="17"/>
      <c r="AT3755" s="17"/>
      <c r="AU3755" s="17"/>
      <c r="AV3755" s="17"/>
      <c r="AW3755" s="17"/>
      <c r="AX3755" s="17"/>
      <c r="AY3755" s="17"/>
      <c r="AZ3755" s="17"/>
      <c r="BA3755" s="17"/>
      <c r="BB3755" s="17"/>
      <c r="BC3755" s="17"/>
      <c r="BD3755" s="17"/>
      <c r="BE3755" s="17"/>
      <c r="BF3755" s="17"/>
      <c r="BG3755" s="17"/>
      <c r="BH3755" s="17"/>
      <c r="BI3755" s="17"/>
      <c r="BJ3755" s="17"/>
      <c r="BK3755" s="17"/>
      <c r="BL3755" s="17"/>
      <c r="BM3755" s="17"/>
      <c r="BN3755" s="17"/>
      <c r="BO3755" s="17"/>
      <c r="BP3755" s="17"/>
      <c r="BQ3755" s="17"/>
      <c r="BR3755" s="17"/>
      <c r="BS3755" s="17"/>
      <c r="BT3755" s="17"/>
      <c r="BU3755" s="17"/>
      <c r="BV3755" s="17"/>
      <c r="BW3755" s="17"/>
      <c r="BX3755" s="17"/>
      <c r="BY3755" s="17"/>
      <c r="BZ3755" s="17"/>
      <c r="CA3755" s="17"/>
      <c r="CB3755" s="17"/>
      <c r="CC3755" s="17"/>
      <c r="CD3755" s="17"/>
      <c r="CE3755" s="17"/>
      <c r="CF3755" s="17"/>
      <c r="CG3755" s="17"/>
      <c r="CH3755" s="17"/>
      <c r="CI3755" s="17"/>
      <c r="CJ3755" s="17"/>
      <c r="CK3755" s="17"/>
      <c r="CL3755" s="17"/>
      <c r="CM3755" s="17"/>
      <c r="CN3755" s="17"/>
      <c r="CO3755" s="17"/>
    </row>
    <row r="3756" spans="1:93" x14ac:dyDescent="0.35">
      <c r="A3756" s="43">
        <v>1</v>
      </c>
      <c r="B3756" s="83">
        <v>6200</v>
      </c>
      <c r="C3756" s="46" t="s">
        <v>1352</v>
      </c>
      <c r="D3756" s="74" t="s">
        <v>8946</v>
      </c>
      <c r="E3756" s="46">
        <v>430000150</v>
      </c>
      <c r="F3756" s="76" t="s">
        <v>8940</v>
      </c>
      <c r="G3756" s="76" t="s">
        <v>1056</v>
      </c>
      <c r="H3756" s="44" t="s">
        <v>8947</v>
      </c>
      <c r="I3756" s="38">
        <v>150794.69</v>
      </c>
      <c r="J3756" s="47">
        <v>44082</v>
      </c>
      <c r="K3756" s="54"/>
      <c r="L3756" s="17"/>
      <c r="M3756" s="17"/>
      <c r="N3756" s="17"/>
      <c r="O3756" s="17"/>
      <c r="P3756" s="17"/>
      <c r="Q3756" s="17"/>
      <c r="R3756" s="17"/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  <c r="AE3756" s="17"/>
      <c r="AF3756" s="17"/>
      <c r="AG3756" s="17"/>
      <c r="AH3756" s="17"/>
      <c r="AI3756" s="17"/>
      <c r="AJ3756" s="17"/>
      <c r="AK3756" s="17"/>
      <c r="AL3756" s="17"/>
      <c r="AM3756" s="17"/>
      <c r="AN3756" s="17"/>
      <c r="AO3756" s="17"/>
      <c r="AP3756" s="17"/>
      <c r="AQ3756" s="17"/>
      <c r="AR3756" s="17"/>
      <c r="AS3756" s="17"/>
      <c r="AT3756" s="17"/>
      <c r="AU3756" s="17"/>
      <c r="AV3756" s="17"/>
      <c r="AW3756" s="17"/>
      <c r="AX3756" s="17"/>
      <c r="AY3756" s="17"/>
      <c r="AZ3756" s="17"/>
      <c r="BA3756" s="17"/>
      <c r="BB3756" s="17"/>
      <c r="BC3756" s="17"/>
      <c r="BD3756" s="17"/>
      <c r="BE3756" s="17"/>
      <c r="BF3756" s="17"/>
      <c r="BG3756" s="17"/>
      <c r="BH3756" s="17"/>
      <c r="BI3756" s="17"/>
      <c r="BJ3756" s="17"/>
      <c r="BK3756" s="17"/>
      <c r="BL3756" s="17"/>
      <c r="BM3756" s="17"/>
      <c r="BN3756" s="17"/>
      <c r="BO3756" s="17"/>
      <c r="BP3756" s="17"/>
      <c r="BQ3756" s="17"/>
      <c r="BR3756" s="17"/>
      <c r="BS3756" s="17"/>
      <c r="BT3756" s="17"/>
      <c r="BU3756" s="17"/>
      <c r="BV3756" s="17"/>
      <c r="BW3756" s="17"/>
      <c r="BX3756" s="17"/>
      <c r="BY3756" s="17"/>
      <c r="BZ3756" s="17"/>
      <c r="CA3756" s="17"/>
      <c r="CB3756" s="17"/>
      <c r="CC3756" s="17"/>
      <c r="CD3756" s="17"/>
      <c r="CE3756" s="17"/>
      <c r="CF3756" s="17"/>
      <c r="CG3756" s="17"/>
      <c r="CH3756" s="17"/>
      <c r="CI3756" s="17"/>
      <c r="CJ3756" s="17"/>
      <c r="CK3756" s="17"/>
      <c r="CL3756" s="17"/>
      <c r="CM3756" s="17"/>
      <c r="CN3756" s="17"/>
      <c r="CO3756" s="17"/>
    </row>
    <row r="3757" spans="1:93" x14ac:dyDescent="0.35">
      <c r="A3757" s="43">
        <v>1</v>
      </c>
      <c r="B3757" s="83">
        <v>6200</v>
      </c>
      <c r="C3757" s="46" t="s">
        <v>10</v>
      </c>
      <c r="D3757" s="74" t="s">
        <v>8948</v>
      </c>
      <c r="E3757" s="46">
        <v>430000150</v>
      </c>
      <c r="F3757" s="76" t="s">
        <v>8940</v>
      </c>
      <c r="G3757" s="76" t="s">
        <v>2250</v>
      </c>
      <c r="H3757" s="44" t="s">
        <v>8949</v>
      </c>
      <c r="I3757" s="38">
        <v>46780.800000000003</v>
      </c>
      <c r="J3757" s="47">
        <v>44058</v>
      </c>
      <c r="K3757" s="54"/>
      <c r="L3757" s="17"/>
      <c r="M3757" s="17"/>
      <c r="N3757" s="17"/>
      <c r="O3757" s="17"/>
      <c r="P3757" s="17"/>
      <c r="Q3757" s="17"/>
      <c r="R3757" s="17"/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17"/>
      <c r="AF3757" s="17"/>
      <c r="AG3757" s="17"/>
      <c r="AH3757" s="17"/>
      <c r="AI3757" s="17"/>
      <c r="AJ3757" s="17"/>
      <c r="AK3757" s="17"/>
      <c r="AL3757" s="17"/>
      <c r="AM3757" s="17"/>
      <c r="AN3757" s="17"/>
      <c r="AO3757" s="17"/>
      <c r="AP3757" s="17"/>
      <c r="AQ3757" s="17"/>
      <c r="AR3757" s="17"/>
      <c r="AS3757" s="17"/>
      <c r="AT3757" s="17"/>
      <c r="AU3757" s="17"/>
      <c r="AV3757" s="17"/>
      <c r="AW3757" s="17"/>
      <c r="AX3757" s="17"/>
      <c r="AY3757" s="17"/>
      <c r="AZ3757" s="17"/>
      <c r="BA3757" s="17"/>
      <c r="BB3757" s="17"/>
      <c r="BC3757" s="17"/>
      <c r="BD3757" s="17"/>
      <c r="BE3757" s="17"/>
      <c r="BF3757" s="17"/>
      <c r="BG3757" s="17"/>
      <c r="BH3757" s="17"/>
      <c r="BI3757" s="17"/>
      <c r="BJ3757" s="17"/>
      <c r="BK3757" s="17"/>
      <c r="BL3757" s="17"/>
      <c r="BM3757" s="17"/>
      <c r="BN3757" s="17"/>
      <c r="BO3757" s="17"/>
      <c r="BP3757" s="17"/>
      <c r="BQ3757" s="17"/>
      <c r="BR3757" s="17"/>
      <c r="BS3757" s="17"/>
      <c r="BT3757" s="17"/>
      <c r="BU3757" s="17"/>
      <c r="BV3757" s="17"/>
      <c r="BW3757" s="17"/>
      <c r="BX3757" s="17"/>
      <c r="BY3757" s="17"/>
      <c r="BZ3757" s="17"/>
      <c r="CA3757" s="17"/>
      <c r="CB3757" s="17"/>
      <c r="CC3757" s="17"/>
      <c r="CD3757" s="17"/>
      <c r="CE3757" s="17"/>
      <c r="CF3757" s="17"/>
      <c r="CG3757" s="17"/>
      <c r="CH3757" s="17"/>
      <c r="CI3757" s="17"/>
      <c r="CJ3757" s="17"/>
      <c r="CK3757" s="17"/>
      <c r="CL3757" s="17"/>
      <c r="CM3757" s="17"/>
      <c r="CN3757" s="17"/>
      <c r="CO3757" s="17"/>
    </row>
    <row r="3758" spans="1:93" x14ac:dyDescent="0.35">
      <c r="A3758" s="43">
        <v>1</v>
      </c>
      <c r="B3758" s="83">
        <v>6200</v>
      </c>
      <c r="C3758" s="46" t="s">
        <v>10</v>
      </c>
      <c r="D3758" s="74" t="s">
        <v>8950</v>
      </c>
      <c r="E3758" s="46">
        <v>430000150</v>
      </c>
      <c r="F3758" s="76" t="s">
        <v>8940</v>
      </c>
      <c r="G3758" s="76" t="s">
        <v>2253</v>
      </c>
      <c r="H3758" s="44" t="s">
        <v>8951</v>
      </c>
      <c r="I3758" s="38">
        <v>52724.14</v>
      </c>
      <c r="J3758" s="47">
        <v>44058</v>
      </c>
      <c r="K3758" s="54"/>
      <c r="L3758" s="17"/>
      <c r="M3758" s="17"/>
      <c r="N3758" s="17"/>
      <c r="O3758" s="17"/>
      <c r="P3758" s="1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17"/>
      <c r="AF3758" s="17"/>
      <c r="AG3758" s="17"/>
      <c r="AH3758" s="17"/>
      <c r="AI3758" s="17"/>
      <c r="AJ3758" s="17"/>
      <c r="AK3758" s="17"/>
      <c r="AL3758" s="17"/>
      <c r="AM3758" s="17"/>
      <c r="AN3758" s="17"/>
      <c r="AO3758" s="17"/>
      <c r="AP3758" s="17"/>
      <c r="AQ3758" s="17"/>
      <c r="AR3758" s="17"/>
      <c r="AS3758" s="17"/>
      <c r="AT3758" s="17"/>
      <c r="AU3758" s="17"/>
      <c r="AV3758" s="17"/>
      <c r="AW3758" s="17"/>
      <c r="AX3758" s="17"/>
      <c r="AY3758" s="17"/>
      <c r="AZ3758" s="17"/>
      <c r="BA3758" s="17"/>
      <c r="BB3758" s="17"/>
      <c r="BC3758" s="17"/>
      <c r="BD3758" s="17"/>
      <c r="BE3758" s="17"/>
      <c r="BF3758" s="17"/>
      <c r="BG3758" s="17"/>
      <c r="BH3758" s="17"/>
      <c r="BI3758" s="17"/>
      <c r="BJ3758" s="17"/>
      <c r="BK3758" s="17"/>
      <c r="BL3758" s="17"/>
      <c r="BM3758" s="17"/>
      <c r="BN3758" s="17"/>
      <c r="BO3758" s="17"/>
      <c r="BP3758" s="17"/>
      <c r="BQ3758" s="17"/>
      <c r="BR3758" s="17"/>
      <c r="BS3758" s="17"/>
      <c r="BT3758" s="17"/>
      <c r="BU3758" s="17"/>
      <c r="BV3758" s="17"/>
      <c r="BW3758" s="17"/>
      <c r="BX3758" s="17"/>
      <c r="BY3758" s="17"/>
      <c r="BZ3758" s="17"/>
      <c r="CA3758" s="17"/>
      <c r="CB3758" s="17"/>
      <c r="CC3758" s="17"/>
      <c r="CD3758" s="17"/>
      <c r="CE3758" s="17"/>
      <c r="CF3758" s="17"/>
      <c r="CG3758" s="17"/>
      <c r="CH3758" s="17"/>
      <c r="CI3758" s="17"/>
      <c r="CJ3758" s="17"/>
      <c r="CK3758" s="17"/>
      <c r="CL3758" s="17"/>
      <c r="CM3758" s="17"/>
      <c r="CN3758" s="17"/>
      <c r="CO3758" s="17"/>
    </row>
    <row r="3759" spans="1:93" x14ac:dyDescent="0.35">
      <c r="A3759" s="43">
        <v>1</v>
      </c>
      <c r="B3759" s="83">
        <v>6200</v>
      </c>
      <c r="C3759" s="46" t="s">
        <v>10</v>
      </c>
      <c r="D3759" s="74" t="s">
        <v>8952</v>
      </c>
      <c r="E3759" s="46">
        <v>430000150</v>
      </c>
      <c r="F3759" s="53" t="s">
        <v>8940</v>
      </c>
      <c r="G3759" s="53" t="s">
        <v>2101</v>
      </c>
      <c r="H3759" s="50" t="s">
        <v>8953</v>
      </c>
      <c r="I3759" s="38">
        <v>345750</v>
      </c>
      <c r="J3759" s="47">
        <v>44645</v>
      </c>
      <c r="K3759" s="54"/>
      <c r="L3759" s="17"/>
      <c r="M3759" s="17"/>
      <c r="N3759" s="17"/>
      <c r="O3759" s="17"/>
      <c r="P3759" s="17"/>
      <c r="Q3759" s="17"/>
      <c r="R3759" s="17"/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17"/>
      <c r="AF3759" s="17"/>
      <c r="AG3759" s="17"/>
      <c r="AH3759" s="17"/>
      <c r="AI3759" s="17"/>
      <c r="AJ3759" s="17"/>
      <c r="AK3759" s="17"/>
      <c r="AL3759" s="17"/>
      <c r="AM3759" s="17"/>
      <c r="AN3759" s="17"/>
      <c r="AO3759" s="17"/>
      <c r="AP3759" s="17"/>
      <c r="AQ3759" s="17"/>
      <c r="AR3759" s="17"/>
      <c r="AS3759" s="17"/>
      <c r="AT3759" s="17"/>
      <c r="AU3759" s="17"/>
      <c r="AV3759" s="17"/>
      <c r="AW3759" s="17"/>
      <c r="AX3759" s="17"/>
      <c r="AY3759" s="17"/>
      <c r="AZ3759" s="17"/>
      <c r="BA3759" s="17"/>
      <c r="BB3759" s="17"/>
      <c r="BC3759" s="17"/>
      <c r="BD3759" s="17"/>
      <c r="BE3759" s="17"/>
      <c r="BF3759" s="17"/>
      <c r="BG3759" s="17"/>
      <c r="BH3759" s="17"/>
      <c r="BI3759" s="17"/>
      <c r="BJ3759" s="17"/>
      <c r="BK3759" s="17"/>
      <c r="BL3759" s="17"/>
      <c r="BM3759" s="17"/>
      <c r="BN3759" s="17"/>
      <c r="BO3759" s="17"/>
      <c r="BP3759" s="17"/>
      <c r="BQ3759" s="17"/>
      <c r="BR3759" s="17"/>
      <c r="BS3759" s="17"/>
      <c r="BT3759" s="17"/>
      <c r="BU3759" s="17"/>
      <c r="BV3759" s="17"/>
      <c r="BW3759" s="17"/>
      <c r="BX3759" s="17"/>
      <c r="BY3759" s="17"/>
      <c r="BZ3759" s="17"/>
      <c r="CA3759" s="17"/>
      <c r="CB3759" s="17"/>
      <c r="CC3759" s="17"/>
      <c r="CD3759" s="17"/>
      <c r="CE3759" s="17"/>
      <c r="CF3759" s="17"/>
      <c r="CG3759" s="17"/>
      <c r="CH3759" s="17"/>
      <c r="CI3759" s="17"/>
      <c r="CJ3759" s="17"/>
      <c r="CK3759" s="17"/>
      <c r="CL3759" s="17"/>
      <c r="CM3759" s="17"/>
      <c r="CN3759" s="17"/>
      <c r="CO3759" s="17"/>
    </row>
    <row r="3760" spans="1:93" x14ac:dyDescent="0.35">
      <c r="A3760" s="43">
        <v>1</v>
      </c>
      <c r="B3760" s="83">
        <v>6200</v>
      </c>
      <c r="C3760" s="46">
        <v>43</v>
      </c>
      <c r="D3760" s="74" t="s">
        <v>8954</v>
      </c>
      <c r="E3760" s="46"/>
      <c r="F3760" s="76" t="s">
        <v>8940</v>
      </c>
      <c r="G3760" s="53">
        <v>9</v>
      </c>
      <c r="H3760" s="104" t="s">
        <v>8955</v>
      </c>
      <c r="I3760" s="38">
        <v>235353.4</v>
      </c>
      <c r="J3760" s="47">
        <v>44901</v>
      </c>
      <c r="K3760" s="54"/>
      <c r="L3760" s="17"/>
      <c r="M3760" s="17"/>
      <c r="N3760" s="17"/>
      <c r="O3760" s="17"/>
      <c r="P3760" s="1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17"/>
      <c r="AF3760" s="17"/>
      <c r="AG3760" s="17"/>
      <c r="AH3760" s="17"/>
      <c r="AI3760" s="17"/>
      <c r="AJ3760" s="17"/>
      <c r="AK3760" s="17"/>
      <c r="AL3760" s="17"/>
      <c r="AM3760" s="17"/>
      <c r="AN3760" s="17"/>
      <c r="AO3760" s="17"/>
      <c r="AP3760" s="17"/>
      <c r="AQ3760" s="17"/>
      <c r="AR3760" s="17"/>
      <c r="AS3760" s="17"/>
      <c r="AT3760" s="17"/>
      <c r="AU3760" s="17"/>
      <c r="AV3760" s="17"/>
      <c r="AW3760" s="17"/>
      <c r="AX3760" s="17"/>
      <c r="AY3760" s="17"/>
      <c r="AZ3760" s="17"/>
      <c r="BA3760" s="17"/>
      <c r="BB3760" s="17"/>
      <c r="BC3760" s="17"/>
      <c r="BD3760" s="17"/>
      <c r="BE3760" s="17"/>
      <c r="BF3760" s="17"/>
      <c r="BG3760" s="17"/>
      <c r="BH3760" s="17"/>
      <c r="BI3760" s="17"/>
      <c r="BJ3760" s="17"/>
      <c r="BK3760" s="17"/>
      <c r="BL3760" s="17"/>
      <c r="BM3760" s="17"/>
      <c r="BN3760" s="17"/>
      <c r="BO3760" s="17"/>
      <c r="BP3760" s="17"/>
      <c r="BQ3760" s="17"/>
      <c r="BR3760" s="17"/>
      <c r="BS3760" s="17"/>
      <c r="BT3760" s="17"/>
      <c r="BU3760" s="17"/>
      <c r="BV3760" s="17"/>
      <c r="BW3760" s="17"/>
      <c r="BX3760" s="17"/>
      <c r="BY3760" s="17"/>
      <c r="BZ3760" s="17"/>
      <c r="CA3760" s="17"/>
      <c r="CB3760" s="17"/>
      <c r="CC3760" s="17"/>
      <c r="CD3760" s="17"/>
      <c r="CE3760" s="17"/>
      <c r="CF3760" s="17"/>
      <c r="CG3760" s="17"/>
      <c r="CH3760" s="17"/>
      <c r="CI3760" s="17"/>
      <c r="CJ3760" s="17"/>
      <c r="CK3760" s="17"/>
      <c r="CL3760" s="17"/>
      <c r="CM3760" s="17"/>
      <c r="CN3760" s="17"/>
      <c r="CO3760" s="17"/>
    </row>
    <row r="3761" spans="1:93" x14ac:dyDescent="0.35">
      <c r="A3761" s="43">
        <v>1</v>
      </c>
      <c r="B3761" s="83">
        <v>6200</v>
      </c>
      <c r="C3761" s="46" t="s">
        <v>1352</v>
      </c>
      <c r="D3761" s="74" t="s">
        <v>8956</v>
      </c>
      <c r="E3761" s="46">
        <v>430000150</v>
      </c>
      <c r="F3761" s="76">
        <v>43000214</v>
      </c>
      <c r="G3761" s="76">
        <v>1</v>
      </c>
      <c r="H3761" s="44" t="s">
        <v>8957</v>
      </c>
      <c r="I3761" s="38">
        <v>316436.8</v>
      </c>
      <c r="J3761" s="47">
        <v>43663</v>
      </c>
      <c r="K3761" s="54"/>
      <c r="L3761" s="17"/>
      <c r="M3761" s="17"/>
      <c r="N3761" s="17"/>
      <c r="O3761" s="17"/>
      <c r="P3761" s="17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17"/>
      <c r="AF3761" s="17"/>
      <c r="AG3761" s="17"/>
      <c r="AH3761" s="17"/>
      <c r="AI3761" s="17"/>
      <c r="AJ3761" s="17"/>
      <c r="AK3761" s="17"/>
      <c r="AL3761" s="17"/>
      <c r="AM3761" s="17"/>
      <c r="AN3761" s="17"/>
      <c r="AO3761" s="17"/>
      <c r="AP3761" s="17"/>
      <c r="AQ3761" s="17"/>
      <c r="AR3761" s="17"/>
      <c r="AS3761" s="17"/>
      <c r="AT3761" s="17"/>
      <c r="AU3761" s="17"/>
      <c r="AV3761" s="17"/>
      <c r="AW3761" s="17"/>
      <c r="AX3761" s="17"/>
      <c r="AY3761" s="17"/>
      <c r="AZ3761" s="17"/>
      <c r="BA3761" s="17"/>
      <c r="BB3761" s="17"/>
      <c r="BC3761" s="17"/>
      <c r="BD3761" s="17"/>
      <c r="BE3761" s="17"/>
      <c r="BF3761" s="17"/>
      <c r="BG3761" s="17"/>
      <c r="BH3761" s="17"/>
      <c r="BI3761" s="17"/>
      <c r="BJ3761" s="17"/>
      <c r="BK3761" s="17"/>
      <c r="BL3761" s="17"/>
      <c r="BM3761" s="17"/>
      <c r="BN3761" s="17"/>
      <c r="BO3761" s="17"/>
      <c r="BP3761" s="17"/>
      <c r="BQ3761" s="17"/>
      <c r="BR3761" s="17"/>
      <c r="BS3761" s="17"/>
      <c r="BT3761" s="17"/>
      <c r="BU3761" s="17"/>
      <c r="BV3761" s="17"/>
      <c r="BW3761" s="17"/>
      <c r="BX3761" s="17"/>
      <c r="BY3761" s="17"/>
      <c r="BZ3761" s="17"/>
      <c r="CA3761" s="17"/>
      <c r="CB3761" s="17"/>
      <c r="CC3761" s="17"/>
      <c r="CD3761" s="17"/>
      <c r="CE3761" s="17"/>
      <c r="CF3761" s="17"/>
      <c r="CG3761" s="17"/>
      <c r="CH3761" s="17"/>
      <c r="CI3761" s="17"/>
      <c r="CJ3761" s="17"/>
      <c r="CK3761" s="17"/>
      <c r="CL3761" s="17"/>
      <c r="CM3761" s="17"/>
      <c r="CN3761" s="17"/>
      <c r="CO3761" s="17"/>
    </row>
    <row r="3762" spans="1:93" x14ac:dyDescent="0.35">
      <c r="A3762" s="43">
        <v>1</v>
      </c>
      <c r="B3762" s="83">
        <v>6200</v>
      </c>
      <c r="C3762" s="46" t="s">
        <v>1352</v>
      </c>
      <c r="D3762" s="74" t="s">
        <v>8958</v>
      </c>
      <c r="E3762" s="46">
        <v>430000160</v>
      </c>
      <c r="F3762" s="76">
        <v>43000215</v>
      </c>
      <c r="G3762" s="76">
        <v>0</v>
      </c>
      <c r="H3762" s="44" t="s">
        <v>8959</v>
      </c>
      <c r="I3762" s="38">
        <v>1819669.17</v>
      </c>
      <c r="J3762" s="47">
        <v>41359</v>
      </c>
      <c r="K3762" s="54"/>
      <c r="L3762" s="17"/>
      <c r="M3762" s="17"/>
      <c r="N3762" s="17"/>
      <c r="O3762" s="17"/>
      <c r="P3762" s="17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17"/>
      <c r="AF3762" s="17"/>
      <c r="AG3762" s="17"/>
      <c r="AH3762" s="17"/>
      <c r="AI3762" s="17"/>
      <c r="AJ3762" s="17"/>
      <c r="AK3762" s="17"/>
      <c r="AL3762" s="17"/>
      <c r="AM3762" s="17"/>
      <c r="AN3762" s="17"/>
      <c r="AO3762" s="17"/>
      <c r="AP3762" s="17"/>
      <c r="AQ3762" s="17"/>
      <c r="AR3762" s="17"/>
      <c r="AS3762" s="17"/>
      <c r="AT3762" s="17"/>
      <c r="AU3762" s="17"/>
      <c r="AV3762" s="17"/>
      <c r="AW3762" s="17"/>
      <c r="AX3762" s="17"/>
      <c r="AY3762" s="17"/>
      <c r="AZ3762" s="17"/>
      <c r="BA3762" s="17"/>
      <c r="BB3762" s="17"/>
      <c r="BC3762" s="17"/>
      <c r="BD3762" s="17"/>
      <c r="BE3762" s="17"/>
      <c r="BF3762" s="17"/>
      <c r="BG3762" s="17"/>
      <c r="BH3762" s="17"/>
      <c r="BI3762" s="17"/>
      <c r="BJ3762" s="17"/>
      <c r="BK3762" s="17"/>
      <c r="BL3762" s="17"/>
      <c r="BM3762" s="17"/>
      <c r="BN3762" s="17"/>
      <c r="BO3762" s="17"/>
      <c r="BP3762" s="17"/>
      <c r="BQ3762" s="17"/>
      <c r="BR3762" s="17"/>
      <c r="BS3762" s="17"/>
      <c r="BT3762" s="17"/>
      <c r="BU3762" s="17"/>
      <c r="BV3762" s="17"/>
      <c r="BW3762" s="17"/>
      <c r="BX3762" s="17"/>
      <c r="BY3762" s="17"/>
      <c r="BZ3762" s="17"/>
      <c r="CA3762" s="17"/>
      <c r="CB3762" s="17"/>
      <c r="CC3762" s="17"/>
      <c r="CD3762" s="17"/>
      <c r="CE3762" s="17"/>
      <c r="CF3762" s="17"/>
      <c r="CG3762" s="17"/>
      <c r="CH3762" s="17"/>
      <c r="CI3762" s="17"/>
      <c r="CJ3762" s="17"/>
      <c r="CK3762" s="17"/>
      <c r="CL3762" s="17"/>
      <c r="CM3762" s="17"/>
      <c r="CN3762" s="17"/>
      <c r="CO3762" s="17"/>
    </row>
    <row r="3763" spans="1:93" x14ac:dyDescent="0.35">
      <c r="A3763" s="43">
        <v>1</v>
      </c>
      <c r="B3763" s="83">
        <v>6200</v>
      </c>
      <c r="C3763" s="46" t="s">
        <v>1352</v>
      </c>
      <c r="D3763" s="74" t="s">
        <v>8960</v>
      </c>
      <c r="E3763" s="46">
        <v>430000160</v>
      </c>
      <c r="F3763" s="76" t="s">
        <v>8961</v>
      </c>
      <c r="G3763" s="76" t="s">
        <v>1043</v>
      </c>
      <c r="H3763" s="44" t="s">
        <v>8962</v>
      </c>
      <c r="I3763" s="38">
        <v>42100</v>
      </c>
      <c r="J3763" s="47">
        <v>44056</v>
      </c>
      <c r="K3763" s="54"/>
      <c r="L3763" s="17"/>
      <c r="M3763" s="17"/>
      <c r="N3763" s="17"/>
      <c r="O3763" s="17"/>
      <c r="P3763" s="17"/>
      <c r="Q3763" s="17"/>
      <c r="R3763" s="17"/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  <c r="AE3763" s="17"/>
      <c r="AF3763" s="17"/>
      <c r="AG3763" s="17"/>
      <c r="AH3763" s="17"/>
      <c r="AI3763" s="17"/>
      <c r="AJ3763" s="17"/>
      <c r="AK3763" s="17"/>
      <c r="AL3763" s="17"/>
      <c r="AM3763" s="17"/>
      <c r="AN3763" s="17"/>
      <c r="AO3763" s="17"/>
      <c r="AP3763" s="17"/>
      <c r="AQ3763" s="17"/>
      <c r="AR3763" s="17"/>
      <c r="AS3763" s="17"/>
      <c r="AT3763" s="17"/>
      <c r="AU3763" s="17"/>
      <c r="AV3763" s="17"/>
      <c r="AW3763" s="17"/>
      <c r="AX3763" s="17"/>
      <c r="AY3763" s="17"/>
      <c r="AZ3763" s="17"/>
      <c r="BA3763" s="17"/>
      <c r="BB3763" s="17"/>
      <c r="BC3763" s="17"/>
      <c r="BD3763" s="17"/>
      <c r="BE3763" s="17"/>
      <c r="BF3763" s="17"/>
      <c r="BG3763" s="17"/>
      <c r="BH3763" s="17"/>
      <c r="BI3763" s="17"/>
      <c r="BJ3763" s="17"/>
      <c r="BK3763" s="17"/>
      <c r="BL3763" s="17"/>
      <c r="BM3763" s="17"/>
      <c r="BN3763" s="17"/>
      <c r="BO3763" s="17"/>
      <c r="BP3763" s="17"/>
      <c r="BQ3763" s="17"/>
      <c r="BR3763" s="17"/>
      <c r="BS3763" s="17"/>
      <c r="BT3763" s="17"/>
      <c r="BU3763" s="17"/>
      <c r="BV3763" s="17"/>
      <c r="BW3763" s="17"/>
      <c r="BX3763" s="17"/>
      <c r="BY3763" s="17"/>
      <c r="BZ3763" s="17"/>
      <c r="CA3763" s="17"/>
      <c r="CB3763" s="17"/>
      <c r="CC3763" s="17"/>
      <c r="CD3763" s="17"/>
      <c r="CE3763" s="17"/>
      <c r="CF3763" s="17"/>
      <c r="CG3763" s="17"/>
      <c r="CH3763" s="17"/>
      <c r="CI3763" s="17"/>
      <c r="CJ3763" s="17"/>
      <c r="CK3763" s="17"/>
      <c r="CL3763" s="17"/>
      <c r="CM3763" s="17"/>
      <c r="CN3763" s="17"/>
      <c r="CO3763" s="17"/>
    </row>
    <row r="3764" spans="1:93" x14ac:dyDescent="0.35">
      <c r="A3764" s="43">
        <v>1</v>
      </c>
      <c r="B3764" s="83">
        <v>6200</v>
      </c>
      <c r="C3764" s="46" t="s">
        <v>1352</v>
      </c>
      <c r="D3764" s="74" t="s">
        <v>8963</v>
      </c>
      <c r="E3764" s="46">
        <v>430000160</v>
      </c>
      <c r="F3764" s="76" t="s">
        <v>8961</v>
      </c>
      <c r="G3764" s="76" t="s">
        <v>1049</v>
      </c>
      <c r="H3764" s="44" t="s">
        <v>8964</v>
      </c>
      <c r="I3764" s="38">
        <v>181873.51</v>
      </c>
      <c r="J3764" s="47">
        <v>44082</v>
      </c>
      <c r="K3764" s="54"/>
      <c r="L3764" s="17"/>
      <c r="M3764" s="17"/>
      <c r="N3764" s="17"/>
      <c r="O3764" s="17"/>
      <c r="P3764" s="17"/>
      <c r="Q3764" s="17"/>
      <c r="R3764" s="17"/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17"/>
      <c r="AF3764" s="17"/>
      <c r="AG3764" s="17"/>
      <c r="AH3764" s="17"/>
      <c r="AI3764" s="17"/>
      <c r="AJ3764" s="17"/>
      <c r="AK3764" s="17"/>
      <c r="AL3764" s="17"/>
      <c r="AM3764" s="17"/>
      <c r="AN3764" s="17"/>
      <c r="AO3764" s="17"/>
      <c r="AP3764" s="17"/>
      <c r="AQ3764" s="17"/>
      <c r="AR3764" s="17"/>
      <c r="AS3764" s="17"/>
      <c r="AT3764" s="17"/>
      <c r="AU3764" s="17"/>
      <c r="AV3764" s="17"/>
      <c r="AW3764" s="17"/>
      <c r="AX3764" s="17"/>
      <c r="AY3764" s="17"/>
      <c r="AZ3764" s="17"/>
      <c r="BA3764" s="17"/>
      <c r="BB3764" s="17"/>
      <c r="BC3764" s="17"/>
      <c r="BD3764" s="17"/>
      <c r="BE3764" s="17"/>
      <c r="BF3764" s="17"/>
      <c r="BG3764" s="17"/>
      <c r="BH3764" s="17"/>
      <c r="BI3764" s="17"/>
      <c r="BJ3764" s="17"/>
      <c r="BK3764" s="17"/>
      <c r="BL3764" s="17"/>
      <c r="BM3764" s="17"/>
      <c r="BN3764" s="17"/>
      <c r="BO3764" s="17"/>
      <c r="BP3764" s="17"/>
      <c r="BQ3764" s="17"/>
      <c r="BR3764" s="17"/>
      <c r="BS3764" s="17"/>
      <c r="BT3764" s="17"/>
      <c r="BU3764" s="17"/>
      <c r="BV3764" s="17"/>
      <c r="BW3764" s="17"/>
      <c r="BX3764" s="17"/>
      <c r="BY3764" s="17"/>
      <c r="BZ3764" s="17"/>
      <c r="CA3764" s="17"/>
      <c r="CB3764" s="17"/>
      <c r="CC3764" s="17"/>
      <c r="CD3764" s="17"/>
      <c r="CE3764" s="17"/>
      <c r="CF3764" s="17"/>
      <c r="CG3764" s="17"/>
      <c r="CH3764" s="17"/>
      <c r="CI3764" s="17"/>
      <c r="CJ3764" s="17"/>
      <c r="CK3764" s="17"/>
      <c r="CL3764" s="17"/>
      <c r="CM3764" s="17"/>
      <c r="CN3764" s="17"/>
      <c r="CO3764" s="17"/>
    </row>
    <row r="3765" spans="1:93" x14ac:dyDescent="0.35">
      <c r="A3765" s="43">
        <v>1</v>
      </c>
      <c r="B3765" s="83">
        <v>6200</v>
      </c>
      <c r="C3765" s="46" t="s">
        <v>1352</v>
      </c>
      <c r="D3765" s="74" t="s">
        <v>8965</v>
      </c>
      <c r="E3765" s="44"/>
      <c r="F3765" s="50" t="s">
        <v>8961</v>
      </c>
      <c r="G3765" s="50" t="s">
        <v>1056</v>
      </c>
      <c r="H3765" s="50" t="s">
        <v>8966</v>
      </c>
      <c r="I3765" s="38">
        <v>238800</v>
      </c>
      <c r="J3765" s="47">
        <v>44802</v>
      </c>
      <c r="K3765" s="54"/>
      <c r="L3765" s="17"/>
      <c r="M3765" s="17"/>
      <c r="N3765" s="17"/>
      <c r="O3765" s="17"/>
      <c r="P3765" s="17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17"/>
      <c r="AF3765" s="17"/>
      <c r="AG3765" s="17"/>
      <c r="AH3765" s="17"/>
      <c r="AI3765" s="17"/>
      <c r="AJ3765" s="17"/>
      <c r="AK3765" s="17"/>
      <c r="AL3765" s="17"/>
      <c r="AM3765" s="17"/>
      <c r="AN3765" s="17"/>
      <c r="AO3765" s="17"/>
      <c r="AP3765" s="17"/>
      <c r="AQ3765" s="17"/>
      <c r="AR3765" s="17"/>
      <c r="AS3765" s="17"/>
      <c r="AT3765" s="17"/>
      <c r="AU3765" s="17"/>
      <c r="AV3765" s="17"/>
      <c r="AW3765" s="17"/>
      <c r="AX3765" s="17"/>
      <c r="AY3765" s="17"/>
      <c r="AZ3765" s="17"/>
      <c r="BA3765" s="17"/>
      <c r="BB3765" s="17"/>
      <c r="BC3765" s="17"/>
      <c r="BD3765" s="17"/>
      <c r="BE3765" s="17"/>
      <c r="BF3765" s="17"/>
      <c r="BG3765" s="17"/>
      <c r="BH3765" s="17"/>
      <c r="BI3765" s="17"/>
      <c r="BJ3765" s="17"/>
      <c r="BK3765" s="17"/>
      <c r="BL3765" s="17"/>
      <c r="BM3765" s="17"/>
      <c r="BN3765" s="17"/>
      <c r="BO3765" s="17"/>
      <c r="BP3765" s="17"/>
      <c r="BQ3765" s="17"/>
      <c r="BR3765" s="17"/>
      <c r="BS3765" s="17"/>
      <c r="BT3765" s="17"/>
      <c r="BU3765" s="17"/>
      <c r="BV3765" s="17"/>
      <c r="BW3765" s="17"/>
      <c r="BX3765" s="17"/>
      <c r="BY3765" s="17"/>
      <c r="BZ3765" s="17"/>
      <c r="CA3765" s="17"/>
      <c r="CB3765" s="17"/>
      <c r="CC3765" s="17"/>
      <c r="CD3765" s="17"/>
      <c r="CE3765" s="17"/>
      <c r="CF3765" s="17"/>
      <c r="CG3765" s="17"/>
      <c r="CH3765" s="17"/>
      <c r="CI3765" s="17"/>
      <c r="CJ3765" s="17"/>
      <c r="CK3765" s="17"/>
      <c r="CL3765" s="17"/>
      <c r="CM3765" s="17"/>
      <c r="CN3765" s="17"/>
      <c r="CO3765" s="17"/>
    </row>
    <row r="3766" spans="1:93" x14ac:dyDescent="0.35">
      <c r="A3766" s="43">
        <v>1</v>
      </c>
      <c r="B3766" s="83">
        <v>6200</v>
      </c>
      <c r="C3766" s="46" t="s">
        <v>1352</v>
      </c>
      <c r="D3766" s="74" t="s">
        <v>8967</v>
      </c>
      <c r="E3766" s="44"/>
      <c r="F3766" s="53" t="s">
        <v>8961</v>
      </c>
      <c r="G3766" s="53" t="s">
        <v>1176</v>
      </c>
      <c r="H3766" s="50" t="s">
        <v>8968</v>
      </c>
      <c r="I3766" s="38">
        <v>153900</v>
      </c>
      <c r="J3766" s="47">
        <v>44737</v>
      </c>
      <c r="K3766" s="54"/>
      <c r="L3766" s="17"/>
      <c r="M3766" s="17"/>
      <c r="N3766" s="17"/>
      <c r="O3766" s="17"/>
      <c r="P3766" s="17"/>
      <c r="Q3766" s="17"/>
      <c r="R3766" s="17"/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  <c r="AE3766" s="17"/>
      <c r="AF3766" s="17"/>
      <c r="AG3766" s="17"/>
      <c r="AH3766" s="17"/>
      <c r="AI3766" s="17"/>
      <c r="AJ3766" s="17"/>
      <c r="AK3766" s="17"/>
      <c r="AL3766" s="17"/>
      <c r="AM3766" s="17"/>
      <c r="AN3766" s="17"/>
      <c r="AO3766" s="17"/>
      <c r="AP3766" s="17"/>
      <c r="AQ3766" s="17"/>
      <c r="AR3766" s="17"/>
      <c r="AS3766" s="17"/>
      <c r="AT3766" s="17"/>
      <c r="AU3766" s="17"/>
      <c r="AV3766" s="17"/>
      <c r="AW3766" s="17"/>
      <c r="AX3766" s="17"/>
      <c r="AY3766" s="17"/>
      <c r="AZ3766" s="17"/>
      <c r="BA3766" s="17"/>
      <c r="BB3766" s="17"/>
      <c r="BC3766" s="17"/>
      <c r="BD3766" s="17"/>
      <c r="BE3766" s="17"/>
      <c r="BF3766" s="17"/>
      <c r="BG3766" s="17"/>
      <c r="BH3766" s="17"/>
      <c r="BI3766" s="17"/>
      <c r="BJ3766" s="17"/>
      <c r="BK3766" s="17"/>
      <c r="BL3766" s="17"/>
      <c r="BM3766" s="17"/>
      <c r="BN3766" s="17"/>
      <c r="BO3766" s="17"/>
      <c r="BP3766" s="17"/>
      <c r="BQ3766" s="17"/>
      <c r="BR3766" s="17"/>
      <c r="BS3766" s="17"/>
      <c r="BT3766" s="17"/>
      <c r="BU3766" s="17"/>
      <c r="BV3766" s="17"/>
      <c r="BW3766" s="17"/>
      <c r="BX3766" s="17"/>
      <c r="BY3766" s="17"/>
      <c r="BZ3766" s="17"/>
      <c r="CA3766" s="17"/>
      <c r="CB3766" s="17"/>
      <c r="CC3766" s="17"/>
      <c r="CD3766" s="17"/>
      <c r="CE3766" s="17"/>
      <c r="CF3766" s="17"/>
      <c r="CG3766" s="17"/>
      <c r="CH3766" s="17"/>
      <c r="CI3766" s="17"/>
      <c r="CJ3766" s="17"/>
      <c r="CK3766" s="17"/>
      <c r="CL3766" s="17"/>
      <c r="CM3766" s="17"/>
      <c r="CN3766" s="17"/>
      <c r="CO3766" s="17"/>
    </row>
    <row r="3767" spans="1:93" x14ac:dyDescent="0.35">
      <c r="A3767" s="43">
        <v>1</v>
      </c>
      <c r="B3767" s="83">
        <v>6200</v>
      </c>
      <c r="C3767" s="46" t="s">
        <v>1352</v>
      </c>
      <c r="D3767" s="74" t="s">
        <v>8969</v>
      </c>
      <c r="E3767" s="46">
        <v>430000160</v>
      </c>
      <c r="F3767" s="76">
        <v>43000215</v>
      </c>
      <c r="G3767" s="76">
        <v>1</v>
      </c>
      <c r="H3767" s="44" t="s">
        <v>8970</v>
      </c>
      <c r="I3767" s="38">
        <v>166546.06</v>
      </c>
      <c r="J3767" s="47">
        <v>43663</v>
      </c>
      <c r="K3767" s="54"/>
      <c r="L3767" s="17"/>
      <c r="M3767" s="17"/>
      <c r="N3767" s="17"/>
      <c r="O3767" s="17"/>
      <c r="P3767" s="17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17"/>
      <c r="AF3767" s="17"/>
      <c r="AG3767" s="17"/>
      <c r="AH3767" s="17"/>
      <c r="AI3767" s="17"/>
      <c r="AJ3767" s="17"/>
      <c r="AK3767" s="17"/>
      <c r="AL3767" s="17"/>
      <c r="AM3767" s="17"/>
      <c r="AN3767" s="17"/>
      <c r="AO3767" s="17"/>
      <c r="AP3767" s="17"/>
      <c r="AQ3767" s="17"/>
      <c r="AR3767" s="17"/>
      <c r="AS3767" s="17"/>
      <c r="AT3767" s="17"/>
      <c r="AU3767" s="17"/>
      <c r="AV3767" s="17"/>
      <c r="AW3767" s="17"/>
      <c r="AX3767" s="17"/>
      <c r="AY3767" s="17"/>
      <c r="AZ3767" s="17"/>
      <c r="BA3767" s="17"/>
      <c r="BB3767" s="17"/>
      <c r="BC3767" s="17"/>
      <c r="BD3767" s="17"/>
      <c r="BE3767" s="17"/>
      <c r="BF3767" s="17"/>
      <c r="BG3767" s="17"/>
      <c r="BH3767" s="17"/>
      <c r="BI3767" s="17"/>
      <c r="BJ3767" s="17"/>
      <c r="BK3767" s="17"/>
      <c r="BL3767" s="17"/>
      <c r="BM3767" s="17"/>
      <c r="BN3767" s="17"/>
      <c r="BO3767" s="17"/>
      <c r="BP3767" s="17"/>
      <c r="BQ3767" s="17"/>
      <c r="BR3767" s="17"/>
      <c r="BS3767" s="17"/>
      <c r="BT3767" s="17"/>
      <c r="BU3767" s="17"/>
      <c r="BV3767" s="17"/>
      <c r="BW3767" s="17"/>
      <c r="BX3767" s="17"/>
      <c r="BY3767" s="17"/>
      <c r="BZ3767" s="17"/>
      <c r="CA3767" s="17"/>
      <c r="CB3767" s="17"/>
      <c r="CC3767" s="17"/>
      <c r="CD3767" s="17"/>
      <c r="CE3767" s="17"/>
      <c r="CF3767" s="17"/>
      <c r="CG3767" s="17"/>
      <c r="CH3767" s="17"/>
      <c r="CI3767" s="17"/>
      <c r="CJ3767" s="17"/>
      <c r="CK3767" s="17"/>
      <c r="CL3767" s="17"/>
      <c r="CM3767" s="17"/>
      <c r="CN3767" s="17"/>
      <c r="CO3767" s="17"/>
    </row>
    <row r="3768" spans="1:93" x14ac:dyDescent="0.35">
      <c r="A3768" s="43">
        <v>1</v>
      </c>
      <c r="B3768" s="83">
        <v>6200</v>
      </c>
      <c r="C3768" s="46" t="s">
        <v>1352</v>
      </c>
      <c r="D3768" s="74" t="s">
        <v>8971</v>
      </c>
      <c r="E3768" s="46">
        <v>430000170</v>
      </c>
      <c r="F3768" s="76">
        <v>43000216</v>
      </c>
      <c r="G3768" s="76">
        <v>0</v>
      </c>
      <c r="H3768" s="44" t="s">
        <v>8972</v>
      </c>
      <c r="I3768" s="38">
        <v>1819669.17</v>
      </c>
      <c r="J3768" s="47">
        <v>41359</v>
      </c>
      <c r="K3768" s="54"/>
      <c r="L3768" s="17"/>
      <c r="M3768" s="17"/>
      <c r="N3768" s="17"/>
      <c r="O3768" s="17"/>
      <c r="P3768" s="1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17"/>
      <c r="AF3768" s="17"/>
      <c r="AG3768" s="17"/>
      <c r="AH3768" s="17"/>
      <c r="AI3768" s="17"/>
      <c r="AJ3768" s="17"/>
      <c r="AK3768" s="17"/>
      <c r="AL3768" s="17"/>
      <c r="AM3768" s="17"/>
      <c r="AN3768" s="17"/>
      <c r="AO3768" s="17"/>
      <c r="AP3768" s="17"/>
      <c r="AQ3768" s="17"/>
      <c r="AR3768" s="17"/>
      <c r="AS3768" s="17"/>
      <c r="AT3768" s="17"/>
      <c r="AU3768" s="17"/>
      <c r="AV3768" s="17"/>
      <c r="AW3768" s="17"/>
      <c r="AX3768" s="17"/>
      <c r="AY3768" s="17"/>
      <c r="AZ3768" s="17"/>
      <c r="BA3768" s="17"/>
      <c r="BB3768" s="17"/>
      <c r="BC3768" s="17"/>
      <c r="BD3768" s="17"/>
      <c r="BE3768" s="17"/>
      <c r="BF3768" s="17"/>
      <c r="BG3768" s="17"/>
      <c r="BH3768" s="17"/>
      <c r="BI3768" s="17"/>
      <c r="BJ3768" s="17"/>
      <c r="BK3768" s="17"/>
      <c r="BL3768" s="17"/>
      <c r="BM3768" s="17"/>
      <c r="BN3768" s="17"/>
      <c r="BO3768" s="17"/>
      <c r="BP3768" s="17"/>
      <c r="BQ3768" s="17"/>
      <c r="BR3768" s="17"/>
      <c r="BS3768" s="17"/>
      <c r="BT3768" s="17"/>
      <c r="BU3768" s="17"/>
      <c r="BV3768" s="17"/>
      <c r="BW3768" s="17"/>
      <c r="BX3768" s="17"/>
      <c r="BY3768" s="17"/>
      <c r="BZ3768" s="17"/>
      <c r="CA3768" s="17"/>
      <c r="CB3768" s="17"/>
      <c r="CC3768" s="17"/>
      <c r="CD3768" s="17"/>
      <c r="CE3768" s="17"/>
      <c r="CF3768" s="17"/>
      <c r="CG3768" s="17"/>
      <c r="CH3768" s="17"/>
      <c r="CI3768" s="17"/>
      <c r="CJ3768" s="17"/>
      <c r="CK3768" s="17"/>
      <c r="CL3768" s="17"/>
      <c r="CM3768" s="17"/>
      <c r="CN3768" s="17"/>
      <c r="CO3768" s="17"/>
    </row>
    <row r="3769" spans="1:93" x14ac:dyDescent="0.35">
      <c r="A3769" s="43">
        <v>1</v>
      </c>
      <c r="B3769" s="83">
        <v>6200</v>
      </c>
      <c r="C3769" s="46" t="s">
        <v>1352</v>
      </c>
      <c r="D3769" s="74" t="s">
        <v>8973</v>
      </c>
      <c r="E3769" s="46">
        <v>430000170</v>
      </c>
      <c r="F3769" s="76" t="s">
        <v>8974</v>
      </c>
      <c r="G3769" s="76" t="s">
        <v>1043</v>
      </c>
      <c r="H3769" s="44" t="s">
        <v>8975</v>
      </c>
      <c r="I3769" s="38">
        <v>56149</v>
      </c>
      <c r="J3769" s="47">
        <v>44055</v>
      </c>
      <c r="K3769" s="54"/>
      <c r="L3769" s="17"/>
      <c r="M3769" s="17"/>
      <c r="N3769" s="17"/>
      <c r="O3769" s="17"/>
      <c r="P3769" s="17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17"/>
      <c r="AF3769" s="17"/>
      <c r="AG3769" s="17"/>
      <c r="AH3769" s="17"/>
      <c r="AI3769" s="17"/>
      <c r="AJ3769" s="17"/>
      <c r="AK3769" s="17"/>
      <c r="AL3769" s="17"/>
      <c r="AM3769" s="17"/>
      <c r="AN3769" s="17"/>
      <c r="AO3769" s="17"/>
      <c r="AP3769" s="17"/>
      <c r="AQ3769" s="17"/>
      <c r="AR3769" s="17"/>
      <c r="AS3769" s="17"/>
      <c r="AT3769" s="17"/>
      <c r="AU3769" s="17"/>
      <c r="AV3769" s="17"/>
      <c r="AW3769" s="17"/>
      <c r="AX3769" s="17"/>
      <c r="AY3769" s="17"/>
      <c r="AZ3769" s="17"/>
      <c r="BA3769" s="17"/>
      <c r="BB3769" s="17"/>
      <c r="BC3769" s="17"/>
      <c r="BD3769" s="17"/>
      <c r="BE3769" s="17"/>
      <c r="BF3769" s="17"/>
      <c r="BG3769" s="17"/>
      <c r="BH3769" s="17"/>
      <c r="BI3769" s="17"/>
      <c r="BJ3769" s="17"/>
      <c r="BK3769" s="17"/>
      <c r="BL3769" s="17"/>
      <c r="BM3769" s="17"/>
      <c r="BN3769" s="17"/>
      <c r="BO3769" s="17"/>
      <c r="BP3769" s="17"/>
      <c r="BQ3769" s="17"/>
      <c r="BR3769" s="17"/>
      <c r="BS3769" s="17"/>
      <c r="BT3769" s="17"/>
      <c r="BU3769" s="17"/>
      <c r="BV3769" s="17"/>
      <c r="BW3769" s="17"/>
      <c r="BX3769" s="17"/>
      <c r="BY3769" s="17"/>
      <c r="BZ3769" s="17"/>
      <c r="CA3769" s="17"/>
      <c r="CB3769" s="17"/>
      <c r="CC3769" s="17"/>
      <c r="CD3769" s="17"/>
      <c r="CE3769" s="17"/>
      <c r="CF3769" s="17"/>
      <c r="CG3769" s="17"/>
      <c r="CH3769" s="17"/>
      <c r="CI3769" s="17"/>
      <c r="CJ3769" s="17"/>
      <c r="CK3769" s="17"/>
      <c r="CL3769" s="17"/>
      <c r="CM3769" s="17"/>
      <c r="CN3769" s="17"/>
      <c r="CO3769" s="17"/>
    </row>
    <row r="3770" spans="1:93" x14ac:dyDescent="0.35">
      <c r="A3770" s="43">
        <v>1</v>
      </c>
      <c r="B3770" s="83">
        <v>6200</v>
      </c>
      <c r="C3770" s="46" t="s">
        <v>1352</v>
      </c>
      <c r="D3770" s="74" t="s">
        <v>8976</v>
      </c>
      <c r="E3770" s="46">
        <v>430000170</v>
      </c>
      <c r="F3770" s="76" t="s">
        <v>8974</v>
      </c>
      <c r="G3770" s="76" t="s">
        <v>1049</v>
      </c>
      <c r="H3770" s="44" t="s">
        <v>8977</v>
      </c>
      <c r="I3770" s="38">
        <v>111755.11</v>
      </c>
      <c r="J3770" s="47">
        <v>44082</v>
      </c>
      <c r="K3770" s="54"/>
      <c r="L3770" s="17"/>
      <c r="M3770" s="17"/>
      <c r="N3770" s="17"/>
      <c r="O3770" s="17"/>
      <c r="P3770" s="1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17"/>
      <c r="AF3770" s="17"/>
      <c r="AG3770" s="17"/>
      <c r="AH3770" s="17"/>
      <c r="AI3770" s="17"/>
      <c r="AJ3770" s="17"/>
      <c r="AK3770" s="17"/>
      <c r="AL3770" s="17"/>
      <c r="AM3770" s="17"/>
      <c r="AN3770" s="17"/>
      <c r="AO3770" s="17"/>
      <c r="AP3770" s="17"/>
      <c r="AQ3770" s="17"/>
      <c r="AR3770" s="17"/>
      <c r="AS3770" s="17"/>
      <c r="AT3770" s="17"/>
      <c r="AU3770" s="17"/>
      <c r="AV3770" s="17"/>
      <c r="AW3770" s="17"/>
      <c r="AX3770" s="17"/>
      <c r="AY3770" s="17"/>
      <c r="AZ3770" s="17"/>
      <c r="BA3770" s="17"/>
      <c r="BB3770" s="17"/>
      <c r="BC3770" s="17"/>
      <c r="BD3770" s="17"/>
      <c r="BE3770" s="17"/>
      <c r="BF3770" s="17"/>
      <c r="BG3770" s="17"/>
      <c r="BH3770" s="17"/>
      <c r="BI3770" s="17"/>
      <c r="BJ3770" s="17"/>
      <c r="BK3770" s="17"/>
      <c r="BL3770" s="17"/>
      <c r="BM3770" s="17"/>
      <c r="BN3770" s="17"/>
      <c r="BO3770" s="17"/>
      <c r="BP3770" s="17"/>
      <c r="BQ3770" s="17"/>
      <c r="BR3770" s="17"/>
      <c r="BS3770" s="17"/>
      <c r="BT3770" s="17"/>
      <c r="BU3770" s="17"/>
      <c r="BV3770" s="17"/>
      <c r="BW3770" s="17"/>
      <c r="BX3770" s="17"/>
      <c r="BY3770" s="17"/>
      <c r="BZ3770" s="17"/>
      <c r="CA3770" s="17"/>
      <c r="CB3770" s="17"/>
      <c r="CC3770" s="17"/>
      <c r="CD3770" s="17"/>
      <c r="CE3770" s="17"/>
      <c r="CF3770" s="17"/>
      <c r="CG3770" s="17"/>
      <c r="CH3770" s="17"/>
      <c r="CI3770" s="17"/>
      <c r="CJ3770" s="17"/>
      <c r="CK3770" s="17"/>
      <c r="CL3770" s="17"/>
      <c r="CM3770" s="17"/>
      <c r="CN3770" s="17"/>
      <c r="CO3770" s="17"/>
    </row>
    <row r="3771" spans="1:93" x14ac:dyDescent="0.35">
      <c r="A3771" s="43">
        <v>1</v>
      </c>
      <c r="B3771" s="83">
        <v>6200</v>
      </c>
      <c r="C3771" s="46" t="s">
        <v>1352</v>
      </c>
      <c r="D3771" s="74" t="s">
        <v>8978</v>
      </c>
      <c r="E3771" s="46" t="s">
        <v>8979</v>
      </c>
      <c r="F3771" s="50" t="s">
        <v>8974</v>
      </c>
      <c r="G3771" s="50" t="s">
        <v>1124</v>
      </c>
      <c r="H3771" s="44" t="s">
        <v>8972</v>
      </c>
      <c r="I3771" s="38">
        <v>169585.91</v>
      </c>
      <c r="J3771" s="47">
        <v>43856</v>
      </c>
      <c r="K3771" s="54"/>
      <c r="L3771" s="17"/>
      <c r="M3771" s="17"/>
      <c r="N3771" s="17"/>
      <c r="O3771" s="17"/>
      <c r="P3771" s="17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17"/>
      <c r="AF3771" s="17"/>
      <c r="AG3771" s="17"/>
      <c r="AH3771" s="17"/>
      <c r="AI3771" s="17"/>
      <c r="AJ3771" s="17"/>
      <c r="AK3771" s="17"/>
      <c r="AL3771" s="17"/>
      <c r="AM3771" s="17"/>
      <c r="AN3771" s="17"/>
      <c r="AO3771" s="17"/>
      <c r="AP3771" s="17"/>
      <c r="AQ3771" s="17"/>
      <c r="AR3771" s="17"/>
      <c r="AS3771" s="17"/>
      <c r="AT3771" s="17"/>
      <c r="AU3771" s="17"/>
      <c r="AV3771" s="17"/>
      <c r="AW3771" s="17"/>
      <c r="AX3771" s="17"/>
      <c r="AY3771" s="17"/>
      <c r="AZ3771" s="17"/>
      <c r="BA3771" s="17"/>
      <c r="BB3771" s="17"/>
      <c r="BC3771" s="17"/>
      <c r="BD3771" s="17"/>
      <c r="BE3771" s="17"/>
      <c r="BF3771" s="17"/>
      <c r="BG3771" s="17"/>
      <c r="BH3771" s="17"/>
      <c r="BI3771" s="17"/>
      <c r="BJ3771" s="17"/>
      <c r="BK3771" s="17"/>
      <c r="BL3771" s="17"/>
      <c r="BM3771" s="17"/>
      <c r="BN3771" s="17"/>
      <c r="BO3771" s="17"/>
      <c r="BP3771" s="17"/>
      <c r="BQ3771" s="17"/>
      <c r="BR3771" s="17"/>
      <c r="BS3771" s="17"/>
      <c r="BT3771" s="17"/>
      <c r="BU3771" s="17"/>
      <c r="BV3771" s="17"/>
      <c r="BW3771" s="17"/>
      <c r="BX3771" s="17"/>
      <c r="BY3771" s="17"/>
      <c r="BZ3771" s="17"/>
      <c r="CA3771" s="17"/>
      <c r="CB3771" s="17"/>
      <c r="CC3771" s="17"/>
      <c r="CD3771" s="17"/>
      <c r="CE3771" s="17"/>
      <c r="CF3771" s="17"/>
      <c r="CG3771" s="17"/>
      <c r="CH3771" s="17"/>
      <c r="CI3771" s="17"/>
      <c r="CJ3771" s="17"/>
      <c r="CK3771" s="17"/>
      <c r="CL3771" s="17"/>
      <c r="CM3771" s="17"/>
      <c r="CN3771" s="17"/>
      <c r="CO3771" s="17"/>
    </row>
    <row r="3772" spans="1:93" x14ac:dyDescent="0.35">
      <c r="A3772" s="43">
        <v>1</v>
      </c>
      <c r="B3772" s="83">
        <v>6200</v>
      </c>
      <c r="C3772" s="46" t="s">
        <v>1352</v>
      </c>
      <c r="D3772" s="74" t="s">
        <v>8980</v>
      </c>
      <c r="E3772" s="46">
        <v>430000180</v>
      </c>
      <c r="F3772" s="76">
        <v>43000217</v>
      </c>
      <c r="G3772" s="76">
        <v>0</v>
      </c>
      <c r="H3772" s="44" t="s">
        <v>8981</v>
      </c>
      <c r="I3772" s="38">
        <v>1819669.17</v>
      </c>
      <c r="J3772" s="47">
        <v>41359</v>
      </c>
      <c r="K3772" s="54"/>
      <c r="L3772" s="17"/>
      <c r="M3772" s="17"/>
      <c r="N3772" s="17"/>
      <c r="O3772" s="17"/>
      <c r="P3772" s="17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17"/>
      <c r="AF3772" s="17"/>
      <c r="AG3772" s="17"/>
      <c r="AH3772" s="17"/>
      <c r="AI3772" s="17"/>
      <c r="AJ3772" s="17"/>
      <c r="AK3772" s="17"/>
      <c r="AL3772" s="17"/>
      <c r="AM3772" s="17"/>
      <c r="AN3772" s="17"/>
      <c r="AO3772" s="17"/>
      <c r="AP3772" s="17"/>
      <c r="AQ3772" s="17"/>
      <c r="AR3772" s="17"/>
      <c r="AS3772" s="17"/>
      <c r="AT3772" s="17"/>
      <c r="AU3772" s="17"/>
      <c r="AV3772" s="17"/>
      <c r="AW3772" s="17"/>
      <c r="AX3772" s="17"/>
      <c r="AY3772" s="17"/>
      <c r="AZ3772" s="17"/>
      <c r="BA3772" s="17"/>
      <c r="BB3772" s="17"/>
      <c r="BC3772" s="17"/>
      <c r="BD3772" s="17"/>
      <c r="BE3772" s="17"/>
      <c r="BF3772" s="17"/>
      <c r="BG3772" s="17"/>
      <c r="BH3772" s="17"/>
      <c r="BI3772" s="17"/>
      <c r="BJ3772" s="17"/>
      <c r="BK3772" s="17"/>
      <c r="BL3772" s="17"/>
      <c r="BM3772" s="17"/>
      <c r="BN3772" s="17"/>
      <c r="BO3772" s="17"/>
      <c r="BP3772" s="17"/>
      <c r="BQ3772" s="17"/>
      <c r="BR3772" s="17"/>
      <c r="BS3772" s="17"/>
      <c r="BT3772" s="17"/>
      <c r="BU3772" s="17"/>
      <c r="BV3772" s="17"/>
      <c r="BW3772" s="17"/>
      <c r="BX3772" s="17"/>
      <c r="BY3772" s="17"/>
      <c r="BZ3772" s="17"/>
      <c r="CA3772" s="17"/>
      <c r="CB3772" s="17"/>
      <c r="CC3772" s="17"/>
      <c r="CD3772" s="17"/>
      <c r="CE3772" s="17"/>
      <c r="CF3772" s="17"/>
      <c r="CG3772" s="17"/>
      <c r="CH3772" s="17"/>
      <c r="CI3772" s="17"/>
      <c r="CJ3772" s="17"/>
      <c r="CK3772" s="17"/>
      <c r="CL3772" s="17"/>
      <c r="CM3772" s="17"/>
      <c r="CN3772" s="17"/>
      <c r="CO3772" s="17"/>
    </row>
    <row r="3773" spans="1:93" x14ac:dyDescent="0.35">
      <c r="A3773" s="43">
        <v>1</v>
      </c>
      <c r="B3773" s="83">
        <v>6200</v>
      </c>
      <c r="C3773" s="46" t="s">
        <v>1352</v>
      </c>
      <c r="D3773" s="74" t="s">
        <v>8982</v>
      </c>
      <c r="E3773" s="46">
        <v>430000180</v>
      </c>
      <c r="F3773" s="76" t="s">
        <v>8983</v>
      </c>
      <c r="G3773" s="76" t="s">
        <v>1043</v>
      </c>
      <c r="H3773" s="44" t="s">
        <v>8984</v>
      </c>
      <c r="I3773" s="38">
        <v>147800</v>
      </c>
      <c r="J3773" s="47">
        <v>44055</v>
      </c>
      <c r="K3773" s="54"/>
      <c r="L3773" s="17"/>
      <c r="M3773" s="17"/>
      <c r="N3773" s="17"/>
      <c r="O3773" s="17"/>
      <c r="P3773" s="17"/>
      <c r="Q3773" s="17"/>
      <c r="R3773" s="17"/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  <c r="AE3773" s="17"/>
      <c r="AF3773" s="17"/>
      <c r="AG3773" s="17"/>
      <c r="AH3773" s="17"/>
      <c r="AI3773" s="17"/>
      <c r="AJ3773" s="17"/>
      <c r="AK3773" s="17"/>
      <c r="AL3773" s="17"/>
      <c r="AM3773" s="17"/>
      <c r="AN3773" s="17"/>
      <c r="AO3773" s="17"/>
      <c r="AP3773" s="17"/>
      <c r="AQ3773" s="17"/>
      <c r="AR3773" s="17"/>
      <c r="AS3773" s="17"/>
      <c r="AT3773" s="17"/>
      <c r="AU3773" s="17"/>
      <c r="AV3773" s="17"/>
      <c r="AW3773" s="17"/>
      <c r="AX3773" s="17"/>
      <c r="AY3773" s="17"/>
      <c r="AZ3773" s="17"/>
      <c r="BA3773" s="17"/>
      <c r="BB3773" s="17"/>
      <c r="BC3773" s="17"/>
      <c r="BD3773" s="17"/>
      <c r="BE3773" s="17"/>
      <c r="BF3773" s="17"/>
      <c r="BG3773" s="17"/>
      <c r="BH3773" s="17"/>
      <c r="BI3773" s="17"/>
      <c r="BJ3773" s="17"/>
      <c r="BK3773" s="17"/>
      <c r="BL3773" s="17"/>
      <c r="BM3773" s="17"/>
      <c r="BN3773" s="17"/>
      <c r="BO3773" s="17"/>
      <c r="BP3773" s="17"/>
      <c r="BQ3773" s="17"/>
      <c r="BR3773" s="17"/>
      <c r="BS3773" s="17"/>
      <c r="BT3773" s="17"/>
      <c r="BU3773" s="17"/>
      <c r="BV3773" s="17"/>
      <c r="BW3773" s="17"/>
      <c r="BX3773" s="17"/>
      <c r="BY3773" s="17"/>
      <c r="BZ3773" s="17"/>
      <c r="CA3773" s="17"/>
      <c r="CB3773" s="17"/>
      <c r="CC3773" s="17"/>
      <c r="CD3773" s="17"/>
      <c r="CE3773" s="17"/>
      <c r="CF3773" s="17"/>
      <c r="CG3773" s="17"/>
      <c r="CH3773" s="17"/>
      <c r="CI3773" s="17"/>
      <c r="CJ3773" s="17"/>
      <c r="CK3773" s="17"/>
      <c r="CL3773" s="17"/>
      <c r="CM3773" s="17"/>
      <c r="CN3773" s="17"/>
      <c r="CO3773" s="17"/>
    </row>
    <row r="3774" spans="1:93" x14ac:dyDescent="0.35">
      <c r="A3774" s="43">
        <v>1</v>
      </c>
      <c r="B3774" s="83">
        <v>6200</v>
      </c>
      <c r="C3774" s="46" t="s">
        <v>1352</v>
      </c>
      <c r="D3774" s="74" t="s">
        <v>8985</v>
      </c>
      <c r="E3774" s="46">
        <v>430000180</v>
      </c>
      <c r="F3774" s="76" t="s">
        <v>8983</v>
      </c>
      <c r="G3774" s="76" t="s">
        <v>1049</v>
      </c>
      <c r="H3774" s="44" t="s">
        <v>8986</v>
      </c>
      <c r="I3774" s="38">
        <v>106020.51</v>
      </c>
      <c r="J3774" s="47">
        <v>44082</v>
      </c>
      <c r="K3774" s="54"/>
      <c r="L3774" s="17"/>
      <c r="M3774" s="17"/>
      <c r="N3774" s="17"/>
      <c r="O3774" s="17"/>
      <c r="P3774" s="17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17"/>
      <c r="AF3774" s="17"/>
      <c r="AG3774" s="17"/>
      <c r="AH3774" s="17"/>
      <c r="AI3774" s="17"/>
      <c r="AJ3774" s="17"/>
      <c r="AK3774" s="17"/>
      <c r="AL3774" s="17"/>
      <c r="AM3774" s="17"/>
      <c r="AN3774" s="17"/>
      <c r="AO3774" s="17"/>
      <c r="AP3774" s="17"/>
      <c r="AQ3774" s="17"/>
      <c r="AR3774" s="17"/>
      <c r="AS3774" s="17"/>
      <c r="AT3774" s="17"/>
      <c r="AU3774" s="17"/>
      <c r="AV3774" s="17"/>
      <c r="AW3774" s="17"/>
      <c r="AX3774" s="17"/>
      <c r="AY3774" s="17"/>
      <c r="AZ3774" s="17"/>
      <c r="BA3774" s="17"/>
      <c r="BB3774" s="17"/>
      <c r="BC3774" s="17"/>
      <c r="BD3774" s="17"/>
      <c r="BE3774" s="17"/>
      <c r="BF3774" s="17"/>
      <c r="BG3774" s="17"/>
      <c r="BH3774" s="17"/>
      <c r="BI3774" s="17"/>
      <c r="BJ3774" s="17"/>
      <c r="BK3774" s="17"/>
      <c r="BL3774" s="17"/>
      <c r="BM3774" s="17"/>
      <c r="BN3774" s="17"/>
      <c r="BO3774" s="17"/>
      <c r="BP3774" s="17"/>
      <c r="BQ3774" s="17"/>
      <c r="BR3774" s="17"/>
      <c r="BS3774" s="17"/>
      <c r="BT3774" s="17"/>
      <c r="BU3774" s="17"/>
      <c r="BV3774" s="17"/>
      <c r="BW3774" s="17"/>
      <c r="BX3774" s="17"/>
      <c r="BY3774" s="17"/>
      <c r="BZ3774" s="17"/>
      <c r="CA3774" s="17"/>
      <c r="CB3774" s="17"/>
      <c r="CC3774" s="17"/>
      <c r="CD3774" s="17"/>
      <c r="CE3774" s="17"/>
      <c r="CF3774" s="17"/>
      <c r="CG3774" s="17"/>
      <c r="CH3774" s="17"/>
      <c r="CI3774" s="17"/>
      <c r="CJ3774" s="17"/>
      <c r="CK3774" s="17"/>
      <c r="CL3774" s="17"/>
      <c r="CM3774" s="17"/>
      <c r="CN3774" s="17"/>
      <c r="CO3774" s="17"/>
    </row>
    <row r="3775" spans="1:93" x14ac:dyDescent="0.35">
      <c r="A3775" s="43">
        <v>1</v>
      </c>
      <c r="B3775" s="83">
        <v>6200</v>
      </c>
      <c r="C3775" s="46" t="s">
        <v>1352</v>
      </c>
      <c r="D3775" s="74" t="s">
        <v>8987</v>
      </c>
      <c r="E3775" s="44"/>
      <c r="F3775" s="53" t="s">
        <v>8983</v>
      </c>
      <c r="G3775" s="53" t="s">
        <v>1176</v>
      </c>
      <c r="H3775" s="50" t="s">
        <v>8988</v>
      </c>
      <c r="I3775" s="38">
        <v>438200</v>
      </c>
      <c r="J3775" s="47">
        <v>44712</v>
      </c>
      <c r="K3775" s="54"/>
      <c r="L3775" s="17"/>
      <c r="M3775" s="17"/>
      <c r="N3775" s="17"/>
      <c r="O3775" s="17"/>
      <c r="P3775" s="17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17"/>
      <c r="AF3775" s="17"/>
      <c r="AG3775" s="17"/>
      <c r="AH3775" s="17"/>
      <c r="AI3775" s="17"/>
      <c r="AJ3775" s="17"/>
      <c r="AK3775" s="17"/>
      <c r="AL3775" s="17"/>
      <c r="AM3775" s="17"/>
      <c r="AN3775" s="17"/>
      <c r="AO3775" s="17"/>
      <c r="AP3775" s="17"/>
      <c r="AQ3775" s="17"/>
      <c r="AR3775" s="17"/>
      <c r="AS3775" s="17"/>
      <c r="AT3775" s="17"/>
      <c r="AU3775" s="17"/>
      <c r="AV3775" s="17"/>
      <c r="AW3775" s="17"/>
      <c r="AX3775" s="17"/>
      <c r="AY3775" s="17"/>
      <c r="AZ3775" s="17"/>
      <c r="BA3775" s="17"/>
      <c r="BB3775" s="17"/>
      <c r="BC3775" s="17"/>
      <c r="BD3775" s="17"/>
      <c r="BE3775" s="17"/>
      <c r="BF3775" s="17"/>
      <c r="BG3775" s="17"/>
      <c r="BH3775" s="17"/>
      <c r="BI3775" s="17"/>
      <c r="BJ3775" s="17"/>
      <c r="BK3775" s="17"/>
      <c r="BL3775" s="17"/>
      <c r="BM3775" s="17"/>
      <c r="BN3775" s="17"/>
      <c r="BO3775" s="17"/>
      <c r="BP3775" s="17"/>
      <c r="BQ3775" s="17"/>
      <c r="BR3775" s="17"/>
      <c r="BS3775" s="17"/>
      <c r="BT3775" s="17"/>
      <c r="BU3775" s="17"/>
      <c r="BV3775" s="17"/>
      <c r="BW3775" s="17"/>
      <c r="BX3775" s="17"/>
      <c r="BY3775" s="17"/>
      <c r="BZ3775" s="17"/>
      <c r="CA3775" s="17"/>
      <c r="CB3775" s="17"/>
      <c r="CC3775" s="17"/>
      <c r="CD3775" s="17"/>
      <c r="CE3775" s="17"/>
      <c r="CF3775" s="17"/>
      <c r="CG3775" s="17"/>
      <c r="CH3775" s="17"/>
      <c r="CI3775" s="17"/>
      <c r="CJ3775" s="17"/>
      <c r="CK3775" s="17"/>
      <c r="CL3775" s="17"/>
      <c r="CM3775" s="17"/>
      <c r="CN3775" s="17"/>
      <c r="CO3775" s="17"/>
    </row>
    <row r="3776" spans="1:93" x14ac:dyDescent="0.35">
      <c r="A3776" s="43">
        <v>1</v>
      </c>
      <c r="B3776" s="83">
        <v>6200</v>
      </c>
      <c r="C3776" s="46" t="s">
        <v>1352</v>
      </c>
      <c r="D3776" s="74" t="s">
        <v>8989</v>
      </c>
      <c r="E3776" s="46" t="s">
        <v>8990</v>
      </c>
      <c r="F3776" s="50" t="s">
        <v>8983</v>
      </c>
      <c r="G3776" s="50" t="s">
        <v>1124</v>
      </c>
      <c r="H3776" s="44" t="s">
        <v>8981</v>
      </c>
      <c r="I3776" s="38">
        <v>169585.91</v>
      </c>
      <c r="J3776" s="47">
        <v>43856</v>
      </c>
      <c r="K3776" s="54"/>
      <c r="L3776" s="17"/>
      <c r="M3776" s="17"/>
      <c r="N3776" s="17"/>
      <c r="O3776" s="17"/>
      <c r="P3776" s="17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7"/>
      <c r="AF3776" s="17"/>
      <c r="AG3776" s="17"/>
      <c r="AH3776" s="17"/>
      <c r="AI3776" s="17"/>
      <c r="AJ3776" s="17"/>
      <c r="AK3776" s="17"/>
      <c r="AL3776" s="17"/>
      <c r="AM3776" s="17"/>
      <c r="AN3776" s="17"/>
      <c r="AO3776" s="17"/>
      <c r="AP3776" s="17"/>
      <c r="AQ3776" s="17"/>
      <c r="AR3776" s="17"/>
      <c r="AS3776" s="17"/>
      <c r="AT3776" s="17"/>
      <c r="AU3776" s="17"/>
      <c r="AV3776" s="17"/>
      <c r="AW3776" s="17"/>
      <c r="AX3776" s="17"/>
      <c r="AY3776" s="17"/>
      <c r="AZ3776" s="17"/>
      <c r="BA3776" s="17"/>
      <c r="BB3776" s="17"/>
      <c r="BC3776" s="17"/>
      <c r="BD3776" s="17"/>
      <c r="BE3776" s="17"/>
      <c r="BF3776" s="17"/>
      <c r="BG3776" s="17"/>
      <c r="BH3776" s="17"/>
      <c r="BI3776" s="17"/>
      <c r="BJ3776" s="17"/>
      <c r="BK3776" s="17"/>
      <c r="BL3776" s="17"/>
      <c r="BM3776" s="17"/>
      <c r="BN3776" s="17"/>
      <c r="BO3776" s="17"/>
      <c r="BP3776" s="17"/>
      <c r="BQ3776" s="17"/>
      <c r="BR3776" s="17"/>
      <c r="BS3776" s="17"/>
      <c r="BT3776" s="17"/>
      <c r="BU3776" s="17"/>
      <c r="BV3776" s="17"/>
      <c r="BW3776" s="17"/>
      <c r="BX3776" s="17"/>
      <c r="BY3776" s="17"/>
      <c r="BZ3776" s="17"/>
      <c r="CA3776" s="17"/>
      <c r="CB3776" s="17"/>
      <c r="CC3776" s="17"/>
      <c r="CD3776" s="17"/>
      <c r="CE3776" s="17"/>
      <c r="CF3776" s="17"/>
      <c r="CG3776" s="17"/>
      <c r="CH3776" s="17"/>
      <c r="CI3776" s="17"/>
      <c r="CJ3776" s="17"/>
      <c r="CK3776" s="17"/>
      <c r="CL3776" s="17"/>
      <c r="CM3776" s="17"/>
      <c r="CN3776" s="17"/>
      <c r="CO3776" s="17"/>
    </row>
    <row r="3777" spans="1:93" x14ac:dyDescent="0.35">
      <c r="A3777" s="43">
        <v>1</v>
      </c>
      <c r="B3777" s="83">
        <v>6200</v>
      </c>
      <c r="C3777" s="46" t="s">
        <v>1352</v>
      </c>
      <c r="D3777" s="74" t="s">
        <v>8991</v>
      </c>
      <c r="E3777" s="46">
        <v>430000190</v>
      </c>
      <c r="F3777" s="76">
        <v>43000218</v>
      </c>
      <c r="G3777" s="76">
        <v>0</v>
      </c>
      <c r="H3777" s="44" t="s">
        <v>8992</v>
      </c>
      <c r="I3777" s="38">
        <v>1819669.17</v>
      </c>
      <c r="J3777" s="47">
        <v>41359</v>
      </c>
      <c r="K3777" s="54"/>
      <c r="L3777" s="17"/>
      <c r="M3777" s="17"/>
      <c r="N3777" s="17"/>
      <c r="O3777" s="17"/>
      <c r="P3777" s="17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17"/>
      <c r="AF3777" s="17"/>
      <c r="AG3777" s="17"/>
      <c r="AH3777" s="17"/>
      <c r="AI3777" s="17"/>
      <c r="AJ3777" s="17"/>
      <c r="AK3777" s="17"/>
      <c r="AL3777" s="17"/>
      <c r="AM3777" s="17"/>
      <c r="AN3777" s="17"/>
      <c r="AO3777" s="17"/>
      <c r="AP3777" s="17"/>
      <c r="AQ3777" s="17"/>
      <c r="AR3777" s="17"/>
      <c r="AS3777" s="17"/>
      <c r="AT3777" s="17"/>
      <c r="AU3777" s="17"/>
      <c r="AV3777" s="17"/>
      <c r="AW3777" s="17"/>
      <c r="AX3777" s="17"/>
      <c r="AY3777" s="17"/>
      <c r="AZ3777" s="17"/>
      <c r="BA3777" s="17"/>
      <c r="BB3777" s="17"/>
      <c r="BC3777" s="17"/>
      <c r="BD3777" s="17"/>
      <c r="BE3777" s="17"/>
      <c r="BF3777" s="17"/>
      <c r="BG3777" s="17"/>
      <c r="BH3777" s="17"/>
      <c r="BI3777" s="17"/>
      <c r="BJ3777" s="17"/>
      <c r="BK3777" s="17"/>
      <c r="BL3777" s="17"/>
      <c r="BM3777" s="17"/>
      <c r="BN3777" s="17"/>
      <c r="BO3777" s="17"/>
      <c r="BP3777" s="17"/>
      <c r="BQ3777" s="17"/>
      <c r="BR3777" s="17"/>
      <c r="BS3777" s="17"/>
      <c r="BT3777" s="17"/>
      <c r="BU3777" s="17"/>
      <c r="BV3777" s="17"/>
      <c r="BW3777" s="17"/>
      <c r="BX3777" s="17"/>
      <c r="BY3777" s="17"/>
      <c r="BZ3777" s="17"/>
      <c r="CA3777" s="17"/>
      <c r="CB3777" s="17"/>
      <c r="CC3777" s="17"/>
      <c r="CD3777" s="17"/>
      <c r="CE3777" s="17"/>
      <c r="CF3777" s="17"/>
      <c r="CG3777" s="17"/>
      <c r="CH3777" s="17"/>
      <c r="CI3777" s="17"/>
      <c r="CJ3777" s="17"/>
      <c r="CK3777" s="17"/>
      <c r="CL3777" s="17"/>
      <c r="CM3777" s="17"/>
      <c r="CN3777" s="17"/>
      <c r="CO3777" s="17"/>
    </row>
    <row r="3778" spans="1:93" x14ac:dyDescent="0.35">
      <c r="A3778" s="43">
        <v>1</v>
      </c>
      <c r="B3778" s="83">
        <v>6200</v>
      </c>
      <c r="C3778" s="46" t="s">
        <v>1352</v>
      </c>
      <c r="D3778" s="74" t="s">
        <v>8993</v>
      </c>
      <c r="E3778" s="46" t="s">
        <v>8994</v>
      </c>
      <c r="F3778" s="50" t="s">
        <v>8994</v>
      </c>
      <c r="G3778" s="50" t="s">
        <v>1043</v>
      </c>
      <c r="H3778" s="50" t="s">
        <v>8995</v>
      </c>
      <c r="I3778" s="38">
        <v>43603.69</v>
      </c>
      <c r="J3778" s="47">
        <v>44279</v>
      </c>
      <c r="K3778" s="54"/>
      <c r="L3778" s="17"/>
      <c r="M3778" s="17"/>
      <c r="N3778" s="17"/>
      <c r="O3778" s="17"/>
      <c r="P3778" s="17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17"/>
      <c r="AF3778" s="17"/>
      <c r="AG3778" s="17"/>
      <c r="AH3778" s="17"/>
      <c r="AI3778" s="17"/>
      <c r="AJ3778" s="17"/>
      <c r="AK3778" s="17"/>
      <c r="AL3778" s="17"/>
      <c r="AM3778" s="17"/>
      <c r="AN3778" s="17"/>
      <c r="AO3778" s="17"/>
      <c r="AP3778" s="17"/>
      <c r="AQ3778" s="17"/>
      <c r="AR3778" s="17"/>
      <c r="AS3778" s="17"/>
      <c r="AT3778" s="17"/>
      <c r="AU3778" s="17"/>
      <c r="AV3778" s="17"/>
      <c r="AW3778" s="17"/>
      <c r="AX3778" s="17"/>
      <c r="AY3778" s="17"/>
      <c r="AZ3778" s="17"/>
      <c r="BA3778" s="17"/>
      <c r="BB3778" s="17"/>
      <c r="BC3778" s="17"/>
      <c r="BD3778" s="17"/>
      <c r="BE3778" s="17"/>
      <c r="BF3778" s="17"/>
      <c r="BG3778" s="17"/>
      <c r="BH3778" s="17"/>
      <c r="BI3778" s="17"/>
      <c r="BJ3778" s="17"/>
      <c r="BK3778" s="17"/>
      <c r="BL3778" s="17"/>
      <c r="BM3778" s="17"/>
      <c r="BN3778" s="17"/>
      <c r="BO3778" s="17"/>
      <c r="BP3778" s="17"/>
      <c r="BQ3778" s="17"/>
      <c r="BR3778" s="17"/>
      <c r="BS3778" s="17"/>
      <c r="BT3778" s="17"/>
      <c r="BU3778" s="17"/>
      <c r="BV3778" s="17"/>
      <c r="BW3778" s="17"/>
      <c r="BX3778" s="17"/>
      <c r="BY3778" s="17"/>
      <c r="BZ3778" s="17"/>
      <c r="CA3778" s="17"/>
      <c r="CB3778" s="17"/>
      <c r="CC3778" s="17"/>
      <c r="CD3778" s="17"/>
      <c r="CE3778" s="17"/>
      <c r="CF3778" s="17"/>
      <c r="CG3778" s="17"/>
      <c r="CH3778" s="17"/>
      <c r="CI3778" s="17"/>
      <c r="CJ3778" s="17"/>
      <c r="CK3778" s="17"/>
      <c r="CL3778" s="17"/>
      <c r="CM3778" s="17"/>
      <c r="CN3778" s="17"/>
      <c r="CO3778" s="17"/>
    </row>
    <row r="3779" spans="1:93" x14ac:dyDescent="0.35">
      <c r="A3779" s="43">
        <v>1</v>
      </c>
      <c r="B3779" s="83">
        <v>6200</v>
      </c>
      <c r="C3779" s="46" t="s">
        <v>1352</v>
      </c>
      <c r="D3779" s="74" t="s">
        <v>8996</v>
      </c>
      <c r="E3779" s="46" t="s">
        <v>8994</v>
      </c>
      <c r="F3779" s="50" t="s">
        <v>8994</v>
      </c>
      <c r="G3779" s="50" t="s">
        <v>1049</v>
      </c>
      <c r="H3779" s="50" t="s">
        <v>8997</v>
      </c>
      <c r="I3779" s="38">
        <v>285650.96000000002</v>
      </c>
      <c r="J3779" s="47">
        <v>44340</v>
      </c>
      <c r="K3779" s="54"/>
      <c r="L3779" s="17"/>
      <c r="M3779" s="17"/>
      <c r="N3779" s="17"/>
      <c r="O3779" s="17"/>
      <c r="P3779" s="17"/>
      <c r="Q3779" s="17"/>
      <c r="R3779" s="17"/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  <c r="AE3779" s="17"/>
      <c r="AF3779" s="17"/>
      <c r="AG3779" s="17"/>
      <c r="AH3779" s="17"/>
      <c r="AI3779" s="17"/>
      <c r="AJ3779" s="17"/>
      <c r="AK3779" s="17"/>
      <c r="AL3779" s="17"/>
      <c r="AM3779" s="17"/>
      <c r="AN3779" s="17"/>
      <c r="AO3779" s="17"/>
      <c r="AP3779" s="17"/>
      <c r="AQ3779" s="17"/>
      <c r="AR3779" s="17"/>
      <c r="AS3779" s="17"/>
      <c r="AT3779" s="17"/>
      <c r="AU3779" s="17"/>
      <c r="AV3779" s="17"/>
      <c r="AW3779" s="17"/>
      <c r="AX3779" s="17"/>
      <c r="AY3779" s="17"/>
      <c r="AZ3779" s="17"/>
      <c r="BA3779" s="17"/>
      <c r="BB3779" s="17"/>
      <c r="BC3779" s="17"/>
      <c r="BD3779" s="17"/>
      <c r="BE3779" s="17"/>
      <c r="BF3779" s="17"/>
      <c r="BG3779" s="17"/>
      <c r="BH3779" s="17"/>
      <c r="BI3779" s="17"/>
      <c r="BJ3779" s="17"/>
      <c r="BK3779" s="17"/>
      <c r="BL3779" s="17"/>
      <c r="BM3779" s="17"/>
      <c r="BN3779" s="17"/>
      <c r="BO3779" s="17"/>
      <c r="BP3779" s="17"/>
      <c r="BQ3779" s="17"/>
      <c r="BR3779" s="17"/>
      <c r="BS3779" s="17"/>
      <c r="BT3779" s="17"/>
      <c r="BU3779" s="17"/>
      <c r="BV3779" s="17"/>
      <c r="BW3779" s="17"/>
      <c r="BX3779" s="17"/>
      <c r="BY3779" s="17"/>
      <c r="BZ3779" s="17"/>
      <c r="CA3779" s="17"/>
      <c r="CB3779" s="17"/>
      <c r="CC3779" s="17"/>
      <c r="CD3779" s="17"/>
      <c r="CE3779" s="17"/>
      <c r="CF3779" s="17"/>
      <c r="CG3779" s="17"/>
      <c r="CH3779" s="17"/>
      <c r="CI3779" s="17"/>
      <c r="CJ3779" s="17"/>
      <c r="CK3779" s="17"/>
      <c r="CL3779" s="17"/>
      <c r="CM3779" s="17"/>
      <c r="CN3779" s="17"/>
      <c r="CO3779" s="17"/>
    </row>
    <row r="3780" spans="1:93" x14ac:dyDescent="0.35">
      <c r="A3780" s="43">
        <v>1</v>
      </c>
      <c r="B3780" s="83">
        <v>6200</v>
      </c>
      <c r="C3780" s="46">
        <v>43</v>
      </c>
      <c r="D3780" s="74" t="s">
        <v>8998</v>
      </c>
      <c r="E3780" s="44"/>
      <c r="F3780" s="53" t="s">
        <v>8994</v>
      </c>
      <c r="G3780" s="53" t="s">
        <v>1176</v>
      </c>
      <c r="H3780" s="50" t="s">
        <v>8999</v>
      </c>
      <c r="I3780" s="38">
        <v>153900</v>
      </c>
      <c r="J3780" s="47">
        <v>44737</v>
      </c>
      <c r="K3780" s="54"/>
      <c r="L3780" s="17"/>
      <c r="M3780" s="17"/>
      <c r="N3780" s="17"/>
      <c r="O3780" s="17"/>
      <c r="P3780" s="1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17"/>
      <c r="AF3780" s="17"/>
      <c r="AG3780" s="17"/>
      <c r="AH3780" s="17"/>
      <c r="AI3780" s="17"/>
      <c r="AJ3780" s="17"/>
      <c r="AK3780" s="17"/>
      <c r="AL3780" s="17"/>
      <c r="AM3780" s="17"/>
      <c r="AN3780" s="17"/>
      <c r="AO3780" s="17"/>
      <c r="AP3780" s="17"/>
      <c r="AQ3780" s="17"/>
      <c r="AR3780" s="17"/>
      <c r="AS3780" s="17"/>
      <c r="AT3780" s="17"/>
      <c r="AU3780" s="17"/>
      <c r="AV3780" s="17"/>
      <c r="AW3780" s="17"/>
      <c r="AX3780" s="17"/>
      <c r="AY3780" s="17"/>
      <c r="AZ3780" s="17"/>
      <c r="BA3780" s="17"/>
      <c r="BB3780" s="17"/>
      <c r="BC3780" s="17"/>
      <c r="BD3780" s="17"/>
      <c r="BE3780" s="17"/>
      <c r="BF3780" s="17"/>
      <c r="BG3780" s="17"/>
      <c r="BH3780" s="17"/>
      <c r="BI3780" s="17"/>
      <c r="BJ3780" s="17"/>
      <c r="BK3780" s="17"/>
      <c r="BL3780" s="17"/>
      <c r="BM3780" s="17"/>
      <c r="BN3780" s="17"/>
      <c r="BO3780" s="17"/>
      <c r="BP3780" s="17"/>
      <c r="BQ3780" s="17"/>
      <c r="BR3780" s="17"/>
      <c r="BS3780" s="17"/>
      <c r="BT3780" s="17"/>
      <c r="BU3780" s="17"/>
      <c r="BV3780" s="17"/>
      <c r="BW3780" s="17"/>
      <c r="BX3780" s="17"/>
      <c r="BY3780" s="17"/>
      <c r="BZ3780" s="17"/>
      <c r="CA3780" s="17"/>
      <c r="CB3780" s="17"/>
      <c r="CC3780" s="17"/>
      <c r="CD3780" s="17"/>
      <c r="CE3780" s="17"/>
      <c r="CF3780" s="17"/>
      <c r="CG3780" s="17"/>
      <c r="CH3780" s="17"/>
      <c r="CI3780" s="17"/>
      <c r="CJ3780" s="17"/>
      <c r="CK3780" s="17"/>
      <c r="CL3780" s="17"/>
      <c r="CM3780" s="17"/>
      <c r="CN3780" s="17"/>
      <c r="CO3780" s="17"/>
    </row>
    <row r="3781" spans="1:93" x14ac:dyDescent="0.35">
      <c r="A3781" s="43">
        <v>1</v>
      </c>
      <c r="B3781" s="83">
        <v>6200</v>
      </c>
      <c r="C3781" s="50" t="s">
        <v>1352</v>
      </c>
      <c r="D3781" s="74" t="s">
        <v>9000</v>
      </c>
      <c r="E3781" s="46" t="s">
        <v>8994</v>
      </c>
      <c r="F3781" s="50" t="s">
        <v>8994</v>
      </c>
      <c r="G3781" s="50" t="s">
        <v>1124</v>
      </c>
      <c r="H3781" s="50" t="s">
        <v>9001</v>
      </c>
      <c r="I3781" s="38">
        <v>150794.72</v>
      </c>
      <c r="J3781" s="47">
        <v>44082</v>
      </c>
      <c r="K3781" s="54"/>
      <c r="L3781" s="17"/>
      <c r="M3781" s="17"/>
      <c r="N3781" s="17"/>
      <c r="O3781" s="17"/>
      <c r="P3781" s="1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17"/>
      <c r="AF3781" s="17"/>
      <c r="AG3781" s="17"/>
      <c r="AH3781" s="17"/>
      <c r="AI3781" s="17"/>
      <c r="AJ3781" s="17"/>
      <c r="AK3781" s="17"/>
      <c r="AL3781" s="17"/>
      <c r="AM3781" s="17"/>
      <c r="AN3781" s="17"/>
      <c r="AO3781" s="17"/>
      <c r="AP3781" s="17"/>
      <c r="AQ3781" s="17"/>
      <c r="AR3781" s="17"/>
      <c r="AS3781" s="17"/>
      <c r="AT3781" s="17"/>
      <c r="AU3781" s="17"/>
      <c r="AV3781" s="17"/>
      <c r="AW3781" s="17"/>
      <c r="AX3781" s="17"/>
      <c r="AY3781" s="17"/>
      <c r="AZ3781" s="17"/>
      <c r="BA3781" s="17"/>
      <c r="BB3781" s="17"/>
      <c r="BC3781" s="17"/>
      <c r="BD3781" s="17"/>
      <c r="BE3781" s="17"/>
      <c r="BF3781" s="17"/>
      <c r="BG3781" s="17"/>
      <c r="BH3781" s="17"/>
      <c r="BI3781" s="17"/>
      <c r="BJ3781" s="17"/>
      <c r="BK3781" s="17"/>
      <c r="BL3781" s="17"/>
      <c r="BM3781" s="17"/>
      <c r="BN3781" s="17"/>
      <c r="BO3781" s="17"/>
      <c r="BP3781" s="17"/>
      <c r="BQ3781" s="17"/>
      <c r="BR3781" s="17"/>
      <c r="BS3781" s="17"/>
      <c r="BT3781" s="17"/>
      <c r="BU3781" s="17"/>
      <c r="BV3781" s="17"/>
      <c r="BW3781" s="17"/>
      <c r="BX3781" s="17"/>
      <c r="BY3781" s="17"/>
      <c r="BZ3781" s="17"/>
      <c r="CA3781" s="17"/>
      <c r="CB3781" s="17"/>
      <c r="CC3781" s="17"/>
      <c r="CD3781" s="17"/>
      <c r="CE3781" s="17"/>
      <c r="CF3781" s="17"/>
      <c r="CG3781" s="17"/>
      <c r="CH3781" s="17"/>
      <c r="CI3781" s="17"/>
      <c r="CJ3781" s="17"/>
      <c r="CK3781" s="17"/>
      <c r="CL3781" s="17"/>
      <c r="CM3781" s="17"/>
      <c r="CN3781" s="17"/>
      <c r="CO3781" s="17"/>
    </row>
    <row r="3782" spans="1:93" x14ac:dyDescent="0.35">
      <c r="A3782" s="43">
        <v>1</v>
      </c>
      <c r="B3782" s="83">
        <v>6200</v>
      </c>
      <c r="C3782" s="46" t="s">
        <v>1352</v>
      </c>
      <c r="D3782" s="74" t="s">
        <v>9002</v>
      </c>
      <c r="E3782" s="46">
        <v>430000200</v>
      </c>
      <c r="F3782" s="76">
        <v>43000219</v>
      </c>
      <c r="G3782" s="76">
        <v>0</v>
      </c>
      <c r="H3782" s="44" t="s">
        <v>9003</v>
      </c>
      <c r="I3782" s="38">
        <v>1819669.17</v>
      </c>
      <c r="J3782" s="47">
        <v>41359</v>
      </c>
      <c r="K3782" s="54"/>
      <c r="L3782" s="17"/>
      <c r="M3782" s="17"/>
      <c r="N3782" s="17"/>
      <c r="O3782" s="17"/>
      <c r="P3782" s="1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7"/>
      <c r="AF3782" s="17"/>
      <c r="AG3782" s="17"/>
      <c r="AH3782" s="17"/>
      <c r="AI3782" s="17"/>
      <c r="AJ3782" s="17"/>
      <c r="AK3782" s="17"/>
      <c r="AL3782" s="17"/>
      <c r="AM3782" s="17"/>
      <c r="AN3782" s="17"/>
      <c r="AO3782" s="17"/>
      <c r="AP3782" s="17"/>
      <c r="AQ3782" s="17"/>
      <c r="AR3782" s="17"/>
      <c r="AS3782" s="17"/>
      <c r="AT3782" s="17"/>
      <c r="AU3782" s="17"/>
      <c r="AV3782" s="17"/>
      <c r="AW3782" s="17"/>
      <c r="AX3782" s="17"/>
      <c r="AY3782" s="17"/>
      <c r="AZ3782" s="17"/>
      <c r="BA3782" s="17"/>
      <c r="BB3782" s="17"/>
      <c r="BC3782" s="17"/>
      <c r="BD3782" s="17"/>
      <c r="BE3782" s="17"/>
      <c r="BF3782" s="17"/>
      <c r="BG3782" s="17"/>
      <c r="BH3782" s="17"/>
      <c r="BI3782" s="17"/>
      <c r="BJ3782" s="17"/>
      <c r="BK3782" s="17"/>
      <c r="BL3782" s="17"/>
      <c r="BM3782" s="17"/>
      <c r="BN3782" s="17"/>
      <c r="BO3782" s="17"/>
      <c r="BP3782" s="17"/>
      <c r="BQ3782" s="17"/>
      <c r="BR3782" s="17"/>
      <c r="BS3782" s="17"/>
      <c r="BT3782" s="17"/>
      <c r="BU3782" s="17"/>
      <c r="BV3782" s="17"/>
      <c r="BW3782" s="17"/>
      <c r="BX3782" s="17"/>
      <c r="BY3782" s="17"/>
      <c r="BZ3782" s="17"/>
      <c r="CA3782" s="17"/>
      <c r="CB3782" s="17"/>
      <c r="CC3782" s="17"/>
      <c r="CD3782" s="17"/>
      <c r="CE3782" s="17"/>
      <c r="CF3782" s="17"/>
      <c r="CG3782" s="17"/>
      <c r="CH3782" s="17"/>
      <c r="CI3782" s="17"/>
      <c r="CJ3782" s="17"/>
      <c r="CK3782" s="17"/>
      <c r="CL3782" s="17"/>
      <c r="CM3782" s="17"/>
      <c r="CN3782" s="17"/>
      <c r="CO3782" s="17"/>
    </row>
    <row r="3783" spans="1:93" x14ac:dyDescent="0.35">
      <c r="A3783" s="43">
        <v>1</v>
      </c>
      <c r="B3783" s="83">
        <v>6200</v>
      </c>
      <c r="C3783" s="46" t="s">
        <v>1352</v>
      </c>
      <c r="D3783" s="74" t="s">
        <v>9004</v>
      </c>
      <c r="E3783" s="46">
        <v>430000200</v>
      </c>
      <c r="F3783" s="76" t="s">
        <v>9005</v>
      </c>
      <c r="G3783" s="76" t="s">
        <v>1043</v>
      </c>
      <c r="H3783" s="44" t="s">
        <v>9006</v>
      </c>
      <c r="I3783" s="38">
        <v>277081.44</v>
      </c>
      <c r="J3783" s="47">
        <v>44279</v>
      </c>
      <c r="K3783" s="54"/>
      <c r="L3783" s="17"/>
      <c r="M3783" s="17"/>
      <c r="N3783" s="17"/>
      <c r="O3783" s="17"/>
      <c r="P3783" s="1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17"/>
      <c r="AF3783" s="17"/>
      <c r="AG3783" s="17"/>
      <c r="AH3783" s="17"/>
      <c r="AI3783" s="17"/>
      <c r="AJ3783" s="17"/>
      <c r="AK3783" s="17"/>
      <c r="AL3783" s="17"/>
      <c r="AM3783" s="17"/>
      <c r="AN3783" s="17"/>
      <c r="AO3783" s="17"/>
      <c r="AP3783" s="17"/>
      <c r="AQ3783" s="17"/>
      <c r="AR3783" s="17"/>
      <c r="AS3783" s="17"/>
      <c r="AT3783" s="17"/>
      <c r="AU3783" s="17"/>
      <c r="AV3783" s="17"/>
      <c r="AW3783" s="17"/>
      <c r="AX3783" s="17"/>
      <c r="AY3783" s="17"/>
      <c r="AZ3783" s="17"/>
      <c r="BA3783" s="17"/>
      <c r="BB3783" s="17"/>
      <c r="BC3783" s="17"/>
      <c r="BD3783" s="17"/>
      <c r="BE3783" s="17"/>
      <c r="BF3783" s="17"/>
      <c r="BG3783" s="17"/>
      <c r="BH3783" s="17"/>
      <c r="BI3783" s="17"/>
      <c r="BJ3783" s="17"/>
      <c r="BK3783" s="17"/>
      <c r="BL3783" s="17"/>
      <c r="BM3783" s="17"/>
      <c r="BN3783" s="17"/>
      <c r="BO3783" s="17"/>
      <c r="BP3783" s="17"/>
      <c r="BQ3783" s="17"/>
      <c r="BR3783" s="17"/>
      <c r="BS3783" s="17"/>
      <c r="BT3783" s="17"/>
      <c r="BU3783" s="17"/>
      <c r="BV3783" s="17"/>
      <c r="BW3783" s="17"/>
      <c r="BX3783" s="17"/>
      <c r="BY3783" s="17"/>
      <c r="BZ3783" s="17"/>
      <c r="CA3783" s="17"/>
      <c r="CB3783" s="17"/>
      <c r="CC3783" s="17"/>
      <c r="CD3783" s="17"/>
      <c r="CE3783" s="17"/>
      <c r="CF3783" s="17"/>
      <c r="CG3783" s="17"/>
      <c r="CH3783" s="17"/>
      <c r="CI3783" s="17"/>
      <c r="CJ3783" s="17"/>
      <c r="CK3783" s="17"/>
      <c r="CL3783" s="17"/>
      <c r="CM3783" s="17"/>
      <c r="CN3783" s="17"/>
      <c r="CO3783" s="17"/>
    </row>
    <row r="3784" spans="1:93" x14ac:dyDescent="0.35">
      <c r="A3784" s="43">
        <v>1</v>
      </c>
      <c r="B3784" s="83">
        <v>6200</v>
      </c>
      <c r="C3784" s="46" t="s">
        <v>1352</v>
      </c>
      <c r="D3784" s="74" t="s">
        <v>9007</v>
      </c>
      <c r="E3784" s="46">
        <v>430000200</v>
      </c>
      <c r="F3784" s="53" t="s">
        <v>9005</v>
      </c>
      <c r="G3784" s="53" t="s">
        <v>1049</v>
      </c>
      <c r="H3784" s="50" t="s">
        <v>9008</v>
      </c>
      <c r="I3784" s="38">
        <v>474088</v>
      </c>
      <c r="J3784" s="47">
        <v>44737</v>
      </c>
      <c r="K3784" s="54"/>
      <c r="L3784" s="17"/>
      <c r="M3784" s="17"/>
      <c r="N3784" s="17"/>
      <c r="O3784" s="17"/>
      <c r="P3784" s="1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17"/>
      <c r="AF3784" s="17"/>
      <c r="AG3784" s="17"/>
      <c r="AH3784" s="17"/>
      <c r="AI3784" s="17"/>
      <c r="AJ3784" s="17"/>
      <c r="AK3784" s="17"/>
      <c r="AL3784" s="17"/>
      <c r="AM3784" s="17"/>
      <c r="AN3784" s="17"/>
      <c r="AO3784" s="17"/>
      <c r="AP3784" s="17"/>
      <c r="AQ3784" s="17"/>
      <c r="AR3784" s="17"/>
      <c r="AS3784" s="17"/>
      <c r="AT3784" s="17"/>
      <c r="AU3784" s="17"/>
      <c r="AV3784" s="17"/>
      <c r="AW3784" s="17"/>
      <c r="AX3784" s="17"/>
      <c r="AY3784" s="17"/>
      <c r="AZ3784" s="17"/>
      <c r="BA3784" s="17"/>
      <c r="BB3784" s="17"/>
      <c r="BC3784" s="17"/>
      <c r="BD3784" s="17"/>
      <c r="BE3784" s="17"/>
      <c r="BF3784" s="17"/>
      <c r="BG3784" s="17"/>
      <c r="BH3784" s="17"/>
      <c r="BI3784" s="17"/>
      <c r="BJ3784" s="17"/>
      <c r="BK3784" s="17"/>
      <c r="BL3784" s="17"/>
      <c r="BM3784" s="17"/>
      <c r="BN3784" s="17"/>
      <c r="BO3784" s="17"/>
      <c r="BP3784" s="17"/>
      <c r="BQ3784" s="17"/>
      <c r="BR3784" s="17"/>
      <c r="BS3784" s="17"/>
      <c r="BT3784" s="17"/>
      <c r="BU3784" s="17"/>
      <c r="BV3784" s="17"/>
      <c r="BW3784" s="17"/>
      <c r="BX3784" s="17"/>
      <c r="BY3784" s="17"/>
      <c r="BZ3784" s="17"/>
      <c r="CA3784" s="17"/>
      <c r="CB3784" s="17"/>
      <c r="CC3784" s="17"/>
      <c r="CD3784" s="17"/>
      <c r="CE3784" s="17"/>
      <c r="CF3784" s="17"/>
      <c r="CG3784" s="17"/>
      <c r="CH3784" s="17"/>
      <c r="CI3784" s="17"/>
      <c r="CJ3784" s="17"/>
      <c r="CK3784" s="17"/>
      <c r="CL3784" s="17"/>
      <c r="CM3784" s="17"/>
      <c r="CN3784" s="17"/>
      <c r="CO3784" s="17"/>
    </row>
    <row r="3785" spans="1:93" x14ac:dyDescent="0.35">
      <c r="A3785" s="43">
        <v>1</v>
      </c>
      <c r="B3785" s="83">
        <v>6200</v>
      </c>
      <c r="C3785" s="50" t="s">
        <v>1352</v>
      </c>
      <c r="D3785" s="74" t="s">
        <v>9009</v>
      </c>
      <c r="E3785" s="50"/>
      <c r="F3785" s="50" t="s">
        <v>9005</v>
      </c>
      <c r="G3785" s="50" t="s">
        <v>1124</v>
      </c>
      <c r="H3785" s="50" t="s">
        <v>9010</v>
      </c>
      <c r="I3785" s="38">
        <v>135145.5</v>
      </c>
      <c r="J3785" s="47">
        <v>44082</v>
      </c>
      <c r="K3785" s="54"/>
      <c r="L3785" s="17"/>
      <c r="M3785" s="17"/>
      <c r="N3785" s="17"/>
      <c r="O3785" s="17"/>
      <c r="P3785" s="17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7"/>
      <c r="AI3785" s="17"/>
      <c r="AJ3785" s="17"/>
      <c r="AK3785" s="17"/>
      <c r="AL3785" s="17"/>
      <c r="AM3785" s="17"/>
      <c r="AN3785" s="17"/>
      <c r="AO3785" s="17"/>
      <c r="AP3785" s="17"/>
      <c r="AQ3785" s="17"/>
      <c r="AR3785" s="17"/>
      <c r="AS3785" s="17"/>
      <c r="AT3785" s="17"/>
      <c r="AU3785" s="17"/>
      <c r="AV3785" s="17"/>
      <c r="AW3785" s="17"/>
      <c r="AX3785" s="17"/>
      <c r="AY3785" s="17"/>
      <c r="AZ3785" s="17"/>
      <c r="BA3785" s="17"/>
      <c r="BB3785" s="17"/>
      <c r="BC3785" s="17"/>
      <c r="BD3785" s="17"/>
      <c r="BE3785" s="17"/>
      <c r="BF3785" s="17"/>
      <c r="BG3785" s="17"/>
      <c r="BH3785" s="17"/>
      <c r="BI3785" s="17"/>
      <c r="BJ3785" s="17"/>
      <c r="BK3785" s="17"/>
      <c r="BL3785" s="17"/>
      <c r="BM3785" s="17"/>
      <c r="BN3785" s="17"/>
      <c r="BO3785" s="17"/>
      <c r="BP3785" s="17"/>
      <c r="BQ3785" s="17"/>
      <c r="BR3785" s="17"/>
      <c r="BS3785" s="17"/>
      <c r="BT3785" s="17"/>
      <c r="BU3785" s="17"/>
      <c r="BV3785" s="17"/>
      <c r="BW3785" s="17"/>
      <c r="BX3785" s="17"/>
      <c r="BY3785" s="17"/>
      <c r="BZ3785" s="17"/>
      <c r="CA3785" s="17"/>
      <c r="CB3785" s="17"/>
      <c r="CC3785" s="17"/>
      <c r="CD3785" s="17"/>
      <c r="CE3785" s="17"/>
      <c r="CF3785" s="17"/>
      <c r="CG3785" s="17"/>
      <c r="CH3785" s="17"/>
      <c r="CI3785" s="17"/>
      <c r="CJ3785" s="17"/>
      <c r="CK3785" s="17"/>
      <c r="CL3785" s="17"/>
      <c r="CM3785" s="17"/>
      <c r="CN3785" s="17"/>
      <c r="CO3785" s="17"/>
    </row>
    <row r="3786" spans="1:93" x14ac:dyDescent="0.35">
      <c r="A3786" s="43">
        <v>1</v>
      </c>
      <c r="B3786" s="83">
        <v>6200</v>
      </c>
      <c r="C3786" s="46" t="s">
        <v>1352</v>
      </c>
      <c r="D3786" s="74" t="s">
        <v>9011</v>
      </c>
      <c r="E3786" s="46">
        <v>430000210</v>
      </c>
      <c r="F3786" s="76">
        <v>43000220</v>
      </c>
      <c r="G3786" s="76">
        <v>0</v>
      </c>
      <c r="H3786" s="44" t="s">
        <v>9012</v>
      </c>
      <c r="I3786" s="38">
        <v>1914169.17</v>
      </c>
      <c r="J3786" s="47">
        <v>41359</v>
      </c>
      <c r="K3786" s="54"/>
      <c r="L3786" s="17"/>
      <c r="M3786" s="17"/>
      <c r="N3786" s="17"/>
      <c r="O3786" s="17"/>
      <c r="P3786" s="1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7"/>
      <c r="AI3786" s="17"/>
      <c r="AJ3786" s="17"/>
      <c r="AK3786" s="17"/>
      <c r="AL3786" s="17"/>
      <c r="AM3786" s="17"/>
      <c r="AN3786" s="17"/>
      <c r="AO3786" s="17"/>
      <c r="AP3786" s="17"/>
      <c r="AQ3786" s="17"/>
      <c r="AR3786" s="17"/>
      <c r="AS3786" s="17"/>
      <c r="AT3786" s="17"/>
      <c r="AU3786" s="17"/>
      <c r="AV3786" s="17"/>
      <c r="AW3786" s="17"/>
      <c r="AX3786" s="17"/>
      <c r="AY3786" s="17"/>
      <c r="AZ3786" s="17"/>
      <c r="BA3786" s="17"/>
      <c r="BB3786" s="17"/>
      <c r="BC3786" s="17"/>
      <c r="BD3786" s="17"/>
      <c r="BE3786" s="17"/>
      <c r="BF3786" s="17"/>
      <c r="BG3786" s="17"/>
      <c r="BH3786" s="17"/>
      <c r="BI3786" s="17"/>
      <c r="BJ3786" s="17"/>
      <c r="BK3786" s="17"/>
      <c r="BL3786" s="17"/>
      <c r="BM3786" s="17"/>
      <c r="BN3786" s="17"/>
      <c r="BO3786" s="17"/>
      <c r="BP3786" s="17"/>
      <c r="BQ3786" s="17"/>
      <c r="BR3786" s="17"/>
      <c r="BS3786" s="17"/>
      <c r="BT3786" s="17"/>
      <c r="BU3786" s="17"/>
      <c r="BV3786" s="17"/>
      <c r="BW3786" s="17"/>
      <c r="BX3786" s="17"/>
      <c r="BY3786" s="17"/>
      <c r="BZ3786" s="17"/>
      <c r="CA3786" s="17"/>
      <c r="CB3786" s="17"/>
      <c r="CC3786" s="17"/>
      <c r="CD3786" s="17"/>
      <c r="CE3786" s="17"/>
      <c r="CF3786" s="17"/>
      <c r="CG3786" s="17"/>
      <c r="CH3786" s="17"/>
      <c r="CI3786" s="17"/>
      <c r="CJ3786" s="17"/>
      <c r="CK3786" s="17"/>
      <c r="CL3786" s="17"/>
      <c r="CM3786" s="17"/>
      <c r="CN3786" s="17"/>
      <c r="CO3786" s="17"/>
    </row>
    <row r="3787" spans="1:93" x14ac:dyDescent="0.35">
      <c r="A3787" s="43">
        <v>1</v>
      </c>
      <c r="B3787" s="83">
        <v>6200</v>
      </c>
      <c r="C3787" s="46" t="s">
        <v>1352</v>
      </c>
      <c r="D3787" s="74" t="s">
        <v>9013</v>
      </c>
      <c r="E3787" s="46"/>
      <c r="F3787" s="76" t="s">
        <v>9014</v>
      </c>
      <c r="G3787" s="76" t="s">
        <v>1043</v>
      </c>
      <c r="H3787" s="44" t="s">
        <v>9015</v>
      </c>
      <c r="I3787" s="38">
        <v>129500</v>
      </c>
      <c r="J3787" s="47">
        <v>44124</v>
      </c>
      <c r="K3787" s="54"/>
      <c r="L3787" s="17"/>
      <c r="M3787" s="17"/>
      <c r="N3787" s="17"/>
      <c r="O3787" s="17"/>
      <c r="P3787" s="17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17"/>
      <c r="AF3787" s="17"/>
      <c r="AG3787" s="17"/>
      <c r="AH3787" s="17"/>
      <c r="AI3787" s="17"/>
      <c r="AJ3787" s="17"/>
      <c r="AK3787" s="17"/>
      <c r="AL3787" s="17"/>
      <c r="AM3787" s="17"/>
      <c r="AN3787" s="17"/>
      <c r="AO3787" s="17"/>
      <c r="AP3787" s="17"/>
      <c r="AQ3787" s="17"/>
      <c r="AR3787" s="17"/>
      <c r="AS3787" s="17"/>
      <c r="AT3787" s="17"/>
      <c r="AU3787" s="17"/>
      <c r="AV3787" s="17"/>
      <c r="AW3787" s="17"/>
      <c r="AX3787" s="17"/>
      <c r="AY3787" s="17"/>
      <c r="AZ3787" s="17"/>
      <c r="BA3787" s="17"/>
      <c r="BB3787" s="17"/>
      <c r="BC3787" s="17"/>
      <c r="BD3787" s="17"/>
      <c r="BE3787" s="17"/>
      <c r="BF3787" s="17"/>
      <c r="BG3787" s="17"/>
      <c r="BH3787" s="17"/>
      <c r="BI3787" s="17"/>
      <c r="BJ3787" s="17"/>
      <c r="BK3787" s="17"/>
      <c r="BL3787" s="17"/>
      <c r="BM3787" s="17"/>
      <c r="BN3787" s="17"/>
      <c r="BO3787" s="17"/>
      <c r="BP3787" s="17"/>
      <c r="BQ3787" s="17"/>
      <c r="BR3787" s="17"/>
      <c r="BS3787" s="17"/>
      <c r="BT3787" s="17"/>
      <c r="BU3787" s="17"/>
      <c r="BV3787" s="17"/>
      <c r="BW3787" s="17"/>
      <c r="BX3787" s="17"/>
      <c r="BY3787" s="17"/>
      <c r="BZ3787" s="17"/>
      <c r="CA3787" s="17"/>
      <c r="CB3787" s="17"/>
      <c r="CC3787" s="17"/>
      <c r="CD3787" s="17"/>
      <c r="CE3787" s="17"/>
      <c r="CF3787" s="17"/>
      <c r="CG3787" s="17"/>
      <c r="CH3787" s="17"/>
      <c r="CI3787" s="17"/>
      <c r="CJ3787" s="17"/>
      <c r="CK3787" s="17"/>
      <c r="CL3787" s="17"/>
      <c r="CM3787" s="17"/>
      <c r="CN3787" s="17"/>
      <c r="CO3787" s="17"/>
    </row>
    <row r="3788" spans="1:93" x14ac:dyDescent="0.35">
      <c r="A3788" s="43">
        <v>1</v>
      </c>
      <c r="B3788" s="83">
        <v>6200</v>
      </c>
      <c r="C3788" s="46" t="s">
        <v>1352</v>
      </c>
      <c r="D3788" s="74" t="s">
        <v>9016</v>
      </c>
      <c r="E3788" s="44"/>
      <c r="F3788" s="53" t="s">
        <v>9014</v>
      </c>
      <c r="G3788" s="53" t="s">
        <v>1049</v>
      </c>
      <c r="H3788" s="50" t="s">
        <v>9017</v>
      </c>
      <c r="I3788" s="38">
        <v>321188</v>
      </c>
      <c r="J3788" s="47">
        <v>44726</v>
      </c>
      <c r="K3788" s="54"/>
      <c r="L3788" s="17"/>
      <c r="M3788" s="17"/>
      <c r="N3788" s="17"/>
      <c r="O3788" s="17"/>
      <c r="P3788" s="1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7"/>
      <c r="AF3788" s="17"/>
      <c r="AG3788" s="17"/>
      <c r="AH3788" s="17"/>
      <c r="AI3788" s="17"/>
      <c r="AJ3788" s="17"/>
      <c r="AK3788" s="17"/>
      <c r="AL3788" s="17"/>
      <c r="AM3788" s="17"/>
      <c r="AN3788" s="17"/>
      <c r="AO3788" s="17"/>
      <c r="AP3788" s="17"/>
      <c r="AQ3788" s="17"/>
      <c r="AR3788" s="17"/>
      <c r="AS3788" s="17"/>
      <c r="AT3788" s="17"/>
      <c r="AU3788" s="17"/>
      <c r="AV3788" s="17"/>
      <c r="AW3788" s="17"/>
      <c r="AX3788" s="17"/>
      <c r="AY3788" s="17"/>
      <c r="AZ3788" s="17"/>
      <c r="BA3788" s="17"/>
      <c r="BB3788" s="17"/>
      <c r="BC3788" s="17"/>
      <c r="BD3788" s="17"/>
      <c r="BE3788" s="17"/>
      <c r="BF3788" s="17"/>
      <c r="BG3788" s="17"/>
      <c r="BH3788" s="17"/>
      <c r="BI3788" s="17"/>
      <c r="BJ3788" s="17"/>
      <c r="BK3788" s="17"/>
      <c r="BL3788" s="17"/>
      <c r="BM3788" s="17"/>
      <c r="BN3788" s="17"/>
      <c r="BO3788" s="17"/>
      <c r="BP3788" s="17"/>
      <c r="BQ3788" s="17"/>
      <c r="BR3788" s="17"/>
      <c r="BS3788" s="17"/>
      <c r="BT3788" s="17"/>
      <c r="BU3788" s="17"/>
      <c r="BV3788" s="17"/>
      <c r="BW3788" s="17"/>
      <c r="BX3788" s="17"/>
      <c r="BY3788" s="17"/>
      <c r="BZ3788" s="17"/>
      <c r="CA3788" s="17"/>
      <c r="CB3788" s="17"/>
      <c r="CC3788" s="17"/>
      <c r="CD3788" s="17"/>
      <c r="CE3788" s="17"/>
      <c r="CF3788" s="17"/>
      <c r="CG3788" s="17"/>
      <c r="CH3788" s="17"/>
      <c r="CI3788" s="17"/>
      <c r="CJ3788" s="17"/>
      <c r="CK3788" s="17"/>
      <c r="CL3788" s="17"/>
      <c r="CM3788" s="17"/>
      <c r="CN3788" s="17"/>
      <c r="CO3788" s="17"/>
    </row>
    <row r="3789" spans="1:93" x14ac:dyDescent="0.35">
      <c r="A3789" s="43">
        <v>1</v>
      </c>
      <c r="B3789" s="83">
        <v>6200</v>
      </c>
      <c r="C3789" s="46" t="s">
        <v>1352</v>
      </c>
      <c r="D3789" s="74" t="s">
        <v>9018</v>
      </c>
      <c r="E3789" s="44"/>
      <c r="F3789" s="53" t="s">
        <v>9014</v>
      </c>
      <c r="G3789" s="53" t="s">
        <v>1176</v>
      </c>
      <c r="H3789" s="50" t="s">
        <v>9019</v>
      </c>
      <c r="I3789" s="38">
        <v>615412</v>
      </c>
      <c r="J3789" s="47">
        <v>44714</v>
      </c>
      <c r="K3789" s="54"/>
      <c r="L3789" s="17"/>
      <c r="M3789" s="17"/>
      <c r="N3789" s="17"/>
      <c r="O3789" s="17"/>
      <c r="P3789" s="17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17"/>
      <c r="AF3789" s="17"/>
      <c r="AG3789" s="17"/>
      <c r="AH3789" s="17"/>
      <c r="AI3789" s="17"/>
      <c r="AJ3789" s="17"/>
      <c r="AK3789" s="17"/>
      <c r="AL3789" s="17"/>
      <c r="AM3789" s="17"/>
      <c r="AN3789" s="17"/>
      <c r="AO3789" s="17"/>
      <c r="AP3789" s="17"/>
      <c r="AQ3789" s="17"/>
      <c r="AR3789" s="17"/>
      <c r="AS3789" s="17"/>
      <c r="AT3789" s="17"/>
      <c r="AU3789" s="17"/>
      <c r="AV3789" s="17"/>
      <c r="AW3789" s="17"/>
      <c r="AX3789" s="17"/>
      <c r="AY3789" s="17"/>
      <c r="AZ3789" s="17"/>
      <c r="BA3789" s="17"/>
      <c r="BB3789" s="17"/>
      <c r="BC3789" s="17"/>
      <c r="BD3789" s="17"/>
      <c r="BE3789" s="17"/>
      <c r="BF3789" s="17"/>
      <c r="BG3789" s="17"/>
      <c r="BH3789" s="17"/>
      <c r="BI3789" s="17"/>
      <c r="BJ3789" s="17"/>
      <c r="BK3789" s="17"/>
      <c r="BL3789" s="17"/>
      <c r="BM3789" s="17"/>
      <c r="BN3789" s="17"/>
      <c r="BO3789" s="17"/>
      <c r="BP3789" s="17"/>
      <c r="BQ3789" s="17"/>
      <c r="BR3789" s="17"/>
      <c r="BS3789" s="17"/>
      <c r="BT3789" s="17"/>
      <c r="BU3789" s="17"/>
      <c r="BV3789" s="17"/>
      <c r="BW3789" s="17"/>
      <c r="BX3789" s="17"/>
      <c r="BY3789" s="17"/>
      <c r="BZ3789" s="17"/>
      <c r="CA3789" s="17"/>
      <c r="CB3789" s="17"/>
      <c r="CC3789" s="17"/>
      <c r="CD3789" s="17"/>
      <c r="CE3789" s="17"/>
      <c r="CF3789" s="17"/>
      <c r="CG3789" s="17"/>
      <c r="CH3789" s="17"/>
      <c r="CI3789" s="17"/>
      <c r="CJ3789" s="17"/>
      <c r="CK3789" s="17"/>
      <c r="CL3789" s="17"/>
      <c r="CM3789" s="17"/>
      <c r="CN3789" s="17"/>
      <c r="CO3789" s="17"/>
    </row>
    <row r="3790" spans="1:93" x14ac:dyDescent="0.35">
      <c r="A3790" s="43">
        <v>1</v>
      </c>
      <c r="B3790" s="83">
        <v>6200</v>
      </c>
      <c r="C3790" s="50" t="s">
        <v>10</v>
      </c>
      <c r="D3790" s="74" t="s">
        <v>9020</v>
      </c>
      <c r="E3790" s="50"/>
      <c r="F3790" s="50" t="s">
        <v>9014</v>
      </c>
      <c r="G3790" s="50" t="s">
        <v>1124</v>
      </c>
      <c r="H3790" s="50" t="s">
        <v>9021</v>
      </c>
      <c r="I3790" s="38">
        <v>150794.69</v>
      </c>
      <c r="J3790" s="47">
        <v>44082</v>
      </c>
      <c r="K3790" s="54"/>
      <c r="L3790" s="17"/>
      <c r="M3790" s="17"/>
      <c r="N3790" s="17"/>
      <c r="O3790" s="17"/>
      <c r="P3790" s="1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17"/>
      <c r="AF3790" s="17"/>
      <c r="AG3790" s="17"/>
      <c r="AH3790" s="17"/>
      <c r="AI3790" s="17"/>
      <c r="AJ3790" s="17"/>
      <c r="AK3790" s="17"/>
      <c r="AL3790" s="17"/>
      <c r="AM3790" s="17"/>
      <c r="AN3790" s="17"/>
      <c r="AO3790" s="17"/>
      <c r="AP3790" s="17"/>
      <c r="AQ3790" s="17"/>
      <c r="AR3790" s="17"/>
      <c r="AS3790" s="17"/>
      <c r="AT3790" s="17"/>
      <c r="AU3790" s="17"/>
      <c r="AV3790" s="17"/>
      <c r="AW3790" s="17"/>
      <c r="AX3790" s="17"/>
      <c r="AY3790" s="17"/>
      <c r="AZ3790" s="17"/>
      <c r="BA3790" s="17"/>
      <c r="BB3790" s="17"/>
      <c r="BC3790" s="17"/>
      <c r="BD3790" s="17"/>
      <c r="BE3790" s="17"/>
      <c r="BF3790" s="17"/>
      <c r="BG3790" s="17"/>
      <c r="BH3790" s="17"/>
      <c r="BI3790" s="17"/>
      <c r="BJ3790" s="17"/>
      <c r="BK3790" s="17"/>
      <c r="BL3790" s="17"/>
      <c r="BM3790" s="17"/>
      <c r="BN3790" s="17"/>
      <c r="BO3790" s="17"/>
      <c r="BP3790" s="17"/>
      <c r="BQ3790" s="17"/>
      <c r="BR3790" s="17"/>
      <c r="BS3790" s="17"/>
      <c r="BT3790" s="17"/>
      <c r="BU3790" s="17"/>
      <c r="BV3790" s="17"/>
      <c r="BW3790" s="17"/>
      <c r="BX3790" s="17"/>
      <c r="BY3790" s="17"/>
      <c r="BZ3790" s="17"/>
      <c r="CA3790" s="17"/>
      <c r="CB3790" s="17"/>
      <c r="CC3790" s="17"/>
      <c r="CD3790" s="17"/>
      <c r="CE3790" s="17"/>
      <c r="CF3790" s="17"/>
      <c r="CG3790" s="17"/>
      <c r="CH3790" s="17"/>
      <c r="CI3790" s="17"/>
      <c r="CJ3790" s="17"/>
      <c r="CK3790" s="17"/>
      <c r="CL3790" s="17"/>
      <c r="CM3790" s="17"/>
      <c r="CN3790" s="17"/>
      <c r="CO3790" s="17"/>
    </row>
    <row r="3791" spans="1:93" x14ac:dyDescent="0.35">
      <c r="A3791" s="43">
        <v>1</v>
      </c>
      <c r="B3791" s="83">
        <v>6200</v>
      </c>
      <c r="C3791" s="46" t="s">
        <v>1352</v>
      </c>
      <c r="D3791" s="74" t="s">
        <v>9022</v>
      </c>
      <c r="E3791" s="46">
        <v>430000220</v>
      </c>
      <c r="F3791" s="76">
        <v>43000221</v>
      </c>
      <c r="G3791" s="76">
        <v>0</v>
      </c>
      <c r="H3791" s="44" t="s">
        <v>9023</v>
      </c>
      <c r="I3791" s="38">
        <v>1914169.17</v>
      </c>
      <c r="J3791" s="47">
        <v>41359</v>
      </c>
      <c r="K3791" s="54"/>
      <c r="L3791" s="17"/>
      <c r="M3791" s="17"/>
      <c r="N3791" s="17"/>
      <c r="O3791" s="17"/>
      <c r="P3791" s="1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17"/>
      <c r="AF3791" s="17"/>
      <c r="AG3791" s="17"/>
      <c r="AH3791" s="17"/>
      <c r="AI3791" s="17"/>
      <c r="AJ3791" s="17"/>
      <c r="AK3791" s="17"/>
      <c r="AL3791" s="17"/>
      <c r="AM3791" s="17"/>
      <c r="AN3791" s="17"/>
      <c r="AO3791" s="17"/>
      <c r="AP3791" s="17"/>
      <c r="AQ3791" s="17"/>
      <c r="AR3791" s="17"/>
      <c r="AS3791" s="17"/>
      <c r="AT3791" s="17"/>
      <c r="AU3791" s="17"/>
      <c r="AV3791" s="17"/>
      <c r="AW3791" s="17"/>
      <c r="AX3791" s="17"/>
      <c r="AY3791" s="17"/>
      <c r="AZ3791" s="17"/>
      <c r="BA3791" s="17"/>
      <c r="BB3791" s="17"/>
      <c r="BC3791" s="17"/>
      <c r="BD3791" s="17"/>
      <c r="BE3791" s="17"/>
      <c r="BF3791" s="17"/>
      <c r="BG3791" s="17"/>
      <c r="BH3791" s="17"/>
      <c r="BI3791" s="17"/>
      <c r="BJ3791" s="17"/>
      <c r="BK3791" s="17"/>
      <c r="BL3791" s="17"/>
      <c r="BM3791" s="17"/>
      <c r="BN3791" s="17"/>
      <c r="BO3791" s="17"/>
      <c r="BP3791" s="17"/>
      <c r="BQ3791" s="17"/>
      <c r="BR3791" s="17"/>
      <c r="BS3791" s="17"/>
      <c r="BT3791" s="17"/>
      <c r="BU3791" s="17"/>
      <c r="BV3791" s="17"/>
      <c r="BW3791" s="17"/>
      <c r="BX3791" s="17"/>
      <c r="BY3791" s="17"/>
      <c r="BZ3791" s="17"/>
      <c r="CA3791" s="17"/>
      <c r="CB3791" s="17"/>
      <c r="CC3791" s="17"/>
      <c r="CD3791" s="17"/>
      <c r="CE3791" s="17"/>
      <c r="CF3791" s="17"/>
      <c r="CG3791" s="17"/>
      <c r="CH3791" s="17"/>
      <c r="CI3791" s="17"/>
      <c r="CJ3791" s="17"/>
      <c r="CK3791" s="17"/>
      <c r="CL3791" s="17"/>
      <c r="CM3791" s="17"/>
      <c r="CN3791" s="17"/>
      <c r="CO3791" s="17"/>
    </row>
    <row r="3792" spans="1:93" x14ac:dyDescent="0.35">
      <c r="A3792" s="43">
        <v>1</v>
      </c>
      <c r="B3792" s="83">
        <v>6200</v>
      </c>
      <c r="C3792" s="50" t="s">
        <v>1352</v>
      </c>
      <c r="D3792" s="74" t="s">
        <v>9024</v>
      </c>
      <c r="E3792" s="50"/>
      <c r="F3792" s="50" t="s">
        <v>9025</v>
      </c>
      <c r="G3792" s="50" t="s">
        <v>1124</v>
      </c>
      <c r="H3792" s="50" t="s">
        <v>9026</v>
      </c>
      <c r="I3792" s="38">
        <v>611613.19999999995</v>
      </c>
      <c r="J3792" s="47">
        <v>43976</v>
      </c>
      <c r="K3792" s="54"/>
      <c r="L3792" s="17"/>
      <c r="M3792" s="17"/>
      <c r="N3792" s="17"/>
      <c r="O3792" s="17"/>
      <c r="P3792" s="1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17"/>
      <c r="AF3792" s="17"/>
      <c r="AG3792" s="17"/>
      <c r="AH3792" s="17"/>
      <c r="AI3792" s="17"/>
      <c r="AJ3792" s="17"/>
      <c r="AK3792" s="17"/>
      <c r="AL3792" s="17"/>
      <c r="AM3792" s="17"/>
      <c r="AN3792" s="17"/>
      <c r="AO3792" s="17"/>
      <c r="AP3792" s="17"/>
      <c r="AQ3792" s="17"/>
      <c r="AR3792" s="17"/>
      <c r="AS3792" s="17"/>
      <c r="AT3792" s="17"/>
      <c r="AU3792" s="17"/>
      <c r="AV3792" s="17"/>
      <c r="AW3792" s="17"/>
      <c r="AX3792" s="17"/>
      <c r="AY3792" s="17"/>
      <c r="AZ3792" s="17"/>
      <c r="BA3792" s="17"/>
      <c r="BB3792" s="17"/>
      <c r="BC3792" s="17"/>
      <c r="BD3792" s="17"/>
      <c r="BE3792" s="17"/>
      <c r="BF3792" s="17"/>
      <c r="BG3792" s="17"/>
      <c r="BH3792" s="17"/>
      <c r="BI3792" s="17"/>
      <c r="BJ3792" s="17"/>
      <c r="BK3792" s="17"/>
      <c r="BL3792" s="17"/>
      <c r="BM3792" s="17"/>
      <c r="BN3792" s="17"/>
      <c r="BO3792" s="17"/>
      <c r="BP3792" s="17"/>
      <c r="BQ3792" s="17"/>
      <c r="BR3792" s="17"/>
      <c r="BS3792" s="17"/>
      <c r="BT3792" s="17"/>
      <c r="BU3792" s="17"/>
      <c r="BV3792" s="17"/>
      <c r="BW3792" s="17"/>
      <c r="BX3792" s="17"/>
      <c r="BY3792" s="17"/>
      <c r="BZ3792" s="17"/>
      <c r="CA3792" s="17"/>
      <c r="CB3792" s="17"/>
      <c r="CC3792" s="17"/>
      <c r="CD3792" s="17"/>
      <c r="CE3792" s="17"/>
      <c r="CF3792" s="17"/>
      <c r="CG3792" s="17"/>
      <c r="CH3792" s="17"/>
      <c r="CI3792" s="17"/>
      <c r="CJ3792" s="17"/>
      <c r="CK3792" s="17"/>
      <c r="CL3792" s="17"/>
      <c r="CM3792" s="17"/>
      <c r="CN3792" s="17"/>
      <c r="CO3792" s="17"/>
    </row>
    <row r="3793" spans="1:93" x14ac:dyDescent="0.35">
      <c r="A3793" s="43">
        <v>1</v>
      </c>
      <c r="B3793" s="83">
        <v>6200</v>
      </c>
      <c r="C3793" s="50" t="s">
        <v>1352</v>
      </c>
      <c r="D3793" s="74" t="s">
        <v>9027</v>
      </c>
      <c r="E3793" s="50"/>
      <c r="F3793" s="50" t="s">
        <v>9025</v>
      </c>
      <c r="G3793" s="50" t="s">
        <v>1043</v>
      </c>
      <c r="H3793" s="50" t="s">
        <v>9028</v>
      </c>
      <c r="I3793" s="38">
        <v>225304</v>
      </c>
      <c r="J3793" s="47">
        <v>43959</v>
      </c>
      <c r="K3793" s="54"/>
      <c r="L3793" s="17"/>
      <c r="M3793" s="17"/>
      <c r="N3793" s="17"/>
      <c r="O3793" s="17"/>
      <c r="P3793" s="17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17"/>
      <c r="AF3793" s="17"/>
      <c r="AG3793" s="17"/>
      <c r="AH3793" s="17"/>
      <c r="AI3793" s="17"/>
      <c r="AJ3793" s="17"/>
      <c r="AK3793" s="17"/>
      <c r="AL3793" s="17"/>
      <c r="AM3793" s="17"/>
      <c r="AN3793" s="17"/>
      <c r="AO3793" s="17"/>
      <c r="AP3793" s="17"/>
      <c r="AQ3793" s="17"/>
      <c r="AR3793" s="17"/>
      <c r="AS3793" s="17"/>
      <c r="AT3793" s="17"/>
      <c r="AU3793" s="17"/>
      <c r="AV3793" s="17"/>
      <c r="AW3793" s="17"/>
      <c r="AX3793" s="17"/>
      <c r="AY3793" s="17"/>
      <c r="AZ3793" s="17"/>
      <c r="BA3793" s="17"/>
      <c r="BB3793" s="17"/>
      <c r="BC3793" s="17"/>
      <c r="BD3793" s="17"/>
      <c r="BE3793" s="17"/>
      <c r="BF3793" s="17"/>
      <c r="BG3793" s="17"/>
      <c r="BH3793" s="17"/>
      <c r="BI3793" s="17"/>
      <c r="BJ3793" s="17"/>
      <c r="BK3793" s="17"/>
      <c r="BL3793" s="17"/>
      <c r="BM3793" s="17"/>
      <c r="BN3793" s="17"/>
      <c r="BO3793" s="17"/>
      <c r="BP3793" s="17"/>
      <c r="BQ3793" s="17"/>
      <c r="BR3793" s="17"/>
      <c r="BS3793" s="17"/>
      <c r="BT3793" s="17"/>
      <c r="BU3793" s="17"/>
      <c r="BV3793" s="17"/>
      <c r="BW3793" s="17"/>
      <c r="BX3793" s="17"/>
      <c r="BY3793" s="17"/>
      <c r="BZ3793" s="17"/>
      <c r="CA3793" s="17"/>
      <c r="CB3793" s="17"/>
      <c r="CC3793" s="17"/>
      <c r="CD3793" s="17"/>
      <c r="CE3793" s="17"/>
      <c r="CF3793" s="17"/>
      <c r="CG3793" s="17"/>
      <c r="CH3793" s="17"/>
      <c r="CI3793" s="17"/>
      <c r="CJ3793" s="17"/>
      <c r="CK3793" s="17"/>
      <c r="CL3793" s="17"/>
      <c r="CM3793" s="17"/>
      <c r="CN3793" s="17"/>
      <c r="CO3793" s="17"/>
    </row>
    <row r="3794" spans="1:93" x14ac:dyDescent="0.35">
      <c r="A3794" s="43">
        <v>1</v>
      </c>
      <c r="B3794" s="83">
        <v>6200</v>
      </c>
      <c r="C3794" s="50" t="s">
        <v>1352</v>
      </c>
      <c r="D3794" s="74" t="s">
        <v>9029</v>
      </c>
      <c r="E3794" s="50"/>
      <c r="F3794" s="50" t="s">
        <v>9025</v>
      </c>
      <c r="G3794" s="50" t="s">
        <v>1049</v>
      </c>
      <c r="H3794" s="50" t="s">
        <v>9030</v>
      </c>
      <c r="I3794" s="38">
        <v>126985</v>
      </c>
      <c r="J3794" s="47">
        <v>43986</v>
      </c>
      <c r="K3794" s="54"/>
      <c r="L3794" s="17"/>
      <c r="M3794" s="17"/>
      <c r="N3794" s="17"/>
      <c r="O3794" s="17"/>
      <c r="P3794" s="1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17"/>
      <c r="AF3794" s="17"/>
      <c r="AG3794" s="17"/>
      <c r="AH3794" s="17"/>
      <c r="AI3794" s="17"/>
      <c r="AJ3794" s="17"/>
      <c r="AK3794" s="17"/>
      <c r="AL3794" s="17"/>
      <c r="AM3794" s="17"/>
      <c r="AN3794" s="17"/>
      <c r="AO3794" s="17"/>
      <c r="AP3794" s="17"/>
      <c r="AQ3794" s="17"/>
      <c r="AR3794" s="17"/>
      <c r="AS3794" s="17"/>
      <c r="AT3794" s="17"/>
      <c r="AU3794" s="17"/>
      <c r="AV3794" s="17"/>
      <c r="AW3794" s="17"/>
      <c r="AX3794" s="17"/>
      <c r="AY3794" s="17"/>
      <c r="AZ3794" s="17"/>
      <c r="BA3794" s="17"/>
      <c r="BB3794" s="17"/>
      <c r="BC3794" s="17"/>
      <c r="BD3794" s="17"/>
      <c r="BE3794" s="17"/>
      <c r="BF3794" s="17"/>
      <c r="BG3794" s="17"/>
      <c r="BH3794" s="17"/>
      <c r="BI3794" s="17"/>
      <c r="BJ3794" s="17"/>
      <c r="BK3794" s="17"/>
      <c r="BL3794" s="17"/>
      <c r="BM3794" s="17"/>
      <c r="BN3794" s="17"/>
      <c r="BO3794" s="17"/>
      <c r="BP3794" s="17"/>
      <c r="BQ3794" s="17"/>
      <c r="BR3794" s="17"/>
      <c r="BS3794" s="17"/>
      <c r="BT3794" s="17"/>
      <c r="BU3794" s="17"/>
      <c r="BV3794" s="17"/>
      <c r="BW3794" s="17"/>
      <c r="BX3794" s="17"/>
      <c r="BY3794" s="17"/>
      <c r="BZ3794" s="17"/>
      <c r="CA3794" s="17"/>
      <c r="CB3794" s="17"/>
      <c r="CC3794" s="17"/>
      <c r="CD3794" s="17"/>
      <c r="CE3794" s="17"/>
      <c r="CF3794" s="17"/>
      <c r="CG3794" s="17"/>
      <c r="CH3794" s="17"/>
      <c r="CI3794" s="17"/>
      <c r="CJ3794" s="17"/>
      <c r="CK3794" s="17"/>
      <c r="CL3794" s="17"/>
      <c r="CM3794" s="17"/>
      <c r="CN3794" s="17"/>
      <c r="CO3794" s="17"/>
    </row>
    <row r="3795" spans="1:93" x14ac:dyDescent="0.35">
      <c r="A3795" s="43">
        <v>1</v>
      </c>
      <c r="B3795" s="83">
        <v>6200</v>
      </c>
      <c r="C3795" s="50" t="s">
        <v>1352</v>
      </c>
      <c r="D3795" s="74" t="s">
        <v>9031</v>
      </c>
      <c r="E3795" s="105">
        <v>44279</v>
      </c>
      <c r="F3795" s="50" t="s">
        <v>9025</v>
      </c>
      <c r="G3795" s="50" t="s">
        <v>1056</v>
      </c>
      <c r="H3795" s="50" t="s">
        <v>9032</v>
      </c>
      <c r="I3795" s="38">
        <v>43603.69</v>
      </c>
      <c r="J3795" s="47">
        <v>44279</v>
      </c>
      <c r="K3795" s="54"/>
      <c r="L3795" s="17"/>
      <c r="M3795" s="17"/>
      <c r="N3795" s="17"/>
      <c r="O3795" s="17"/>
      <c r="P3795" s="1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17"/>
      <c r="AF3795" s="17"/>
      <c r="AG3795" s="17"/>
      <c r="AH3795" s="17"/>
      <c r="AI3795" s="17"/>
      <c r="AJ3795" s="17"/>
      <c r="AK3795" s="17"/>
      <c r="AL3795" s="17"/>
      <c r="AM3795" s="17"/>
      <c r="AN3795" s="17"/>
      <c r="AO3795" s="17"/>
      <c r="AP3795" s="17"/>
      <c r="AQ3795" s="17"/>
      <c r="AR3795" s="17"/>
      <c r="AS3795" s="17"/>
      <c r="AT3795" s="17"/>
      <c r="AU3795" s="17"/>
      <c r="AV3795" s="17"/>
      <c r="AW3795" s="17"/>
      <c r="AX3795" s="17"/>
      <c r="AY3795" s="17"/>
      <c r="AZ3795" s="17"/>
      <c r="BA3795" s="17"/>
      <c r="BB3795" s="17"/>
      <c r="BC3795" s="17"/>
      <c r="BD3795" s="17"/>
      <c r="BE3795" s="17"/>
      <c r="BF3795" s="17"/>
      <c r="BG3795" s="17"/>
      <c r="BH3795" s="17"/>
      <c r="BI3795" s="17"/>
      <c r="BJ3795" s="17"/>
      <c r="BK3795" s="17"/>
      <c r="BL3795" s="17"/>
      <c r="BM3795" s="17"/>
      <c r="BN3795" s="17"/>
      <c r="BO3795" s="17"/>
      <c r="BP3795" s="17"/>
      <c r="BQ3795" s="17"/>
      <c r="BR3795" s="17"/>
      <c r="BS3795" s="17"/>
      <c r="BT3795" s="17"/>
      <c r="BU3795" s="17"/>
      <c r="BV3795" s="17"/>
      <c r="BW3795" s="17"/>
      <c r="BX3795" s="17"/>
      <c r="BY3795" s="17"/>
      <c r="BZ3795" s="17"/>
      <c r="CA3795" s="17"/>
      <c r="CB3795" s="17"/>
      <c r="CC3795" s="17"/>
      <c r="CD3795" s="17"/>
      <c r="CE3795" s="17"/>
      <c r="CF3795" s="17"/>
      <c r="CG3795" s="17"/>
      <c r="CH3795" s="17"/>
      <c r="CI3795" s="17"/>
      <c r="CJ3795" s="17"/>
      <c r="CK3795" s="17"/>
      <c r="CL3795" s="17"/>
      <c r="CM3795" s="17"/>
      <c r="CN3795" s="17"/>
      <c r="CO3795" s="17"/>
    </row>
    <row r="3796" spans="1:93" x14ac:dyDescent="0.35">
      <c r="A3796" s="43">
        <v>1</v>
      </c>
      <c r="B3796" s="83">
        <v>6200</v>
      </c>
      <c r="C3796" s="50" t="s">
        <v>1352</v>
      </c>
      <c r="D3796" s="74" t="s">
        <v>9033</v>
      </c>
      <c r="E3796" s="44"/>
      <c r="F3796" s="53" t="s">
        <v>9025</v>
      </c>
      <c r="G3796" s="53" t="s">
        <v>2250</v>
      </c>
      <c r="H3796" s="50" t="s">
        <v>9034</v>
      </c>
      <c r="I3796" s="38">
        <v>311900</v>
      </c>
      <c r="J3796" s="47">
        <v>44737</v>
      </c>
      <c r="K3796" s="54"/>
      <c r="L3796" s="17"/>
      <c r="M3796" s="17"/>
      <c r="N3796" s="17"/>
      <c r="O3796" s="17"/>
      <c r="P3796" s="1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7"/>
      <c r="AF3796" s="17"/>
      <c r="AG3796" s="17"/>
      <c r="AH3796" s="17"/>
      <c r="AI3796" s="17"/>
      <c r="AJ3796" s="17"/>
      <c r="AK3796" s="17"/>
      <c r="AL3796" s="17"/>
      <c r="AM3796" s="17"/>
      <c r="AN3796" s="17"/>
      <c r="AO3796" s="17"/>
      <c r="AP3796" s="17"/>
      <c r="AQ3796" s="17"/>
      <c r="AR3796" s="17"/>
      <c r="AS3796" s="17"/>
      <c r="AT3796" s="17"/>
      <c r="AU3796" s="17"/>
      <c r="AV3796" s="17"/>
      <c r="AW3796" s="17"/>
      <c r="AX3796" s="17"/>
      <c r="AY3796" s="17"/>
      <c r="AZ3796" s="17"/>
      <c r="BA3796" s="17"/>
      <c r="BB3796" s="17"/>
      <c r="BC3796" s="17"/>
      <c r="BD3796" s="17"/>
      <c r="BE3796" s="17"/>
      <c r="BF3796" s="17"/>
      <c r="BG3796" s="17"/>
      <c r="BH3796" s="17"/>
      <c r="BI3796" s="17"/>
      <c r="BJ3796" s="17"/>
      <c r="BK3796" s="17"/>
      <c r="BL3796" s="17"/>
      <c r="BM3796" s="17"/>
      <c r="BN3796" s="17"/>
      <c r="BO3796" s="17"/>
      <c r="BP3796" s="17"/>
      <c r="BQ3796" s="17"/>
      <c r="BR3796" s="17"/>
      <c r="BS3796" s="17"/>
      <c r="BT3796" s="17"/>
      <c r="BU3796" s="17"/>
      <c r="BV3796" s="17"/>
      <c r="BW3796" s="17"/>
      <c r="BX3796" s="17"/>
      <c r="BY3796" s="17"/>
      <c r="BZ3796" s="17"/>
      <c r="CA3796" s="17"/>
      <c r="CB3796" s="17"/>
      <c r="CC3796" s="17"/>
      <c r="CD3796" s="17"/>
      <c r="CE3796" s="17"/>
      <c r="CF3796" s="17"/>
      <c r="CG3796" s="17"/>
      <c r="CH3796" s="17"/>
      <c r="CI3796" s="17"/>
      <c r="CJ3796" s="17"/>
      <c r="CK3796" s="17"/>
      <c r="CL3796" s="17"/>
      <c r="CM3796" s="17"/>
      <c r="CN3796" s="17"/>
      <c r="CO3796" s="17"/>
    </row>
    <row r="3797" spans="1:93" x14ac:dyDescent="0.35">
      <c r="A3797" s="43">
        <v>1</v>
      </c>
      <c r="B3797" s="83">
        <v>6200</v>
      </c>
      <c r="C3797" s="50" t="s">
        <v>10</v>
      </c>
      <c r="D3797" s="74" t="s">
        <v>9035</v>
      </c>
      <c r="E3797" s="50"/>
      <c r="F3797" s="50" t="s">
        <v>9025</v>
      </c>
      <c r="G3797" s="50" t="s">
        <v>1176</v>
      </c>
      <c r="H3797" s="50" t="s">
        <v>9036</v>
      </c>
      <c r="I3797" s="38">
        <v>195828.66</v>
      </c>
      <c r="J3797" s="47">
        <v>44082</v>
      </c>
      <c r="K3797" s="54"/>
      <c r="L3797" s="17"/>
      <c r="M3797" s="17"/>
      <c r="N3797" s="17"/>
      <c r="O3797" s="17"/>
      <c r="P3797" s="1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17"/>
      <c r="AF3797" s="17"/>
      <c r="AG3797" s="17"/>
      <c r="AH3797" s="17"/>
      <c r="AI3797" s="17"/>
      <c r="AJ3797" s="17"/>
      <c r="AK3797" s="17"/>
      <c r="AL3797" s="17"/>
      <c r="AM3797" s="17"/>
      <c r="AN3797" s="17"/>
      <c r="AO3797" s="17"/>
      <c r="AP3797" s="17"/>
      <c r="AQ3797" s="17"/>
      <c r="AR3797" s="17"/>
      <c r="AS3797" s="17"/>
      <c r="AT3797" s="17"/>
      <c r="AU3797" s="17"/>
      <c r="AV3797" s="17"/>
      <c r="AW3797" s="17"/>
      <c r="AX3797" s="17"/>
      <c r="AY3797" s="17"/>
      <c r="AZ3797" s="17"/>
      <c r="BA3797" s="17"/>
      <c r="BB3797" s="17"/>
      <c r="BC3797" s="17"/>
      <c r="BD3797" s="17"/>
      <c r="BE3797" s="17"/>
      <c r="BF3797" s="17"/>
      <c r="BG3797" s="17"/>
      <c r="BH3797" s="17"/>
      <c r="BI3797" s="17"/>
      <c r="BJ3797" s="17"/>
      <c r="BK3797" s="17"/>
      <c r="BL3797" s="17"/>
      <c r="BM3797" s="17"/>
      <c r="BN3797" s="17"/>
      <c r="BO3797" s="17"/>
      <c r="BP3797" s="17"/>
      <c r="BQ3797" s="17"/>
      <c r="BR3797" s="17"/>
      <c r="BS3797" s="17"/>
      <c r="BT3797" s="17"/>
      <c r="BU3797" s="17"/>
      <c r="BV3797" s="17"/>
      <c r="BW3797" s="17"/>
      <c r="BX3797" s="17"/>
      <c r="BY3797" s="17"/>
      <c r="BZ3797" s="17"/>
      <c r="CA3797" s="17"/>
      <c r="CB3797" s="17"/>
      <c r="CC3797" s="17"/>
      <c r="CD3797" s="17"/>
      <c r="CE3797" s="17"/>
      <c r="CF3797" s="17"/>
      <c r="CG3797" s="17"/>
      <c r="CH3797" s="17"/>
      <c r="CI3797" s="17"/>
      <c r="CJ3797" s="17"/>
      <c r="CK3797" s="17"/>
      <c r="CL3797" s="17"/>
      <c r="CM3797" s="17"/>
      <c r="CN3797" s="17"/>
      <c r="CO3797" s="17"/>
    </row>
    <row r="3798" spans="1:93" x14ac:dyDescent="0.35">
      <c r="A3798" s="43">
        <v>1</v>
      </c>
      <c r="B3798" s="83">
        <v>6200</v>
      </c>
      <c r="C3798" s="46" t="s">
        <v>1352</v>
      </c>
      <c r="D3798" s="74" t="s">
        <v>9037</v>
      </c>
      <c r="E3798" s="46">
        <v>430000230</v>
      </c>
      <c r="F3798" s="76">
        <v>43000222</v>
      </c>
      <c r="G3798" s="76">
        <v>0</v>
      </c>
      <c r="H3798" s="44" t="s">
        <v>9038</v>
      </c>
      <c r="I3798" s="38">
        <v>1914169.17</v>
      </c>
      <c r="J3798" s="47">
        <v>41359</v>
      </c>
      <c r="K3798" s="54"/>
      <c r="L3798" s="17"/>
      <c r="M3798" s="17"/>
      <c r="N3798" s="17"/>
      <c r="O3798" s="17"/>
      <c r="P3798" s="1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7"/>
      <c r="AF3798" s="17"/>
      <c r="AG3798" s="17"/>
      <c r="AH3798" s="17"/>
      <c r="AI3798" s="17"/>
      <c r="AJ3798" s="17"/>
      <c r="AK3798" s="17"/>
      <c r="AL3798" s="17"/>
      <c r="AM3798" s="17"/>
      <c r="AN3798" s="17"/>
      <c r="AO3798" s="17"/>
      <c r="AP3798" s="17"/>
      <c r="AQ3798" s="17"/>
      <c r="AR3798" s="17"/>
      <c r="AS3798" s="17"/>
      <c r="AT3798" s="17"/>
      <c r="AU3798" s="17"/>
      <c r="AV3798" s="17"/>
      <c r="AW3798" s="17"/>
      <c r="AX3798" s="17"/>
      <c r="AY3798" s="17"/>
      <c r="AZ3798" s="17"/>
      <c r="BA3798" s="17"/>
      <c r="BB3798" s="17"/>
      <c r="BC3798" s="17"/>
      <c r="BD3798" s="17"/>
      <c r="BE3798" s="17"/>
      <c r="BF3798" s="17"/>
      <c r="BG3798" s="17"/>
      <c r="BH3798" s="17"/>
      <c r="BI3798" s="17"/>
      <c r="BJ3798" s="17"/>
      <c r="BK3798" s="17"/>
      <c r="BL3798" s="17"/>
      <c r="BM3798" s="17"/>
      <c r="BN3798" s="17"/>
      <c r="BO3798" s="17"/>
      <c r="BP3798" s="17"/>
      <c r="BQ3798" s="17"/>
      <c r="BR3798" s="17"/>
      <c r="BS3798" s="17"/>
      <c r="BT3798" s="17"/>
      <c r="BU3798" s="17"/>
      <c r="BV3798" s="17"/>
      <c r="BW3798" s="17"/>
      <c r="BX3798" s="17"/>
      <c r="BY3798" s="17"/>
      <c r="BZ3798" s="17"/>
      <c r="CA3798" s="17"/>
      <c r="CB3798" s="17"/>
      <c r="CC3798" s="17"/>
      <c r="CD3798" s="17"/>
      <c r="CE3798" s="17"/>
      <c r="CF3798" s="17"/>
      <c r="CG3798" s="17"/>
      <c r="CH3798" s="17"/>
      <c r="CI3798" s="17"/>
      <c r="CJ3798" s="17"/>
      <c r="CK3798" s="17"/>
      <c r="CL3798" s="17"/>
      <c r="CM3798" s="17"/>
      <c r="CN3798" s="17"/>
      <c r="CO3798" s="17"/>
    </row>
    <row r="3799" spans="1:93" x14ac:dyDescent="0.35">
      <c r="A3799" s="43">
        <v>1</v>
      </c>
      <c r="B3799" s="83">
        <v>6200</v>
      </c>
      <c r="C3799" s="46">
        <v>43</v>
      </c>
      <c r="D3799" s="74" t="s">
        <v>9039</v>
      </c>
      <c r="E3799" s="46"/>
      <c r="F3799" s="76">
        <v>43000222</v>
      </c>
      <c r="G3799" s="76">
        <v>1</v>
      </c>
      <c r="H3799" s="104" t="s">
        <v>9040</v>
      </c>
      <c r="I3799" s="38">
        <v>110000</v>
      </c>
      <c r="J3799" s="47">
        <v>44876</v>
      </c>
      <c r="K3799" s="54"/>
      <c r="L3799" s="17"/>
      <c r="M3799" s="17"/>
      <c r="N3799" s="17"/>
      <c r="O3799" s="17"/>
      <c r="P3799" s="17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17"/>
      <c r="AF3799" s="17"/>
      <c r="AG3799" s="17"/>
      <c r="AH3799" s="17"/>
      <c r="AI3799" s="17"/>
      <c r="AJ3799" s="17"/>
      <c r="AK3799" s="17"/>
      <c r="AL3799" s="17"/>
      <c r="AM3799" s="17"/>
      <c r="AN3799" s="17"/>
      <c r="AO3799" s="17"/>
      <c r="AP3799" s="17"/>
      <c r="AQ3799" s="17"/>
      <c r="AR3799" s="17"/>
      <c r="AS3799" s="17"/>
      <c r="AT3799" s="17"/>
      <c r="AU3799" s="17"/>
      <c r="AV3799" s="17"/>
      <c r="AW3799" s="17"/>
      <c r="AX3799" s="17"/>
      <c r="AY3799" s="17"/>
      <c r="AZ3799" s="17"/>
      <c r="BA3799" s="17"/>
      <c r="BB3799" s="17"/>
      <c r="BC3799" s="17"/>
      <c r="BD3799" s="17"/>
      <c r="BE3799" s="17"/>
      <c r="BF3799" s="17"/>
      <c r="BG3799" s="17"/>
      <c r="BH3799" s="17"/>
      <c r="BI3799" s="17"/>
      <c r="BJ3799" s="17"/>
      <c r="BK3799" s="17"/>
      <c r="BL3799" s="17"/>
      <c r="BM3799" s="17"/>
      <c r="BN3799" s="17"/>
      <c r="BO3799" s="17"/>
      <c r="BP3799" s="17"/>
      <c r="BQ3799" s="17"/>
      <c r="BR3799" s="17"/>
      <c r="BS3799" s="17"/>
      <c r="BT3799" s="17"/>
      <c r="BU3799" s="17"/>
      <c r="BV3799" s="17"/>
      <c r="BW3799" s="17"/>
      <c r="BX3799" s="17"/>
      <c r="BY3799" s="17"/>
      <c r="BZ3799" s="17"/>
      <c r="CA3799" s="17"/>
      <c r="CB3799" s="17"/>
      <c r="CC3799" s="17"/>
      <c r="CD3799" s="17"/>
      <c r="CE3799" s="17"/>
      <c r="CF3799" s="17"/>
      <c r="CG3799" s="17"/>
      <c r="CH3799" s="17"/>
      <c r="CI3799" s="17"/>
      <c r="CJ3799" s="17"/>
      <c r="CK3799" s="17"/>
      <c r="CL3799" s="17"/>
      <c r="CM3799" s="17"/>
      <c r="CN3799" s="17"/>
      <c r="CO3799" s="17"/>
    </row>
    <row r="3800" spans="1:93" x14ac:dyDescent="0.35">
      <c r="A3800" s="43">
        <v>1</v>
      </c>
      <c r="B3800" s="83">
        <v>6200</v>
      </c>
      <c r="C3800" s="46" t="s">
        <v>1352</v>
      </c>
      <c r="D3800" s="74" t="s">
        <v>9041</v>
      </c>
      <c r="E3800" s="46">
        <v>430000240</v>
      </c>
      <c r="F3800" s="76">
        <v>43000223</v>
      </c>
      <c r="G3800" s="76">
        <v>0</v>
      </c>
      <c r="H3800" s="44" t="s">
        <v>9042</v>
      </c>
      <c r="I3800" s="38">
        <v>1819669.17</v>
      </c>
      <c r="J3800" s="47">
        <v>41359</v>
      </c>
      <c r="K3800" s="54"/>
      <c r="L3800" s="17"/>
      <c r="M3800" s="17"/>
      <c r="N3800" s="17"/>
      <c r="O3800" s="17"/>
      <c r="P3800" s="1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7"/>
      <c r="AF3800" s="17"/>
      <c r="AG3800" s="17"/>
      <c r="AH3800" s="17"/>
      <c r="AI3800" s="17"/>
      <c r="AJ3800" s="17"/>
      <c r="AK3800" s="17"/>
      <c r="AL3800" s="17"/>
      <c r="AM3800" s="17"/>
      <c r="AN3800" s="17"/>
      <c r="AO3800" s="17"/>
      <c r="AP3800" s="17"/>
      <c r="AQ3800" s="17"/>
      <c r="AR3800" s="17"/>
      <c r="AS3800" s="17"/>
      <c r="AT3800" s="17"/>
      <c r="AU3800" s="17"/>
      <c r="AV3800" s="17"/>
      <c r="AW3800" s="17"/>
      <c r="AX3800" s="17"/>
      <c r="AY3800" s="17"/>
      <c r="AZ3800" s="17"/>
      <c r="BA3800" s="17"/>
      <c r="BB3800" s="17"/>
      <c r="BC3800" s="17"/>
      <c r="BD3800" s="17"/>
      <c r="BE3800" s="17"/>
      <c r="BF3800" s="17"/>
      <c r="BG3800" s="17"/>
      <c r="BH3800" s="17"/>
      <c r="BI3800" s="17"/>
      <c r="BJ3800" s="17"/>
      <c r="BK3800" s="17"/>
      <c r="BL3800" s="17"/>
      <c r="BM3800" s="17"/>
      <c r="BN3800" s="17"/>
      <c r="BO3800" s="17"/>
      <c r="BP3800" s="17"/>
      <c r="BQ3800" s="17"/>
      <c r="BR3800" s="17"/>
      <c r="BS3800" s="17"/>
      <c r="BT3800" s="17"/>
      <c r="BU3800" s="17"/>
      <c r="BV3800" s="17"/>
      <c r="BW3800" s="17"/>
      <c r="BX3800" s="17"/>
      <c r="BY3800" s="17"/>
      <c r="BZ3800" s="17"/>
      <c r="CA3800" s="17"/>
      <c r="CB3800" s="17"/>
      <c r="CC3800" s="17"/>
      <c r="CD3800" s="17"/>
      <c r="CE3800" s="17"/>
      <c r="CF3800" s="17"/>
      <c r="CG3800" s="17"/>
      <c r="CH3800" s="17"/>
      <c r="CI3800" s="17"/>
      <c r="CJ3800" s="17"/>
      <c r="CK3800" s="17"/>
      <c r="CL3800" s="17"/>
      <c r="CM3800" s="17"/>
      <c r="CN3800" s="17"/>
      <c r="CO3800" s="17"/>
    </row>
    <row r="3801" spans="1:93" x14ac:dyDescent="0.35">
      <c r="A3801" s="43">
        <v>1</v>
      </c>
      <c r="B3801" s="83">
        <v>6200</v>
      </c>
      <c r="C3801" s="50" t="s">
        <v>1352</v>
      </c>
      <c r="D3801" s="74" t="s">
        <v>9043</v>
      </c>
      <c r="E3801" s="50" t="s">
        <v>1043</v>
      </c>
      <c r="F3801" s="50" t="s">
        <v>9044</v>
      </c>
      <c r="G3801" s="50" t="s">
        <v>1043</v>
      </c>
      <c r="H3801" s="50" t="s">
        <v>9045</v>
      </c>
      <c r="I3801" s="38">
        <v>225304</v>
      </c>
      <c r="J3801" s="47">
        <v>43959</v>
      </c>
      <c r="K3801" s="54"/>
      <c r="L3801" s="17"/>
      <c r="M3801" s="17"/>
      <c r="N3801" s="17"/>
      <c r="O3801" s="17"/>
      <c r="P3801" s="1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17"/>
      <c r="AF3801" s="17"/>
      <c r="AG3801" s="17"/>
      <c r="AH3801" s="17"/>
      <c r="AI3801" s="17"/>
      <c r="AJ3801" s="17"/>
      <c r="AK3801" s="17"/>
      <c r="AL3801" s="17"/>
      <c r="AM3801" s="17"/>
      <c r="AN3801" s="17"/>
      <c r="AO3801" s="17"/>
      <c r="AP3801" s="17"/>
      <c r="AQ3801" s="17"/>
      <c r="AR3801" s="17"/>
      <c r="AS3801" s="17"/>
      <c r="AT3801" s="17"/>
      <c r="AU3801" s="17"/>
      <c r="AV3801" s="17"/>
      <c r="AW3801" s="17"/>
      <c r="AX3801" s="17"/>
      <c r="AY3801" s="17"/>
      <c r="AZ3801" s="17"/>
      <c r="BA3801" s="17"/>
      <c r="BB3801" s="17"/>
      <c r="BC3801" s="17"/>
      <c r="BD3801" s="17"/>
      <c r="BE3801" s="17"/>
      <c r="BF3801" s="17"/>
      <c r="BG3801" s="17"/>
      <c r="BH3801" s="17"/>
      <c r="BI3801" s="17"/>
      <c r="BJ3801" s="17"/>
      <c r="BK3801" s="17"/>
      <c r="BL3801" s="17"/>
      <c r="BM3801" s="17"/>
      <c r="BN3801" s="17"/>
      <c r="BO3801" s="17"/>
      <c r="BP3801" s="17"/>
      <c r="BQ3801" s="17"/>
      <c r="BR3801" s="17"/>
      <c r="BS3801" s="17"/>
      <c r="BT3801" s="17"/>
      <c r="BU3801" s="17"/>
      <c r="BV3801" s="17"/>
      <c r="BW3801" s="17"/>
      <c r="BX3801" s="17"/>
      <c r="BY3801" s="17"/>
      <c r="BZ3801" s="17"/>
      <c r="CA3801" s="17"/>
      <c r="CB3801" s="17"/>
      <c r="CC3801" s="17"/>
      <c r="CD3801" s="17"/>
      <c r="CE3801" s="17"/>
      <c r="CF3801" s="17"/>
      <c r="CG3801" s="17"/>
      <c r="CH3801" s="17"/>
      <c r="CI3801" s="17"/>
      <c r="CJ3801" s="17"/>
      <c r="CK3801" s="17"/>
      <c r="CL3801" s="17"/>
      <c r="CM3801" s="17"/>
      <c r="CN3801" s="17"/>
      <c r="CO3801" s="17"/>
    </row>
    <row r="3802" spans="1:93" x14ac:dyDescent="0.35">
      <c r="A3802" s="43">
        <v>1</v>
      </c>
      <c r="B3802" s="83">
        <v>6200</v>
      </c>
      <c r="C3802" s="50" t="s">
        <v>10</v>
      </c>
      <c r="D3802" s="74" t="s">
        <v>9046</v>
      </c>
      <c r="E3802" s="50" t="s">
        <v>1049</v>
      </c>
      <c r="F3802" s="50" t="s">
        <v>9044</v>
      </c>
      <c r="G3802" s="50" t="s">
        <v>1049</v>
      </c>
      <c r="H3802" s="50" t="s">
        <v>9047</v>
      </c>
      <c r="I3802" s="38">
        <v>175000</v>
      </c>
      <c r="J3802" s="47">
        <v>44084</v>
      </c>
      <c r="K3802" s="54"/>
      <c r="L3802" s="17"/>
      <c r="M3802" s="17"/>
      <c r="N3802" s="17"/>
      <c r="O3802" s="17"/>
      <c r="P3802" s="1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17"/>
      <c r="AF3802" s="17"/>
      <c r="AG3802" s="17"/>
      <c r="AH3802" s="17"/>
      <c r="AI3802" s="17"/>
      <c r="AJ3802" s="17"/>
      <c r="AK3802" s="17"/>
      <c r="AL3802" s="17"/>
      <c r="AM3802" s="17"/>
      <c r="AN3802" s="17"/>
      <c r="AO3802" s="17"/>
      <c r="AP3802" s="17"/>
      <c r="AQ3802" s="17"/>
      <c r="AR3802" s="17"/>
      <c r="AS3802" s="17"/>
      <c r="AT3802" s="17"/>
      <c r="AU3802" s="17"/>
      <c r="AV3802" s="17"/>
      <c r="AW3802" s="17"/>
      <c r="AX3802" s="17"/>
      <c r="AY3802" s="17"/>
      <c r="AZ3802" s="17"/>
      <c r="BA3802" s="17"/>
      <c r="BB3802" s="17"/>
      <c r="BC3802" s="17"/>
      <c r="BD3802" s="17"/>
      <c r="BE3802" s="17"/>
      <c r="BF3802" s="17"/>
      <c r="BG3802" s="17"/>
      <c r="BH3802" s="17"/>
      <c r="BI3802" s="17"/>
      <c r="BJ3802" s="17"/>
      <c r="BK3802" s="17"/>
      <c r="BL3802" s="17"/>
      <c r="BM3802" s="17"/>
      <c r="BN3802" s="17"/>
      <c r="BO3802" s="17"/>
      <c r="BP3802" s="17"/>
      <c r="BQ3802" s="17"/>
      <c r="BR3802" s="17"/>
      <c r="BS3802" s="17"/>
      <c r="BT3802" s="17"/>
      <c r="BU3802" s="17"/>
      <c r="BV3802" s="17"/>
      <c r="BW3802" s="17"/>
      <c r="BX3802" s="17"/>
      <c r="BY3802" s="17"/>
      <c r="BZ3802" s="17"/>
      <c r="CA3802" s="17"/>
      <c r="CB3802" s="17"/>
      <c r="CC3802" s="17"/>
      <c r="CD3802" s="17"/>
      <c r="CE3802" s="17"/>
      <c r="CF3802" s="17"/>
      <c r="CG3802" s="17"/>
      <c r="CH3802" s="17"/>
      <c r="CI3802" s="17"/>
      <c r="CJ3802" s="17"/>
      <c r="CK3802" s="17"/>
      <c r="CL3802" s="17"/>
      <c r="CM3802" s="17"/>
      <c r="CN3802" s="17"/>
      <c r="CO3802" s="17"/>
    </row>
    <row r="3803" spans="1:93" x14ac:dyDescent="0.35">
      <c r="A3803" s="43">
        <v>1</v>
      </c>
      <c r="B3803" s="83">
        <v>6200</v>
      </c>
      <c r="C3803" s="50" t="s">
        <v>10</v>
      </c>
      <c r="D3803" s="74" t="s">
        <v>9048</v>
      </c>
      <c r="E3803" s="50" t="s">
        <v>1176</v>
      </c>
      <c r="F3803" s="50" t="s">
        <v>9044</v>
      </c>
      <c r="G3803" s="50" t="s">
        <v>1176</v>
      </c>
      <c r="H3803" s="50" t="s">
        <v>9049</v>
      </c>
      <c r="I3803" s="38">
        <v>119232.45</v>
      </c>
      <c r="J3803" s="47">
        <v>44082</v>
      </c>
      <c r="K3803" s="54"/>
      <c r="L3803" s="17"/>
      <c r="M3803" s="17"/>
      <c r="N3803" s="17"/>
      <c r="O3803" s="17"/>
      <c r="P3803" s="1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17"/>
      <c r="AF3803" s="17"/>
      <c r="AG3803" s="17"/>
      <c r="AH3803" s="17"/>
      <c r="AI3803" s="17"/>
      <c r="AJ3803" s="17"/>
      <c r="AK3803" s="17"/>
      <c r="AL3803" s="17"/>
      <c r="AM3803" s="17"/>
      <c r="AN3803" s="17"/>
      <c r="AO3803" s="17"/>
      <c r="AP3803" s="17"/>
      <c r="AQ3803" s="17"/>
      <c r="AR3803" s="17"/>
      <c r="AS3803" s="17"/>
      <c r="AT3803" s="17"/>
      <c r="AU3803" s="17"/>
      <c r="AV3803" s="17"/>
      <c r="AW3803" s="17"/>
      <c r="AX3803" s="17"/>
      <c r="AY3803" s="17"/>
      <c r="AZ3803" s="17"/>
      <c r="BA3803" s="17"/>
      <c r="BB3803" s="17"/>
      <c r="BC3803" s="17"/>
      <c r="BD3803" s="17"/>
      <c r="BE3803" s="17"/>
      <c r="BF3803" s="17"/>
      <c r="BG3803" s="17"/>
      <c r="BH3803" s="17"/>
      <c r="BI3803" s="17"/>
      <c r="BJ3803" s="17"/>
      <c r="BK3803" s="17"/>
      <c r="BL3803" s="17"/>
      <c r="BM3803" s="17"/>
      <c r="BN3803" s="17"/>
      <c r="BO3803" s="17"/>
      <c r="BP3803" s="17"/>
      <c r="BQ3803" s="17"/>
      <c r="BR3803" s="17"/>
      <c r="BS3803" s="17"/>
      <c r="BT3803" s="17"/>
      <c r="BU3803" s="17"/>
      <c r="BV3803" s="17"/>
      <c r="BW3803" s="17"/>
      <c r="BX3803" s="17"/>
      <c r="BY3803" s="17"/>
      <c r="BZ3803" s="17"/>
      <c r="CA3803" s="17"/>
      <c r="CB3803" s="17"/>
      <c r="CC3803" s="17"/>
      <c r="CD3803" s="17"/>
      <c r="CE3803" s="17"/>
      <c r="CF3803" s="17"/>
      <c r="CG3803" s="17"/>
      <c r="CH3803" s="17"/>
      <c r="CI3803" s="17"/>
      <c r="CJ3803" s="17"/>
      <c r="CK3803" s="17"/>
      <c r="CL3803" s="17"/>
      <c r="CM3803" s="17"/>
      <c r="CN3803" s="17"/>
      <c r="CO3803" s="17"/>
    </row>
    <row r="3804" spans="1:93" x14ac:dyDescent="0.35">
      <c r="A3804" s="43">
        <v>1</v>
      </c>
      <c r="B3804" s="83">
        <v>6200</v>
      </c>
      <c r="C3804" s="46" t="s">
        <v>1352</v>
      </c>
      <c r="D3804" s="74" t="s">
        <v>9050</v>
      </c>
      <c r="E3804" s="46">
        <v>430000250</v>
      </c>
      <c r="F3804" s="76">
        <v>43000224</v>
      </c>
      <c r="G3804" s="76">
        <v>0</v>
      </c>
      <c r="H3804" s="44" t="s">
        <v>9051</v>
      </c>
      <c r="I3804" s="38">
        <v>400197.25</v>
      </c>
      <c r="J3804" s="47">
        <v>41359</v>
      </c>
      <c r="K3804" s="54"/>
      <c r="L3804" s="17"/>
      <c r="M3804" s="17"/>
      <c r="N3804" s="17"/>
      <c r="O3804" s="17"/>
      <c r="P3804" s="1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17"/>
      <c r="AF3804" s="17"/>
      <c r="AG3804" s="17"/>
      <c r="AH3804" s="17"/>
      <c r="AI3804" s="17"/>
      <c r="AJ3804" s="17"/>
      <c r="AK3804" s="17"/>
      <c r="AL3804" s="17"/>
      <c r="AM3804" s="17"/>
      <c r="AN3804" s="17"/>
      <c r="AO3804" s="17"/>
      <c r="AP3804" s="17"/>
      <c r="AQ3804" s="17"/>
      <c r="AR3804" s="17"/>
      <c r="AS3804" s="17"/>
      <c r="AT3804" s="17"/>
      <c r="AU3804" s="17"/>
      <c r="AV3804" s="17"/>
      <c r="AW3804" s="17"/>
      <c r="AX3804" s="17"/>
      <c r="AY3804" s="17"/>
      <c r="AZ3804" s="17"/>
      <c r="BA3804" s="17"/>
      <c r="BB3804" s="17"/>
      <c r="BC3804" s="17"/>
      <c r="BD3804" s="17"/>
      <c r="BE3804" s="17"/>
      <c r="BF3804" s="17"/>
      <c r="BG3804" s="17"/>
      <c r="BH3804" s="17"/>
      <c r="BI3804" s="17"/>
      <c r="BJ3804" s="17"/>
      <c r="BK3804" s="17"/>
      <c r="BL3804" s="17"/>
      <c r="BM3804" s="17"/>
      <c r="BN3804" s="17"/>
      <c r="BO3804" s="17"/>
      <c r="BP3804" s="17"/>
      <c r="BQ3804" s="17"/>
      <c r="BR3804" s="17"/>
      <c r="BS3804" s="17"/>
      <c r="BT3804" s="17"/>
      <c r="BU3804" s="17"/>
      <c r="BV3804" s="17"/>
      <c r="BW3804" s="17"/>
      <c r="BX3804" s="17"/>
      <c r="BY3804" s="17"/>
      <c r="BZ3804" s="17"/>
      <c r="CA3804" s="17"/>
      <c r="CB3804" s="17"/>
      <c r="CC3804" s="17"/>
      <c r="CD3804" s="17"/>
      <c r="CE3804" s="17"/>
      <c r="CF3804" s="17"/>
      <c r="CG3804" s="17"/>
      <c r="CH3804" s="17"/>
      <c r="CI3804" s="17"/>
      <c r="CJ3804" s="17"/>
      <c r="CK3804" s="17"/>
      <c r="CL3804" s="17"/>
      <c r="CM3804" s="17"/>
      <c r="CN3804" s="17"/>
      <c r="CO3804" s="17"/>
    </row>
    <row r="3805" spans="1:93" x14ac:dyDescent="0.35">
      <c r="A3805" s="43">
        <v>1</v>
      </c>
      <c r="B3805" s="83">
        <v>6200</v>
      </c>
      <c r="C3805" s="46">
        <v>43</v>
      </c>
      <c r="D3805" s="74" t="s">
        <v>9052</v>
      </c>
      <c r="E3805" s="46"/>
      <c r="F3805" s="76">
        <v>43000224</v>
      </c>
      <c r="G3805" s="76">
        <v>1</v>
      </c>
      <c r="H3805" s="104" t="s">
        <v>9053</v>
      </c>
      <c r="I3805" s="38">
        <v>440550.2</v>
      </c>
      <c r="J3805" s="47">
        <v>44907</v>
      </c>
      <c r="K3805" s="54"/>
      <c r="L3805" s="17"/>
      <c r="M3805" s="17"/>
      <c r="N3805" s="17"/>
      <c r="O3805" s="17"/>
      <c r="P3805" s="1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17"/>
      <c r="AF3805" s="17"/>
      <c r="AG3805" s="17"/>
      <c r="AH3805" s="17"/>
      <c r="AI3805" s="17"/>
      <c r="AJ3805" s="17"/>
      <c r="AK3805" s="17"/>
      <c r="AL3805" s="17"/>
      <c r="AM3805" s="17"/>
      <c r="AN3805" s="17"/>
      <c r="AO3805" s="17"/>
      <c r="AP3805" s="17"/>
      <c r="AQ3805" s="17"/>
      <c r="AR3805" s="17"/>
      <c r="AS3805" s="17"/>
      <c r="AT3805" s="17"/>
      <c r="AU3805" s="17"/>
      <c r="AV3805" s="17"/>
      <c r="AW3805" s="17"/>
      <c r="AX3805" s="17"/>
      <c r="AY3805" s="17"/>
      <c r="AZ3805" s="17"/>
      <c r="BA3805" s="17"/>
      <c r="BB3805" s="17"/>
      <c r="BC3805" s="17"/>
      <c r="BD3805" s="17"/>
      <c r="BE3805" s="17"/>
      <c r="BF3805" s="17"/>
      <c r="BG3805" s="17"/>
      <c r="BH3805" s="17"/>
      <c r="BI3805" s="17"/>
      <c r="BJ3805" s="17"/>
      <c r="BK3805" s="17"/>
      <c r="BL3805" s="17"/>
      <c r="BM3805" s="17"/>
      <c r="BN3805" s="17"/>
      <c r="BO3805" s="17"/>
      <c r="BP3805" s="17"/>
      <c r="BQ3805" s="17"/>
      <c r="BR3805" s="17"/>
      <c r="BS3805" s="17"/>
      <c r="BT3805" s="17"/>
      <c r="BU3805" s="17"/>
      <c r="BV3805" s="17"/>
      <c r="BW3805" s="17"/>
      <c r="BX3805" s="17"/>
      <c r="BY3805" s="17"/>
      <c r="BZ3805" s="17"/>
      <c r="CA3805" s="17"/>
      <c r="CB3805" s="17"/>
      <c r="CC3805" s="17"/>
      <c r="CD3805" s="17"/>
      <c r="CE3805" s="17"/>
      <c r="CF3805" s="17"/>
      <c r="CG3805" s="17"/>
      <c r="CH3805" s="17"/>
      <c r="CI3805" s="17"/>
      <c r="CJ3805" s="17"/>
      <c r="CK3805" s="17"/>
      <c r="CL3805" s="17"/>
      <c r="CM3805" s="17"/>
      <c r="CN3805" s="17"/>
      <c r="CO3805" s="17"/>
    </row>
    <row r="3806" spans="1:93" x14ac:dyDescent="0.35">
      <c r="A3806" s="43">
        <v>1</v>
      </c>
      <c r="B3806" s="83">
        <v>6200</v>
      </c>
      <c r="C3806" s="46" t="s">
        <v>1352</v>
      </c>
      <c r="D3806" s="74" t="s">
        <v>9054</v>
      </c>
      <c r="E3806" s="46">
        <v>430000260</v>
      </c>
      <c r="F3806" s="76">
        <v>43000225</v>
      </c>
      <c r="G3806" s="76">
        <v>0</v>
      </c>
      <c r="H3806" s="44" t="s">
        <v>9055</v>
      </c>
      <c r="I3806" s="38">
        <v>400197.25</v>
      </c>
      <c r="J3806" s="47">
        <v>41359</v>
      </c>
      <c r="K3806" s="54"/>
      <c r="L3806" s="17"/>
      <c r="M3806" s="17"/>
      <c r="N3806" s="17"/>
      <c r="O3806" s="17"/>
      <c r="P3806" s="1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7"/>
      <c r="AF3806" s="17"/>
      <c r="AG3806" s="17"/>
      <c r="AH3806" s="17"/>
      <c r="AI3806" s="17"/>
      <c r="AJ3806" s="17"/>
      <c r="AK3806" s="17"/>
      <c r="AL3806" s="17"/>
      <c r="AM3806" s="17"/>
      <c r="AN3806" s="17"/>
      <c r="AO3806" s="17"/>
      <c r="AP3806" s="17"/>
      <c r="AQ3806" s="17"/>
      <c r="AR3806" s="17"/>
      <c r="AS3806" s="17"/>
      <c r="AT3806" s="17"/>
      <c r="AU3806" s="17"/>
      <c r="AV3806" s="17"/>
      <c r="AW3806" s="17"/>
      <c r="AX3806" s="17"/>
      <c r="AY3806" s="17"/>
      <c r="AZ3806" s="17"/>
      <c r="BA3806" s="17"/>
      <c r="BB3806" s="17"/>
      <c r="BC3806" s="17"/>
      <c r="BD3806" s="17"/>
      <c r="BE3806" s="17"/>
      <c r="BF3806" s="17"/>
      <c r="BG3806" s="17"/>
      <c r="BH3806" s="17"/>
      <c r="BI3806" s="17"/>
      <c r="BJ3806" s="17"/>
      <c r="BK3806" s="17"/>
      <c r="BL3806" s="17"/>
      <c r="BM3806" s="17"/>
      <c r="BN3806" s="17"/>
      <c r="BO3806" s="17"/>
      <c r="BP3806" s="17"/>
      <c r="BQ3806" s="17"/>
      <c r="BR3806" s="17"/>
      <c r="BS3806" s="17"/>
      <c r="BT3806" s="17"/>
      <c r="BU3806" s="17"/>
      <c r="BV3806" s="17"/>
      <c r="BW3806" s="17"/>
      <c r="BX3806" s="17"/>
      <c r="BY3806" s="17"/>
      <c r="BZ3806" s="17"/>
      <c r="CA3806" s="17"/>
      <c r="CB3806" s="17"/>
      <c r="CC3806" s="17"/>
      <c r="CD3806" s="17"/>
      <c r="CE3806" s="17"/>
      <c r="CF3806" s="17"/>
      <c r="CG3806" s="17"/>
      <c r="CH3806" s="17"/>
      <c r="CI3806" s="17"/>
      <c r="CJ3806" s="17"/>
      <c r="CK3806" s="17"/>
      <c r="CL3806" s="17"/>
      <c r="CM3806" s="17"/>
      <c r="CN3806" s="17"/>
      <c r="CO3806" s="17"/>
    </row>
    <row r="3807" spans="1:93" x14ac:dyDescent="0.35">
      <c r="A3807" s="43">
        <v>1</v>
      </c>
      <c r="B3807" s="83">
        <v>6200</v>
      </c>
      <c r="C3807" s="46" t="s">
        <v>1352</v>
      </c>
      <c r="D3807" s="46" t="s">
        <v>9056</v>
      </c>
      <c r="E3807" s="46">
        <v>43000225</v>
      </c>
      <c r="F3807" s="46" t="s">
        <v>9057</v>
      </c>
      <c r="G3807" s="46" t="s">
        <v>1124</v>
      </c>
      <c r="H3807" s="44" t="s">
        <v>9055</v>
      </c>
      <c r="I3807" s="38">
        <v>101909.4</v>
      </c>
      <c r="J3807" s="47">
        <v>43763</v>
      </c>
      <c r="K3807" s="54"/>
      <c r="L3807" s="17"/>
      <c r="M3807" s="17"/>
      <c r="N3807" s="17"/>
      <c r="O3807" s="17"/>
      <c r="P3807" s="17"/>
      <c r="Q3807" s="17"/>
      <c r="R3807" s="17"/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  <c r="AE3807" s="17"/>
      <c r="AF3807" s="17"/>
      <c r="AG3807" s="17"/>
      <c r="AH3807" s="17"/>
      <c r="AI3807" s="17"/>
      <c r="AJ3807" s="17"/>
      <c r="AK3807" s="17"/>
      <c r="AL3807" s="17"/>
      <c r="AM3807" s="17"/>
      <c r="AN3807" s="17"/>
      <c r="AO3807" s="17"/>
      <c r="AP3807" s="17"/>
      <c r="AQ3807" s="17"/>
      <c r="AR3807" s="17"/>
      <c r="AS3807" s="17"/>
      <c r="AT3807" s="17"/>
      <c r="AU3807" s="17"/>
      <c r="AV3807" s="17"/>
      <c r="AW3807" s="17"/>
      <c r="AX3807" s="17"/>
      <c r="AY3807" s="17"/>
      <c r="AZ3807" s="17"/>
      <c r="BA3807" s="17"/>
      <c r="BB3807" s="17"/>
      <c r="BC3807" s="17"/>
      <c r="BD3807" s="17"/>
      <c r="BE3807" s="17"/>
      <c r="BF3807" s="17"/>
      <c r="BG3807" s="17"/>
      <c r="BH3807" s="17"/>
      <c r="BI3807" s="17"/>
      <c r="BJ3807" s="17"/>
      <c r="BK3807" s="17"/>
      <c r="BL3807" s="17"/>
      <c r="BM3807" s="17"/>
      <c r="BN3807" s="17"/>
      <c r="BO3807" s="17"/>
      <c r="BP3807" s="17"/>
      <c r="BQ3807" s="17"/>
      <c r="BR3807" s="17"/>
      <c r="BS3807" s="17"/>
      <c r="BT3807" s="17"/>
      <c r="BU3807" s="17"/>
      <c r="BV3807" s="17"/>
      <c r="BW3807" s="17"/>
      <c r="BX3807" s="17"/>
      <c r="BY3807" s="17"/>
      <c r="BZ3807" s="17"/>
      <c r="CA3807" s="17"/>
      <c r="CB3807" s="17"/>
      <c r="CC3807" s="17"/>
      <c r="CD3807" s="17"/>
      <c r="CE3807" s="17"/>
      <c r="CF3807" s="17"/>
      <c r="CG3807" s="17"/>
      <c r="CH3807" s="17"/>
      <c r="CI3807" s="17"/>
      <c r="CJ3807" s="17"/>
      <c r="CK3807" s="17"/>
      <c r="CL3807" s="17"/>
      <c r="CM3807" s="17"/>
      <c r="CN3807" s="17"/>
      <c r="CO3807" s="17"/>
    </row>
    <row r="3808" spans="1:93" x14ac:dyDescent="0.35">
      <c r="A3808" s="43">
        <v>1</v>
      </c>
      <c r="B3808" s="83">
        <v>6200</v>
      </c>
      <c r="C3808" s="46" t="s">
        <v>1352</v>
      </c>
      <c r="D3808" s="74" t="s">
        <v>9058</v>
      </c>
      <c r="E3808" s="46">
        <v>430000270</v>
      </c>
      <c r="F3808" s="76">
        <v>43000226</v>
      </c>
      <c r="G3808" s="76">
        <v>0</v>
      </c>
      <c r="H3808" s="44" t="s">
        <v>9059</v>
      </c>
      <c r="I3808" s="38">
        <v>400197.25</v>
      </c>
      <c r="J3808" s="47">
        <v>41359</v>
      </c>
      <c r="K3808" s="48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  <c r="AH3808" s="14"/>
      <c r="AI3808" s="14"/>
      <c r="AJ3808" s="14"/>
      <c r="AK3808" s="14"/>
      <c r="AL3808" s="14"/>
      <c r="AM3808" s="14"/>
      <c r="AN3808" s="14"/>
      <c r="AO3808" s="14"/>
      <c r="AP3808" s="14"/>
      <c r="AQ3808" s="14"/>
      <c r="AR3808" s="14"/>
      <c r="AS3808" s="14"/>
      <c r="AT3808" s="14"/>
      <c r="AU3808" s="14"/>
      <c r="AV3808" s="14"/>
      <c r="AW3808" s="14"/>
      <c r="AX3808" s="14"/>
      <c r="AY3808" s="14"/>
      <c r="AZ3808" s="14"/>
      <c r="BA3808" s="14"/>
      <c r="BB3808" s="14"/>
      <c r="BC3808" s="14"/>
      <c r="BD3808" s="14"/>
      <c r="BE3808" s="14"/>
      <c r="BF3808" s="14"/>
      <c r="BG3808" s="14"/>
      <c r="BH3808" s="14"/>
      <c r="BI3808" s="14"/>
      <c r="BJ3808" s="14"/>
      <c r="BK3808" s="14"/>
      <c r="BL3808" s="14"/>
      <c r="BM3808" s="14"/>
      <c r="BN3808" s="14"/>
      <c r="BO3808" s="14"/>
      <c r="BP3808" s="14"/>
      <c r="BQ3808" s="14"/>
      <c r="BR3808" s="14"/>
      <c r="BS3808" s="14"/>
      <c r="BT3808" s="14"/>
      <c r="BU3808" s="14"/>
      <c r="BV3808" s="14"/>
      <c r="BW3808" s="14"/>
      <c r="BX3808" s="14"/>
      <c r="BY3808" s="14"/>
      <c r="BZ3808" s="14"/>
      <c r="CA3808" s="14"/>
      <c r="CB3808" s="14"/>
      <c r="CC3808" s="14"/>
      <c r="CD3808" s="14"/>
      <c r="CE3808" s="14"/>
      <c r="CF3808" s="14"/>
      <c r="CG3808" s="14"/>
      <c r="CH3808" s="14"/>
      <c r="CI3808" s="14"/>
      <c r="CJ3808" s="14"/>
      <c r="CK3808" s="14"/>
      <c r="CL3808" s="14"/>
      <c r="CM3808" s="14"/>
      <c r="CN3808" s="14"/>
      <c r="CO3808" s="14"/>
    </row>
    <row r="3809" spans="1:93" x14ac:dyDescent="0.35">
      <c r="A3809" s="43">
        <v>1</v>
      </c>
      <c r="B3809" s="83">
        <v>6200</v>
      </c>
      <c r="C3809" s="46" t="s">
        <v>1352</v>
      </c>
      <c r="D3809" s="74" t="s">
        <v>9060</v>
      </c>
      <c r="E3809" s="57">
        <v>430000280</v>
      </c>
      <c r="F3809" s="76">
        <v>43000227</v>
      </c>
      <c r="G3809" s="76">
        <v>0</v>
      </c>
      <c r="H3809" s="44" t="s">
        <v>9061</v>
      </c>
      <c r="I3809" s="38">
        <v>400197.25</v>
      </c>
      <c r="J3809" s="47">
        <v>41359</v>
      </c>
      <c r="K3809" s="54"/>
      <c r="L3809" s="17"/>
      <c r="M3809" s="17"/>
      <c r="N3809" s="17"/>
      <c r="O3809" s="17"/>
      <c r="P3809" s="1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17"/>
      <c r="AF3809" s="17"/>
      <c r="AG3809" s="17"/>
      <c r="AH3809" s="17"/>
      <c r="AI3809" s="17"/>
      <c r="AJ3809" s="17"/>
      <c r="AK3809" s="17"/>
      <c r="AL3809" s="17"/>
      <c r="AM3809" s="17"/>
      <c r="AN3809" s="17"/>
      <c r="AO3809" s="17"/>
      <c r="AP3809" s="17"/>
      <c r="AQ3809" s="17"/>
      <c r="AR3809" s="17"/>
      <c r="AS3809" s="17"/>
      <c r="AT3809" s="17"/>
      <c r="AU3809" s="17"/>
      <c r="AV3809" s="17"/>
      <c r="AW3809" s="17"/>
      <c r="AX3809" s="17"/>
      <c r="AY3809" s="17"/>
      <c r="AZ3809" s="17"/>
      <c r="BA3809" s="17"/>
      <c r="BB3809" s="17"/>
      <c r="BC3809" s="17"/>
      <c r="BD3809" s="17"/>
      <c r="BE3809" s="17"/>
      <c r="BF3809" s="17"/>
      <c r="BG3809" s="17"/>
      <c r="BH3809" s="17"/>
      <c r="BI3809" s="17"/>
      <c r="BJ3809" s="17"/>
      <c r="BK3809" s="17"/>
      <c r="BL3809" s="17"/>
      <c r="BM3809" s="17"/>
      <c r="BN3809" s="17"/>
      <c r="BO3809" s="17"/>
      <c r="BP3809" s="17"/>
      <c r="BQ3809" s="17"/>
      <c r="BR3809" s="17"/>
      <c r="BS3809" s="17"/>
      <c r="BT3809" s="17"/>
      <c r="BU3809" s="17"/>
      <c r="BV3809" s="17"/>
      <c r="BW3809" s="17"/>
      <c r="BX3809" s="17"/>
      <c r="BY3809" s="17"/>
      <c r="BZ3809" s="17"/>
      <c r="CA3809" s="17"/>
      <c r="CB3809" s="17"/>
      <c r="CC3809" s="17"/>
      <c r="CD3809" s="17"/>
      <c r="CE3809" s="17"/>
      <c r="CF3809" s="17"/>
      <c r="CG3809" s="17"/>
      <c r="CH3809" s="17"/>
      <c r="CI3809" s="17"/>
      <c r="CJ3809" s="17"/>
      <c r="CK3809" s="17"/>
      <c r="CL3809" s="17"/>
      <c r="CM3809" s="17"/>
      <c r="CN3809" s="17"/>
      <c r="CO3809" s="17"/>
    </row>
    <row r="3810" spans="1:93" x14ac:dyDescent="0.35">
      <c r="A3810" s="43">
        <v>1</v>
      </c>
      <c r="B3810" s="83">
        <v>6200</v>
      </c>
      <c r="C3810" s="50" t="s">
        <v>1352</v>
      </c>
      <c r="D3810" s="74" t="s">
        <v>9062</v>
      </c>
      <c r="E3810" s="50" t="s">
        <v>1124</v>
      </c>
      <c r="F3810" s="50" t="s">
        <v>6722</v>
      </c>
      <c r="G3810" s="50" t="s">
        <v>1124</v>
      </c>
      <c r="H3810" s="50" t="s">
        <v>9063</v>
      </c>
      <c r="I3810" s="38">
        <v>97860</v>
      </c>
      <c r="J3810" s="47">
        <v>43944</v>
      </c>
      <c r="K3810" s="54"/>
      <c r="L3810" s="17"/>
      <c r="M3810" s="17"/>
      <c r="N3810" s="17"/>
      <c r="O3810" s="17"/>
      <c r="P3810" s="1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17"/>
      <c r="AF3810" s="17"/>
      <c r="AG3810" s="17"/>
      <c r="AH3810" s="17"/>
      <c r="AI3810" s="17"/>
      <c r="AJ3810" s="17"/>
      <c r="AK3810" s="17"/>
      <c r="AL3810" s="17"/>
      <c r="AM3810" s="17"/>
      <c r="AN3810" s="17"/>
      <c r="AO3810" s="17"/>
      <c r="AP3810" s="17"/>
      <c r="AQ3810" s="17"/>
      <c r="AR3810" s="17"/>
      <c r="AS3810" s="17"/>
      <c r="AT3810" s="17"/>
      <c r="AU3810" s="17"/>
      <c r="AV3810" s="17"/>
      <c r="AW3810" s="17"/>
      <c r="AX3810" s="17"/>
      <c r="AY3810" s="17"/>
      <c r="AZ3810" s="17"/>
      <c r="BA3810" s="17"/>
      <c r="BB3810" s="17"/>
      <c r="BC3810" s="17"/>
      <c r="BD3810" s="17"/>
      <c r="BE3810" s="17"/>
      <c r="BF3810" s="17"/>
      <c r="BG3810" s="17"/>
      <c r="BH3810" s="17"/>
      <c r="BI3810" s="17"/>
      <c r="BJ3810" s="17"/>
      <c r="BK3810" s="17"/>
      <c r="BL3810" s="17"/>
      <c r="BM3810" s="17"/>
      <c r="BN3810" s="17"/>
      <c r="BO3810" s="17"/>
      <c r="BP3810" s="17"/>
      <c r="BQ3810" s="17"/>
      <c r="BR3810" s="17"/>
      <c r="BS3810" s="17"/>
      <c r="BT3810" s="17"/>
      <c r="BU3810" s="17"/>
      <c r="BV3810" s="17"/>
      <c r="BW3810" s="17"/>
      <c r="BX3810" s="17"/>
      <c r="BY3810" s="17"/>
      <c r="BZ3810" s="17"/>
      <c r="CA3810" s="17"/>
      <c r="CB3810" s="17"/>
      <c r="CC3810" s="17"/>
      <c r="CD3810" s="17"/>
      <c r="CE3810" s="17"/>
      <c r="CF3810" s="17"/>
      <c r="CG3810" s="17"/>
      <c r="CH3810" s="17"/>
      <c r="CI3810" s="17"/>
      <c r="CJ3810" s="17"/>
      <c r="CK3810" s="17"/>
      <c r="CL3810" s="17"/>
      <c r="CM3810" s="17"/>
      <c r="CN3810" s="17"/>
      <c r="CO3810" s="17"/>
    </row>
    <row r="3811" spans="1:93" x14ac:dyDescent="0.35">
      <c r="A3811" s="43">
        <v>1</v>
      </c>
      <c r="B3811" s="83">
        <v>6200</v>
      </c>
      <c r="C3811" s="46" t="s">
        <v>1352</v>
      </c>
      <c r="D3811" s="74" t="s">
        <v>9064</v>
      </c>
      <c r="E3811" s="57">
        <v>430000290</v>
      </c>
      <c r="F3811" s="76">
        <v>43000228</v>
      </c>
      <c r="G3811" s="76">
        <v>0</v>
      </c>
      <c r="H3811" s="44" t="s">
        <v>9065</v>
      </c>
      <c r="I3811" s="38">
        <v>3535415.2</v>
      </c>
      <c r="J3811" s="47">
        <v>41379</v>
      </c>
      <c r="K3811" s="54"/>
      <c r="L3811" s="17"/>
      <c r="M3811" s="17"/>
      <c r="N3811" s="17"/>
      <c r="O3811" s="17"/>
      <c r="P3811" s="17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17"/>
      <c r="AF3811" s="17"/>
      <c r="AG3811" s="17"/>
      <c r="AH3811" s="17"/>
      <c r="AI3811" s="17"/>
      <c r="AJ3811" s="17"/>
      <c r="AK3811" s="17"/>
      <c r="AL3811" s="17"/>
      <c r="AM3811" s="17"/>
      <c r="AN3811" s="17"/>
      <c r="AO3811" s="17"/>
      <c r="AP3811" s="17"/>
      <c r="AQ3811" s="17"/>
      <c r="AR3811" s="17"/>
      <c r="AS3811" s="17"/>
      <c r="AT3811" s="17"/>
      <c r="AU3811" s="17"/>
      <c r="AV3811" s="17"/>
      <c r="AW3811" s="17"/>
      <c r="AX3811" s="17"/>
      <c r="AY3811" s="17"/>
      <c r="AZ3811" s="17"/>
      <c r="BA3811" s="17"/>
      <c r="BB3811" s="17"/>
      <c r="BC3811" s="17"/>
      <c r="BD3811" s="17"/>
      <c r="BE3811" s="17"/>
      <c r="BF3811" s="17"/>
      <c r="BG3811" s="17"/>
      <c r="BH3811" s="17"/>
      <c r="BI3811" s="17"/>
      <c r="BJ3811" s="17"/>
      <c r="BK3811" s="17"/>
      <c r="BL3811" s="17"/>
      <c r="BM3811" s="17"/>
      <c r="BN3811" s="17"/>
      <c r="BO3811" s="17"/>
      <c r="BP3811" s="17"/>
      <c r="BQ3811" s="17"/>
      <c r="BR3811" s="17"/>
      <c r="BS3811" s="17"/>
      <c r="BT3811" s="17"/>
      <c r="BU3811" s="17"/>
      <c r="BV3811" s="17"/>
      <c r="BW3811" s="17"/>
      <c r="BX3811" s="17"/>
      <c r="BY3811" s="17"/>
      <c r="BZ3811" s="17"/>
      <c r="CA3811" s="17"/>
      <c r="CB3811" s="17"/>
      <c r="CC3811" s="17"/>
      <c r="CD3811" s="17"/>
      <c r="CE3811" s="17"/>
      <c r="CF3811" s="17"/>
      <c r="CG3811" s="17"/>
      <c r="CH3811" s="17"/>
      <c r="CI3811" s="17"/>
      <c r="CJ3811" s="17"/>
      <c r="CK3811" s="17"/>
      <c r="CL3811" s="17"/>
      <c r="CM3811" s="17"/>
      <c r="CN3811" s="17"/>
      <c r="CO3811" s="17"/>
    </row>
    <row r="3812" spans="1:93" x14ac:dyDescent="0.35">
      <c r="A3812" s="43">
        <v>1</v>
      </c>
      <c r="B3812" s="83">
        <v>6200</v>
      </c>
      <c r="C3812" s="46">
        <v>43</v>
      </c>
      <c r="D3812" s="74" t="s">
        <v>9066</v>
      </c>
      <c r="E3812" s="57"/>
      <c r="F3812" s="76">
        <v>43000228</v>
      </c>
      <c r="G3812" s="76">
        <v>1</v>
      </c>
      <c r="H3812" s="104" t="s">
        <v>9065</v>
      </c>
      <c r="I3812" s="38">
        <v>358736</v>
      </c>
      <c r="J3812" s="47">
        <v>44839</v>
      </c>
      <c r="K3812" s="54"/>
      <c r="L3812" s="17"/>
      <c r="M3812" s="17"/>
      <c r="N3812" s="17"/>
      <c r="O3812" s="17"/>
      <c r="P3812" s="1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7"/>
      <c r="AF3812" s="17"/>
      <c r="AG3812" s="17"/>
      <c r="AH3812" s="17"/>
      <c r="AI3812" s="17"/>
      <c r="AJ3812" s="17"/>
      <c r="AK3812" s="17"/>
      <c r="AL3812" s="17"/>
      <c r="AM3812" s="17"/>
      <c r="AN3812" s="17"/>
      <c r="AO3812" s="17"/>
      <c r="AP3812" s="17"/>
      <c r="AQ3812" s="17"/>
      <c r="AR3812" s="17"/>
      <c r="AS3812" s="17"/>
      <c r="AT3812" s="17"/>
      <c r="AU3812" s="17"/>
      <c r="AV3812" s="17"/>
      <c r="AW3812" s="17"/>
      <c r="AX3812" s="17"/>
      <c r="AY3812" s="17"/>
      <c r="AZ3812" s="17"/>
      <c r="BA3812" s="17"/>
      <c r="BB3812" s="17"/>
      <c r="BC3812" s="17"/>
      <c r="BD3812" s="17"/>
      <c r="BE3812" s="17"/>
      <c r="BF3812" s="17"/>
      <c r="BG3812" s="17"/>
      <c r="BH3812" s="17"/>
      <c r="BI3812" s="17"/>
      <c r="BJ3812" s="17"/>
      <c r="BK3812" s="17"/>
      <c r="BL3812" s="17"/>
      <c r="BM3812" s="17"/>
      <c r="BN3812" s="17"/>
      <c r="BO3812" s="17"/>
      <c r="BP3812" s="17"/>
      <c r="BQ3812" s="17"/>
      <c r="BR3812" s="17"/>
      <c r="BS3812" s="17"/>
      <c r="BT3812" s="17"/>
      <c r="BU3812" s="17"/>
      <c r="BV3812" s="17"/>
      <c r="BW3812" s="17"/>
      <c r="BX3812" s="17"/>
      <c r="BY3812" s="17"/>
      <c r="BZ3812" s="17"/>
      <c r="CA3812" s="17"/>
      <c r="CB3812" s="17"/>
      <c r="CC3812" s="17"/>
      <c r="CD3812" s="17"/>
      <c r="CE3812" s="17"/>
      <c r="CF3812" s="17"/>
      <c r="CG3812" s="17"/>
      <c r="CH3812" s="17"/>
      <c r="CI3812" s="17"/>
      <c r="CJ3812" s="17"/>
      <c r="CK3812" s="17"/>
      <c r="CL3812" s="17"/>
      <c r="CM3812" s="17"/>
      <c r="CN3812" s="17"/>
      <c r="CO3812" s="17"/>
    </row>
    <row r="3813" spans="1:93" x14ac:dyDescent="0.35">
      <c r="A3813" s="43">
        <v>1</v>
      </c>
      <c r="B3813" s="83">
        <v>6200</v>
      </c>
      <c r="C3813" s="46" t="s">
        <v>1352</v>
      </c>
      <c r="D3813" s="74" t="s">
        <v>9067</v>
      </c>
      <c r="E3813" s="57">
        <v>430000300</v>
      </c>
      <c r="F3813" s="76">
        <v>43000229</v>
      </c>
      <c r="G3813" s="76">
        <v>0</v>
      </c>
      <c r="H3813" s="44" t="s">
        <v>9068</v>
      </c>
      <c r="I3813" s="38">
        <v>3500415.2</v>
      </c>
      <c r="J3813" s="47">
        <v>41438</v>
      </c>
      <c r="K3813" s="54"/>
      <c r="L3813" s="17"/>
      <c r="M3813" s="17"/>
      <c r="N3813" s="17"/>
      <c r="O3813" s="17"/>
      <c r="P3813" s="1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17"/>
      <c r="AF3813" s="17"/>
      <c r="AG3813" s="17"/>
      <c r="AH3813" s="17"/>
      <c r="AI3813" s="17"/>
      <c r="AJ3813" s="17"/>
      <c r="AK3813" s="17"/>
      <c r="AL3813" s="17"/>
      <c r="AM3813" s="17"/>
      <c r="AN3813" s="17"/>
      <c r="AO3813" s="17"/>
      <c r="AP3813" s="17"/>
      <c r="AQ3813" s="17"/>
      <c r="AR3813" s="17"/>
      <c r="AS3813" s="17"/>
      <c r="AT3813" s="17"/>
      <c r="AU3813" s="17"/>
      <c r="AV3813" s="17"/>
      <c r="AW3813" s="17"/>
      <c r="AX3813" s="17"/>
      <c r="AY3813" s="17"/>
      <c r="AZ3813" s="17"/>
      <c r="BA3813" s="17"/>
      <c r="BB3813" s="17"/>
      <c r="BC3813" s="17"/>
      <c r="BD3813" s="17"/>
      <c r="BE3813" s="17"/>
      <c r="BF3813" s="17"/>
      <c r="BG3813" s="17"/>
      <c r="BH3813" s="17"/>
      <c r="BI3813" s="17"/>
      <c r="BJ3813" s="17"/>
      <c r="BK3813" s="17"/>
      <c r="BL3813" s="17"/>
      <c r="BM3813" s="17"/>
      <c r="BN3813" s="17"/>
      <c r="BO3813" s="17"/>
      <c r="BP3813" s="17"/>
      <c r="BQ3813" s="17"/>
      <c r="BR3813" s="17"/>
      <c r="BS3813" s="17"/>
      <c r="BT3813" s="17"/>
      <c r="BU3813" s="17"/>
      <c r="BV3813" s="17"/>
      <c r="BW3813" s="17"/>
      <c r="BX3813" s="17"/>
      <c r="BY3813" s="17"/>
      <c r="BZ3813" s="17"/>
      <c r="CA3813" s="17"/>
      <c r="CB3813" s="17"/>
      <c r="CC3813" s="17"/>
      <c r="CD3813" s="17"/>
      <c r="CE3813" s="17"/>
      <c r="CF3813" s="17"/>
      <c r="CG3813" s="17"/>
      <c r="CH3813" s="17"/>
      <c r="CI3813" s="17"/>
      <c r="CJ3813" s="17"/>
      <c r="CK3813" s="17"/>
      <c r="CL3813" s="17"/>
      <c r="CM3813" s="17"/>
      <c r="CN3813" s="17"/>
      <c r="CO3813" s="17"/>
    </row>
    <row r="3814" spans="1:93" x14ac:dyDescent="0.35">
      <c r="A3814" s="43">
        <v>1</v>
      </c>
      <c r="B3814" s="83">
        <v>6200</v>
      </c>
      <c r="C3814" s="46" t="s">
        <v>1352</v>
      </c>
      <c r="D3814" s="74" t="s">
        <v>9069</v>
      </c>
      <c r="E3814" s="57"/>
      <c r="F3814" s="53" t="s">
        <v>6750</v>
      </c>
      <c r="G3814" s="53" t="s">
        <v>1124</v>
      </c>
      <c r="H3814" s="50" t="s">
        <v>9070</v>
      </c>
      <c r="I3814" s="38">
        <v>335200</v>
      </c>
      <c r="J3814" s="47">
        <v>44711</v>
      </c>
      <c r="K3814" s="54"/>
      <c r="L3814" s="17"/>
      <c r="M3814" s="17"/>
      <c r="N3814" s="17"/>
      <c r="O3814" s="17"/>
      <c r="P3814" s="1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17"/>
      <c r="AF3814" s="17"/>
      <c r="AG3814" s="17"/>
      <c r="AH3814" s="17"/>
      <c r="AI3814" s="17"/>
      <c r="AJ3814" s="17"/>
      <c r="AK3814" s="17"/>
      <c r="AL3814" s="17"/>
      <c r="AM3814" s="17"/>
      <c r="AN3814" s="17"/>
      <c r="AO3814" s="17"/>
      <c r="AP3814" s="17"/>
      <c r="AQ3814" s="17"/>
      <c r="AR3814" s="17"/>
      <c r="AS3814" s="17"/>
      <c r="AT3814" s="17"/>
      <c r="AU3814" s="17"/>
      <c r="AV3814" s="17"/>
      <c r="AW3814" s="17"/>
      <c r="AX3814" s="17"/>
      <c r="AY3814" s="17"/>
      <c r="AZ3814" s="17"/>
      <c r="BA3814" s="17"/>
      <c r="BB3814" s="17"/>
      <c r="BC3814" s="17"/>
      <c r="BD3814" s="17"/>
      <c r="BE3814" s="17"/>
      <c r="BF3814" s="17"/>
      <c r="BG3814" s="17"/>
      <c r="BH3814" s="17"/>
      <c r="BI3814" s="17"/>
      <c r="BJ3814" s="17"/>
      <c r="BK3814" s="17"/>
      <c r="BL3814" s="17"/>
      <c r="BM3814" s="17"/>
      <c r="BN3814" s="17"/>
      <c r="BO3814" s="17"/>
      <c r="BP3814" s="17"/>
      <c r="BQ3814" s="17"/>
      <c r="BR3814" s="17"/>
      <c r="BS3814" s="17"/>
      <c r="BT3814" s="17"/>
      <c r="BU3814" s="17"/>
      <c r="BV3814" s="17"/>
      <c r="BW3814" s="17"/>
      <c r="BX3814" s="17"/>
      <c r="BY3814" s="17"/>
      <c r="BZ3814" s="17"/>
      <c r="CA3814" s="17"/>
      <c r="CB3814" s="17"/>
      <c r="CC3814" s="17"/>
      <c r="CD3814" s="17"/>
      <c r="CE3814" s="17"/>
      <c r="CF3814" s="17"/>
      <c r="CG3814" s="17"/>
      <c r="CH3814" s="17"/>
      <c r="CI3814" s="17"/>
      <c r="CJ3814" s="17"/>
      <c r="CK3814" s="17"/>
      <c r="CL3814" s="17"/>
      <c r="CM3814" s="17"/>
      <c r="CN3814" s="17"/>
      <c r="CO3814" s="17"/>
    </row>
    <row r="3815" spans="1:93" x14ac:dyDescent="0.35">
      <c r="A3815" s="43">
        <v>1</v>
      </c>
      <c r="B3815" s="83">
        <v>6200</v>
      </c>
      <c r="C3815" s="46" t="s">
        <v>1352</v>
      </c>
      <c r="D3815" s="74" t="s">
        <v>9071</v>
      </c>
      <c r="E3815" s="57">
        <v>430000310</v>
      </c>
      <c r="F3815" s="76">
        <v>43000230</v>
      </c>
      <c r="G3815" s="76">
        <v>0</v>
      </c>
      <c r="H3815" s="44" t="s">
        <v>9072</v>
      </c>
      <c r="I3815" s="38">
        <v>3500415.2</v>
      </c>
      <c r="J3815" s="47">
        <v>41437</v>
      </c>
      <c r="K3815" s="54"/>
      <c r="L3815" s="17"/>
      <c r="M3815" s="17"/>
      <c r="N3815" s="17"/>
      <c r="O3815" s="17"/>
      <c r="P3815" s="17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17"/>
      <c r="AF3815" s="17"/>
      <c r="AG3815" s="17"/>
      <c r="AH3815" s="17"/>
      <c r="AI3815" s="17"/>
      <c r="AJ3815" s="17"/>
      <c r="AK3815" s="17"/>
      <c r="AL3815" s="17"/>
      <c r="AM3815" s="17"/>
      <c r="AN3815" s="17"/>
      <c r="AO3815" s="17"/>
      <c r="AP3815" s="17"/>
      <c r="AQ3815" s="17"/>
      <c r="AR3815" s="17"/>
      <c r="AS3815" s="17"/>
      <c r="AT3815" s="17"/>
      <c r="AU3815" s="17"/>
      <c r="AV3815" s="17"/>
      <c r="AW3815" s="17"/>
      <c r="AX3815" s="17"/>
      <c r="AY3815" s="17"/>
      <c r="AZ3815" s="17"/>
      <c r="BA3815" s="17"/>
      <c r="BB3815" s="17"/>
      <c r="BC3815" s="17"/>
      <c r="BD3815" s="17"/>
      <c r="BE3815" s="17"/>
      <c r="BF3815" s="17"/>
      <c r="BG3815" s="17"/>
      <c r="BH3815" s="17"/>
      <c r="BI3815" s="17"/>
      <c r="BJ3815" s="17"/>
      <c r="BK3815" s="17"/>
      <c r="BL3815" s="17"/>
      <c r="BM3815" s="17"/>
      <c r="BN3815" s="17"/>
      <c r="BO3815" s="17"/>
      <c r="BP3815" s="17"/>
      <c r="BQ3815" s="17"/>
      <c r="BR3815" s="17"/>
      <c r="BS3815" s="17"/>
      <c r="BT3815" s="17"/>
      <c r="BU3815" s="17"/>
      <c r="BV3815" s="17"/>
      <c r="BW3815" s="17"/>
      <c r="BX3815" s="17"/>
      <c r="BY3815" s="17"/>
      <c r="BZ3815" s="17"/>
      <c r="CA3815" s="17"/>
      <c r="CB3815" s="17"/>
      <c r="CC3815" s="17"/>
      <c r="CD3815" s="17"/>
      <c r="CE3815" s="17"/>
      <c r="CF3815" s="17"/>
      <c r="CG3815" s="17"/>
      <c r="CH3815" s="17"/>
      <c r="CI3815" s="17"/>
      <c r="CJ3815" s="17"/>
      <c r="CK3815" s="17"/>
      <c r="CL3815" s="17"/>
      <c r="CM3815" s="17"/>
      <c r="CN3815" s="17"/>
      <c r="CO3815" s="17"/>
    </row>
    <row r="3816" spans="1:93" x14ac:dyDescent="0.35">
      <c r="A3816" s="43">
        <v>1</v>
      </c>
      <c r="B3816" s="83">
        <v>6200</v>
      </c>
      <c r="C3816" s="46" t="s">
        <v>1352</v>
      </c>
      <c r="D3816" s="74" t="s">
        <v>9073</v>
      </c>
      <c r="E3816" s="57">
        <v>430000320</v>
      </c>
      <c r="F3816" s="76">
        <v>43000231</v>
      </c>
      <c r="G3816" s="76">
        <v>0</v>
      </c>
      <c r="H3816" s="44" t="s">
        <v>9074</v>
      </c>
      <c r="I3816" s="38">
        <v>3543150.4</v>
      </c>
      <c r="J3816" s="47">
        <v>41437</v>
      </c>
      <c r="K3816" s="54"/>
      <c r="L3816" s="17"/>
      <c r="M3816" s="17"/>
      <c r="N3816" s="17"/>
      <c r="O3816" s="17"/>
      <c r="P3816" s="1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17"/>
      <c r="AF3816" s="17"/>
      <c r="AG3816" s="17"/>
      <c r="AH3816" s="17"/>
      <c r="AI3816" s="17"/>
      <c r="AJ3816" s="17"/>
      <c r="AK3816" s="17"/>
      <c r="AL3816" s="17"/>
      <c r="AM3816" s="17"/>
      <c r="AN3816" s="17"/>
      <c r="AO3816" s="17"/>
      <c r="AP3816" s="17"/>
      <c r="AQ3816" s="17"/>
      <c r="AR3816" s="17"/>
      <c r="AS3816" s="17"/>
      <c r="AT3816" s="17"/>
      <c r="AU3816" s="17"/>
      <c r="AV3816" s="17"/>
      <c r="AW3816" s="17"/>
      <c r="AX3816" s="17"/>
      <c r="AY3816" s="17"/>
      <c r="AZ3816" s="17"/>
      <c r="BA3816" s="17"/>
      <c r="BB3816" s="17"/>
      <c r="BC3816" s="17"/>
      <c r="BD3816" s="17"/>
      <c r="BE3816" s="17"/>
      <c r="BF3816" s="17"/>
      <c r="BG3816" s="17"/>
      <c r="BH3816" s="17"/>
      <c r="BI3816" s="17"/>
      <c r="BJ3816" s="17"/>
      <c r="BK3816" s="17"/>
      <c r="BL3816" s="17"/>
      <c r="BM3816" s="17"/>
      <c r="BN3816" s="17"/>
      <c r="BO3816" s="17"/>
      <c r="BP3816" s="17"/>
      <c r="BQ3816" s="17"/>
      <c r="BR3816" s="17"/>
      <c r="BS3816" s="17"/>
      <c r="BT3816" s="17"/>
      <c r="BU3816" s="17"/>
      <c r="BV3816" s="17"/>
      <c r="BW3816" s="17"/>
      <c r="BX3816" s="17"/>
      <c r="BY3816" s="17"/>
      <c r="BZ3816" s="17"/>
      <c r="CA3816" s="17"/>
      <c r="CB3816" s="17"/>
      <c r="CC3816" s="17"/>
      <c r="CD3816" s="17"/>
      <c r="CE3816" s="17"/>
      <c r="CF3816" s="17"/>
      <c r="CG3816" s="17"/>
      <c r="CH3816" s="17"/>
      <c r="CI3816" s="17"/>
      <c r="CJ3816" s="17"/>
      <c r="CK3816" s="17"/>
      <c r="CL3816" s="17"/>
      <c r="CM3816" s="17"/>
      <c r="CN3816" s="17"/>
      <c r="CO3816" s="17"/>
    </row>
    <row r="3817" spans="1:93" x14ac:dyDescent="0.35">
      <c r="A3817" s="43">
        <v>1</v>
      </c>
      <c r="B3817" s="83">
        <v>6200</v>
      </c>
      <c r="C3817" s="50" t="s">
        <v>1352</v>
      </c>
      <c r="D3817" s="74" t="s">
        <v>9075</v>
      </c>
      <c r="E3817" s="50"/>
      <c r="F3817" s="50" t="s">
        <v>9076</v>
      </c>
      <c r="G3817" s="50" t="s">
        <v>1124</v>
      </c>
      <c r="H3817" s="50" t="s">
        <v>9077</v>
      </c>
      <c r="I3817" s="38">
        <v>65243.75</v>
      </c>
      <c r="J3817" s="47">
        <v>43976</v>
      </c>
      <c r="K3817" s="54"/>
      <c r="L3817" s="17"/>
      <c r="M3817" s="17"/>
      <c r="N3817" s="17"/>
      <c r="O3817" s="17"/>
      <c r="P3817" s="17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17"/>
      <c r="AF3817" s="17"/>
      <c r="AG3817" s="17"/>
      <c r="AH3817" s="17"/>
      <c r="AI3817" s="17"/>
      <c r="AJ3817" s="17"/>
      <c r="AK3817" s="17"/>
      <c r="AL3817" s="17"/>
      <c r="AM3817" s="17"/>
      <c r="AN3817" s="17"/>
      <c r="AO3817" s="17"/>
      <c r="AP3817" s="17"/>
      <c r="AQ3817" s="17"/>
      <c r="AR3817" s="17"/>
      <c r="AS3817" s="17"/>
      <c r="AT3817" s="17"/>
      <c r="AU3817" s="17"/>
      <c r="AV3817" s="17"/>
      <c r="AW3817" s="17"/>
      <c r="AX3817" s="17"/>
      <c r="AY3817" s="17"/>
      <c r="AZ3817" s="17"/>
      <c r="BA3817" s="17"/>
      <c r="BB3817" s="17"/>
      <c r="BC3817" s="17"/>
      <c r="BD3817" s="17"/>
      <c r="BE3817" s="17"/>
      <c r="BF3817" s="17"/>
      <c r="BG3817" s="17"/>
      <c r="BH3817" s="17"/>
      <c r="BI3817" s="17"/>
      <c r="BJ3817" s="17"/>
      <c r="BK3817" s="17"/>
      <c r="BL3817" s="17"/>
      <c r="BM3817" s="17"/>
      <c r="BN3817" s="17"/>
      <c r="BO3817" s="17"/>
      <c r="BP3817" s="17"/>
      <c r="BQ3817" s="17"/>
      <c r="BR3817" s="17"/>
      <c r="BS3817" s="17"/>
      <c r="BT3817" s="17"/>
      <c r="BU3817" s="17"/>
      <c r="BV3817" s="17"/>
      <c r="BW3817" s="17"/>
      <c r="BX3817" s="17"/>
      <c r="BY3817" s="17"/>
      <c r="BZ3817" s="17"/>
      <c r="CA3817" s="17"/>
      <c r="CB3817" s="17"/>
      <c r="CC3817" s="17"/>
      <c r="CD3817" s="17"/>
      <c r="CE3817" s="17"/>
      <c r="CF3817" s="17"/>
      <c r="CG3817" s="17"/>
      <c r="CH3817" s="17"/>
      <c r="CI3817" s="17"/>
      <c r="CJ3817" s="17"/>
      <c r="CK3817" s="17"/>
      <c r="CL3817" s="17"/>
      <c r="CM3817" s="17"/>
      <c r="CN3817" s="17"/>
      <c r="CO3817" s="17"/>
    </row>
    <row r="3818" spans="1:93" x14ac:dyDescent="0.35">
      <c r="A3818" s="43">
        <v>1</v>
      </c>
      <c r="B3818" s="83">
        <v>6200</v>
      </c>
      <c r="C3818" s="46" t="s">
        <v>1352</v>
      </c>
      <c r="D3818" s="74" t="s">
        <v>9078</v>
      </c>
      <c r="E3818" s="57">
        <v>430000330</v>
      </c>
      <c r="F3818" s="76">
        <v>43000232</v>
      </c>
      <c r="G3818" s="76">
        <v>0</v>
      </c>
      <c r="H3818" s="44" t="s">
        <v>9079</v>
      </c>
      <c r="I3818" s="38">
        <v>3536150.4</v>
      </c>
      <c r="J3818" s="47">
        <v>41445</v>
      </c>
      <c r="K3818" s="54"/>
      <c r="L3818" s="17"/>
      <c r="M3818" s="17"/>
      <c r="N3818" s="17"/>
      <c r="O3818" s="17"/>
      <c r="P3818" s="1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17"/>
      <c r="AF3818" s="17"/>
      <c r="AG3818" s="17"/>
      <c r="AH3818" s="17"/>
      <c r="AI3818" s="17"/>
      <c r="AJ3818" s="17"/>
      <c r="AK3818" s="17"/>
      <c r="AL3818" s="17"/>
      <c r="AM3818" s="17"/>
      <c r="AN3818" s="17"/>
      <c r="AO3818" s="17"/>
      <c r="AP3818" s="17"/>
      <c r="AQ3818" s="17"/>
      <c r="AR3818" s="17"/>
      <c r="AS3818" s="17"/>
      <c r="AT3818" s="17"/>
      <c r="AU3818" s="17"/>
      <c r="AV3818" s="17"/>
      <c r="AW3818" s="17"/>
      <c r="AX3818" s="17"/>
      <c r="AY3818" s="17"/>
      <c r="AZ3818" s="17"/>
      <c r="BA3818" s="17"/>
      <c r="BB3818" s="17"/>
      <c r="BC3818" s="17"/>
      <c r="BD3818" s="17"/>
      <c r="BE3818" s="17"/>
      <c r="BF3818" s="17"/>
      <c r="BG3818" s="17"/>
      <c r="BH3818" s="17"/>
      <c r="BI3818" s="17"/>
      <c r="BJ3818" s="17"/>
      <c r="BK3818" s="17"/>
      <c r="BL3818" s="17"/>
      <c r="BM3818" s="17"/>
      <c r="BN3818" s="17"/>
      <c r="BO3818" s="17"/>
      <c r="BP3818" s="17"/>
      <c r="BQ3818" s="17"/>
      <c r="BR3818" s="17"/>
      <c r="BS3818" s="17"/>
      <c r="BT3818" s="17"/>
      <c r="BU3818" s="17"/>
      <c r="BV3818" s="17"/>
      <c r="BW3818" s="17"/>
      <c r="BX3818" s="17"/>
      <c r="BY3818" s="17"/>
      <c r="BZ3818" s="17"/>
      <c r="CA3818" s="17"/>
      <c r="CB3818" s="17"/>
      <c r="CC3818" s="17"/>
      <c r="CD3818" s="17"/>
      <c r="CE3818" s="17"/>
      <c r="CF3818" s="17"/>
      <c r="CG3818" s="17"/>
      <c r="CH3818" s="17"/>
      <c r="CI3818" s="17"/>
      <c r="CJ3818" s="17"/>
      <c r="CK3818" s="17"/>
      <c r="CL3818" s="17"/>
      <c r="CM3818" s="17"/>
      <c r="CN3818" s="17"/>
      <c r="CO3818" s="17"/>
    </row>
    <row r="3819" spans="1:93" x14ac:dyDescent="0.35">
      <c r="A3819" s="43">
        <v>1</v>
      </c>
      <c r="B3819" s="83">
        <v>6200</v>
      </c>
      <c r="C3819" s="46">
        <v>43</v>
      </c>
      <c r="D3819" s="74" t="s">
        <v>9080</v>
      </c>
      <c r="E3819" s="57"/>
      <c r="F3819" s="76">
        <v>43000232</v>
      </c>
      <c r="G3819" s="76">
        <v>1</v>
      </c>
      <c r="H3819" s="104" t="s">
        <v>9079</v>
      </c>
      <c r="I3819" s="38">
        <v>512012.5</v>
      </c>
      <c r="J3819" s="47">
        <v>44862</v>
      </c>
      <c r="K3819" s="54"/>
      <c r="L3819" s="17"/>
      <c r="M3819" s="17"/>
      <c r="N3819" s="17"/>
      <c r="O3819" s="17"/>
      <c r="P3819" s="17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17"/>
      <c r="AF3819" s="17"/>
      <c r="AG3819" s="17"/>
      <c r="AH3819" s="17"/>
      <c r="AI3819" s="17"/>
      <c r="AJ3819" s="17"/>
      <c r="AK3819" s="17"/>
      <c r="AL3819" s="17"/>
      <c r="AM3819" s="17"/>
      <c r="AN3819" s="17"/>
      <c r="AO3819" s="17"/>
      <c r="AP3819" s="17"/>
      <c r="AQ3819" s="17"/>
      <c r="AR3819" s="17"/>
      <c r="AS3819" s="17"/>
      <c r="AT3819" s="17"/>
      <c r="AU3819" s="17"/>
      <c r="AV3819" s="17"/>
      <c r="AW3819" s="17"/>
      <c r="AX3819" s="17"/>
      <c r="AY3819" s="17"/>
      <c r="AZ3819" s="17"/>
      <c r="BA3819" s="17"/>
      <c r="BB3819" s="17"/>
      <c r="BC3819" s="17"/>
      <c r="BD3819" s="17"/>
      <c r="BE3819" s="17"/>
      <c r="BF3819" s="17"/>
      <c r="BG3819" s="17"/>
      <c r="BH3819" s="17"/>
      <c r="BI3819" s="17"/>
      <c r="BJ3819" s="17"/>
      <c r="BK3819" s="17"/>
      <c r="BL3819" s="17"/>
      <c r="BM3819" s="17"/>
      <c r="BN3819" s="17"/>
      <c r="BO3819" s="17"/>
      <c r="BP3819" s="17"/>
      <c r="BQ3819" s="17"/>
      <c r="BR3819" s="17"/>
      <c r="BS3819" s="17"/>
      <c r="BT3819" s="17"/>
      <c r="BU3819" s="17"/>
      <c r="BV3819" s="17"/>
      <c r="BW3819" s="17"/>
      <c r="BX3819" s="17"/>
      <c r="BY3819" s="17"/>
      <c r="BZ3819" s="17"/>
      <c r="CA3819" s="17"/>
      <c r="CB3819" s="17"/>
      <c r="CC3819" s="17"/>
      <c r="CD3819" s="17"/>
      <c r="CE3819" s="17"/>
      <c r="CF3819" s="17"/>
      <c r="CG3819" s="17"/>
      <c r="CH3819" s="17"/>
      <c r="CI3819" s="17"/>
      <c r="CJ3819" s="17"/>
      <c r="CK3819" s="17"/>
      <c r="CL3819" s="17"/>
      <c r="CM3819" s="17"/>
      <c r="CN3819" s="17"/>
      <c r="CO3819" s="17"/>
    </row>
    <row r="3820" spans="1:93" x14ac:dyDescent="0.35">
      <c r="A3820" s="43">
        <v>1</v>
      </c>
      <c r="B3820" s="83">
        <v>6200</v>
      </c>
      <c r="C3820" s="46" t="s">
        <v>1352</v>
      </c>
      <c r="D3820" s="74" t="s">
        <v>9081</v>
      </c>
      <c r="E3820" s="57">
        <v>430000340</v>
      </c>
      <c r="F3820" s="76">
        <v>43000233</v>
      </c>
      <c r="G3820" s="76">
        <v>0</v>
      </c>
      <c r="H3820" s="44" t="s">
        <v>9082</v>
      </c>
      <c r="I3820" s="38">
        <v>3563462.4</v>
      </c>
      <c r="J3820" s="47">
        <v>41453</v>
      </c>
      <c r="K3820" s="54"/>
      <c r="L3820" s="17"/>
      <c r="M3820" s="17"/>
      <c r="N3820" s="17"/>
      <c r="O3820" s="17"/>
      <c r="P3820" s="1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7"/>
      <c r="AI3820" s="17"/>
      <c r="AJ3820" s="17"/>
      <c r="AK3820" s="17"/>
      <c r="AL3820" s="17"/>
      <c r="AM3820" s="17"/>
      <c r="AN3820" s="17"/>
      <c r="AO3820" s="17"/>
      <c r="AP3820" s="17"/>
      <c r="AQ3820" s="17"/>
      <c r="AR3820" s="17"/>
      <c r="AS3820" s="17"/>
      <c r="AT3820" s="17"/>
      <c r="AU3820" s="17"/>
      <c r="AV3820" s="17"/>
      <c r="AW3820" s="17"/>
      <c r="AX3820" s="17"/>
      <c r="AY3820" s="17"/>
      <c r="AZ3820" s="17"/>
      <c r="BA3820" s="17"/>
      <c r="BB3820" s="17"/>
      <c r="BC3820" s="17"/>
      <c r="BD3820" s="17"/>
      <c r="BE3820" s="17"/>
      <c r="BF3820" s="17"/>
      <c r="BG3820" s="17"/>
      <c r="BH3820" s="17"/>
      <c r="BI3820" s="17"/>
      <c r="BJ3820" s="17"/>
      <c r="BK3820" s="17"/>
      <c r="BL3820" s="17"/>
      <c r="BM3820" s="17"/>
      <c r="BN3820" s="17"/>
      <c r="BO3820" s="17"/>
      <c r="BP3820" s="17"/>
      <c r="BQ3820" s="17"/>
      <c r="BR3820" s="17"/>
      <c r="BS3820" s="17"/>
      <c r="BT3820" s="17"/>
      <c r="BU3820" s="17"/>
      <c r="BV3820" s="17"/>
      <c r="BW3820" s="17"/>
      <c r="BX3820" s="17"/>
      <c r="BY3820" s="17"/>
      <c r="BZ3820" s="17"/>
      <c r="CA3820" s="17"/>
      <c r="CB3820" s="17"/>
      <c r="CC3820" s="17"/>
      <c r="CD3820" s="17"/>
      <c r="CE3820" s="17"/>
      <c r="CF3820" s="17"/>
      <c r="CG3820" s="17"/>
      <c r="CH3820" s="17"/>
      <c r="CI3820" s="17"/>
      <c r="CJ3820" s="17"/>
      <c r="CK3820" s="17"/>
      <c r="CL3820" s="17"/>
      <c r="CM3820" s="17"/>
      <c r="CN3820" s="17"/>
      <c r="CO3820" s="17"/>
    </row>
    <row r="3821" spans="1:93" x14ac:dyDescent="0.35">
      <c r="A3821" s="43">
        <v>1</v>
      </c>
      <c r="B3821" s="83">
        <v>6200</v>
      </c>
      <c r="C3821" s="46" t="s">
        <v>1352</v>
      </c>
      <c r="D3821" s="74" t="s">
        <v>9083</v>
      </c>
      <c r="E3821" s="44"/>
      <c r="F3821" s="53" t="s">
        <v>9084</v>
      </c>
      <c r="G3821" s="53" t="s">
        <v>1043</v>
      </c>
      <c r="H3821" s="50" t="s">
        <v>9085</v>
      </c>
      <c r="I3821" s="38">
        <v>357032</v>
      </c>
      <c r="J3821" s="47">
        <v>44726</v>
      </c>
      <c r="K3821" s="54"/>
      <c r="L3821" s="17"/>
      <c r="M3821" s="17"/>
      <c r="N3821" s="17"/>
      <c r="O3821" s="17"/>
      <c r="P3821" s="17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17"/>
      <c r="AF3821" s="17"/>
      <c r="AG3821" s="17"/>
      <c r="AH3821" s="17"/>
      <c r="AI3821" s="17"/>
      <c r="AJ3821" s="17"/>
      <c r="AK3821" s="17"/>
      <c r="AL3821" s="17"/>
      <c r="AM3821" s="17"/>
      <c r="AN3821" s="17"/>
      <c r="AO3821" s="17"/>
      <c r="AP3821" s="17"/>
      <c r="AQ3821" s="17"/>
      <c r="AR3821" s="17"/>
      <c r="AS3821" s="17"/>
      <c r="AT3821" s="17"/>
      <c r="AU3821" s="17"/>
      <c r="AV3821" s="17"/>
      <c r="AW3821" s="17"/>
      <c r="AX3821" s="17"/>
      <c r="AY3821" s="17"/>
      <c r="AZ3821" s="17"/>
      <c r="BA3821" s="17"/>
      <c r="BB3821" s="17"/>
      <c r="BC3821" s="17"/>
      <c r="BD3821" s="17"/>
      <c r="BE3821" s="17"/>
      <c r="BF3821" s="17"/>
      <c r="BG3821" s="17"/>
      <c r="BH3821" s="17"/>
      <c r="BI3821" s="17"/>
      <c r="BJ3821" s="17"/>
      <c r="BK3821" s="17"/>
      <c r="BL3821" s="17"/>
      <c r="BM3821" s="17"/>
      <c r="BN3821" s="17"/>
      <c r="BO3821" s="17"/>
      <c r="BP3821" s="17"/>
      <c r="BQ3821" s="17"/>
      <c r="BR3821" s="17"/>
      <c r="BS3821" s="17"/>
      <c r="BT3821" s="17"/>
      <c r="BU3821" s="17"/>
      <c r="BV3821" s="17"/>
      <c r="BW3821" s="17"/>
      <c r="BX3821" s="17"/>
      <c r="BY3821" s="17"/>
      <c r="BZ3821" s="17"/>
      <c r="CA3821" s="17"/>
      <c r="CB3821" s="17"/>
      <c r="CC3821" s="17"/>
      <c r="CD3821" s="17"/>
      <c r="CE3821" s="17"/>
      <c r="CF3821" s="17"/>
      <c r="CG3821" s="17"/>
      <c r="CH3821" s="17"/>
      <c r="CI3821" s="17"/>
      <c r="CJ3821" s="17"/>
      <c r="CK3821" s="17"/>
      <c r="CL3821" s="17"/>
      <c r="CM3821" s="17"/>
      <c r="CN3821" s="17"/>
      <c r="CO3821" s="17"/>
    </row>
    <row r="3822" spans="1:93" x14ac:dyDescent="0.35">
      <c r="A3822" s="43">
        <v>1</v>
      </c>
      <c r="B3822" s="83">
        <v>6200</v>
      </c>
      <c r="C3822" s="50" t="s">
        <v>1352</v>
      </c>
      <c r="D3822" s="74" t="s">
        <v>9086</v>
      </c>
      <c r="E3822" s="50"/>
      <c r="F3822" s="50" t="s">
        <v>9084</v>
      </c>
      <c r="G3822" s="50" t="s">
        <v>1124</v>
      </c>
      <c r="H3822" s="50" t="s">
        <v>9087</v>
      </c>
      <c r="I3822" s="38">
        <v>65243.75</v>
      </c>
      <c r="J3822" s="47">
        <v>43976</v>
      </c>
      <c r="K3822" s="54"/>
      <c r="L3822" s="17"/>
      <c r="M3822" s="17"/>
      <c r="N3822" s="17"/>
      <c r="O3822" s="17"/>
      <c r="P3822" s="1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17"/>
      <c r="AF3822" s="17"/>
      <c r="AG3822" s="17"/>
      <c r="AH3822" s="17"/>
      <c r="AI3822" s="17"/>
      <c r="AJ3822" s="17"/>
      <c r="AK3822" s="17"/>
      <c r="AL3822" s="17"/>
      <c r="AM3822" s="17"/>
      <c r="AN3822" s="17"/>
      <c r="AO3822" s="17"/>
      <c r="AP3822" s="17"/>
      <c r="AQ3822" s="17"/>
      <c r="AR3822" s="17"/>
      <c r="AS3822" s="17"/>
      <c r="AT3822" s="17"/>
      <c r="AU3822" s="17"/>
      <c r="AV3822" s="17"/>
      <c r="AW3822" s="17"/>
      <c r="AX3822" s="17"/>
      <c r="AY3822" s="17"/>
      <c r="AZ3822" s="17"/>
      <c r="BA3822" s="17"/>
      <c r="BB3822" s="17"/>
      <c r="BC3822" s="17"/>
      <c r="BD3822" s="17"/>
      <c r="BE3822" s="17"/>
      <c r="BF3822" s="17"/>
      <c r="BG3822" s="17"/>
      <c r="BH3822" s="17"/>
      <c r="BI3822" s="17"/>
      <c r="BJ3822" s="17"/>
      <c r="BK3822" s="17"/>
      <c r="BL3822" s="17"/>
      <c r="BM3822" s="17"/>
      <c r="BN3822" s="17"/>
      <c r="BO3822" s="17"/>
      <c r="BP3822" s="17"/>
      <c r="BQ3822" s="17"/>
      <c r="BR3822" s="17"/>
      <c r="BS3822" s="17"/>
      <c r="BT3822" s="17"/>
      <c r="BU3822" s="17"/>
      <c r="BV3822" s="17"/>
      <c r="BW3822" s="17"/>
      <c r="BX3822" s="17"/>
      <c r="BY3822" s="17"/>
      <c r="BZ3822" s="17"/>
      <c r="CA3822" s="17"/>
      <c r="CB3822" s="17"/>
      <c r="CC3822" s="17"/>
      <c r="CD3822" s="17"/>
      <c r="CE3822" s="17"/>
      <c r="CF3822" s="17"/>
      <c r="CG3822" s="17"/>
      <c r="CH3822" s="17"/>
      <c r="CI3822" s="17"/>
      <c r="CJ3822" s="17"/>
      <c r="CK3822" s="17"/>
      <c r="CL3822" s="17"/>
      <c r="CM3822" s="17"/>
      <c r="CN3822" s="17"/>
      <c r="CO3822" s="17"/>
    </row>
    <row r="3823" spans="1:93" x14ac:dyDescent="0.35">
      <c r="A3823" s="43">
        <v>1</v>
      </c>
      <c r="B3823" s="83">
        <v>6200</v>
      </c>
      <c r="C3823" s="46" t="s">
        <v>1352</v>
      </c>
      <c r="D3823" s="74" t="s">
        <v>9088</v>
      </c>
      <c r="E3823" s="57">
        <v>430000350</v>
      </c>
      <c r="F3823" s="76">
        <v>43000234</v>
      </c>
      <c r="G3823" s="76">
        <v>0</v>
      </c>
      <c r="H3823" s="44" t="s">
        <v>9089</v>
      </c>
      <c r="I3823" s="38">
        <v>3986278.3999999999</v>
      </c>
      <c r="J3823" s="47">
        <v>41453</v>
      </c>
      <c r="K3823" s="48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  <c r="AH3823" s="14"/>
      <c r="AI3823" s="14"/>
      <c r="AJ3823" s="14"/>
      <c r="AK3823" s="14"/>
      <c r="AL3823" s="14"/>
      <c r="AM3823" s="14"/>
      <c r="AN3823" s="14"/>
      <c r="AO3823" s="14"/>
      <c r="AP3823" s="14"/>
      <c r="AQ3823" s="14"/>
      <c r="AR3823" s="14"/>
      <c r="AS3823" s="14"/>
      <c r="AT3823" s="14"/>
      <c r="AU3823" s="14"/>
      <c r="AV3823" s="14"/>
      <c r="AW3823" s="14"/>
      <c r="AX3823" s="14"/>
      <c r="AY3823" s="14"/>
      <c r="AZ3823" s="14"/>
      <c r="BA3823" s="14"/>
      <c r="BB3823" s="14"/>
      <c r="BC3823" s="14"/>
      <c r="BD3823" s="14"/>
      <c r="BE3823" s="14"/>
      <c r="BF3823" s="14"/>
      <c r="BG3823" s="14"/>
      <c r="BH3823" s="14"/>
      <c r="BI3823" s="14"/>
      <c r="BJ3823" s="14"/>
      <c r="BK3823" s="14"/>
      <c r="BL3823" s="14"/>
      <c r="BM3823" s="14"/>
      <c r="BN3823" s="14"/>
      <c r="BO3823" s="14"/>
      <c r="BP3823" s="14"/>
      <c r="BQ3823" s="14"/>
      <c r="BR3823" s="14"/>
      <c r="BS3823" s="14"/>
      <c r="BT3823" s="14"/>
      <c r="BU3823" s="14"/>
      <c r="BV3823" s="14"/>
      <c r="BW3823" s="14"/>
      <c r="BX3823" s="14"/>
      <c r="BY3823" s="14"/>
      <c r="BZ3823" s="14"/>
      <c r="CA3823" s="14"/>
      <c r="CB3823" s="14"/>
      <c r="CC3823" s="14"/>
      <c r="CD3823" s="14"/>
      <c r="CE3823" s="14"/>
      <c r="CF3823" s="14"/>
      <c r="CG3823" s="14"/>
      <c r="CH3823" s="14"/>
      <c r="CI3823" s="14"/>
      <c r="CJ3823" s="14"/>
      <c r="CK3823" s="14"/>
      <c r="CL3823" s="14"/>
      <c r="CM3823" s="14"/>
      <c r="CN3823" s="14"/>
      <c r="CO3823" s="14"/>
    </row>
    <row r="3824" spans="1:93" x14ac:dyDescent="0.35">
      <c r="A3824" s="43">
        <v>1</v>
      </c>
      <c r="B3824" s="83">
        <v>6200</v>
      </c>
      <c r="C3824" s="46" t="s">
        <v>1352</v>
      </c>
      <c r="D3824" s="74" t="s">
        <v>9090</v>
      </c>
      <c r="E3824" s="57">
        <v>430000360</v>
      </c>
      <c r="F3824" s="76">
        <v>43000235</v>
      </c>
      <c r="G3824" s="76">
        <v>0</v>
      </c>
      <c r="H3824" s="44" t="s">
        <v>9091</v>
      </c>
      <c r="I3824" s="38">
        <v>3983809.12</v>
      </c>
      <c r="J3824" s="47">
        <v>41456</v>
      </c>
      <c r="K3824" s="54"/>
      <c r="L3824" s="17"/>
      <c r="M3824" s="17"/>
      <c r="N3824" s="17"/>
      <c r="O3824" s="17"/>
      <c r="P3824" s="1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17"/>
      <c r="AF3824" s="17"/>
      <c r="AG3824" s="17"/>
      <c r="AH3824" s="17"/>
      <c r="AI3824" s="17"/>
      <c r="AJ3824" s="17"/>
      <c r="AK3824" s="17"/>
      <c r="AL3824" s="17"/>
      <c r="AM3824" s="17"/>
      <c r="AN3824" s="17"/>
      <c r="AO3824" s="17"/>
      <c r="AP3824" s="17"/>
      <c r="AQ3824" s="17"/>
      <c r="AR3824" s="17"/>
      <c r="AS3824" s="17"/>
      <c r="AT3824" s="17"/>
      <c r="AU3824" s="17"/>
      <c r="AV3824" s="17"/>
      <c r="AW3824" s="17"/>
      <c r="AX3824" s="17"/>
      <c r="AY3824" s="17"/>
      <c r="AZ3824" s="17"/>
      <c r="BA3824" s="17"/>
      <c r="BB3824" s="17"/>
      <c r="BC3824" s="17"/>
      <c r="BD3824" s="17"/>
      <c r="BE3824" s="17"/>
      <c r="BF3824" s="17"/>
      <c r="BG3824" s="17"/>
      <c r="BH3824" s="17"/>
      <c r="BI3824" s="17"/>
      <c r="BJ3824" s="17"/>
      <c r="BK3824" s="17"/>
      <c r="BL3824" s="17"/>
      <c r="BM3824" s="17"/>
      <c r="BN3824" s="17"/>
      <c r="BO3824" s="17"/>
      <c r="BP3824" s="17"/>
      <c r="BQ3824" s="17"/>
      <c r="BR3824" s="17"/>
      <c r="BS3824" s="17"/>
      <c r="BT3824" s="17"/>
      <c r="BU3824" s="17"/>
      <c r="BV3824" s="17"/>
      <c r="BW3824" s="17"/>
      <c r="BX3824" s="17"/>
      <c r="BY3824" s="17"/>
      <c r="BZ3824" s="17"/>
      <c r="CA3824" s="17"/>
      <c r="CB3824" s="17"/>
      <c r="CC3824" s="17"/>
      <c r="CD3824" s="17"/>
      <c r="CE3824" s="17"/>
      <c r="CF3824" s="17"/>
      <c r="CG3824" s="17"/>
      <c r="CH3824" s="17"/>
      <c r="CI3824" s="17"/>
      <c r="CJ3824" s="17"/>
      <c r="CK3824" s="17"/>
      <c r="CL3824" s="17"/>
      <c r="CM3824" s="17"/>
      <c r="CN3824" s="17"/>
      <c r="CO3824" s="17"/>
    </row>
    <row r="3825" spans="1:93" x14ac:dyDescent="0.35">
      <c r="A3825" s="43">
        <v>1</v>
      </c>
      <c r="B3825" s="83">
        <v>6200</v>
      </c>
      <c r="C3825" s="46" t="s">
        <v>1352</v>
      </c>
      <c r="D3825" s="74" t="s">
        <v>9092</v>
      </c>
      <c r="E3825" s="57">
        <v>430000360</v>
      </c>
      <c r="F3825" s="50" t="s">
        <v>9093</v>
      </c>
      <c r="G3825" s="50" t="s">
        <v>1124</v>
      </c>
      <c r="H3825" s="50" t="s">
        <v>9094</v>
      </c>
      <c r="I3825" s="38">
        <v>48961.8</v>
      </c>
      <c r="J3825" s="47">
        <v>44279</v>
      </c>
      <c r="K3825" s="54"/>
      <c r="L3825" s="17"/>
      <c r="M3825" s="17"/>
      <c r="N3825" s="17"/>
      <c r="O3825" s="17"/>
      <c r="P3825" s="1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17"/>
      <c r="AF3825" s="17"/>
      <c r="AG3825" s="17"/>
      <c r="AH3825" s="17"/>
      <c r="AI3825" s="17"/>
      <c r="AJ3825" s="17"/>
      <c r="AK3825" s="17"/>
      <c r="AL3825" s="17"/>
      <c r="AM3825" s="17"/>
      <c r="AN3825" s="17"/>
      <c r="AO3825" s="17"/>
      <c r="AP3825" s="17"/>
      <c r="AQ3825" s="17"/>
      <c r="AR3825" s="17"/>
      <c r="AS3825" s="17"/>
      <c r="AT3825" s="17"/>
      <c r="AU3825" s="17"/>
      <c r="AV3825" s="17"/>
      <c r="AW3825" s="17"/>
      <c r="AX3825" s="17"/>
      <c r="AY3825" s="17"/>
      <c r="AZ3825" s="17"/>
      <c r="BA3825" s="17"/>
      <c r="BB3825" s="17"/>
      <c r="BC3825" s="17"/>
      <c r="BD3825" s="17"/>
      <c r="BE3825" s="17"/>
      <c r="BF3825" s="17"/>
      <c r="BG3825" s="17"/>
      <c r="BH3825" s="17"/>
      <c r="BI3825" s="17"/>
      <c r="BJ3825" s="17"/>
      <c r="BK3825" s="17"/>
      <c r="BL3825" s="17"/>
      <c r="BM3825" s="17"/>
      <c r="BN3825" s="17"/>
      <c r="BO3825" s="17"/>
      <c r="BP3825" s="17"/>
      <c r="BQ3825" s="17"/>
      <c r="BR3825" s="17"/>
      <c r="BS3825" s="17"/>
      <c r="BT3825" s="17"/>
      <c r="BU3825" s="17"/>
      <c r="BV3825" s="17"/>
      <c r="BW3825" s="17"/>
      <c r="BX3825" s="17"/>
      <c r="BY3825" s="17"/>
      <c r="BZ3825" s="17"/>
      <c r="CA3825" s="17"/>
      <c r="CB3825" s="17"/>
      <c r="CC3825" s="17"/>
      <c r="CD3825" s="17"/>
      <c r="CE3825" s="17"/>
      <c r="CF3825" s="17"/>
      <c r="CG3825" s="17"/>
      <c r="CH3825" s="17"/>
      <c r="CI3825" s="17"/>
      <c r="CJ3825" s="17"/>
      <c r="CK3825" s="17"/>
      <c r="CL3825" s="17"/>
      <c r="CM3825" s="17"/>
      <c r="CN3825" s="17"/>
      <c r="CO3825" s="17"/>
    </row>
    <row r="3826" spans="1:93" x14ac:dyDescent="0.35">
      <c r="A3826" s="43">
        <v>1</v>
      </c>
      <c r="B3826" s="83">
        <v>6200</v>
      </c>
      <c r="C3826" s="46">
        <v>43</v>
      </c>
      <c r="D3826" s="74" t="s">
        <v>9095</v>
      </c>
      <c r="E3826" s="57"/>
      <c r="F3826" s="50" t="s">
        <v>9093</v>
      </c>
      <c r="G3826" s="50">
        <v>2</v>
      </c>
      <c r="H3826" s="104" t="s">
        <v>9096</v>
      </c>
      <c r="I3826" s="38">
        <v>707232.94</v>
      </c>
      <c r="J3826" s="47">
        <v>44894</v>
      </c>
      <c r="K3826" s="54"/>
      <c r="L3826" s="17"/>
      <c r="M3826" s="17"/>
      <c r="N3826" s="17"/>
      <c r="O3826" s="17"/>
      <c r="P3826" s="17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17"/>
      <c r="AF3826" s="17"/>
      <c r="AG3826" s="17"/>
      <c r="AH3826" s="17"/>
      <c r="AI3826" s="17"/>
      <c r="AJ3826" s="17"/>
      <c r="AK3826" s="17"/>
      <c r="AL3826" s="17"/>
      <c r="AM3826" s="17"/>
      <c r="AN3826" s="17"/>
      <c r="AO3826" s="17"/>
      <c r="AP3826" s="17"/>
      <c r="AQ3826" s="17"/>
      <c r="AR3826" s="17"/>
      <c r="AS3826" s="17"/>
      <c r="AT3826" s="17"/>
      <c r="AU3826" s="17"/>
      <c r="AV3826" s="17"/>
      <c r="AW3826" s="17"/>
      <c r="AX3826" s="17"/>
      <c r="AY3826" s="17"/>
      <c r="AZ3826" s="17"/>
      <c r="BA3826" s="17"/>
      <c r="BB3826" s="17"/>
      <c r="BC3826" s="17"/>
      <c r="BD3826" s="17"/>
      <c r="BE3826" s="17"/>
      <c r="BF3826" s="17"/>
      <c r="BG3826" s="17"/>
      <c r="BH3826" s="17"/>
      <c r="BI3826" s="17"/>
      <c r="BJ3826" s="17"/>
      <c r="BK3826" s="17"/>
      <c r="BL3826" s="17"/>
      <c r="BM3826" s="17"/>
      <c r="BN3826" s="17"/>
      <c r="BO3826" s="17"/>
      <c r="BP3826" s="17"/>
      <c r="BQ3826" s="17"/>
      <c r="BR3826" s="17"/>
      <c r="BS3826" s="17"/>
      <c r="BT3826" s="17"/>
      <c r="BU3826" s="17"/>
      <c r="BV3826" s="17"/>
      <c r="BW3826" s="17"/>
      <c r="BX3826" s="17"/>
      <c r="BY3826" s="17"/>
      <c r="BZ3826" s="17"/>
      <c r="CA3826" s="17"/>
      <c r="CB3826" s="17"/>
      <c r="CC3826" s="17"/>
      <c r="CD3826" s="17"/>
      <c r="CE3826" s="17"/>
      <c r="CF3826" s="17"/>
      <c r="CG3826" s="17"/>
      <c r="CH3826" s="17"/>
      <c r="CI3826" s="17"/>
      <c r="CJ3826" s="17"/>
      <c r="CK3826" s="17"/>
      <c r="CL3826" s="17"/>
      <c r="CM3826" s="17"/>
      <c r="CN3826" s="17"/>
      <c r="CO3826" s="17"/>
    </row>
    <row r="3827" spans="1:93" x14ac:dyDescent="0.35">
      <c r="A3827" s="43">
        <v>1</v>
      </c>
      <c r="B3827" s="83">
        <v>6200</v>
      </c>
      <c r="C3827" s="46" t="s">
        <v>1352</v>
      </c>
      <c r="D3827" s="74" t="s">
        <v>9097</v>
      </c>
      <c r="E3827" s="57">
        <v>430000370</v>
      </c>
      <c r="F3827" s="76">
        <v>43000236</v>
      </c>
      <c r="G3827" s="76">
        <v>0</v>
      </c>
      <c r="H3827" s="44" t="s">
        <v>9098</v>
      </c>
      <c r="I3827" s="38">
        <v>3995338.41</v>
      </c>
      <c r="J3827" s="47">
        <v>41486</v>
      </c>
      <c r="K3827" s="54"/>
      <c r="L3827" s="17"/>
      <c r="M3827" s="17"/>
      <c r="N3827" s="17"/>
      <c r="O3827" s="17"/>
      <c r="P3827" s="17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17"/>
      <c r="AF3827" s="17"/>
      <c r="AG3827" s="17"/>
      <c r="AH3827" s="17"/>
      <c r="AI3827" s="17"/>
      <c r="AJ3827" s="17"/>
      <c r="AK3827" s="17"/>
      <c r="AL3827" s="17"/>
      <c r="AM3827" s="17"/>
      <c r="AN3827" s="17"/>
      <c r="AO3827" s="17"/>
      <c r="AP3827" s="17"/>
      <c r="AQ3827" s="17"/>
      <c r="AR3827" s="17"/>
      <c r="AS3827" s="17"/>
      <c r="AT3827" s="17"/>
      <c r="AU3827" s="17"/>
      <c r="AV3827" s="17"/>
      <c r="AW3827" s="17"/>
      <c r="AX3827" s="17"/>
      <c r="AY3827" s="17"/>
      <c r="AZ3827" s="17"/>
      <c r="BA3827" s="17"/>
      <c r="BB3827" s="17"/>
      <c r="BC3827" s="17"/>
      <c r="BD3827" s="17"/>
      <c r="BE3827" s="17"/>
      <c r="BF3827" s="17"/>
      <c r="BG3827" s="17"/>
      <c r="BH3827" s="17"/>
      <c r="BI3827" s="17"/>
      <c r="BJ3827" s="17"/>
      <c r="BK3827" s="17"/>
      <c r="BL3827" s="17"/>
      <c r="BM3827" s="17"/>
      <c r="BN3827" s="17"/>
      <c r="BO3827" s="17"/>
      <c r="BP3827" s="17"/>
      <c r="BQ3827" s="17"/>
      <c r="BR3827" s="17"/>
      <c r="BS3827" s="17"/>
      <c r="BT3827" s="17"/>
      <c r="BU3827" s="17"/>
      <c r="BV3827" s="17"/>
      <c r="BW3827" s="17"/>
      <c r="BX3827" s="17"/>
      <c r="BY3827" s="17"/>
      <c r="BZ3827" s="17"/>
      <c r="CA3827" s="17"/>
      <c r="CB3827" s="17"/>
      <c r="CC3827" s="17"/>
      <c r="CD3827" s="17"/>
      <c r="CE3827" s="17"/>
      <c r="CF3827" s="17"/>
      <c r="CG3827" s="17"/>
      <c r="CH3827" s="17"/>
      <c r="CI3827" s="17"/>
      <c r="CJ3827" s="17"/>
      <c r="CK3827" s="17"/>
      <c r="CL3827" s="17"/>
      <c r="CM3827" s="17"/>
      <c r="CN3827" s="17"/>
      <c r="CO3827" s="17"/>
    </row>
    <row r="3828" spans="1:93" x14ac:dyDescent="0.35">
      <c r="A3828" s="43">
        <v>1</v>
      </c>
      <c r="B3828" s="83">
        <v>6200</v>
      </c>
      <c r="C3828" s="46" t="s">
        <v>1352</v>
      </c>
      <c r="D3828" s="74" t="s">
        <v>9099</v>
      </c>
      <c r="E3828" s="57" t="s">
        <v>9100</v>
      </c>
      <c r="F3828" s="50" t="s">
        <v>9100</v>
      </c>
      <c r="G3828" s="50" t="s">
        <v>1124</v>
      </c>
      <c r="H3828" s="50" t="s">
        <v>9101</v>
      </c>
      <c r="I3828" s="38">
        <v>48961.8</v>
      </c>
      <c r="J3828" s="47">
        <v>44279</v>
      </c>
      <c r="K3828" s="54"/>
      <c r="L3828" s="17"/>
      <c r="M3828" s="17"/>
      <c r="N3828" s="17"/>
      <c r="O3828" s="17"/>
      <c r="P3828" s="1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17"/>
      <c r="AF3828" s="17"/>
      <c r="AG3828" s="17"/>
      <c r="AH3828" s="17"/>
      <c r="AI3828" s="17"/>
      <c r="AJ3828" s="17"/>
      <c r="AK3828" s="17"/>
      <c r="AL3828" s="17"/>
      <c r="AM3828" s="17"/>
      <c r="AN3828" s="17"/>
      <c r="AO3828" s="17"/>
      <c r="AP3828" s="17"/>
      <c r="AQ3828" s="17"/>
      <c r="AR3828" s="17"/>
      <c r="AS3828" s="17"/>
      <c r="AT3828" s="17"/>
      <c r="AU3828" s="17"/>
      <c r="AV3828" s="17"/>
      <c r="AW3828" s="17"/>
      <c r="AX3828" s="17"/>
      <c r="AY3828" s="17"/>
      <c r="AZ3828" s="17"/>
      <c r="BA3828" s="17"/>
      <c r="BB3828" s="17"/>
      <c r="BC3828" s="17"/>
      <c r="BD3828" s="17"/>
      <c r="BE3828" s="17"/>
      <c r="BF3828" s="17"/>
      <c r="BG3828" s="17"/>
      <c r="BH3828" s="17"/>
      <c r="BI3828" s="17"/>
      <c r="BJ3828" s="17"/>
      <c r="BK3828" s="17"/>
      <c r="BL3828" s="17"/>
      <c r="BM3828" s="17"/>
      <c r="BN3828" s="17"/>
      <c r="BO3828" s="17"/>
      <c r="BP3828" s="17"/>
      <c r="BQ3828" s="17"/>
      <c r="BR3828" s="17"/>
      <c r="BS3828" s="17"/>
      <c r="BT3828" s="17"/>
      <c r="BU3828" s="17"/>
      <c r="BV3828" s="17"/>
      <c r="BW3828" s="17"/>
      <c r="BX3828" s="17"/>
      <c r="BY3828" s="17"/>
      <c r="BZ3828" s="17"/>
      <c r="CA3828" s="17"/>
      <c r="CB3828" s="17"/>
      <c r="CC3828" s="17"/>
      <c r="CD3828" s="17"/>
      <c r="CE3828" s="17"/>
      <c r="CF3828" s="17"/>
      <c r="CG3828" s="17"/>
      <c r="CH3828" s="17"/>
      <c r="CI3828" s="17"/>
      <c r="CJ3828" s="17"/>
      <c r="CK3828" s="17"/>
      <c r="CL3828" s="17"/>
      <c r="CM3828" s="17"/>
      <c r="CN3828" s="17"/>
      <c r="CO3828" s="17"/>
    </row>
    <row r="3829" spans="1:93" x14ac:dyDescent="0.35">
      <c r="A3829" s="43">
        <v>1</v>
      </c>
      <c r="B3829" s="83">
        <v>6200</v>
      </c>
      <c r="C3829" s="46">
        <v>43</v>
      </c>
      <c r="D3829" s="74" t="s">
        <v>9102</v>
      </c>
      <c r="E3829" s="57"/>
      <c r="F3829" s="50" t="s">
        <v>9100</v>
      </c>
      <c r="G3829" s="50">
        <v>2</v>
      </c>
      <c r="H3829" s="104" t="s">
        <v>9103</v>
      </c>
      <c r="I3829" s="38">
        <v>616415</v>
      </c>
      <c r="J3829" s="47">
        <v>44868</v>
      </c>
      <c r="K3829" s="54"/>
      <c r="L3829" s="17"/>
      <c r="M3829" s="17"/>
      <c r="N3829" s="17"/>
      <c r="O3829" s="17"/>
      <c r="P3829" s="1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17"/>
      <c r="AF3829" s="17"/>
      <c r="AG3829" s="17"/>
      <c r="AH3829" s="17"/>
      <c r="AI3829" s="17"/>
      <c r="AJ3829" s="17"/>
      <c r="AK3829" s="17"/>
      <c r="AL3829" s="17"/>
      <c r="AM3829" s="17"/>
      <c r="AN3829" s="17"/>
      <c r="AO3829" s="17"/>
      <c r="AP3829" s="17"/>
      <c r="AQ3829" s="17"/>
      <c r="AR3829" s="17"/>
      <c r="AS3829" s="17"/>
      <c r="AT3829" s="17"/>
      <c r="AU3829" s="17"/>
      <c r="AV3829" s="17"/>
      <c r="AW3829" s="17"/>
      <c r="AX3829" s="17"/>
      <c r="AY3829" s="17"/>
      <c r="AZ3829" s="17"/>
      <c r="BA3829" s="17"/>
      <c r="BB3829" s="17"/>
      <c r="BC3829" s="17"/>
      <c r="BD3829" s="17"/>
      <c r="BE3829" s="17"/>
      <c r="BF3829" s="17"/>
      <c r="BG3829" s="17"/>
      <c r="BH3829" s="17"/>
      <c r="BI3829" s="17"/>
      <c r="BJ3829" s="17"/>
      <c r="BK3829" s="17"/>
      <c r="BL3829" s="17"/>
      <c r="BM3829" s="17"/>
      <c r="BN3829" s="17"/>
      <c r="BO3829" s="17"/>
      <c r="BP3829" s="17"/>
      <c r="BQ3829" s="17"/>
      <c r="BR3829" s="17"/>
      <c r="BS3829" s="17"/>
      <c r="BT3829" s="17"/>
      <c r="BU3829" s="17"/>
      <c r="BV3829" s="17"/>
      <c r="BW3829" s="17"/>
      <c r="BX3829" s="17"/>
      <c r="BY3829" s="17"/>
      <c r="BZ3829" s="17"/>
      <c r="CA3829" s="17"/>
      <c r="CB3829" s="17"/>
      <c r="CC3829" s="17"/>
      <c r="CD3829" s="17"/>
      <c r="CE3829" s="17"/>
      <c r="CF3829" s="17"/>
      <c r="CG3829" s="17"/>
      <c r="CH3829" s="17"/>
      <c r="CI3829" s="17"/>
      <c r="CJ3829" s="17"/>
      <c r="CK3829" s="17"/>
      <c r="CL3829" s="17"/>
      <c r="CM3829" s="17"/>
      <c r="CN3829" s="17"/>
      <c r="CO3829" s="17"/>
    </row>
    <row r="3830" spans="1:93" x14ac:dyDescent="0.35">
      <c r="A3830" s="43">
        <v>1</v>
      </c>
      <c r="B3830" s="83">
        <v>6200</v>
      </c>
      <c r="C3830" s="46">
        <v>43</v>
      </c>
      <c r="D3830" s="74" t="s">
        <v>9104</v>
      </c>
      <c r="E3830" s="57"/>
      <c r="F3830" s="50" t="s">
        <v>9100</v>
      </c>
      <c r="G3830" s="50">
        <v>3</v>
      </c>
      <c r="H3830" s="104" t="s">
        <v>9105</v>
      </c>
      <c r="I3830" s="38">
        <v>707232.94</v>
      </c>
      <c r="J3830" s="47">
        <v>44894</v>
      </c>
      <c r="K3830" s="54"/>
      <c r="L3830" s="17"/>
      <c r="M3830" s="17"/>
      <c r="N3830" s="17"/>
      <c r="O3830" s="17"/>
      <c r="P3830" s="1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17"/>
      <c r="AF3830" s="17"/>
      <c r="AG3830" s="17"/>
      <c r="AH3830" s="17"/>
      <c r="AI3830" s="17"/>
      <c r="AJ3830" s="17"/>
      <c r="AK3830" s="17"/>
      <c r="AL3830" s="17"/>
      <c r="AM3830" s="17"/>
      <c r="AN3830" s="17"/>
      <c r="AO3830" s="17"/>
      <c r="AP3830" s="17"/>
      <c r="AQ3830" s="17"/>
      <c r="AR3830" s="17"/>
      <c r="AS3830" s="17"/>
      <c r="AT3830" s="17"/>
      <c r="AU3830" s="17"/>
      <c r="AV3830" s="17"/>
      <c r="AW3830" s="17"/>
      <c r="AX3830" s="17"/>
      <c r="AY3830" s="17"/>
      <c r="AZ3830" s="17"/>
      <c r="BA3830" s="17"/>
      <c r="BB3830" s="17"/>
      <c r="BC3830" s="17"/>
      <c r="BD3830" s="17"/>
      <c r="BE3830" s="17"/>
      <c r="BF3830" s="17"/>
      <c r="BG3830" s="17"/>
      <c r="BH3830" s="17"/>
      <c r="BI3830" s="17"/>
      <c r="BJ3830" s="17"/>
      <c r="BK3830" s="17"/>
      <c r="BL3830" s="17"/>
      <c r="BM3830" s="17"/>
      <c r="BN3830" s="17"/>
      <c r="BO3830" s="17"/>
      <c r="BP3830" s="17"/>
      <c r="BQ3830" s="17"/>
      <c r="BR3830" s="17"/>
      <c r="BS3830" s="17"/>
      <c r="BT3830" s="17"/>
      <c r="BU3830" s="17"/>
      <c r="BV3830" s="17"/>
      <c r="BW3830" s="17"/>
      <c r="BX3830" s="17"/>
      <c r="BY3830" s="17"/>
      <c r="BZ3830" s="17"/>
      <c r="CA3830" s="17"/>
      <c r="CB3830" s="17"/>
      <c r="CC3830" s="17"/>
      <c r="CD3830" s="17"/>
      <c r="CE3830" s="17"/>
      <c r="CF3830" s="17"/>
      <c r="CG3830" s="17"/>
      <c r="CH3830" s="17"/>
      <c r="CI3830" s="17"/>
      <c r="CJ3830" s="17"/>
      <c r="CK3830" s="17"/>
      <c r="CL3830" s="17"/>
      <c r="CM3830" s="17"/>
      <c r="CN3830" s="17"/>
      <c r="CO3830" s="17"/>
    </row>
    <row r="3831" spans="1:93" x14ac:dyDescent="0.35">
      <c r="A3831" s="43">
        <v>1</v>
      </c>
      <c r="B3831" s="83">
        <v>6200</v>
      </c>
      <c r="C3831" s="46" t="s">
        <v>1352</v>
      </c>
      <c r="D3831" s="74" t="s">
        <v>9106</v>
      </c>
      <c r="E3831" s="46">
        <v>43000225</v>
      </c>
      <c r="F3831" s="46" t="s">
        <v>9107</v>
      </c>
      <c r="G3831" s="46" t="s">
        <v>585</v>
      </c>
      <c r="H3831" s="44" t="s">
        <v>9108</v>
      </c>
      <c r="I3831" s="38">
        <v>212001.73</v>
      </c>
      <c r="J3831" s="47">
        <v>42060</v>
      </c>
      <c r="K3831" s="48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  <c r="AH3831" s="14"/>
      <c r="AI3831" s="14"/>
      <c r="AJ3831" s="14"/>
      <c r="AK3831" s="14"/>
      <c r="AL3831" s="14"/>
      <c r="AM3831" s="14"/>
      <c r="AN3831" s="14"/>
      <c r="AO3831" s="14"/>
      <c r="AP3831" s="14"/>
      <c r="AQ3831" s="14"/>
      <c r="AR3831" s="14"/>
      <c r="AS3831" s="14"/>
      <c r="AT3831" s="14"/>
      <c r="AU3831" s="14"/>
      <c r="AV3831" s="14"/>
      <c r="AW3831" s="14"/>
      <c r="AX3831" s="14"/>
      <c r="AY3831" s="14"/>
      <c r="AZ3831" s="14"/>
      <c r="BA3831" s="14"/>
      <c r="BB3831" s="14"/>
      <c r="BC3831" s="14"/>
      <c r="BD3831" s="14"/>
      <c r="BE3831" s="14"/>
      <c r="BF3831" s="14"/>
      <c r="BG3831" s="14"/>
      <c r="BH3831" s="14"/>
      <c r="BI3831" s="14"/>
      <c r="BJ3831" s="14"/>
      <c r="BK3831" s="14"/>
      <c r="BL3831" s="14"/>
      <c r="BM3831" s="14"/>
      <c r="BN3831" s="14"/>
      <c r="BO3831" s="14"/>
      <c r="BP3831" s="14"/>
      <c r="BQ3831" s="14"/>
      <c r="BR3831" s="14"/>
      <c r="BS3831" s="14"/>
      <c r="BT3831" s="14"/>
      <c r="BU3831" s="14"/>
      <c r="BV3831" s="14"/>
      <c r="BW3831" s="14"/>
      <c r="BX3831" s="14"/>
      <c r="BY3831" s="14"/>
      <c r="BZ3831" s="14"/>
      <c r="CA3831" s="14"/>
      <c r="CB3831" s="14"/>
      <c r="CC3831" s="14"/>
      <c r="CD3831" s="14"/>
      <c r="CE3831" s="14"/>
      <c r="CF3831" s="14"/>
      <c r="CG3831" s="14"/>
      <c r="CH3831" s="14"/>
      <c r="CI3831" s="14"/>
      <c r="CJ3831" s="14"/>
      <c r="CK3831" s="14"/>
      <c r="CL3831" s="14"/>
      <c r="CM3831" s="14"/>
      <c r="CN3831" s="14"/>
      <c r="CO3831" s="14"/>
    </row>
    <row r="3832" spans="1:93" x14ac:dyDescent="0.35">
      <c r="A3832" s="43">
        <v>1</v>
      </c>
      <c r="B3832" s="83">
        <v>6200</v>
      </c>
      <c r="C3832" s="46" t="s">
        <v>1352</v>
      </c>
      <c r="D3832" s="74" t="s">
        <v>9109</v>
      </c>
      <c r="E3832" s="46">
        <v>43000225</v>
      </c>
      <c r="F3832" s="46" t="s">
        <v>9110</v>
      </c>
      <c r="G3832" s="46" t="s">
        <v>585</v>
      </c>
      <c r="H3832" s="44" t="s">
        <v>9111</v>
      </c>
      <c r="I3832" s="38">
        <v>212001.73</v>
      </c>
      <c r="J3832" s="47">
        <v>42060</v>
      </c>
      <c r="K3832" s="48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  <c r="AH3832" s="14"/>
      <c r="AI3832" s="14"/>
      <c r="AJ3832" s="14"/>
      <c r="AK3832" s="14"/>
      <c r="AL3832" s="14"/>
      <c r="AM3832" s="14"/>
      <c r="AN3832" s="14"/>
      <c r="AO3832" s="14"/>
      <c r="AP3832" s="14"/>
      <c r="AQ3832" s="14"/>
      <c r="AR3832" s="14"/>
      <c r="AS3832" s="14"/>
      <c r="AT3832" s="14"/>
      <c r="AU3832" s="14"/>
      <c r="AV3832" s="14"/>
      <c r="AW3832" s="14"/>
      <c r="AX3832" s="14"/>
      <c r="AY3832" s="14"/>
      <c r="AZ3832" s="14"/>
      <c r="BA3832" s="14"/>
      <c r="BB3832" s="14"/>
      <c r="BC3832" s="14"/>
      <c r="BD3832" s="14"/>
      <c r="BE3832" s="14"/>
      <c r="BF3832" s="14"/>
      <c r="BG3832" s="14"/>
      <c r="BH3832" s="14"/>
      <c r="BI3832" s="14"/>
      <c r="BJ3832" s="14"/>
      <c r="BK3832" s="14"/>
      <c r="BL3832" s="14"/>
      <c r="BM3832" s="14"/>
      <c r="BN3832" s="14"/>
      <c r="BO3832" s="14"/>
      <c r="BP3832" s="14"/>
      <c r="BQ3832" s="14"/>
      <c r="BR3832" s="14"/>
      <c r="BS3832" s="14"/>
      <c r="BT3832" s="14"/>
      <c r="BU3832" s="14"/>
      <c r="BV3832" s="14"/>
      <c r="BW3832" s="14"/>
      <c r="BX3832" s="14"/>
      <c r="BY3832" s="14"/>
      <c r="BZ3832" s="14"/>
      <c r="CA3832" s="14"/>
      <c r="CB3832" s="14"/>
      <c r="CC3832" s="14"/>
      <c r="CD3832" s="14"/>
      <c r="CE3832" s="14"/>
      <c r="CF3832" s="14"/>
      <c r="CG3832" s="14"/>
      <c r="CH3832" s="14"/>
      <c r="CI3832" s="14"/>
      <c r="CJ3832" s="14"/>
      <c r="CK3832" s="14"/>
      <c r="CL3832" s="14"/>
      <c r="CM3832" s="14"/>
      <c r="CN3832" s="14"/>
      <c r="CO3832" s="14"/>
    </row>
    <row r="3833" spans="1:93" x14ac:dyDescent="0.35">
      <c r="A3833" s="43">
        <v>1</v>
      </c>
      <c r="B3833" s="83">
        <v>6200</v>
      </c>
      <c r="C3833" s="46" t="s">
        <v>1352</v>
      </c>
      <c r="D3833" s="74" t="s">
        <v>9112</v>
      </c>
      <c r="E3833" s="46">
        <v>43000225</v>
      </c>
      <c r="F3833" s="46" t="s">
        <v>9113</v>
      </c>
      <c r="G3833" s="46" t="s">
        <v>585</v>
      </c>
      <c r="H3833" s="44" t="s">
        <v>9114</v>
      </c>
      <c r="I3833" s="38">
        <v>212001.73</v>
      </c>
      <c r="J3833" s="47">
        <v>42060</v>
      </c>
      <c r="K3833" s="48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  <c r="AH3833" s="14"/>
      <c r="AI3833" s="14"/>
      <c r="AJ3833" s="14"/>
      <c r="AK3833" s="14"/>
      <c r="AL3833" s="14"/>
      <c r="AM3833" s="14"/>
      <c r="AN3833" s="14"/>
      <c r="AO3833" s="14"/>
      <c r="AP3833" s="14"/>
      <c r="AQ3833" s="14"/>
      <c r="AR3833" s="14"/>
      <c r="AS3833" s="14"/>
      <c r="AT3833" s="14"/>
      <c r="AU3833" s="14"/>
      <c r="AV3833" s="14"/>
      <c r="AW3833" s="14"/>
      <c r="AX3833" s="14"/>
      <c r="AY3833" s="14"/>
      <c r="AZ3833" s="14"/>
      <c r="BA3833" s="14"/>
      <c r="BB3833" s="14"/>
      <c r="BC3833" s="14"/>
      <c r="BD3833" s="14"/>
      <c r="BE3833" s="14"/>
      <c r="BF3833" s="14"/>
      <c r="BG3833" s="14"/>
      <c r="BH3833" s="14"/>
      <c r="BI3833" s="14"/>
      <c r="BJ3833" s="14"/>
      <c r="BK3833" s="14"/>
      <c r="BL3833" s="14"/>
      <c r="BM3833" s="14"/>
      <c r="BN3833" s="14"/>
      <c r="BO3833" s="14"/>
      <c r="BP3833" s="14"/>
      <c r="BQ3833" s="14"/>
      <c r="BR3833" s="14"/>
      <c r="BS3833" s="14"/>
      <c r="BT3833" s="14"/>
      <c r="BU3833" s="14"/>
      <c r="BV3833" s="14"/>
      <c r="BW3833" s="14"/>
      <c r="BX3833" s="14"/>
      <c r="BY3833" s="14"/>
      <c r="BZ3833" s="14"/>
      <c r="CA3833" s="14"/>
      <c r="CB3833" s="14"/>
      <c r="CC3833" s="14"/>
      <c r="CD3833" s="14"/>
      <c r="CE3833" s="14"/>
      <c r="CF3833" s="14"/>
      <c r="CG3833" s="14"/>
      <c r="CH3833" s="14"/>
      <c r="CI3833" s="14"/>
      <c r="CJ3833" s="14"/>
      <c r="CK3833" s="14"/>
      <c r="CL3833" s="14"/>
      <c r="CM3833" s="14"/>
      <c r="CN3833" s="14"/>
      <c r="CO3833" s="14"/>
    </row>
    <row r="3834" spans="1:93" x14ac:dyDescent="0.35">
      <c r="A3834" s="43">
        <v>1</v>
      </c>
      <c r="B3834" s="83">
        <v>6200</v>
      </c>
      <c r="C3834" s="46" t="s">
        <v>1352</v>
      </c>
      <c r="D3834" s="74" t="s">
        <v>9115</v>
      </c>
      <c r="E3834" s="46">
        <v>43000225</v>
      </c>
      <c r="F3834" s="46" t="s">
        <v>9116</v>
      </c>
      <c r="G3834" s="46" t="s">
        <v>585</v>
      </c>
      <c r="H3834" s="44" t="s">
        <v>9117</v>
      </c>
      <c r="I3834" s="38">
        <v>212001.73</v>
      </c>
      <c r="J3834" s="47">
        <v>42060</v>
      </c>
      <c r="K3834" s="48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  <c r="AH3834" s="14"/>
      <c r="AI3834" s="14"/>
      <c r="AJ3834" s="14"/>
      <c r="AK3834" s="14"/>
      <c r="AL3834" s="14"/>
      <c r="AM3834" s="14"/>
      <c r="AN3834" s="14"/>
      <c r="AO3834" s="14"/>
      <c r="AP3834" s="14"/>
      <c r="AQ3834" s="14"/>
      <c r="AR3834" s="14"/>
      <c r="AS3834" s="14"/>
      <c r="AT3834" s="14"/>
      <c r="AU3834" s="14"/>
      <c r="AV3834" s="14"/>
      <c r="AW3834" s="14"/>
      <c r="AX3834" s="14"/>
      <c r="AY3834" s="14"/>
      <c r="AZ3834" s="14"/>
      <c r="BA3834" s="14"/>
      <c r="BB3834" s="14"/>
      <c r="BC3834" s="14"/>
      <c r="BD3834" s="14"/>
      <c r="BE3834" s="14"/>
      <c r="BF3834" s="14"/>
      <c r="BG3834" s="14"/>
      <c r="BH3834" s="14"/>
      <c r="BI3834" s="14"/>
      <c r="BJ3834" s="14"/>
      <c r="BK3834" s="14"/>
      <c r="BL3834" s="14"/>
      <c r="BM3834" s="14"/>
      <c r="BN3834" s="14"/>
      <c r="BO3834" s="14"/>
      <c r="BP3834" s="14"/>
      <c r="BQ3834" s="14"/>
      <c r="BR3834" s="14"/>
      <c r="BS3834" s="14"/>
      <c r="BT3834" s="14"/>
      <c r="BU3834" s="14"/>
      <c r="BV3834" s="14"/>
      <c r="BW3834" s="14"/>
      <c r="BX3834" s="14"/>
      <c r="BY3834" s="14"/>
      <c r="BZ3834" s="14"/>
      <c r="CA3834" s="14"/>
      <c r="CB3834" s="14"/>
      <c r="CC3834" s="14"/>
      <c r="CD3834" s="14"/>
      <c r="CE3834" s="14"/>
      <c r="CF3834" s="14"/>
      <c r="CG3834" s="14"/>
      <c r="CH3834" s="14"/>
      <c r="CI3834" s="14"/>
      <c r="CJ3834" s="14"/>
      <c r="CK3834" s="14"/>
      <c r="CL3834" s="14"/>
      <c r="CM3834" s="14"/>
      <c r="CN3834" s="14"/>
      <c r="CO3834" s="14"/>
    </row>
    <row r="3835" spans="1:93" x14ac:dyDescent="0.35">
      <c r="A3835" s="43">
        <v>1</v>
      </c>
      <c r="B3835" s="83">
        <v>6200</v>
      </c>
      <c r="C3835" s="46" t="s">
        <v>1352</v>
      </c>
      <c r="D3835" s="74" t="s">
        <v>9118</v>
      </c>
      <c r="E3835" s="46">
        <v>43000225</v>
      </c>
      <c r="F3835" s="46" t="s">
        <v>9119</v>
      </c>
      <c r="G3835" s="46" t="s">
        <v>585</v>
      </c>
      <c r="H3835" s="44" t="s">
        <v>9120</v>
      </c>
      <c r="I3835" s="38">
        <v>212001.73</v>
      </c>
      <c r="J3835" s="47">
        <v>42060</v>
      </c>
      <c r="K3835" s="48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  <c r="AM3835" s="14"/>
      <c r="AN3835" s="14"/>
      <c r="AO3835" s="14"/>
      <c r="AP3835" s="14"/>
      <c r="AQ3835" s="14"/>
      <c r="AR3835" s="14"/>
      <c r="AS3835" s="14"/>
      <c r="AT3835" s="14"/>
      <c r="AU3835" s="14"/>
      <c r="AV3835" s="14"/>
      <c r="AW3835" s="14"/>
      <c r="AX3835" s="14"/>
      <c r="AY3835" s="14"/>
      <c r="AZ3835" s="14"/>
      <c r="BA3835" s="14"/>
      <c r="BB3835" s="14"/>
      <c r="BC3835" s="14"/>
      <c r="BD3835" s="14"/>
      <c r="BE3835" s="14"/>
      <c r="BF3835" s="14"/>
      <c r="BG3835" s="14"/>
      <c r="BH3835" s="14"/>
      <c r="BI3835" s="14"/>
      <c r="BJ3835" s="14"/>
      <c r="BK3835" s="14"/>
      <c r="BL3835" s="14"/>
      <c r="BM3835" s="14"/>
      <c r="BN3835" s="14"/>
      <c r="BO3835" s="14"/>
      <c r="BP3835" s="14"/>
      <c r="BQ3835" s="14"/>
      <c r="BR3835" s="14"/>
      <c r="BS3835" s="14"/>
      <c r="BT3835" s="14"/>
      <c r="BU3835" s="14"/>
      <c r="BV3835" s="14"/>
      <c r="BW3835" s="14"/>
      <c r="BX3835" s="14"/>
      <c r="BY3835" s="14"/>
      <c r="BZ3835" s="14"/>
      <c r="CA3835" s="14"/>
      <c r="CB3835" s="14"/>
      <c r="CC3835" s="14"/>
      <c r="CD3835" s="14"/>
      <c r="CE3835" s="14"/>
      <c r="CF3835" s="14"/>
      <c r="CG3835" s="14"/>
      <c r="CH3835" s="14"/>
      <c r="CI3835" s="14"/>
      <c r="CJ3835" s="14"/>
      <c r="CK3835" s="14"/>
      <c r="CL3835" s="14"/>
      <c r="CM3835" s="14"/>
      <c r="CN3835" s="14"/>
      <c r="CO3835" s="14"/>
    </row>
    <row r="3836" spans="1:93" x14ac:dyDescent="0.35">
      <c r="A3836" s="43">
        <v>1</v>
      </c>
      <c r="B3836" s="83">
        <v>6200</v>
      </c>
      <c r="C3836" s="46" t="s">
        <v>1352</v>
      </c>
      <c r="D3836" s="74" t="s">
        <v>9121</v>
      </c>
      <c r="E3836" s="46">
        <v>43000225</v>
      </c>
      <c r="F3836" s="46" t="s">
        <v>9122</v>
      </c>
      <c r="G3836" s="46" t="s">
        <v>585</v>
      </c>
      <c r="H3836" s="44" t="s">
        <v>9123</v>
      </c>
      <c r="I3836" s="38">
        <v>212001.73</v>
      </c>
      <c r="J3836" s="47">
        <v>42060</v>
      </c>
      <c r="K3836" s="48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  <c r="AH3836" s="14"/>
      <c r="AI3836" s="14"/>
      <c r="AJ3836" s="14"/>
      <c r="AK3836" s="14"/>
      <c r="AL3836" s="14"/>
      <c r="AM3836" s="14"/>
      <c r="AN3836" s="14"/>
      <c r="AO3836" s="14"/>
      <c r="AP3836" s="14"/>
      <c r="AQ3836" s="14"/>
      <c r="AR3836" s="14"/>
      <c r="AS3836" s="14"/>
      <c r="AT3836" s="14"/>
      <c r="AU3836" s="14"/>
      <c r="AV3836" s="14"/>
      <c r="AW3836" s="14"/>
      <c r="AX3836" s="14"/>
      <c r="AY3836" s="14"/>
      <c r="AZ3836" s="14"/>
      <c r="BA3836" s="14"/>
      <c r="BB3836" s="14"/>
      <c r="BC3836" s="14"/>
      <c r="BD3836" s="14"/>
      <c r="BE3836" s="14"/>
      <c r="BF3836" s="14"/>
      <c r="BG3836" s="14"/>
      <c r="BH3836" s="14"/>
      <c r="BI3836" s="14"/>
      <c r="BJ3836" s="14"/>
      <c r="BK3836" s="14"/>
      <c r="BL3836" s="14"/>
      <c r="BM3836" s="14"/>
      <c r="BN3836" s="14"/>
      <c r="BO3836" s="14"/>
      <c r="BP3836" s="14"/>
      <c r="BQ3836" s="14"/>
      <c r="BR3836" s="14"/>
      <c r="BS3836" s="14"/>
      <c r="BT3836" s="14"/>
      <c r="BU3836" s="14"/>
      <c r="BV3836" s="14"/>
      <c r="BW3836" s="14"/>
      <c r="BX3836" s="14"/>
      <c r="BY3836" s="14"/>
      <c r="BZ3836" s="14"/>
      <c r="CA3836" s="14"/>
      <c r="CB3836" s="14"/>
      <c r="CC3836" s="14"/>
      <c r="CD3836" s="14"/>
      <c r="CE3836" s="14"/>
      <c r="CF3836" s="14"/>
      <c r="CG3836" s="14"/>
      <c r="CH3836" s="14"/>
      <c r="CI3836" s="14"/>
      <c r="CJ3836" s="14"/>
      <c r="CK3836" s="14"/>
      <c r="CL3836" s="14"/>
      <c r="CM3836" s="14"/>
      <c r="CN3836" s="14"/>
      <c r="CO3836" s="14"/>
    </row>
    <row r="3837" spans="1:93" x14ac:dyDescent="0.35">
      <c r="A3837" s="43">
        <v>1</v>
      </c>
      <c r="B3837" s="83">
        <v>6200</v>
      </c>
      <c r="C3837" s="46" t="s">
        <v>1352</v>
      </c>
      <c r="D3837" s="74" t="s">
        <v>9124</v>
      </c>
      <c r="E3837" s="46">
        <v>43000225</v>
      </c>
      <c r="F3837" s="46" t="s">
        <v>9125</v>
      </c>
      <c r="G3837" s="46" t="s">
        <v>585</v>
      </c>
      <c r="H3837" s="44" t="s">
        <v>9126</v>
      </c>
      <c r="I3837" s="38">
        <v>212001.73</v>
      </c>
      <c r="J3837" s="47">
        <v>42060</v>
      </c>
      <c r="K3837" s="48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  <c r="AH3837" s="14"/>
      <c r="AI3837" s="14"/>
      <c r="AJ3837" s="14"/>
      <c r="AK3837" s="14"/>
      <c r="AL3837" s="14"/>
      <c r="AM3837" s="14"/>
      <c r="AN3837" s="14"/>
      <c r="AO3837" s="14"/>
      <c r="AP3837" s="14"/>
      <c r="AQ3837" s="14"/>
      <c r="AR3837" s="14"/>
      <c r="AS3837" s="14"/>
      <c r="AT3837" s="14"/>
      <c r="AU3837" s="14"/>
      <c r="AV3837" s="14"/>
      <c r="AW3837" s="14"/>
      <c r="AX3837" s="14"/>
      <c r="AY3837" s="14"/>
      <c r="AZ3837" s="14"/>
      <c r="BA3837" s="14"/>
      <c r="BB3837" s="14"/>
      <c r="BC3837" s="14"/>
      <c r="BD3837" s="14"/>
      <c r="BE3837" s="14"/>
      <c r="BF3837" s="14"/>
      <c r="BG3837" s="14"/>
      <c r="BH3837" s="14"/>
      <c r="BI3837" s="14"/>
      <c r="BJ3837" s="14"/>
      <c r="BK3837" s="14"/>
      <c r="BL3837" s="14"/>
      <c r="BM3837" s="14"/>
      <c r="BN3837" s="14"/>
      <c r="BO3837" s="14"/>
      <c r="BP3837" s="14"/>
      <c r="BQ3837" s="14"/>
      <c r="BR3837" s="14"/>
      <c r="BS3837" s="14"/>
      <c r="BT3837" s="14"/>
      <c r="BU3837" s="14"/>
      <c r="BV3837" s="14"/>
      <c r="BW3837" s="14"/>
      <c r="BX3837" s="14"/>
      <c r="BY3837" s="14"/>
      <c r="BZ3837" s="14"/>
      <c r="CA3837" s="14"/>
      <c r="CB3837" s="14"/>
      <c r="CC3837" s="14"/>
      <c r="CD3837" s="14"/>
      <c r="CE3837" s="14"/>
      <c r="CF3837" s="14"/>
      <c r="CG3837" s="14"/>
      <c r="CH3837" s="14"/>
      <c r="CI3837" s="14"/>
      <c r="CJ3837" s="14"/>
      <c r="CK3837" s="14"/>
      <c r="CL3837" s="14"/>
      <c r="CM3837" s="14"/>
      <c r="CN3837" s="14"/>
      <c r="CO3837" s="14"/>
    </row>
    <row r="3838" spans="1:93" x14ac:dyDescent="0.35">
      <c r="A3838" s="43">
        <v>1</v>
      </c>
      <c r="B3838" s="83">
        <v>6200</v>
      </c>
      <c r="C3838" s="46" t="s">
        <v>1352</v>
      </c>
      <c r="D3838" s="74" t="s">
        <v>9127</v>
      </c>
      <c r="E3838" s="46">
        <v>43000225</v>
      </c>
      <c r="F3838" s="46" t="s">
        <v>9128</v>
      </c>
      <c r="G3838" s="46" t="s">
        <v>585</v>
      </c>
      <c r="H3838" s="44" t="s">
        <v>9129</v>
      </c>
      <c r="I3838" s="38">
        <v>212001.73</v>
      </c>
      <c r="J3838" s="47">
        <v>42060</v>
      </c>
      <c r="K3838" s="48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  <c r="AH3838" s="14"/>
      <c r="AI3838" s="14"/>
      <c r="AJ3838" s="14"/>
      <c r="AK3838" s="14"/>
      <c r="AL3838" s="14"/>
      <c r="AM3838" s="14"/>
      <c r="AN3838" s="14"/>
      <c r="AO3838" s="14"/>
      <c r="AP3838" s="14"/>
      <c r="AQ3838" s="14"/>
      <c r="AR3838" s="14"/>
      <c r="AS3838" s="14"/>
      <c r="AT3838" s="14"/>
      <c r="AU3838" s="14"/>
      <c r="AV3838" s="14"/>
      <c r="AW3838" s="14"/>
      <c r="AX3838" s="14"/>
      <c r="AY3838" s="14"/>
      <c r="AZ3838" s="14"/>
      <c r="BA3838" s="14"/>
      <c r="BB3838" s="14"/>
      <c r="BC3838" s="14"/>
      <c r="BD3838" s="14"/>
      <c r="BE3838" s="14"/>
      <c r="BF3838" s="14"/>
      <c r="BG3838" s="14"/>
      <c r="BH3838" s="14"/>
      <c r="BI3838" s="14"/>
      <c r="BJ3838" s="14"/>
      <c r="BK3838" s="14"/>
      <c r="BL3838" s="14"/>
      <c r="BM3838" s="14"/>
      <c r="BN3838" s="14"/>
      <c r="BO3838" s="14"/>
      <c r="BP3838" s="14"/>
      <c r="BQ3838" s="14"/>
      <c r="BR3838" s="14"/>
      <c r="BS3838" s="14"/>
      <c r="BT3838" s="14"/>
      <c r="BU3838" s="14"/>
      <c r="BV3838" s="14"/>
      <c r="BW3838" s="14"/>
      <c r="BX3838" s="14"/>
      <c r="BY3838" s="14"/>
      <c r="BZ3838" s="14"/>
      <c r="CA3838" s="14"/>
      <c r="CB3838" s="14"/>
      <c r="CC3838" s="14"/>
      <c r="CD3838" s="14"/>
      <c r="CE3838" s="14"/>
      <c r="CF3838" s="14"/>
      <c r="CG3838" s="14"/>
      <c r="CH3838" s="14"/>
      <c r="CI3838" s="14"/>
      <c r="CJ3838" s="14"/>
      <c r="CK3838" s="14"/>
      <c r="CL3838" s="14"/>
      <c r="CM3838" s="14"/>
      <c r="CN3838" s="14"/>
      <c r="CO3838" s="14"/>
    </row>
    <row r="3839" spans="1:93" x14ac:dyDescent="0.35">
      <c r="A3839" s="43">
        <v>1</v>
      </c>
      <c r="B3839" s="83">
        <v>6200</v>
      </c>
      <c r="C3839" s="46" t="s">
        <v>1352</v>
      </c>
      <c r="D3839" s="74" t="s">
        <v>9130</v>
      </c>
      <c r="E3839" s="46">
        <v>43000225</v>
      </c>
      <c r="F3839" s="46" t="s">
        <v>9131</v>
      </c>
      <c r="G3839" s="46" t="s">
        <v>585</v>
      </c>
      <c r="H3839" s="44" t="s">
        <v>9132</v>
      </c>
      <c r="I3839" s="38">
        <v>212001.73</v>
      </c>
      <c r="J3839" s="47">
        <v>42060</v>
      </c>
      <c r="K3839" s="48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  <c r="AH3839" s="14"/>
      <c r="AI3839" s="14"/>
      <c r="AJ3839" s="14"/>
      <c r="AK3839" s="14"/>
      <c r="AL3839" s="14"/>
      <c r="AM3839" s="14"/>
      <c r="AN3839" s="14"/>
      <c r="AO3839" s="14"/>
      <c r="AP3839" s="14"/>
      <c r="AQ3839" s="14"/>
      <c r="AR3839" s="14"/>
      <c r="AS3839" s="14"/>
      <c r="AT3839" s="14"/>
      <c r="AU3839" s="14"/>
      <c r="AV3839" s="14"/>
      <c r="AW3839" s="14"/>
      <c r="AX3839" s="14"/>
      <c r="AY3839" s="14"/>
      <c r="AZ3839" s="14"/>
      <c r="BA3839" s="14"/>
      <c r="BB3839" s="14"/>
      <c r="BC3839" s="14"/>
      <c r="BD3839" s="14"/>
      <c r="BE3839" s="14"/>
      <c r="BF3839" s="14"/>
      <c r="BG3839" s="14"/>
      <c r="BH3839" s="14"/>
      <c r="BI3839" s="14"/>
      <c r="BJ3839" s="14"/>
      <c r="BK3839" s="14"/>
      <c r="BL3839" s="14"/>
      <c r="BM3839" s="14"/>
      <c r="BN3839" s="14"/>
      <c r="BO3839" s="14"/>
      <c r="BP3839" s="14"/>
      <c r="BQ3839" s="14"/>
      <c r="BR3839" s="14"/>
      <c r="BS3839" s="14"/>
      <c r="BT3839" s="14"/>
      <c r="BU3839" s="14"/>
      <c r="BV3839" s="14"/>
      <c r="BW3839" s="14"/>
      <c r="BX3839" s="14"/>
      <c r="BY3839" s="14"/>
      <c r="BZ3839" s="14"/>
      <c r="CA3839" s="14"/>
      <c r="CB3839" s="14"/>
      <c r="CC3839" s="14"/>
      <c r="CD3839" s="14"/>
      <c r="CE3839" s="14"/>
      <c r="CF3839" s="14"/>
      <c r="CG3839" s="14"/>
      <c r="CH3839" s="14"/>
      <c r="CI3839" s="14"/>
      <c r="CJ3839" s="14"/>
      <c r="CK3839" s="14"/>
      <c r="CL3839" s="14"/>
      <c r="CM3839" s="14"/>
      <c r="CN3839" s="14"/>
      <c r="CO3839" s="14"/>
    </row>
    <row r="3840" spans="1:93" x14ac:dyDescent="0.35">
      <c r="A3840" s="43">
        <v>1</v>
      </c>
      <c r="B3840" s="83">
        <v>6200</v>
      </c>
      <c r="C3840" s="46" t="s">
        <v>1352</v>
      </c>
      <c r="D3840" s="74" t="s">
        <v>9133</v>
      </c>
      <c r="E3840" s="46">
        <v>43000225</v>
      </c>
      <c r="F3840" s="46" t="s">
        <v>9134</v>
      </c>
      <c r="G3840" s="46" t="s">
        <v>585</v>
      </c>
      <c r="H3840" s="44" t="s">
        <v>9135</v>
      </c>
      <c r="I3840" s="38">
        <v>212001.73</v>
      </c>
      <c r="J3840" s="47">
        <v>42060</v>
      </c>
      <c r="K3840" s="48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  <c r="AH3840" s="14"/>
      <c r="AI3840" s="14"/>
      <c r="AJ3840" s="14"/>
      <c r="AK3840" s="14"/>
      <c r="AL3840" s="14"/>
      <c r="AM3840" s="14"/>
      <c r="AN3840" s="14"/>
      <c r="AO3840" s="14"/>
      <c r="AP3840" s="14"/>
      <c r="AQ3840" s="14"/>
      <c r="AR3840" s="14"/>
      <c r="AS3840" s="14"/>
      <c r="AT3840" s="14"/>
      <c r="AU3840" s="14"/>
      <c r="AV3840" s="14"/>
      <c r="AW3840" s="14"/>
      <c r="AX3840" s="14"/>
      <c r="AY3840" s="14"/>
      <c r="AZ3840" s="14"/>
      <c r="BA3840" s="14"/>
      <c r="BB3840" s="14"/>
      <c r="BC3840" s="14"/>
      <c r="BD3840" s="14"/>
      <c r="BE3840" s="14"/>
      <c r="BF3840" s="14"/>
      <c r="BG3840" s="14"/>
      <c r="BH3840" s="14"/>
      <c r="BI3840" s="14"/>
      <c r="BJ3840" s="14"/>
      <c r="BK3840" s="14"/>
      <c r="BL3840" s="14"/>
      <c r="BM3840" s="14"/>
      <c r="BN3840" s="14"/>
      <c r="BO3840" s="14"/>
      <c r="BP3840" s="14"/>
      <c r="BQ3840" s="14"/>
      <c r="BR3840" s="14"/>
      <c r="BS3840" s="14"/>
      <c r="BT3840" s="14"/>
      <c r="BU3840" s="14"/>
      <c r="BV3840" s="14"/>
      <c r="BW3840" s="14"/>
      <c r="BX3840" s="14"/>
      <c r="BY3840" s="14"/>
      <c r="BZ3840" s="14"/>
      <c r="CA3840" s="14"/>
      <c r="CB3840" s="14"/>
      <c r="CC3840" s="14"/>
      <c r="CD3840" s="14"/>
      <c r="CE3840" s="14"/>
      <c r="CF3840" s="14"/>
      <c r="CG3840" s="14"/>
      <c r="CH3840" s="14"/>
      <c r="CI3840" s="14"/>
      <c r="CJ3840" s="14"/>
      <c r="CK3840" s="14"/>
      <c r="CL3840" s="14"/>
      <c r="CM3840" s="14"/>
      <c r="CN3840" s="14"/>
      <c r="CO3840" s="14"/>
    </row>
    <row r="3841" spans="1:93" x14ac:dyDescent="0.35">
      <c r="A3841" s="43">
        <v>1</v>
      </c>
      <c r="B3841" s="83">
        <v>6200</v>
      </c>
      <c r="C3841" s="46" t="s">
        <v>1352</v>
      </c>
      <c r="D3841" s="74" t="s">
        <v>9136</v>
      </c>
      <c r="E3841" s="46">
        <v>43000225</v>
      </c>
      <c r="F3841" s="46" t="s">
        <v>9137</v>
      </c>
      <c r="G3841" s="46" t="s">
        <v>585</v>
      </c>
      <c r="H3841" s="44" t="s">
        <v>9138</v>
      </c>
      <c r="I3841" s="38">
        <v>212001.73</v>
      </c>
      <c r="J3841" s="47">
        <v>42060</v>
      </c>
      <c r="K3841" s="54"/>
      <c r="L3841" s="17"/>
      <c r="M3841" s="17"/>
      <c r="N3841" s="17"/>
      <c r="O3841" s="17"/>
      <c r="P3841" s="17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17"/>
      <c r="AF3841" s="17"/>
      <c r="AG3841" s="17"/>
      <c r="AH3841" s="17"/>
      <c r="AI3841" s="17"/>
      <c r="AJ3841" s="17"/>
      <c r="AK3841" s="17"/>
      <c r="AL3841" s="17"/>
      <c r="AM3841" s="17"/>
      <c r="AN3841" s="17"/>
      <c r="AO3841" s="17"/>
      <c r="AP3841" s="17"/>
      <c r="AQ3841" s="17"/>
      <c r="AR3841" s="17"/>
      <c r="AS3841" s="17"/>
      <c r="AT3841" s="17"/>
      <c r="AU3841" s="17"/>
      <c r="AV3841" s="17"/>
      <c r="AW3841" s="17"/>
      <c r="AX3841" s="17"/>
      <c r="AY3841" s="17"/>
      <c r="AZ3841" s="17"/>
      <c r="BA3841" s="17"/>
      <c r="BB3841" s="17"/>
      <c r="BC3841" s="17"/>
      <c r="BD3841" s="17"/>
      <c r="BE3841" s="17"/>
      <c r="BF3841" s="17"/>
      <c r="BG3841" s="17"/>
      <c r="BH3841" s="17"/>
      <c r="BI3841" s="17"/>
      <c r="BJ3841" s="17"/>
      <c r="BK3841" s="17"/>
      <c r="BL3841" s="17"/>
      <c r="BM3841" s="17"/>
      <c r="BN3841" s="17"/>
      <c r="BO3841" s="17"/>
      <c r="BP3841" s="17"/>
      <c r="BQ3841" s="17"/>
      <c r="BR3841" s="17"/>
      <c r="BS3841" s="17"/>
      <c r="BT3841" s="17"/>
      <c r="BU3841" s="17"/>
      <c r="BV3841" s="17"/>
      <c r="BW3841" s="17"/>
      <c r="BX3841" s="17"/>
      <c r="BY3841" s="17"/>
      <c r="BZ3841" s="17"/>
      <c r="CA3841" s="17"/>
      <c r="CB3841" s="17"/>
      <c r="CC3841" s="17"/>
      <c r="CD3841" s="17"/>
      <c r="CE3841" s="17"/>
      <c r="CF3841" s="17"/>
      <c r="CG3841" s="17"/>
      <c r="CH3841" s="17"/>
      <c r="CI3841" s="17"/>
      <c r="CJ3841" s="17"/>
      <c r="CK3841" s="17"/>
      <c r="CL3841" s="17"/>
      <c r="CM3841" s="17"/>
      <c r="CN3841" s="17"/>
      <c r="CO3841" s="17"/>
    </row>
    <row r="3842" spans="1:93" x14ac:dyDescent="0.35">
      <c r="A3842" s="43">
        <v>1</v>
      </c>
      <c r="B3842" s="83">
        <v>6200</v>
      </c>
      <c r="C3842" s="46" t="s">
        <v>1352</v>
      </c>
      <c r="D3842" s="74" t="s">
        <v>9139</v>
      </c>
      <c r="E3842" s="46">
        <v>43000225</v>
      </c>
      <c r="F3842" s="46" t="s">
        <v>9140</v>
      </c>
      <c r="G3842" s="46" t="s">
        <v>585</v>
      </c>
      <c r="H3842" s="44" t="s">
        <v>9141</v>
      </c>
      <c r="I3842" s="38">
        <v>174886.41</v>
      </c>
      <c r="J3842" s="47">
        <v>42060</v>
      </c>
      <c r="K3842" s="54"/>
      <c r="L3842" s="17"/>
      <c r="M3842" s="17"/>
      <c r="N3842" s="17"/>
      <c r="O3842" s="17"/>
      <c r="P3842" s="1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17"/>
      <c r="AF3842" s="17"/>
      <c r="AG3842" s="17"/>
      <c r="AH3842" s="17"/>
      <c r="AI3842" s="17"/>
      <c r="AJ3842" s="17"/>
      <c r="AK3842" s="17"/>
      <c r="AL3842" s="17"/>
      <c r="AM3842" s="17"/>
      <c r="AN3842" s="17"/>
      <c r="AO3842" s="17"/>
      <c r="AP3842" s="17"/>
      <c r="AQ3842" s="17"/>
      <c r="AR3842" s="17"/>
      <c r="AS3842" s="17"/>
      <c r="AT3842" s="17"/>
      <c r="AU3842" s="17"/>
      <c r="AV3842" s="17"/>
      <c r="AW3842" s="17"/>
      <c r="AX3842" s="17"/>
      <c r="AY3842" s="17"/>
      <c r="AZ3842" s="17"/>
      <c r="BA3842" s="17"/>
      <c r="BB3842" s="17"/>
      <c r="BC3842" s="17"/>
      <c r="BD3842" s="17"/>
      <c r="BE3842" s="17"/>
      <c r="BF3842" s="17"/>
      <c r="BG3842" s="17"/>
      <c r="BH3842" s="17"/>
      <c r="BI3842" s="17"/>
      <c r="BJ3842" s="17"/>
      <c r="BK3842" s="17"/>
      <c r="BL3842" s="17"/>
      <c r="BM3842" s="17"/>
      <c r="BN3842" s="17"/>
      <c r="BO3842" s="17"/>
      <c r="BP3842" s="17"/>
      <c r="BQ3842" s="17"/>
      <c r="BR3842" s="17"/>
      <c r="BS3842" s="17"/>
      <c r="BT3842" s="17"/>
      <c r="BU3842" s="17"/>
      <c r="BV3842" s="17"/>
      <c r="BW3842" s="17"/>
      <c r="BX3842" s="17"/>
      <c r="BY3842" s="17"/>
      <c r="BZ3842" s="17"/>
      <c r="CA3842" s="17"/>
      <c r="CB3842" s="17"/>
      <c r="CC3842" s="17"/>
      <c r="CD3842" s="17"/>
      <c r="CE3842" s="17"/>
      <c r="CF3842" s="17"/>
      <c r="CG3842" s="17"/>
      <c r="CH3842" s="17"/>
      <c r="CI3842" s="17"/>
      <c r="CJ3842" s="17"/>
      <c r="CK3842" s="17"/>
      <c r="CL3842" s="17"/>
      <c r="CM3842" s="17"/>
      <c r="CN3842" s="17"/>
      <c r="CO3842" s="17"/>
    </row>
    <row r="3843" spans="1:93" x14ac:dyDescent="0.35">
      <c r="A3843" s="43">
        <v>1</v>
      </c>
      <c r="B3843" s="83">
        <v>6200</v>
      </c>
      <c r="C3843" s="46" t="s">
        <v>1352</v>
      </c>
      <c r="D3843" s="74" t="s">
        <v>9142</v>
      </c>
      <c r="E3843" s="46">
        <v>43000225</v>
      </c>
      <c r="F3843" s="46" t="s">
        <v>9143</v>
      </c>
      <c r="G3843" s="46" t="s">
        <v>585</v>
      </c>
      <c r="H3843" s="44" t="s">
        <v>9144</v>
      </c>
      <c r="I3843" s="38">
        <v>174886.41</v>
      </c>
      <c r="J3843" s="47">
        <v>42060</v>
      </c>
      <c r="K3843" s="48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  <c r="AH3843" s="14"/>
      <c r="AI3843" s="14"/>
      <c r="AJ3843" s="14"/>
      <c r="AK3843" s="14"/>
      <c r="AL3843" s="14"/>
      <c r="AM3843" s="14"/>
      <c r="AN3843" s="14"/>
      <c r="AO3843" s="14"/>
      <c r="AP3843" s="14"/>
      <c r="AQ3843" s="14"/>
      <c r="AR3843" s="14"/>
      <c r="AS3843" s="14"/>
      <c r="AT3843" s="14"/>
      <c r="AU3843" s="14"/>
      <c r="AV3843" s="14"/>
      <c r="AW3843" s="14"/>
      <c r="AX3843" s="14"/>
      <c r="AY3843" s="14"/>
      <c r="AZ3843" s="14"/>
      <c r="BA3843" s="14"/>
      <c r="BB3843" s="14"/>
      <c r="BC3843" s="14"/>
      <c r="BD3843" s="14"/>
      <c r="BE3843" s="14"/>
      <c r="BF3843" s="14"/>
      <c r="BG3843" s="14"/>
      <c r="BH3843" s="14"/>
      <c r="BI3843" s="14"/>
      <c r="BJ3843" s="14"/>
      <c r="BK3843" s="14"/>
      <c r="BL3843" s="14"/>
      <c r="BM3843" s="14"/>
      <c r="BN3843" s="14"/>
      <c r="BO3843" s="14"/>
      <c r="BP3843" s="14"/>
      <c r="BQ3843" s="14"/>
      <c r="BR3843" s="14"/>
      <c r="BS3843" s="14"/>
      <c r="BT3843" s="14"/>
      <c r="BU3843" s="14"/>
      <c r="BV3843" s="14"/>
      <c r="BW3843" s="14"/>
      <c r="BX3843" s="14"/>
      <c r="BY3843" s="14"/>
      <c r="BZ3843" s="14"/>
      <c r="CA3843" s="14"/>
      <c r="CB3843" s="14"/>
      <c r="CC3843" s="14"/>
      <c r="CD3843" s="14"/>
      <c r="CE3843" s="14"/>
      <c r="CF3843" s="14"/>
      <c r="CG3843" s="14"/>
      <c r="CH3843" s="14"/>
      <c r="CI3843" s="14"/>
      <c r="CJ3843" s="14"/>
      <c r="CK3843" s="14"/>
      <c r="CL3843" s="14"/>
      <c r="CM3843" s="14"/>
      <c r="CN3843" s="14"/>
      <c r="CO3843" s="14"/>
    </row>
    <row r="3844" spans="1:93" x14ac:dyDescent="0.35">
      <c r="A3844" s="43">
        <v>1</v>
      </c>
      <c r="B3844" s="83">
        <v>6200</v>
      </c>
      <c r="C3844" s="46" t="s">
        <v>1352</v>
      </c>
      <c r="D3844" s="74" t="s">
        <v>9145</v>
      </c>
      <c r="E3844" s="46">
        <v>43000225</v>
      </c>
      <c r="F3844" s="46" t="s">
        <v>9146</v>
      </c>
      <c r="G3844" s="46" t="s">
        <v>585</v>
      </c>
      <c r="H3844" s="44" t="s">
        <v>9147</v>
      </c>
      <c r="I3844" s="38">
        <v>174886.41</v>
      </c>
      <c r="J3844" s="47">
        <v>42060</v>
      </c>
      <c r="K3844" s="48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  <c r="AH3844" s="14"/>
      <c r="AI3844" s="14"/>
      <c r="AJ3844" s="14"/>
      <c r="AK3844" s="14"/>
      <c r="AL3844" s="14"/>
      <c r="AM3844" s="14"/>
      <c r="AN3844" s="14"/>
      <c r="AO3844" s="14"/>
      <c r="AP3844" s="14"/>
      <c r="AQ3844" s="14"/>
      <c r="AR3844" s="14"/>
      <c r="AS3844" s="14"/>
      <c r="AT3844" s="14"/>
      <c r="AU3844" s="14"/>
      <c r="AV3844" s="14"/>
      <c r="AW3844" s="14"/>
      <c r="AX3844" s="14"/>
      <c r="AY3844" s="14"/>
      <c r="AZ3844" s="14"/>
      <c r="BA3844" s="14"/>
      <c r="BB3844" s="14"/>
      <c r="BC3844" s="14"/>
      <c r="BD3844" s="14"/>
      <c r="BE3844" s="14"/>
      <c r="BF3844" s="14"/>
      <c r="BG3844" s="14"/>
      <c r="BH3844" s="14"/>
      <c r="BI3844" s="14"/>
      <c r="BJ3844" s="14"/>
      <c r="BK3844" s="14"/>
      <c r="BL3844" s="14"/>
      <c r="BM3844" s="14"/>
      <c r="BN3844" s="14"/>
      <c r="BO3844" s="14"/>
      <c r="BP3844" s="14"/>
      <c r="BQ3844" s="14"/>
      <c r="BR3844" s="14"/>
      <c r="BS3844" s="14"/>
      <c r="BT3844" s="14"/>
      <c r="BU3844" s="14"/>
      <c r="BV3844" s="14"/>
      <c r="BW3844" s="14"/>
      <c r="BX3844" s="14"/>
      <c r="BY3844" s="14"/>
      <c r="BZ3844" s="14"/>
      <c r="CA3844" s="14"/>
      <c r="CB3844" s="14"/>
      <c r="CC3844" s="14"/>
      <c r="CD3844" s="14"/>
      <c r="CE3844" s="14"/>
      <c r="CF3844" s="14"/>
      <c r="CG3844" s="14"/>
      <c r="CH3844" s="14"/>
      <c r="CI3844" s="14"/>
      <c r="CJ3844" s="14"/>
      <c r="CK3844" s="14"/>
      <c r="CL3844" s="14"/>
      <c r="CM3844" s="14"/>
      <c r="CN3844" s="14"/>
      <c r="CO3844" s="14"/>
    </row>
    <row r="3845" spans="1:93" x14ac:dyDescent="0.35">
      <c r="A3845" s="43">
        <v>1</v>
      </c>
      <c r="B3845" s="83">
        <v>6200</v>
      </c>
      <c r="C3845" s="46" t="s">
        <v>1352</v>
      </c>
      <c r="D3845" s="74" t="s">
        <v>9148</v>
      </c>
      <c r="E3845" s="46">
        <v>43000225</v>
      </c>
      <c r="F3845" s="46" t="s">
        <v>9149</v>
      </c>
      <c r="G3845" s="46" t="s">
        <v>585</v>
      </c>
      <c r="H3845" s="44" t="s">
        <v>9150</v>
      </c>
      <c r="I3845" s="38">
        <v>174886.41</v>
      </c>
      <c r="J3845" s="47">
        <v>42060</v>
      </c>
      <c r="K3845" s="48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  <c r="AH3845" s="14"/>
      <c r="AI3845" s="14"/>
      <c r="AJ3845" s="14"/>
      <c r="AK3845" s="14"/>
      <c r="AL3845" s="14"/>
      <c r="AM3845" s="14"/>
      <c r="AN3845" s="14"/>
      <c r="AO3845" s="14"/>
      <c r="AP3845" s="14"/>
      <c r="AQ3845" s="14"/>
      <c r="AR3845" s="14"/>
      <c r="AS3845" s="14"/>
      <c r="AT3845" s="14"/>
      <c r="AU3845" s="14"/>
      <c r="AV3845" s="14"/>
      <c r="AW3845" s="14"/>
      <c r="AX3845" s="14"/>
      <c r="AY3845" s="14"/>
      <c r="AZ3845" s="14"/>
      <c r="BA3845" s="14"/>
      <c r="BB3845" s="14"/>
      <c r="BC3845" s="14"/>
      <c r="BD3845" s="14"/>
      <c r="BE3845" s="14"/>
      <c r="BF3845" s="14"/>
      <c r="BG3845" s="14"/>
      <c r="BH3845" s="14"/>
      <c r="BI3845" s="14"/>
      <c r="BJ3845" s="14"/>
      <c r="BK3845" s="14"/>
      <c r="BL3845" s="14"/>
      <c r="BM3845" s="14"/>
      <c r="BN3845" s="14"/>
      <c r="BO3845" s="14"/>
      <c r="BP3845" s="14"/>
      <c r="BQ3845" s="14"/>
      <c r="BR3845" s="14"/>
      <c r="BS3845" s="14"/>
      <c r="BT3845" s="14"/>
      <c r="BU3845" s="14"/>
      <c r="BV3845" s="14"/>
      <c r="BW3845" s="14"/>
      <c r="BX3845" s="14"/>
      <c r="BY3845" s="14"/>
      <c r="BZ3845" s="14"/>
      <c r="CA3845" s="14"/>
      <c r="CB3845" s="14"/>
      <c r="CC3845" s="14"/>
      <c r="CD3845" s="14"/>
      <c r="CE3845" s="14"/>
      <c r="CF3845" s="14"/>
      <c r="CG3845" s="14"/>
      <c r="CH3845" s="14"/>
      <c r="CI3845" s="14"/>
      <c r="CJ3845" s="14"/>
      <c r="CK3845" s="14"/>
      <c r="CL3845" s="14"/>
      <c r="CM3845" s="14"/>
      <c r="CN3845" s="14"/>
      <c r="CO3845" s="14"/>
    </row>
    <row r="3846" spans="1:93" x14ac:dyDescent="0.35">
      <c r="A3846" s="43">
        <v>1</v>
      </c>
      <c r="B3846" s="83">
        <v>6200</v>
      </c>
      <c r="C3846" s="46" t="s">
        <v>1352</v>
      </c>
      <c r="D3846" s="74" t="s">
        <v>9151</v>
      </c>
      <c r="E3846" s="46">
        <v>43000225</v>
      </c>
      <c r="F3846" s="46" t="s">
        <v>9152</v>
      </c>
      <c r="G3846" s="46" t="s">
        <v>585</v>
      </c>
      <c r="H3846" s="44" t="s">
        <v>9153</v>
      </c>
      <c r="I3846" s="38">
        <v>174886.41</v>
      </c>
      <c r="J3846" s="47">
        <v>42060</v>
      </c>
      <c r="K3846" s="48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  <c r="AH3846" s="14"/>
      <c r="AI3846" s="14"/>
      <c r="AJ3846" s="14"/>
      <c r="AK3846" s="14"/>
      <c r="AL3846" s="14"/>
      <c r="AM3846" s="14"/>
      <c r="AN3846" s="14"/>
      <c r="AO3846" s="14"/>
      <c r="AP3846" s="14"/>
      <c r="AQ3846" s="14"/>
      <c r="AR3846" s="14"/>
      <c r="AS3846" s="14"/>
      <c r="AT3846" s="14"/>
      <c r="AU3846" s="14"/>
      <c r="AV3846" s="14"/>
      <c r="AW3846" s="14"/>
      <c r="AX3846" s="14"/>
      <c r="AY3846" s="14"/>
      <c r="AZ3846" s="14"/>
      <c r="BA3846" s="14"/>
      <c r="BB3846" s="14"/>
      <c r="BC3846" s="14"/>
      <c r="BD3846" s="14"/>
      <c r="BE3846" s="14"/>
      <c r="BF3846" s="14"/>
      <c r="BG3846" s="14"/>
      <c r="BH3846" s="14"/>
      <c r="BI3846" s="14"/>
      <c r="BJ3846" s="14"/>
      <c r="BK3846" s="14"/>
      <c r="BL3846" s="14"/>
      <c r="BM3846" s="14"/>
      <c r="BN3846" s="14"/>
      <c r="BO3846" s="14"/>
      <c r="BP3846" s="14"/>
      <c r="BQ3846" s="14"/>
      <c r="BR3846" s="14"/>
      <c r="BS3846" s="14"/>
      <c r="BT3846" s="14"/>
      <c r="BU3846" s="14"/>
      <c r="BV3846" s="14"/>
      <c r="BW3846" s="14"/>
      <c r="BX3846" s="14"/>
      <c r="BY3846" s="14"/>
      <c r="BZ3846" s="14"/>
      <c r="CA3846" s="14"/>
      <c r="CB3846" s="14"/>
      <c r="CC3846" s="14"/>
      <c r="CD3846" s="14"/>
      <c r="CE3846" s="14"/>
      <c r="CF3846" s="14"/>
      <c r="CG3846" s="14"/>
      <c r="CH3846" s="14"/>
      <c r="CI3846" s="14"/>
      <c r="CJ3846" s="14"/>
      <c r="CK3846" s="14"/>
      <c r="CL3846" s="14"/>
      <c r="CM3846" s="14"/>
      <c r="CN3846" s="14"/>
      <c r="CO3846" s="14"/>
    </row>
    <row r="3847" spans="1:93" x14ac:dyDescent="0.35">
      <c r="A3847" s="43">
        <v>1</v>
      </c>
      <c r="B3847" s="83">
        <v>6200</v>
      </c>
      <c r="C3847" s="46" t="s">
        <v>1352</v>
      </c>
      <c r="D3847" s="74" t="s">
        <v>9154</v>
      </c>
      <c r="E3847" s="46">
        <v>43000225</v>
      </c>
      <c r="F3847" s="46" t="s">
        <v>9155</v>
      </c>
      <c r="G3847" s="46" t="s">
        <v>585</v>
      </c>
      <c r="H3847" s="44" t="s">
        <v>9156</v>
      </c>
      <c r="I3847" s="38">
        <v>174886.41</v>
      </c>
      <c r="J3847" s="47">
        <v>42060</v>
      </c>
      <c r="K3847" s="48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  <c r="AH3847" s="14"/>
      <c r="AI3847" s="14"/>
      <c r="AJ3847" s="14"/>
      <c r="AK3847" s="14"/>
      <c r="AL3847" s="14"/>
      <c r="AM3847" s="14"/>
      <c r="AN3847" s="14"/>
      <c r="AO3847" s="14"/>
      <c r="AP3847" s="14"/>
      <c r="AQ3847" s="14"/>
      <c r="AR3847" s="14"/>
      <c r="AS3847" s="14"/>
      <c r="AT3847" s="14"/>
      <c r="AU3847" s="14"/>
      <c r="AV3847" s="14"/>
      <c r="AW3847" s="14"/>
      <c r="AX3847" s="14"/>
      <c r="AY3847" s="14"/>
      <c r="AZ3847" s="14"/>
      <c r="BA3847" s="14"/>
      <c r="BB3847" s="14"/>
      <c r="BC3847" s="14"/>
      <c r="BD3847" s="14"/>
      <c r="BE3847" s="14"/>
      <c r="BF3847" s="14"/>
      <c r="BG3847" s="14"/>
      <c r="BH3847" s="14"/>
      <c r="BI3847" s="14"/>
      <c r="BJ3847" s="14"/>
      <c r="BK3847" s="14"/>
      <c r="BL3847" s="14"/>
      <c r="BM3847" s="14"/>
      <c r="BN3847" s="14"/>
      <c r="BO3847" s="14"/>
      <c r="BP3847" s="14"/>
      <c r="BQ3847" s="14"/>
      <c r="BR3847" s="14"/>
      <c r="BS3847" s="14"/>
      <c r="BT3847" s="14"/>
      <c r="BU3847" s="14"/>
      <c r="BV3847" s="14"/>
      <c r="BW3847" s="14"/>
      <c r="BX3847" s="14"/>
      <c r="BY3847" s="14"/>
      <c r="BZ3847" s="14"/>
      <c r="CA3847" s="14"/>
      <c r="CB3847" s="14"/>
      <c r="CC3847" s="14"/>
      <c r="CD3847" s="14"/>
      <c r="CE3847" s="14"/>
      <c r="CF3847" s="14"/>
      <c r="CG3847" s="14"/>
      <c r="CH3847" s="14"/>
      <c r="CI3847" s="14"/>
      <c r="CJ3847" s="14"/>
      <c r="CK3847" s="14"/>
      <c r="CL3847" s="14"/>
      <c r="CM3847" s="14"/>
      <c r="CN3847" s="14"/>
      <c r="CO3847" s="14"/>
    </row>
    <row r="3848" spans="1:93" x14ac:dyDescent="0.35">
      <c r="A3848" s="43">
        <v>1</v>
      </c>
      <c r="B3848" s="83">
        <v>6200</v>
      </c>
      <c r="C3848" s="46" t="s">
        <v>1352</v>
      </c>
      <c r="D3848" s="74" t="s">
        <v>9157</v>
      </c>
      <c r="E3848" s="46">
        <v>43000225</v>
      </c>
      <c r="F3848" s="46" t="s">
        <v>9158</v>
      </c>
      <c r="G3848" s="46" t="s">
        <v>585</v>
      </c>
      <c r="H3848" s="44" t="s">
        <v>9159</v>
      </c>
      <c r="I3848" s="38">
        <v>174886.41</v>
      </c>
      <c r="J3848" s="47">
        <v>42060</v>
      </c>
      <c r="K3848" s="48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  <c r="AH3848" s="14"/>
      <c r="AI3848" s="14"/>
      <c r="AJ3848" s="14"/>
      <c r="AK3848" s="14"/>
      <c r="AL3848" s="14"/>
      <c r="AM3848" s="14"/>
      <c r="AN3848" s="14"/>
      <c r="AO3848" s="14"/>
      <c r="AP3848" s="14"/>
      <c r="AQ3848" s="14"/>
      <c r="AR3848" s="14"/>
      <c r="AS3848" s="14"/>
      <c r="AT3848" s="14"/>
      <c r="AU3848" s="14"/>
      <c r="AV3848" s="14"/>
      <c r="AW3848" s="14"/>
      <c r="AX3848" s="14"/>
      <c r="AY3848" s="14"/>
      <c r="AZ3848" s="14"/>
      <c r="BA3848" s="14"/>
      <c r="BB3848" s="14"/>
      <c r="BC3848" s="14"/>
      <c r="BD3848" s="14"/>
      <c r="BE3848" s="14"/>
      <c r="BF3848" s="14"/>
      <c r="BG3848" s="14"/>
      <c r="BH3848" s="14"/>
      <c r="BI3848" s="14"/>
      <c r="BJ3848" s="14"/>
      <c r="BK3848" s="14"/>
      <c r="BL3848" s="14"/>
      <c r="BM3848" s="14"/>
      <c r="BN3848" s="14"/>
      <c r="BO3848" s="14"/>
      <c r="BP3848" s="14"/>
      <c r="BQ3848" s="14"/>
      <c r="BR3848" s="14"/>
      <c r="BS3848" s="14"/>
      <c r="BT3848" s="14"/>
      <c r="BU3848" s="14"/>
      <c r="BV3848" s="14"/>
      <c r="BW3848" s="14"/>
      <c r="BX3848" s="14"/>
      <c r="BY3848" s="14"/>
      <c r="BZ3848" s="14"/>
      <c r="CA3848" s="14"/>
      <c r="CB3848" s="14"/>
      <c r="CC3848" s="14"/>
      <c r="CD3848" s="14"/>
      <c r="CE3848" s="14"/>
      <c r="CF3848" s="14"/>
      <c r="CG3848" s="14"/>
      <c r="CH3848" s="14"/>
      <c r="CI3848" s="14"/>
      <c r="CJ3848" s="14"/>
      <c r="CK3848" s="14"/>
      <c r="CL3848" s="14"/>
      <c r="CM3848" s="14"/>
      <c r="CN3848" s="14"/>
      <c r="CO3848" s="14"/>
    </row>
    <row r="3849" spans="1:93" x14ac:dyDescent="0.35">
      <c r="A3849" s="43">
        <v>1</v>
      </c>
      <c r="B3849" s="83">
        <v>6200</v>
      </c>
      <c r="C3849" s="46" t="s">
        <v>1352</v>
      </c>
      <c r="D3849" s="74" t="s">
        <v>9160</v>
      </c>
      <c r="E3849" s="46">
        <v>43000225</v>
      </c>
      <c r="F3849" s="46" t="s">
        <v>9161</v>
      </c>
      <c r="G3849" s="46" t="s">
        <v>585</v>
      </c>
      <c r="H3849" s="44" t="s">
        <v>9162</v>
      </c>
      <c r="I3849" s="38">
        <v>174886.41</v>
      </c>
      <c r="J3849" s="47">
        <v>42060</v>
      </c>
      <c r="K3849" s="48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  <c r="AH3849" s="14"/>
      <c r="AI3849" s="14"/>
      <c r="AJ3849" s="14"/>
      <c r="AK3849" s="14"/>
      <c r="AL3849" s="14"/>
      <c r="AM3849" s="14"/>
      <c r="AN3849" s="14"/>
      <c r="AO3849" s="14"/>
      <c r="AP3849" s="14"/>
      <c r="AQ3849" s="14"/>
      <c r="AR3849" s="14"/>
      <c r="AS3849" s="14"/>
      <c r="AT3849" s="14"/>
      <c r="AU3849" s="14"/>
      <c r="AV3849" s="14"/>
      <c r="AW3849" s="14"/>
      <c r="AX3849" s="14"/>
      <c r="AY3849" s="14"/>
      <c r="AZ3849" s="14"/>
      <c r="BA3849" s="14"/>
      <c r="BB3849" s="14"/>
      <c r="BC3849" s="14"/>
      <c r="BD3849" s="14"/>
      <c r="BE3849" s="14"/>
      <c r="BF3849" s="14"/>
      <c r="BG3849" s="14"/>
      <c r="BH3849" s="14"/>
      <c r="BI3849" s="14"/>
      <c r="BJ3849" s="14"/>
      <c r="BK3849" s="14"/>
      <c r="BL3849" s="14"/>
      <c r="BM3849" s="14"/>
      <c r="BN3849" s="14"/>
      <c r="BO3849" s="14"/>
      <c r="BP3849" s="14"/>
      <c r="BQ3849" s="14"/>
      <c r="BR3849" s="14"/>
      <c r="BS3849" s="14"/>
      <c r="BT3849" s="14"/>
      <c r="BU3849" s="14"/>
      <c r="BV3849" s="14"/>
      <c r="BW3849" s="14"/>
      <c r="BX3849" s="14"/>
      <c r="BY3849" s="14"/>
      <c r="BZ3849" s="14"/>
      <c r="CA3849" s="14"/>
      <c r="CB3849" s="14"/>
      <c r="CC3849" s="14"/>
      <c r="CD3849" s="14"/>
      <c r="CE3849" s="14"/>
      <c r="CF3849" s="14"/>
      <c r="CG3849" s="14"/>
      <c r="CH3849" s="14"/>
      <c r="CI3849" s="14"/>
      <c r="CJ3849" s="14"/>
      <c r="CK3849" s="14"/>
      <c r="CL3849" s="14"/>
      <c r="CM3849" s="14"/>
      <c r="CN3849" s="14"/>
      <c r="CO3849" s="14"/>
    </row>
    <row r="3850" spans="1:93" x14ac:dyDescent="0.35">
      <c r="A3850" s="43">
        <v>1</v>
      </c>
      <c r="B3850" s="83">
        <v>6200</v>
      </c>
      <c r="C3850" s="46" t="s">
        <v>1352</v>
      </c>
      <c r="D3850" s="74" t="s">
        <v>9163</v>
      </c>
      <c r="E3850" s="46">
        <v>43000225</v>
      </c>
      <c r="F3850" s="46" t="s">
        <v>9164</v>
      </c>
      <c r="G3850" s="46" t="s">
        <v>585</v>
      </c>
      <c r="H3850" s="44" t="s">
        <v>9165</v>
      </c>
      <c r="I3850" s="38">
        <v>174886.41</v>
      </c>
      <c r="J3850" s="47">
        <v>42060</v>
      </c>
      <c r="K3850" s="48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  <c r="AH3850" s="14"/>
      <c r="AI3850" s="14"/>
      <c r="AJ3850" s="14"/>
      <c r="AK3850" s="14"/>
      <c r="AL3850" s="14"/>
      <c r="AM3850" s="14"/>
      <c r="AN3850" s="14"/>
      <c r="AO3850" s="14"/>
      <c r="AP3850" s="14"/>
      <c r="AQ3850" s="14"/>
      <c r="AR3850" s="14"/>
      <c r="AS3850" s="14"/>
      <c r="AT3850" s="14"/>
      <c r="AU3850" s="14"/>
      <c r="AV3850" s="14"/>
      <c r="AW3850" s="14"/>
      <c r="AX3850" s="14"/>
      <c r="AY3850" s="14"/>
      <c r="AZ3850" s="14"/>
      <c r="BA3850" s="14"/>
      <c r="BB3850" s="14"/>
      <c r="BC3850" s="14"/>
      <c r="BD3850" s="14"/>
      <c r="BE3850" s="14"/>
      <c r="BF3850" s="14"/>
      <c r="BG3850" s="14"/>
      <c r="BH3850" s="14"/>
      <c r="BI3850" s="14"/>
      <c r="BJ3850" s="14"/>
      <c r="BK3850" s="14"/>
      <c r="BL3850" s="14"/>
      <c r="BM3850" s="14"/>
      <c r="BN3850" s="14"/>
      <c r="BO3850" s="14"/>
      <c r="BP3850" s="14"/>
      <c r="BQ3850" s="14"/>
      <c r="BR3850" s="14"/>
      <c r="BS3850" s="14"/>
      <c r="BT3850" s="14"/>
      <c r="BU3850" s="14"/>
      <c r="BV3850" s="14"/>
      <c r="BW3850" s="14"/>
      <c r="BX3850" s="14"/>
      <c r="BY3850" s="14"/>
      <c r="BZ3850" s="14"/>
      <c r="CA3850" s="14"/>
      <c r="CB3850" s="14"/>
      <c r="CC3850" s="14"/>
      <c r="CD3850" s="14"/>
      <c r="CE3850" s="14"/>
      <c r="CF3850" s="14"/>
      <c r="CG3850" s="14"/>
      <c r="CH3850" s="14"/>
      <c r="CI3850" s="14"/>
      <c r="CJ3850" s="14"/>
      <c r="CK3850" s="14"/>
      <c r="CL3850" s="14"/>
      <c r="CM3850" s="14"/>
      <c r="CN3850" s="14"/>
      <c r="CO3850" s="14"/>
    </row>
    <row r="3851" spans="1:93" x14ac:dyDescent="0.35">
      <c r="A3851" s="43">
        <v>1</v>
      </c>
      <c r="B3851" s="83">
        <v>6200</v>
      </c>
      <c r="C3851" s="46" t="s">
        <v>1352</v>
      </c>
      <c r="D3851" s="74" t="s">
        <v>9166</v>
      </c>
      <c r="E3851" s="46">
        <v>43000225</v>
      </c>
      <c r="F3851" s="46" t="s">
        <v>9167</v>
      </c>
      <c r="G3851" s="46" t="s">
        <v>585</v>
      </c>
      <c r="H3851" s="44" t="s">
        <v>9168</v>
      </c>
      <c r="I3851" s="38">
        <v>174886.41</v>
      </c>
      <c r="J3851" s="47">
        <v>42060</v>
      </c>
      <c r="K3851" s="48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  <c r="AH3851" s="14"/>
      <c r="AI3851" s="14"/>
      <c r="AJ3851" s="14"/>
      <c r="AK3851" s="14"/>
      <c r="AL3851" s="14"/>
      <c r="AM3851" s="14"/>
      <c r="AN3851" s="14"/>
      <c r="AO3851" s="14"/>
      <c r="AP3851" s="14"/>
      <c r="AQ3851" s="14"/>
      <c r="AR3851" s="14"/>
      <c r="AS3851" s="14"/>
      <c r="AT3851" s="14"/>
      <c r="AU3851" s="14"/>
      <c r="AV3851" s="14"/>
      <c r="AW3851" s="14"/>
      <c r="AX3851" s="14"/>
      <c r="AY3851" s="14"/>
      <c r="AZ3851" s="14"/>
      <c r="BA3851" s="14"/>
      <c r="BB3851" s="14"/>
      <c r="BC3851" s="14"/>
      <c r="BD3851" s="14"/>
      <c r="BE3851" s="14"/>
      <c r="BF3851" s="14"/>
      <c r="BG3851" s="14"/>
      <c r="BH3851" s="14"/>
      <c r="BI3851" s="14"/>
      <c r="BJ3851" s="14"/>
      <c r="BK3851" s="14"/>
      <c r="BL3851" s="14"/>
      <c r="BM3851" s="14"/>
      <c r="BN3851" s="14"/>
      <c r="BO3851" s="14"/>
      <c r="BP3851" s="14"/>
      <c r="BQ3851" s="14"/>
      <c r="BR3851" s="14"/>
      <c r="BS3851" s="14"/>
      <c r="BT3851" s="14"/>
      <c r="BU3851" s="14"/>
      <c r="BV3851" s="14"/>
      <c r="BW3851" s="14"/>
      <c r="BX3851" s="14"/>
      <c r="BY3851" s="14"/>
      <c r="BZ3851" s="14"/>
      <c r="CA3851" s="14"/>
      <c r="CB3851" s="14"/>
      <c r="CC3851" s="14"/>
      <c r="CD3851" s="14"/>
      <c r="CE3851" s="14"/>
      <c r="CF3851" s="14"/>
      <c r="CG3851" s="14"/>
      <c r="CH3851" s="14"/>
      <c r="CI3851" s="14"/>
      <c r="CJ3851" s="14"/>
      <c r="CK3851" s="14"/>
      <c r="CL3851" s="14"/>
      <c r="CM3851" s="14"/>
      <c r="CN3851" s="14"/>
      <c r="CO3851" s="14"/>
    </row>
    <row r="3852" spans="1:93" x14ac:dyDescent="0.35">
      <c r="A3852" s="43">
        <v>1</v>
      </c>
      <c r="B3852" s="83">
        <v>6200</v>
      </c>
      <c r="C3852" s="46" t="s">
        <v>1352</v>
      </c>
      <c r="D3852" s="74" t="s">
        <v>9169</v>
      </c>
      <c r="E3852" s="46">
        <v>43000225</v>
      </c>
      <c r="F3852" s="46" t="s">
        <v>9170</v>
      </c>
      <c r="G3852" s="46" t="s">
        <v>585</v>
      </c>
      <c r="H3852" s="44" t="s">
        <v>9171</v>
      </c>
      <c r="I3852" s="38">
        <v>174886.41</v>
      </c>
      <c r="J3852" s="47">
        <v>42060</v>
      </c>
      <c r="K3852" s="54"/>
      <c r="L3852" s="17"/>
      <c r="M3852" s="17"/>
      <c r="N3852" s="17"/>
      <c r="O3852" s="17"/>
      <c r="P3852" s="1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17"/>
      <c r="AF3852" s="17"/>
      <c r="AG3852" s="17"/>
      <c r="AH3852" s="17"/>
      <c r="AI3852" s="17"/>
      <c r="AJ3852" s="17"/>
      <c r="AK3852" s="17"/>
      <c r="AL3852" s="17"/>
      <c r="AM3852" s="17"/>
      <c r="AN3852" s="17"/>
      <c r="AO3852" s="17"/>
      <c r="AP3852" s="17"/>
      <c r="AQ3852" s="17"/>
      <c r="AR3852" s="17"/>
      <c r="AS3852" s="17"/>
      <c r="AT3852" s="17"/>
      <c r="AU3852" s="17"/>
      <c r="AV3852" s="17"/>
      <c r="AW3852" s="17"/>
      <c r="AX3852" s="17"/>
      <c r="AY3852" s="17"/>
      <c r="AZ3852" s="17"/>
      <c r="BA3852" s="17"/>
      <c r="BB3852" s="17"/>
      <c r="BC3852" s="17"/>
      <c r="BD3852" s="17"/>
      <c r="BE3852" s="17"/>
      <c r="BF3852" s="17"/>
      <c r="BG3852" s="17"/>
      <c r="BH3852" s="17"/>
      <c r="BI3852" s="17"/>
      <c r="BJ3852" s="17"/>
      <c r="BK3852" s="17"/>
      <c r="BL3852" s="17"/>
      <c r="BM3852" s="17"/>
      <c r="BN3852" s="17"/>
      <c r="BO3852" s="17"/>
      <c r="BP3852" s="17"/>
      <c r="BQ3852" s="17"/>
      <c r="BR3852" s="17"/>
      <c r="BS3852" s="17"/>
      <c r="BT3852" s="17"/>
      <c r="BU3852" s="17"/>
      <c r="BV3852" s="17"/>
      <c r="BW3852" s="17"/>
      <c r="BX3852" s="17"/>
      <c r="BY3852" s="17"/>
      <c r="BZ3852" s="17"/>
      <c r="CA3852" s="17"/>
      <c r="CB3852" s="17"/>
      <c r="CC3852" s="17"/>
      <c r="CD3852" s="17"/>
      <c r="CE3852" s="17"/>
      <c r="CF3852" s="17"/>
      <c r="CG3852" s="17"/>
      <c r="CH3852" s="17"/>
      <c r="CI3852" s="17"/>
      <c r="CJ3852" s="17"/>
      <c r="CK3852" s="17"/>
      <c r="CL3852" s="17"/>
      <c r="CM3852" s="17"/>
      <c r="CN3852" s="17"/>
      <c r="CO3852" s="17"/>
    </row>
    <row r="3853" spans="1:93" x14ac:dyDescent="0.35">
      <c r="A3853" s="43">
        <v>1</v>
      </c>
      <c r="B3853" s="83">
        <v>6200</v>
      </c>
      <c r="C3853" s="46">
        <v>43</v>
      </c>
      <c r="D3853" s="74" t="s">
        <v>9172</v>
      </c>
      <c r="E3853" s="46"/>
      <c r="F3853" s="46" t="s">
        <v>9170</v>
      </c>
      <c r="G3853" s="46">
        <v>1</v>
      </c>
      <c r="H3853" s="104" t="s">
        <v>9173</v>
      </c>
      <c r="I3853" s="38">
        <v>120543</v>
      </c>
      <c r="J3853" s="47">
        <v>44889</v>
      </c>
      <c r="K3853" s="54"/>
      <c r="L3853" s="17"/>
      <c r="M3853" s="17"/>
      <c r="N3853" s="17"/>
      <c r="O3853" s="17"/>
      <c r="P3853" s="17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17"/>
      <c r="AF3853" s="17"/>
      <c r="AG3853" s="17"/>
      <c r="AH3853" s="17"/>
      <c r="AI3853" s="17"/>
      <c r="AJ3853" s="17"/>
      <c r="AK3853" s="17"/>
      <c r="AL3853" s="17"/>
      <c r="AM3853" s="17"/>
      <c r="AN3853" s="17"/>
      <c r="AO3853" s="17"/>
      <c r="AP3853" s="17"/>
      <c r="AQ3853" s="17"/>
      <c r="AR3853" s="17"/>
      <c r="AS3853" s="17"/>
      <c r="AT3853" s="17"/>
      <c r="AU3853" s="17"/>
      <c r="AV3853" s="17"/>
      <c r="AW3853" s="17"/>
      <c r="AX3853" s="17"/>
      <c r="AY3853" s="17"/>
      <c r="AZ3853" s="17"/>
      <c r="BA3853" s="17"/>
      <c r="BB3853" s="17"/>
      <c r="BC3853" s="17"/>
      <c r="BD3853" s="17"/>
      <c r="BE3853" s="17"/>
      <c r="BF3853" s="17"/>
      <c r="BG3853" s="17"/>
      <c r="BH3853" s="17"/>
      <c r="BI3853" s="17"/>
      <c r="BJ3853" s="17"/>
      <c r="BK3853" s="17"/>
      <c r="BL3853" s="17"/>
      <c r="BM3853" s="17"/>
      <c r="BN3853" s="17"/>
      <c r="BO3853" s="17"/>
      <c r="BP3853" s="17"/>
      <c r="BQ3853" s="17"/>
      <c r="BR3853" s="17"/>
      <c r="BS3853" s="17"/>
      <c r="BT3853" s="17"/>
      <c r="BU3853" s="17"/>
      <c r="BV3853" s="17"/>
      <c r="BW3853" s="17"/>
      <c r="BX3853" s="17"/>
      <c r="BY3853" s="17"/>
      <c r="BZ3853" s="17"/>
      <c r="CA3853" s="17"/>
      <c r="CB3853" s="17"/>
      <c r="CC3853" s="17"/>
      <c r="CD3853" s="17"/>
      <c r="CE3853" s="17"/>
      <c r="CF3853" s="17"/>
      <c r="CG3853" s="17"/>
      <c r="CH3853" s="17"/>
      <c r="CI3853" s="17"/>
      <c r="CJ3853" s="17"/>
      <c r="CK3853" s="17"/>
      <c r="CL3853" s="17"/>
      <c r="CM3853" s="17"/>
      <c r="CN3853" s="17"/>
      <c r="CO3853" s="17"/>
    </row>
    <row r="3854" spans="1:93" x14ac:dyDescent="0.35">
      <c r="A3854" s="43">
        <v>1</v>
      </c>
      <c r="B3854" s="83">
        <v>6200</v>
      </c>
      <c r="C3854" s="46" t="s">
        <v>1352</v>
      </c>
      <c r="D3854" s="74" t="s">
        <v>9174</v>
      </c>
      <c r="E3854" s="46">
        <v>43000225</v>
      </c>
      <c r="F3854" s="46" t="s">
        <v>9175</v>
      </c>
      <c r="G3854" s="46" t="s">
        <v>585</v>
      </c>
      <c r="H3854" s="44" t="s">
        <v>9176</v>
      </c>
      <c r="I3854" s="38">
        <v>174886.41</v>
      </c>
      <c r="J3854" s="47">
        <v>42060</v>
      </c>
      <c r="K3854" s="48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  <c r="AH3854" s="14"/>
      <c r="AI3854" s="14"/>
      <c r="AJ3854" s="14"/>
      <c r="AK3854" s="14"/>
      <c r="AL3854" s="14"/>
      <c r="AM3854" s="14"/>
      <c r="AN3854" s="14"/>
      <c r="AO3854" s="14"/>
      <c r="AP3854" s="14"/>
      <c r="AQ3854" s="14"/>
      <c r="AR3854" s="14"/>
      <c r="AS3854" s="14"/>
      <c r="AT3854" s="14"/>
      <c r="AU3854" s="14"/>
      <c r="AV3854" s="14"/>
      <c r="AW3854" s="14"/>
      <c r="AX3854" s="14"/>
      <c r="AY3854" s="14"/>
      <c r="AZ3854" s="14"/>
      <c r="BA3854" s="14"/>
      <c r="BB3854" s="14"/>
      <c r="BC3854" s="14"/>
      <c r="BD3854" s="14"/>
      <c r="BE3854" s="14"/>
      <c r="BF3854" s="14"/>
      <c r="BG3854" s="14"/>
      <c r="BH3854" s="14"/>
      <c r="BI3854" s="14"/>
      <c r="BJ3854" s="14"/>
      <c r="BK3854" s="14"/>
      <c r="BL3854" s="14"/>
      <c r="BM3854" s="14"/>
      <c r="BN3854" s="14"/>
      <c r="BO3854" s="14"/>
      <c r="BP3854" s="14"/>
      <c r="BQ3854" s="14"/>
      <c r="BR3854" s="14"/>
      <c r="BS3854" s="14"/>
      <c r="BT3854" s="14"/>
      <c r="BU3854" s="14"/>
      <c r="BV3854" s="14"/>
      <c r="BW3854" s="14"/>
      <c r="BX3854" s="14"/>
      <c r="BY3854" s="14"/>
      <c r="BZ3854" s="14"/>
      <c r="CA3854" s="14"/>
      <c r="CB3854" s="14"/>
      <c r="CC3854" s="14"/>
      <c r="CD3854" s="14"/>
      <c r="CE3854" s="14"/>
      <c r="CF3854" s="14"/>
      <c r="CG3854" s="14"/>
      <c r="CH3854" s="14"/>
      <c r="CI3854" s="14"/>
      <c r="CJ3854" s="14"/>
      <c r="CK3854" s="14"/>
      <c r="CL3854" s="14"/>
      <c r="CM3854" s="14"/>
      <c r="CN3854" s="14"/>
      <c r="CO3854" s="14"/>
    </row>
    <row r="3855" spans="1:93" x14ac:dyDescent="0.35">
      <c r="A3855" s="43">
        <v>1</v>
      </c>
      <c r="B3855" s="83">
        <v>6200</v>
      </c>
      <c r="C3855" s="46" t="s">
        <v>1352</v>
      </c>
      <c r="D3855" s="74" t="s">
        <v>9177</v>
      </c>
      <c r="E3855" s="46">
        <v>43000225</v>
      </c>
      <c r="F3855" s="46" t="s">
        <v>9178</v>
      </c>
      <c r="G3855" s="46" t="s">
        <v>585</v>
      </c>
      <c r="H3855" s="44" t="s">
        <v>9179</v>
      </c>
      <c r="I3855" s="38">
        <v>174886.41</v>
      </c>
      <c r="J3855" s="47">
        <v>42060</v>
      </c>
      <c r="K3855" s="48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  <c r="AH3855" s="14"/>
      <c r="AI3855" s="14"/>
      <c r="AJ3855" s="14"/>
      <c r="AK3855" s="14"/>
      <c r="AL3855" s="14"/>
      <c r="AM3855" s="14"/>
      <c r="AN3855" s="14"/>
      <c r="AO3855" s="14"/>
      <c r="AP3855" s="14"/>
      <c r="AQ3855" s="14"/>
      <c r="AR3855" s="14"/>
      <c r="AS3855" s="14"/>
      <c r="AT3855" s="14"/>
      <c r="AU3855" s="14"/>
      <c r="AV3855" s="14"/>
      <c r="AW3855" s="14"/>
      <c r="AX3855" s="14"/>
      <c r="AY3855" s="14"/>
      <c r="AZ3855" s="14"/>
      <c r="BA3855" s="14"/>
      <c r="BB3855" s="14"/>
      <c r="BC3855" s="14"/>
      <c r="BD3855" s="14"/>
      <c r="BE3855" s="14"/>
      <c r="BF3855" s="14"/>
      <c r="BG3855" s="14"/>
      <c r="BH3855" s="14"/>
      <c r="BI3855" s="14"/>
      <c r="BJ3855" s="14"/>
      <c r="BK3855" s="14"/>
      <c r="BL3855" s="14"/>
      <c r="BM3855" s="14"/>
      <c r="BN3855" s="14"/>
      <c r="BO3855" s="14"/>
      <c r="BP3855" s="14"/>
      <c r="BQ3855" s="14"/>
      <c r="BR3855" s="14"/>
      <c r="BS3855" s="14"/>
      <c r="BT3855" s="14"/>
      <c r="BU3855" s="14"/>
      <c r="BV3855" s="14"/>
      <c r="BW3855" s="14"/>
      <c r="BX3855" s="14"/>
      <c r="BY3855" s="14"/>
      <c r="BZ3855" s="14"/>
      <c r="CA3855" s="14"/>
      <c r="CB3855" s="14"/>
      <c r="CC3855" s="14"/>
      <c r="CD3855" s="14"/>
      <c r="CE3855" s="14"/>
      <c r="CF3855" s="14"/>
      <c r="CG3855" s="14"/>
      <c r="CH3855" s="14"/>
      <c r="CI3855" s="14"/>
      <c r="CJ3855" s="14"/>
      <c r="CK3855" s="14"/>
      <c r="CL3855" s="14"/>
      <c r="CM3855" s="14"/>
      <c r="CN3855" s="14"/>
      <c r="CO3855" s="14"/>
    </row>
    <row r="3856" spans="1:93" x14ac:dyDescent="0.35">
      <c r="A3856" s="43">
        <v>1</v>
      </c>
      <c r="B3856" s="83">
        <v>6200</v>
      </c>
      <c r="C3856" s="46" t="s">
        <v>1352</v>
      </c>
      <c r="D3856" s="74" t="s">
        <v>9180</v>
      </c>
      <c r="E3856" s="46">
        <v>43000225</v>
      </c>
      <c r="F3856" s="46" t="s">
        <v>9181</v>
      </c>
      <c r="G3856" s="46" t="s">
        <v>585</v>
      </c>
      <c r="H3856" s="44" t="s">
        <v>9182</v>
      </c>
      <c r="I3856" s="38">
        <v>174886.41</v>
      </c>
      <c r="J3856" s="47">
        <v>42060</v>
      </c>
      <c r="K3856" s="48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  <c r="AH3856" s="14"/>
      <c r="AI3856" s="14"/>
      <c r="AJ3856" s="14"/>
      <c r="AK3856" s="14"/>
      <c r="AL3856" s="14"/>
      <c r="AM3856" s="14"/>
      <c r="AN3856" s="14"/>
      <c r="AO3856" s="14"/>
      <c r="AP3856" s="14"/>
      <c r="AQ3856" s="14"/>
      <c r="AR3856" s="14"/>
      <c r="AS3856" s="14"/>
      <c r="AT3856" s="14"/>
      <c r="AU3856" s="14"/>
      <c r="AV3856" s="14"/>
      <c r="AW3856" s="14"/>
      <c r="AX3856" s="14"/>
      <c r="AY3856" s="14"/>
      <c r="AZ3856" s="14"/>
      <c r="BA3856" s="14"/>
      <c r="BB3856" s="14"/>
      <c r="BC3856" s="14"/>
      <c r="BD3856" s="14"/>
      <c r="BE3856" s="14"/>
      <c r="BF3856" s="14"/>
      <c r="BG3856" s="14"/>
      <c r="BH3856" s="14"/>
      <c r="BI3856" s="14"/>
      <c r="BJ3856" s="14"/>
      <c r="BK3856" s="14"/>
      <c r="BL3856" s="14"/>
      <c r="BM3856" s="14"/>
      <c r="BN3856" s="14"/>
      <c r="BO3856" s="14"/>
      <c r="BP3856" s="14"/>
      <c r="BQ3856" s="14"/>
      <c r="BR3856" s="14"/>
      <c r="BS3856" s="14"/>
      <c r="BT3856" s="14"/>
      <c r="BU3856" s="14"/>
      <c r="BV3856" s="14"/>
      <c r="BW3856" s="14"/>
      <c r="BX3856" s="14"/>
      <c r="BY3856" s="14"/>
      <c r="BZ3856" s="14"/>
      <c r="CA3856" s="14"/>
      <c r="CB3856" s="14"/>
      <c r="CC3856" s="14"/>
      <c r="CD3856" s="14"/>
      <c r="CE3856" s="14"/>
      <c r="CF3856" s="14"/>
      <c r="CG3856" s="14"/>
      <c r="CH3856" s="14"/>
      <c r="CI3856" s="14"/>
      <c r="CJ3856" s="14"/>
      <c r="CK3856" s="14"/>
      <c r="CL3856" s="14"/>
      <c r="CM3856" s="14"/>
      <c r="CN3856" s="14"/>
      <c r="CO3856" s="14"/>
    </row>
    <row r="3857" spans="1:93" x14ac:dyDescent="0.35">
      <c r="A3857" s="43">
        <v>1</v>
      </c>
      <c r="B3857" s="83">
        <v>6200</v>
      </c>
      <c r="C3857" s="46" t="s">
        <v>1352</v>
      </c>
      <c r="D3857" s="74" t="s">
        <v>9183</v>
      </c>
      <c r="E3857" s="46">
        <v>43000225</v>
      </c>
      <c r="F3857" s="46" t="s">
        <v>9184</v>
      </c>
      <c r="G3857" s="46" t="s">
        <v>585</v>
      </c>
      <c r="H3857" s="44" t="s">
        <v>9185</v>
      </c>
      <c r="I3857" s="38">
        <v>174886.41</v>
      </c>
      <c r="J3857" s="47">
        <v>42060</v>
      </c>
      <c r="K3857" s="48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  <c r="AH3857" s="14"/>
      <c r="AI3857" s="14"/>
      <c r="AJ3857" s="14"/>
      <c r="AK3857" s="14"/>
      <c r="AL3857" s="14"/>
      <c r="AM3857" s="14"/>
      <c r="AN3857" s="14"/>
      <c r="AO3857" s="14"/>
      <c r="AP3857" s="14"/>
      <c r="AQ3857" s="14"/>
      <c r="AR3857" s="14"/>
      <c r="AS3857" s="14"/>
      <c r="AT3857" s="14"/>
      <c r="AU3857" s="14"/>
      <c r="AV3857" s="14"/>
      <c r="AW3857" s="14"/>
      <c r="AX3857" s="14"/>
      <c r="AY3857" s="14"/>
      <c r="AZ3857" s="14"/>
      <c r="BA3857" s="14"/>
      <c r="BB3857" s="14"/>
      <c r="BC3857" s="14"/>
      <c r="BD3857" s="14"/>
      <c r="BE3857" s="14"/>
      <c r="BF3857" s="14"/>
      <c r="BG3857" s="14"/>
      <c r="BH3857" s="14"/>
      <c r="BI3857" s="14"/>
      <c r="BJ3857" s="14"/>
      <c r="BK3857" s="14"/>
      <c r="BL3857" s="14"/>
      <c r="BM3857" s="14"/>
      <c r="BN3857" s="14"/>
      <c r="BO3857" s="14"/>
      <c r="BP3857" s="14"/>
      <c r="BQ3857" s="14"/>
      <c r="BR3857" s="14"/>
      <c r="BS3857" s="14"/>
      <c r="BT3857" s="14"/>
      <c r="BU3857" s="14"/>
      <c r="BV3857" s="14"/>
      <c r="BW3857" s="14"/>
      <c r="BX3857" s="14"/>
      <c r="BY3857" s="14"/>
      <c r="BZ3857" s="14"/>
      <c r="CA3857" s="14"/>
      <c r="CB3857" s="14"/>
      <c r="CC3857" s="14"/>
      <c r="CD3857" s="14"/>
      <c r="CE3857" s="14"/>
      <c r="CF3857" s="14"/>
      <c r="CG3857" s="14"/>
      <c r="CH3857" s="14"/>
      <c r="CI3857" s="14"/>
      <c r="CJ3857" s="14"/>
      <c r="CK3857" s="14"/>
      <c r="CL3857" s="14"/>
      <c r="CM3857" s="14"/>
      <c r="CN3857" s="14"/>
      <c r="CO3857" s="14"/>
    </row>
    <row r="3858" spans="1:93" x14ac:dyDescent="0.35">
      <c r="A3858" s="43">
        <v>1</v>
      </c>
      <c r="B3858" s="83">
        <v>6200</v>
      </c>
      <c r="C3858" s="46" t="s">
        <v>1352</v>
      </c>
      <c r="D3858" s="74" t="s">
        <v>9186</v>
      </c>
      <c r="E3858" s="46">
        <v>43000225</v>
      </c>
      <c r="F3858" s="46" t="s">
        <v>9187</v>
      </c>
      <c r="G3858" s="46" t="s">
        <v>585</v>
      </c>
      <c r="H3858" s="44" t="s">
        <v>9188</v>
      </c>
      <c r="I3858" s="38">
        <v>174886.41</v>
      </c>
      <c r="J3858" s="47">
        <v>42060</v>
      </c>
      <c r="K3858" s="48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  <c r="AH3858" s="14"/>
      <c r="AI3858" s="14"/>
      <c r="AJ3858" s="14"/>
      <c r="AK3858" s="14"/>
      <c r="AL3858" s="14"/>
      <c r="AM3858" s="14"/>
      <c r="AN3858" s="14"/>
      <c r="AO3858" s="14"/>
      <c r="AP3858" s="14"/>
      <c r="AQ3858" s="14"/>
      <c r="AR3858" s="14"/>
      <c r="AS3858" s="14"/>
      <c r="AT3858" s="14"/>
      <c r="AU3858" s="14"/>
      <c r="AV3858" s="14"/>
      <c r="AW3858" s="14"/>
      <c r="AX3858" s="14"/>
      <c r="AY3858" s="14"/>
      <c r="AZ3858" s="14"/>
      <c r="BA3858" s="14"/>
      <c r="BB3858" s="14"/>
      <c r="BC3858" s="14"/>
      <c r="BD3858" s="14"/>
      <c r="BE3858" s="14"/>
      <c r="BF3858" s="14"/>
      <c r="BG3858" s="14"/>
      <c r="BH3858" s="14"/>
      <c r="BI3858" s="14"/>
      <c r="BJ3858" s="14"/>
      <c r="BK3858" s="14"/>
      <c r="BL3858" s="14"/>
      <c r="BM3858" s="14"/>
      <c r="BN3858" s="14"/>
      <c r="BO3858" s="14"/>
      <c r="BP3858" s="14"/>
      <c r="BQ3858" s="14"/>
      <c r="BR3858" s="14"/>
      <c r="BS3858" s="14"/>
      <c r="BT3858" s="14"/>
      <c r="BU3858" s="14"/>
      <c r="BV3858" s="14"/>
      <c r="BW3858" s="14"/>
      <c r="BX3858" s="14"/>
      <c r="BY3858" s="14"/>
      <c r="BZ3858" s="14"/>
      <c r="CA3858" s="14"/>
      <c r="CB3858" s="14"/>
      <c r="CC3858" s="14"/>
      <c r="CD3858" s="14"/>
      <c r="CE3858" s="14"/>
      <c r="CF3858" s="14"/>
      <c r="CG3858" s="14"/>
      <c r="CH3858" s="14"/>
      <c r="CI3858" s="14"/>
      <c r="CJ3858" s="14"/>
      <c r="CK3858" s="14"/>
      <c r="CL3858" s="14"/>
      <c r="CM3858" s="14"/>
      <c r="CN3858" s="14"/>
      <c r="CO3858" s="14"/>
    </row>
    <row r="3859" spans="1:93" x14ac:dyDescent="0.35">
      <c r="A3859" s="43">
        <v>1</v>
      </c>
      <c r="B3859" s="83">
        <v>6200</v>
      </c>
      <c r="C3859" s="46" t="s">
        <v>1352</v>
      </c>
      <c r="D3859" s="74" t="s">
        <v>9189</v>
      </c>
      <c r="E3859" s="46">
        <v>43000225</v>
      </c>
      <c r="F3859" s="46" t="s">
        <v>9190</v>
      </c>
      <c r="G3859" s="46" t="s">
        <v>585</v>
      </c>
      <c r="H3859" s="44" t="s">
        <v>9191</v>
      </c>
      <c r="I3859" s="38">
        <v>174886.41</v>
      </c>
      <c r="J3859" s="47">
        <v>42060</v>
      </c>
      <c r="K3859" s="48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  <c r="AH3859" s="14"/>
      <c r="AI3859" s="14"/>
      <c r="AJ3859" s="14"/>
      <c r="AK3859" s="14"/>
      <c r="AL3859" s="14"/>
      <c r="AM3859" s="14"/>
      <c r="AN3859" s="14"/>
      <c r="AO3859" s="14"/>
      <c r="AP3859" s="14"/>
      <c r="AQ3859" s="14"/>
      <c r="AR3859" s="14"/>
      <c r="AS3859" s="14"/>
      <c r="AT3859" s="14"/>
      <c r="AU3859" s="14"/>
      <c r="AV3859" s="14"/>
      <c r="AW3859" s="14"/>
      <c r="AX3859" s="14"/>
      <c r="AY3859" s="14"/>
      <c r="AZ3859" s="14"/>
      <c r="BA3859" s="14"/>
      <c r="BB3859" s="14"/>
      <c r="BC3859" s="14"/>
      <c r="BD3859" s="14"/>
      <c r="BE3859" s="14"/>
      <c r="BF3859" s="14"/>
      <c r="BG3859" s="14"/>
      <c r="BH3859" s="14"/>
      <c r="BI3859" s="14"/>
      <c r="BJ3859" s="14"/>
      <c r="BK3859" s="14"/>
      <c r="BL3859" s="14"/>
      <c r="BM3859" s="14"/>
      <c r="BN3859" s="14"/>
      <c r="BO3859" s="14"/>
      <c r="BP3859" s="14"/>
      <c r="BQ3859" s="14"/>
      <c r="BR3859" s="14"/>
      <c r="BS3859" s="14"/>
      <c r="BT3859" s="14"/>
      <c r="BU3859" s="14"/>
      <c r="BV3859" s="14"/>
      <c r="BW3859" s="14"/>
      <c r="BX3859" s="14"/>
      <c r="BY3859" s="14"/>
      <c r="BZ3859" s="14"/>
      <c r="CA3859" s="14"/>
      <c r="CB3859" s="14"/>
      <c r="CC3859" s="14"/>
      <c r="CD3859" s="14"/>
      <c r="CE3859" s="14"/>
      <c r="CF3859" s="14"/>
      <c r="CG3859" s="14"/>
      <c r="CH3859" s="14"/>
      <c r="CI3859" s="14"/>
      <c r="CJ3859" s="14"/>
      <c r="CK3859" s="14"/>
      <c r="CL3859" s="14"/>
      <c r="CM3859" s="14"/>
      <c r="CN3859" s="14"/>
      <c r="CO3859" s="14"/>
    </row>
    <row r="3860" spans="1:93" x14ac:dyDescent="0.35">
      <c r="A3860" s="43">
        <v>1</v>
      </c>
      <c r="B3860" s="83">
        <v>6200</v>
      </c>
      <c r="C3860" s="46" t="s">
        <v>1352</v>
      </c>
      <c r="D3860" s="74" t="s">
        <v>9192</v>
      </c>
      <c r="E3860" s="46">
        <v>43000225</v>
      </c>
      <c r="F3860" s="46" t="s">
        <v>9193</v>
      </c>
      <c r="G3860" s="46" t="s">
        <v>585</v>
      </c>
      <c r="H3860" s="44" t="s">
        <v>9194</v>
      </c>
      <c r="I3860" s="38">
        <v>174886.41</v>
      </c>
      <c r="J3860" s="47">
        <v>42060</v>
      </c>
      <c r="K3860" s="48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  <c r="AH3860" s="14"/>
      <c r="AI3860" s="14"/>
      <c r="AJ3860" s="14"/>
      <c r="AK3860" s="14"/>
      <c r="AL3860" s="14"/>
      <c r="AM3860" s="14"/>
      <c r="AN3860" s="14"/>
      <c r="AO3860" s="14"/>
      <c r="AP3860" s="14"/>
      <c r="AQ3860" s="14"/>
      <c r="AR3860" s="14"/>
      <c r="AS3860" s="14"/>
      <c r="AT3860" s="14"/>
      <c r="AU3860" s="14"/>
      <c r="AV3860" s="14"/>
      <c r="AW3860" s="14"/>
      <c r="AX3860" s="14"/>
      <c r="AY3860" s="14"/>
      <c r="AZ3860" s="14"/>
      <c r="BA3860" s="14"/>
      <c r="BB3860" s="14"/>
      <c r="BC3860" s="14"/>
      <c r="BD3860" s="14"/>
      <c r="BE3860" s="14"/>
      <c r="BF3860" s="14"/>
      <c r="BG3860" s="14"/>
      <c r="BH3860" s="14"/>
      <c r="BI3860" s="14"/>
      <c r="BJ3860" s="14"/>
      <c r="BK3860" s="14"/>
      <c r="BL3860" s="14"/>
      <c r="BM3860" s="14"/>
      <c r="BN3860" s="14"/>
      <c r="BO3860" s="14"/>
      <c r="BP3860" s="14"/>
      <c r="BQ3860" s="14"/>
      <c r="BR3860" s="14"/>
      <c r="BS3860" s="14"/>
      <c r="BT3860" s="14"/>
      <c r="BU3860" s="14"/>
      <c r="BV3860" s="14"/>
      <c r="BW3860" s="14"/>
      <c r="BX3860" s="14"/>
      <c r="BY3860" s="14"/>
      <c r="BZ3860" s="14"/>
      <c r="CA3860" s="14"/>
      <c r="CB3860" s="14"/>
      <c r="CC3860" s="14"/>
      <c r="CD3860" s="14"/>
      <c r="CE3860" s="14"/>
      <c r="CF3860" s="14"/>
      <c r="CG3860" s="14"/>
      <c r="CH3860" s="14"/>
      <c r="CI3860" s="14"/>
      <c r="CJ3860" s="14"/>
      <c r="CK3860" s="14"/>
      <c r="CL3860" s="14"/>
      <c r="CM3860" s="14"/>
      <c r="CN3860" s="14"/>
      <c r="CO3860" s="14"/>
    </row>
    <row r="3861" spans="1:93" x14ac:dyDescent="0.35">
      <c r="A3861" s="43">
        <v>1</v>
      </c>
      <c r="B3861" s="83">
        <v>6200</v>
      </c>
      <c r="C3861" s="46" t="s">
        <v>1352</v>
      </c>
      <c r="D3861" s="74" t="s">
        <v>9195</v>
      </c>
      <c r="E3861" s="46">
        <v>43000225</v>
      </c>
      <c r="F3861" s="46" t="s">
        <v>9196</v>
      </c>
      <c r="G3861" s="46" t="s">
        <v>585</v>
      </c>
      <c r="H3861" s="44" t="s">
        <v>9197</v>
      </c>
      <c r="I3861" s="38">
        <v>174886.41</v>
      </c>
      <c r="J3861" s="47">
        <v>42060</v>
      </c>
      <c r="K3861" s="48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  <c r="AH3861" s="14"/>
      <c r="AI3861" s="14"/>
      <c r="AJ3861" s="14"/>
      <c r="AK3861" s="14"/>
      <c r="AL3861" s="14"/>
      <c r="AM3861" s="14"/>
      <c r="AN3861" s="14"/>
      <c r="AO3861" s="14"/>
      <c r="AP3861" s="14"/>
      <c r="AQ3861" s="14"/>
      <c r="AR3861" s="14"/>
      <c r="AS3861" s="14"/>
      <c r="AT3861" s="14"/>
      <c r="AU3861" s="14"/>
      <c r="AV3861" s="14"/>
      <c r="AW3861" s="14"/>
      <c r="AX3861" s="14"/>
      <c r="AY3861" s="14"/>
      <c r="AZ3861" s="14"/>
      <c r="BA3861" s="14"/>
      <c r="BB3861" s="14"/>
      <c r="BC3861" s="14"/>
      <c r="BD3861" s="14"/>
      <c r="BE3861" s="14"/>
      <c r="BF3861" s="14"/>
      <c r="BG3861" s="14"/>
      <c r="BH3861" s="14"/>
      <c r="BI3861" s="14"/>
      <c r="BJ3861" s="14"/>
      <c r="BK3861" s="14"/>
      <c r="BL3861" s="14"/>
      <c r="BM3861" s="14"/>
      <c r="BN3861" s="14"/>
      <c r="BO3861" s="14"/>
      <c r="BP3861" s="14"/>
      <c r="BQ3861" s="14"/>
      <c r="BR3861" s="14"/>
      <c r="BS3861" s="14"/>
      <c r="BT3861" s="14"/>
      <c r="BU3861" s="14"/>
      <c r="BV3861" s="14"/>
      <c r="BW3861" s="14"/>
      <c r="BX3861" s="14"/>
      <c r="BY3861" s="14"/>
      <c r="BZ3861" s="14"/>
      <c r="CA3861" s="14"/>
      <c r="CB3861" s="14"/>
      <c r="CC3861" s="14"/>
      <c r="CD3861" s="14"/>
      <c r="CE3861" s="14"/>
      <c r="CF3861" s="14"/>
      <c r="CG3861" s="14"/>
      <c r="CH3861" s="14"/>
      <c r="CI3861" s="14"/>
      <c r="CJ3861" s="14"/>
      <c r="CK3861" s="14"/>
      <c r="CL3861" s="14"/>
      <c r="CM3861" s="14"/>
      <c r="CN3861" s="14"/>
      <c r="CO3861" s="14"/>
    </row>
    <row r="3862" spans="1:93" x14ac:dyDescent="0.35">
      <c r="A3862" s="43">
        <v>1</v>
      </c>
      <c r="B3862" s="83">
        <v>6200</v>
      </c>
      <c r="C3862" s="46" t="s">
        <v>1352</v>
      </c>
      <c r="D3862" s="74" t="s">
        <v>9198</v>
      </c>
      <c r="E3862" s="46">
        <v>43000225</v>
      </c>
      <c r="F3862" s="46" t="s">
        <v>9199</v>
      </c>
      <c r="G3862" s="46" t="s">
        <v>585</v>
      </c>
      <c r="H3862" s="44" t="s">
        <v>9200</v>
      </c>
      <c r="I3862" s="38">
        <v>174886.41</v>
      </c>
      <c r="J3862" s="47">
        <v>42060</v>
      </c>
      <c r="K3862" s="48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  <c r="AH3862" s="14"/>
      <c r="AI3862" s="14"/>
      <c r="AJ3862" s="14"/>
      <c r="AK3862" s="14"/>
      <c r="AL3862" s="14"/>
      <c r="AM3862" s="14"/>
      <c r="AN3862" s="14"/>
      <c r="AO3862" s="14"/>
      <c r="AP3862" s="14"/>
      <c r="AQ3862" s="14"/>
      <c r="AR3862" s="14"/>
      <c r="AS3862" s="14"/>
      <c r="AT3862" s="14"/>
      <c r="AU3862" s="14"/>
      <c r="AV3862" s="14"/>
      <c r="AW3862" s="14"/>
      <c r="AX3862" s="14"/>
      <c r="AY3862" s="14"/>
      <c r="AZ3862" s="14"/>
      <c r="BA3862" s="14"/>
      <c r="BB3862" s="14"/>
      <c r="BC3862" s="14"/>
      <c r="BD3862" s="14"/>
      <c r="BE3862" s="14"/>
      <c r="BF3862" s="14"/>
      <c r="BG3862" s="14"/>
      <c r="BH3862" s="14"/>
      <c r="BI3862" s="14"/>
      <c r="BJ3862" s="14"/>
      <c r="BK3862" s="14"/>
      <c r="BL3862" s="14"/>
      <c r="BM3862" s="14"/>
      <c r="BN3862" s="14"/>
      <c r="BO3862" s="14"/>
      <c r="BP3862" s="14"/>
      <c r="BQ3862" s="14"/>
      <c r="BR3862" s="14"/>
      <c r="BS3862" s="14"/>
      <c r="BT3862" s="14"/>
      <c r="BU3862" s="14"/>
      <c r="BV3862" s="14"/>
      <c r="BW3862" s="14"/>
      <c r="BX3862" s="14"/>
      <c r="BY3862" s="14"/>
      <c r="BZ3862" s="14"/>
      <c r="CA3862" s="14"/>
      <c r="CB3862" s="14"/>
      <c r="CC3862" s="14"/>
      <c r="CD3862" s="14"/>
      <c r="CE3862" s="14"/>
      <c r="CF3862" s="14"/>
      <c r="CG3862" s="14"/>
      <c r="CH3862" s="14"/>
      <c r="CI3862" s="14"/>
      <c r="CJ3862" s="14"/>
      <c r="CK3862" s="14"/>
      <c r="CL3862" s="14"/>
      <c r="CM3862" s="14"/>
      <c r="CN3862" s="14"/>
      <c r="CO3862" s="14"/>
    </row>
    <row r="3863" spans="1:93" x14ac:dyDescent="0.35">
      <c r="A3863" s="43">
        <v>1</v>
      </c>
      <c r="B3863" s="83">
        <v>6200</v>
      </c>
      <c r="C3863" s="46" t="s">
        <v>1352</v>
      </c>
      <c r="D3863" s="74" t="s">
        <v>9201</v>
      </c>
      <c r="E3863" s="46">
        <v>43000225</v>
      </c>
      <c r="F3863" s="46" t="s">
        <v>9202</v>
      </c>
      <c r="G3863" s="46" t="s">
        <v>585</v>
      </c>
      <c r="H3863" s="44" t="s">
        <v>9203</v>
      </c>
      <c r="I3863" s="38">
        <v>174886.41</v>
      </c>
      <c r="J3863" s="47">
        <v>42060</v>
      </c>
      <c r="K3863" s="48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/>
      <c r="AI3863" s="14"/>
      <c r="AJ3863" s="14"/>
      <c r="AK3863" s="14"/>
      <c r="AL3863" s="14"/>
      <c r="AM3863" s="14"/>
      <c r="AN3863" s="14"/>
      <c r="AO3863" s="14"/>
      <c r="AP3863" s="14"/>
      <c r="AQ3863" s="14"/>
      <c r="AR3863" s="14"/>
      <c r="AS3863" s="14"/>
      <c r="AT3863" s="14"/>
      <c r="AU3863" s="14"/>
      <c r="AV3863" s="14"/>
      <c r="AW3863" s="14"/>
      <c r="AX3863" s="14"/>
      <c r="AY3863" s="14"/>
      <c r="AZ3863" s="14"/>
      <c r="BA3863" s="14"/>
      <c r="BB3863" s="14"/>
      <c r="BC3863" s="14"/>
      <c r="BD3863" s="14"/>
      <c r="BE3863" s="14"/>
      <c r="BF3863" s="14"/>
      <c r="BG3863" s="14"/>
      <c r="BH3863" s="14"/>
      <c r="BI3863" s="14"/>
      <c r="BJ3863" s="14"/>
      <c r="BK3863" s="14"/>
      <c r="BL3863" s="14"/>
      <c r="BM3863" s="14"/>
      <c r="BN3863" s="14"/>
      <c r="BO3863" s="14"/>
      <c r="BP3863" s="14"/>
      <c r="BQ3863" s="14"/>
      <c r="BR3863" s="14"/>
      <c r="BS3863" s="14"/>
      <c r="BT3863" s="14"/>
      <c r="BU3863" s="14"/>
      <c r="BV3863" s="14"/>
      <c r="BW3863" s="14"/>
      <c r="BX3863" s="14"/>
      <c r="BY3863" s="14"/>
      <c r="BZ3863" s="14"/>
      <c r="CA3863" s="14"/>
      <c r="CB3863" s="14"/>
      <c r="CC3863" s="14"/>
      <c r="CD3863" s="14"/>
      <c r="CE3863" s="14"/>
      <c r="CF3863" s="14"/>
      <c r="CG3863" s="14"/>
      <c r="CH3863" s="14"/>
      <c r="CI3863" s="14"/>
      <c r="CJ3863" s="14"/>
      <c r="CK3863" s="14"/>
      <c r="CL3863" s="14"/>
      <c r="CM3863" s="14"/>
      <c r="CN3863" s="14"/>
      <c r="CO3863" s="14"/>
    </row>
    <row r="3864" spans="1:93" x14ac:dyDescent="0.35">
      <c r="A3864" s="43">
        <v>1</v>
      </c>
      <c r="B3864" s="83">
        <v>6200</v>
      </c>
      <c r="C3864" s="46" t="s">
        <v>1352</v>
      </c>
      <c r="D3864" s="74" t="s">
        <v>9204</v>
      </c>
      <c r="E3864" s="46">
        <v>43000225</v>
      </c>
      <c r="F3864" s="46" t="s">
        <v>9205</v>
      </c>
      <c r="G3864" s="46" t="s">
        <v>585</v>
      </c>
      <c r="H3864" s="44" t="s">
        <v>9206</v>
      </c>
      <c r="I3864" s="38">
        <v>174886.41</v>
      </c>
      <c r="J3864" s="47">
        <v>42060</v>
      </c>
      <c r="K3864" s="48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  <c r="AH3864" s="14"/>
      <c r="AI3864" s="14"/>
      <c r="AJ3864" s="14"/>
      <c r="AK3864" s="14"/>
      <c r="AL3864" s="14"/>
      <c r="AM3864" s="14"/>
      <c r="AN3864" s="14"/>
      <c r="AO3864" s="14"/>
      <c r="AP3864" s="14"/>
      <c r="AQ3864" s="14"/>
      <c r="AR3864" s="14"/>
      <c r="AS3864" s="14"/>
      <c r="AT3864" s="14"/>
      <c r="AU3864" s="14"/>
      <c r="AV3864" s="14"/>
      <c r="AW3864" s="14"/>
      <c r="AX3864" s="14"/>
      <c r="AY3864" s="14"/>
      <c r="AZ3864" s="14"/>
      <c r="BA3864" s="14"/>
      <c r="BB3864" s="14"/>
      <c r="BC3864" s="14"/>
      <c r="BD3864" s="14"/>
      <c r="BE3864" s="14"/>
      <c r="BF3864" s="14"/>
      <c r="BG3864" s="14"/>
      <c r="BH3864" s="14"/>
      <c r="BI3864" s="14"/>
      <c r="BJ3864" s="14"/>
      <c r="BK3864" s="14"/>
      <c r="BL3864" s="14"/>
      <c r="BM3864" s="14"/>
      <c r="BN3864" s="14"/>
      <c r="BO3864" s="14"/>
      <c r="BP3864" s="14"/>
      <c r="BQ3864" s="14"/>
      <c r="BR3864" s="14"/>
      <c r="BS3864" s="14"/>
      <c r="BT3864" s="14"/>
      <c r="BU3864" s="14"/>
      <c r="BV3864" s="14"/>
      <c r="BW3864" s="14"/>
      <c r="BX3864" s="14"/>
      <c r="BY3864" s="14"/>
      <c r="BZ3864" s="14"/>
      <c r="CA3864" s="14"/>
      <c r="CB3864" s="14"/>
      <c r="CC3864" s="14"/>
      <c r="CD3864" s="14"/>
      <c r="CE3864" s="14"/>
      <c r="CF3864" s="14"/>
      <c r="CG3864" s="14"/>
      <c r="CH3864" s="14"/>
      <c r="CI3864" s="14"/>
      <c r="CJ3864" s="14"/>
      <c r="CK3864" s="14"/>
      <c r="CL3864" s="14"/>
      <c r="CM3864" s="14"/>
      <c r="CN3864" s="14"/>
      <c r="CO3864" s="14"/>
    </row>
    <row r="3865" spans="1:93" x14ac:dyDescent="0.35">
      <c r="A3865" s="43">
        <v>1</v>
      </c>
      <c r="B3865" s="83">
        <v>6200</v>
      </c>
      <c r="C3865" s="46" t="s">
        <v>1352</v>
      </c>
      <c r="D3865" s="74" t="s">
        <v>9207</v>
      </c>
      <c r="E3865" s="46">
        <v>43000225</v>
      </c>
      <c r="F3865" s="46" t="s">
        <v>9208</v>
      </c>
      <c r="G3865" s="46" t="s">
        <v>585</v>
      </c>
      <c r="H3865" s="44" t="s">
        <v>9209</v>
      </c>
      <c r="I3865" s="38">
        <v>174886.41</v>
      </c>
      <c r="J3865" s="47">
        <v>42060</v>
      </c>
      <c r="K3865" s="48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  <c r="AH3865" s="14"/>
      <c r="AI3865" s="14"/>
      <c r="AJ3865" s="14"/>
      <c r="AK3865" s="14"/>
      <c r="AL3865" s="14"/>
      <c r="AM3865" s="14"/>
      <c r="AN3865" s="14"/>
      <c r="AO3865" s="14"/>
      <c r="AP3865" s="14"/>
      <c r="AQ3865" s="14"/>
      <c r="AR3865" s="14"/>
      <c r="AS3865" s="14"/>
      <c r="AT3865" s="14"/>
      <c r="AU3865" s="14"/>
      <c r="AV3865" s="14"/>
      <c r="AW3865" s="14"/>
      <c r="AX3865" s="14"/>
      <c r="AY3865" s="14"/>
      <c r="AZ3865" s="14"/>
      <c r="BA3865" s="14"/>
      <c r="BB3865" s="14"/>
      <c r="BC3865" s="14"/>
      <c r="BD3865" s="14"/>
      <c r="BE3865" s="14"/>
      <c r="BF3865" s="14"/>
      <c r="BG3865" s="14"/>
      <c r="BH3865" s="14"/>
      <c r="BI3865" s="14"/>
      <c r="BJ3865" s="14"/>
      <c r="BK3865" s="14"/>
      <c r="BL3865" s="14"/>
      <c r="BM3865" s="14"/>
      <c r="BN3865" s="14"/>
      <c r="BO3865" s="14"/>
      <c r="BP3865" s="14"/>
      <c r="BQ3865" s="14"/>
      <c r="BR3865" s="14"/>
      <c r="BS3865" s="14"/>
      <c r="BT3865" s="14"/>
      <c r="BU3865" s="14"/>
      <c r="BV3865" s="14"/>
      <c r="BW3865" s="14"/>
      <c r="BX3865" s="14"/>
      <c r="BY3865" s="14"/>
      <c r="BZ3865" s="14"/>
      <c r="CA3865" s="14"/>
      <c r="CB3865" s="14"/>
      <c r="CC3865" s="14"/>
      <c r="CD3865" s="14"/>
      <c r="CE3865" s="14"/>
      <c r="CF3865" s="14"/>
      <c r="CG3865" s="14"/>
      <c r="CH3865" s="14"/>
      <c r="CI3865" s="14"/>
      <c r="CJ3865" s="14"/>
      <c r="CK3865" s="14"/>
      <c r="CL3865" s="14"/>
      <c r="CM3865" s="14"/>
      <c r="CN3865" s="14"/>
      <c r="CO3865" s="14"/>
    </row>
    <row r="3866" spans="1:93" x14ac:dyDescent="0.35">
      <c r="A3866" s="43">
        <v>1</v>
      </c>
      <c r="B3866" s="83">
        <v>6200</v>
      </c>
      <c r="C3866" s="46" t="s">
        <v>1352</v>
      </c>
      <c r="D3866" s="74" t="s">
        <v>9210</v>
      </c>
      <c r="E3866" s="46">
        <v>43000225</v>
      </c>
      <c r="F3866" s="46" t="s">
        <v>9211</v>
      </c>
      <c r="G3866" s="46" t="s">
        <v>585</v>
      </c>
      <c r="H3866" s="44" t="s">
        <v>9212</v>
      </c>
      <c r="I3866" s="38">
        <v>174886.41</v>
      </c>
      <c r="J3866" s="47">
        <v>42060</v>
      </c>
      <c r="K3866" s="48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  <c r="AH3866" s="14"/>
      <c r="AI3866" s="14"/>
      <c r="AJ3866" s="14"/>
      <c r="AK3866" s="14"/>
      <c r="AL3866" s="14"/>
      <c r="AM3866" s="14"/>
      <c r="AN3866" s="14"/>
      <c r="AO3866" s="14"/>
      <c r="AP3866" s="14"/>
      <c r="AQ3866" s="14"/>
      <c r="AR3866" s="14"/>
      <c r="AS3866" s="14"/>
      <c r="AT3866" s="14"/>
      <c r="AU3866" s="14"/>
      <c r="AV3866" s="14"/>
      <c r="AW3866" s="14"/>
      <c r="AX3866" s="14"/>
      <c r="AY3866" s="14"/>
      <c r="AZ3866" s="14"/>
      <c r="BA3866" s="14"/>
      <c r="BB3866" s="14"/>
      <c r="BC3866" s="14"/>
      <c r="BD3866" s="14"/>
      <c r="BE3866" s="14"/>
      <c r="BF3866" s="14"/>
      <c r="BG3866" s="14"/>
      <c r="BH3866" s="14"/>
      <c r="BI3866" s="14"/>
      <c r="BJ3866" s="14"/>
      <c r="BK3866" s="14"/>
      <c r="BL3866" s="14"/>
      <c r="BM3866" s="14"/>
      <c r="BN3866" s="14"/>
      <c r="BO3866" s="14"/>
      <c r="BP3866" s="14"/>
      <c r="BQ3866" s="14"/>
      <c r="BR3866" s="14"/>
      <c r="BS3866" s="14"/>
      <c r="BT3866" s="14"/>
      <c r="BU3866" s="14"/>
      <c r="BV3866" s="14"/>
      <c r="BW3866" s="14"/>
      <c r="BX3866" s="14"/>
      <c r="BY3866" s="14"/>
      <c r="BZ3866" s="14"/>
      <c r="CA3866" s="14"/>
      <c r="CB3866" s="14"/>
      <c r="CC3866" s="14"/>
      <c r="CD3866" s="14"/>
      <c r="CE3866" s="14"/>
      <c r="CF3866" s="14"/>
      <c r="CG3866" s="14"/>
      <c r="CH3866" s="14"/>
      <c r="CI3866" s="14"/>
      <c r="CJ3866" s="14"/>
      <c r="CK3866" s="14"/>
      <c r="CL3866" s="14"/>
      <c r="CM3866" s="14"/>
      <c r="CN3866" s="14"/>
      <c r="CO3866" s="14"/>
    </row>
    <row r="3867" spans="1:93" x14ac:dyDescent="0.35">
      <c r="A3867" s="43">
        <v>1</v>
      </c>
      <c r="B3867" s="83">
        <v>6200</v>
      </c>
      <c r="C3867" s="46" t="s">
        <v>1352</v>
      </c>
      <c r="D3867" s="74" t="s">
        <v>9213</v>
      </c>
      <c r="E3867" s="46">
        <v>43000225</v>
      </c>
      <c r="F3867" s="46" t="s">
        <v>9214</v>
      </c>
      <c r="G3867" s="46" t="s">
        <v>585</v>
      </c>
      <c r="H3867" s="44" t="s">
        <v>9215</v>
      </c>
      <c r="I3867" s="38">
        <v>174886.41</v>
      </c>
      <c r="J3867" s="47">
        <v>42060</v>
      </c>
      <c r="K3867" s="48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  <c r="AH3867" s="14"/>
      <c r="AI3867" s="14"/>
      <c r="AJ3867" s="14"/>
      <c r="AK3867" s="14"/>
      <c r="AL3867" s="14"/>
      <c r="AM3867" s="14"/>
      <c r="AN3867" s="14"/>
      <c r="AO3867" s="14"/>
      <c r="AP3867" s="14"/>
      <c r="AQ3867" s="14"/>
      <c r="AR3867" s="14"/>
      <c r="AS3867" s="14"/>
      <c r="AT3867" s="14"/>
      <c r="AU3867" s="14"/>
      <c r="AV3867" s="14"/>
      <c r="AW3867" s="14"/>
      <c r="AX3867" s="14"/>
      <c r="AY3867" s="14"/>
      <c r="AZ3867" s="14"/>
      <c r="BA3867" s="14"/>
      <c r="BB3867" s="14"/>
      <c r="BC3867" s="14"/>
      <c r="BD3867" s="14"/>
      <c r="BE3867" s="14"/>
      <c r="BF3867" s="14"/>
      <c r="BG3867" s="14"/>
      <c r="BH3867" s="14"/>
      <c r="BI3867" s="14"/>
      <c r="BJ3867" s="14"/>
      <c r="BK3867" s="14"/>
      <c r="BL3867" s="14"/>
      <c r="BM3867" s="14"/>
      <c r="BN3867" s="14"/>
      <c r="BO3867" s="14"/>
      <c r="BP3867" s="14"/>
      <c r="BQ3867" s="14"/>
      <c r="BR3867" s="14"/>
      <c r="BS3867" s="14"/>
      <c r="BT3867" s="14"/>
      <c r="BU3867" s="14"/>
      <c r="BV3867" s="14"/>
      <c r="BW3867" s="14"/>
      <c r="BX3867" s="14"/>
      <c r="BY3867" s="14"/>
      <c r="BZ3867" s="14"/>
      <c r="CA3867" s="14"/>
      <c r="CB3867" s="14"/>
      <c r="CC3867" s="14"/>
      <c r="CD3867" s="14"/>
      <c r="CE3867" s="14"/>
      <c r="CF3867" s="14"/>
      <c r="CG3867" s="14"/>
      <c r="CH3867" s="14"/>
      <c r="CI3867" s="14"/>
      <c r="CJ3867" s="14"/>
      <c r="CK3867" s="14"/>
      <c r="CL3867" s="14"/>
      <c r="CM3867" s="14"/>
      <c r="CN3867" s="14"/>
      <c r="CO3867" s="14"/>
    </row>
    <row r="3868" spans="1:93" x14ac:dyDescent="0.35">
      <c r="A3868" s="43">
        <v>1</v>
      </c>
      <c r="B3868" s="83">
        <v>6200</v>
      </c>
      <c r="C3868" s="46" t="s">
        <v>1352</v>
      </c>
      <c r="D3868" s="74" t="s">
        <v>9216</v>
      </c>
      <c r="E3868" s="46">
        <v>43000225</v>
      </c>
      <c r="F3868" s="46" t="s">
        <v>9217</v>
      </c>
      <c r="G3868" s="46" t="s">
        <v>585</v>
      </c>
      <c r="H3868" s="44" t="s">
        <v>9218</v>
      </c>
      <c r="I3868" s="38">
        <v>174886.41</v>
      </c>
      <c r="J3868" s="47">
        <v>42060</v>
      </c>
      <c r="K3868" s="48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  <c r="AH3868" s="14"/>
      <c r="AI3868" s="14"/>
      <c r="AJ3868" s="14"/>
      <c r="AK3868" s="14"/>
      <c r="AL3868" s="14"/>
      <c r="AM3868" s="14"/>
      <c r="AN3868" s="14"/>
      <c r="AO3868" s="14"/>
      <c r="AP3868" s="14"/>
      <c r="AQ3868" s="14"/>
      <c r="AR3868" s="14"/>
      <c r="AS3868" s="14"/>
      <c r="AT3868" s="14"/>
      <c r="AU3868" s="14"/>
      <c r="AV3868" s="14"/>
      <c r="AW3868" s="14"/>
      <c r="AX3868" s="14"/>
      <c r="AY3868" s="14"/>
      <c r="AZ3868" s="14"/>
      <c r="BA3868" s="14"/>
      <c r="BB3868" s="14"/>
      <c r="BC3868" s="14"/>
      <c r="BD3868" s="14"/>
      <c r="BE3868" s="14"/>
      <c r="BF3868" s="14"/>
      <c r="BG3868" s="14"/>
      <c r="BH3868" s="14"/>
      <c r="BI3868" s="14"/>
      <c r="BJ3868" s="14"/>
      <c r="BK3868" s="14"/>
      <c r="BL3868" s="14"/>
      <c r="BM3868" s="14"/>
      <c r="BN3868" s="14"/>
      <c r="BO3868" s="14"/>
      <c r="BP3868" s="14"/>
      <c r="BQ3868" s="14"/>
      <c r="BR3868" s="14"/>
      <c r="BS3868" s="14"/>
      <c r="BT3868" s="14"/>
      <c r="BU3868" s="14"/>
      <c r="BV3868" s="14"/>
      <c r="BW3868" s="14"/>
      <c r="BX3868" s="14"/>
      <c r="BY3868" s="14"/>
      <c r="BZ3868" s="14"/>
      <c r="CA3868" s="14"/>
      <c r="CB3868" s="14"/>
      <c r="CC3868" s="14"/>
      <c r="CD3868" s="14"/>
      <c r="CE3868" s="14"/>
      <c r="CF3868" s="14"/>
      <c r="CG3868" s="14"/>
      <c r="CH3868" s="14"/>
      <c r="CI3868" s="14"/>
      <c r="CJ3868" s="14"/>
      <c r="CK3868" s="14"/>
      <c r="CL3868" s="14"/>
      <c r="CM3868" s="14"/>
      <c r="CN3868" s="14"/>
      <c r="CO3868" s="14"/>
    </row>
    <row r="3869" spans="1:93" x14ac:dyDescent="0.35">
      <c r="A3869" s="43">
        <v>1</v>
      </c>
      <c r="B3869" s="83">
        <v>6200</v>
      </c>
      <c r="C3869" s="46" t="s">
        <v>1352</v>
      </c>
      <c r="D3869" s="74" t="s">
        <v>9219</v>
      </c>
      <c r="E3869" s="46">
        <v>43000225</v>
      </c>
      <c r="F3869" s="46" t="s">
        <v>9220</v>
      </c>
      <c r="G3869" s="46" t="s">
        <v>585</v>
      </c>
      <c r="H3869" s="44" t="s">
        <v>9221</v>
      </c>
      <c r="I3869" s="38">
        <v>174886.41</v>
      </c>
      <c r="J3869" s="47">
        <v>42060</v>
      </c>
      <c r="K3869" s="48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  <c r="AH3869" s="14"/>
      <c r="AI3869" s="14"/>
      <c r="AJ3869" s="14"/>
      <c r="AK3869" s="14"/>
      <c r="AL3869" s="14"/>
      <c r="AM3869" s="14"/>
      <c r="AN3869" s="14"/>
      <c r="AO3869" s="14"/>
      <c r="AP3869" s="14"/>
      <c r="AQ3869" s="14"/>
      <c r="AR3869" s="14"/>
      <c r="AS3869" s="14"/>
      <c r="AT3869" s="14"/>
      <c r="AU3869" s="14"/>
      <c r="AV3869" s="14"/>
      <c r="AW3869" s="14"/>
      <c r="AX3869" s="14"/>
      <c r="AY3869" s="14"/>
      <c r="AZ3869" s="14"/>
      <c r="BA3869" s="14"/>
      <c r="BB3869" s="14"/>
      <c r="BC3869" s="14"/>
      <c r="BD3869" s="14"/>
      <c r="BE3869" s="14"/>
      <c r="BF3869" s="14"/>
      <c r="BG3869" s="14"/>
      <c r="BH3869" s="14"/>
      <c r="BI3869" s="14"/>
      <c r="BJ3869" s="14"/>
      <c r="BK3869" s="14"/>
      <c r="BL3869" s="14"/>
      <c r="BM3869" s="14"/>
      <c r="BN3869" s="14"/>
      <c r="BO3869" s="14"/>
      <c r="BP3869" s="14"/>
      <c r="BQ3869" s="14"/>
      <c r="BR3869" s="14"/>
      <c r="BS3869" s="14"/>
      <c r="BT3869" s="14"/>
      <c r="BU3869" s="14"/>
      <c r="BV3869" s="14"/>
      <c r="BW3869" s="14"/>
      <c r="BX3869" s="14"/>
      <c r="BY3869" s="14"/>
      <c r="BZ3869" s="14"/>
      <c r="CA3869" s="14"/>
      <c r="CB3869" s="14"/>
      <c r="CC3869" s="14"/>
      <c r="CD3869" s="14"/>
      <c r="CE3869" s="14"/>
      <c r="CF3869" s="14"/>
      <c r="CG3869" s="14"/>
      <c r="CH3869" s="14"/>
      <c r="CI3869" s="14"/>
      <c r="CJ3869" s="14"/>
      <c r="CK3869" s="14"/>
      <c r="CL3869" s="14"/>
      <c r="CM3869" s="14"/>
      <c r="CN3869" s="14"/>
      <c r="CO3869" s="14"/>
    </row>
    <row r="3870" spans="1:93" x14ac:dyDescent="0.35">
      <c r="A3870" s="43">
        <v>1</v>
      </c>
      <c r="B3870" s="83">
        <v>6200</v>
      </c>
      <c r="C3870" s="46" t="s">
        <v>1352</v>
      </c>
      <c r="D3870" s="74" t="s">
        <v>9222</v>
      </c>
      <c r="E3870" s="46">
        <v>43000225</v>
      </c>
      <c r="F3870" s="46" t="s">
        <v>9223</v>
      </c>
      <c r="G3870" s="46" t="s">
        <v>585</v>
      </c>
      <c r="H3870" s="44" t="s">
        <v>9224</v>
      </c>
      <c r="I3870" s="38">
        <v>174886.41</v>
      </c>
      <c r="J3870" s="47">
        <v>42060</v>
      </c>
      <c r="K3870" s="48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  <c r="AH3870" s="14"/>
      <c r="AI3870" s="14"/>
      <c r="AJ3870" s="14"/>
      <c r="AK3870" s="14"/>
      <c r="AL3870" s="14"/>
      <c r="AM3870" s="14"/>
      <c r="AN3870" s="14"/>
      <c r="AO3870" s="14"/>
      <c r="AP3870" s="14"/>
      <c r="AQ3870" s="14"/>
      <c r="AR3870" s="14"/>
      <c r="AS3870" s="14"/>
      <c r="AT3870" s="14"/>
      <c r="AU3870" s="14"/>
      <c r="AV3870" s="14"/>
      <c r="AW3870" s="14"/>
      <c r="AX3870" s="14"/>
      <c r="AY3870" s="14"/>
      <c r="AZ3870" s="14"/>
      <c r="BA3870" s="14"/>
      <c r="BB3870" s="14"/>
      <c r="BC3870" s="14"/>
      <c r="BD3870" s="14"/>
      <c r="BE3870" s="14"/>
      <c r="BF3870" s="14"/>
      <c r="BG3870" s="14"/>
      <c r="BH3870" s="14"/>
      <c r="BI3870" s="14"/>
      <c r="BJ3870" s="14"/>
      <c r="BK3870" s="14"/>
      <c r="BL3870" s="14"/>
      <c r="BM3870" s="14"/>
      <c r="BN3870" s="14"/>
      <c r="BO3870" s="14"/>
      <c r="BP3870" s="14"/>
      <c r="BQ3870" s="14"/>
      <c r="BR3870" s="14"/>
      <c r="BS3870" s="14"/>
      <c r="BT3870" s="14"/>
      <c r="BU3870" s="14"/>
      <c r="BV3870" s="14"/>
      <c r="BW3870" s="14"/>
      <c r="BX3870" s="14"/>
      <c r="BY3870" s="14"/>
      <c r="BZ3870" s="14"/>
      <c r="CA3870" s="14"/>
      <c r="CB3870" s="14"/>
      <c r="CC3870" s="14"/>
      <c r="CD3870" s="14"/>
      <c r="CE3870" s="14"/>
      <c r="CF3870" s="14"/>
      <c r="CG3870" s="14"/>
      <c r="CH3870" s="14"/>
      <c r="CI3870" s="14"/>
      <c r="CJ3870" s="14"/>
      <c r="CK3870" s="14"/>
      <c r="CL3870" s="14"/>
      <c r="CM3870" s="14"/>
      <c r="CN3870" s="14"/>
      <c r="CO3870" s="14"/>
    </row>
    <row r="3871" spans="1:93" x14ac:dyDescent="0.35">
      <c r="A3871" s="43">
        <v>1</v>
      </c>
      <c r="B3871" s="83">
        <v>6200</v>
      </c>
      <c r="C3871" s="46" t="s">
        <v>1352</v>
      </c>
      <c r="D3871" s="74" t="s">
        <v>9225</v>
      </c>
      <c r="E3871" s="46">
        <v>43000225</v>
      </c>
      <c r="F3871" s="46" t="s">
        <v>9226</v>
      </c>
      <c r="G3871" s="46" t="s">
        <v>585</v>
      </c>
      <c r="H3871" s="44" t="s">
        <v>9227</v>
      </c>
      <c r="I3871" s="38">
        <v>174886.41</v>
      </c>
      <c r="J3871" s="47">
        <v>42060</v>
      </c>
      <c r="K3871" s="48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  <c r="AH3871" s="14"/>
      <c r="AI3871" s="14"/>
      <c r="AJ3871" s="14"/>
      <c r="AK3871" s="14"/>
      <c r="AL3871" s="14"/>
      <c r="AM3871" s="14"/>
      <c r="AN3871" s="14"/>
      <c r="AO3871" s="14"/>
      <c r="AP3871" s="14"/>
      <c r="AQ3871" s="14"/>
      <c r="AR3871" s="14"/>
      <c r="AS3871" s="14"/>
      <c r="AT3871" s="14"/>
      <c r="AU3871" s="14"/>
      <c r="AV3871" s="14"/>
      <c r="AW3871" s="14"/>
      <c r="AX3871" s="14"/>
      <c r="AY3871" s="14"/>
      <c r="AZ3871" s="14"/>
      <c r="BA3871" s="14"/>
      <c r="BB3871" s="14"/>
      <c r="BC3871" s="14"/>
      <c r="BD3871" s="14"/>
      <c r="BE3871" s="14"/>
      <c r="BF3871" s="14"/>
      <c r="BG3871" s="14"/>
      <c r="BH3871" s="14"/>
      <c r="BI3871" s="14"/>
      <c r="BJ3871" s="14"/>
      <c r="BK3871" s="14"/>
      <c r="BL3871" s="14"/>
      <c r="BM3871" s="14"/>
      <c r="BN3871" s="14"/>
      <c r="BO3871" s="14"/>
      <c r="BP3871" s="14"/>
      <c r="BQ3871" s="14"/>
      <c r="BR3871" s="14"/>
      <c r="BS3871" s="14"/>
      <c r="BT3871" s="14"/>
      <c r="BU3871" s="14"/>
      <c r="BV3871" s="14"/>
      <c r="BW3871" s="14"/>
      <c r="BX3871" s="14"/>
      <c r="BY3871" s="14"/>
      <c r="BZ3871" s="14"/>
      <c r="CA3871" s="14"/>
      <c r="CB3871" s="14"/>
      <c r="CC3871" s="14"/>
      <c r="CD3871" s="14"/>
      <c r="CE3871" s="14"/>
      <c r="CF3871" s="14"/>
      <c r="CG3871" s="14"/>
      <c r="CH3871" s="14"/>
      <c r="CI3871" s="14"/>
      <c r="CJ3871" s="14"/>
      <c r="CK3871" s="14"/>
      <c r="CL3871" s="14"/>
      <c r="CM3871" s="14"/>
      <c r="CN3871" s="14"/>
      <c r="CO3871" s="14"/>
    </row>
    <row r="3872" spans="1:93" x14ac:dyDescent="0.35">
      <c r="A3872" s="43">
        <v>1</v>
      </c>
      <c r="B3872" s="83">
        <v>6200</v>
      </c>
      <c r="C3872" s="46" t="s">
        <v>1352</v>
      </c>
      <c r="D3872" s="74" t="s">
        <v>9228</v>
      </c>
      <c r="E3872" s="46">
        <v>43000225</v>
      </c>
      <c r="F3872" s="46" t="s">
        <v>9229</v>
      </c>
      <c r="G3872" s="46" t="s">
        <v>585</v>
      </c>
      <c r="H3872" s="44" t="s">
        <v>9230</v>
      </c>
      <c r="I3872" s="38">
        <v>174886.41</v>
      </c>
      <c r="J3872" s="47">
        <v>42060</v>
      </c>
      <c r="K3872" s="48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  <c r="AH3872" s="14"/>
      <c r="AI3872" s="14"/>
      <c r="AJ3872" s="14"/>
      <c r="AK3872" s="14"/>
      <c r="AL3872" s="14"/>
      <c r="AM3872" s="14"/>
      <c r="AN3872" s="14"/>
      <c r="AO3872" s="14"/>
      <c r="AP3872" s="14"/>
      <c r="AQ3872" s="14"/>
      <c r="AR3872" s="14"/>
      <c r="AS3872" s="14"/>
      <c r="AT3872" s="14"/>
      <c r="AU3872" s="14"/>
      <c r="AV3872" s="14"/>
      <c r="AW3872" s="14"/>
      <c r="AX3872" s="14"/>
      <c r="AY3872" s="14"/>
      <c r="AZ3872" s="14"/>
      <c r="BA3872" s="14"/>
      <c r="BB3872" s="14"/>
      <c r="BC3872" s="14"/>
      <c r="BD3872" s="14"/>
      <c r="BE3872" s="14"/>
      <c r="BF3872" s="14"/>
      <c r="BG3872" s="14"/>
      <c r="BH3872" s="14"/>
      <c r="BI3872" s="14"/>
      <c r="BJ3872" s="14"/>
      <c r="BK3872" s="14"/>
      <c r="BL3872" s="14"/>
      <c r="BM3872" s="14"/>
      <c r="BN3872" s="14"/>
      <c r="BO3872" s="14"/>
      <c r="BP3872" s="14"/>
      <c r="BQ3872" s="14"/>
      <c r="BR3872" s="14"/>
      <c r="BS3872" s="14"/>
      <c r="BT3872" s="14"/>
      <c r="BU3872" s="14"/>
      <c r="BV3872" s="14"/>
      <c r="BW3872" s="14"/>
      <c r="BX3872" s="14"/>
      <c r="BY3872" s="14"/>
      <c r="BZ3872" s="14"/>
      <c r="CA3872" s="14"/>
      <c r="CB3872" s="14"/>
      <c r="CC3872" s="14"/>
      <c r="CD3872" s="14"/>
      <c r="CE3872" s="14"/>
      <c r="CF3872" s="14"/>
      <c r="CG3872" s="14"/>
      <c r="CH3872" s="14"/>
      <c r="CI3872" s="14"/>
      <c r="CJ3872" s="14"/>
      <c r="CK3872" s="14"/>
      <c r="CL3872" s="14"/>
      <c r="CM3872" s="14"/>
      <c r="CN3872" s="14"/>
      <c r="CO3872" s="14"/>
    </row>
    <row r="3873" spans="1:93" x14ac:dyDescent="0.35">
      <c r="A3873" s="43">
        <v>1</v>
      </c>
      <c r="B3873" s="83">
        <v>6200</v>
      </c>
      <c r="C3873" s="46" t="s">
        <v>1352</v>
      </c>
      <c r="D3873" s="74" t="s">
        <v>9231</v>
      </c>
      <c r="E3873" s="46">
        <v>43000225</v>
      </c>
      <c r="F3873" s="46" t="s">
        <v>9232</v>
      </c>
      <c r="G3873" s="46" t="s">
        <v>585</v>
      </c>
      <c r="H3873" s="44" t="s">
        <v>9233</v>
      </c>
      <c r="I3873" s="38">
        <v>174886.41</v>
      </c>
      <c r="J3873" s="47">
        <v>42060</v>
      </c>
      <c r="K3873" s="48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  <c r="AH3873" s="14"/>
      <c r="AI3873" s="14"/>
      <c r="AJ3873" s="14"/>
      <c r="AK3873" s="14"/>
      <c r="AL3873" s="14"/>
      <c r="AM3873" s="14"/>
      <c r="AN3873" s="14"/>
      <c r="AO3873" s="14"/>
      <c r="AP3873" s="14"/>
      <c r="AQ3873" s="14"/>
      <c r="AR3873" s="14"/>
      <c r="AS3873" s="14"/>
      <c r="AT3873" s="14"/>
      <c r="AU3873" s="14"/>
      <c r="AV3873" s="14"/>
      <c r="AW3873" s="14"/>
      <c r="AX3873" s="14"/>
      <c r="AY3873" s="14"/>
      <c r="AZ3873" s="14"/>
      <c r="BA3873" s="14"/>
      <c r="BB3873" s="14"/>
      <c r="BC3873" s="14"/>
      <c r="BD3873" s="14"/>
      <c r="BE3873" s="14"/>
      <c r="BF3873" s="14"/>
      <c r="BG3873" s="14"/>
      <c r="BH3873" s="14"/>
      <c r="BI3873" s="14"/>
      <c r="BJ3873" s="14"/>
      <c r="BK3873" s="14"/>
      <c r="BL3873" s="14"/>
      <c r="BM3873" s="14"/>
      <c r="BN3873" s="14"/>
      <c r="BO3873" s="14"/>
      <c r="BP3873" s="14"/>
      <c r="BQ3873" s="14"/>
      <c r="BR3873" s="14"/>
      <c r="BS3873" s="14"/>
      <c r="BT3873" s="14"/>
      <c r="BU3873" s="14"/>
      <c r="BV3873" s="14"/>
      <c r="BW3873" s="14"/>
      <c r="BX3873" s="14"/>
      <c r="BY3873" s="14"/>
      <c r="BZ3873" s="14"/>
      <c r="CA3873" s="14"/>
      <c r="CB3873" s="14"/>
      <c r="CC3873" s="14"/>
      <c r="CD3873" s="14"/>
      <c r="CE3873" s="14"/>
      <c r="CF3873" s="14"/>
      <c r="CG3873" s="14"/>
      <c r="CH3873" s="14"/>
      <c r="CI3873" s="14"/>
      <c r="CJ3873" s="14"/>
      <c r="CK3873" s="14"/>
      <c r="CL3873" s="14"/>
      <c r="CM3873" s="14"/>
      <c r="CN3873" s="14"/>
      <c r="CO3873" s="14"/>
    </row>
    <row r="3874" spans="1:93" x14ac:dyDescent="0.35">
      <c r="A3874" s="43">
        <v>1</v>
      </c>
      <c r="B3874" s="83">
        <v>6200</v>
      </c>
      <c r="C3874" s="46" t="s">
        <v>1352</v>
      </c>
      <c r="D3874" s="74" t="s">
        <v>9234</v>
      </c>
      <c r="E3874" s="46">
        <v>43000225</v>
      </c>
      <c r="F3874" s="46" t="s">
        <v>9235</v>
      </c>
      <c r="G3874" s="46" t="s">
        <v>585</v>
      </c>
      <c r="H3874" s="44" t="s">
        <v>9236</v>
      </c>
      <c r="I3874" s="38">
        <v>174886.41</v>
      </c>
      <c r="J3874" s="47">
        <v>42060</v>
      </c>
      <c r="K3874" s="54"/>
      <c r="L3874" s="17"/>
      <c r="M3874" s="17"/>
      <c r="N3874" s="17"/>
      <c r="O3874" s="17"/>
      <c r="P3874" s="17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7"/>
      <c r="AI3874" s="17"/>
      <c r="AJ3874" s="17"/>
      <c r="AK3874" s="17"/>
      <c r="AL3874" s="17"/>
      <c r="AM3874" s="17"/>
      <c r="AN3874" s="17"/>
      <c r="AO3874" s="17"/>
      <c r="AP3874" s="17"/>
      <c r="AQ3874" s="17"/>
      <c r="AR3874" s="17"/>
      <c r="AS3874" s="17"/>
      <c r="AT3874" s="17"/>
      <c r="AU3874" s="17"/>
      <c r="AV3874" s="17"/>
      <c r="AW3874" s="17"/>
      <c r="AX3874" s="17"/>
      <c r="AY3874" s="17"/>
      <c r="AZ3874" s="17"/>
      <c r="BA3874" s="17"/>
      <c r="BB3874" s="17"/>
      <c r="BC3874" s="17"/>
      <c r="BD3874" s="17"/>
      <c r="BE3874" s="17"/>
      <c r="BF3874" s="17"/>
      <c r="BG3874" s="17"/>
      <c r="BH3874" s="17"/>
      <c r="BI3874" s="17"/>
      <c r="BJ3874" s="17"/>
      <c r="BK3874" s="17"/>
      <c r="BL3874" s="17"/>
      <c r="BM3874" s="17"/>
      <c r="BN3874" s="17"/>
      <c r="BO3874" s="17"/>
      <c r="BP3874" s="17"/>
      <c r="BQ3874" s="17"/>
      <c r="BR3874" s="17"/>
      <c r="BS3874" s="17"/>
      <c r="BT3874" s="17"/>
      <c r="BU3874" s="17"/>
      <c r="BV3874" s="17"/>
      <c r="BW3874" s="17"/>
      <c r="BX3874" s="17"/>
      <c r="BY3874" s="17"/>
      <c r="BZ3874" s="17"/>
      <c r="CA3874" s="17"/>
      <c r="CB3874" s="17"/>
      <c r="CC3874" s="17"/>
      <c r="CD3874" s="17"/>
      <c r="CE3874" s="17"/>
      <c r="CF3874" s="17"/>
      <c r="CG3874" s="17"/>
      <c r="CH3874" s="17"/>
      <c r="CI3874" s="17"/>
      <c r="CJ3874" s="17"/>
      <c r="CK3874" s="17"/>
      <c r="CL3874" s="17"/>
      <c r="CM3874" s="17"/>
      <c r="CN3874" s="17"/>
      <c r="CO3874" s="17"/>
    </row>
    <row r="3875" spans="1:93" x14ac:dyDescent="0.35">
      <c r="A3875" s="43">
        <v>1</v>
      </c>
      <c r="B3875" s="83">
        <v>6200</v>
      </c>
      <c r="C3875" s="46" t="s">
        <v>1352</v>
      </c>
      <c r="D3875" s="74" t="s">
        <v>9237</v>
      </c>
      <c r="E3875" s="46">
        <v>43000225</v>
      </c>
      <c r="F3875" s="46" t="s">
        <v>9238</v>
      </c>
      <c r="G3875" s="46" t="s">
        <v>585</v>
      </c>
      <c r="H3875" s="44" t="s">
        <v>9239</v>
      </c>
      <c r="I3875" s="38">
        <v>174886.41</v>
      </c>
      <c r="J3875" s="47">
        <v>42060</v>
      </c>
      <c r="K3875" s="54"/>
      <c r="L3875" s="17"/>
      <c r="M3875" s="17"/>
      <c r="N3875" s="17"/>
      <c r="O3875" s="17"/>
      <c r="P3875" s="1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17"/>
      <c r="AF3875" s="17"/>
      <c r="AG3875" s="17"/>
      <c r="AH3875" s="17"/>
      <c r="AI3875" s="17"/>
      <c r="AJ3875" s="17"/>
      <c r="AK3875" s="17"/>
      <c r="AL3875" s="17"/>
      <c r="AM3875" s="17"/>
      <c r="AN3875" s="17"/>
      <c r="AO3875" s="17"/>
      <c r="AP3875" s="17"/>
      <c r="AQ3875" s="17"/>
      <c r="AR3875" s="17"/>
      <c r="AS3875" s="17"/>
      <c r="AT3875" s="17"/>
      <c r="AU3875" s="17"/>
      <c r="AV3875" s="17"/>
      <c r="AW3875" s="17"/>
      <c r="AX3875" s="17"/>
      <c r="AY3875" s="17"/>
      <c r="AZ3875" s="17"/>
      <c r="BA3875" s="17"/>
      <c r="BB3875" s="17"/>
      <c r="BC3875" s="17"/>
      <c r="BD3875" s="17"/>
      <c r="BE3875" s="17"/>
      <c r="BF3875" s="17"/>
      <c r="BG3875" s="17"/>
      <c r="BH3875" s="17"/>
      <c r="BI3875" s="17"/>
      <c r="BJ3875" s="17"/>
      <c r="BK3875" s="17"/>
      <c r="BL3875" s="17"/>
      <c r="BM3875" s="17"/>
      <c r="BN3875" s="17"/>
      <c r="BO3875" s="17"/>
      <c r="BP3875" s="17"/>
      <c r="BQ3875" s="17"/>
      <c r="BR3875" s="17"/>
      <c r="BS3875" s="17"/>
      <c r="BT3875" s="17"/>
      <c r="BU3875" s="17"/>
      <c r="BV3875" s="17"/>
      <c r="BW3875" s="17"/>
      <c r="BX3875" s="17"/>
      <c r="BY3875" s="17"/>
      <c r="BZ3875" s="17"/>
      <c r="CA3875" s="17"/>
      <c r="CB3875" s="17"/>
      <c r="CC3875" s="17"/>
      <c r="CD3875" s="17"/>
      <c r="CE3875" s="17"/>
      <c r="CF3875" s="17"/>
      <c r="CG3875" s="17"/>
      <c r="CH3875" s="17"/>
      <c r="CI3875" s="17"/>
      <c r="CJ3875" s="17"/>
      <c r="CK3875" s="17"/>
      <c r="CL3875" s="17"/>
      <c r="CM3875" s="17"/>
      <c r="CN3875" s="17"/>
      <c r="CO3875" s="17"/>
    </row>
    <row r="3876" spans="1:93" x14ac:dyDescent="0.35">
      <c r="A3876" s="43">
        <v>1</v>
      </c>
      <c r="B3876" s="83">
        <v>6200</v>
      </c>
      <c r="C3876" s="46" t="s">
        <v>1352</v>
      </c>
      <c r="D3876" s="74" t="s">
        <v>9240</v>
      </c>
      <c r="E3876" s="46">
        <v>43000225</v>
      </c>
      <c r="F3876" s="46" t="s">
        <v>9241</v>
      </c>
      <c r="G3876" s="46" t="s">
        <v>585</v>
      </c>
      <c r="H3876" s="44" t="s">
        <v>9242</v>
      </c>
      <c r="I3876" s="38">
        <v>174886.41</v>
      </c>
      <c r="J3876" s="47">
        <v>42060</v>
      </c>
      <c r="K3876" s="48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  <c r="AH3876" s="14"/>
      <c r="AI3876" s="14"/>
      <c r="AJ3876" s="14"/>
      <c r="AK3876" s="14"/>
      <c r="AL3876" s="14"/>
      <c r="AM3876" s="14"/>
      <c r="AN3876" s="14"/>
      <c r="AO3876" s="14"/>
      <c r="AP3876" s="14"/>
      <c r="AQ3876" s="14"/>
      <c r="AR3876" s="14"/>
      <c r="AS3876" s="14"/>
      <c r="AT3876" s="14"/>
      <c r="AU3876" s="14"/>
      <c r="AV3876" s="14"/>
      <c r="AW3876" s="14"/>
      <c r="AX3876" s="14"/>
      <c r="AY3876" s="14"/>
      <c r="AZ3876" s="14"/>
      <c r="BA3876" s="14"/>
      <c r="BB3876" s="14"/>
      <c r="BC3876" s="14"/>
      <c r="BD3876" s="14"/>
      <c r="BE3876" s="14"/>
      <c r="BF3876" s="14"/>
      <c r="BG3876" s="14"/>
      <c r="BH3876" s="14"/>
      <c r="BI3876" s="14"/>
      <c r="BJ3876" s="14"/>
      <c r="BK3876" s="14"/>
      <c r="BL3876" s="14"/>
      <c r="BM3876" s="14"/>
      <c r="BN3876" s="14"/>
      <c r="BO3876" s="14"/>
      <c r="BP3876" s="14"/>
      <c r="BQ3876" s="14"/>
      <c r="BR3876" s="14"/>
      <c r="BS3876" s="14"/>
      <c r="BT3876" s="14"/>
      <c r="BU3876" s="14"/>
      <c r="BV3876" s="14"/>
      <c r="BW3876" s="14"/>
      <c r="BX3876" s="14"/>
      <c r="BY3876" s="14"/>
      <c r="BZ3876" s="14"/>
      <c r="CA3876" s="14"/>
      <c r="CB3876" s="14"/>
      <c r="CC3876" s="14"/>
      <c r="CD3876" s="14"/>
      <c r="CE3876" s="14"/>
      <c r="CF3876" s="14"/>
      <c r="CG3876" s="14"/>
      <c r="CH3876" s="14"/>
      <c r="CI3876" s="14"/>
      <c r="CJ3876" s="14"/>
      <c r="CK3876" s="14"/>
      <c r="CL3876" s="14"/>
      <c r="CM3876" s="14"/>
      <c r="CN3876" s="14"/>
      <c r="CO3876" s="14"/>
    </row>
    <row r="3877" spans="1:93" x14ac:dyDescent="0.35">
      <c r="A3877" s="43">
        <v>1</v>
      </c>
      <c r="B3877" s="83">
        <v>6200</v>
      </c>
      <c r="C3877" s="46" t="s">
        <v>1352</v>
      </c>
      <c r="D3877" s="74" t="s">
        <v>9243</v>
      </c>
      <c r="E3877" s="46">
        <v>43000225</v>
      </c>
      <c r="F3877" s="46" t="s">
        <v>6810</v>
      </c>
      <c r="G3877" s="46" t="s">
        <v>585</v>
      </c>
      <c r="H3877" s="44" t="s">
        <v>9244</v>
      </c>
      <c r="I3877" s="38">
        <v>174886.41</v>
      </c>
      <c r="J3877" s="47">
        <v>42060</v>
      </c>
      <c r="K3877" s="48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  <c r="AH3877" s="14"/>
      <c r="AI3877" s="14"/>
      <c r="AJ3877" s="14"/>
      <c r="AK3877" s="14"/>
      <c r="AL3877" s="14"/>
      <c r="AM3877" s="14"/>
      <c r="AN3877" s="14"/>
      <c r="AO3877" s="14"/>
      <c r="AP3877" s="14"/>
      <c r="AQ3877" s="14"/>
      <c r="AR3877" s="14"/>
      <c r="AS3877" s="14"/>
      <c r="AT3877" s="14"/>
      <c r="AU3877" s="14"/>
      <c r="AV3877" s="14"/>
      <c r="AW3877" s="14"/>
      <c r="AX3877" s="14"/>
      <c r="AY3877" s="14"/>
      <c r="AZ3877" s="14"/>
      <c r="BA3877" s="14"/>
      <c r="BB3877" s="14"/>
      <c r="BC3877" s="14"/>
      <c r="BD3877" s="14"/>
      <c r="BE3877" s="14"/>
      <c r="BF3877" s="14"/>
      <c r="BG3877" s="14"/>
      <c r="BH3877" s="14"/>
      <c r="BI3877" s="14"/>
      <c r="BJ3877" s="14"/>
      <c r="BK3877" s="14"/>
      <c r="BL3877" s="14"/>
      <c r="BM3877" s="14"/>
      <c r="BN3877" s="14"/>
      <c r="BO3877" s="14"/>
      <c r="BP3877" s="14"/>
      <c r="BQ3877" s="14"/>
      <c r="BR3877" s="14"/>
      <c r="BS3877" s="14"/>
      <c r="BT3877" s="14"/>
      <c r="BU3877" s="14"/>
      <c r="BV3877" s="14"/>
      <c r="BW3877" s="14"/>
      <c r="BX3877" s="14"/>
      <c r="BY3877" s="14"/>
      <c r="BZ3877" s="14"/>
      <c r="CA3877" s="14"/>
      <c r="CB3877" s="14"/>
      <c r="CC3877" s="14"/>
      <c r="CD3877" s="14"/>
      <c r="CE3877" s="14"/>
      <c r="CF3877" s="14"/>
      <c r="CG3877" s="14"/>
      <c r="CH3877" s="14"/>
      <c r="CI3877" s="14"/>
      <c r="CJ3877" s="14"/>
      <c r="CK3877" s="14"/>
      <c r="CL3877" s="14"/>
      <c r="CM3877" s="14"/>
      <c r="CN3877" s="14"/>
      <c r="CO3877" s="14"/>
    </row>
    <row r="3878" spans="1:93" x14ac:dyDescent="0.35">
      <c r="A3878" s="43">
        <v>1</v>
      </c>
      <c r="B3878" s="83">
        <v>6200</v>
      </c>
      <c r="C3878" s="46" t="s">
        <v>1352</v>
      </c>
      <c r="D3878" s="74" t="s">
        <v>9245</v>
      </c>
      <c r="E3878" s="46">
        <v>43000225</v>
      </c>
      <c r="F3878" s="46" t="s">
        <v>9246</v>
      </c>
      <c r="G3878" s="46" t="s">
        <v>585</v>
      </c>
      <c r="H3878" s="44" t="s">
        <v>9247</v>
      </c>
      <c r="I3878" s="38">
        <v>174886.41</v>
      </c>
      <c r="J3878" s="47">
        <v>42060</v>
      </c>
      <c r="K3878" s="48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  <c r="AH3878" s="14"/>
      <c r="AI3878" s="14"/>
      <c r="AJ3878" s="14"/>
      <c r="AK3878" s="14"/>
      <c r="AL3878" s="14"/>
      <c r="AM3878" s="14"/>
      <c r="AN3878" s="14"/>
      <c r="AO3878" s="14"/>
      <c r="AP3878" s="14"/>
      <c r="AQ3878" s="14"/>
      <c r="AR3878" s="14"/>
      <c r="AS3878" s="14"/>
      <c r="AT3878" s="14"/>
      <c r="AU3878" s="14"/>
      <c r="AV3878" s="14"/>
      <c r="AW3878" s="14"/>
      <c r="AX3878" s="14"/>
      <c r="AY3878" s="14"/>
      <c r="AZ3878" s="14"/>
      <c r="BA3878" s="14"/>
      <c r="BB3878" s="14"/>
      <c r="BC3878" s="14"/>
      <c r="BD3878" s="14"/>
      <c r="BE3878" s="14"/>
      <c r="BF3878" s="14"/>
      <c r="BG3878" s="14"/>
      <c r="BH3878" s="14"/>
      <c r="BI3878" s="14"/>
      <c r="BJ3878" s="14"/>
      <c r="BK3878" s="14"/>
      <c r="BL3878" s="14"/>
      <c r="BM3878" s="14"/>
      <c r="BN3878" s="14"/>
      <c r="BO3878" s="14"/>
      <c r="BP3878" s="14"/>
      <c r="BQ3878" s="14"/>
      <c r="BR3878" s="14"/>
      <c r="BS3878" s="14"/>
      <c r="BT3878" s="14"/>
      <c r="BU3878" s="14"/>
      <c r="BV3878" s="14"/>
      <c r="BW3878" s="14"/>
      <c r="BX3878" s="14"/>
      <c r="BY3878" s="14"/>
      <c r="BZ3878" s="14"/>
      <c r="CA3878" s="14"/>
      <c r="CB3878" s="14"/>
      <c r="CC3878" s="14"/>
      <c r="CD3878" s="14"/>
      <c r="CE3878" s="14"/>
      <c r="CF3878" s="14"/>
      <c r="CG3878" s="14"/>
      <c r="CH3878" s="14"/>
      <c r="CI3878" s="14"/>
      <c r="CJ3878" s="14"/>
      <c r="CK3878" s="14"/>
      <c r="CL3878" s="14"/>
      <c r="CM3878" s="14"/>
      <c r="CN3878" s="14"/>
      <c r="CO3878" s="14"/>
    </row>
    <row r="3879" spans="1:93" x14ac:dyDescent="0.35">
      <c r="A3879" s="43">
        <v>1</v>
      </c>
      <c r="B3879" s="83">
        <v>6200</v>
      </c>
      <c r="C3879" s="46" t="s">
        <v>1352</v>
      </c>
      <c r="D3879" s="74" t="s">
        <v>9248</v>
      </c>
      <c r="E3879" s="46">
        <v>43000225</v>
      </c>
      <c r="F3879" s="46" t="s">
        <v>9249</v>
      </c>
      <c r="G3879" s="46" t="s">
        <v>585</v>
      </c>
      <c r="H3879" s="44" t="s">
        <v>9250</v>
      </c>
      <c r="I3879" s="38">
        <v>174886.41</v>
      </c>
      <c r="J3879" s="47">
        <v>42060</v>
      </c>
      <c r="K3879" s="48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  <c r="AH3879" s="14"/>
      <c r="AI3879" s="14"/>
      <c r="AJ3879" s="14"/>
      <c r="AK3879" s="14"/>
      <c r="AL3879" s="14"/>
      <c r="AM3879" s="14"/>
      <c r="AN3879" s="14"/>
      <c r="AO3879" s="14"/>
      <c r="AP3879" s="14"/>
      <c r="AQ3879" s="14"/>
      <c r="AR3879" s="14"/>
      <c r="AS3879" s="14"/>
      <c r="AT3879" s="14"/>
      <c r="AU3879" s="14"/>
      <c r="AV3879" s="14"/>
      <c r="AW3879" s="14"/>
      <c r="AX3879" s="14"/>
      <c r="AY3879" s="14"/>
      <c r="AZ3879" s="14"/>
      <c r="BA3879" s="14"/>
      <c r="BB3879" s="14"/>
      <c r="BC3879" s="14"/>
      <c r="BD3879" s="14"/>
      <c r="BE3879" s="14"/>
      <c r="BF3879" s="14"/>
      <c r="BG3879" s="14"/>
      <c r="BH3879" s="14"/>
      <c r="BI3879" s="14"/>
      <c r="BJ3879" s="14"/>
      <c r="BK3879" s="14"/>
      <c r="BL3879" s="14"/>
      <c r="BM3879" s="14"/>
      <c r="BN3879" s="14"/>
      <c r="BO3879" s="14"/>
      <c r="BP3879" s="14"/>
      <c r="BQ3879" s="14"/>
      <c r="BR3879" s="14"/>
      <c r="BS3879" s="14"/>
      <c r="BT3879" s="14"/>
      <c r="BU3879" s="14"/>
      <c r="BV3879" s="14"/>
      <c r="BW3879" s="14"/>
      <c r="BX3879" s="14"/>
      <c r="BY3879" s="14"/>
      <c r="BZ3879" s="14"/>
      <c r="CA3879" s="14"/>
      <c r="CB3879" s="14"/>
      <c r="CC3879" s="14"/>
      <c r="CD3879" s="14"/>
      <c r="CE3879" s="14"/>
      <c r="CF3879" s="14"/>
      <c r="CG3879" s="14"/>
      <c r="CH3879" s="14"/>
      <c r="CI3879" s="14"/>
      <c r="CJ3879" s="14"/>
      <c r="CK3879" s="14"/>
      <c r="CL3879" s="14"/>
      <c r="CM3879" s="14"/>
      <c r="CN3879" s="14"/>
      <c r="CO3879" s="14"/>
    </row>
    <row r="3880" spans="1:93" x14ac:dyDescent="0.35">
      <c r="A3880" s="43">
        <v>1</v>
      </c>
      <c r="B3880" s="83">
        <v>6200</v>
      </c>
      <c r="C3880" s="46" t="s">
        <v>1352</v>
      </c>
      <c r="D3880" s="74" t="s">
        <v>9251</v>
      </c>
      <c r="E3880" s="46">
        <v>43000225</v>
      </c>
      <c r="F3880" s="46" t="s">
        <v>6837</v>
      </c>
      <c r="G3880" s="46" t="s">
        <v>585</v>
      </c>
      <c r="H3880" s="44" t="s">
        <v>9252</v>
      </c>
      <c r="I3880" s="38">
        <v>174886.41</v>
      </c>
      <c r="J3880" s="47">
        <v>42060</v>
      </c>
      <c r="K3880" s="48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  <c r="AH3880" s="14"/>
      <c r="AI3880" s="14"/>
      <c r="AJ3880" s="14"/>
      <c r="AK3880" s="14"/>
      <c r="AL3880" s="14"/>
      <c r="AM3880" s="14"/>
      <c r="AN3880" s="14"/>
      <c r="AO3880" s="14"/>
      <c r="AP3880" s="14"/>
      <c r="AQ3880" s="14"/>
      <c r="AR3880" s="14"/>
      <c r="AS3880" s="14"/>
      <c r="AT3880" s="14"/>
      <c r="AU3880" s="14"/>
      <c r="AV3880" s="14"/>
      <c r="AW3880" s="14"/>
      <c r="AX3880" s="14"/>
      <c r="AY3880" s="14"/>
      <c r="AZ3880" s="14"/>
      <c r="BA3880" s="14"/>
      <c r="BB3880" s="14"/>
      <c r="BC3880" s="14"/>
      <c r="BD3880" s="14"/>
      <c r="BE3880" s="14"/>
      <c r="BF3880" s="14"/>
      <c r="BG3880" s="14"/>
      <c r="BH3880" s="14"/>
      <c r="BI3880" s="14"/>
      <c r="BJ3880" s="14"/>
      <c r="BK3880" s="14"/>
      <c r="BL3880" s="14"/>
      <c r="BM3880" s="14"/>
      <c r="BN3880" s="14"/>
      <c r="BO3880" s="14"/>
      <c r="BP3880" s="14"/>
      <c r="BQ3880" s="14"/>
      <c r="BR3880" s="14"/>
      <c r="BS3880" s="14"/>
      <c r="BT3880" s="14"/>
      <c r="BU3880" s="14"/>
      <c r="BV3880" s="14"/>
      <c r="BW3880" s="14"/>
      <c r="BX3880" s="14"/>
      <c r="BY3880" s="14"/>
      <c r="BZ3880" s="14"/>
      <c r="CA3880" s="14"/>
      <c r="CB3880" s="14"/>
      <c r="CC3880" s="14"/>
      <c r="CD3880" s="14"/>
      <c r="CE3880" s="14"/>
      <c r="CF3880" s="14"/>
      <c r="CG3880" s="14"/>
      <c r="CH3880" s="14"/>
      <c r="CI3880" s="14"/>
      <c r="CJ3880" s="14"/>
      <c r="CK3880" s="14"/>
      <c r="CL3880" s="14"/>
      <c r="CM3880" s="14"/>
      <c r="CN3880" s="14"/>
      <c r="CO3880" s="14"/>
    </row>
    <row r="3881" spans="1:93" x14ac:dyDescent="0.35">
      <c r="A3881" s="43">
        <v>1</v>
      </c>
      <c r="B3881" s="83">
        <v>6200</v>
      </c>
      <c r="C3881" s="46" t="s">
        <v>1352</v>
      </c>
      <c r="D3881" s="74" t="s">
        <v>9253</v>
      </c>
      <c r="E3881" s="46">
        <v>43000225</v>
      </c>
      <c r="F3881" s="46" t="s">
        <v>9254</v>
      </c>
      <c r="G3881" s="46" t="s">
        <v>585</v>
      </c>
      <c r="H3881" s="44" t="s">
        <v>9255</v>
      </c>
      <c r="I3881" s="38">
        <v>174886.41</v>
      </c>
      <c r="J3881" s="47">
        <v>42060</v>
      </c>
      <c r="K3881" s="48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  <c r="AH3881" s="14"/>
      <c r="AI3881" s="14"/>
      <c r="AJ3881" s="14"/>
      <c r="AK3881" s="14"/>
      <c r="AL3881" s="14"/>
      <c r="AM3881" s="14"/>
      <c r="AN3881" s="14"/>
      <c r="AO3881" s="14"/>
      <c r="AP3881" s="14"/>
      <c r="AQ3881" s="14"/>
      <c r="AR3881" s="14"/>
      <c r="AS3881" s="14"/>
      <c r="AT3881" s="14"/>
      <c r="AU3881" s="14"/>
      <c r="AV3881" s="14"/>
      <c r="AW3881" s="14"/>
      <c r="AX3881" s="14"/>
      <c r="AY3881" s="14"/>
      <c r="AZ3881" s="14"/>
      <c r="BA3881" s="14"/>
      <c r="BB3881" s="14"/>
      <c r="BC3881" s="14"/>
      <c r="BD3881" s="14"/>
      <c r="BE3881" s="14"/>
      <c r="BF3881" s="14"/>
      <c r="BG3881" s="14"/>
      <c r="BH3881" s="14"/>
      <c r="BI3881" s="14"/>
      <c r="BJ3881" s="14"/>
      <c r="BK3881" s="14"/>
      <c r="BL3881" s="14"/>
      <c r="BM3881" s="14"/>
      <c r="BN3881" s="14"/>
      <c r="BO3881" s="14"/>
      <c r="BP3881" s="14"/>
      <c r="BQ3881" s="14"/>
      <c r="BR3881" s="14"/>
      <c r="BS3881" s="14"/>
      <c r="BT3881" s="14"/>
      <c r="BU3881" s="14"/>
      <c r="BV3881" s="14"/>
      <c r="BW3881" s="14"/>
      <c r="BX3881" s="14"/>
      <c r="BY3881" s="14"/>
      <c r="BZ3881" s="14"/>
      <c r="CA3881" s="14"/>
      <c r="CB3881" s="14"/>
      <c r="CC3881" s="14"/>
      <c r="CD3881" s="14"/>
      <c r="CE3881" s="14"/>
      <c r="CF3881" s="14"/>
      <c r="CG3881" s="14"/>
      <c r="CH3881" s="14"/>
      <c r="CI3881" s="14"/>
      <c r="CJ3881" s="14"/>
      <c r="CK3881" s="14"/>
      <c r="CL3881" s="14"/>
      <c r="CM3881" s="14"/>
      <c r="CN3881" s="14"/>
      <c r="CO3881" s="14"/>
    </row>
    <row r="3882" spans="1:93" x14ac:dyDescent="0.35">
      <c r="A3882" s="43">
        <v>1</v>
      </c>
      <c r="B3882" s="83">
        <v>6200</v>
      </c>
      <c r="C3882" s="46" t="s">
        <v>1352</v>
      </c>
      <c r="D3882" s="74" t="s">
        <v>9256</v>
      </c>
      <c r="E3882" s="46">
        <v>43000225</v>
      </c>
      <c r="F3882" s="46" t="s">
        <v>9257</v>
      </c>
      <c r="G3882" s="46" t="s">
        <v>585</v>
      </c>
      <c r="H3882" s="44" t="s">
        <v>9258</v>
      </c>
      <c r="I3882" s="38">
        <v>174886.41</v>
      </c>
      <c r="J3882" s="47">
        <v>42060</v>
      </c>
      <c r="K3882" s="48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  <c r="AH3882" s="14"/>
      <c r="AI3882" s="14"/>
      <c r="AJ3882" s="14"/>
      <c r="AK3882" s="14"/>
      <c r="AL3882" s="14"/>
      <c r="AM3882" s="14"/>
      <c r="AN3882" s="14"/>
      <c r="AO3882" s="14"/>
      <c r="AP3882" s="14"/>
      <c r="AQ3882" s="14"/>
      <c r="AR3882" s="14"/>
      <c r="AS3882" s="14"/>
      <c r="AT3882" s="14"/>
      <c r="AU3882" s="14"/>
      <c r="AV3882" s="14"/>
      <c r="AW3882" s="14"/>
      <c r="AX3882" s="14"/>
      <c r="AY3882" s="14"/>
      <c r="AZ3882" s="14"/>
      <c r="BA3882" s="14"/>
      <c r="BB3882" s="14"/>
      <c r="BC3882" s="14"/>
      <c r="BD3882" s="14"/>
      <c r="BE3882" s="14"/>
      <c r="BF3882" s="14"/>
      <c r="BG3882" s="14"/>
      <c r="BH3882" s="14"/>
      <c r="BI3882" s="14"/>
      <c r="BJ3882" s="14"/>
      <c r="BK3882" s="14"/>
      <c r="BL3882" s="14"/>
      <c r="BM3882" s="14"/>
      <c r="BN3882" s="14"/>
      <c r="BO3882" s="14"/>
      <c r="BP3882" s="14"/>
      <c r="BQ3882" s="14"/>
      <c r="BR3882" s="14"/>
      <c r="BS3882" s="14"/>
      <c r="BT3882" s="14"/>
      <c r="BU3882" s="14"/>
      <c r="BV3882" s="14"/>
      <c r="BW3882" s="14"/>
      <c r="BX3882" s="14"/>
      <c r="BY3882" s="14"/>
      <c r="BZ3882" s="14"/>
      <c r="CA3882" s="14"/>
      <c r="CB3882" s="14"/>
      <c r="CC3882" s="14"/>
      <c r="CD3882" s="14"/>
      <c r="CE3882" s="14"/>
      <c r="CF3882" s="14"/>
      <c r="CG3882" s="14"/>
      <c r="CH3882" s="14"/>
      <c r="CI3882" s="14"/>
      <c r="CJ3882" s="14"/>
      <c r="CK3882" s="14"/>
      <c r="CL3882" s="14"/>
      <c r="CM3882" s="14"/>
      <c r="CN3882" s="14"/>
      <c r="CO3882" s="14"/>
    </row>
    <row r="3883" spans="1:93" x14ac:dyDescent="0.35">
      <c r="A3883" s="43">
        <v>1</v>
      </c>
      <c r="B3883" s="83">
        <v>6200</v>
      </c>
      <c r="C3883" s="46" t="s">
        <v>1352</v>
      </c>
      <c r="D3883" s="74" t="s">
        <v>9259</v>
      </c>
      <c r="E3883" s="46">
        <v>43000225</v>
      </c>
      <c r="F3883" s="46" t="s">
        <v>9260</v>
      </c>
      <c r="G3883" s="46" t="s">
        <v>585</v>
      </c>
      <c r="H3883" s="44" t="s">
        <v>9261</v>
      </c>
      <c r="I3883" s="38">
        <v>174886.41</v>
      </c>
      <c r="J3883" s="47">
        <v>42060</v>
      </c>
      <c r="K3883" s="48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  <c r="AH3883" s="14"/>
      <c r="AI3883" s="14"/>
      <c r="AJ3883" s="14"/>
      <c r="AK3883" s="14"/>
      <c r="AL3883" s="14"/>
      <c r="AM3883" s="14"/>
      <c r="AN3883" s="14"/>
      <c r="AO3883" s="14"/>
      <c r="AP3883" s="14"/>
      <c r="AQ3883" s="14"/>
      <c r="AR3883" s="14"/>
      <c r="AS3883" s="14"/>
      <c r="AT3883" s="14"/>
      <c r="AU3883" s="14"/>
      <c r="AV3883" s="14"/>
      <c r="AW3883" s="14"/>
      <c r="AX3883" s="14"/>
      <c r="AY3883" s="14"/>
      <c r="AZ3883" s="14"/>
      <c r="BA3883" s="14"/>
      <c r="BB3883" s="14"/>
      <c r="BC3883" s="14"/>
      <c r="BD3883" s="14"/>
      <c r="BE3883" s="14"/>
      <c r="BF3883" s="14"/>
      <c r="BG3883" s="14"/>
      <c r="BH3883" s="14"/>
      <c r="BI3883" s="14"/>
      <c r="BJ3883" s="14"/>
      <c r="BK3883" s="14"/>
      <c r="BL3883" s="14"/>
      <c r="BM3883" s="14"/>
      <c r="BN3883" s="14"/>
      <c r="BO3883" s="14"/>
      <c r="BP3883" s="14"/>
      <c r="BQ3883" s="14"/>
      <c r="BR3883" s="14"/>
      <c r="BS3883" s="14"/>
      <c r="BT3883" s="14"/>
      <c r="BU3883" s="14"/>
      <c r="BV3883" s="14"/>
      <c r="BW3883" s="14"/>
      <c r="BX3883" s="14"/>
      <c r="BY3883" s="14"/>
      <c r="BZ3883" s="14"/>
      <c r="CA3883" s="14"/>
      <c r="CB3883" s="14"/>
      <c r="CC3883" s="14"/>
      <c r="CD3883" s="14"/>
      <c r="CE3883" s="14"/>
      <c r="CF3883" s="14"/>
      <c r="CG3883" s="14"/>
      <c r="CH3883" s="14"/>
      <c r="CI3883" s="14"/>
      <c r="CJ3883" s="14"/>
      <c r="CK3883" s="14"/>
      <c r="CL3883" s="14"/>
      <c r="CM3883" s="14"/>
      <c r="CN3883" s="14"/>
      <c r="CO3883" s="14"/>
    </row>
    <row r="3884" spans="1:93" x14ac:dyDescent="0.35">
      <c r="A3884" s="43">
        <v>1</v>
      </c>
      <c r="B3884" s="83">
        <v>6200</v>
      </c>
      <c r="C3884" s="46" t="s">
        <v>1352</v>
      </c>
      <c r="D3884" s="74" t="s">
        <v>9262</v>
      </c>
      <c r="E3884" s="46">
        <v>43000225</v>
      </c>
      <c r="F3884" s="46" t="s">
        <v>6858</v>
      </c>
      <c r="G3884" s="46" t="s">
        <v>585</v>
      </c>
      <c r="H3884" s="44" t="s">
        <v>9263</v>
      </c>
      <c r="I3884" s="38">
        <v>174886.41</v>
      </c>
      <c r="J3884" s="47">
        <v>42060</v>
      </c>
      <c r="K3884" s="48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  <c r="AM3884" s="14"/>
      <c r="AN3884" s="14"/>
      <c r="AO3884" s="14"/>
      <c r="AP3884" s="14"/>
      <c r="AQ3884" s="14"/>
      <c r="AR3884" s="14"/>
      <c r="AS3884" s="14"/>
      <c r="AT3884" s="14"/>
      <c r="AU3884" s="14"/>
      <c r="AV3884" s="14"/>
      <c r="AW3884" s="14"/>
      <c r="AX3884" s="14"/>
      <c r="AY3884" s="14"/>
      <c r="AZ3884" s="14"/>
      <c r="BA3884" s="14"/>
      <c r="BB3884" s="14"/>
      <c r="BC3884" s="14"/>
      <c r="BD3884" s="14"/>
      <c r="BE3884" s="14"/>
      <c r="BF3884" s="14"/>
      <c r="BG3884" s="14"/>
      <c r="BH3884" s="14"/>
      <c r="BI3884" s="14"/>
      <c r="BJ3884" s="14"/>
      <c r="BK3884" s="14"/>
      <c r="BL3884" s="14"/>
      <c r="BM3884" s="14"/>
      <c r="BN3884" s="14"/>
      <c r="BO3884" s="14"/>
      <c r="BP3884" s="14"/>
      <c r="BQ3884" s="14"/>
      <c r="BR3884" s="14"/>
      <c r="BS3884" s="14"/>
      <c r="BT3884" s="14"/>
      <c r="BU3884" s="14"/>
      <c r="BV3884" s="14"/>
      <c r="BW3884" s="14"/>
      <c r="BX3884" s="14"/>
      <c r="BY3884" s="14"/>
      <c r="BZ3884" s="14"/>
      <c r="CA3884" s="14"/>
      <c r="CB3884" s="14"/>
      <c r="CC3884" s="14"/>
      <c r="CD3884" s="14"/>
      <c r="CE3884" s="14"/>
      <c r="CF3884" s="14"/>
      <c r="CG3884" s="14"/>
      <c r="CH3884" s="14"/>
      <c r="CI3884" s="14"/>
      <c r="CJ3884" s="14"/>
      <c r="CK3884" s="14"/>
      <c r="CL3884" s="14"/>
      <c r="CM3884" s="14"/>
      <c r="CN3884" s="14"/>
      <c r="CO3884" s="14"/>
    </row>
    <row r="3885" spans="1:93" x14ac:dyDescent="0.35">
      <c r="A3885" s="43">
        <v>1</v>
      </c>
      <c r="B3885" s="83">
        <v>6200</v>
      </c>
      <c r="C3885" s="46" t="s">
        <v>1352</v>
      </c>
      <c r="D3885" s="74" t="s">
        <v>9264</v>
      </c>
      <c r="E3885" s="46">
        <v>43000225</v>
      </c>
      <c r="F3885" s="46" t="s">
        <v>9265</v>
      </c>
      <c r="G3885" s="46" t="s">
        <v>585</v>
      </c>
      <c r="H3885" s="44" t="s">
        <v>9266</v>
      </c>
      <c r="I3885" s="38">
        <v>174886.41</v>
      </c>
      <c r="J3885" s="47">
        <v>42060</v>
      </c>
      <c r="K3885" s="54"/>
      <c r="L3885" s="17"/>
      <c r="M3885" s="17"/>
      <c r="N3885" s="17"/>
      <c r="O3885" s="17"/>
      <c r="P3885" s="1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17"/>
      <c r="AF3885" s="17"/>
      <c r="AG3885" s="17"/>
      <c r="AH3885" s="17"/>
      <c r="AI3885" s="17"/>
      <c r="AJ3885" s="17"/>
      <c r="AK3885" s="17"/>
      <c r="AL3885" s="17"/>
      <c r="AM3885" s="17"/>
      <c r="AN3885" s="17"/>
      <c r="AO3885" s="17"/>
      <c r="AP3885" s="17"/>
      <c r="AQ3885" s="17"/>
      <c r="AR3885" s="17"/>
      <c r="AS3885" s="17"/>
      <c r="AT3885" s="17"/>
      <c r="AU3885" s="17"/>
      <c r="AV3885" s="17"/>
      <c r="AW3885" s="17"/>
      <c r="AX3885" s="17"/>
      <c r="AY3885" s="17"/>
      <c r="AZ3885" s="17"/>
      <c r="BA3885" s="17"/>
      <c r="BB3885" s="17"/>
      <c r="BC3885" s="17"/>
      <c r="BD3885" s="17"/>
      <c r="BE3885" s="17"/>
      <c r="BF3885" s="17"/>
      <c r="BG3885" s="17"/>
      <c r="BH3885" s="17"/>
      <c r="BI3885" s="17"/>
      <c r="BJ3885" s="17"/>
      <c r="BK3885" s="17"/>
      <c r="BL3885" s="17"/>
      <c r="BM3885" s="17"/>
      <c r="BN3885" s="17"/>
      <c r="BO3885" s="17"/>
      <c r="BP3885" s="17"/>
      <c r="BQ3885" s="17"/>
      <c r="BR3885" s="17"/>
      <c r="BS3885" s="17"/>
      <c r="BT3885" s="17"/>
      <c r="BU3885" s="17"/>
      <c r="BV3885" s="17"/>
      <c r="BW3885" s="17"/>
      <c r="BX3885" s="17"/>
      <c r="BY3885" s="17"/>
      <c r="BZ3885" s="17"/>
      <c r="CA3885" s="17"/>
      <c r="CB3885" s="17"/>
      <c r="CC3885" s="17"/>
      <c r="CD3885" s="17"/>
      <c r="CE3885" s="17"/>
      <c r="CF3885" s="17"/>
      <c r="CG3885" s="17"/>
      <c r="CH3885" s="17"/>
      <c r="CI3885" s="17"/>
      <c r="CJ3885" s="17"/>
      <c r="CK3885" s="17"/>
      <c r="CL3885" s="17"/>
      <c r="CM3885" s="17"/>
      <c r="CN3885" s="17"/>
      <c r="CO3885" s="17"/>
    </row>
    <row r="3886" spans="1:93" x14ac:dyDescent="0.35">
      <c r="A3886" s="43">
        <v>1</v>
      </c>
      <c r="B3886" s="83">
        <v>6200</v>
      </c>
      <c r="C3886" s="46">
        <v>43</v>
      </c>
      <c r="D3886" s="74" t="s">
        <v>9267</v>
      </c>
      <c r="E3886" s="46"/>
      <c r="F3886" s="46" t="s">
        <v>9265</v>
      </c>
      <c r="G3886" s="46">
        <v>1</v>
      </c>
      <c r="H3886" s="104" t="s">
        <v>9268</v>
      </c>
      <c r="I3886" s="38">
        <v>120543</v>
      </c>
      <c r="J3886" s="47">
        <v>44889</v>
      </c>
      <c r="K3886" s="54"/>
      <c r="L3886" s="17"/>
      <c r="M3886" s="17"/>
      <c r="N3886" s="17"/>
      <c r="O3886" s="17"/>
      <c r="P3886" s="1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17"/>
      <c r="AF3886" s="17"/>
      <c r="AG3886" s="17"/>
      <c r="AH3886" s="17"/>
      <c r="AI3886" s="17"/>
      <c r="AJ3886" s="17"/>
      <c r="AK3886" s="17"/>
      <c r="AL3886" s="17"/>
      <c r="AM3886" s="17"/>
      <c r="AN3886" s="17"/>
      <c r="AO3886" s="17"/>
      <c r="AP3886" s="17"/>
      <c r="AQ3886" s="17"/>
      <c r="AR3886" s="17"/>
      <c r="AS3886" s="17"/>
      <c r="AT3886" s="17"/>
      <c r="AU3886" s="17"/>
      <c r="AV3886" s="17"/>
      <c r="AW3886" s="17"/>
      <c r="AX3886" s="17"/>
      <c r="AY3886" s="17"/>
      <c r="AZ3886" s="17"/>
      <c r="BA3886" s="17"/>
      <c r="BB3886" s="17"/>
      <c r="BC3886" s="17"/>
      <c r="BD3886" s="17"/>
      <c r="BE3886" s="17"/>
      <c r="BF3886" s="17"/>
      <c r="BG3886" s="17"/>
      <c r="BH3886" s="17"/>
      <c r="BI3886" s="17"/>
      <c r="BJ3886" s="17"/>
      <c r="BK3886" s="17"/>
      <c r="BL3886" s="17"/>
      <c r="BM3886" s="17"/>
      <c r="BN3886" s="17"/>
      <c r="BO3886" s="17"/>
      <c r="BP3886" s="17"/>
      <c r="BQ3886" s="17"/>
      <c r="BR3886" s="17"/>
      <c r="BS3886" s="17"/>
      <c r="BT3886" s="17"/>
      <c r="BU3886" s="17"/>
      <c r="BV3886" s="17"/>
      <c r="BW3886" s="17"/>
      <c r="BX3886" s="17"/>
      <c r="BY3886" s="17"/>
      <c r="BZ3886" s="17"/>
      <c r="CA3886" s="17"/>
      <c r="CB3886" s="17"/>
      <c r="CC3886" s="17"/>
      <c r="CD3886" s="17"/>
      <c r="CE3886" s="17"/>
      <c r="CF3886" s="17"/>
      <c r="CG3886" s="17"/>
      <c r="CH3886" s="17"/>
      <c r="CI3886" s="17"/>
      <c r="CJ3886" s="17"/>
      <c r="CK3886" s="17"/>
      <c r="CL3886" s="17"/>
      <c r="CM3886" s="17"/>
      <c r="CN3886" s="17"/>
      <c r="CO3886" s="17"/>
    </row>
    <row r="3887" spans="1:93" x14ac:dyDescent="0.35">
      <c r="A3887" s="43">
        <v>1</v>
      </c>
      <c r="B3887" s="83">
        <v>6200</v>
      </c>
      <c r="C3887" s="46" t="s">
        <v>1352</v>
      </c>
      <c r="D3887" s="74" t="s">
        <v>9269</v>
      </c>
      <c r="E3887" s="46">
        <v>43000225</v>
      </c>
      <c r="F3887" s="46" t="s">
        <v>9270</v>
      </c>
      <c r="G3887" s="46" t="s">
        <v>585</v>
      </c>
      <c r="H3887" s="44" t="s">
        <v>9271</v>
      </c>
      <c r="I3887" s="38">
        <v>174886.41</v>
      </c>
      <c r="J3887" s="47">
        <v>42060</v>
      </c>
      <c r="K3887" s="48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  <c r="AH3887" s="14"/>
      <c r="AI3887" s="14"/>
      <c r="AJ3887" s="14"/>
      <c r="AK3887" s="14"/>
      <c r="AL3887" s="14"/>
      <c r="AM3887" s="14"/>
      <c r="AN3887" s="14"/>
      <c r="AO3887" s="14"/>
      <c r="AP3887" s="14"/>
      <c r="AQ3887" s="14"/>
      <c r="AR3887" s="14"/>
      <c r="AS3887" s="14"/>
      <c r="AT3887" s="14"/>
      <c r="AU3887" s="14"/>
      <c r="AV3887" s="14"/>
      <c r="AW3887" s="14"/>
      <c r="AX3887" s="14"/>
      <c r="AY3887" s="14"/>
      <c r="AZ3887" s="14"/>
      <c r="BA3887" s="14"/>
      <c r="BB3887" s="14"/>
      <c r="BC3887" s="14"/>
      <c r="BD3887" s="14"/>
      <c r="BE3887" s="14"/>
      <c r="BF3887" s="14"/>
      <c r="BG3887" s="14"/>
      <c r="BH3887" s="14"/>
      <c r="BI3887" s="14"/>
      <c r="BJ3887" s="14"/>
      <c r="BK3887" s="14"/>
      <c r="BL3887" s="14"/>
      <c r="BM3887" s="14"/>
      <c r="BN3887" s="14"/>
      <c r="BO3887" s="14"/>
      <c r="BP3887" s="14"/>
      <c r="BQ3887" s="14"/>
      <c r="BR3887" s="14"/>
      <c r="BS3887" s="14"/>
      <c r="BT3887" s="14"/>
      <c r="BU3887" s="14"/>
      <c r="BV3887" s="14"/>
      <c r="BW3887" s="14"/>
      <c r="BX3887" s="14"/>
      <c r="BY3887" s="14"/>
      <c r="BZ3887" s="14"/>
      <c r="CA3887" s="14"/>
      <c r="CB3887" s="14"/>
      <c r="CC3887" s="14"/>
      <c r="CD3887" s="14"/>
      <c r="CE3887" s="14"/>
      <c r="CF3887" s="14"/>
      <c r="CG3887" s="14"/>
      <c r="CH3887" s="14"/>
      <c r="CI3887" s="14"/>
      <c r="CJ3887" s="14"/>
      <c r="CK3887" s="14"/>
      <c r="CL3887" s="14"/>
      <c r="CM3887" s="14"/>
      <c r="CN3887" s="14"/>
      <c r="CO3887" s="14"/>
    </row>
    <row r="3888" spans="1:93" x14ac:dyDescent="0.35">
      <c r="A3888" s="43">
        <v>1</v>
      </c>
      <c r="B3888" s="83">
        <v>6200</v>
      </c>
      <c r="C3888" s="46" t="s">
        <v>1352</v>
      </c>
      <c r="D3888" s="74" t="s">
        <v>9272</v>
      </c>
      <c r="E3888" s="46">
        <v>43000225</v>
      </c>
      <c r="F3888" s="46" t="s">
        <v>9273</v>
      </c>
      <c r="G3888" s="46" t="s">
        <v>585</v>
      </c>
      <c r="H3888" s="44" t="s">
        <v>9274</v>
      </c>
      <c r="I3888" s="38">
        <v>174886.41</v>
      </c>
      <c r="J3888" s="47">
        <v>42060</v>
      </c>
      <c r="K3888" s="48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  <c r="AH3888" s="14"/>
      <c r="AI3888" s="14"/>
      <c r="AJ3888" s="14"/>
      <c r="AK3888" s="14"/>
      <c r="AL3888" s="14"/>
      <c r="AM3888" s="14"/>
      <c r="AN3888" s="14"/>
      <c r="AO3888" s="14"/>
      <c r="AP3888" s="14"/>
      <c r="AQ3888" s="14"/>
      <c r="AR3888" s="14"/>
      <c r="AS3888" s="14"/>
      <c r="AT3888" s="14"/>
      <c r="AU3888" s="14"/>
      <c r="AV3888" s="14"/>
      <c r="AW3888" s="14"/>
      <c r="AX3888" s="14"/>
      <c r="AY3888" s="14"/>
      <c r="AZ3888" s="14"/>
      <c r="BA3888" s="14"/>
      <c r="BB3888" s="14"/>
      <c r="BC3888" s="14"/>
      <c r="BD3888" s="14"/>
      <c r="BE3888" s="14"/>
      <c r="BF3888" s="14"/>
      <c r="BG3888" s="14"/>
      <c r="BH3888" s="14"/>
      <c r="BI3888" s="14"/>
      <c r="BJ3888" s="14"/>
      <c r="BK3888" s="14"/>
      <c r="BL3888" s="14"/>
      <c r="BM3888" s="14"/>
      <c r="BN3888" s="14"/>
      <c r="BO3888" s="14"/>
      <c r="BP3888" s="14"/>
      <c r="BQ3888" s="14"/>
      <c r="BR3888" s="14"/>
      <c r="BS3888" s="14"/>
      <c r="BT3888" s="14"/>
      <c r="BU3888" s="14"/>
      <c r="BV3888" s="14"/>
      <c r="BW3888" s="14"/>
      <c r="BX3888" s="14"/>
      <c r="BY3888" s="14"/>
      <c r="BZ3888" s="14"/>
      <c r="CA3888" s="14"/>
      <c r="CB3888" s="14"/>
      <c r="CC3888" s="14"/>
      <c r="CD3888" s="14"/>
      <c r="CE3888" s="14"/>
      <c r="CF3888" s="14"/>
      <c r="CG3888" s="14"/>
      <c r="CH3888" s="14"/>
      <c r="CI3888" s="14"/>
      <c r="CJ3888" s="14"/>
      <c r="CK3888" s="14"/>
      <c r="CL3888" s="14"/>
      <c r="CM3888" s="14"/>
      <c r="CN3888" s="14"/>
      <c r="CO3888" s="14"/>
    </row>
    <row r="3889" spans="1:93" x14ac:dyDescent="0.35">
      <c r="A3889" s="43">
        <v>1</v>
      </c>
      <c r="B3889" s="83">
        <v>6200</v>
      </c>
      <c r="C3889" s="46" t="s">
        <v>1352</v>
      </c>
      <c r="D3889" s="74" t="s">
        <v>9275</v>
      </c>
      <c r="E3889" s="46">
        <v>43000225</v>
      </c>
      <c r="F3889" s="46" t="s">
        <v>9276</v>
      </c>
      <c r="G3889" s="46" t="s">
        <v>585</v>
      </c>
      <c r="H3889" s="44" t="s">
        <v>9277</v>
      </c>
      <c r="I3889" s="38">
        <v>174886.41</v>
      </c>
      <c r="J3889" s="47">
        <v>42060</v>
      </c>
      <c r="K3889" s="48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  <c r="AH3889" s="14"/>
      <c r="AI3889" s="14"/>
      <c r="AJ3889" s="14"/>
      <c r="AK3889" s="14"/>
      <c r="AL3889" s="14"/>
      <c r="AM3889" s="14"/>
      <c r="AN3889" s="14"/>
      <c r="AO3889" s="14"/>
      <c r="AP3889" s="14"/>
      <c r="AQ3889" s="14"/>
      <c r="AR3889" s="14"/>
      <c r="AS3889" s="14"/>
      <c r="AT3889" s="14"/>
      <c r="AU3889" s="14"/>
      <c r="AV3889" s="14"/>
      <c r="AW3889" s="14"/>
      <c r="AX3889" s="14"/>
      <c r="AY3889" s="14"/>
      <c r="AZ3889" s="14"/>
      <c r="BA3889" s="14"/>
      <c r="BB3889" s="14"/>
      <c r="BC3889" s="14"/>
      <c r="BD3889" s="14"/>
      <c r="BE3889" s="14"/>
      <c r="BF3889" s="14"/>
      <c r="BG3889" s="14"/>
      <c r="BH3889" s="14"/>
      <c r="BI3889" s="14"/>
      <c r="BJ3889" s="14"/>
      <c r="BK3889" s="14"/>
      <c r="BL3889" s="14"/>
      <c r="BM3889" s="14"/>
      <c r="BN3889" s="14"/>
      <c r="BO3889" s="14"/>
      <c r="BP3889" s="14"/>
      <c r="BQ3889" s="14"/>
      <c r="BR3889" s="14"/>
      <c r="BS3889" s="14"/>
      <c r="BT3889" s="14"/>
      <c r="BU3889" s="14"/>
      <c r="BV3889" s="14"/>
      <c r="BW3889" s="14"/>
      <c r="BX3889" s="14"/>
      <c r="BY3889" s="14"/>
      <c r="BZ3889" s="14"/>
      <c r="CA3889" s="14"/>
      <c r="CB3889" s="14"/>
      <c r="CC3889" s="14"/>
      <c r="CD3889" s="14"/>
      <c r="CE3889" s="14"/>
      <c r="CF3889" s="14"/>
      <c r="CG3889" s="14"/>
      <c r="CH3889" s="14"/>
      <c r="CI3889" s="14"/>
      <c r="CJ3889" s="14"/>
      <c r="CK3889" s="14"/>
      <c r="CL3889" s="14"/>
      <c r="CM3889" s="14"/>
      <c r="CN3889" s="14"/>
      <c r="CO3889" s="14"/>
    </row>
    <row r="3890" spans="1:93" x14ac:dyDescent="0.35">
      <c r="A3890" s="43">
        <v>1</v>
      </c>
      <c r="B3890" s="83">
        <v>6200</v>
      </c>
      <c r="C3890" s="46" t="s">
        <v>1352</v>
      </c>
      <c r="D3890" s="74" t="s">
        <v>9278</v>
      </c>
      <c r="E3890" s="46">
        <v>43000225</v>
      </c>
      <c r="F3890" s="46" t="s">
        <v>9279</v>
      </c>
      <c r="G3890" s="46" t="s">
        <v>585</v>
      </c>
      <c r="H3890" s="44" t="s">
        <v>9280</v>
      </c>
      <c r="I3890" s="38">
        <v>174886.41</v>
      </c>
      <c r="J3890" s="47">
        <v>42060</v>
      </c>
      <c r="K3890" s="48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  <c r="AH3890" s="14"/>
      <c r="AI3890" s="14"/>
      <c r="AJ3890" s="14"/>
      <c r="AK3890" s="14"/>
      <c r="AL3890" s="14"/>
      <c r="AM3890" s="14"/>
      <c r="AN3890" s="14"/>
      <c r="AO3890" s="14"/>
      <c r="AP3890" s="14"/>
      <c r="AQ3890" s="14"/>
      <c r="AR3890" s="14"/>
      <c r="AS3890" s="14"/>
      <c r="AT3890" s="14"/>
      <c r="AU3890" s="14"/>
      <c r="AV3890" s="14"/>
      <c r="AW3890" s="14"/>
      <c r="AX3890" s="14"/>
      <c r="AY3890" s="14"/>
      <c r="AZ3890" s="14"/>
      <c r="BA3890" s="14"/>
      <c r="BB3890" s="14"/>
      <c r="BC3890" s="14"/>
      <c r="BD3890" s="14"/>
      <c r="BE3890" s="14"/>
      <c r="BF3890" s="14"/>
      <c r="BG3890" s="14"/>
      <c r="BH3890" s="14"/>
      <c r="BI3890" s="14"/>
      <c r="BJ3890" s="14"/>
      <c r="BK3890" s="14"/>
      <c r="BL3890" s="14"/>
      <c r="BM3890" s="14"/>
      <c r="BN3890" s="14"/>
      <c r="BO3890" s="14"/>
      <c r="BP3890" s="14"/>
      <c r="BQ3890" s="14"/>
      <c r="BR3890" s="14"/>
      <c r="BS3890" s="14"/>
      <c r="BT3890" s="14"/>
      <c r="BU3890" s="14"/>
      <c r="BV3890" s="14"/>
      <c r="BW3890" s="14"/>
      <c r="BX3890" s="14"/>
      <c r="BY3890" s="14"/>
      <c r="BZ3890" s="14"/>
      <c r="CA3890" s="14"/>
      <c r="CB3890" s="14"/>
      <c r="CC3890" s="14"/>
      <c r="CD3890" s="14"/>
      <c r="CE3890" s="14"/>
      <c r="CF3890" s="14"/>
      <c r="CG3890" s="14"/>
      <c r="CH3890" s="14"/>
      <c r="CI3890" s="14"/>
      <c r="CJ3890" s="14"/>
      <c r="CK3890" s="14"/>
      <c r="CL3890" s="14"/>
      <c r="CM3890" s="14"/>
      <c r="CN3890" s="14"/>
      <c r="CO3890" s="14"/>
    </row>
    <row r="3891" spans="1:93" x14ac:dyDescent="0.35">
      <c r="A3891" s="43">
        <v>1</v>
      </c>
      <c r="B3891" s="83">
        <v>6200</v>
      </c>
      <c r="C3891" s="46" t="s">
        <v>1352</v>
      </c>
      <c r="D3891" s="74" t="s">
        <v>9281</v>
      </c>
      <c r="E3891" s="46">
        <v>43000225</v>
      </c>
      <c r="F3891" s="46" t="s">
        <v>9282</v>
      </c>
      <c r="G3891" s="46" t="s">
        <v>585</v>
      </c>
      <c r="H3891" s="44" t="s">
        <v>9283</v>
      </c>
      <c r="I3891" s="38">
        <v>174886.41</v>
      </c>
      <c r="J3891" s="47">
        <v>42060</v>
      </c>
      <c r="K3891" s="48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  <c r="AM3891" s="14"/>
      <c r="AN3891" s="14"/>
      <c r="AO3891" s="14"/>
      <c r="AP3891" s="14"/>
      <c r="AQ3891" s="14"/>
      <c r="AR3891" s="14"/>
      <c r="AS3891" s="14"/>
      <c r="AT3891" s="14"/>
      <c r="AU3891" s="14"/>
      <c r="AV3891" s="14"/>
      <c r="AW3891" s="14"/>
      <c r="AX3891" s="14"/>
      <c r="AY3891" s="14"/>
      <c r="AZ3891" s="14"/>
      <c r="BA3891" s="14"/>
      <c r="BB3891" s="14"/>
      <c r="BC3891" s="14"/>
      <c r="BD3891" s="14"/>
      <c r="BE3891" s="14"/>
      <c r="BF3891" s="14"/>
      <c r="BG3891" s="14"/>
      <c r="BH3891" s="14"/>
      <c r="BI3891" s="14"/>
      <c r="BJ3891" s="14"/>
      <c r="BK3891" s="14"/>
      <c r="BL3891" s="14"/>
      <c r="BM3891" s="14"/>
      <c r="BN3891" s="14"/>
      <c r="BO3891" s="14"/>
      <c r="BP3891" s="14"/>
      <c r="BQ3891" s="14"/>
      <c r="BR3891" s="14"/>
      <c r="BS3891" s="14"/>
      <c r="BT3891" s="14"/>
      <c r="BU3891" s="14"/>
      <c r="BV3891" s="14"/>
      <c r="BW3891" s="14"/>
      <c r="BX3891" s="14"/>
      <c r="BY3891" s="14"/>
      <c r="BZ3891" s="14"/>
      <c r="CA3891" s="14"/>
      <c r="CB3891" s="14"/>
      <c r="CC3891" s="14"/>
      <c r="CD3891" s="14"/>
      <c r="CE3891" s="14"/>
      <c r="CF3891" s="14"/>
      <c r="CG3891" s="14"/>
      <c r="CH3891" s="14"/>
      <c r="CI3891" s="14"/>
      <c r="CJ3891" s="14"/>
      <c r="CK3891" s="14"/>
      <c r="CL3891" s="14"/>
      <c r="CM3891" s="14"/>
      <c r="CN3891" s="14"/>
      <c r="CO3891" s="14"/>
    </row>
    <row r="3892" spans="1:93" x14ac:dyDescent="0.35">
      <c r="A3892" s="43">
        <v>1</v>
      </c>
      <c r="B3892" s="83">
        <v>6200</v>
      </c>
      <c r="C3892" s="46" t="s">
        <v>1352</v>
      </c>
      <c r="D3892" s="74" t="s">
        <v>9284</v>
      </c>
      <c r="E3892" s="46">
        <v>43000225</v>
      </c>
      <c r="F3892" s="46" t="s">
        <v>6888</v>
      </c>
      <c r="G3892" s="46" t="s">
        <v>585</v>
      </c>
      <c r="H3892" s="44" t="s">
        <v>9285</v>
      </c>
      <c r="I3892" s="38">
        <v>174886.41</v>
      </c>
      <c r="J3892" s="47">
        <v>42060</v>
      </c>
      <c r="K3892" s="48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  <c r="AH3892" s="14"/>
      <c r="AI3892" s="14"/>
      <c r="AJ3892" s="14"/>
      <c r="AK3892" s="14"/>
      <c r="AL3892" s="14"/>
      <c r="AM3892" s="14"/>
      <c r="AN3892" s="14"/>
      <c r="AO3892" s="14"/>
      <c r="AP3892" s="14"/>
      <c r="AQ3892" s="14"/>
      <c r="AR3892" s="14"/>
      <c r="AS3892" s="14"/>
      <c r="AT3892" s="14"/>
      <c r="AU3892" s="14"/>
      <c r="AV3892" s="14"/>
      <c r="AW3892" s="14"/>
      <c r="AX3892" s="14"/>
      <c r="AY3892" s="14"/>
      <c r="AZ3892" s="14"/>
      <c r="BA3892" s="14"/>
      <c r="BB3892" s="14"/>
      <c r="BC3892" s="14"/>
      <c r="BD3892" s="14"/>
      <c r="BE3892" s="14"/>
      <c r="BF3892" s="14"/>
      <c r="BG3892" s="14"/>
      <c r="BH3892" s="14"/>
      <c r="BI3892" s="14"/>
      <c r="BJ3892" s="14"/>
      <c r="BK3892" s="14"/>
      <c r="BL3892" s="14"/>
      <c r="BM3892" s="14"/>
      <c r="BN3892" s="14"/>
      <c r="BO3892" s="14"/>
      <c r="BP3892" s="14"/>
      <c r="BQ3892" s="14"/>
      <c r="BR3892" s="14"/>
      <c r="BS3892" s="14"/>
      <c r="BT3892" s="14"/>
      <c r="BU3892" s="14"/>
      <c r="BV3892" s="14"/>
      <c r="BW3892" s="14"/>
      <c r="BX3892" s="14"/>
      <c r="BY3892" s="14"/>
      <c r="BZ3892" s="14"/>
      <c r="CA3892" s="14"/>
      <c r="CB3892" s="14"/>
      <c r="CC3892" s="14"/>
      <c r="CD3892" s="14"/>
      <c r="CE3892" s="14"/>
      <c r="CF3892" s="14"/>
      <c r="CG3892" s="14"/>
      <c r="CH3892" s="14"/>
      <c r="CI3892" s="14"/>
      <c r="CJ3892" s="14"/>
      <c r="CK3892" s="14"/>
      <c r="CL3892" s="14"/>
      <c r="CM3892" s="14"/>
      <c r="CN3892" s="14"/>
      <c r="CO3892" s="14"/>
    </row>
    <row r="3893" spans="1:93" x14ac:dyDescent="0.35">
      <c r="A3893" s="43">
        <v>1</v>
      </c>
      <c r="B3893" s="83">
        <v>6200</v>
      </c>
      <c r="C3893" s="46" t="s">
        <v>1352</v>
      </c>
      <c r="D3893" s="74" t="s">
        <v>9286</v>
      </c>
      <c r="E3893" s="46">
        <v>43000225</v>
      </c>
      <c r="F3893" s="46" t="s">
        <v>9287</v>
      </c>
      <c r="G3893" s="46" t="s">
        <v>585</v>
      </c>
      <c r="H3893" s="44" t="s">
        <v>9288</v>
      </c>
      <c r="I3893" s="38">
        <v>174886.41</v>
      </c>
      <c r="J3893" s="47">
        <v>42060</v>
      </c>
      <c r="K3893" s="48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  <c r="AH3893" s="14"/>
      <c r="AI3893" s="14"/>
      <c r="AJ3893" s="14"/>
      <c r="AK3893" s="14"/>
      <c r="AL3893" s="14"/>
      <c r="AM3893" s="14"/>
      <c r="AN3893" s="14"/>
      <c r="AO3893" s="14"/>
      <c r="AP3893" s="14"/>
      <c r="AQ3893" s="14"/>
      <c r="AR3893" s="14"/>
      <c r="AS3893" s="14"/>
      <c r="AT3893" s="14"/>
      <c r="AU3893" s="14"/>
      <c r="AV3893" s="14"/>
      <c r="AW3893" s="14"/>
      <c r="AX3893" s="14"/>
      <c r="AY3893" s="14"/>
      <c r="AZ3893" s="14"/>
      <c r="BA3893" s="14"/>
      <c r="BB3893" s="14"/>
      <c r="BC3893" s="14"/>
      <c r="BD3893" s="14"/>
      <c r="BE3893" s="14"/>
      <c r="BF3893" s="14"/>
      <c r="BG3893" s="14"/>
      <c r="BH3893" s="14"/>
      <c r="BI3893" s="14"/>
      <c r="BJ3893" s="14"/>
      <c r="BK3893" s="14"/>
      <c r="BL3893" s="14"/>
      <c r="BM3893" s="14"/>
      <c r="BN3893" s="14"/>
      <c r="BO3893" s="14"/>
      <c r="BP3893" s="14"/>
      <c r="BQ3893" s="14"/>
      <c r="BR3893" s="14"/>
      <c r="BS3893" s="14"/>
      <c r="BT3893" s="14"/>
      <c r="BU3893" s="14"/>
      <c r="BV3893" s="14"/>
      <c r="BW3893" s="14"/>
      <c r="BX3893" s="14"/>
      <c r="BY3893" s="14"/>
      <c r="BZ3893" s="14"/>
      <c r="CA3893" s="14"/>
      <c r="CB3893" s="14"/>
      <c r="CC3893" s="14"/>
      <c r="CD3893" s="14"/>
      <c r="CE3893" s="14"/>
      <c r="CF3893" s="14"/>
      <c r="CG3893" s="14"/>
      <c r="CH3893" s="14"/>
      <c r="CI3893" s="14"/>
      <c r="CJ3893" s="14"/>
      <c r="CK3893" s="14"/>
      <c r="CL3893" s="14"/>
      <c r="CM3893" s="14"/>
      <c r="CN3893" s="14"/>
      <c r="CO3893" s="14"/>
    </row>
    <row r="3894" spans="1:93" x14ac:dyDescent="0.35">
      <c r="A3894" s="43">
        <v>1</v>
      </c>
      <c r="B3894" s="83">
        <v>6200</v>
      </c>
      <c r="C3894" s="46" t="s">
        <v>1352</v>
      </c>
      <c r="D3894" s="74" t="s">
        <v>9289</v>
      </c>
      <c r="E3894" s="46">
        <v>43000225</v>
      </c>
      <c r="F3894" s="46" t="s">
        <v>6911</v>
      </c>
      <c r="G3894" s="46" t="s">
        <v>585</v>
      </c>
      <c r="H3894" s="44" t="s">
        <v>9290</v>
      </c>
      <c r="I3894" s="38">
        <v>174886.41</v>
      </c>
      <c r="J3894" s="47">
        <v>42060</v>
      </c>
      <c r="K3894" s="48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  <c r="AH3894" s="14"/>
      <c r="AI3894" s="14"/>
      <c r="AJ3894" s="14"/>
      <c r="AK3894" s="14"/>
      <c r="AL3894" s="14"/>
      <c r="AM3894" s="14"/>
      <c r="AN3894" s="14"/>
      <c r="AO3894" s="14"/>
      <c r="AP3894" s="14"/>
      <c r="AQ3894" s="14"/>
      <c r="AR3894" s="14"/>
      <c r="AS3894" s="14"/>
      <c r="AT3894" s="14"/>
      <c r="AU3894" s="14"/>
      <c r="AV3894" s="14"/>
      <c r="AW3894" s="14"/>
      <c r="AX3894" s="14"/>
      <c r="AY3894" s="14"/>
      <c r="AZ3894" s="14"/>
      <c r="BA3894" s="14"/>
      <c r="BB3894" s="14"/>
      <c r="BC3894" s="14"/>
      <c r="BD3894" s="14"/>
      <c r="BE3894" s="14"/>
      <c r="BF3894" s="14"/>
      <c r="BG3894" s="14"/>
      <c r="BH3894" s="14"/>
      <c r="BI3894" s="14"/>
      <c r="BJ3894" s="14"/>
      <c r="BK3894" s="14"/>
      <c r="BL3894" s="14"/>
      <c r="BM3894" s="14"/>
      <c r="BN3894" s="14"/>
      <c r="BO3894" s="14"/>
      <c r="BP3894" s="14"/>
      <c r="BQ3894" s="14"/>
      <c r="BR3894" s="14"/>
      <c r="BS3894" s="14"/>
      <c r="BT3894" s="14"/>
      <c r="BU3894" s="14"/>
      <c r="BV3894" s="14"/>
      <c r="BW3894" s="14"/>
      <c r="BX3894" s="14"/>
      <c r="BY3894" s="14"/>
      <c r="BZ3894" s="14"/>
      <c r="CA3894" s="14"/>
      <c r="CB3894" s="14"/>
      <c r="CC3894" s="14"/>
      <c r="CD3894" s="14"/>
      <c r="CE3894" s="14"/>
      <c r="CF3894" s="14"/>
      <c r="CG3894" s="14"/>
      <c r="CH3894" s="14"/>
      <c r="CI3894" s="14"/>
      <c r="CJ3894" s="14"/>
      <c r="CK3894" s="14"/>
      <c r="CL3894" s="14"/>
      <c r="CM3894" s="14"/>
      <c r="CN3894" s="14"/>
      <c r="CO3894" s="14"/>
    </row>
    <row r="3895" spans="1:93" x14ac:dyDescent="0.35">
      <c r="A3895" s="43">
        <v>1</v>
      </c>
      <c r="B3895" s="83">
        <v>6200</v>
      </c>
      <c r="C3895" s="46" t="s">
        <v>1352</v>
      </c>
      <c r="D3895" s="74" t="s">
        <v>9291</v>
      </c>
      <c r="E3895" s="46">
        <v>43000225</v>
      </c>
      <c r="F3895" s="46" t="s">
        <v>9292</v>
      </c>
      <c r="G3895" s="46" t="s">
        <v>585</v>
      </c>
      <c r="H3895" s="44" t="s">
        <v>9293</v>
      </c>
      <c r="I3895" s="38">
        <v>174886.41</v>
      </c>
      <c r="J3895" s="47">
        <v>42060</v>
      </c>
      <c r="K3895" s="48"/>
    </row>
    <row r="3896" spans="1:93" x14ac:dyDescent="0.35">
      <c r="A3896" s="43">
        <v>1</v>
      </c>
      <c r="B3896" s="83">
        <v>6200</v>
      </c>
      <c r="C3896" s="46" t="s">
        <v>1352</v>
      </c>
      <c r="D3896" s="74" t="s">
        <v>9294</v>
      </c>
      <c r="E3896" s="46">
        <v>43000225</v>
      </c>
      <c r="F3896" s="46" t="s">
        <v>9295</v>
      </c>
      <c r="G3896" s="46" t="s">
        <v>585</v>
      </c>
      <c r="H3896" s="44" t="s">
        <v>9296</v>
      </c>
      <c r="I3896" s="38">
        <v>174886.41</v>
      </c>
      <c r="J3896" s="47">
        <v>42060</v>
      </c>
      <c r="K3896" s="48"/>
    </row>
    <row r="3897" spans="1:93" x14ac:dyDescent="0.35">
      <c r="A3897" s="43">
        <v>1</v>
      </c>
      <c r="B3897" s="83">
        <v>6200</v>
      </c>
      <c r="C3897" s="46" t="s">
        <v>1352</v>
      </c>
      <c r="D3897" s="74" t="s">
        <v>9297</v>
      </c>
      <c r="E3897" s="46">
        <v>43000225</v>
      </c>
      <c r="F3897" s="46" t="s">
        <v>9298</v>
      </c>
      <c r="G3897" s="46" t="s">
        <v>585</v>
      </c>
      <c r="H3897" s="44" t="s">
        <v>9299</v>
      </c>
      <c r="I3897" s="38">
        <v>174886.41</v>
      </c>
      <c r="J3897" s="47">
        <v>42060</v>
      </c>
      <c r="K3897" s="48"/>
    </row>
    <row r="3898" spans="1:93" x14ac:dyDescent="0.35">
      <c r="A3898" s="43">
        <v>1</v>
      </c>
      <c r="B3898" s="83">
        <v>6200</v>
      </c>
      <c r="C3898" s="46" t="s">
        <v>1352</v>
      </c>
      <c r="D3898" s="74" t="s">
        <v>9300</v>
      </c>
      <c r="E3898" s="46">
        <v>43000225</v>
      </c>
      <c r="F3898" s="46" t="s">
        <v>9301</v>
      </c>
      <c r="G3898" s="46" t="s">
        <v>585</v>
      </c>
      <c r="H3898" s="44" t="s">
        <v>9302</v>
      </c>
      <c r="I3898" s="38">
        <v>174886.41</v>
      </c>
      <c r="J3898" s="47">
        <v>42060</v>
      </c>
      <c r="K3898" s="48"/>
    </row>
    <row r="3899" spans="1:93" x14ac:dyDescent="0.35">
      <c r="A3899" s="43">
        <v>1</v>
      </c>
      <c r="B3899" s="83">
        <v>6200</v>
      </c>
      <c r="C3899" s="46" t="s">
        <v>1352</v>
      </c>
      <c r="D3899" s="74" t="s">
        <v>9303</v>
      </c>
      <c r="E3899" s="46">
        <v>43000225</v>
      </c>
      <c r="F3899" s="46" t="s">
        <v>9304</v>
      </c>
      <c r="G3899" s="46" t="s">
        <v>585</v>
      </c>
      <c r="H3899" s="44" t="s">
        <v>9305</v>
      </c>
      <c r="I3899" s="38">
        <v>174886.41</v>
      </c>
      <c r="J3899" s="47">
        <v>42060</v>
      </c>
      <c r="K3899" s="48"/>
    </row>
    <row r="3900" spans="1:93" x14ac:dyDescent="0.35">
      <c r="A3900" s="43">
        <v>1</v>
      </c>
      <c r="B3900" s="83">
        <v>6200</v>
      </c>
      <c r="C3900" s="46" t="s">
        <v>1352</v>
      </c>
      <c r="D3900" s="74" t="s">
        <v>9306</v>
      </c>
      <c r="E3900" s="46">
        <v>43000225</v>
      </c>
      <c r="F3900" s="46" t="s">
        <v>6935</v>
      </c>
      <c r="G3900" s="46" t="s">
        <v>585</v>
      </c>
      <c r="H3900" s="44" t="s">
        <v>9307</v>
      </c>
      <c r="I3900" s="38">
        <v>174886.41</v>
      </c>
      <c r="J3900" s="47">
        <v>42060</v>
      </c>
      <c r="K3900" s="48"/>
    </row>
    <row r="3901" spans="1:93" x14ac:dyDescent="0.35">
      <c r="A3901" s="43">
        <v>1</v>
      </c>
      <c r="B3901" s="83">
        <v>6200</v>
      </c>
      <c r="C3901" s="46" t="s">
        <v>1352</v>
      </c>
      <c r="D3901" s="74" t="s">
        <v>9308</v>
      </c>
      <c r="E3901" s="46">
        <v>43000225</v>
      </c>
      <c r="F3901" s="46" t="s">
        <v>9309</v>
      </c>
      <c r="G3901" s="46" t="s">
        <v>585</v>
      </c>
      <c r="H3901" s="44" t="s">
        <v>9310</v>
      </c>
      <c r="I3901" s="38">
        <v>174886.41</v>
      </c>
      <c r="J3901" s="47">
        <v>42060</v>
      </c>
      <c r="K3901" s="48"/>
    </row>
    <row r="3902" spans="1:93" x14ac:dyDescent="0.35">
      <c r="A3902" s="43">
        <v>1</v>
      </c>
      <c r="B3902" s="83">
        <v>6200</v>
      </c>
      <c r="C3902" s="46" t="s">
        <v>1352</v>
      </c>
      <c r="D3902" s="74" t="s">
        <v>9311</v>
      </c>
      <c r="E3902" s="46">
        <v>43000225</v>
      </c>
      <c r="F3902" s="46" t="s">
        <v>9312</v>
      </c>
      <c r="G3902" s="46" t="s">
        <v>585</v>
      </c>
      <c r="H3902" s="44" t="s">
        <v>9313</v>
      </c>
      <c r="I3902" s="38">
        <v>174886.41</v>
      </c>
      <c r="J3902" s="47">
        <v>42060</v>
      </c>
      <c r="K3902" s="48"/>
    </row>
    <row r="3903" spans="1:93" x14ac:dyDescent="0.35">
      <c r="A3903" s="43">
        <v>1</v>
      </c>
      <c r="B3903" s="83">
        <v>6200</v>
      </c>
      <c r="C3903" s="46" t="s">
        <v>1352</v>
      </c>
      <c r="D3903" s="74" t="s">
        <v>9314</v>
      </c>
      <c r="E3903" s="46">
        <v>43000225</v>
      </c>
      <c r="F3903" s="46" t="s">
        <v>6949</v>
      </c>
      <c r="G3903" s="46" t="s">
        <v>585</v>
      </c>
      <c r="H3903" s="44" t="s">
        <v>9315</v>
      </c>
      <c r="I3903" s="38">
        <v>174886.41</v>
      </c>
      <c r="J3903" s="47">
        <v>42060</v>
      </c>
      <c r="K3903" s="48"/>
    </row>
    <row r="3904" spans="1:93" x14ac:dyDescent="0.35">
      <c r="A3904" s="43">
        <v>1</v>
      </c>
      <c r="B3904" s="83">
        <v>6200</v>
      </c>
      <c r="C3904" s="46" t="s">
        <v>1352</v>
      </c>
      <c r="D3904" s="74" t="s">
        <v>9316</v>
      </c>
      <c r="E3904" s="46">
        <v>43000225</v>
      </c>
      <c r="F3904" s="46" t="s">
        <v>6961</v>
      </c>
      <c r="G3904" s="46" t="s">
        <v>585</v>
      </c>
      <c r="H3904" s="44" t="s">
        <v>9317</v>
      </c>
      <c r="I3904" s="38">
        <v>174886.41</v>
      </c>
      <c r="J3904" s="47">
        <v>42060</v>
      </c>
      <c r="K3904" s="48"/>
    </row>
    <row r="3905" spans="1:11" x14ac:dyDescent="0.35">
      <c r="A3905" s="43">
        <v>1</v>
      </c>
      <c r="B3905" s="83">
        <v>6200</v>
      </c>
      <c r="C3905" s="46" t="s">
        <v>1352</v>
      </c>
      <c r="D3905" s="74" t="s">
        <v>9318</v>
      </c>
      <c r="E3905" s="46">
        <v>43000225</v>
      </c>
      <c r="F3905" s="46" t="s">
        <v>7036</v>
      </c>
      <c r="G3905" s="46" t="s">
        <v>585</v>
      </c>
      <c r="H3905" s="44" t="s">
        <v>9319</v>
      </c>
      <c r="I3905" s="38">
        <v>174886.41</v>
      </c>
      <c r="J3905" s="47">
        <v>42060</v>
      </c>
      <c r="K3905" s="48"/>
    </row>
    <row r="3906" spans="1:11" x14ac:dyDescent="0.35">
      <c r="A3906" s="43">
        <v>1</v>
      </c>
      <c r="B3906" s="83">
        <v>6200</v>
      </c>
      <c r="C3906" s="46" t="s">
        <v>1352</v>
      </c>
      <c r="D3906" s="74" t="s">
        <v>9320</v>
      </c>
      <c r="E3906" s="46">
        <v>43000225</v>
      </c>
      <c r="F3906" s="46" t="s">
        <v>9321</v>
      </c>
      <c r="G3906" s="46" t="s">
        <v>585</v>
      </c>
      <c r="H3906" s="44" t="s">
        <v>9322</v>
      </c>
      <c r="I3906" s="38">
        <v>174886.41</v>
      </c>
      <c r="J3906" s="47">
        <v>42060</v>
      </c>
      <c r="K3906" s="48"/>
    </row>
    <row r="3907" spans="1:11" x14ac:dyDescent="0.35">
      <c r="A3907" s="43">
        <v>1</v>
      </c>
      <c r="B3907" s="83">
        <v>6200</v>
      </c>
      <c r="C3907" s="46" t="s">
        <v>1352</v>
      </c>
      <c r="D3907" s="74" t="s">
        <v>9323</v>
      </c>
      <c r="E3907" s="46">
        <v>43000225</v>
      </c>
      <c r="F3907" s="46" t="s">
        <v>7057</v>
      </c>
      <c r="G3907" s="46" t="s">
        <v>585</v>
      </c>
      <c r="H3907" s="44" t="s">
        <v>9324</v>
      </c>
      <c r="I3907" s="38">
        <v>174886.41</v>
      </c>
      <c r="J3907" s="47">
        <v>42060</v>
      </c>
      <c r="K3907" s="48"/>
    </row>
    <row r="3908" spans="1:11" x14ac:dyDescent="0.35">
      <c r="A3908" s="43">
        <v>1</v>
      </c>
      <c r="B3908" s="83">
        <v>6200</v>
      </c>
      <c r="C3908" s="46" t="s">
        <v>1352</v>
      </c>
      <c r="D3908" s="74" t="s">
        <v>9325</v>
      </c>
      <c r="E3908" s="46">
        <v>43000225</v>
      </c>
      <c r="F3908" s="46" t="s">
        <v>9326</v>
      </c>
      <c r="G3908" s="46" t="s">
        <v>585</v>
      </c>
      <c r="H3908" s="44" t="s">
        <v>9327</v>
      </c>
      <c r="I3908" s="38">
        <v>174886.41</v>
      </c>
      <c r="J3908" s="47">
        <v>42060</v>
      </c>
      <c r="K3908" s="48"/>
    </row>
    <row r="3909" spans="1:11" x14ac:dyDescent="0.35">
      <c r="A3909" s="43">
        <v>1</v>
      </c>
      <c r="B3909" s="83">
        <v>6200</v>
      </c>
      <c r="C3909" s="46" t="s">
        <v>1352</v>
      </c>
      <c r="D3909" s="74" t="s">
        <v>9328</v>
      </c>
      <c r="E3909" s="46">
        <v>43000225</v>
      </c>
      <c r="F3909" s="46" t="s">
        <v>5556</v>
      </c>
      <c r="G3909" s="46" t="s">
        <v>585</v>
      </c>
      <c r="H3909" s="44" t="s">
        <v>9329</v>
      </c>
      <c r="I3909" s="38">
        <v>174886.41</v>
      </c>
      <c r="J3909" s="47">
        <v>42060</v>
      </c>
      <c r="K3909" s="48"/>
    </row>
    <row r="3910" spans="1:11" x14ac:dyDescent="0.35">
      <c r="A3910" s="43">
        <v>1</v>
      </c>
      <c r="B3910" s="83">
        <v>6200</v>
      </c>
      <c r="C3910" s="46" t="s">
        <v>1352</v>
      </c>
      <c r="D3910" s="74" t="s">
        <v>9330</v>
      </c>
      <c r="E3910" s="46">
        <v>43000225</v>
      </c>
      <c r="F3910" s="46" t="s">
        <v>9331</v>
      </c>
      <c r="G3910" s="46" t="s">
        <v>585</v>
      </c>
      <c r="H3910" s="44" t="s">
        <v>9332</v>
      </c>
      <c r="I3910" s="38">
        <v>174886.41</v>
      </c>
      <c r="J3910" s="47">
        <v>42060</v>
      </c>
      <c r="K3910" s="48"/>
    </row>
    <row r="3911" spans="1:11" x14ac:dyDescent="0.35">
      <c r="A3911" s="43">
        <v>1</v>
      </c>
      <c r="B3911" s="83">
        <v>6200</v>
      </c>
      <c r="C3911" s="46" t="s">
        <v>1352</v>
      </c>
      <c r="D3911" s="74" t="s">
        <v>9333</v>
      </c>
      <c r="E3911" s="46">
        <v>43000225</v>
      </c>
      <c r="F3911" s="46" t="s">
        <v>7085</v>
      </c>
      <c r="G3911" s="46" t="s">
        <v>585</v>
      </c>
      <c r="H3911" s="44" t="s">
        <v>9334</v>
      </c>
      <c r="I3911" s="38">
        <v>174886.41</v>
      </c>
      <c r="J3911" s="47">
        <v>42060</v>
      </c>
      <c r="K3911" s="48"/>
    </row>
    <row r="3912" spans="1:11" x14ac:dyDescent="0.35">
      <c r="A3912" s="43">
        <v>1</v>
      </c>
      <c r="B3912" s="83">
        <v>6200</v>
      </c>
      <c r="C3912" s="46" t="s">
        <v>1352</v>
      </c>
      <c r="D3912" s="74" t="s">
        <v>9335</v>
      </c>
      <c r="E3912" s="46">
        <v>43000225</v>
      </c>
      <c r="F3912" s="46" t="s">
        <v>9336</v>
      </c>
      <c r="G3912" s="46" t="s">
        <v>585</v>
      </c>
      <c r="H3912" s="44" t="s">
        <v>9337</v>
      </c>
      <c r="I3912" s="38">
        <v>174886.41</v>
      </c>
      <c r="J3912" s="47">
        <v>42060</v>
      </c>
      <c r="K3912" s="48"/>
    </row>
    <row r="3913" spans="1:11" x14ac:dyDescent="0.35">
      <c r="A3913" s="43">
        <v>1</v>
      </c>
      <c r="B3913" s="83">
        <v>6200</v>
      </c>
      <c r="C3913" s="46" t="s">
        <v>1352</v>
      </c>
      <c r="D3913" s="74" t="s">
        <v>9338</v>
      </c>
      <c r="E3913" s="46">
        <v>43000225</v>
      </c>
      <c r="F3913" s="46" t="s">
        <v>7102</v>
      </c>
      <c r="G3913" s="46" t="s">
        <v>585</v>
      </c>
      <c r="H3913" s="44" t="s">
        <v>9339</v>
      </c>
      <c r="I3913" s="38">
        <v>174886.41</v>
      </c>
      <c r="J3913" s="47">
        <v>42060</v>
      </c>
      <c r="K3913" s="48"/>
    </row>
    <row r="3914" spans="1:11" x14ac:dyDescent="0.35">
      <c r="A3914" s="43">
        <v>1</v>
      </c>
      <c r="B3914" s="83">
        <v>6200</v>
      </c>
      <c r="C3914" s="46" t="s">
        <v>1352</v>
      </c>
      <c r="D3914" s="74" t="s">
        <v>9340</v>
      </c>
      <c r="E3914" s="46">
        <v>43000225</v>
      </c>
      <c r="F3914" s="46" t="s">
        <v>9341</v>
      </c>
      <c r="G3914" s="46" t="s">
        <v>585</v>
      </c>
      <c r="H3914" s="44" t="s">
        <v>9342</v>
      </c>
      <c r="I3914" s="38">
        <v>174886.41</v>
      </c>
      <c r="J3914" s="47">
        <v>42060</v>
      </c>
      <c r="K3914" s="48"/>
    </row>
    <row r="3915" spans="1:11" x14ac:dyDescent="0.35">
      <c r="A3915" s="43">
        <v>1</v>
      </c>
      <c r="B3915" s="83">
        <v>6200</v>
      </c>
      <c r="C3915" s="46" t="s">
        <v>1352</v>
      </c>
      <c r="D3915" s="74" t="s">
        <v>9343</v>
      </c>
      <c r="E3915" s="46">
        <v>43000225</v>
      </c>
      <c r="F3915" s="46" t="s">
        <v>9344</v>
      </c>
      <c r="G3915" s="46" t="s">
        <v>585</v>
      </c>
      <c r="H3915" s="44" t="s">
        <v>9345</v>
      </c>
      <c r="I3915" s="38">
        <v>174886.41</v>
      </c>
      <c r="J3915" s="47">
        <v>42060</v>
      </c>
      <c r="K3915" s="48"/>
    </row>
    <row r="3916" spans="1:11" x14ac:dyDescent="0.35">
      <c r="A3916" s="43">
        <v>1</v>
      </c>
      <c r="B3916" s="83">
        <v>6200</v>
      </c>
      <c r="C3916" s="46" t="s">
        <v>1352</v>
      </c>
      <c r="D3916" s="74" t="s">
        <v>9346</v>
      </c>
      <c r="E3916" s="46">
        <v>43000225</v>
      </c>
      <c r="F3916" s="46" t="s">
        <v>7119</v>
      </c>
      <c r="G3916" s="46" t="s">
        <v>585</v>
      </c>
      <c r="H3916" s="44" t="s">
        <v>9347</v>
      </c>
      <c r="I3916" s="38">
        <v>174886.41</v>
      </c>
      <c r="J3916" s="47">
        <v>42060</v>
      </c>
      <c r="K3916" s="48"/>
    </row>
    <row r="3917" spans="1:11" x14ac:dyDescent="0.35">
      <c r="A3917" s="43">
        <v>1</v>
      </c>
      <c r="B3917" s="83">
        <v>6200</v>
      </c>
      <c r="C3917" s="46" t="s">
        <v>1352</v>
      </c>
      <c r="D3917" s="74" t="s">
        <v>9348</v>
      </c>
      <c r="E3917" s="46">
        <v>43000225</v>
      </c>
      <c r="F3917" s="46" t="s">
        <v>9349</v>
      </c>
      <c r="G3917" s="46" t="s">
        <v>585</v>
      </c>
      <c r="H3917" s="44" t="s">
        <v>9350</v>
      </c>
      <c r="I3917" s="38">
        <v>174886.41</v>
      </c>
      <c r="J3917" s="47">
        <v>42060</v>
      </c>
      <c r="K3917" s="48"/>
    </row>
    <row r="3918" spans="1:11" x14ac:dyDescent="0.35">
      <c r="A3918" s="43">
        <v>1</v>
      </c>
      <c r="B3918" s="83">
        <v>6200</v>
      </c>
      <c r="C3918" s="46" t="s">
        <v>1352</v>
      </c>
      <c r="D3918" s="74" t="s">
        <v>9351</v>
      </c>
      <c r="E3918" s="46">
        <v>43000225</v>
      </c>
      <c r="F3918" s="46" t="s">
        <v>9352</v>
      </c>
      <c r="G3918" s="46" t="s">
        <v>585</v>
      </c>
      <c r="H3918" s="44" t="s">
        <v>9353</v>
      </c>
      <c r="I3918" s="38">
        <v>174886.41</v>
      </c>
      <c r="J3918" s="47">
        <v>42060</v>
      </c>
      <c r="K3918" s="48"/>
    </row>
    <row r="3919" spans="1:11" x14ac:dyDescent="0.35">
      <c r="A3919" s="43">
        <v>1</v>
      </c>
      <c r="B3919" s="83">
        <v>6200</v>
      </c>
      <c r="C3919" s="46" t="s">
        <v>1352</v>
      </c>
      <c r="D3919" s="74" t="s">
        <v>9354</v>
      </c>
      <c r="E3919" s="46">
        <v>43000225</v>
      </c>
      <c r="F3919" s="46" t="s">
        <v>9355</v>
      </c>
      <c r="G3919" s="46" t="s">
        <v>585</v>
      </c>
      <c r="H3919" s="44" t="s">
        <v>9356</v>
      </c>
      <c r="I3919" s="38">
        <v>174886.41</v>
      </c>
      <c r="J3919" s="47">
        <v>42060</v>
      </c>
      <c r="K3919" s="48"/>
    </row>
    <row r="3920" spans="1:11" x14ac:dyDescent="0.35">
      <c r="A3920" s="43">
        <v>1</v>
      </c>
      <c r="B3920" s="83">
        <v>6200</v>
      </c>
      <c r="C3920" s="46" t="s">
        <v>1352</v>
      </c>
      <c r="D3920" s="74" t="s">
        <v>9357</v>
      </c>
      <c r="E3920" s="46">
        <v>43000225</v>
      </c>
      <c r="F3920" s="46" t="s">
        <v>9358</v>
      </c>
      <c r="G3920" s="46" t="s">
        <v>585</v>
      </c>
      <c r="H3920" s="44" t="s">
        <v>9359</v>
      </c>
      <c r="I3920" s="38">
        <v>174886.41</v>
      </c>
      <c r="J3920" s="47">
        <v>42060</v>
      </c>
      <c r="K3920" s="48"/>
    </row>
    <row r="3921" spans="1:93" x14ac:dyDescent="0.35">
      <c r="A3921" s="43">
        <v>1</v>
      </c>
      <c r="B3921" s="83">
        <v>6200</v>
      </c>
      <c r="C3921" s="46" t="s">
        <v>1352</v>
      </c>
      <c r="D3921" s="74" t="s">
        <v>9360</v>
      </c>
      <c r="E3921" s="46">
        <v>43000225</v>
      </c>
      <c r="F3921" s="46" t="s">
        <v>9361</v>
      </c>
      <c r="G3921" s="46" t="s">
        <v>585</v>
      </c>
      <c r="H3921" s="44" t="s">
        <v>9362</v>
      </c>
      <c r="I3921" s="38">
        <v>174886.41</v>
      </c>
      <c r="J3921" s="47">
        <v>42060</v>
      </c>
      <c r="K3921" s="48"/>
    </row>
    <row r="3922" spans="1:93" x14ac:dyDescent="0.35">
      <c r="A3922" s="43">
        <v>1</v>
      </c>
      <c r="B3922" s="83">
        <v>6200</v>
      </c>
      <c r="C3922" s="46" t="s">
        <v>1352</v>
      </c>
      <c r="D3922" s="74" t="s">
        <v>9363</v>
      </c>
      <c r="E3922" s="46">
        <v>43000225</v>
      </c>
      <c r="F3922" s="46" t="s">
        <v>9364</v>
      </c>
      <c r="G3922" s="46" t="s">
        <v>585</v>
      </c>
      <c r="H3922" s="44" t="s">
        <v>9365</v>
      </c>
      <c r="I3922" s="38">
        <v>174886.41</v>
      </c>
      <c r="J3922" s="47">
        <v>42060</v>
      </c>
      <c r="K3922" s="48"/>
    </row>
    <row r="3923" spans="1:93" x14ac:dyDescent="0.35">
      <c r="A3923" s="43">
        <v>1</v>
      </c>
      <c r="B3923" s="83">
        <v>6200</v>
      </c>
      <c r="C3923" s="46" t="s">
        <v>1352</v>
      </c>
      <c r="D3923" s="74" t="s">
        <v>9366</v>
      </c>
      <c r="E3923" s="46">
        <v>43000225</v>
      </c>
      <c r="F3923" s="46" t="s">
        <v>9367</v>
      </c>
      <c r="G3923" s="46" t="s">
        <v>585</v>
      </c>
      <c r="H3923" s="44" t="s">
        <v>9368</v>
      </c>
      <c r="I3923" s="38">
        <v>174886.41</v>
      </c>
      <c r="J3923" s="47">
        <v>42060</v>
      </c>
      <c r="K3923" s="48"/>
    </row>
    <row r="3924" spans="1:93" x14ac:dyDescent="0.35">
      <c r="A3924" s="43">
        <v>1</v>
      </c>
      <c r="B3924" s="83">
        <v>6200</v>
      </c>
      <c r="C3924" s="46" t="s">
        <v>1352</v>
      </c>
      <c r="D3924" s="74" t="s">
        <v>9369</v>
      </c>
      <c r="E3924" s="46">
        <v>43000225</v>
      </c>
      <c r="F3924" s="46" t="s">
        <v>9370</v>
      </c>
      <c r="G3924" s="46" t="s">
        <v>585</v>
      </c>
      <c r="H3924" s="44" t="s">
        <v>9371</v>
      </c>
      <c r="I3924" s="38">
        <v>174886.41</v>
      </c>
      <c r="J3924" s="47">
        <v>42060</v>
      </c>
      <c r="K3924" s="48"/>
    </row>
    <row r="3925" spans="1:93" x14ac:dyDescent="0.35">
      <c r="A3925" s="43">
        <v>1</v>
      </c>
      <c r="B3925" s="83">
        <v>6200</v>
      </c>
      <c r="C3925" s="46" t="s">
        <v>1352</v>
      </c>
      <c r="D3925" s="74" t="s">
        <v>9372</v>
      </c>
      <c r="E3925" s="46">
        <v>43000225</v>
      </c>
      <c r="F3925" s="46" t="s">
        <v>9373</v>
      </c>
      <c r="G3925" s="46" t="s">
        <v>585</v>
      </c>
      <c r="H3925" s="44" t="s">
        <v>9374</v>
      </c>
      <c r="I3925" s="38">
        <v>174886.41</v>
      </c>
      <c r="J3925" s="47">
        <v>42060</v>
      </c>
      <c r="K3925" s="48"/>
    </row>
    <row r="3926" spans="1:93" x14ac:dyDescent="0.35">
      <c r="A3926" s="43">
        <v>1</v>
      </c>
      <c r="B3926" s="83">
        <v>6200</v>
      </c>
      <c r="C3926" s="46" t="s">
        <v>1352</v>
      </c>
      <c r="D3926" s="74" t="s">
        <v>9375</v>
      </c>
      <c r="E3926" s="46">
        <v>43000225</v>
      </c>
      <c r="F3926" s="46" t="s">
        <v>9376</v>
      </c>
      <c r="G3926" s="46" t="s">
        <v>585</v>
      </c>
      <c r="H3926" s="44" t="s">
        <v>9377</v>
      </c>
      <c r="I3926" s="38">
        <v>174886.41</v>
      </c>
      <c r="J3926" s="47">
        <v>42060</v>
      </c>
      <c r="K3926" s="48"/>
    </row>
    <row r="3927" spans="1:93" x14ac:dyDescent="0.35">
      <c r="A3927" s="43">
        <v>1</v>
      </c>
      <c r="B3927" s="83">
        <v>6200</v>
      </c>
      <c r="C3927" s="46" t="s">
        <v>1352</v>
      </c>
      <c r="D3927" s="74" t="s">
        <v>9378</v>
      </c>
      <c r="E3927" s="46">
        <v>43000225</v>
      </c>
      <c r="F3927" s="46" t="s">
        <v>9379</v>
      </c>
      <c r="G3927" s="46" t="s">
        <v>585</v>
      </c>
      <c r="H3927" s="44" t="s">
        <v>9380</v>
      </c>
      <c r="I3927" s="38">
        <v>174886.41</v>
      </c>
      <c r="J3927" s="47">
        <v>42060</v>
      </c>
      <c r="K3927" s="48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  <c r="AH3927" s="14"/>
      <c r="AI3927" s="14"/>
      <c r="AJ3927" s="14"/>
      <c r="AK3927" s="14"/>
      <c r="AL3927" s="14"/>
      <c r="AM3927" s="14"/>
      <c r="AN3927" s="14"/>
      <c r="AO3927" s="14"/>
      <c r="AP3927" s="14"/>
      <c r="AQ3927" s="14"/>
      <c r="AR3927" s="14"/>
      <c r="AS3927" s="14"/>
      <c r="AT3927" s="14"/>
      <c r="AU3927" s="14"/>
      <c r="AV3927" s="14"/>
      <c r="AW3927" s="14"/>
      <c r="AX3927" s="14"/>
      <c r="AY3927" s="14"/>
      <c r="AZ3927" s="14"/>
      <c r="BA3927" s="14"/>
      <c r="BB3927" s="14"/>
      <c r="BC3927" s="14"/>
      <c r="BD3927" s="14"/>
      <c r="BE3927" s="14"/>
      <c r="BF3927" s="14"/>
      <c r="BG3927" s="14"/>
      <c r="BH3927" s="14"/>
      <c r="BI3927" s="14"/>
      <c r="BJ3927" s="14"/>
      <c r="BK3927" s="14"/>
      <c r="BL3927" s="14"/>
      <c r="BM3927" s="14"/>
      <c r="BN3927" s="14"/>
      <c r="BO3927" s="14"/>
      <c r="BP3927" s="14"/>
      <c r="BQ3927" s="14"/>
      <c r="BR3927" s="14"/>
      <c r="BS3927" s="14"/>
      <c r="BT3927" s="14"/>
      <c r="BU3927" s="14"/>
      <c r="BV3927" s="14"/>
      <c r="BW3927" s="14"/>
      <c r="BX3927" s="14"/>
      <c r="BY3927" s="14"/>
      <c r="BZ3927" s="14"/>
      <c r="CA3927" s="14"/>
      <c r="CB3927" s="14"/>
      <c r="CC3927" s="14"/>
      <c r="CD3927" s="14"/>
      <c r="CE3927" s="14"/>
      <c r="CF3927" s="14"/>
      <c r="CG3927" s="14"/>
      <c r="CH3927" s="14"/>
      <c r="CI3927" s="14"/>
      <c r="CJ3927" s="14"/>
      <c r="CK3927" s="14"/>
      <c r="CL3927" s="14"/>
      <c r="CM3927" s="14"/>
      <c r="CN3927" s="14"/>
      <c r="CO3927" s="14"/>
    </row>
    <row r="3928" spans="1:93" x14ac:dyDescent="0.35">
      <c r="A3928" s="43">
        <v>1</v>
      </c>
      <c r="B3928" s="83">
        <v>6200</v>
      </c>
      <c r="C3928" s="46" t="s">
        <v>1352</v>
      </c>
      <c r="D3928" s="74" t="s">
        <v>9381</v>
      </c>
      <c r="E3928" s="46">
        <v>43000225</v>
      </c>
      <c r="F3928" s="46" t="s">
        <v>9382</v>
      </c>
      <c r="G3928" s="46" t="s">
        <v>585</v>
      </c>
      <c r="H3928" s="44" t="s">
        <v>9383</v>
      </c>
      <c r="I3928" s="38">
        <v>174886.41</v>
      </c>
      <c r="J3928" s="47">
        <v>42060</v>
      </c>
      <c r="K3928" s="48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  <c r="AH3928" s="14"/>
      <c r="AI3928" s="14"/>
      <c r="AJ3928" s="14"/>
      <c r="AK3928" s="14"/>
      <c r="AL3928" s="14"/>
      <c r="AM3928" s="14"/>
      <c r="AN3928" s="14"/>
      <c r="AO3928" s="14"/>
      <c r="AP3928" s="14"/>
      <c r="AQ3928" s="14"/>
      <c r="AR3928" s="14"/>
      <c r="AS3928" s="14"/>
      <c r="AT3928" s="14"/>
      <c r="AU3928" s="14"/>
      <c r="AV3928" s="14"/>
      <c r="AW3928" s="14"/>
      <c r="AX3928" s="14"/>
      <c r="AY3928" s="14"/>
      <c r="AZ3928" s="14"/>
      <c r="BA3928" s="14"/>
      <c r="BB3928" s="14"/>
      <c r="BC3928" s="14"/>
      <c r="BD3928" s="14"/>
      <c r="BE3928" s="14"/>
      <c r="BF3928" s="14"/>
      <c r="BG3928" s="14"/>
      <c r="BH3928" s="14"/>
      <c r="BI3928" s="14"/>
      <c r="BJ3928" s="14"/>
      <c r="BK3928" s="14"/>
      <c r="BL3928" s="14"/>
      <c r="BM3928" s="14"/>
      <c r="BN3928" s="14"/>
      <c r="BO3928" s="14"/>
      <c r="BP3928" s="14"/>
      <c r="BQ3928" s="14"/>
      <c r="BR3928" s="14"/>
      <c r="BS3928" s="14"/>
      <c r="BT3928" s="14"/>
      <c r="BU3928" s="14"/>
      <c r="BV3928" s="14"/>
      <c r="BW3928" s="14"/>
      <c r="BX3928" s="14"/>
      <c r="BY3928" s="14"/>
      <c r="BZ3928" s="14"/>
      <c r="CA3928" s="14"/>
      <c r="CB3928" s="14"/>
      <c r="CC3928" s="14"/>
      <c r="CD3928" s="14"/>
      <c r="CE3928" s="14"/>
      <c r="CF3928" s="14"/>
      <c r="CG3928" s="14"/>
      <c r="CH3928" s="14"/>
      <c r="CI3928" s="14"/>
      <c r="CJ3928" s="14"/>
      <c r="CK3928" s="14"/>
      <c r="CL3928" s="14"/>
      <c r="CM3928" s="14"/>
      <c r="CN3928" s="14"/>
      <c r="CO3928" s="14"/>
    </row>
    <row r="3929" spans="1:93" x14ac:dyDescent="0.35">
      <c r="A3929" s="43">
        <v>1</v>
      </c>
      <c r="B3929" s="83">
        <v>6200</v>
      </c>
      <c r="C3929" s="46" t="s">
        <v>1352</v>
      </c>
      <c r="D3929" s="74" t="s">
        <v>9384</v>
      </c>
      <c r="E3929" s="46">
        <v>43000225</v>
      </c>
      <c r="F3929" s="46" t="s">
        <v>9385</v>
      </c>
      <c r="G3929" s="46" t="s">
        <v>585</v>
      </c>
      <c r="H3929" s="44" t="s">
        <v>9386</v>
      </c>
      <c r="I3929" s="38">
        <v>174886.41</v>
      </c>
      <c r="J3929" s="47">
        <v>42060</v>
      </c>
      <c r="K3929" s="48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  <c r="AH3929" s="14"/>
      <c r="AI3929" s="14"/>
      <c r="AJ3929" s="14"/>
      <c r="AK3929" s="14"/>
      <c r="AL3929" s="14"/>
      <c r="AM3929" s="14"/>
      <c r="AN3929" s="14"/>
      <c r="AO3929" s="14"/>
      <c r="AP3929" s="14"/>
      <c r="AQ3929" s="14"/>
      <c r="AR3929" s="14"/>
      <c r="AS3929" s="14"/>
      <c r="AT3929" s="14"/>
      <c r="AU3929" s="14"/>
      <c r="AV3929" s="14"/>
      <c r="AW3929" s="14"/>
      <c r="AX3929" s="14"/>
      <c r="AY3929" s="14"/>
      <c r="AZ3929" s="14"/>
      <c r="BA3929" s="14"/>
      <c r="BB3929" s="14"/>
      <c r="BC3929" s="14"/>
      <c r="BD3929" s="14"/>
      <c r="BE3929" s="14"/>
      <c r="BF3929" s="14"/>
      <c r="BG3929" s="14"/>
      <c r="BH3929" s="14"/>
      <c r="BI3929" s="14"/>
      <c r="BJ3929" s="14"/>
      <c r="BK3929" s="14"/>
      <c r="BL3929" s="14"/>
      <c r="BM3929" s="14"/>
      <c r="BN3929" s="14"/>
      <c r="BO3929" s="14"/>
      <c r="BP3929" s="14"/>
      <c r="BQ3929" s="14"/>
      <c r="BR3929" s="14"/>
      <c r="BS3929" s="14"/>
      <c r="BT3929" s="14"/>
      <c r="BU3929" s="14"/>
      <c r="BV3929" s="14"/>
      <c r="BW3929" s="14"/>
      <c r="BX3929" s="14"/>
      <c r="BY3929" s="14"/>
      <c r="BZ3929" s="14"/>
      <c r="CA3929" s="14"/>
      <c r="CB3929" s="14"/>
      <c r="CC3929" s="14"/>
      <c r="CD3929" s="14"/>
      <c r="CE3929" s="14"/>
      <c r="CF3929" s="14"/>
      <c r="CG3929" s="14"/>
      <c r="CH3929" s="14"/>
      <c r="CI3929" s="14"/>
      <c r="CJ3929" s="14"/>
      <c r="CK3929" s="14"/>
      <c r="CL3929" s="14"/>
      <c r="CM3929" s="14"/>
      <c r="CN3929" s="14"/>
      <c r="CO3929" s="14"/>
    </row>
    <row r="3930" spans="1:93" x14ac:dyDescent="0.35">
      <c r="A3930" s="43">
        <v>1</v>
      </c>
      <c r="B3930" s="83">
        <v>6200</v>
      </c>
      <c r="C3930" s="46" t="s">
        <v>1352</v>
      </c>
      <c r="D3930" s="74" t="s">
        <v>9387</v>
      </c>
      <c r="E3930" s="46">
        <v>43000225</v>
      </c>
      <c r="F3930" s="46" t="s">
        <v>9388</v>
      </c>
      <c r="G3930" s="46" t="s">
        <v>585</v>
      </c>
      <c r="H3930" s="44" t="s">
        <v>9389</v>
      </c>
      <c r="I3930" s="38">
        <v>174886.41</v>
      </c>
      <c r="J3930" s="47">
        <v>42060</v>
      </c>
      <c r="K3930" s="48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  <c r="AH3930" s="14"/>
      <c r="AI3930" s="14"/>
      <c r="AJ3930" s="14"/>
      <c r="AK3930" s="14"/>
      <c r="AL3930" s="14"/>
      <c r="AM3930" s="14"/>
      <c r="AN3930" s="14"/>
      <c r="AO3930" s="14"/>
      <c r="AP3930" s="14"/>
      <c r="AQ3930" s="14"/>
      <c r="AR3930" s="14"/>
      <c r="AS3930" s="14"/>
      <c r="AT3930" s="14"/>
      <c r="AU3930" s="14"/>
      <c r="AV3930" s="14"/>
      <c r="AW3930" s="14"/>
      <c r="AX3930" s="14"/>
      <c r="AY3930" s="14"/>
      <c r="AZ3930" s="14"/>
      <c r="BA3930" s="14"/>
      <c r="BB3930" s="14"/>
      <c r="BC3930" s="14"/>
      <c r="BD3930" s="14"/>
      <c r="BE3930" s="14"/>
      <c r="BF3930" s="14"/>
      <c r="BG3930" s="14"/>
      <c r="BH3930" s="14"/>
      <c r="BI3930" s="14"/>
      <c r="BJ3930" s="14"/>
      <c r="BK3930" s="14"/>
      <c r="BL3930" s="14"/>
      <c r="BM3930" s="14"/>
      <c r="BN3930" s="14"/>
      <c r="BO3930" s="14"/>
      <c r="BP3930" s="14"/>
      <c r="BQ3930" s="14"/>
      <c r="BR3930" s="14"/>
      <c r="BS3930" s="14"/>
      <c r="BT3930" s="14"/>
      <c r="BU3930" s="14"/>
      <c r="BV3930" s="14"/>
      <c r="BW3930" s="14"/>
      <c r="BX3930" s="14"/>
      <c r="BY3930" s="14"/>
      <c r="BZ3930" s="14"/>
      <c r="CA3930" s="14"/>
      <c r="CB3930" s="14"/>
      <c r="CC3930" s="14"/>
      <c r="CD3930" s="14"/>
      <c r="CE3930" s="14"/>
      <c r="CF3930" s="14"/>
      <c r="CG3930" s="14"/>
      <c r="CH3930" s="14"/>
      <c r="CI3930" s="14"/>
      <c r="CJ3930" s="14"/>
      <c r="CK3930" s="14"/>
      <c r="CL3930" s="14"/>
      <c r="CM3930" s="14"/>
      <c r="CN3930" s="14"/>
      <c r="CO3930" s="14"/>
    </row>
    <row r="3931" spans="1:93" x14ac:dyDescent="0.35">
      <c r="A3931" s="43">
        <v>1</v>
      </c>
      <c r="B3931" s="83">
        <v>6200</v>
      </c>
      <c r="C3931" s="46" t="s">
        <v>1352</v>
      </c>
      <c r="D3931" s="74" t="s">
        <v>9390</v>
      </c>
      <c r="E3931" s="46">
        <v>43000225</v>
      </c>
      <c r="F3931" s="46" t="s">
        <v>7174</v>
      </c>
      <c r="G3931" s="46" t="s">
        <v>585</v>
      </c>
      <c r="H3931" s="44" t="s">
        <v>9391</v>
      </c>
      <c r="I3931" s="38">
        <v>174886.41</v>
      </c>
      <c r="J3931" s="47">
        <v>42060</v>
      </c>
      <c r="K3931" s="54"/>
      <c r="L3931" s="17"/>
      <c r="M3931" s="17"/>
      <c r="N3931" s="17"/>
      <c r="O3931" s="17"/>
      <c r="P3931" s="17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17"/>
      <c r="AF3931" s="17"/>
      <c r="AG3931" s="17"/>
      <c r="AH3931" s="17"/>
      <c r="AI3931" s="17"/>
      <c r="AJ3931" s="17"/>
      <c r="AK3931" s="17"/>
      <c r="AL3931" s="17"/>
      <c r="AM3931" s="17"/>
      <c r="AN3931" s="17"/>
      <c r="AO3931" s="17"/>
      <c r="AP3931" s="17"/>
      <c r="AQ3931" s="17"/>
      <c r="AR3931" s="17"/>
      <c r="AS3931" s="17"/>
      <c r="AT3931" s="17"/>
      <c r="AU3931" s="17"/>
      <c r="AV3931" s="17"/>
      <c r="AW3931" s="17"/>
      <c r="AX3931" s="17"/>
      <c r="AY3931" s="17"/>
      <c r="AZ3931" s="17"/>
      <c r="BA3931" s="17"/>
      <c r="BB3931" s="17"/>
      <c r="BC3931" s="17"/>
      <c r="BD3931" s="17"/>
      <c r="BE3931" s="17"/>
      <c r="BF3931" s="17"/>
      <c r="BG3931" s="17"/>
      <c r="BH3931" s="17"/>
      <c r="BI3931" s="17"/>
      <c r="BJ3931" s="17"/>
      <c r="BK3931" s="17"/>
      <c r="BL3931" s="17"/>
      <c r="BM3931" s="17"/>
      <c r="BN3931" s="17"/>
      <c r="BO3931" s="17"/>
      <c r="BP3931" s="17"/>
      <c r="BQ3931" s="17"/>
      <c r="BR3931" s="17"/>
      <c r="BS3931" s="17"/>
      <c r="BT3931" s="17"/>
      <c r="BU3931" s="17"/>
      <c r="BV3931" s="17"/>
      <c r="BW3931" s="17"/>
      <c r="BX3931" s="17"/>
      <c r="BY3931" s="17"/>
      <c r="BZ3931" s="17"/>
      <c r="CA3931" s="17"/>
      <c r="CB3931" s="17"/>
      <c r="CC3931" s="17"/>
      <c r="CD3931" s="17"/>
      <c r="CE3931" s="17"/>
      <c r="CF3931" s="17"/>
      <c r="CG3931" s="17"/>
      <c r="CH3931" s="17"/>
      <c r="CI3931" s="17"/>
      <c r="CJ3931" s="17"/>
      <c r="CK3931" s="17"/>
      <c r="CL3931" s="17"/>
      <c r="CM3931" s="17"/>
      <c r="CN3931" s="17"/>
      <c r="CO3931" s="17"/>
    </row>
    <row r="3932" spans="1:93" x14ac:dyDescent="0.35">
      <c r="A3932" s="43">
        <v>1</v>
      </c>
      <c r="B3932" s="83">
        <v>6200</v>
      </c>
      <c r="C3932" s="46" t="s">
        <v>1352</v>
      </c>
      <c r="D3932" s="74" t="s">
        <v>9392</v>
      </c>
      <c r="E3932" s="46">
        <v>43000225</v>
      </c>
      <c r="F3932" s="46" t="s">
        <v>7147</v>
      </c>
      <c r="G3932" s="46" t="s">
        <v>585</v>
      </c>
      <c r="H3932" s="44" t="s">
        <v>9393</v>
      </c>
      <c r="I3932" s="38">
        <v>174886.41</v>
      </c>
      <c r="J3932" s="47">
        <v>42060</v>
      </c>
      <c r="K3932" s="54"/>
      <c r="L3932" s="17"/>
      <c r="M3932" s="17"/>
      <c r="N3932" s="17"/>
      <c r="O3932" s="17"/>
      <c r="P3932" s="17"/>
      <c r="Q3932" s="17"/>
      <c r="R3932" s="17"/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17"/>
      <c r="AF3932" s="17"/>
      <c r="AG3932" s="17"/>
      <c r="AH3932" s="17"/>
      <c r="AI3932" s="17"/>
      <c r="AJ3932" s="17"/>
      <c r="AK3932" s="17"/>
      <c r="AL3932" s="17"/>
      <c r="AM3932" s="17"/>
      <c r="AN3932" s="17"/>
      <c r="AO3932" s="17"/>
      <c r="AP3932" s="17"/>
      <c r="AQ3932" s="17"/>
      <c r="AR3932" s="17"/>
      <c r="AS3932" s="17"/>
      <c r="AT3932" s="17"/>
      <c r="AU3932" s="17"/>
      <c r="AV3932" s="17"/>
      <c r="AW3932" s="17"/>
      <c r="AX3932" s="17"/>
      <c r="AY3932" s="17"/>
      <c r="AZ3932" s="17"/>
      <c r="BA3932" s="17"/>
      <c r="BB3932" s="17"/>
      <c r="BC3932" s="17"/>
      <c r="BD3932" s="17"/>
      <c r="BE3932" s="17"/>
      <c r="BF3932" s="17"/>
      <c r="BG3932" s="17"/>
      <c r="BH3932" s="17"/>
      <c r="BI3932" s="17"/>
      <c r="BJ3932" s="17"/>
      <c r="BK3932" s="17"/>
      <c r="BL3932" s="17"/>
      <c r="BM3932" s="17"/>
      <c r="BN3932" s="17"/>
      <c r="BO3932" s="17"/>
      <c r="BP3932" s="17"/>
      <c r="BQ3932" s="17"/>
      <c r="BR3932" s="17"/>
      <c r="BS3932" s="17"/>
      <c r="BT3932" s="17"/>
      <c r="BU3932" s="17"/>
      <c r="BV3932" s="17"/>
      <c r="BW3932" s="17"/>
      <c r="BX3932" s="17"/>
      <c r="BY3932" s="17"/>
      <c r="BZ3932" s="17"/>
      <c r="CA3932" s="17"/>
      <c r="CB3932" s="17"/>
      <c r="CC3932" s="17"/>
      <c r="CD3932" s="17"/>
      <c r="CE3932" s="17"/>
      <c r="CF3932" s="17"/>
      <c r="CG3932" s="17"/>
      <c r="CH3932" s="17"/>
      <c r="CI3932" s="17"/>
      <c r="CJ3932" s="17"/>
      <c r="CK3932" s="17"/>
      <c r="CL3932" s="17"/>
      <c r="CM3932" s="17"/>
      <c r="CN3932" s="17"/>
      <c r="CO3932" s="17"/>
    </row>
    <row r="3933" spans="1:93" x14ac:dyDescent="0.35">
      <c r="A3933" s="43">
        <v>1</v>
      </c>
      <c r="B3933" s="83">
        <v>6200</v>
      </c>
      <c r="C3933" s="46" t="s">
        <v>1352</v>
      </c>
      <c r="D3933" s="74" t="s">
        <v>9394</v>
      </c>
      <c r="E3933" s="46">
        <v>43000225</v>
      </c>
      <c r="F3933" s="46" t="s">
        <v>9395</v>
      </c>
      <c r="G3933" s="46" t="s">
        <v>585</v>
      </c>
      <c r="H3933" s="44" t="s">
        <v>9396</v>
      </c>
      <c r="I3933" s="38">
        <v>174886.41</v>
      </c>
      <c r="J3933" s="47">
        <v>42060</v>
      </c>
      <c r="K3933" s="48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  <c r="AH3933" s="14"/>
      <c r="AI3933" s="14"/>
      <c r="AJ3933" s="14"/>
      <c r="AK3933" s="14"/>
      <c r="AL3933" s="14"/>
      <c r="AM3933" s="14"/>
      <c r="AN3933" s="14"/>
      <c r="AO3933" s="14"/>
      <c r="AP3933" s="14"/>
      <c r="AQ3933" s="14"/>
      <c r="AR3933" s="14"/>
      <c r="AS3933" s="14"/>
      <c r="AT3933" s="14"/>
      <c r="AU3933" s="14"/>
      <c r="AV3933" s="14"/>
      <c r="AW3933" s="14"/>
      <c r="AX3933" s="14"/>
      <c r="AY3933" s="14"/>
      <c r="AZ3933" s="14"/>
      <c r="BA3933" s="14"/>
      <c r="BB3933" s="14"/>
      <c r="BC3933" s="14"/>
      <c r="BD3933" s="14"/>
      <c r="BE3933" s="14"/>
      <c r="BF3933" s="14"/>
      <c r="BG3933" s="14"/>
      <c r="BH3933" s="14"/>
      <c r="BI3933" s="14"/>
      <c r="BJ3933" s="14"/>
      <c r="BK3933" s="14"/>
      <c r="BL3933" s="14"/>
      <c r="BM3933" s="14"/>
      <c r="BN3933" s="14"/>
      <c r="BO3933" s="14"/>
      <c r="BP3933" s="14"/>
      <c r="BQ3933" s="14"/>
      <c r="BR3933" s="14"/>
      <c r="BS3933" s="14"/>
      <c r="BT3933" s="14"/>
      <c r="BU3933" s="14"/>
      <c r="BV3933" s="14"/>
      <c r="BW3933" s="14"/>
      <c r="BX3933" s="14"/>
      <c r="BY3933" s="14"/>
      <c r="BZ3933" s="14"/>
      <c r="CA3933" s="14"/>
      <c r="CB3933" s="14"/>
      <c r="CC3933" s="14"/>
      <c r="CD3933" s="14"/>
      <c r="CE3933" s="14"/>
      <c r="CF3933" s="14"/>
      <c r="CG3933" s="14"/>
      <c r="CH3933" s="14"/>
      <c r="CI3933" s="14"/>
      <c r="CJ3933" s="14"/>
      <c r="CK3933" s="14"/>
      <c r="CL3933" s="14"/>
      <c r="CM3933" s="14"/>
      <c r="CN3933" s="14"/>
      <c r="CO3933" s="14"/>
    </row>
    <row r="3934" spans="1:93" x14ac:dyDescent="0.35">
      <c r="A3934" s="43">
        <v>1</v>
      </c>
      <c r="B3934" s="83">
        <v>6200</v>
      </c>
      <c r="C3934" s="46" t="s">
        <v>1352</v>
      </c>
      <c r="D3934" s="74" t="s">
        <v>9397</v>
      </c>
      <c r="E3934" s="46">
        <v>43000225</v>
      </c>
      <c r="F3934" s="46" t="s">
        <v>9398</v>
      </c>
      <c r="G3934" s="46" t="s">
        <v>585</v>
      </c>
      <c r="H3934" s="44" t="s">
        <v>9399</v>
      </c>
      <c r="I3934" s="38">
        <v>174886.41</v>
      </c>
      <c r="J3934" s="47">
        <v>42060</v>
      </c>
      <c r="K3934" s="48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  <c r="AH3934" s="14"/>
      <c r="AI3934" s="14"/>
      <c r="AJ3934" s="14"/>
      <c r="AK3934" s="14"/>
      <c r="AL3934" s="14"/>
      <c r="AM3934" s="14"/>
      <c r="AN3934" s="14"/>
      <c r="AO3934" s="14"/>
      <c r="AP3934" s="14"/>
      <c r="AQ3934" s="14"/>
      <c r="AR3934" s="14"/>
      <c r="AS3934" s="14"/>
      <c r="AT3934" s="14"/>
      <c r="AU3934" s="14"/>
      <c r="AV3934" s="14"/>
      <c r="AW3934" s="14"/>
      <c r="AX3934" s="14"/>
      <c r="AY3934" s="14"/>
      <c r="AZ3934" s="14"/>
      <c r="BA3934" s="14"/>
      <c r="BB3934" s="14"/>
      <c r="BC3934" s="14"/>
      <c r="BD3934" s="14"/>
      <c r="BE3934" s="14"/>
      <c r="BF3934" s="14"/>
      <c r="BG3934" s="14"/>
      <c r="BH3934" s="14"/>
      <c r="BI3934" s="14"/>
      <c r="BJ3934" s="14"/>
      <c r="BK3934" s="14"/>
      <c r="BL3934" s="14"/>
      <c r="BM3934" s="14"/>
      <c r="BN3934" s="14"/>
      <c r="BO3934" s="14"/>
      <c r="BP3934" s="14"/>
      <c r="BQ3934" s="14"/>
      <c r="BR3934" s="14"/>
      <c r="BS3934" s="14"/>
      <c r="BT3934" s="14"/>
      <c r="BU3934" s="14"/>
      <c r="BV3934" s="14"/>
      <c r="BW3934" s="14"/>
      <c r="BX3934" s="14"/>
      <c r="BY3934" s="14"/>
      <c r="BZ3934" s="14"/>
      <c r="CA3934" s="14"/>
      <c r="CB3934" s="14"/>
      <c r="CC3934" s="14"/>
      <c r="CD3934" s="14"/>
      <c r="CE3934" s="14"/>
      <c r="CF3934" s="14"/>
      <c r="CG3934" s="14"/>
      <c r="CH3934" s="14"/>
      <c r="CI3934" s="14"/>
      <c r="CJ3934" s="14"/>
      <c r="CK3934" s="14"/>
      <c r="CL3934" s="14"/>
      <c r="CM3934" s="14"/>
      <c r="CN3934" s="14"/>
      <c r="CO3934" s="14"/>
    </row>
    <row r="3935" spans="1:93" x14ac:dyDescent="0.35">
      <c r="A3935" s="43">
        <v>1</v>
      </c>
      <c r="B3935" s="83">
        <v>6200</v>
      </c>
      <c r="C3935" s="46" t="s">
        <v>1352</v>
      </c>
      <c r="D3935" s="74" t="s">
        <v>9400</v>
      </c>
      <c r="E3935" s="46">
        <v>43000225</v>
      </c>
      <c r="F3935" s="46" t="s">
        <v>9401</v>
      </c>
      <c r="G3935" s="46" t="s">
        <v>585</v>
      </c>
      <c r="H3935" s="44" t="s">
        <v>9402</v>
      </c>
      <c r="I3935" s="38">
        <v>174887.74</v>
      </c>
      <c r="J3935" s="47">
        <v>42060</v>
      </c>
      <c r="K3935" s="48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  <c r="AH3935" s="14"/>
      <c r="AI3935" s="14"/>
      <c r="AJ3935" s="14"/>
      <c r="AK3935" s="14"/>
      <c r="AL3935" s="14"/>
      <c r="AM3935" s="14"/>
      <c r="AN3935" s="14"/>
      <c r="AO3935" s="14"/>
      <c r="AP3935" s="14"/>
      <c r="AQ3935" s="14"/>
      <c r="AR3935" s="14"/>
      <c r="AS3935" s="14"/>
      <c r="AT3935" s="14"/>
      <c r="AU3935" s="14"/>
      <c r="AV3935" s="14"/>
      <c r="AW3935" s="14"/>
      <c r="AX3935" s="14"/>
      <c r="AY3935" s="14"/>
      <c r="AZ3935" s="14"/>
      <c r="BA3935" s="14"/>
      <c r="BB3935" s="14"/>
      <c r="BC3935" s="14"/>
      <c r="BD3935" s="14"/>
      <c r="BE3935" s="14"/>
      <c r="BF3935" s="14"/>
      <c r="BG3935" s="14"/>
      <c r="BH3935" s="14"/>
      <c r="BI3935" s="14"/>
      <c r="BJ3935" s="14"/>
      <c r="BK3935" s="14"/>
      <c r="BL3935" s="14"/>
      <c r="BM3935" s="14"/>
      <c r="BN3935" s="14"/>
      <c r="BO3935" s="14"/>
      <c r="BP3935" s="14"/>
      <c r="BQ3935" s="14"/>
      <c r="BR3935" s="14"/>
      <c r="BS3935" s="14"/>
      <c r="BT3935" s="14"/>
      <c r="BU3935" s="14"/>
      <c r="BV3935" s="14"/>
      <c r="BW3935" s="14"/>
      <c r="BX3935" s="14"/>
      <c r="BY3935" s="14"/>
      <c r="BZ3935" s="14"/>
      <c r="CA3935" s="14"/>
      <c r="CB3935" s="14"/>
      <c r="CC3935" s="14"/>
      <c r="CD3935" s="14"/>
      <c r="CE3935" s="14"/>
      <c r="CF3935" s="14"/>
      <c r="CG3935" s="14"/>
      <c r="CH3935" s="14"/>
      <c r="CI3935" s="14"/>
      <c r="CJ3935" s="14"/>
      <c r="CK3935" s="14"/>
      <c r="CL3935" s="14"/>
      <c r="CM3935" s="14"/>
      <c r="CN3935" s="14"/>
      <c r="CO3935" s="14"/>
    </row>
    <row r="3936" spans="1:93" x14ac:dyDescent="0.35">
      <c r="A3936" s="43">
        <v>1</v>
      </c>
      <c r="B3936" s="83">
        <v>6200</v>
      </c>
      <c r="C3936" s="46" t="s">
        <v>1352</v>
      </c>
      <c r="D3936" s="74" t="s">
        <v>9403</v>
      </c>
      <c r="E3936" s="46">
        <v>43000225</v>
      </c>
      <c r="F3936" s="46" t="s">
        <v>9404</v>
      </c>
      <c r="G3936" s="46" t="s">
        <v>585</v>
      </c>
      <c r="H3936" s="44" t="s">
        <v>9405</v>
      </c>
      <c r="I3936" s="38">
        <v>174886.41</v>
      </c>
      <c r="J3936" s="47">
        <v>42060</v>
      </c>
      <c r="K3936" s="48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  <c r="AH3936" s="14"/>
      <c r="AI3936" s="14"/>
      <c r="AJ3936" s="14"/>
      <c r="AK3936" s="14"/>
      <c r="AL3936" s="14"/>
      <c r="AM3936" s="14"/>
      <c r="AN3936" s="14"/>
      <c r="AO3936" s="14"/>
      <c r="AP3936" s="14"/>
      <c r="AQ3936" s="14"/>
      <c r="AR3936" s="14"/>
      <c r="AS3936" s="14"/>
      <c r="AT3936" s="14"/>
      <c r="AU3936" s="14"/>
      <c r="AV3936" s="14"/>
      <c r="AW3936" s="14"/>
      <c r="AX3936" s="14"/>
      <c r="AY3936" s="14"/>
      <c r="AZ3936" s="14"/>
      <c r="BA3936" s="14"/>
      <c r="BB3936" s="14"/>
      <c r="BC3936" s="14"/>
      <c r="BD3936" s="14"/>
      <c r="BE3936" s="14"/>
      <c r="BF3936" s="14"/>
      <c r="BG3936" s="14"/>
      <c r="BH3936" s="14"/>
      <c r="BI3936" s="14"/>
      <c r="BJ3936" s="14"/>
      <c r="BK3936" s="14"/>
      <c r="BL3936" s="14"/>
      <c r="BM3936" s="14"/>
      <c r="BN3936" s="14"/>
      <c r="BO3936" s="14"/>
      <c r="BP3936" s="14"/>
      <c r="BQ3936" s="14"/>
      <c r="BR3936" s="14"/>
      <c r="BS3936" s="14"/>
      <c r="BT3936" s="14"/>
      <c r="BU3936" s="14"/>
      <c r="BV3936" s="14"/>
      <c r="BW3936" s="14"/>
      <c r="BX3936" s="14"/>
      <c r="BY3936" s="14"/>
      <c r="BZ3936" s="14"/>
      <c r="CA3936" s="14"/>
      <c r="CB3936" s="14"/>
      <c r="CC3936" s="14"/>
      <c r="CD3936" s="14"/>
      <c r="CE3936" s="14"/>
      <c r="CF3936" s="14"/>
      <c r="CG3936" s="14"/>
      <c r="CH3936" s="14"/>
      <c r="CI3936" s="14"/>
      <c r="CJ3936" s="14"/>
      <c r="CK3936" s="14"/>
      <c r="CL3936" s="14"/>
      <c r="CM3936" s="14"/>
      <c r="CN3936" s="14"/>
      <c r="CO3936" s="14"/>
    </row>
    <row r="3937" spans="1:93" x14ac:dyDescent="0.35">
      <c r="A3937" s="43">
        <v>1</v>
      </c>
      <c r="B3937" s="83">
        <v>6200</v>
      </c>
      <c r="C3937" s="46" t="s">
        <v>1352</v>
      </c>
      <c r="D3937" s="74" t="s">
        <v>9406</v>
      </c>
      <c r="E3937" s="46">
        <v>43000225</v>
      </c>
      <c r="F3937" s="46" t="s">
        <v>7193</v>
      </c>
      <c r="G3937" s="46" t="s">
        <v>585</v>
      </c>
      <c r="H3937" s="44" t="s">
        <v>9407</v>
      </c>
      <c r="I3937" s="38">
        <v>174886.41</v>
      </c>
      <c r="J3937" s="47">
        <v>42060</v>
      </c>
      <c r="K3937" s="48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  <c r="AH3937" s="14"/>
      <c r="AI3937" s="14"/>
      <c r="AJ3937" s="14"/>
      <c r="AK3937" s="14"/>
      <c r="AL3937" s="14"/>
      <c r="AM3937" s="14"/>
      <c r="AN3937" s="14"/>
      <c r="AO3937" s="14"/>
      <c r="AP3937" s="14"/>
      <c r="AQ3937" s="14"/>
      <c r="AR3937" s="14"/>
      <c r="AS3937" s="14"/>
      <c r="AT3937" s="14"/>
      <c r="AU3937" s="14"/>
      <c r="AV3937" s="14"/>
      <c r="AW3937" s="14"/>
      <c r="AX3937" s="14"/>
      <c r="AY3937" s="14"/>
      <c r="AZ3937" s="14"/>
      <c r="BA3937" s="14"/>
      <c r="BB3937" s="14"/>
      <c r="BC3937" s="14"/>
      <c r="BD3937" s="14"/>
      <c r="BE3937" s="14"/>
      <c r="BF3937" s="14"/>
      <c r="BG3937" s="14"/>
      <c r="BH3937" s="14"/>
      <c r="BI3937" s="14"/>
      <c r="BJ3937" s="14"/>
      <c r="BK3937" s="14"/>
      <c r="BL3937" s="14"/>
      <c r="BM3937" s="14"/>
      <c r="BN3937" s="14"/>
      <c r="BO3937" s="14"/>
      <c r="BP3937" s="14"/>
      <c r="BQ3937" s="14"/>
      <c r="BR3937" s="14"/>
      <c r="BS3937" s="14"/>
      <c r="BT3937" s="14"/>
      <c r="BU3937" s="14"/>
      <c r="BV3937" s="14"/>
      <c r="BW3937" s="14"/>
      <c r="BX3937" s="14"/>
      <c r="BY3937" s="14"/>
      <c r="BZ3937" s="14"/>
      <c r="CA3937" s="14"/>
      <c r="CB3937" s="14"/>
      <c r="CC3937" s="14"/>
      <c r="CD3937" s="14"/>
      <c r="CE3937" s="14"/>
      <c r="CF3937" s="14"/>
      <c r="CG3937" s="14"/>
      <c r="CH3937" s="14"/>
      <c r="CI3937" s="14"/>
      <c r="CJ3937" s="14"/>
      <c r="CK3937" s="14"/>
      <c r="CL3937" s="14"/>
      <c r="CM3937" s="14"/>
      <c r="CN3937" s="14"/>
      <c r="CO3937" s="14"/>
    </row>
    <row r="3938" spans="1:93" x14ac:dyDescent="0.35">
      <c r="A3938" s="43">
        <v>1</v>
      </c>
      <c r="B3938" s="83">
        <v>6200</v>
      </c>
      <c r="C3938" s="46" t="s">
        <v>1352</v>
      </c>
      <c r="D3938" s="74" t="s">
        <v>9408</v>
      </c>
      <c r="E3938" s="46">
        <v>43000225</v>
      </c>
      <c r="F3938" s="46" t="s">
        <v>9409</v>
      </c>
      <c r="G3938" s="46" t="s">
        <v>585</v>
      </c>
      <c r="H3938" s="44" t="s">
        <v>9410</v>
      </c>
      <c r="I3938" s="38">
        <v>174886.41</v>
      </c>
      <c r="J3938" s="47">
        <v>42060</v>
      </c>
      <c r="K3938" s="48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  <c r="AH3938" s="14"/>
      <c r="AI3938" s="14"/>
      <c r="AJ3938" s="14"/>
      <c r="AK3938" s="14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/>
      <c r="AX3938" s="14"/>
      <c r="AY3938" s="14"/>
      <c r="AZ3938" s="14"/>
      <c r="BA3938" s="14"/>
      <c r="BB3938" s="14"/>
      <c r="BC3938" s="14"/>
      <c r="BD3938" s="14"/>
      <c r="BE3938" s="14"/>
      <c r="BF3938" s="14"/>
      <c r="BG3938" s="14"/>
      <c r="BH3938" s="14"/>
      <c r="BI3938" s="14"/>
      <c r="BJ3938" s="14"/>
      <c r="BK3938" s="14"/>
      <c r="BL3938" s="14"/>
      <c r="BM3938" s="14"/>
      <c r="BN3938" s="14"/>
      <c r="BO3938" s="14"/>
      <c r="BP3938" s="14"/>
      <c r="BQ3938" s="14"/>
      <c r="BR3938" s="14"/>
      <c r="BS3938" s="14"/>
      <c r="BT3938" s="14"/>
      <c r="BU3938" s="14"/>
      <c r="BV3938" s="14"/>
      <c r="BW3938" s="14"/>
      <c r="BX3938" s="14"/>
      <c r="BY3938" s="14"/>
      <c r="BZ3938" s="14"/>
      <c r="CA3938" s="14"/>
      <c r="CB3938" s="14"/>
      <c r="CC3938" s="14"/>
      <c r="CD3938" s="14"/>
      <c r="CE3938" s="14"/>
      <c r="CF3938" s="14"/>
      <c r="CG3938" s="14"/>
      <c r="CH3938" s="14"/>
      <c r="CI3938" s="14"/>
      <c r="CJ3938" s="14"/>
      <c r="CK3938" s="14"/>
      <c r="CL3938" s="14"/>
      <c r="CM3938" s="14"/>
      <c r="CN3938" s="14"/>
      <c r="CO3938" s="14"/>
    </row>
    <row r="3939" spans="1:93" x14ac:dyDescent="0.35">
      <c r="A3939" s="43">
        <v>1</v>
      </c>
      <c r="B3939" s="83">
        <v>6200</v>
      </c>
      <c r="C3939" s="46" t="s">
        <v>1352</v>
      </c>
      <c r="D3939" s="74" t="s">
        <v>9411</v>
      </c>
      <c r="E3939" s="46">
        <v>43000225</v>
      </c>
      <c r="F3939" s="46" t="s">
        <v>9412</v>
      </c>
      <c r="G3939" s="46" t="s">
        <v>585</v>
      </c>
      <c r="H3939" s="44" t="s">
        <v>9413</v>
      </c>
      <c r="I3939" s="38">
        <v>174886.41</v>
      </c>
      <c r="J3939" s="47">
        <v>42060</v>
      </c>
      <c r="K3939" s="48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  <c r="AH3939" s="14"/>
      <c r="AI3939" s="14"/>
      <c r="AJ3939" s="14"/>
      <c r="AK3939" s="14"/>
      <c r="AL3939" s="14"/>
      <c r="AM3939" s="14"/>
      <c r="AN3939" s="14"/>
      <c r="AO3939" s="14"/>
      <c r="AP3939" s="14"/>
      <c r="AQ3939" s="14"/>
      <c r="AR3939" s="14"/>
      <c r="AS3939" s="14"/>
      <c r="AT3939" s="14"/>
      <c r="AU3939" s="14"/>
      <c r="AV3939" s="14"/>
      <c r="AW3939" s="14"/>
      <c r="AX3939" s="14"/>
      <c r="AY3939" s="14"/>
      <c r="AZ3939" s="14"/>
      <c r="BA3939" s="14"/>
      <c r="BB3939" s="14"/>
      <c r="BC3939" s="14"/>
      <c r="BD3939" s="14"/>
      <c r="BE3939" s="14"/>
      <c r="BF3939" s="14"/>
      <c r="BG3939" s="14"/>
      <c r="BH3939" s="14"/>
      <c r="BI3939" s="14"/>
      <c r="BJ3939" s="14"/>
      <c r="BK3939" s="14"/>
      <c r="BL3939" s="14"/>
      <c r="BM3939" s="14"/>
      <c r="BN3939" s="14"/>
      <c r="BO3939" s="14"/>
      <c r="BP3939" s="14"/>
      <c r="BQ3939" s="14"/>
      <c r="BR3939" s="14"/>
      <c r="BS3939" s="14"/>
      <c r="BT3939" s="14"/>
      <c r="BU3939" s="14"/>
      <c r="BV3939" s="14"/>
      <c r="BW3939" s="14"/>
      <c r="BX3939" s="14"/>
      <c r="BY3939" s="14"/>
      <c r="BZ3939" s="14"/>
      <c r="CA3939" s="14"/>
      <c r="CB3939" s="14"/>
      <c r="CC3939" s="14"/>
      <c r="CD3939" s="14"/>
      <c r="CE3939" s="14"/>
      <c r="CF3939" s="14"/>
      <c r="CG3939" s="14"/>
      <c r="CH3939" s="14"/>
      <c r="CI3939" s="14"/>
      <c r="CJ3939" s="14"/>
      <c r="CK3939" s="14"/>
      <c r="CL3939" s="14"/>
      <c r="CM3939" s="14"/>
      <c r="CN3939" s="14"/>
      <c r="CO3939" s="14"/>
    </row>
    <row r="3940" spans="1:93" x14ac:dyDescent="0.35">
      <c r="A3940" s="43">
        <v>1</v>
      </c>
      <c r="B3940" s="83">
        <v>6200</v>
      </c>
      <c r="C3940" s="46" t="s">
        <v>1352</v>
      </c>
      <c r="D3940" s="74" t="s">
        <v>9414</v>
      </c>
      <c r="E3940" s="46">
        <v>43000225</v>
      </c>
      <c r="F3940" s="46" t="s">
        <v>9415</v>
      </c>
      <c r="G3940" s="46" t="s">
        <v>585</v>
      </c>
      <c r="H3940" s="44" t="s">
        <v>9416</v>
      </c>
      <c r="I3940" s="38">
        <v>174886.41</v>
      </c>
      <c r="J3940" s="47">
        <v>42060</v>
      </c>
      <c r="K3940" s="48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  <c r="AH3940" s="14"/>
      <c r="AI3940" s="14"/>
      <c r="AJ3940" s="14"/>
      <c r="AK3940" s="14"/>
      <c r="AL3940" s="14"/>
      <c r="AM3940" s="14"/>
      <c r="AN3940" s="14"/>
      <c r="AO3940" s="14"/>
      <c r="AP3940" s="14"/>
      <c r="AQ3940" s="14"/>
      <c r="AR3940" s="14"/>
      <c r="AS3940" s="14"/>
      <c r="AT3940" s="14"/>
      <c r="AU3940" s="14"/>
      <c r="AV3940" s="14"/>
      <c r="AW3940" s="14"/>
      <c r="AX3940" s="14"/>
      <c r="AY3940" s="14"/>
      <c r="AZ3940" s="14"/>
      <c r="BA3940" s="14"/>
      <c r="BB3940" s="14"/>
      <c r="BC3940" s="14"/>
      <c r="BD3940" s="14"/>
      <c r="BE3940" s="14"/>
      <c r="BF3940" s="14"/>
      <c r="BG3940" s="14"/>
      <c r="BH3940" s="14"/>
      <c r="BI3940" s="14"/>
      <c r="BJ3940" s="14"/>
      <c r="BK3940" s="14"/>
      <c r="BL3940" s="14"/>
      <c r="BM3940" s="14"/>
      <c r="BN3940" s="14"/>
      <c r="BO3940" s="14"/>
      <c r="BP3940" s="14"/>
      <c r="BQ3940" s="14"/>
      <c r="BR3940" s="14"/>
      <c r="BS3940" s="14"/>
      <c r="BT3940" s="14"/>
      <c r="BU3940" s="14"/>
      <c r="BV3940" s="14"/>
      <c r="BW3940" s="14"/>
      <c r="BX3940" s="14"/>
      <c r="BY3940" s="14"/>
      <c r="BZ3940" s="14"/>
      <c r="CA3940" s="14"/>
      <c r="CB3940" s="14"/>
      <c r="CC3940" s="14"/>
      <c r="CD3940" s="14"/>
      <c r="CE3940" s="14"/>
      <c r="CF3940" s="14"/>
      <c r="CG3940" s="14"/>
      <c r="CH3940" s="14"/>
      <c r="CI3940" s="14"/>
      <c r="CJ3940" s="14"/>
      <c r="CK3940" s="14"/>
      <c r="CL3940" s="14"/>
      <c r="CM3940" s="14"/>
      <c r="CN3940" s="14"/>
      <c r="CO3940" s="14"/>
    </row>
    <row r="3941" spans="1:93" x14ac:dyDescent="0.35">
      <c r="A3941" s="43">
        <v>1</v>
      </c>
      <c r="B3941" s="83">
        <v>6200</v>
      </c>
      <c r="C3941" s="46" t="s">
        <v>1352</v>
      </c>
      <c r="D3941" s="74" t="s">
        <v>9417</v>
      </c>
      <c r="E3941" s="46">
        <v>43000225</v>
      </c>
      <c r="F3941" s="46" t="s">
        <v>9418</v>
      </c>
      <c r="G3941" s="46" t="s">
        <v>585</v>
      </c>
      <c r="H3941" s="44" t="s">
        <v>9419</v>
      </c>
      <c r="I3941" s="38">
        <v>174886.41</v>
      </c>
      <c r="J3941" s="47">
        <v>42060</v>
      </c>
      <c r="K3941" s="48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  <c r="AH3941" s="14"/>
      <c r="AI3941" s="14"/>
      <c r="AJ3941" s="14"/>
      <c r="AK3941" s="14"/>
      <c r="AL3941" s="14"/>
      <c r="AM3941" s="14"/>
      <c r="AN3941" s="14"/>
      <c r="AO3941" s="14"/>
      <c r="AP3941" s="14"/>
      <c r="AQ3941" s="14"/>
      <c r="AR3941" s="14"/>
      <c r="AS3941" s="14"/>
      <c r="AT3941" s="14"/>
      <c r="AU3941" s="14"/>
      <c r="AV3941" s="14"/>
      <c r="AW3941" s="14"/>
      <c r="AX3941" s="14"/>
      <c r="AY3941" s="14"/>
      <c r="AZ3941" s="14"/>
      <c r="BA3941" s="14"/>
      <c r="BB3941" s="14"/>
      <c r="BC3941" s="14"/>
      <c r="BD3941" s="14"/>
      <c r="BE3941" s="14"/>
      <c r="BF3941" s="14"/>
      <c r="BG3941" s="14"/>
      <c r="BH3941" s="14"/>
      <c r="BI3941" s="14"/>
      <c r="BJ3941" s="14"/>
      <c r="BK3941" s="14"/>
      <c r="BL3941" s="14"/>
      <c r="BM3941" s="14"/>
      <c r="BN3941" s="14"/>
      <c r="BO3941" s="14"/>
      <c r="BP3941" s="14"/>
      <c r="BQ3941" s="14"/>
      <c r="BR3941" s="14"/>
      <c r="BS3941" s="14"/>
      <c r="BT3941" s="14"/>
      <c r="BU3941" s="14"/>
      <c r="BV3941" s="14"/>
      <c r="BW3941" s="14"/>
      <c r="BX3941" s="14"/>
      <c r="BY3941" s="14"/>
      <c r="BZ3941" s="14"/>
      <c r="CA3941" s="14"/>
      <c r="CB3941" s="14"/>
      <c r="CC3941" s="14"/>
      <c r="CD3941" s="14"/>
      <c r="CE3941" s="14"/>
      <c r="CF3941" s="14"/>
      <c r="CG3941" s="14"/>
      <c r="CH3941" s="14"/>
      <c r="CI3941" s="14"/>
      <c r="CJ3941" s="14"/>
      <c r="CK3941" s="14"/>
      <c r="CL3941" s="14"/>
      <c r="CM3941" s="14"/>
      <c r="CN3941" s="14"/>
      <c r="CO3941" s="14"/>
    </row>
    <row r="3942" spans="1:93" x14ac:dyDescent="0.35">
      <c r="A3942" s="43">
        <v>1</v>
      </c>
      <c r="B3942" s="83">
        <v>6200</v>
      </c>
      <c r="C3942" s="46" t="s">
        <v>1352</v>
      </c>
      <c r="D3942" s="74" t="s">
        <v>9420</v>
      </c>
      <c r="E3942" s="46">
        <v>43000225</v>
      </c>
      <c r="F3942" s="46" t="s">
        <v>7207</v>
      </c>
      <c r="G3942" s="46" t="s">
        <v>585</v>
      </c>
      <c r="H3942" s="44" t="s">
        <v>9421</v>
      </c>
      <c r="I3942" s="38">
        <v>174886.41</v>
      </c>
      <c r="J3942" s="47">
        <v>42060</v>
      </c>
      <c r="K3942" s="54"/>
      <c r="L3942" s="17"/>
      <c r="M3942" s="17"/>
      <c r="N3942" s="17"/>
      <c r="O3942" s="17"/>
      <c r="P3942" s="1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17"/>
      <c r="AF3942" s="17"/>
      <c r="AG3942" s="17"/>
      <c r="AH3942" s="17"/>
      <c r="AI3942" s="17"/>
      <c r="AJ3942" s="17"/>
      <c r="AK3942" s="17"/>
      <c r="AL3942" s="17"/>
      <c r="AM3942" s="17"/>
      <c r="AN3942" s="17"/>
      <c r="AO3942" s="17"/>
      <c r="AP3942" s="17"/>
      <c r="AQ3942" s="17"/>
      <c r="AR3942" s="17"/>
      <c r="AS3942" s="17"/>
      <c r="AT3942" s="17"/>
      <c r="AU3942" s="17"/>
      <c r="AV3942" s="17"/>
      <c r="AW3942" s="17"/>
      <c r="AX3942" s="17"/>
      <c r="AY3942" s="17"/>
      <c r="AZ3942" s="17"/>
      <c r="BA3942" s="17"/>
      <c r="BB3942" s="17"/>
      <c r="BC3942" s="17"/>
      <c r="BD3942" s="17"/>
      <c r="BE3942" s="17"/>
      <c r="BF3942" s="17"/>
      <c r="BG3942" s="17"/>
      <c r="BH3942" s="17"/>
      <c r="BI3942" s="17"/>
      <c r="BJ3942" s="17"/>
      <c r="BK3942" s="17"/>
      <c r="BL3942" s="17"/>
      <c r="BM3942" s="17"/>
      <c r="BN3942" s="17"/>
      <c r="BO3942" s="17"/>
      <c r="BP3942" s="17"/>
      <c r="BQ3942" s="17"/>
      <c r="BR3942" s="17"/>
      <c r="BS3942" s="17"/>
      <c r="BT3942" s="17"/>
      <c r="BU3942" s="17"/>
      <c r="BV3942" s="17"/>
      <c r="BW3942" s="17"/>
      <c r="BX3942" s="17"/>
      <c r="BY3942" s="17"/>
      <c r="BZ3942" s="17"/>
      <c r="CA3942" s="17"/>
      <c r="CB3942" s="17"/>
      <c r="CC3942" s="17"/>
      <c r="CD3942" s="17"/>
      <c r="CE3942" s="17"/>
      <c r="CF3942" s="17"/>
      <c r="CG3942" s="17"/>
      <c r="CH3942" s="17"/>
      <c r="CI3942" s="17"/>
      <c r="CJ3942" s="17"/>
      <c r="CK3942" s="17"/>
      <c r="CL3942" s="17"/>
      <c r="CM3942" s="17"/>
      <c r="CN3942" s="17"/>
      <c r="CO3942" s="17"/>
    </row>
    <row r="3943" spans="1:93" x14ac:dyDescent="0.35">
      <c r="A3943" s="43">
        <v>1</v>
      </c>
      <c r="B3943" s="83">
        <v>6200</v>
      </c>
      <c r="C3943" s="46">
        <v>43</v>
      </c>
      <c r="D3943" s="74" t="s">
        <v>9422</v>
      </c>
      <c r="E3943" s="46"/>
      <c r="F3943" s="46" t="s">
        <v>7207</v>
      </c>
      <c r="G3943" s="46">
        <v>1</v>
      </c>
      <c r="H3943" s="104" t="s">
        <v>9423</v>
      </c>
      <c r="I3943" s="38">
        <v>120543</v>
      </c>
      <c r="J3943" s="47">
        <v>44889</v>
      </c>
      <c r="K3943" s="54"/>
      <c r="L3943" s="17"/>
      <c r="M3943" s="17"/>
      <c r="N3943" s="17"/>
      <c r="O3943" s="17"/>
      <c r="P3943" s="17"/>
      <c r="Q3943" s="17"/>
      <c r="R3943" s="17"/>
      <c r="S3943" s="17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  <c r="AE3943" s="17"/>
      <c r="AF3943" s="17"/>
      <c r="AG3943" s="17"/>
      <c r="AH3943" s="17"/>
      <c r="AI3943" s="17"/>
      <c r="AJ3943" s="17"/>
      <c r="AK3943" s="17"/>
      <c r="AL3943" s="17"/>
      <c r="AM3943" s="17"/>
      <c r="AN3943" s="17"/>
      <c r="AO3943" s="17"/>
      <c r="AP3943" s="17"/>
      <c r="AQ3943" s="17"/>
      <c r="AR3943" s="17"/>
      <c r="AS3943" s="17"/>
      <c r="AT3943" s="17"/>
      <c r="AU3943" s="17"/>
      <c r="AV3943" s="17"/>
      <c r="AW3943" s="17"/>
      <c r="AX3943" s="17"/>
      <c r="AY3943" s="17"/>
      <c r="AZ3943" s="17"/>
      <c r="BA3943" s="17"/>
      <c r="BB3943" s="17"/>
      <c r="BC3943" s="17"/>
      <c r="BD3943" s="17"/>
      <c r="BE3943" s="17"/>
      <c r="BF3943" s="17"/>
      <c r="BG3943" s="17"/>
      <c r="BH3943" s="17"/>
      <c r="BI3943" s="17"/>
      <c r="BJ3943" s="17"/>
      <c r="BK3943" s="17"/>
      <c r="BL3943" s="17"/>
      <c r="BM3943" s="17"/>
      <c r="BN3943" s="17"/>
      <c r="BO3943" s="17"/>
      <c r="BP3943" s="17"/>
      <c r="BQ3943" s="17"/>
      <c r="BR3943" s="17"/>
      <c r="BS3943" s="17"/>
      <c r="BT3943" s="17"/>
      <c r="BU3943" s="17"/>
      <c r="BV3943" s="17"/>
      <c r="BW3943" s="17"/>
      <c r="BX3943" s="17"/>
      <c r="BY3943" s="17"/>
      <c r="BZ3943" s="17"/>
      <c r="CA3943" s="17"/>
      <c r="CB3943" s="17"/>
      <c r="CC3943" s="17"/>
      <c r="CD3943" s="17"/>
      <c r="CE3943" s="17"/>
      <c r="CF3943" s="17"/>
      <c r="CG3943" s="17"/>
      <c r="CH3943" s="17"/>
      <c r="CI3943" s="17"/>
      <c r="CJ3943" s="17"/>
      <c r="CK3943" s="17"/>
      <c r="CL3943" s="17"/>
      <c r="CM3943" s="17"/>
      <c r="CN3943" s="17"/>
      <c r="CO3943" s="17"/>
    </row>
    <row r="3944" spans="1:93" x14ac:dyDescent="0.35">
      <c r="A3944" s="43">
        <v>1</v>
      </c>
      <c r="B3944" s="83">
        <v>6200</v>
      </c>
      <c r="C3944" s="46" t="s">
        <v>1352</v>
      </c>
      <c r="D3944" s="74" t="s">
        <v>9424</v>
      </c>
      <c r="E3944" s="46">
        <v>43000225</v>
      </c>
      <c r="F3944" s="46" t="s">
        <v>9425</v>
      </c>
      <c r="G3944" s="46" t="s">
        <v>585</v>
      </c>
      <c r="H3944" s="44" t="s">
        <v>9426</v>
      </c>
      <c r="I3944" s="38">
        <v>174886.41</v>
      </c>
      <c r="J3944" s="47">
        <v>42060</v>
      </c>
      <c r="K3944" s="48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  <c r="AH3944" s="14"/>
      <c r="AI3944" s="14"/>
      <c r="AJ3944" s="14"/>
      <c r="AK3944" s="14"/>
      <c r="AL3944" s="14"/>
      <c r="AM3944" s="14"/>
      <c r="AN3944" s="14"/>
      <c r="AO3944" s="14"/>
      <c r="AP3944" s="14"/>
      <c r="AQ3944" s="14"/>
      <c r="AR3944" s="14"/>
      <c r="AS3944" s="14"/>
      <c r="AT3944" s="14"/>
      <c r="AU3944" s="14"/>
      <c r="AV3944" s="14"/>
      <c r="AW3944" s="14"/>
      <c r="AX3944" s="14"/>
      <c r="AY3944" s="14"/>
      <c r="AZ3944" s="14"/>
      <c r="BA3944" s="14"/>
      <c r="BB3944" s="14"/>
      <c r="BC3944" s="14"/>
      <c r="BD3944" s="14"/>
      <c r="BE3944" s="14"/>
      <c r="BF3944" s="14"/>
      <c r="BG3944" s="14"/>
      <c r="BH3944" s="14"/>
      <c r="BI3944" s="14"/>
      <c r="BJ3944" s="14"/>
      <c r="BK3944" s="14"/>
      <c r="BL3944" s="14"/>
      <c r="BM3944" s="14"/>
      <c r="BN3944" s="14"/>
      <c r="BO3944" s="14"/>
      <c r="BP3944" s="14"/>
      <c r="BQ3944" s="14"/>
      <c r="BR3944" s="14"/>
      <c r="BS3944" s="14"/>
      <c r="BT3944" s="14"/>
      <c r="BU3944" s="14"/>
      <c r="BV3944" s="14"/>
      <c r="BW3944" s="14"/>
      <c r="BX3944" s="14"/>
      <c r="BY3944" s="14"/>
      <c r="BZ3944" s="14"/>
      <c r="CA3944" s="14"/>
      <c r="CB3944" s="14"/>
      <c r="CC3944" s="14"/>
      <c r="CD3944" s="14"/>
      <c r="CE3944" s="14"/>
      <c r="CF3944" s="14"/>
      <c r="CG3944" s="14"/>
      <c r="CH3944" s="14"/>
      <c r="CI3944" s="14"/>
      <c r="CJ3944" s="14"/>
      <c r="CK3944" s="14"/>
      <c r="CL3944" s="14"/>
      <c r="CM3944" s="14"/>
      <c r="CN3944" s="14"/>
      <c r="CO3944" s="14"/>
    </row>
    <row r="3945" spans="1:93" x14ac:dyDescent="0.35">
      <c r="A3945" s="43">
        <v>1</v>
      </c>
      <c r="B3945" s="83">
        <v>6200</v>
      </c>
      <c r="C3945" s="46" t="s">
        <v>1352</v>
      </c>
      <c r="D3945" s="74" t="s">
        <v>9427</v>
      </c>
      <c r="E3945" s="46">
        <v>43000225</v>
      </c>
      <c r="F3945" s="46" t="s">
        <v>9428</v>
      </c>
      <c r="G3945" s="46" t="s">
        <v>585</v>
      </c>
      <c r="H3945" s="44" t="s">
        <v>9429</v>
      </c>
      <c r="I3945" s="38">
        <v>174886.41</v>
      </c>
      <c r="J3945" s="47">
        <v>42060</v>
      </c>
      <c r="K3945" s="48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  <c r="AH3945" s="14"/>
      <c r="AI3945" s="14"/>
      <c r="AJ3945" s="14"/>
      <c r="AK3945" s="14"/>
      <c r="AL3945" s="14"/>
      <c r="AM3945" s="14"/>
      <c r="AN3945" s="14"/>
      <c r="AO3945" s="14"/>
      <c r="AP3945" s="14"/>
      <c r="AQ3945" s="14"/>
      <c r="AR3945" s="14"/>
      <c r="AS3945" s="14"/>
      <c r="AT3945" s="14"/>
      <c r="AU3945" s="14"/>
      <c r="AV3945" s="14"/>
      <c r="AW3945" s="14"/>
      <c r="AX3945" s="14"/>
      <c r="AY3945" s="14"/>
      <c r="AZ3945" s="14"/>
      <c r="BA3945" s="14"/>
      <c r="BB3945" s="14"/>
      <c r="BC3945" s="14"/>
      <c r="BD3945" s="14"/>
      <c r="BE3945" s="14"/>
      <c r="BF3945" s="14"/>
      <c r="BG3945" s="14"/>
      <c r="BH3945" s="14"/>
      <c r="BI3945" s="14"/>
      <c r="BJ3945" s="14"/>
      <c r="BK3945" s="14"/>
      <c r="BL3945" s="14"/>
      <c r="BM3945" s="14"/>
      <c r="BN3945" s="14"/>
      <c r="BO3945" s="14"/>
      <c r="BP3945" s="14"/>
      <c r="BQ3945" s="14"/>
      <c r="BR3945" s="14"/>
      <c r="BS3945" s="14"/>
      <c r="BT3945" s="14"/>
      <c r="BU3945" s="14"/>
      <c r="BV3945" s="14"/>
      <c r="BW3945" s="14"/>
      <c r="BX3945" s="14"/>
      <c r="BY3945" s="14"/>
      <c r="BZ3945" s="14"/>
      <c r="CA3945" s="14"/>
      <c r="CB3945" s="14"/>
      <c r="CC3945" s="14"/>
      <c r="CD3945" s="14"/>
      <c r="CE3945" s="14"/>
      <c r="CF3945" s="14"/>
      <c r="CG3945" s="14"/>
      <c r="CH3945" s="14"/>
      <c r="CI3945" s="14"/>
      <c r="CJ3945" s="14"/>
      <c r="CK3945" s="14"/>
      <c r="CL3945" s="14"/>
      <c r="CM3945" s="14"/>
      <c r="CN3945" s="14"/>
      <c r="CO3945" s="14"/>
    </row>
    <row r="3946" spans="1:93" x14ac:dyDescent="0.35">
      <c r="A3946" s="43">
        <v>1</v>
      </c>
      <c r="B3946" s="83">
        <v>6200</v>
      </c>
      <c r="C3946" s="46" t="s">
        <v>1352</v>
      </c>
      <c r="D3946" s="74" t="s">
        <v>9430</v>
      </c>
      <c r="E3946" s="46">
        <v>43000225</v>
      </c>
      <c r="F3946" s="46" t="s">
        <v>9431</v>
      </c>
      <c r="G3946" s="46" t="s">
        <v>585</v>
      </c>
      <c r="H3946" s="44" t="s">
        <v>9432</v>
      </c>
      <c r="I3946" s="38">
        <v>174886.41</v>
      </c>
      <c r="J3946" s="47">
        <v>42060</v>
      </c>
      <c r="K3946" s="48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  <c r="AH3946" s="14"/>
      <c r="AI3946" s="14"/>
      <c r="AJ3946" s="14"/>
      <c r="AK3946" s="14"/>
      <c r="AL3946" s="14"/>
      <c r="AM3946" s="14"/>
      <c r="AN3946" s="14"/>
      <c r="AO3946" s="14"/>
      <c r="AP3946" s="14"/>
      <c r="AQ3946" s="14"/>
      <c r="AR3946" s="14"/>
      <c r="AS3946" s="14"/>
      <c r="AT3946" s="14"/>
      <c r="AU3946" s="14"/>
      <c r="AV3946" s="14"/>
      <c r="AW3946" s="14"/>
      <c r="AX3946" s="14"/>
      <c r="AY3946" s="14"/>
      <c r="AZ3946" s="14"/>
      <c r="BA3946" s="14"/>
      <c r="BB3946" s="14"/>
      <c r="BC3946" s="14"/>
      <c r="BD3946" s="14"/>
      <c r="BE3946" s="14"/>
      <c r="BF3946" s="14"/>
      <c r="BG3946" s="14"/>
      <c r="BH3946" s="14"/>
      <c r="BI3946" s="14"/>
      <c r="BJ3946" s="14"/>
      <c r="BK3946" s="14"/>
      <c r="BL3946" s="14"/>
      <c r="BM3946" s="14"/>
      <c r="BN3946" s="14"/>
      <c r="BO3946" s="14"/>
      <c r="BP3946" s="14"/>
      <c r="BQ3946" s="14"/>
      <c r="BR3946" s="14"/>
      <c r="BS3946" s="14"/>
      <c r="BT3946" s="14"/>
      <c r="BU3946" s="14"/>
      <c r="BV3946" s="14"/>
      <c r="BW3946" s="14"/>
      <c r="BX3946" s="14"/>
      <c r="BY3946" s="14"/>
      <c r="BZ3946" s="14"/>
      <c r="CA3946" s="14"/>
      <c r="CB3946" s="14"/>
      <c r="CC3946" s="14"/>
      <c r="CD3946" s="14"/>
      <c r="CE3946" s="14"/>
      <c r="CF3946" s="14"/>
      <c r="CG3946" s="14"/>
      <c r="CH3946" s="14"/>
      <c r="CI3946" s="14"/>
      <c r="CJ3946" s="14"/>
      <c r="CK3946" s="14"/>
      <c r="CL3946" s="14"/>
      <c r="CM3946" s="14"/>
      <c r="CN3946" s="14"/>
      <c r="CO3946" s="14"/>
    </row>
    <row r="3947" spans="1:93" x14ac:dyDescent="0.35">
      <c r="A3947" s="43">
        <v>1</v>
      </c>
      <c r="B3947" s="83">
        <v>6200</v>
      </c>
      <c r="C3947" s="46" t="s">
        <v>1352</v>
      </c>
      <c r="D3947" s="74" t="s">
        <v>9433</v>
      </c>
      <c r="E3947" s="46">
        <v>43000225</v>
      </c>
      <c r="F3947" s="46" t="s">
        <v>6899</v>
      </c>
      <c r="G3947" s="46" t="s">
        <v>585</v>
      </c>
      <c r="H3947" s="44" t="s">
        <v>9434</v>
      </c>
      <c r="I3947" s="38">
        <v>174886.41</v>
      </c>
      <c r="J3947" s="47">
        <v>42060</v>
      </c>
      <c r="K3947" s="48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  <c r="AH3947" s="14"/>
      <c r="AI3947" s="14"/>
      <c r="AJ3947" s="14"/>
      <c r="AK3947" s="14"/>
      <c r="AL3947" s="14"/>
      <c r="AM3947" s="14"/>
      <c r="AN3947" s="14"/>
      <c r="AO3947" s="14"/>
      <c r="AP3947" s="14"/>
      <c r="AQ3947" s="14"/>
      <c r="AR3947" s="14"/>
      <c r="AS3947" s="14"/>
      <c r="AT3947" s="14"/>
      <c r="AU3947" s="14"/>
      <c r="AV3947" s="14"/>
      <c r="AW3947" s="14"/>
      <c r="AX3947" s="14"/>
      <c r="AY3947" s="14"/>
      <c r="AZ3947" s="14"/>
      <c r="BA3947" s="14"/>
      <c r="BB3947" s="14"/>
      <c r="BC3947" s="14"/>
      <c r="BD3947" s="14"/>
      <c r="BE3947" s="14"/>
      <c r="BF3947" s="14"/>
      <c r="BG3947" s="14"/>
      <c r="BH3947" s="14"/>
      <c r="BI3947" s="14"/>
      <c r="BJ3947" s="14"/>
      <c r="BK3947" s="14"/>
      <c r="BL3947" s="14"/>
      <c r="BM3947" s="14"/>
      <c r="BN3947" s="14"/>
      <c r="BO3947" s="14"/>
      <c r="BP3947" s="14"/>
      <c r="BQ3947" s="14"/>
      <c r="BR3947" s="14"/>
      <c r="BS3947" s="14"/>
      <c r="BT3947" s="14"/>
      <c r="BU3947" s="14"/>
      <c r="BV3947" s="14"/>
      <c r="BW3947" s="14"/>
      <c r="BX3947" s="14"/>
      <c r="BY3947" s="14"/>
      <c r="BZ3947" s="14"/>
      <c r="CA3947" s="14"/>
      <c r="CB3947" s="14"/>
      <c r="CC3947" s="14"/>
      <c r="CD3947" s="14"/>
      <c r="CE3947" s="14"/>
      <c r="CF3947" s="14"/>
      <c r="CG3947" s="14"/>
      <c r="CH3947" s="14"/>
      <c r="CI3947" s="14"/>
      <c r="CJ3947" s="14"/>
      <c r="CK3947" s="14"/>
      <c r="CL3947" s="14"/>
      <c r="CM3947" s="14"/>
      <c r="CN3947" s="14"/>
      <c r="CO3947" s="14"/>
    </row>
    <row r="3948" spans="1:93" x14ac:dyDescent="0.35">
      <c r="A3948" s="43">
        <v>1</v>
      </c>
      <c r="B3948" s="83">
        <v>6200</v>
      </c>
      <c r="C3948" s="46" t="s">
        <v>1352</v>
      </c>
      <c r="D3948" s="74" t="s">
        <v>9435</v>
      </c>
      <c r="E3948" s="46">
        <v>43000225</v>
      </c>
      <c r="F3948" s="46" t="s">
        <v>9436</v>
      </c>
      <c r="G3948" s="46" t="s">
        <v>585</v>
      </c>
      <c r="H3948" s="44" t="s">
        <v>9437</v>
      </c>
      <c r="I3948" s="38">
        <v>174886.41</v>
      </c>
      <c r="J3948" s="47">
        <v>42060</v>
      </c>
      <c r="K3948" s="48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  <c r="AH3948" s="14"/>
      <c r="AI3948" s="14"/>
      <c r="AJ3948" s="14"/>
      <c r="AK3948" s="14"/>
      <c r="AL3948" s="14"/>
      <c r="AM3948" s="14"/>
      <c r="AN3948" s="14"/>
      <c r="AO3948" s="14"/>
      <c r="AP3948" s="14"/>
      <c r="AQ3948" s="14"/>
      <c r="AR3948" s="14"/>
      <c r="AS3948" s="14"/>
      <c r="AT3948" s="14"/>
      <c r="AU3948" s="14"/>
      <c r="AV3948" s="14"/>
      <c r="AW3948" s="14"/>
      <c r="AX3948" s="14"/>
      <c r="AY3948" s="14"/>
      <c r="AZ3948" s="14"/>
      <c r="BA3948" s="14"/>
      <c r="BB3948" s="14"/>
      <c r="BC3948" s="14"/>
      <c r="BD3948" s="14"/>
      <c r="BE3948" s="14"/>
      <c r="BF3948" s="14"/>
      <c r="BG3948" s="14"/>
      <c r="BH3948" s="14"/>
      <c r="BI3948" s="14"/>
      <c r="BJ3948" s="14"/>
      <c r="BK3948" s="14"/>
      <c r="BL3948" s="14"/>
      <c r="BM3948" s="14"/>
      <c r="BN3948" s="14"/>
      <c r="BO3948" s="14"/>
      <c r="BP3948" s="14"/>
      <c r="BQ3948" s="14"/>
      <c r="BR3948" s="14"/>
      <c r="BS3948" s="14"/>
      <c r="BT3948" s="14"/>
      <c r="BU3948" s="14"/>
      <c r="BV3948" s="14"/>
      <c r="BW3948" s="14"/>
      <c r="BX3948" s="14"/>
      <c r="BY3948" s="14"/>
      <c r="BZ3948" s="14"/>
      <c r="CA3948" s="14"/>
      <c r="CB3948" s="14"/>
      <c r="CC3948" s="14"/>
      <c r="CD3948" s="14"/>
      <c r="CE3948" s="14"/>
      <c r="CF3948" s="14"/>
      <c r="CG3948" s="14"/>
      <c r="CH3948" s="14"/>
      <c r="CI3948" s="14"/>
      <c r="CJ3948" s="14"/>
      <c r="CK3948" s="14"/>
      <c r="CL3948" s="14"/>
      <c r="CM3948" s="14"/>
      <c r="CN3948" s="14"/>
      <c r="CO3948" s="14"/>
    </row>
    <row r="3949" spans="1:93" x14ac:dyDescent="0.35">
      <c r="A3949" s="43">
        <v>1</v>
      </c>
      <c r="B3949" s="83">
        <v>6200</v>
      </c>
      <c r="C3949" s="46" t="s">
        <v>1352</v>
      </c>
      <c r="D3949" s="74" t="s">
        <v>9438</v>
      </c>
      <c r="E3949" s="46">
        <v>43000225</v>
      </c>
      <c r="F3949" s="46" t="s">
        <v>9439</v>
      </c>
      <c r="G3949" s="46" t="s">
        <v>585</v>
      </c>
      <c r="H3949" s="44" t="s">
        <v>9440</v>
      </c>
      <c r="I3949" s="38">
        <v>174886.41</v>
      </c>
      <c r="J3949" s="47">
        <v>42060</v>
      </c>
      <c r="K3949" s="48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  <c r="AH3949" s="14"/>
      <c r="AI3949" s="14"/>
      <c r="AJ3949" s="14"/>
      <c r="AK3949" s="14"/>
      <c r="AL3949" s="14"/>
      <c r="AM3949" s="14"/>
      <c r="AN3949" s="14"/>
      <c r="AO3949" s="14"/>
      <c r="AP3949" s="14"/>
      <c r="AQ3949" s="14"/>
      <c r="AR3949" s="14"/>
      <c r="AS3949" s="14"/>
      <c r="AT3949" s="14"/>
      <c r="AU3949" s="14"/>
      <c r="AV3949" s="14"/>
      <c r="AW3949" s="14"/>
      <c r="AX3949" s="14"/>
      <c r="AY3949" s="14"/>
      <c r="AZ3949" s="14"/>
      <c r="BA3949" s="14"/>
      <c r="BB3949" s="14"/>
      <c r="BC3949" s="14"/>
      <c r="BD3949" s="14"/>
      <c r="BE3949" s="14"/>
      <c r="BF3949" s="14"/>
      <c r="BG3949" s="14"/>
      <c r="BH3949" s="14"/>
      <c r="BI3949" s="14"/>
      <c r="BJ3949" s="14"/>
      <c r="BK3949" s="14"/>
      <c r="BL3949" s="14"/>
      <c r="BM3949" s="14"/>
      <c r="BN3949" s="14"/>
      <c r="BO3949" s="14"/>
      <c r="BP3949" s="14"/>
      <c r="BQ3949" s="14"/>
      <c r="BR3949" s="14"/>
      <c r="BS3949" s="14"/>
      <c r="BT3949" s="14"/>
      <c r="BU3949" s="14"/>
      <c r="BV3949" s="14"/>
      <c r="BW3949" s="14"/>
      <c r="BX3949" s="14"/>
      <c r="BY3949" s="14"/>
      <c r="BZ3949" s="14"/>
      <c r="CA3949" s="14"/>
      <c r="CB3949" s="14"/>
      <c r="CC3949" s="14"/>
      <c r="CD3949" s="14"/>
      <c r="CE3949" s="14"/>
      <c r="CF3949" s="14"/>
      <c r="CG3949" s="14"/>
      <c r="CH3949" s="14"/>
      <c r="CI3949" s="14"/>
      <c r="CJ3949" s="14"/>
      <c r="CK3949" s="14"/>
      <c r="CL3949" s="14"/>
      <c r="CM3949" s="14"/>
      <c r="CN3949" s="14"/>
      <c r="CO3949" s="14"/>
    </row>
    <row r="3950" spans="1:93" x14ac:dyDescent="0.35">
      <c r="A3950" s="43">
        <v>1</v>
      </c>
      <c r="B3950" s="83">
        <v>6200</v>
      </c>
      <c r="C3950" s="46" t="s">
        <v>1352</v>
      </c>
      <c r="D3950" s="74" t="s">
        <v>9441</v>
      </c>
      <c r="E3950" s="46">
        <v>43000225</v>
      </c>
      <c r="F3950" s="46" t="s">
        <v>6975</v>
      </c>
      <c r="G3950" s="46" t="s">
        <v>585</v>
      </c>
      <c r="H3950" s="44" t="s">
        <v>9442</v>
      </c>
      <c r="I3950" s="38">
        <v>174886.41</v>
      </c>
      <c r="J3950" s="47">
        <v>42060</v>
      </c>
      <c r="K3950" s="48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  <c r="AH3950" s="14"/>
      <c r="AI3950" s="14"/>
      <c r="AJ3950" s="14"/>
      <c r="AK3950" s="14"/>
      <c r="AL3950" s="14"/>
      <c r="AM3950" s="14"/>
      <c r="AN3950" s="14"/>
      <c r="AO3950" s="14"/>
      <c r="AP3950" s="14"/>
      <c r="AQ3950" s="14"/>
      <c r="AR3950" s="14"/>
      <c r="AS3950" s="14"/>
      <c r="AT3950" s="14"/>
      <c r="AU3950" s="14"/>
      <c r="AV3950" s="14"/>
      <c r="AW3950" s="14"/>
      <c r="AX3950" s="14"/>
      <c r="AY3950" s="14"/>
      <c r="AZ3950" s="14"/>
      <c r="BA3950" s="14"/>
      <c r="BB3950" s="14"/>
      <c r="BC3950" s="14"/>
      <c r="BD3950" s="14"/>
      <c r="BE3950" s="14"/>
      <c r="BF3950" s="14"/>
      <c r="BG3950" s="14"/>
      <c r="BH3950" s="14"/>
      <c r="BI3950" s="14"/>
      <c r="BJ3950" s="14"/>
      <c r="BK3950" s="14"/>
      <c r="BL3950" s="14"/>
      <c r="BM3950" s="14"/>
      <c r="BN3950" s="14"/>
      <c r="BO3950" s="14"/>
      <c r="BP3950" s="14"/>
      <c r="BQ3950" s="14"/>
      <c r="BR3950" s="14"/>
      <c r="BS3950" s="14"/>
      <c r="BT3950" s="14"/>
      <c r="BU3950" s="14"/>
      <c r="BV3950" s="14"/>
      <c r="BW3950" s="14"/>
      <c r="BX3950" s="14"/>
      <c r="BY3950" s="14"/>
      <c r="BZ3950" s="14"/>
      <c r="CA3950" s="14"/>
      <c r="CB3950" s="14"/>
      <c r="CC3950" s="14"/>
      <c r="CD3950" s="14"/>
      <c r="CE3950" s="14"/>
      <c r="CF3950" s="14"/>
      <c r="CG3950" s="14"/>
      <c r="CH3950" s="14"/>
      <c r="CI3950" s="14"/>
      <c r="CJ3950" s="14"/>
      <c r="CK3950" s="14"/>
      <c r="CL3950" s="14"/>
      <c r="CM3950" s="14"/>
      <c r="CN3950" s="14"/>
      <c r="CO3950" s="14"/>
    </row>
    <row r="3951" spans="1:93" x14ac:dyDescent="0.35">
      <c r="A3951" s="43">
        <v>1</v>
      </c>
      <c r="B3951" s="83">
        <v>6200</v>
      </c>
      <c r="C3951" s="46" t="s">
        <v>1352</v>
      </c>
      <c r="D3951" s="74" t="s">
        <v>9443</v>
      </c>
      <c r="E3951" s="46">
        <v>43000225</v>
      </c>
      <c r="F3951" s="46" t="s">
        <v>9444</v>
      </c>
      <c r="G3951" s="46" t="s">
        <v>585</v>
      </c>
      <c r="H3951" s="44" t="s">
        <v>9445</v>
      </c>
      <c r="I3951" s="38">
        <v>174886.41</v>
      </c>
      <c r="J3951" s="47">
        <v>42060</v>
      </c>
      <c r="K3951" s="48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  <c r="AH3951" s="14"/>
      <c r="AI3951" s="14"/>
      <c r="AJ3951" s="14"/>
      <c r="AK3951" s="14"/>
      <c r="AL3951" s="14"/>
      <c r="AM3951" s="14"/>
      <c r="AN3951" s="14"/>
      <c r="AO3951" s="14"/>
      <c r="AP3951" s="14"/>
      <c r="AQ3951" s="14"/>
      <c r="AR3951" s="14"/>
      <c r="AS3951" s="14"/>
      <c r="AT3951" s="14"/>
      <c r="AU3951" s="14"/>
      <c r="AV3951" s="14"/>
      <c r="AW3951" s="14"/>
      <c r="AX3951" s="14"/>
      <c r="AY3951" s="14"/>
      <c r="AZ3951" s="14"/>
      <c r="BA3951" s="14"/>
      <c r="BB3951" s="14"/>
      <c r="BC3951" s="14"/>
      <c r="BD3951" s="14"/>
      <c r="BE3951" s="14"/>
      <c r="BF3951" s="14"/>
      <c r="BG3951" s="14"/>
      <c r="BH3951" s="14"/>
      <c r="BI3951" s="14"/>
      <c r="BJ3951" s="14"/>
      <c r="BK3951" s="14"/>
      <c r="BL3951" s="14"/>
      <c r="BM3951" s="14"/>
      <c r="BN3951" s="14"/>
      <c r="BO3951" s="14"/>
      <c r="BP3951" s="14"/>
      <c r="BQ3951" s="14"/>
      <c r="BR3951" s="14"/>
      <c r="BS3951" s="14"/>
      <c r="BT3951" s="14"/>
      <c r="BU3951" s="14"/>
      <c r="BV3951" s="14"/>
      <c r="BW3951" s="14"/>
      <c r="BX3951" s="14"/>
      <c r="BY3951" s="14"/>
      <c r="BZ3951" s="14"/>
      <c r="CA3951" s="14"/>
      <c r="CB3951" s="14"/>
      <c r="CC3951" s="14"/>
      <c r="CD3951" s="14"/>
      <c r="CE3951" s="14"/>
      <c r="CF3951" s="14"/>
      <c r="CG3951" s="14"/>
      <c r="CH3951" s="14"/>
      <c r="CI3951" s="14"/>
      <c r="CJ3951" s="14"/>
      <c r="CK3951" s="14"/>
      <c r="CL3951" s="14"/>
      <c r="CM3951" s="14"/>
      <c r="CN3951" s="14"/>
      <c r="CO3951" s="14"/>
    </row>
    <row r="3952" spans="1:93" x14ac:dyDescent="0.35">
      <c r="A3952" s="43">
        <v>1</v>
      </c>
      <c r="B3952" s="83">
        <v>6200</v>
      </c>
      <c r="C3952" s="46" t="s">
        <v>1352</v>
      </c>
      <c r="D3952" s="74" t="s">
        <v>9446</v>
      </c>
      <c r="E3952" s="46">
        <v>43000225</v>
      </c>
      <c r="F3952" s="46" t="s">
        <v>9447</v>
      </c>
      <c r="G3952" s="46" t="s">
        <v>585</v>
      </c>
      <c r="H3952" s="44" t="s">
        <v>9448</v>
      </c>
      <c r="I3952" s="38">
        <v>174886.41</v>
      </c>
      <c r="J3952" s="47">
        <v>42060</v>
      </c>
      <c r="K3952" s="48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  <c r="AH3952" s="14"/>
      <c r="AI3952" s="14"/>
      <c r="AJ3952" s="14"/>
      <c r="AK3952" s="14"/>
      <c r="AL3952" s="14"/>
      <c r="AM3952" s="14"/>
      <c r="AN3952" s="14"/>
      <c r="AO3952" s="14"/>
      <c r="AP3952" s="14"/>
      <c r="AQ3952" s="14"/>
      <c r="AR3952" s="14"/>
      <c r="AS3952" s="14"/>
      <c r="AT3952" s="14"/>
      <c r="AU3952" s="14"/>
      <c r="AV3952" s="14"/>
      <c r="AW3952" s="14"/>
      <c r="AX3952" s="14"/>
      <c r="AY3952" s="14"/>
      <c r="AZ3952" s="14"/>
      <c r="BA3952" s="14"/>
      <c r="BB3952" s="14"/>
      <c r="BC3952" s="14"/>
      <c r="BD3952" s="14"/>
      <c r="BE3952" s="14"/>
      <c r="BF3952" s="14"/>
      <c r="BG3952" s="14"/>
      <c r="BH3952" s="14"/>
      <c r="BI3952" s="14"/>
      <c r="BJ3952" s="14"/>
      <c r="BK3952" s="14"/>
      <c r="BL3952" s="14"/>
      <c r="BM3952" s="14"/>
      <c r="BN3952" s="14"/>
      <c r="BO3952" s="14"/>
      <c r="BP3952" s="14"/>
      <c r="BQ3952" s="14"/>
      <c r="BR3952" s="14"/>
      <c r="BS3952" s="14"/>
      <c r="BT3952" s="14"/>
      <c r="BU3952" s="14"/>
      <c r="BV3952" s="14"/>
      <c r="BW3952" s="14"/>
      <c r="BX3952" s="14"/>
      <c r="BY3952" s="14"/>
      <c r="BZ3952" s="14"/>
      <c r="CA3952" s="14"/>
      <c r="CB3952" s="14"/>
      <c r="CC3952" s="14"/>
      <c r="CD3952" s="14"/>
      <c r="CE3952" s="14"/>
      <c r="CF3952" s="14"/>
      <c r="CG3952" s="14"/>
      <c r="CH3952" s="14"/>
      <c r="CI3952" s="14"/>
      <c r="CJ3952" s="14"/>
      <c r="CK3952" s="14"/>
      <c r="CL3952" s="14"/>
      <c r="CM3952" s="14"/>
      <c r="CN3952" s="14"/>
      <c r="CO3952" s="14"/>
    </row>
    <row r="3953" spans="1:93" x14ac:dyDescent="0.35">
      <c r="A3953" s="43">
        <v>1</v>
      </c>
      <c r="B3953" s="83">
        <v>6200</v>
      </c>
      <c r="C3953" s="46" t="s">
        <v>1352</v>
      </c>
      <c r="D3953" s="74" t="s">
        <v>9449</v>
      </c>
      <c r="E3953" s="46">
        <v>43000225</v>
      </c>
      <c r="F3953" s="46" t="s">
        <v>9450</v>
      </c>
      <c r="G3953" s="46" t="s">
        <v>585</v>
      </c>
      <c r="H3953" s="44" t="s">
        <v>9451</v>
      </c>
      <c r="I3953" s="38">
        <v>174886.41</v>
      </c>
      <c r="J3953" s="47">
        <v>42060</v>
      </c>
      <c r="K3953" s="48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  <c r="AH3953" s="14"/>
      <c r="AI3953" s="14"/>
      <c r="AJ3953" s="14"/>
      <c r="AK3953" s="14"/>
      <c r="AL3953" s="14"/>
      <c r="AM3953" s="14"/>
      <c r="AN3953" s="14"/>
      <c r="AO3953" s="14"/>
      <c r="AP3953" s="14"/>
      <c r="AQ3953" s="14"/>
      <c r="AR3953" s="14"/>
      <c r="AS3953" s="14"/>
      <c r="AT3953" s="14"/>
      <c r="AU3953" s="14"/>
      <c r="AV3953" s="14"/>
      <c r="AW3953" s="14"/>
      <c r="AX3953" s="14"/>
      <c r="AY3953" s="14"/>
      <c r="AZ3953" s="14"/>
      <c r="BA3953" s="14"/>
      <c r="BB3953" s="14"/>
      <c r="BC3953" s="14"/>
      <c r="BD3953" s="14"/>
      <c r="BE3953" s="14"/>
      <c r="BF3953" s="14"/>
      <c r="BG3953" s="14"/>
      <c r="BH3953" s="14"/>
      <c r="BI3953" s="14"/>
      <c r="BJ3953" s="14"/>
      <c r="BK3953" s="14"/>
      <c r="BL3953" s="14"/>
      <c r="BM3953" s="14"/>
      <c r="BN3953" s="14"/>
      <c r="BO3953" s="14"/>
      <c r="BP3953" s="14"/>
      <c r="BQ3953" s="14"/>
      <c r="BR3953" s="14"/>
      <c r="BS3953" s="14"/>
      <c r="BT3953" s="14"/>
      <c r="BU3953" s="14"/>
      <c r="BV3953" s="14"/>
      <c r="BW3953" s="14"/>
      <c r="BX3953" s="14"/>
      <c r="BY3953" s="14"/>
      <c r="BZ3953" s="14"/>
      <c r="CA3953" s="14"/>
      <c r="CB3953" s="14"/>
      <c r="CC3953" s="14"/>
      <c r="CD3953" s="14"/>
      <c r="CE3953" s="14"/>
      <c r="CF3953" s="14"/>
      <c r="CG3953" s="14"/>
      <c r="CH3953" s="14"/>
      <c r="CI3953" s="14"/>
      <c r="CJ3953" s="14"/>
      <c r="CK3953" s="14"/>
      <c r="CL3953" s="14"/>
      <c r="CM3953" s="14"/>
      <c r="CN3953" s="14"/>
      <c r="CO3953" s="14"/>
    </row>
    <row r="3954" spans="1:93" x14ac:dyDescent="0.35">
      <c r="A3954" s="43">
        <v>1</v>
      </c>
      <c r="B3954" s="83">
        <v>6200</v>
      </c>
      <c r="C3954" s="46" t="s">
        <v>1352</v>
      </c>
      <c r="D3954" s="74" t="s">
        <v>9452</v>
      </c>
      <c r="E3954" s="46">
        <v>43000225</v>
      </c>
      <c r="F3954" s="46" t="s">
        <v>9453</v>
      </c>
      <c r="G3954" s="46" t="s">
        <v>585</v>
      </c>
      <c r="H3954" s="44" t="s">
        <v>9454</v>
      </c>
      <c r="I3954" s="38">
        <v>174886.41</v>
      </c>
      <c r="J3954" s="47">
        <v>42060</v>
      </c>
      <c r="K3954" s="48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  <c r="AH3954" s="14"/>
      <c r="AI3954" s="14"/>
      <c r="AJ3954" s="14"/>
      <c r="AK3954" s="14"/>
      <c r="AL3954" s="14"/>
      <c r="AM3954" s="14"/>
      <c r="AN3954" s="14"/>
      <c r="AO3954" s="14"/>
      <c r="AP3954" s="14"/>
      <c r="AQ3954" s="14"/>
      <c r="AR3954" s="14"/>
      <c r="AS3954" s="14"/>
      <c r="AT3954" s="14"/>
      <c r="AU3954" s="14"/>
      <c r="AV3954" s="14"/>
      <c r="AW3954" s="14"/>
      <c r="AX3954" s="14"/>
      <c r="AY3954" s="14"/>
      <c r="AZ3954" s="14"/>
      <c r="BA3954" s="14"/>
      <c r="BB3954" s="14"/>
      <c r="BC3954" s="14"/>
      <c r="BD3954" s="14"/>
      <c r="BE3954" s="14"/>
      <c r="BF3954" s="14"/>
      <c r="BG3954" s="14"/>
      <c r="BH3954" s="14"/>
      <c r="BI3954" s="14"/>
      <c r="BJ3954" s="14"/>
      <c r="BK3954" s="14"/>
      <c r="BL3954" s="14"/>
      <c r="BM3954" s="14"/>
      <c r="BN3954" s="14"/>
      <c r="BO3954" s="14"/>
      <c r="BP3954" s="14"/>
      <c r="BQ3954" s="14"/>
      <c r="BR3954" s="14"/>
      <c r="BS3954" s="14"/>
      <c r="BT3954" s="14"/>
      <c r="BU3954" s="14"/>
      <c r="BV3954" s="14"/>
      <c r="BW3954" s="14"/>
      <c r="BX3954" s="14"/>
      <c r="BY3954" s="14"/>
      <c r="BZ3954" s="14"/>
      <c r="CA3954" s="14"/>
      <c r="CB3954" s="14"/>
      <c r="CC3954" s="14"/>
      <c r="CD3954" s="14"/>
      <c r="CE3954" s="14"/>
      <c r="CF3954" s="14"/>
      <c r="CG3954" s="14"/>
      <c r="CH3954" s="14"/>
      <c r="CI3954" s="14"/>
      <c r="CJ3954" s="14"/>
      <c r="CK3954" s="14"/>
      <c r="CL3954" s="14"/>
      <c r="CM3954" s="14"/>
      <c r="CN3954" s="14"/>
      <c r="CO3954" s="14"/>
    </row>
    <row r="3955" spans="1:93" x14ac:dyDescent="0.35">
      <c r="A3955" s="43">
        <v>1</v>
      </c>
      <c r="B3955" s="83">
        <v>6200</v>
      </c>
      <c r="C3955" s="46" t="s">
        <v>1352</v>
      </c>
      <c r="D3955" s="74" t="s">
        <v>9455</v>
      </c>
      <c r="E3955" s="46">
        <v>43000225</v>
      </c>
      <c r="F3955" s="46" t="s">
        <v>9456</v>
      </c>
      <c r="G3955" s="46" t="s">
        <v>585</v>
      </c>
      <c r="H3955" s="44" t="s">
        <v>9457</v>
      </c>
      <c r="I3955" s="38">
        <v>174886.41</v>
      </c>
      <c r="J3955" s="47">
        <v>42060</v>
      </c>
      <c r="K3955" s="103"/>
      <c r="L3955" s="21"/>
      <c r="M3955" s="21"/>
      <c r="N3955" s="21"/>
      <c r="O3955" s="21"/>
      <c r="P3955" s="21"/>
      <c r="Q3955" s="21"/>
      <c r="R3955" s="21"/>
      <c r="S3955" s="21"/>
      <c r="T3955" s="21"/>
      <c r="U3955" s="21"/>
      <c r="V3955" s="21"/>
      <c r="W3955" s="21"/>
      <c r="X3955" s="21"/>
      <c r="Y3955" s="21"/>
      <c r="Z3955" s="21"/>
      <c r="AA3955" s="21"/>
      <c r="AB3955" s="21"/>
      <c r="AC3955" s="21"/>
      <c r="AD3955" s="21"/>
      <c r="AE3955" s="21"/>
      <c r="AF3955" s="21"/>
      <c r="AG3955" s="21"/>
      <c r="AH3955" s="21"/>
      <c r="AI3955" s="21"/>
      <c r="AJ3955" s="21"/>
      <c r="AK3955" s="21"/>
      <c r="AL3955" s="21"/>
      <c r="AM3955" s="21"/>
      <c r="AN3955" s="21"/>
      <c r="AO3955" s="21"/>
      <c r="AP3955" s="21"/>
      <c r="AQ3955" s="21"/>
      <c r="AR3955" s="21"/>
      <c r="AS3955" s="21"/>
      <c r="AT3955" s="21"/>
      <c r="AU3955" s="21"/>
      <c r="AV3955" s="21"/>
      <c r="AW3955" s="21"/>
      <c r="AX3955" s="21"/>
      <c r="AY3955" s="21"/>
      <c r="AZ3955" s="21"/>
      <c r="BA3955" s="21"/>
      <c r="BB3955" s="21"/>
      <c r="BC3955" s="21"/>
      <c r="BD3955" s="21"/>
      <c r="BE3955" s="21"/>
      <c r="BF3955" s="21"/>
      <c r="BG3955" s="21"/>
      <c r="BH3955" s="21"/>
      <c r="BI3955" s="21"/>
      <c r="BJ3955" s="21"/>
      <c r="BK3955" s="21"/>
      <c r="BL3955" s="21"/>
      <c r="BM3955" s="21"/>
      <c r="BN3955" s="21"/>
      <c r="BO3955" s="21"/>
      <c r="BP3955" s="21"/>
      <c r="BQ3955" s="21"/>
      <c r="BR3955" s="21"/>
      <c r="BS3955" s="21"/>
      <c r="BT3955" s="21"/>
      <c r="BU3955" s="21"/>
      <c r="BV3955" s="21"/>
      <c r="BW3955" s="21"/>
      <c r="BX3955" s="21"/>
      <c r="BY3955" s="21"/>
      <c r="BZ3955" s="21"/>
      <c r="CA3955" s="21"/>
      <c r="CB3955" s="21"/>
      <c r="CC3955" s="21"/>
      <c r="CD3955" s="21"/>
      <c r="CE3955" s="21"/>
      <c r="CF3955" s="21"/>
      <c r="CG3955" s="21"/>
      <c r="CH3955" s="21"/>
      <c r="CI3955" s="21"/>
      <c r="CJ3955" s="21"/>
      <c r="CK3955" s="21"/>
      <c r="CL3955" s="21"/>
      <c r="CM3955" s="21"/>
      <c r="CN3955" s="21"/>
      <c r="CO3955" s="21"/>
    </row>
    <row r="3956" spans="1:93" x14ac:dyDescent="0.35">
      <c r="A3956" s="43">
        <v>1</v>
      </c>
      <c r="B3956" s="83">
        <v>6200</v>
      </c>
      <c r="C3956" s="46" t="s">
        <v>1352</v>
      </c>
      <c r="D3956" s="74" t="s">
        <v>9458</v>
      </c>
      <c r="E3956" s="46">
        <v>43000225</v>
      </c>
      <c r="F3956" s="46" t="s">
        <v>9459</v>
      </c>
      <c r="G3956" s="46" t="s">
        <v>585</v>
      </c>
      <c r="H3956" s="44" t="s">
        <v>9460</v>
      </c>
      <c r="I3956" s="38">
        <v>174886.41</v>
      </c>
      <c r="J3956" s="47">
        <v>42060</v>
      </c>
      <c r="K3956" s="103"/>
      <c r="L3956" s="21"/>
      <c r="M3956" s="21"/>
      <c r="N3956" s="21"/>
      <c r="O3956" s="21"/>
      <c r="P3956" s="21"/>
      <c r="Q3956" s="21"/>
      <c r="R3956" s="21"/>
      <c r="S3956" s="21"/>
      <c r="T3956" s="21"/>
      <c r="U3956" s="21"/>
      <c r="V3956" s="21"/>
      <c r="W3956" s="21"/>
      <c r="X3956" s="21"/>
      <c r="Y3956" s="21"/>
      <c r="Z3956" s="21"/>
      <c r="AA3956" s="21"/>
      <c r="AB3956" s="21"/>
      <c r="AC3956" s="21"/>
      <c r="AD3956" s="21"/>
      <c r="AE3956" s="21"/>
      <c r="AF3956" s="21"/>
      <c r="AG3956" s="21"/>
      <c r="AH3956" s="21"/>
      <c r="AI3956" s="21"/>
      <c r="AJ3956" s="21"/>
      <c r="AK3956" s="21"/>
      <c r="AL3956" s="21"/>
      <c r="AM3956" s="21"/>
      <c r="AN3956" s="21"/>
      <c r="AO3956" s="21"/>
      <c r="AP3956" s="21"/>
      <c r="AQ3956" s="21"/>
      <c r="AR3956" s="21"/>
      <c r="AS3956" s="21"/>
      <c r="AT3956" s="21"/>
      <c r="AU3956" s="21"/>
      <c r="AV3956" s="21"/>
      <c r="AW3956" s="21"/>
      <c r="AX3956" s="21"/>
      <c r="AY3956" s="21"/>
      <c r="AZ3956" s="21"/>
      <c r="BA3956" s="21"/>
      <c r="BB3956" s="21"/>
      <c r="BC3956" s="21"/>
      <c r="BD3956" s="21"/>
      <c r="BE3956" s="21"/>
      <c r="BF3956" s="21"/>
      <c r="BG3956" s="21"/>
      <c r="BH3956" s="21"/>
      <c r="BI3956" s="21"/>
      <c r="BJ3956" s="21"/>
      <c r="BK3956" s="21"/>
      <c r="BL3956" s="21"/>
      <c r="BM3956" s="21"/>
      <c r="BN3956" s="21"/>
      <c r="BO3956" s="21"/>
      <c r="BP3956" s="21"/>
      <c r="BQ3956" s="21"/>
      <c r="BR3956" s="21"/>
      <c r="BS3956" s="21"/>
      <c r="BT3956" s="21"/>
      <c r="BU3956" s="21"/>
      <c r="BV3956" s="21"/>
      <c r="BW3956" s="21"/>
      <c r="BX3956" s="21"/>
      <c r="BY3956" s="21"/>
      <c r="BZ3956" s="21"/>
      <c r="CA3956" s="21"/>
      <c r="CB3956" s="21"/>
      <c r="CC3956" s="21"/>
      <c r="CD3956" s="21"/>
      <c r="CE3956" s="21"/>
      <c r="CF3956" s="21"/>
      <c r="CG3956" s="21"/>
      <c r="CH3956" s="21"/>
      <c r="CI3956" s="21"/>
      <c r="CJ3956" s="21"/>
      <c r="CK3956" s="21"/>
      <c r="CL3956" s="21"/>
      <c r="CM3956" s="21"/>
      <c r="CN3956" s="21"/>
      <c r="CO3956" s="21"/>
    </row>
    <row r="3957" spans="1:93" x14ac:dyDescent="0.35">
      <c r="A3957" s="43">
        <v>1</v>
      </c>
      <c r="B3957" s="83">
        <v>6200</v>
      </c>
      <c r="C3957" s="46" t="s">
        <v>1352</v>
      </c>
      <c r="D3957" s="74" t="s">
        <v>9461</v>
      </c>
      <c r="E3957" s="46">
        <v>43000225</v>
      </c>
      <c r="F3957" s="46" t="s">
        <v>9462</v>
      </c>
      <c r="G3957" s="46" t="s">
        <v>585</v>
      </c>
      <c r="H3957" s="44" t="s">
        <v>9463</v>
      </c>
      <c r="I3957" s="38">
        <v>174886.41</v>
      </c>
      <c r="J3957" s="47">
        <v>42060</v>
      </c>
      <c r="K3957" s="103"/>
      <c r="L3957" s="21"/>
      <c r="M3957" s="21"/>
      <c r="N3957" s="21"/>
      <c r="O3957" s="21"/>
      <c r="P3957" s="21"/>
      <c r="Q3957" s="21"/>
      <c r="R3957" s="21"/>
      <c r="S3957" s="21"/>
      <c r="T3957" s="21"/>
      <c r="U3957" s="21"/>
      <c r="V3957" s="21"/>
      <c r="W3957" s="21"/>
      <c r="X3957" s="21"/>
      <c r="Y3957" s="21"/>
      <c r="Z3957" s="21"/>
      <c r="AA3957" s="21"/>
      <c r="AB3957" s="21"/>
      <c r="AC3957" s="21"/>
      <c r="AD3957" s="21"/>
      <c r="AE3957" s="21"/>
      <c r="AF3957" s="21"/>
      <c r="AG3957" s="21"/>
      <c r="AH3957" s="21"/>
      <c r="AI3957" s="21"/>
      <c r="AJ3957" s="21"/>
      <c r="AK3957" s="21"/>
      <c r="AL3957" s="21"/>
      <c r="AM3957" s="21"/>
      <c r="AN3957" s="21"/>
      <c r="AO3957" s="21"/>
      <c r="AP3957" s="21"/>
      <c r="AQ3957" s="21"/>
      <c r="AR3957" s="21"/>
      <c r="AS3957" s="21"/>
      <c r="AT3957" s="21"/>
      <c r="AU3957" s="21"/>
      <c r="AV3957" s="21"/>
      <c r="AW3957" s="21"/>
      <c r="AX3957" s="21"/>
      <c r="AY3957" s="21"/>
      <c r="AZ3957" s="21"/>
      <c r="BA3957" s="21"/>
      <c r="BB3957" s="21"/>
      <c r="BC3957" s="21"/>
      <c r="BD3957" s="21"/>
      <c r="BE3957" s="21"/>
      <c r="BF3957" s="21"/>
      <c r="BG3957" s="21"/>
      <c r="BH3957" s="21"/>
      <c r="BI3957" s="21"/>
      <c r="BJ3957" s="21"/>
      <c r="BK3957" s="21"/>
      <c r="BL3957" s="21"/>
      <c r="BM3957" s="21"/>
      <c r="BN3957" s="21"/>
      <c r="BO3957" s="21"/>
      <c r="BP3957" s="21"/>
      <c r="BQ3957" s="21"/>
      <c r="BR3957" s="21"/>
      <c r="BS3957" s="21"/>
      <c r="BT3957" s="21"/>
      <c r="BU3957" s="21"/>
      <c r="BV3957" s="21"/>
      <c r="BW3957" s="21"/>
      <c r="BX3957" s="21"/>
      <c r="BY3957" s="21"/>
      <c r="BZ3957" s="21"/>
      <c r="CA3957" s="21"/>
      <c r="CB3957" s="21"/>
      <c r="CC3957" s="21"/>
      <c r="CD3957" s="21"/>
      <c r="CE3957" s="21"/>
      <c r="CF3957" s="21"/>
      <c r="CG3957" s="21"/>
      <c r="CH3957" s="21"/>
      <c r="CI3957" s="21"/>
      <c r="CJ3957" s="21"/>
      <c r="CK3957" s="21"/>
      <c r="CL3957" s="21"/>
      <c r="CM3957" s="21"/>
      <c r="CN3957" s="21"/>
      <c r="CO3957" s="21"/>
    </row>
    <row r="3958" spans="1:93" x14ac:dyDescent="0.35">
      <c r="A3958" s="43">
        <v>1</v>
      </c>
      <c r="B3958" s="83">
        <v>6200</v>
      </c>
      <c r="C3958" s="46" t="s">
        <v>1352</v>
      </c>
      <c r="D3958" s="74" t="s">
        <v>9464</v>
      </c>
      <c r="E3958" s="46">
        <v>43000225</v>
      </c>
      <c r="F3958" s="46" t="s">
        <v>9465</v>
      </c>
      <c r="G3958" s="46" t="s">
        <v>585</v>
      </c>
      <c r="H3958" s="44" t="s">
        <v>9466</v>
      </c>
      <c r="I3958" s="38">
        <v>174886.41</v>
      </c>
      <c r="J3958" s="47">
        <v>42060</v>
      </c>
      <c r="K3958" s="103"/>
      <c r="L3958" s="21"/>
      <c r="M3958" s="21"/>
      <c r="N3958" s="21"/>
      <c r="O3958" s="21"/>
      <c r="P3958" s="21"/>
      <c r="Q3958" s="21"/>
      <c r="R3958" s="21"/>
      <c r="S3958" s="21"/>
      <c r="T3958" s="21"/>
      <c r="U3958" s="21"/>
      <c r="V3958" s="21"/>
      <c r="W3958" s="21"/>
      <c r="X3958" s="21"/>
      <c r="Y3958" s="21"/>
      <c r="Z3958" s="21"/>
      <c r="AA3958" s="21"/>
      <c r="AB3958" s="21"/>
      <c r="AC3958" s="21"/>
      <c r="AD3958" s="21"/>
      <c r="AE3958" s="21"/>
      <c r="AF3958" s="21"/>
      <c r="AG3958" s="21"/>
      <c r="AH3958" s="21"/>
      <c r="AI3958" s="21"/>
      <c r="AJ3958" s="21"/>
      <c r="AK3958" s="21"/>
      <c r="AL3958" s="21"/>
      <c r="AM3958" s="21"/>
      <c r="AN3958" s="21"/>
      <c r="AO3958" s="21"/>
      <c r="AP3958" s="21"/>
      <c r="AQ3958" s="21"/>
      <c r="AR3958" s="21"/>
      <c r="AS3958" s="21"/>
      <c r="AT3958" s="21"/>
      <c r="AU3958" s="21"/>
      <c r="AV3958" s="21"/>
      <c r="AW3958" s="21"/>
      <c r="AX3958" s="21"/>
      <c r="AY3958" s="21"/>
      <c r="AZ3958" s="21"/>
      <c r="BA3958" s="21"/>
      <c r="BB3958" s="21"/>
      <c r="BC3958" s="21"/>
      <c r="BD3958" s="21"/>
      <c r="BE3958" s="21"/>
      <c r="BF3958" s="21"/>
      <c r="BG3958" s="21"/>
      <c r="BH3958" s="21"/>
      <c r="BI3958" s="21"/>
      <c r="BJ3958" s="21"/>
      <c r="BK3958" s="21"/>
      <c r="BL3958" s="21"/>
      <c r="BM3958" s="21"/>
      <c r="BN3958" s="21"/>
      <c r="BO3958" s="21"/>
      <c r="BP3958" s="21"/>
      <c r="BQ3958" s="21"/>
      <c r="BR3958" s="21"/>
      <c r="BS3958" s="21"/>
      <c r="BT3958" s="21"/>
      <c r="BU3958" s="21"/>
      <c r="BV3958" s="21"/>
      <c r="BW3958" s="21"/>
      <c r="BX3958" s="21"/>
      <c r="BY3958" s="21"/>
      <c r="BZ3958" s="21"/>
      <c r="CA3958" s="21"/>
      <c r="CB3958" s="21"/>
      <c r="CC3958" s="21"/>
      <c r="CD3958" s="21"/>
      <c r="CE3958" s="21"/>
      <c r="CF3958" s="21"/>
      <c r="CG3958" s="21"/>
      <c r="CH3958" s="21"/>
      <c r="CI3958" s="21"/>
      <c r="CJ3958" s="21"/>
      <c r="CK3958" s="21"/>
      <c r="CL3958" s="21"/>
      <c r="CM3958" s="21"/>
      <c r="CN3958" s="21"/>
      <c r="CO3958" s="21"/>
    </row>
    <row r="3959" spans="1:93" x14ac:dyDescent="0.35">
      <c r="A3959" s="43">
        <v>1</v>
      </c>
      <c r="B3959" s="83">
        <v>6200</v>
      </c>
      <c r="C3959" s="46" t="s">
        <v>1352</v>
      </c>
      <c r="D3959" s="74" t="s">
        <v>9467</v>
      </c>
      <c r="E3959" s="46">
        <v>43000225</v>
      </c>
      <c r="F3959" s="46" t="s">
        <v>9468</v>
      </c>
      <c r="G3959" s="46" t="s">
        <v>585</v>
      </c>
      <c r="H3959" s="44" t="s">
        <v>9469</v>
      </c>
      <c r="I3959" s="38">
        <v>174886.41</v>
      </c>
      <c r="J3959" s="47">
        <v>42060</v>
      </c>
      <c r="K3959" s="103"/>
      <c r="L3959" s="21"/>
      <c r="M3959" s="21"/>
      <c r="N3959" s="21"/>
      <c r="O3959" s="21"/>
      <c r="P3959" s="21"/>
      <c r="Q3959" s="21"/>
      <c r="R3959" s="21"/>
      <c r="S3959" s="21"/>
      <c r="T3959" s="21"/>
      <c r="U3959" s="21"/>
      <c r="V3959" s="21"/>
      <c r="W3959" s="21"/>
      <c r="X3959" s="21"/>
      <c r="Y3959" s="21"/>
      <c r="Z3959" s="21"/>
      <c r="AA3959" s="21"/>
      <c r="AB3959" s="21"/>
      <c r="AC3959" s="21"/>
      <c r="AD3959" s="21"/>
      <c r="AE3959" s="21"/>
      <c r="AF3959" s="21"/>
      <c r="AG3959" s="21"/>
      <c r="AH3959" s="21"/>
      <c r="AI3959" s="21"/>
      <c r="AJ3959" s="21"/>
      <c r="AK3959" s="21"/>
      <c r="AL3959" s="21"/>
      <c r="AM3959" s="21"/>
      <c r="AN3959" s="21"/>
      <c r="AO3959" s="21"/>
      <c r="AP3959" s="21"/>
      <c r="AQ3959" s="21"/>
      <c r="AR3959" s="21"/>
      <c r="AS3959" s="21"/>
      <c r="AT3959" s="21"/>
      <c r="AU3959" s="21"/>
      <c r="AV3959" s="21"/>
      <c r="AW3959" s="21"/>
      <c r="AX3959" s="21"/>
      <c r="AY3959" s="21"/>
      <c r="AZ3959" s="21"/>
      <c r="BA3959" s="21"/>
      <c r="BB3959" s="21"/>
      <c r="BC3959" s="21"/>
      <c r="BD3959" s="21"/>
      <c r="BE3959" s="21"/>
      <c r="BF3959" s="21"/>
      <c r="BG3959" s="21"/>
      <c r="BH3959" s="21"/>
      <c r="BI3959" s="21"/>
      <c r="BJ3959" s="21"/>
      <c r="BK3959" s="21"/>
      <c r="BL3959" s="21"/>
      <c r="BM3959" s="21"/>
      <c r="BN3959" s="21"/>
      <c r="BO3959" s="21"/>
      <c r="BP3959" s="21"/>
      <c r="BQ3959" s="21"/>
      <c r="BR3959" s="21"/>
      <c r="BS3959" s="21"/>
      <c r="BT3959" s="21"/>
      <c r="BU3959" s="21"/>
      <c r="BV3959" s="21"/>
      <c r="BW3959" s="21"/>
      <c r="BX3959" s="21"/>
      <c r="BY3959" s="21"/>
      <c r="BZ3959" s="21"/>
      <c r="CA3959" s="21"/>
      <c r="CB3959" s="21"/>
      <c r="CC3959" s="21"/>
      <c r="CD3959" s="21"/>
      <c r="CE3959" s="21"/>
      <c r="CF3959" s="21"/>
      <c r="CG3959" s="21"/>
      <c r="CH3959" s="21"/>
      <c r="CI3959" s="21"/>
      <c r="CJ3959" s="21"/>
      <c r="CK3959" s="21"/>
      <c r="CL3959" s="21"/>
      <c r="CM3959" s="21"/>
      <c r="CN3959" s="21"/>
      <c r="CO3959" s="21"/>
    </row>
    <row r="3960" spans="1:93" x14ac:dyDescent="0.35">
      <c r="A3960" s="43">
        <v>1</v>
      </c>
      <c r="B3960" s="83">
        <v>6200</v>
      </c>
      <c r="C3960" s="46" t="s">
        <v>1352</v>
      </c>
      <c r="D3960" s="74" t="s">
        <v>9470</v>
      </c>
      <c r="E3960" s="46">
        <v>43000225</v>
      </c>
      <c r="F3960" s="46" t="s">
        <v>9471</v>
      </c>
      <c r="G3960" s="46" t="s">
        <v>585</v>
      </c>
      <c r="H3960" s="44" t="s">
        <v>9472</v>
      </c>
      <c r="I3960" s="38">
        <v>174886.41</v>
      </c>
      <c r="J3960" s="47">
        <v>42060</v>
      </c>
      <c r="K3960" s="103"/>
      <c r="L3960" s="21"/>
      <c r="M3960" s="21"/>
      <c r="N3960" s="21"/>
      <c r="O3960" s="21"/>
      <c r="P3960" s="21"/>
      <c r="Q3960" s="21"/>
      <c r="R3960" s="21"/>
      <c r="S3960" s="21"/>
      <c r="T3960" s="21"/>
      <c r="U3960" s="21"/>
      <c r="V3960" s="21"/>
      <c r="W3960" s="21"/>
      <c r="X3960" s="21"/>
      <c r="Y3960" s="21"/>
      <c r="Z3960" s="21"/>
      <c r="AA3960" s="21"/>
      <c r="AB3960" s="21"/>
      <c r="AC3960" s="21"/>
      <c r="AD3960" s="21"/>
      <c r="AE3960" s="21"/>
      <c r="AF3960" s="21"/>
      <c r="AG3960" s="21"/>
      <c r="AH3960" s="21"/>
      <c r="AI3960" s="21"/>
      <c r="AJ3960" s="21"/>
      <c r="AK3960" s="21"/>
      <c r="AL3960" s="21"/>
      <c r="AM3960" s="21"/>
      <c r="AN3960" s="21"/>
      <c r="AO3960" s="21"/>
      <c r="AP3960" s="21"/>
      <c r="AQ3960" s="21"/>
      <c r="AR3960" s="21"/>
      <c r="AS3960" s="21"/>
      <c r="AT3960" s="21"/>
      <c r="AU3960" s="21"/>
      <c r="AV3960" s="21"/>
      <c r="AW3960" s="21"/>
      <c r="AX3960" s="21"/>
      <c r="AY3960" s="21"/>
      <c r="AZ3960" s="21"/>
      <c r="BA3960" s="21"/>
      <c r="BB3960" s="21"/>
      <c r="BC3960" s="21"/>
      <c r="BD3960" s="21"/>
      <c r="BE3960" s="21"/>
      <c r="BF3960" s="21"/>
      <c r="BG3960" s="21"/>
      <c r="BH3960" s="21"/>
      <c r="BI3960" s="21"/>
      <c r="BJ3960" s="21"/>
      <c r="BK3960" s="21"/>
      <c r="BL3960" s="21"/>
      <c r="BM3960" s="21"/>
      <c r="BN3960" s="21"/>
      <c r="BO3960" s="21"/>
      <c r="BP3960" s="21"/>
      <c r="BQ3960" s="21"/>
      <c r="BR3960" s="21"/>
      <c r="BS3960" s="21"/>
      <c r="BT3960" s="21"/>
      <c r="BU3960" s="21"/>
      <c r="BV3960" s="21"/>
      <c r="BW3960" s="21"/>
      <c r="BX3960" s="21"/>
      <c r="BY3960" s="21"/>
      <c r="BZ3960" s="21"/>
      <c r="CA3960" s="21"/>
      <c r="CB3960" s="21"/>
      <c r="CC3960" s="21"/>
      <c r="CD3960" s="21"/>
      <c r="CE3960" s="21"/>
      <c r="CF3960" s="21"/>
      <c r="CG3960" s="21"/>
      <c r="CH3960" s="21"/>
      <c r="CI3960" s="21"/>
      <c r="CJ3960" s="21"/>
      <c r="CK3960" s="21"/>
      <c r="CL3960" s="21"/>
      <c r="CM3960" s="21"/>
      <c r="CN3960" s="21"/>
      <c r="CO3960" s="21"/>
    </row>
    <row r="3961" spans="1:93" x14ac:dyDescent="0.35">
      <c r="A3961" s="43">
        <v>1</v>
      </c>
      <c r="B3961" s="83">
        <v>6200</v>
      </c>
      <c r="C3961" s="46" t="s">
        <v>1352</v>
      </c>
      <c r="D3961" s="74" t="s">
        <v>9473</v>
      </c>
      <c r="E3961" s="46">
        <v>43000225</v>
      </c>
      <c r="F3961" s="46" t="s">
        <v>9474</v>
      </c>
      <c r="G3961" s="46" t="s">
        <v>585</v>
      </c>
      <c r="H3961" s="44" t="s">
        <v>9475</v>
      </c>
      <c r="I3961" s="38">
        <v>174886.41</v>
      </c>
      <c r="J3961" s="47">
        <v>42060</v>
      </c>
      <c r="K3961" s="103"/>
      <c r="L3961" s="21"/>
      <c r="M3961" s="21"/>
      <c r="N3961" s="21"/>
      <c r="O3961" s="21"/>
      <c r="P3961" s="21"/>
      <c r="Q3961" s="21"/>
      <c r="R3961" s="21"/>
      <c r="S3961" s="21"/>
      <c r="T3961" s="21"/>
      <c r="U3961" s="21"/>
      <c r="V3961" s="21"/>
      <c r="W3961" s="21"/>
      <c r="X3961" s="21"/>
      <c r="Y3961" s="21"/>
      <c r="Z3961" s="21"/>
      <c r="AA3961" s="21"/>
      <c r="AB3961" s="21"/>
      <c r="AC3961" s="21"/>
      <c r="AD3961" s="21"/>
      <c r="AE3961" s="21"/>
      <c r="AF3961" s="21"/>
      <c r="AG3961" s="21"/>
      <c r="AH3961" s="21"/>
      <c r="AI3961" s="21"/>
      <c r="AJ3961" s="21"/>
      <c r="AK3961" s="21"/>
      <c r="AL3961" s="21"/>
      <c r="AM3961" s="21"/>
      <c r="AN3961" s="21"/>
      <c r="AO3961" s="21"/>
      <c r="AP3961" s="21"/>
      <c r="AQ3961" s="21"/>
      <c r="AR3961" s="21"/>
      <c r="AS3961" s="21"/>
      <c r="AT3961" s="21"/>
      <c r="AU3961" s="21"/>
      <c r="AV3961" s="21"/>
      <c r="AW3961" s="21"/>
      <c r="AX3961" s="21"/>
      <c r="AY3961" s="21"/>
      <c r="AZ3961" s="21"/>
      <c r="BA3961" s="21"/>
      <c r="BB3961" s="21"/>
      <c r="BC3961" s="21"/>
      <c r="BD3961" s="21"/>
      <c r="BE3961" s="21"/>
      <c r="BF3961" s="21"/>
      <c r="BG3961" s="21"/>
      <c r="BH3961" s="21"/>
      <c r="BI3961" s="21"/>
      <c r="BJ3961" s="21"/>
      <c r="BK3961" s="21"/>
      <c r="BL3961" s="21"/>
      <c r="BM3961" s="21"/>
      <c r="BN3961" s="21"/>
      <c r="BO3961" s="21"/>
      <c r="BP3961" s="21"/>
      <c r="BQ3961" s="21"/>
      <c r="BR3961" s="21"/>
      <c r="BS3961" s="21"/>
      <c r="BT3961" s="21"/>
      <c r="BU3961" s="21"/>
      <c r="BV3961" s="21"/>
      <c r="BW3961" s="21"/>
      <c r="BX3961" s="21"/>
      <c r="BY3961" s="21"/>
      <c r="BZ3961" s="21"/>
      <c r="CA3961" s="21"/>
      <c r="CB3961" s="21"/>
      <c r="CC3961" s="21"/>
      <c r="CD3961" s="21"/>
      <c r="CE3961" s="21"/>
      <c r="CF3961" s="21"/>
      <c r="CG3961" s="21"/>
      <c r="CH3961" s="21"/>
      <c r="CI3961" s="21"/>
      <c r="CJ3961" s="21"/>
      <c r="CK3961" s="21"/>
      <c r="CL3961" s="21"/>
      <c r="CM3961" s="21"/>
      <c r="CN3961" s="21"/>
      <c r="CO3961" s="21"/>
    </row>
    <row r="3962" spans="1:93" x14ac:dyDescent="0.35">
      <c r="A3962" s="43">
        <v>1</v>
      </c>
      <c r="B3962" s="83">
        <v>6200</v>
      </c>
      <c r="C3962" s="46" t="s">
        <v>1352</v>
      </c>
      <c r="D3962" s="74" t="s">
        <v>9476</v>
      </c>
      <c r="E3962" s="46">
        <v>43000225</v>
      </c>
      <c r="F3962" s="46" t="s">
        <v>9477</v>
      </c>
      <c r="G3962" s="46" t="s">
        <v>585</v>
      </c>
      <c r="H3962" s="44" t="s">
        <v>9478</v>
      </c>
      <c r="I3962" s="38">
        <v>174886.41</v>
      </c>
      <c r="J3962" s="47">
        <v>42060</v>
      </c>
      <c r="K3962" s="103"/>
      <c r="L3962" s="21"/>
      <c r="M3962" s="21"/>
      <c r="N3962" s="21"/>
      <c r="O3962" s="21"/>
      <c r="P3962" s="21"/>
      <c r="Q3962" s="21"/>
      <c r="R3962" s="21"/>
      <c r="S3962" s="21"/>
      <c r="T3962" s="21"/>
      <c r="U3962" s="21"/>
      <c r="V3962" s="21"/>
      <c r="W3962" s="21"/>
      <c r="X3962" s="21"/>
      <c r="Y3962" s="21"/>
      <c r="Z3962" s="21"/>
      <c r="AA3962" s="21"/>
      <c r="AB3962" s="21"/>
      <c r="AC3962" s="21"/>
      <c r="AD3962" s="21"/>
      <c r="AE3962" s="21"/>
      <c r="AF3962" s="21"/>
      <c r="AG3962" s="21"/>
      <c r="AH3962" s="21"/>
      <c r="AI3962" s="21"/>
      <c r="AJ3962" s="21"/>
      <c r="AK3962" s="21"/>
      <c r="AL3962" s="21"/>
      <c r="AM3962" s="21"/>
      <c r="AN3962" s="21"/>
      <c r="AO3962" s="21"/>
      <c r="AP3962" s="21"/>
      <c r="AQ3962" s="21"/>
      <c r="AR3962" s="21"/>
      <c r="AS3962" s="21"/>
      <c r="AT3962" s="21"/>
      <c r="AU3962" s="21"/>
      <c r="AV3962" s="21"/>
      <c r="AW3962" s="21"/>
      <c r="AX3962" s="21"/>
      <c r="AY3962" s="21"/>
      <c r="AZ3962" s="21"/>
      <c r="BA3962" s="21"/>
      <c r="BB3962" s="21"/>
      <c r="BC3962" s="21"/>
      <c r="BD3962" s="21"/>
      <c r="BE3962" s="21"/>
      <c r="BF3962" s="21"/>
      <c r="BG3962" s="21"/>
      <c r="BH3962" s="21"/>
      <c r="BI3962" s="21"/>
      <c r="BJ3962" s="21"/>
      <c r="BK3962" s="21"/>
      <c r="BL3962" s="21"/>
      <c r="BM3962" s="21"/>
      <c r="BN3962" s="21"/>
      <c r="BO3962" s="21"/>
      <c r="BP3962" s="21"/>
      <c r="BQ3962" s="21"/>
      <c r="BR3962" s="21"/>
      <c r="BS3962" s="21"/>
      <c r="BT3962" s="21"/>
      <c r="BU3962" s="21"/>
      <c r="BV3962" s="21"/>
      <c r="BW3962" s="21"/>
      <c r="BX3962" s="21"/>
      <c r="BY3962" s="21"/>
      <c r="BZ3962" s="21"/>
      <c r="CA3962" s="21"/>
      <c r="CB3962" s="21"/>
      <c r="CC3962" s="21"/>
      <c r="CD3962" s="21"/>
      <c r="CE3962" s="21"/>
      <c r="CF3962" s="21"/>
      <c r="CG3962" s="21"/>
      <c r="CH3962" s="21"/>
      <c r="CI3962" s="21"/>
      <c r="CJ3962" s="21"/>
      <c r="CK3962" s="21"/>
      <c r="CL3962" s="21"/>
      <c r="CM3962" s="21"/>
      <c r="CN3962" s="21"/>
      <c r="CO3962" s="21"/>
    </row>
    <row r="3963" spans="1:93" x14ac:dyDescent="0.35">
      <c r="A3963" s="43">
        <v>1</v>
      </c>
      <c r="B3963" s="83">
        <v>6200</v>
      </c>
      <c r="C3963" s="46" t="s">
        <v>1352</v>
      </c>
      <c r="D3963" s="74" t="s">
        <v>9479</v>
      </c>
      <c r="E3963" s="46">
        <v>43000225</v>
      </c>
      <c r="F3963" s="46" t="s">
        <v>9480</v>
      </c>
      <c r="G3963" s="46" t="s">
        <v>585</v>
      </c>
      <c r="H3963" s="44" t="s">
        <v>9481</v>
      </c>
      <c r="I3963" s="38">
        <v>174886.41</v>
      </c>
      <c r="J3963" s="47">
        <v>42060</v>
      </c>
      <c r="K3963" s="103"/>
      <c r="L3963" s="21"/>
      <c r="M3963" s="21"/>
      <c r="N3963" s="21"/>
      <c r="O3963" s="21"/>
      <c r="P3963" s="21"/>
      <c r="Q3963" s="21"/>
      <c r="R3963" s="21"/>
      <c r="S3963" s="21"/>
      <c r="T3963" s="21"/>
      <c r="U3963" s="21"/>
      <c r="V3963" s="21"/>
      <c r="W3963" s="21"/>
      <c r="X3963" s="21"/>
      <c r="Y3963" s="21"/>
      <c r="Z3963" s="21"/>
      <c r="AA3963" s="21"/>
      <c r="AB3963" s="21"/>
      <c r="AC3963" s="21"/>
      <c r="AD3963" s="21"/>
      <c r="AE3963" s="21"/>
      <c r="AF3963" s="21"/>
      <c r="AG3963" s="21"/>
      <c r="AH3963" s="21"/>
      <c r="AI3963" s="21"/>
      <c r="AJ3963" s="21"/>
      <c r="AK3963" s="21"/>
      <c r="AL3963" s="21"/>
      <c r="AM3963" s="21"/>
      <c r="AN3963" s="21"/>
      <c r="AO3963" s="21"/>
      <c r="AP3963" s="21"/>
      <c r="AQ3963" s="21"/>
      <c r="AR3963" s="21"/>
      <c r="AS3963" s="21"/>
      <c r="AT3963" s="21"/>
      <c r="AU3963" s="21"/>
      <c r="AV3963" s="21"/>
      <c r="AW3963" s="21"/>
      <c r="AX3963" s="21"/>
      <c r="AY3963" s="21"/>
      <c r="AZ3963" s="21"/>
      <c r="BA3963" s="21"/>
      <c r="BB3963" s="21"/>
      <c r="BC3963" s="21"/>
      <c r="BD3963" s="21"/>
      <c r="BE3963" s="21"/>
      <c r="BF3963" s="21"/>
      <c r="BG3963" s="21"/>
      <c r="BH3963" s="21"/>
      <c r="BI3963" s="21"/>
      <c r="BJ3963" s="21"/>
      <c r="BK3963" s="21"/>
      <c r="BL3963" s="21"/>
      <c r="BM3963" s="21"/>
      <c r="BN3963" s="21"/>
      <c r="BO3963" s="21"/>
      <c r="BP3963" s="21"/>
      <c r="BQ3963" s="21"/>
      <c r="BR3963" s="21"/>
      <c r="BS3963" s="21"/>
      <c r="BT3963" s="21"/>
      <c r="BU3963" s="21"/>
      <c r="BV3963" s="21"/>
      <c r="BW3963" s="21"/>
      <c r="BX3963" s="21"/>
      <c r="BY3963" s="21"/>
      <c r="BZ3963" s="21"/>
      <c r="CA3963" s="21"/>
      <c r="CB3963" s="21"/>
      <c r="CC3963" s="21"/>
      <c r="CD3963" s="21"/>
      <c r="CE3963" s="21"/>
      <c r="CF3963" s="21"/>
      <c r="CG3963" s="21"/>
      <c r="CH3963" s="21"/>
      <c r="CI3963" s="21"/>
      <c r="CJ3963" s="21"/>
      <c r="CK3963" s="21"/>
      <c r="CL3963" s="21"/>
      <c r="CM3963" s="21"/>
      <c r="CN3963" s="21"/>
      <c r="CO3963" s="21"/>
    </row>
    <row r="3964" spans="1:93" x14ac:dyDescent="0.35">
      <c r="A3964" s="43">
        <v>1</v>
      </c>
      <c r="B3964" s="83">
        <v>6200</v>
      </c>
      <c r="C3964" s="46" t="s">
        <v>1352</v>
      </c>
      <c r="D3964" s="74" t="s">
        <v>9482</v>
      </c>
      <c r="E3964" s="46">
        <v>43000225</v>
      </c>
      <c r="F3964" s="46" t="s">
        <v>9483</v>
      </c>
      <c r="G3964" s="46" t="s">
        <v>585</v>
      </c>
      <c r="H3964" s="44" t="s">
        <v>9484</v>
      </c>
      <c r="I3964" s="38">
        <v>174886.41</v>
      </c>
      <c r="J3964" s="47">
        <v>42060</v>
      </c>
      <c r="K3964" s="103"/>
      <c r="L3964" s="21"/>
      <c r="M3964" s="21"/>
      <c r="N3964" s="21"/>
      <c r="O3964" s="21"/>
      <c r="P3964" s="21"/>
      <c r="Q3964" s="21"/>
      <c r="R3964" s="21"/>
      <c r="S3964" s="21"/>
      <c r="T3964" s="21"/>
      <c r="U3964" s="21"/>
      <c r="V3964" s="21"/>
      <c r="W3964" s="21"/>
      <c r="X3964" s="21"/>
      <c r="Y3964" s="21"/>
      <c r="Z3964" s="21"/>
      <c r="AA3964" s="21"/>
      <c r="AB3964" s="21"/>
      <c r="AC3964" s="21"/>
      <c r="AD3964" s="21"/>
      <c r="AE3964" s="21"/>
      <c r="AF3964" s="21"/>
      <c r="AG3964" s="21"/>
      <c r="AH3964" s="21"/>
      <c r="AI3964" s="21"/>
      <c r="AJ3964" s="21"/>
      <c r="AK3964" s="21"/>
      <c r="AL3964" s="21"/>
      <c r="AM3964" s="21"/>
      <c r="AN3964" s="21"/>
      <c r="AO3964" s="21"/>
      <c r="AP3964" s="21"/>
      <c r="AQ3964" s="21"/>
      <c r="AR3964" s="21"/>
      <c r="AS3964" s="21"/>
      <c r="AT3964" s="21"/>
      <c r="AU3964" s="21"/>
      <c r="AV3964" s="21"/>
      <c r="AW3964" s="21"/>
      <c r="AX3964" s="21"/>
      <c r="AY3964" s="21"/>
      <c r="AZ3964" s="21"/>
      <c r="BA3964" s="21"/>
      <c r="BB3964" s="21"/>
      <c r="BC3964" s="21"/>
      <c r="BD3964" s="21"/>
      <c r="BE3964" s="21"/>
      <c r="BF3964" s="21"/>
      <c r="BG3964" s="21"/>
      <c r="BH3964" s="21"/>
      <c r="BI3964" s="21"/>
      <c r="BJ3964" s="21"/>
      <c r="BK3964" s="21"/>
      <c r="BL3964" s="21"/>
      <c r="BM3964" s="21"/>
      <c r="BN3964" s="21"/>
      <c r="BO3964" s="21"/>
      <c r="BP3964" s="21"/>
      <c r="BQ3964" s="21"/>
      <c r="BR3964" s="21"/>
      <c r="BS3964" s="21"/>
      <c r="BT3964" s="21"/>
      <c r="BU3964" s="21"/>
      <c r="BV3964" s="21"/>
      <c r="BW3964" s="21"/>
      <c r="BX3964" s="21"/>
      <c r="BY3964" s="21"/>
      <c r="BZ3964" s="21"/>
      <c r="CA3964" s="21"/>
      <c r="CB3964" s="21"/>
      <c r="CC3964" s="21"/>
      <c r="CD3964" s="21"/>
      <c r="CE3964" s="21"/>
      <c r="CF3964" s="21"/>
      <c r="CG3964" s="21"/>
      <c r="CH3964" s="21"/>
      <c r="CI3964" s="21"/>
      <c r="CJ3964" s="21"/>
      <c r="CK3964" s="21"/>
      <c r="CL3964" s="21"/>
      <c r="CM3964" s="21"/>
      <c r="CN3964" s="21"/>
      <c r="CO3964" s="21"/>
    </row>
    <row r="3965" spans="1:93" x14ac:dyDescent="0.35">
      <c r="A3965" s="43">
        <v>1</v>
      </c>
      <c r="B3965" s="83">
        <v>6200</v>
      </c>
      <c r="C3965" s="46" t="s">
        <v>1352</v>
      </c>
      <c r="D3965" s="74" t="s">
        <v>9485</v>
      </c>
      <c r="E3965" s="46">
        <v>43000225</v>
      </c>
      <c r="F3965" s="46" t="s">
        <v>9486</v>
      </c>
      <c r="G3965" s="46" t="s">
        <v>585</v>
      </c>
      <c r="H3965" s="44" t="s">
        <v>9487</v>
      </c>
      <c r="I3965" s="38">
        <v>174886.41</v>
      </c>
      <c r="J3965" s="47">
        <v>42060</v>
      </c>
      <c r="K3965" s="48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  <c r="AH3965" s="14"/>
      <c r="AI3965" s="14"/>
      <c r="AJ3965" s="14"/>
      <c r="AK3965" s="14"/>
      <c r="AL3965" s="14"/>
      <c r="AM3965" s="14"/>
      <c r="AN3965" s="14"/>
      <c r="AO3965" s="14"/>
      <c r="AP3965" s="14"/>
      <c r="AQ3965" s="14"/>
      <c r="AR3965" s="14"/>
      <c r="AS3965" s="14"/>
      <c r="AT3965" s="14"/>
      <c r="AU3965" s="14"/>
      <c r="AV3965" s="14"/>
      <c r="AW3965" s="14"/>
      <c r="AX3965" s="14"/>
      <c r="AY3965" s="14"/>
      <c r="AZ3965" s="14"/>
      <c r="BA3965" s="14"/>
      <c r="BB3965" s="14"/>
      <c r="BC3965" s="14"/>
      <c r="BD3965" s="14"/>
      <c r="BE3965" s="14"/>
      <c r="BF3965" s="14"/>
      <c r="BG3965" s="14"/>
      <c r="BH3965" s="14"/>
      <c r="BI3965" s="14"/>
      <c r="BJ3965" s="14"/>
      <c r="BK3965" s="14"/>
      <c r="BL3965" s="14"/>
      <c r="BM3965" s="14"/>
      <c r="BN3965" s="14"/>
      <c r="BO3965" s="14"/>
      <c r="BP3965" s="14"/>
      <c r="BQ3965" s="14"/>
      <c r="BR3965" s="14"/>
      <c r="BS3965" s="14"/>
      <c r="BT3965" s="14"/>
      <c r="BU3965" s="14"/>
      <c r="BV3965" s="14"/>
      <c r="BW3965" s="14"/>
      <c r="BX3965" s="14"/>
      <c r="BY3965" s="14"/>
      <c r="BZ3965" s="14"/>
      <c r="CA3965" s="14"/>
      <c r="CB3965" s="14"/>
      <c r="CC3965" s="14"/>
      <c r="CD3965" s="14"/>
      <c r="CE3965" s="14"/>
      <c r="CF3965" s="14"/>
      <c r="CG3965" s="14"/>
      <c r="CH3965" s="14"/>
      <c r="CI3965" s="14"/>
      <c r="CJ3965" s="14"/>
      <c r="CK3965" s="14"/>
      <c r="CL3965" s="14"/>
      <c r="CM3965" s="14"/>
      <c r="CN3965" s="14"/>
      <c r="CO3965" s="14"/>
    </row>
    <row r="3966" spans="1:93" x14ac:dyDescent="0.35">
      <c r="A3966" s="43">
        <v>1</v>
      </c>
      <c r="B3966" s="83">
        <v>6200</v>
      </c>
      <c r="C3966" s="46" t="s">
        <v>10</v>
      </c>
      <c r="D3966" s="46" t="s">
        <v>9488</v>
      </c>
      <c r="E3966" s="46">
        <v>280006770</v>
      </c>
      <c r="F3966" s="46">
        <v>44000638</v>
      </c>
      <c r="G3966" s="46">
        <v>0</v>
      </c>
      <c r="H3966" s="46" t="s">
        <v>9489</v>
      </c>
      <c r="I3966" s="38">
        <v>111592.71</v>
      </c>
      <c r="J3966" s="47">
        <v>41390</v>
      </c>
      <c r="K3966" s="54"/>
      <c r="L3966" s="17"/>
      <c r="M3966" s="17"/>
      <c r="N3966" s="17"/>
      <c r="O3966" s="17"/>
      <c r="P3966" s="1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17"/>
      <c r="AF3966" s="17"/>
      <c r="AG3966" s="17"/>
      <c r="AH3966" s="17"/>
      <c r="AI3966" s="17"/>
      <c r="AJ3966" s="17"/>
      <c r="AK3966" s="17"/>
      <c r="AL3966" s="17"/>
      <c r="AM3966" s="17"/>
      <c r="AN3966" s="17"/>
      <c r="AO3966" s="17"/>
      <c r="AP3966" s="17"/>
      <c r="AQ3966" s="17"/>
      <c r="AR3966" s="17"/>
      <c r="AS3966" s="17"/>
      <c r="AT3966" s="17"/>
      <c r="AU3966" s="17"/>
      <c r="AV3966" s="17"/>
      <c r="AW3966" s="17"/>
      <c r="AX3966" s="17"/>
      <c r="AY3966" s="17"/>
      <c r="AZ3966" s="17"/>
      <c r="BA3966" s="17"/>
      <c r="BB3966" s="17"/>
      <c r="BC3966" s="17"/>
      <c r="BD3966" s="17"/>
      <c r="BE3966" s="17"/>
      <c r="BF3966" s="17"/>
      <c r="BG3966" s="17"/>
      <c r="BH3966" s="17"/>
      <c r="BI3966" s="17"/>
      <c r="BJ3966" s="17"/>
      <c r="BK3966" s="17"/>
      <c r="BL3966" s="17"/>
      <c r="BM3966" s="17"/>
      <c r="BN3966" s="17"/>
      <c r="BO3966" s="17"/>
      <c r="BP3966" s="17"/>
      <c r="BQ3966" s="17"/>
      <c r="BR3966" s="17"/>
      <c r="BS3966" s="17"/>
      <c r="BT3966" s="17"/>
      <c r="BU3966" s="17"/>
      <c r="BV3966" s="17"/>
      <c r="BW3966" s="17"/>
      <c r="BX3966" s="17"/>
      <c r="BY3966" s="17"/>
      <c r="BZ3966" s="17"/>
      <c r="CA3966" s="17"/>
      <c r="CB3966" s="17"/>
      <c r="CC3966" s="17"/>
      <c r="CD3966" s="17"/>
      <c r="CE3966" s="17"/>
      <c r="CF3966" s="17"/>
      <c r="CG3966" s="17"/>
      <c r="CH3966" s="17"/>
      <c r="CI3966" s="17"/>
      <c r="CJ3966" s="17"/>
      <c r="CK3966" s="17"/>
      <c r="CL3966" s="17"/>
      <c r="CM3966" s="17"/>
      <c r="CN3966" s="17"/>
      <c r="CO3966" s="17"/>
    </row>
    <row r="3967" spans="1:93" x14ac:dyDescent="0.35">
      <c r="A3967" s="43">
        <v>1</v>
      </c>
      <c r="B3967" s="83">
        <v>6200</v>
      </c>
      <c r="C3967" s="46" t="s">
        <v>10</v>
      </c>
      <c r="D3967" s="46" t="s">
        <v>9490</v>
      </c>
      <c r="E3967" s="46"/>
      <c r="F3967" s="50" t="s">
        <v>9491</v>
      </c>
      <c r="G3967" s="50" t="s">
        <v>1124</v>
      </c>
      <c r="H3967" s="46" t="s">
        <v>9489</v>
      </c>
      <c r="I3967" s="38">
        <v>57937.99</v>
      </c>
      <c r="J3967" s="47">
        <v>43915</v>
      </c>
      <c r="K3967" s="54"/>
      <c r="L3967" s="17"/>
      <c r="M3967" s="17"/>
      <c r="N3967" s="17"/>
      <c r="O3967" s="17"/>
      <c r="P3967" s="17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17"/>
      <c r="AF3967" s="17"/>
      <c r="AG3967" s="17"/>
      <c r="AH3967" s="17"/>
      <c r="AI3967" s="17"/>
      <c r="AJ3967" s="17"/>
      <c r="AK3967" s="17"/>
      <c r="AL3967" s="17"/>
      <c r="AM3967" s="17"/>
      <c r="AN3967" s="17"/>
      <c r="AO3967" s="17"/>
      <c r="AP3967" s="17"/>
      <c r="AQ3967" s="17"/>
      <c r="AR3967" s="17"/>
      <c r="AS3967" s="17"/>
      <c r="AT3967" s="17"/>
      <c r="AU3967" s="17"/>
      <c r="AV3967" s="17"/>
      <c r="AW3967" s="17"/>
      <c r="AX3967" s="17"/>
      <c r="AY3967" s="17"/>
      <c r="AZ3967" s="17"/>
      <c r="BA3967" s="17"/>
      <c r="BB3967" s="17"/>
      <c r="BC3967" s="17"/>
      <c r="BD3967" s="17"/>
      <c r="BE3967" s="17"/>
      <c r="BF3967" s="17"/>
      <c r="BG3967" s="17"/>
      <c r="BH3967" s="17"/>
      <c r="BI3967" s="17"/>
      <c r="BJ3967" s="17"/>
      <c r="BK3967" s="17"/>
      <c r="BL3967" s="17"/>
      <c r="BM3967" s="17"/>
      <c r="BN3967" s="17"/>
      <c r="BO3967" s="17"/>
      <c r="BP3967" s="17"/>
      <c r="BQ3967" s="17"/>
      <c r="BR3967" s="17"/>
      <c r="BS3967" s="17"/>
      <c r="BT3967" s="17"/>
      <c r="BU3967" s="17"/>
      <c r="BV3967" s="17"/>
      <c r="BW3967" s="17"/>
      <c r="BX3967" s="17"/>
      <c r="BY3967" s="17"/>
      <c r="BZ3967" s="17"/>
      <c r="CA3967" s="17"/>
      <c r="CB3967" s="17"/>
      <c r="CC3967" s="17"/>
      <c r="CD3967" s="17"/>
      <c r="CE3967" s="17"/>
      <c r="CF3967" s="17"/>
      <c r="CG3967" s="17"/>
      <c r="CH3967" s="17"/>
      <c r="CI3967" s="17"/>
      <c r="CJ3967" s="17"/>
      <c r="CK3967" s="17"/>
      <c r="CL3967" s="17"/>
      <c r="CM3967" s="17"/>
      <c r="CN3967" s="17"/>
      <c r="CO3967" s="17"/>
    </row>
    <row r="3968" spans="1:93" x14ac:dyDescent="0.35">
      <c r="A3968" s="43">
        <v>1</v>
      </c>
      <c r="B3968" s="83">
        <v>6200</v>
      </c>
      <c r="C3968" s="46" t="s">
        <v>10</v>
      </c>
      <c r="D3968" s="46" t="s">
        <v>9492</v>
      </c>
      <c r="E3968" s="46">
        <v>280006940</v>
      </c>
      <c r="F3968" s="46">
        <v>44000639</v>
      </c>
      <c r="G3968" s="46">
        <v>0</v>
      </c>
      <c r="H3968" s="46" t="s">
        <v>9493</v>
      </c>
      <c r="I3968" s="38">
        <v>142609.46</v>
      </c>
      <c r="J3968" s="47">
        <v>41390</v>
      </c>
      <c r="K3968" s="48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  <c r="AH3968" s="14"/>
      <c r="AI3968" s="14"/>
      <c r="AJ3968" s="14"/>
      <c r="AK3968" s="14"/>
      <c r="AL3968" s="14"/>
      <c r="AM3968" s="14"/>
      <c r="AN3968" s="14"/>
      <c r="AO3968" s="14"/>
      <c r="AP3968" s="14"/>
      <c r="AQ3968" s="14"/>
      <c r="AR3968" s="14"/>
      <c r="AS3968" s="14"/>
      <c r="AT3968" s="14"/>
      <c r="AU3968" s="14"/>
      <c r="AV3968" s="14"/>
      <c r="AW3968" s="14"/>
      <c r="AX3968" s="14"/>
      <c r="AY3968" s="14"/>
      <c r="AZ3968" s="14"/>
      <c r="BA3968" s="14"/>
      <c r="BB3968" s="14"/>
      <c r="BC3968" s="14"/>
      <c r="BD3968" s="14"/>
      <c r="BE3968" s="14"/>
      <c r="BF3968" s="14"/>
      <c r="BG3968" s="14"/>
      <c r="BH3968" s="14"/>
      <c r="BI3968" s="14"/>
      <c r="BJ3968" s="14"/>
      <c r="BK3968" s="14"/>
      <c r="BL3968" s="14"/>
      <c r="BM3968" s="14"/>
      <c r="BN3968" s="14"/>
      <c r="BO3968" s="14"/>
      <c r="BP3968" s="14"/>
      <c r="BQ3968" s="14"/>
      <c r="BR3968" s="14"/>
      <c r="BS3968" s="14"/>
      <c r="BT3968" s="14"/>
      <c r="BU3968" s="14"/>
      <c r="BV3968" s="14"/>
      <c r="BW3968" s="14"/>
      <c r="BX3968" s="14"/>
      <c r="BY3968" s="14"/>
      <c r="BZ3968" s="14"/>
      <c r="CA3968" s="14"/>
      <c r="CB3968" s="14"/>
      <c r="CC3968" s="14"/>
      <c r="CD3968" s="14"/>
      <c r="CE3968" s="14"/>
      <c r="CF3968" s="14"/>
      <c r="CG3968" s="14"/>
      <c r="CH3968" s="14"/>
      <c r="CI3968" s="14"/>
      <c r="CJ3968" s="14"/>
      <c r="CK3968" s="14"/>
      <c r="CL3968" s="14"/>
      <c r="CM3968" s="14"/>
      <c r="CN3968" s="14"/>
      <c r="CO3968" s="14"/>
    </row>
    <row r="3969" spans="1:93" x14ac:dyDescent="0.35">
      <c r="A3969" s="43">
        <v>1</v>
      </c>
      <c r="B3969" s="83">
        <v>6200</v>
      </c>
      <c r="C3969" s="46" t="s">
        <v>10</v>
      </c>
      <c r="D3969" s="46" t="s">
        <v>9494</v>
      </c>
      <c r="E3969" s="46">
        <v>280006950</v>
      </c>
      <c r="F3969" s="46">
        <v>44000640</v>
      </c>
      <c r="G3969" s="46">
        <v>0</v>
      </c>
      <c r="H3969" s="46" t="s">
        <v>9495</v>
      </c>
      <c r="I3969" s="38">
        <v>142609.46</v>
      </c>
      <c r="J3969" s="47">
        <v>41390</v>
      </c>
      <c r="K3969" s="103"/>
      <c r="L3969" s="21"/>
      <c r="M3969" s="21"/>
      <c r="N3969" s="21"/>
      <c r="O3969" s="21"/>
      <c r="P3969" s="21"/>
      <c r="Q3969" s="21"/>
      <c r="R3969" s="21"/>
      <c r="S3969" s="21"/>
      <c r="T3969" s="21"/>
      <c r="U3969" s="21"/>
      <c r="V3969" s="21"/>
      <c r="W3969" s="21"/>
      <c r="X3969" s="21"/>
      <c r="Y3969" s="21"/>
      <c r="Z3969" s="21"/>
      <c r="AA3969" s="21"/>
      <c r="AB3969" s="21"/>
      <c r="AC3969" s="21"/>
      <c r="AD3969" s="21"/>
      <c r="AE3969" s="21"/>
      <c r="AF3969" s="21"/>
      <c r="AG3969" s="21"/>
      <c r="AH3969" s="21"/>
      <c r="AI3969" s="21"/>
      <c r="AJ3969" s="21"/>
      <c r="AK3969" s="21"/>
      <c r="AL3969" s="21"/>
      <c r="AM3969" s="21"/>
      <c r="AN3969" s="21"/>
      <c r="AO3969" s="21"/>
      <c r="AP3969" s="21"/>
      <c r="AQ3969" s="21"/>
      <c r="AR3969" s="21"/>
      <c r="AS3969" s="21"/>
      <c r="AT3969" s="21"/>
      <c r="AU3969" s="21"/>
      <c r="AV3969" s="21"/>
      <c r="AW3969" s="21"/>
      <c r="AX3969" s="21"/>
      <c r="AY3969" s="21"/>
      <c r="AZ3969" s="21"/>
      <c r="BA3969" s="21"/>
      <c r="BB3969" s="21"/>
      <c r="BC3969" s="21"/>
      <c r="BD3969" s="21"/>
      <c r="BE3969" s="21"/>
      <c r="BF3969" s="21"/>
      <c r="BG3969" s="21"/>
      <c r="BH3969" s="21"/>
      <c r="BI3969" s="21"/>
      <c r="BJ3969" s="21"/>
      <c r="BK3969" s="21"/>
      <c r="BL3969" s="21"/>
      <c r="BM3969" s="21"/>
      <c r="BN3969" s="21"/>
      <c r="BO3969" s="21"/>
      <c r="BP3969" s="21"/>
      <c r="BQ3969" s="21"/>
      <c r="BR3969" s="21"/>
      <c r="BS3969" s="21"/>
      <c r="BT3969" s="21"/>
      <c r="BU3969" s="21"/>
      <c r="BV3969" s="21"/>
      <c r="BW3969" s="21"/>
      <c r="BX3969" s="21"/>
      <c r="BY3969" s="21"/>
      <c r="BZ3969" s="21"/>
      <c r="CA3969" s="21"/>
      <c r="CB3969" s="21"/>
      <c r="CC3969" s="21"/>
      <c r="CD3969" s="21"/>
      <c r="CE3969" s="21"/>
      <c r="CF3969" s="21"/>
      <c r="CG3969" s="21"/>
      <c r="CH3969" s="21"/>
      <c r="CI3969" s="21"/>
      <c r="CJ3969" s="21"/>
      <c r="CK3969" s="21"/>
      <c r="CL3969" s="21"/>
      <c r="CM3969" s="21"/>
      <c r="CN3969" s="21"/>
      <c r="CO3969" s="21"/>
    </row>
    <row r="3970" spans="1:93" x14ac:dyDescent="0.35">
      <c r="A3970" s="43">
        <v>1</v>
      </c>
      <c r="B3970" s="83">
        <v>6200</v>
      </c>
      <c r="C3970" s="46" t="s">
        <v>10</v>
      </c>
      <c r="D3970" s="46" t="s">
        <v>9496</v>
      </c>
      <c r="E3970" s="46">
        <v>280006960</v>
      </c>
      <c r="F3970" s="46">
        <v>44000641</v>
      </c>
      <c r="G3970" s="46">
        <v>0</v>
      </c>
      <c r="H3970" s="46" t="s">
        <v>9497</v>
      </c>
      <c r="I3970" s="38">
        <v>142609.46</v>
      </c>
      <c r="J3970" s="47">
        <v>41390</v>
      </c>
      <c r="K3970" s="103"/>
      <c r="L3970" s="21"/>
      <c r="M3970" s="21"/>
      <c r="N3970" s="21"/>
      <c r="O3970" s="21"/>
      <c r="P3970" s="21"/>
      <c r="Q3970" s="21"/>
      <c r="R3970" s="21"/>
      <c r="S3970" s="21"/>
      <c r="T3970" s="21"/>
      <c r="U3970" s="21"/>
      <c r="V3970" s="21"/>
      <c r="W3970" s="21"/>
      <c r="X3970" s="21"/>
      <c r="Y3970" s="21"/>
      <c r="Z3970" s="21"/>
      <c r="AA3970" s="21"/>
      <c r="AB3970" s="21"/>
      <c r="AC3970" s="21"/>
      <c r="AD3970" s="21"/>
      <c r="AE3970" s="21"/>
      <c r="AF3970" s="21"/>
      <c r="AG3970" s="21"/>
      <c r="AH3970" s="21"/>
      <c r="AI3970" s="21"/>
      <c r="AJ3970" s="21"/>
      <c r="AK3970" s="21"/>
      <c r="AL3970" s="21"/>
      <c r="AM3970" s="21"/>
      <c r="AN3970" s="21"/>
      <c r="AO3970" s="21"/>
      <c r="AP3970" s="21"/>
      <c r="AQ3970" s="21"/>
      <c r="AR3970" s="21"/>
      <c r="AS3970" s="21"/>
      <c r="AT3970" s="21"/>
      <c r="AU3970" s="21"/>
      <c r="AV3970" s="21"/>
      <c r="AW3970" s="21"/>
      <c r="AX3970" s="21"/>
      <c r="AY3970" s="21"/>
      <c r="AZ3970" s="21"/>
      <c r="BA3970" s="21"/>
      <c r="BB3970" s="21"/>
      <c r="BC3970" s="21"/>
      <c r="BD3970" s="21"/>
      <c r="BE3970" s="21"/>
      <c r="BF3970" s="21"/>
      <c r="BG3970" s="21"/>
      <c r="BH3970" s="21"/>
      <c r="BI3970" s="21"/>
      <c r="BJ3970" s="21"/>
      <c r="BK3970" s="21"/>
      <c r="BL3970" s="21"/>
      <c r="BM3970" s="21"/>
      <c r="BN3970" s="21"/>
      <c r="BO3970" s="21"/>
      <c r="BP3970" s="21"/>
      <c r="BQ3970" s="21"/>
      <c r="BR3970" s="21"/>
      <c r="BS3970" s="21"/>
      <c r="BT3970" s="21"/>
      <c r="BU3970" s="21"/>
      <c r="BV3970" s="21"/>
      <c r="BW3970" s="21"/>
      <c r="BX3970" s="21"/>
      <c r="BY3970" s="21"/>
      <c r="BZ3970" s="21"/>
      <c r="CA3970" s="21"/>
      <c r="CB3970" s="21"/>
      <c r="CC3970" s="21"/>
      <c r="CD3970" s="21"/>
      <c r="CE3970" s="21"/>
      <c r="CF3970" s="21"/>
      <c r="CG3970" s="21"/>
      <c r="CH3970" s="21"/>
      <c r="CI3970" s="21"/>
      <c r="CJ3970" s="21"/>
      <c r="CK3970" s="21"/>
      <c r="CL3970" s="21"/>
      <c r="CM3970" s="21"/>
      <c r="CN3970" s="21"/>
      <c r="CO3970" s="21"/>
    </row>
    <row r="3971" spans="1:93" x14ac:dyDescent="0.35">
      <c r="A3971" s="43">
        <v>1</v>
      </c>
      <c r="B3971" s="83">
        <v>6200</v>
      </c>
      <c r="C3971" s="46" t="s">
        <v>10</v>
      </c>
      <c r="D3971" s="46" t="s">
        <v>9498</v>
      </c>
      <c r="E3971" s="46">
        <v>280006970</v>
      </c>
      <c r="F3971" s="46">
        <v>44000642</v>
      </c>
      <c r="G3971" s="46">
        <v>0</v>
      </c>
      <c r="H3971" s="46" t="s">
        <v>9499</v>
      </c>
      <c r="I3971" s="38">
        <v>142609.46</v>
      </c>
      <c r="J3971" s="47">
        <v>41390</v>
      </c>
      <c r="K3971" s="103"/>
      <c r="L3971" s="21"/>
      <c r="M3971" s="21"/>
      <c r="N3971" s="21"/>
      <c r="O3971" s="21"/>
      <c r="P3971" s="21"/>
      <c r="Q3971" s="21"/>
      <c r="R3971" s="21"/>
      <c r="S3971" s="21"/>
      <c r="T3971" s="21"/>
      <c r="U3971" s="21"/>
      <c r="V3971" s="21"/>
      <c r="W3971" s="21"/>
      <c r="X3971" s="21"/>
      <c r="Y3971" s="21"/>
      <c r="Z3971" s="21"/>
      <c r="AA3971" s="21"/>
      <c r="AB3971" s="21"/>
      <c r="AC3971" s="21"/>
      <c r="AD3971" s="21"/>
      <c r="AE3971" s="21"/>
      <c r="AF3971" s="21"/>
      <c r="AG3971" s="21"/>
      <c r="AH3971" s="21"/>
      <c r="AI3971" s="21"/>
      <c r="AJ3971" s="21"/>
      <c r="AK3971" s="21"/>
      <c r="AL3971" s="21"/>
      <c r="AM3971" s="21"/>
      <c r="AN3971" s="21"/>
      <c r="AO3971" s="21"/>
      <c r="AP3971" s="21"/>
      <c r="AQ3971" s="21"/>
      <c r="AR3971" s="21"/>
      <c r="AS3971" s="21"/>
      <c r="AT3971" s="21"/>
      <c r="AU3971" s="21"/>
      <c r="AV3971" s="21"/>
      <c r="AW3971" s="21"/>
      <c r="AX3971" s="21"/>
      <c r="AY3971" s="21"/>
      <c r="AZ3971" s="21"/>
      <c r="BA3971" s="21"/>
      <c r="BB3971" s="21"/>
      <c r="BC3971" s="21"/>
      <c r="BD3971" s="21"/>
      <c r="BE3971" s="21"/>
      <c r="BF3971" s="21"/>
      <c r="BG3971" s="21"/>
      <c r="BH3971" s="21"/>
      <c r="BI3971" s="21"/>
      <c r="BJ3971" s="21"/>
      <c r="BK3971" s="21"/>
      <c r="BL3971" s="21"/>
      <c r="BM3971" s="21"/>
      <c r="BN3971" s="21"/>
      <c r="BO3971" s="21"/>
      <c r="BP3971" s="21"/>
      <c r="BQ3971" s="21"/>
      <c r="BR3971" s="21"/>
      <c r="BS3971" s="21"/>
      <c r="BT3971" s="21"/>
      <c r="BU3971" s="21"/>
      <c r="BV3971" s="21"/>
      <c r="BW3971" s="21"/>
      <c r="BX3971" s="21"/>
      <c r="BY3971" s="21"/>
      <c r="BZ3971" s="21"/>
      <c r="CA3971" s="21"/>
      <c r="CB3971" s="21"/>
      <c r="CC3971" s="21"/>
      <c r="CD3971" s="21"/>
      <c r="CE3971" s="21"/>
      <c r="CF3971" s="21"/>
      <c r="CG3971" s="21"/>
      <c r="CH3971" s="21"/>
      <c r="CI3971" s="21"/>
      <c r="CJ3971" s="21"/>
      <c r="CK3971" s="21"/>
      <c r="CL3971" s="21"/>
      <c r="CM3971" s="21"/>
      <c r="CN3971" s="21"/>
      <c r="CO3971" s="21"/>
    </row>
    <row r="3972" spans="1:93" x14ac:dyDescent="0.35">
      <c r="A3972" s="43">
        <v>1</v>
      </c>
      <c r="B3972" s="83">
        <v>6200</v>
      </c>
      <c r="C3972" s="46" t="s">
        <v>10</v>
      </c>
      <c r="D3972" s="46" t="s">
        <v>9500</v>
      </c>
      <c r="E3972" s="46">
        <v>280006980</v>
      </c>
      <c r="F3972" s="46">
        <v>44000643</v>
      </c>
      <c r="G3972" s="46">
        <v>0</v>
      </c>
      <c r="H3972" s="46" t="s">
        <v>9501</v>
      </c>
      <c r="I3972" s="38">
        <v>142609.46</v>
      </c>
      <c r="J3972" s="47">
        <v>41390</v>
      </c>
      <c r="K3972" s="103"/>
      <c r="L3972" s="21"/>
      <c r="M3972" s="21"/>
      <c r="N3972" s="21"/>
      <c r="O3972" s="21"/>
      <c r="P3972" s="21"/>
      <c r="Q3972" s="21"/>
      <c r="R3972" s="21"/>
      <c r="S3972" s="21"/>
      <c r="T3972" s="21"/>
      <c r="U3972" s="21"/>
      <c r="V3972" s="21"/>
      <c r="W3972" s="21"/>
      <c r="X3972" s="21"/>
      <c r="Y3972" s="21"/>
      <c r="Z3972" s="21"/>
      <c r="AA3972" s="21"/>
      <c r="AB3972" s="21"/>
      <c r="AC3972" s="21"/>
      <c r="AD3972" s="21"/>
      <c r="AE3972" s="21"/>
      <c r="AF3972" s="21"/>
      <c r="AG3972" s="21"/>
      <c r="AH3972" s="21"/>
      <c r="AI3972" s="21"/>
      <c r="AJ3972" s="21"/>
      <c r="AK3972" s="21"/>
      <c r="AL3972" s="21"/>
      <c r="AM3972" s="21"/>
      <c r="AN3972" s="21"/>
      <c r="AO3972" s="21"/>
      <c r="AP3972" s="21"/>
      <c r="AQ3972" s="21"/>
      <c r="AR3972" s="21"/>
      <c r="AS3972" s="21"/>
      <c r="AT3972" s="21"/>
      <c r="AU3972" s="21"/>
      <c r="AV3972" s="21"/>
      <c r="AW3972" s="21"/>
      <c r="AX3972" s="21"/>
      <c r="AY3972" s="21"/>
      <c r="AZ3972" s="21"/>
      <c r="BA3972" s="21"/>
      <c r="BB3972" s="21"/>
      <c r="BC3972" s="21"/>
      <c r="BD3972" s="21"/>
      <c r="BE3972" s="21"/>
      <c r="BF3972" s="21"/>
      <c r="BG3972" s="21"/>
      <c r="BH3972" s="21"/>
      <c r="BI3972" s="21"/>
      <c r="BJ3972" s="21"/>
      <c r="BK3972" s="21"/>
      <c r="BL3972" s="21"/>
      <c r="BM3972" s="21"/>
      <c r="BN3972" s="21"/>
      <c r="BO3972" s="21"/>
      <c r="BP3972" s="21"/>
      <c r="BQ3972" s="21"/>
      <c r="BR3972" s="21"/>
      <c r="BS3972" s="21"/>
      <c r="BT3972" s="21"/>
      <c r="BU3972" s="21"/>
      <c r="BV3972" s="21"/>
      <c r="BW3972" s="21"/>
      <c r="BX3972" s="21"/>
      <c r="BY3972" s="21"/>
      <c r="BZ3972" s="21"/>
      <c r="CA3972" s="21"/>
      <c r="CB3972" s="21"/>
      <c r="CC3972" s="21"/>
      <c r="CD3972" s="21"/>
      <c r="CE3972" s="21"/>
      <c r="CF3972" s="21"/>
      <c r="CG3972" s="21"/>
      <c r="CH3972" s="21"/>
      <c r="CI3972" s="21"/>
      <c r="CJ3972" s="21"/>
      <c r="CK3972" s="21"/>
      <c r="CL3972" s="21"/>
      <c r="CM3972" s="21"/>
      <c r="CN3972" s="21"/>
      <c r="CO3972" s="21"/>
    </row>
    <row r="3973" spans="1:93" x14ac:dyDescent="0.35">
      <c r="A3973" s="43">
        <v>1</v>
      </c>
      <c r="B3973" s="83">
        <v>6200</v>
      </c>
      <c r="C3973" s="46" t="s">
        <v>10</v>
      </c>
      <c r="D3973" s="46" t="s">
        <v>9502</v>
      </c>
      <c r="E3973" s="46">
        <v>280006990</v>
      </c>
      <c r="F3973" s="46">
        <v>44000644</v>
      </c>
      <c r="G3973" s="46">
        <v>0</v>
      </c>
      <c r="H3973" s="46" t="s">
        <v>9503</v>
      </c>
      <c r="I3973" s="38">
        <v>142609.46</v>
      </c>
      <c r="J3973" s="47">
        <v>41390</v>
      </c>
      <c r="K3973" s="103"/>
      <c r="L3973" s="21"/>
      <c r="M3973" s="21"/>
      <c r="N3973" s="21"/>
      <c r="O3973" s="21"/>
      <c r="P3973" s="21"/>
      <c r="Q3973" s="21"/>
      <c r="R3973" s="21"/>
      <c r="S3973" s="21"/>
      <c r="T3973" s="21"/>
      <c r="U3973" s="21"/>
      <c r="V3973" s="21"/>
      <c r="W3973" s="21"/>
      <c r="X3973" s="21"/>
      <c r="Y3973" s="21"/>
      <c r="Z3973" s="21"/>
      <c r="AA3973" s="21"/>
      <c r="AB3973" s="21"/>
      <c r="AC3973" s="21"/>
      <c r="AD3973" s="21"/>
      <c r="AE3973" s="21"/>
      <c r="AF3973" s="21"/>
      <c r="AG3973" s="21"/>
      <c r="AH3973" s="21"/>
      <c r="AI3973" s="21"/>
      <c r="AJ3973" s="21"/>
      <c r="AK3973" s="21"/>
      <c r="AL3973" s="21"/>
      <c r="AM3973" s="21"/>
      <c r="AN3973" s="21"/>
      <c r="AO3973" s="21"/>
      <c r="AP3973" s="21"/>
      <c r="AQ3973" s="21"/>
      <c r="AR3973" s="21"/>
      <c r="AS3973" s="21"/>
      <c r="AT3973" s="21"/>
      <c r="AU3973" s="21"/>
      <c r="AV3973" s="21"/>
      <c r="AW3973" s="21"/>
      <c r="AX3973" s="21"/>
      <c r="AY3973" s="21"/>
      <c r="AZ3973" s="21"/>
      <c r="BA3973" s="21"/>
      <c r="BB3973" s="21"/>
      <c r="BC3973" s="21"/>
      <c r="BD3973" s="21"/>
      <c r="BE3973" s="21"/>
      <c r="BF3973" s="21"/>
      <c r="BG3973" s="21"/>
      <c r="BH3973" s="21"/>
      <c r="BI3973" s="21"/>
      <c r="BJ3973" s="21"/>
      <c r="BK3973" s="21"/>
      <c r="BL3973" s="21"/>
      <c r="BM3973" s="21"/>
      <c r="BN3973" s="21"/>
      <c r="BO3973" s="21"/>
      <c r="BP3973" s="21"/>
      <c r="BQ3973" s="21"/>
      <c r="BR3973" s="21"/>
      <c r="BS3973" s="21"/>
      <c r="BT3973" s="21"/>
      <c r="BU3973" s="21"/>
      <c r="BV3973" s="21"/>
      <c r="BW3973" s="21"/>
      <c r="BX3973" s="21"/>
      <c r="BY3973" s="21"/>
      <c r="BZ3973" s="21"/>
      <c r="CA3973" s="21"/>
      <c r="CB3973" s="21"/>
      <c r="CC3973" s="21"/>
      <c r="CD3973" s="21"/>
      <c r="CE3973" s="21"/>
      <c r="CF3973" s="21"/>
      <c r="CG3973" s="21"/>
      <c r="CH3973" s="21"/>
      <c r="CI3973" s="21"/>
      <c r="CJ3973" s="21"/>
      <c r="CK3973" s="21"/>
      <c r="CL3973" s="21"/>
      <c r="CM3973" s="21"/>
      <c r="CN3973" s="21"/>
      <c r="CO3973" s="21"/>
    </row>
    <row r="3974" spans="1:93" x14ac:dyDescent="0.35">
      <c r="A3974" s="43">
        <v>1</v>
      </c>
      <c r="B3974" s="83">
        <v>6200</v>
      </c>
      <c r="C3974" s="46" t="s">
        <v>10</v>
      </c>
      <c r="D3974" s="46" t="s">
        <v>9504</v>
      </c>
      <c r="E3974" s="46">
        <v>280007000</v>
      </c>
      <c r="F3974" s="46">
        <v>44000645</v>
      </c>
      <c r="G3974" s="46">
        <v>0</v>
      </c>
      <c r="H3974" s="46" t="s">
        <v>9505</v>
      </c>
      <c r="I3974" s="38">
        <v>142609.46</v>
      </c>
      <c r="J3974" s="47">
        <v>41390</v>
      </c>
      <c r="K3974" s="103"/>
      <c r="L3974" s="21"/>
      <c r="M3974" s="21"/>
      <c r="N3974" s="21"/>
      <c r="O3974" s="21"/>
      <c r="P3974" s="21"/>
      <c r="Q3974" s="21"/>
      <c r="R3974" s="21"/>
      <c r="S3974" s="21"/>
      <c r="T3974" s="21"/>
      <c r="U3974" s="21"/>
      <c r="V3974" s="21"/>
      <c r="W3974" s="21"/>
      <c r="X3974" s="21"/>
      <c r="Y3974" s="21"/>
      <c r="Z3974" s="21"/>
      <c r="AA3974" s="21"/>
      <c r="AB3974" s="21"/>
      <c r="AC3974" s="21"/>
      <c r="AD3974" s="21"/>
      <c r="AE3974" s="21"/>
      <c r="AF3974" s="21"/>
      <c r="AG3974" s="21"/>
      <c r="AH3974" s="21"/>
      <c r="AI3974" s="21"/>
      <c r="AJ3974" s="21"/>
      <c r="AK3974" s="21"/>
      <c r="AL3974" s="21"/>
      <c r="AM3974" s="21"/>
      <c r="AN3974" s="21"/>
      <c r="AO3974" s="21"/>
      <c r="AP3974" s="21"/>
      <c r="AQ3974" s="21"/>
      <c r="AR3974" s="21"/>
      <c r="AS3974" s="21"/>
      <c r="AT3974" s="21"/>
      <c r="AU3974" s="21"/>
      <c r="AV3974" s="21"/>
      <c r="AW3974" s="21"/>
      <c r="AX3974" s="21"/>
      <c r="AY3974" s="21"/>
      <c r="AZ3974" s="21"/>
      <c r="BA3974" s="21"/>
      <c r="BB3974" s="21"/>
      <c r="BC3974" s="21"/>
      <c r="BD3974" s="21"/>
      <c r="BE3974" s="21"/>
      <c r="BF3974" s="21"/>
      <c r="BG3974" s="21"/>
      <c r="BH3974" s="21"/>
      <c r="BI3974" s="21"/>
      <c r="BJ3974" s="21"/>
      <c r="BK3974" s="21"/>
      <c r="BL3974" s="21"/>
      <c r="BM3974" s="21"/>
      <c r="BN3974" s="21"/>
      <c r="BO3974" s="21"/>
      <c r="BP3974" s="21"/>
      <c r="BQ3974" s="21"/>
      <c r="BR3974" s="21"/>
      <c r="BS3974" s="21"/>
      <c r="BT3974" s="21"/>
      <c r="BU3974" s="21"/>
      <c r="BV3974" s="21"/>
      <c r="BW3974" s="21"/>
      <c r="BX3974" s="21"/>
      <c r="BY3974" s="21"/>
      <c r="BZ3974" s="21"/>
      <c r="CA3974" s="21"/>
      <c r="CB3974" s="21"/>
      <c r="CC3974" s="21"/>
      <c r="CD3974" s="21"/>
      <c r="CE3974" s="21"/>
      <c r="CF3974" s="21"/>
      <c r="CG3974" s="21"/>
      <c r="CH3974" s="21"/>
      <c r="CI3974" s="21"/>
      <c r="CJ3974" s="21"/>
      <c r="CK3974" s="21"/>
      <c r="CL3974" s="21"/>
      <c r="CM3974" s="21"/>
      <c r="CN3974" s="21"/>
      <c r="CO3974" s="21"/>
    </row>
    <row r="3975" spans="1:93" x14ac:dyDescent="0.35">
      <c r="A3975" s="43">
        <v>1</v>
      </c>
      <c r="B3975" s="83">
        <v>6200</v>
      </c>
      <c r="C3975" s="46" t="s">
        <v>10</v>
      </c>
      <c r="D3975" s="46" t="s">
        <v>9506</v>
      </c>
      <c r="E3975" s="46">
        <v>280007010</v>
      </c>
      <c r="F3975" s="46">
        <v>44000646</v>
      </c>
      <c r="G3975" s="46">
        <v>0</v>
      </c>
      <c r="H3975" s="46" t="s">
        <v>9507</v>
      </c>
      <c r="I3975" s="38">
        <v>142609.46</v>
      </c>
      <c r="J3975" s="47">
        <v>41390</v>
      </c>
      <c r="K3975" s="48"/>
    </row>
    <row r="3976" spans="1:93" x14ac:dyDescent="0.35">
      <c r="A3976" s="43">
        <v>1</v>
      </c>
      <c r="B3976" s="83">
        <v>6200</v>
      </c>
      <c r="C3976" s="46" t="s">
        <v>10</v>
      </c>
      <c r="D3976" s="46" t="s">
        <v>9508</v>
      </c>
      <c r="E3976" s="46">
        <v>280007020</v>
      </c>
      <c r="F3976" s="46">
        <v>44000647</v>
      </c>
      <c r="G3976" s="46">
        <v>0</v>
      </c>
      <c r="H3976" s="46" t="s">
        <v>9509</v>
      </c>
      <c r="I3976" s="38">
        <v>142609.46</v>
      </c>
      <c r="J3976" s="47">
        <v>41390</v>
      </c>
      <c r="K3976" s="48"/>
    </row>
    <row r="3977" spans="1:93" x14ac:dyDescent="0.35">
      <c r="A3977" s="43">
        <v>1</v>
      </c>
      <c r="B3977" s="83">
        <v>6200</v>
      </c>
      <c r="C3977" s="46" t="s">
        <v>10</v>
      </c>
      <c r="D3977" s="46" t="s">
        <v>9510</v>
      </c>
      <c r="E3977" s="46">
        <v>280007030</v>
      </c>
      <c r="F3977" s="46">
        <v>44000648</v>
      </c>
      <c r="G3977" s="46">
        <v>0</v>
      </c>
      <c r="H3977" s="46" t="s">
        <v>9511</v>
      </c>
      <c r="I3977" s="38">
        <v>142609.46</v>
      </c>
      <c r="J3977" s="47">
        <v>41390</v>
      </c>
      <c r="K3977" s="48"/>
    </row>
    <row r="3978" spans="1:93" x14ac:dyDescent="0.35">
      <c r="A3978" s="43">
        <v>1</v>
      </c>
      <c r="B3978" s="83">
        <v>6200</v>
      </c>
      <c r="C3978" s="46" t="s">
        <v>10</v>
      </c>
      <c r="D3978" s="46" t="s">
        <v>9512</v>
      </c>
      <c r="E3978" s="46">
        <v>280007040</v>
      </c>
      <c r="F3978" s="46">
        <v>44000649</v>
      </c>
      <c r="G3978" s="46">
        <v>0</v>
      </c>
      <c r="H3978" s="46" t="s">
        <v>9513</v>
      </c>
      <c r="I3978" s="38">
        <v>142609.46</v>
      </c>
      <c r="J3978" s="47">
        <v>41390</v>
      </c>
      <c r="K3978" s="48"/>
    </row>
    <row r="3979" spans="1:93" x14ac:dyDescent="0.35">
      <c r="A3979" s="43">
        <v>1</v>
      </c>
      <c r="B3979" s="83">
        <v>6200</v>
      </c>
      <c r="C3979" s="46" t="s">
        <v>10</v>
      </c>
      <c r="D3979" s="46" t="s">
        <v>9514</v>
      </c>
      <c r="E3979" s="46">
        <v>280007050</v>
      </c>
      <c r="F3979" s="46">
        <v>44000650</v>
      </c>
      <c r="G3979" s="46">
        <v>0</v>
      </c>
      <c r="H3979" s="46" t="s">
        <v>9515</v>
      </c>
      <c r="I3979" s="38">
        <v>142609.45000000001</v>
      </c>
      <c r="J3979" s="47">
        <v>41390</v>
      </c>
      <c r="K3979" s="48"/>
    </row>
    <row r="3980" spans="1:93" x14ac:dyDescent="0.35">
      <c r="A3980" s="43">
        <v>1</v>
      </c>
      <c r="B3980" s="83">
        <v>6200</v>
      </c>
      <c r="C3980" s="46" t="s">
        <v>10</v>
      </c>
      <c r="D3980" s="46" t="s">
        <v>9516</v>
      </c>
      <c r="E3980" s="46">
        <v>280007060</v>
      </c>
      <c r="F3980" s="46">
        <v>44000651</v>
      </c>
      <c r="G3980" s="46">
        <v>0</v>
      </c>
      <c r="H3980" s="46" t="s">
        <v>9517</v>
      </c>
      <c r="I3980" s="38">
        <v>142609.46</v>
      </c>
      <c r="J3980" s="47">
        <v>41390</v>
      </c>
      <c r="K3980" s="48"/>
    </row>
    <row r="3981" spans="1:93" x14ac:dyDescent="0.35">
      <c r="A3981" s="43">
        <v>1</v>
      </c>
      <c r="B3981" s="83">
        <v>6200</v>
      </c>
      <c r="C3981" s="46" t="s">
        <v>10</v>
      </c>
      <c r="D3981" s="46" t="s">
        <v>9518</v>
      </c>
      <c r="E3981" s="46">
        <v>280007070</v>
      </c>
      <c r="F3981" s="46">
        <v>44000652</v>
      </c>
      <c r="G3981" s="46">
        <v>0</v>
      </c>
      <c r="H3981" s="46" t="s">
        <v>9519</v>
      </c>
      <c r="I3981" s="38">
        <v>142609.46</v>
      </c>
      <c r="J3981" s="47">
        <v>41390</v>
      </c>
      <c r="K3981" s="48"/>
    </row>
    <row r="3982" spans="1:93" x14ac:dyDescent="0.35">
      <c r="A3982" s="43">
        <v>1</v>
      </c>
      <c r="B3982" s="83">
        <v>6200</v>
      </c>
      <c r="C3982" s="46" t="s">
        <v>10</v>
      </c>
      <c r="D3982" s="46" t="s">
        <v>9520</v>
      </c>
      <c r="E3982" s="46">
        <v>280007080</v>
      </c>
      <c r="F3982" s="46">
        <v>44000653</v>
      </c>
      <c r="G3982" s="46">
        <v>0</v>
      </c>
      <c r="H3982" s="46" t="s">
        <v>9521</v>
      </c>
      <c r="I3982" s="38">
        <v>142609.46</v>
      </c>
      <c r="J3982" s="47">
        <v>41390</v>
      </c>
      <c r="K3982" s="48"/>
    </row>
    <row r="3983" spans="1:93" x14ac:dyDescent="0.35">
      <c r="A3983" s="43">
        <v>1</v>
      </c>
      <c r="B3983" s="83">
        <v>6200</v>
      </c>
      <c r="C3983" s="46" t="s">
        <v>10</v>
      </c>
      <c r="D3983" s="46" t="s">
        <v>9522</v>
      </c>
      <c r="E3983" s="46">
        <v>280007090</v>
      </c>
      <c r="F3983" s="46">
        <v>44000654</v>
      </c>
      <c r="G3983" s="46">
        <v>0</v>
      </c>
      <c r="H3983" s="46" t="s">
        <v>9523</v>
      </c>
      <c r="I3983" s="38">
        <v>142609.46</v>
      </c>
      <c r="J3983" s="47">
        <v>41390</v>
      </c>
      <c r="K3983" s="48"/>
    </row>
    <row r="3984" spans="1:93" x14ac:dyDescent="0.35">
      <c r="A3984" s="43">
        <v>1</v>
      </c>
      <c r="B3984" s="83">
        <v>6200</v>
      </c>
      <c r="C3984" s="46" t="s">
        <v>10</v>
      </c>
      <c r="D3984" s="46" t="s">
        <v>9524</v>
      </c>
      <c r="E3984" s="46">
        <v>280007100</v>
      </c>
      <c r="F3984" s="46">
        <v>44000655</v>
      </c>
      <c r="G3984" s="46">
        <v>0</v>
      </c>
      <c r="H3984" s="46" t="s">
        <v>9525</v>
      </c>
      <c r="I3984" s="38">
        <v>142609.46</v>
      </c>
      <c r="J3984" s="47">
        <v>41390</v>
      </c>
      <c r="K3984" s="48"/>
    </row>
    <row r="3985" spans="1:93" x14ac:dyDescent="0.35">
      <c r="A3985" s="43">
        <v>1</v>
      </c>
      <c r="B3985" s="83">
        <v>6200</v>
      </c>
      <c r="C3985" s="46" t="s">
        <v>10</v>
      </c>
      <c r="D3985" s="46" t="s">
        <v>9526</v>
      </c>
      <c r="E3985" s="46">
        <v>280007110</v>
      </c>
      <c r="F3985" s="46">
        <v>44000656</v>
      </c>
      <c r="G3985" s="46">
        <v>0</v>
      </c>
      <c r="H3985" s="46" t="s">
        <v>9527</v>
      </c>
      <c r="I3985" s="38">
        <v>142609.46</v>
      </c>
      <c r="J3985" s="47">
        <v>41390</v>
      </c>
      <c r="K3985" s="48"/>
    </row>
    <row r="3986" spans="1:93" x14ac:dyDescent="0.35">
      <c r="A3986" s="43">
        <v>1</v>
      </c>
      <c r="B3986" s="83">
        <v>6200</v>
      </c>
      <c r="C3986" s="46" t="s">
        <v>10</v>
      </c>
      <c r="D3986" s="46" t="s">
        <v>9528</v>
      </c>
      <c r="E3986" s="46">
        <v>280007120</v>
      </c>
      <c r="F3986" s="46">
        <v>44000657</v>
      </c>
      <c r="G3986" s="46">
        <v>0</v>
      </c>
      <c r="H3986" s="46" t="s">
        <v>9529</v>
      </c>
      <c r="I3986" s="38">
        <v>142609.46</v>
      </c>
      <c r="J3986" s="47">
        <v>41390</v>
      </c>
      <c r="K3986" s="48"/>
    </row>
    <row r="3987" spans="1:93" x14ac:dyDescent="0.35">
      <c r="A3987" s="43">
        <v>1</v>
      </c>
      <c r="B3987" s="83">
        <v>6200</v>
      </c>
      <c r="C3987" s="46" t="s">
        <v>10</v>
      </c>
      <c r="D3987" s="46" t="s">
        <v>9530</v>
      </c>
      <c r="E3987" s="46">
        <v>280007130</v>
      </c>
      <c r="F3987" s="46">
        <v>44000658</v>
      </c>
      <c r="G3987" s="46">
        <v>0</v>
      </c>
      <c r="H3987" s="46" t="s">
        <v>9531</v>
      </c>
      <c r="I3987" s="38">
        <v>142609.46</v>
      </c>
      <c r="J3987" s="47">
        <v>41390</v>
      </c>
      <c r="K3987" s="48"/>
    </row>
    <row r="3988" spans="1:93" x14ac:dyDescent="0.35">
      <c r="A3988" s="43">
        <v>1</v>
      </c>
      <c r="B3988" s="83">
        <v>6200</v>
      </c>
      <c r="C3988" s="46" t="s">
        <v>10</v>
      </c>
      <c r="D3988" s="46" t="s">
        <v>9532</v>
      </c>
      <c r="E3988" s="46">
        <v>280007140</v>
      </c>
      <c r="F3988" s="46">
        <v>44000659</v>
      </c>
      <c r="G3988" s="46">
        <v>0</v>
      </c>
      <c r="H3988" s="46" t="s">
        <v>9533</v>
      </c>
      <c r="I3988" s="38">
        <v>141159.26</v>
      </c>
      <c r="J3988" s="47">
        <v>41390</v>
      </c>
      <c r="K3988" s="48"/>
    </row>
    <row r="3989" spans="1:93" x14ac:dyDescent="0.35">
      <c r="A3989" s="43">
        <v>1</v>
      </c>
      <c r="B3989" s="83">
        <v>6200</v>
      </c>
      <c r="C3989" s="46" t="s">
        <v>10</v>
      </c>
      <c r="D3989" s="46" t="s">
        <v>9534</v>
      </c>
      <c r="E3989" s="46">
        <v>280007150</v>
      </c>
      <c r="F3989" s="46">
        <v>44000660</v>
      </c>
      <c r="G3989" s="46">
        <v>0</v>
      </c>
      <c r="H3989" s="46" t="s">
        <v>9535</v>
      </c>
      <c r="I3989" s="38">
        <v>141159.26</v>
      </c>
      <c r="J3989" s="47">
        <v>41390</v>
      </c>
      <c r="K3989" s="48"/>
    </row>
    <row r="3990" spans="1:93" x14ac:dyDescent="0.35">
      <c r="A3990" s="43">
        <v>1</v>
      </c>
      <c r="B3990" s="83">
        <v>6200</v>
      </c>
      <c r="C3990" s="46" t="s">
        <v>10</v>
      </c>
      <c r="D3990" s="46" t="s">
        <v>9536</v>
      </c>
      <c r="E3990" s="46">
        <v>280007160</v>
      </c>
      <c r="F3990" s="46">
        <v>44000661</v>
      </c>
      <c r="G3990" s="46">
        <v>0</v>
      </c>
      <c r="H3990" s="46" t="s">
        <v>9537</v>
      </c>
      <c r="I3990" s="38">
        <v>141159.26</v>
      </c>
      <c r="J3990" s="47">
        <v>41390</v>
      </c>
      <c r="K3990" s="48"/>
    </row>
    <row r="3991" spans="1:93" x14ac:dyDescent="0.35">
      <c r="A3991" s="43">
        <v>1</v>
      </c>
      <c r="B3991" s="83">
        <v>6200</v>
      </c>
      <c r="C3991" s="46" t="s">
        <v>10</v>
      </c>
      <c r="D3991" s="46" t="s">
        <v>9538</v>
      </c>
      <c r="E3991" s="46">
        <v>280007170</v>
      </c>
      <c r="F3991" s="46">
        <v>44000662</v>
      </c>
      <c r="G3991" s="46">
        <v>0</v>
      </c>
      <c r="H3991" s="46" t="s">
        <v>9539</v>
      </c>
      <c r="I3991" s="38">
        <v>141159.26</v>
      </c>
      <c r="J3991" s="47">
        <v>41390</v>
      </c>
      <c r="K3991" s="48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  <c r="AH3991" s="14"/>
      <c r="AI3991" s="14"/>
      <c r="AJ3991" s="14"/>
      <c r="AK3991" s="14"/>
      <c r="AL3991" s="14"/>
      <c r="AM3991" s="14"/>
      <c r="AN3991" s="14"/>
      <c r="AO3991" s="14"/>
      <c r="AP3991" s="14"/>
      <c r="AQ3991" s="14"/>
      <c r="AR3991" s="14"/>
      <c r="AS3991" s="14"/>
      <c r="AT3991" s="14"/>
      <c r="AU3991" s="14"/>
      <c r="AV3991" s="14"/>
      <c r="AW3991" s="14"/>
      <c r="AX3991" s="14"/>
      <c r="AY3991" s="14"/>
      <c r="AZ3991" s="14"/>
      <c r="BA3991" s="14"/>
      <c r="BB3991" s="14"/>
      <c r="BC3991" s="14"/>
      <c r="BD3991" s="14"/>
      <c r="BE3991" s="14"/>
      <c r="BF3991" s="14"/>
      <c r="BG3991" s="14"/>
      <c r="BH3991" s="14"/>
      <c r="BI3991" s="14"/>
      <c r="BJ3991" s="14"/>
      <c r="BK3991" s="14"/>
      <c r="BL3991" s="14"/>
      <c r="BM3991" s="14"/>
      <c r="BN3991" s="14"/>
      <c r="BO3991" s="14"/>
      <c r="BP3991" s="14"/>
      <c r="BQ3991" s="14"/>
      <c r="BR3991" s="14"/>
      <c r="BS3991" s="14"/>
      <c r="BT3991" s="14"/>
      <c r="BU3991" s="14"/>
      <c r="BV3991" s="14"/>
      <c r="BW3991" s="14"/>
      <c r="BX3991" s="14"/>
      <c r="BY3991" s="14"/>
      <c r="BZ3991" s="14"/>
      <c r="CA3991" s="14"/>
      <c r="CB3991" s="14"/>
      <c r="CC3991" s="14"/>
      <c r="CD3991" s="14"/>
      <c r="CE3991" s="14"/>
      <c r="CF3991" s="14"/>
      <c r="CG3991" s="14"/>
      <c r="CH3991" s="14"/>
      <c r="CI3991" s="14"/>
      <c r="CJ3991" s="14"/>
      <c r="CK3991" s="14"/>
      <c r="CL3991" s="14"/>
      <c r="CM3991" s="14"/>
      <c r="CN3991" s="14"/>
      <c r="CO3991" s="14"/>
    </row>
    <row r="3992" spans="1:93" x14ac:dyDescent="0.35">
      <c r="A3992" s="43">
        <v>1</v>
      </c>
      <c r="B3992" s="83">
        <v>6200</v>
      </c>
      <c r="C3992" s="46" t="s">
        <v>10</v>
      </c>
      <c r="D3992" s="46" t="s">
        <v>9540</v>
      </c>
      <c r="E3992" s="46">
        <v>280007180</v>
      </c>
      <c r="F3992" s="46">
        <v>44000663</v>
      </c>
      <c r="G3992" s="46">
        <v>0</v>
      </c>
      <c r="H3992" s="46" t="s">
        <v>9541</v>
      </c>
      <c r="I3992" s="38">
        <v>141159.26</v>
      </c>
      <c r="J3992" s="47">
        <v>41390</v>
      </c>
      <c r="K3992" s="48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  <c r="AH3992" s="14"/>
      <c r="AI3992" s="14"/>
      <c r="AJ3992" s="14"/>
      <c r="AK3992" s="14"/>
      <c r="AL3992" s="14"/>
      <c r="AM3992" s="14"/>
      <c r="AN3992" s="14"/>
      <c r="AO3992" s="14"/>
      <c r="AP3992" s="14"/>
      <c r="AQ3992" s="14"/>
      <c r="AR3992" s="14"/>
      <c r="AS3992" s="14"/>
      <c r="AT3992" s="14"/>
      <c r="AU3992" s="14"/>
      <c r="AV3992" s="14"/>
      <c r="AW3992" s="14"/>
      <c r="AX3992" s="14"/>
      <c r="AY3992" s="14"/>
      <c r="AZ3992" s="14"/>
      <c r="BA3992" s="14"/>
      <c r="BB3992" s="14"/>
      <c r="BC3992" s="14"/>
      <c r="BD3992" s="14"/>
      <c r="BE3992" s="14"/>
      <c r="BF3992" s="14"/>
      <c r="BG3992" s="14"/>
      <c r="BH3992" s="14"/>
      <c r="BI3992" s="14"/>
      <c r="BJ3992" s="14"/>
      <c r="BK3992" s="14"/>
      <c r="BL3992" s="14"/>
      <c r="BM3992" s="14"/>
      <c r="BN3992" s="14"/>
      <c r="BO3992" s="14"/>
      <c r="BP3992" s="14"/>
      <c r="BQ3992" s="14"/>
      <c r="BR3992" s="14"/>
      <c r="BS3992" s="14"/>
      <c r="BT3992" s="14"/>
      <c r="BU3992" s="14"/>
      <c r="BV3992" s="14"/>
      <c r="BW3992" s="14"/>
      <c r="BX3992" s="14"/>
      <c r="BY3992" s="14"/>
      <c r="BZ3992" s="14"/>
      <c r="CA3992" s="14"/>
      <c r="CB3992" s="14"/>
      <c r="CC3992" s="14"/>
      <c r="CD3992" s="14"/>
      <c r="CE3992" s="14"/>
      <c r="CF3992" s="14"/>
      <c r="CG3992" s="14"/>
      <c r="CH3992" s="14"/>
      <c r="CI3992" s="14"/>
      <c r="CJ3992" s="14"/>
      <c r="CK3992" s="14"/>
      <c r="CL3992" s="14"/>
      <c r="CM3992" s="14"/>
      <c r="CN3992" s="14"/>
      <c r="CO3992" s="14"/>
    </row>
    <row r="3993" spans="1:93" x14ac:dyDescent="0.35">
      <c r="A3993" s="43">
        <v>1</v>
      </c>
      <c r="B3993" s="83">
        <v>6200</v>
      </c>
      <c r="C3993" s="46" t="s">
        <v>10</v>
      </c>
      <c r="D3993" s="46" t="s">
        <v>9542</v>
      </c>
      <c r="E3993" s="46">
        <v>280007190</v>
      </c>
      <c r="F3993" s="46">
        <v>44000664</v>
      </c>
      <c r="G3993" s="46">
        <v>0</v>
      </c>
      <c r="H3993" s="46" t="s">
        <v>9543</v>
      </c>
      <c r="I3993" s="38">
        <v>141159.26</v>
      </c>
      <c r="J3993" s="47">
        <v>41390</v>
      </c>
      <c r="K3993" s="48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  <c r="AH3993" s="14"/>
      <c r="AI3993" s="14"/>
      <c r="AJ3993" s="14"/>
      <c r="AK3993" s="14"/>
      <c r="AL3993" s="14"/>
      <c r="AM3993" s="14"/>
      <c r="AN3993" s="14"/>
      <c r="AO3993" s="14"/>
      <c r="AP3993" s="14"/>
      <c r="AQ3993" s="14"/>
      <c r="AR3993" s="14"/>
      <c r="AS3993" s="14"/>
      <c r="AT3993" s="14"/>
      <c r="AU3993" s="14"/>
      <c r="AV3993" s="14"/>
      <c r="AW3993" s="14"/>
      <c r="AX3993" s="14"/>
      <c r="AY3993" s="14"/>
      <c r="AZ3993" s="14"/>
      <c r="BA3993" s="14"/>
      <c r="BB3993" s="14"/>
      <c r="BC3993" s="14"/>
      <c r="BD3993" s="14"/>
      <c r="BE3993" s="14"/>
      <c r="BF3993" s="14"/>
      <c r="BG3993" s="14"/>
      <c r="BH3993" s="14"/>
      <c r="BI3993" s="14"/>
      <c r="BJ3993" s="14"/>
      <c r="BK3993" s="14"/>
      <c r="BL3993" s="14"/>
      <c r="BM3993" s="14"/>
      <c r="BN3993" s="14"/>
      <c r="BO3993" s="14"/>
      <c r="BP3993" s="14"/>
      <c r="BQ3993" s="14"/>
      <c r="BR3993" s="14"/>
      <c r="BS3993" s="14"/>
      <c r="BT3993" s="14"/>
      <c r="BU3993" s="14"/>
      <c r="BV3993" s="14"/>
      <c r="BW3993" s="14"/>
      <c r="BX3993" s="14"/>
      <c r="BY3993" s="14"/>
      <c r="BZ3993" s="14"/>
      <c r="CA3993" s="14"/>
      <c r="CB3993" s="14"/>
      <c r="CC3993" s="14"/>
      <c r="CD3993" s="14"/>
      <c r="CE3993" s="14"/>
      <c r="CF3993" s="14"/>
      <c r="CG3993" s="14"/>
      <c r="CH3993" s="14"/>
      <c r="CI3993" s="14"/>
      <c r="CJ3993" s="14"/>
      <c r="CK3993" s="14"/>
      <c r="CL3993" s="14"/>
      <c r="CM3993" s="14"/>
      <c r="CN3993" s="14"/>
      <c r="CO3993" s="14"/>
    </row>
    <row r="3994" spans="1:93" x14ac:dyDescent="0.35">
      <c r="A3994" s="43">
        <v>1</v>
      </c>
      <c r="B3994" s="83">
        <v>6200</v>
      </c>
      <c r="C3994" s="46" t="s">
        <v>10</v>
      </c>
      <c r="D3994" s="46" t="s">
        <v>9544</v>
      </c>
      <c r="E3994" s="46">
        <v>280007200</v>
      </c>
      <c r="F3994" s="46">
        <v>44000665</v>
      </c>
      <c r="G3994" s="46">
        <v>0</v>
      </c>
      <c r="H3994" s="46" t="s">
        <v>9545</v>
      </c>
      <c r="I3994" s="38">
        <v>141159.26</v>
      </c>
      <c r="J3994" s="47">
        <v>41390</v>
      </c>
      <c r="K3994" s="48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  <c r="AH3994" s="14"/>
      <c r="AI3994" s="14"/>
      <c r="AJ3994" s="14"/>
      <c r="AK3994" s="14"/>
      <c r="AL3994" s="14"/>
      <c r="AM3994" s="14"/>
      <c r="AN3994" s="14"/>
      <c r="AO3994" s="14"/>
      <c r="AP3994" s="14"/>
      <c r="AQ3994" s="14"/>
      <c r="AR3994" s="14"/>
      <c r="AS3994" s="14"/>
      <c r="AT3994" s="14"/>
      <c r="AU3994" s="14"/>
      <c r="AV3994" s="14"/>
      <c r="AW3994" s="14"/>
      <c r="AX3994" s="14"/>
      <c r="AY3994" s="14"/>
      <c r="AZ3994" s="14"/>
      <c r="BA3994" s="14"/>
      <c r="BB3994" s="14"/>
      <c r="BC3994" s="14"/>
      <c r="BD3994" s="14"/>
      <c r="BE3994" s="14"/>
      <c r="BF3994" s="14"/>
      <c r="BG3994" s="14"/>
      <c r="BH3994" s="14"/>
      <c r="BI3994" s="14"/>
      <c r="BJ3994" s="14"/>
      <c r="BK3994" s="14"/>
      <c r="BL3994" s="14"/>
      <c r="BM3994" s="14"/>
      <c r="BN3994" s="14"/>
      <c r="BO3994" s="14"/>
      <c r="BP3994" s="14"/>
      <c r="BQ3994" s="14"/>
      <c r="BR3994" s="14"/>
      <c r="BS3994" s="14"/>
      <c r="BT3994" s="14"/>
      <c r="BU3994" s="14"/>
      <c r="BV3994" s="14"/>
      <c r="BW3994" s="14"/>
      <c r="BX3994" s="14"/>
      <c r="BY3994" s="14"/>
      <c r="BZ3994" s="14"/>
      <c r="CA3994" s="14"/>
      <c r="CB3994" s="14"/>
      <c r="CC3994" s="14"/>
      <c r="CD3994" s="14"/>
      <c r="CE3994" s="14"/>
      <c r="CF3994" s="14"/>
      <c r="CG3994" s="14"/>
      <c r="CH3994" s="14"/>
      <c r="CI3994" s="14"/>
      <c r="CJ3994" s="14"/>
      <c r="CK3994" s="14"/>
      <c r="CL3994" s="14"/>
      <c r="CM3994" s="14"/>
      <c r="CN3994" s="14"/>
      <c r="CO3994" s="14"/>
    </row>
    <row r="3995" spans="1:93" x14ac:dyDescent="0.35">
      <c r="A3995" s="43">
        <v>1</v>
      </c>
      <c r="B3995" s="83">
        <v>6200</v>
      </c>
      <c r="C3995" s="46" t="s">
        <v>10</v>
      </c>
      <c r="D3995" s="46" t="s">
        <v>9546</v>
      </c>
      <c r="E3995" s="46">
        <v>280007210</v>
      </c>
      <c r="F3995" s="46">
        <v>44000666</v>
      </c>
      <c r="G3995" s="46">
        <v>0</v>
      </c>
      <c r="H3995" s="46" t="s">
        <v>9547</v>
      </c>
      <c r="I3995" s="38">
        <v>141159.26</v>
      </c>
      <c r="J3995" s="47">
        <v>41390</v>
      </c>
      <c r="K3995" s="48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  <c r="AH3995" s="14"/>
      <c r="AI3995" s="14"/>
      <c r="AJ3995" s="14"/>
      <c r="AK3995" s="14"/>
      <c r="AL3995" s="14"/>
      <c r="AM3995" s="14"/>
      <c r="AN3995" s="14"/>
      <c r="AO3995" s="14"/>
      <c r="AP3995" s="14"/>
      <c r="AQ3995" s="14"/>
      <c r="AR3995" s="14"/>
      <c r="AS3995" s="14"/>
      <c r="AT3995" s="14"/>
      <c r="AU3995" s="14"/>
      <c r="AV3995" s="14"/>
      <c r="AW3995" s="14"/>
      <c r="AX3995" s="14"/>
      <c r="AY3995" s="14"/>
      <c r="AZ3995" s="14"/>
      <c r="BA3995" s="14"/>
      <c r="BB3995" s="14"/>
      <c r="BC3995" s="14"/>
      <c r="BD3995" s="14"/>
      <c r="BE3995" s="14"/>
      <c r="BF3995" s="14"/>
      <c r="BG3995" s="14"/>
      <c r="BH3995" s="14"/>
      <c r="BI3995" s="14"/>
      <c r="BJ3995" s="14"/>
      <c r="BK3995" s="14"/>
      <c r="BL3995" s="14"/>
      <c r="BM3995" s="14"/>
      <c r="BN3995" s="14"/>
      <c r="BO3995" s="14"/>
      <c r="BP3995" s="14"/>
      <c r="BQ3995" s="14"/>
      <c r="BR3995" s="14"/>
      <c r="BS3995" s="14"/>
      <c r="BT3995" s="14"/>
      <c r="BU3995" s="14"/>
      <c r="BV3995" s="14"/>
      <c r="BW3995" s="14"/>
      <c r="BX3995" s="14"/>
      <c r="BY3995" s="14"/>
      <c r="BZ3995" s="14"/>
      <c r="CA3995" s="14"/>
      <c r="CB3995" s="14"/>
      <c r="CC3995" s="14"/>
      <c r="CD3995" s="14"/>
      <c r="CE3995" s="14"/>
      <c r="CF3995" s="14"/>
      <c r="CG3995" s="14"/>
      <c r="CH3995" s="14"/>
      <c r="CI3995" s="14"/>
      <c r="CJ3995" s="14"/>
      <c r="CK3995" s="14"/>
      <c r="CL3995" s="14"/>
      <c r="CM3995" s="14"/>
      <c r="CN3995" s="14"/>
      <c r="CO3995" s="14"/>
    </row>
    <row r="3996" spans="1:93" x14ac:dyDescent="0.35">
      <c r="A3996" s="43">
        <v>1</v>
      </c>
      <c r="B3996" s="83">
        <v>6200</v>
      </c>
      <c r="C3996" s="46" t="s">
        <v>10</v>
      </c>
      <c r="D3996" s="46" t="s">
        <v>9548</v>
      </c>
      <c r="E3996" s="46">
        <v>280007220</v>
      </c>
      <c r="F3996" s="46">
        <v>44000667</v>
      </c>
      <c r="G3996" s="46">
        <v>0</v>
      </c>
      <c r="H3996" s="46" t="s">
        <v>9549</v>
      </c>
      <c r="I3996" s="38">
        <v>141159.26999999999</v>
      </c>
      <c r="J3996" s="47">
        <v>41390</v>
      </c>
      <c r="K3996" s="48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  <c r="AH3996" s="14"/>
      <c r="AI3996" s="14"/>
      <c r="AJ3996" s="14"/>
      <c r="AK3996" s="14"/>
      <c r="AL3996" s="14"/>
      <c r="AM3996" s="14"/>
      <c r="AN3996" s="14"/>
      <c r="AO3996" s="14"/>
      <c r="AP3996" s="14"/>
      <c r="AQ3996" s="14"/>
      <c r="AR3996" s="14"/>
      <c r="AS3996" s="14"/>
      <c r="AT3996" s="14"/>
      <c r="AU3996" s="14"/>
      <c r="AV3996" s="14"/>
      <c r="AW3996" s="14"/>
      <c r="AX3996" s="14"/>
      <c r="AY3996" s="14"/>
      <c r="AZ3996" s="14"/>
      <c r="BA3996" s="14"/>
      <c r="BB3996" s="14"/>
      <c r="BC3996" s="14"/>
      <c r="BD3996" s="14"/>
      <c r="BE3996" s="14"/>
      <c r="BF3996" s="14"/>
      <c r="BG3996" s="14"/>
      <c r="BH3996" s="14"/>
      <c r="BI3996" s="14"/>
      <c r="BJ3996" s="14"/>
      <c r="BK3996" s="14"/>
      <c r="BL3996" s="14"/>
      <c r="BM3996" s="14"/>
      <c r="BN3996" s="14"/>
      <c r="BO3996" s="14"/>
      <c r="BP3996" s="14"/>
      <c r="BQ3996" s="14"/>
      <c r="BR3996" s="14"/>
      <c r="BS3996" s="14"/>
      <c r="BT3996" s="14"/>
      <c r="BU3996" s="14"/>
      <c r="BV3996" s="14"/>
      <c r="BW3996" s="14"/>
      <c r="BX3996" s="14"/>
      <c r="BY3996" s="14"/>
      <c r="BZ3996" s="14"/>
      <c r="CA3996" s="14"/>
      <c r="CB3996" s="14"/>
      <c r="CC3996" s="14"/>
      <c r="CD3996" s="14"/>
      <c r="CE3996" s="14"/>
      <c r="CF3996" s="14"/>
      <c r="CG3996" s="14"/>
      <c r="CH3996" s="14"/>
      <c r="CI3996" s="14"/>
      <c r="CJ3996" s="14"/>
      <c r="CK3996" s="14"/>
      <c r="CL3996" s="14"/>
      <c r="CM3996" s="14"/>
      <c r="CN3996" s="14"/>
      <c r="CO3996" s="14"/>
    </row>
    <row r="3997" spans="1:93" x14ac:dyDescent="0.35">
      <c r="A3997" s="43">
        <v>1</v>
      </c>
      <c r="B3997" s="83">
        <v>6200</v>
      </c>
      <c r="C3997" s="46" t="s">
        <v>10</v>
      </c>
      <c r="D3997" s="46" t="s">
        <v>9550</v>
      </c>
      <c r="E3997" s="46">
        <v>280007370</v>
      </c>
      <c r="F3997" s="46">
        <v>44000668</v>
      </c>
      <c r="G3997" s="46">
        <v>0</v>
      </c>
      <c r="H3997" s="46" t="s">
        <v>9551</v>
      </c>
      <c r="I3997" s="38">
        <v>183975.25</v>
      </c>
      <c r="J3997" s="47">
        <v>41390</v>
      </c>
      <c r="K3997" s="48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  <c r="AH3997" s="14"/>
      <c r="AI3997" s="14"/>
      <c r="AJ3997" s="14"/>
      <c r="AK3997" s="14"/>
      <c r="AL3997" s="14"/>
      <c r="AM3997" s="14"/>
      <c r="AN3997" s="14"/>
      <c r="AO3997" s="14"/>
      <c r="AP3997" s="14"/>
      <c r="AQ3997" s="14"/>
      <c r="AR3997" s="14"/>
      <c r="AS3997" s="14"/>
      <c r="AT3997" s="14"/>
      <c r="AU3997" s="14"/>
      <c r="AV3997" s="14"/>
      <c r="AW3997" s="14"/>
      <c r="AX3997" s="14"/>
      <c r="AY3997" s="14"/>
      <c r="AZ3997" s="14"/>
      <c r="BA3997" s="14"/>
      <c r="BB3997" s="14"/>
      <c r="BC3997" s="14"/>
      <c r="BD3997" s="14"/>
      <c r="BE3997" s="14"/>
      <c r="BF3997" s="14"/>
      <c r="BG3997" s="14"/>
      <c r="BH3997" s="14"/>
      <c r="BI3997" s="14"/>
      <c r="BJ3997" s="14"/>
      <c r="BK3997" s="14"/>
      <c r="BL3997" s="14"/>
      <c r="BM3997" s="14"/>
      <c r="BN3997" s="14"/>
      <c r="BO3997" s="14"/>
      <c r="BP3997" s="14"/>
      <c r="BQ3997" s="14"/>
      <c r="BR3997" s="14"/>
      <c r="BS3997" s="14"/>
      <c r="BT3997" s="14"/>
      <c r="BU3997" s="14"/>
      <c r="BV3997" s="14"/>
      <c r="BW3997" s="14"/>
      <c r="BX3997" s="14"/>
      <c r="BY3997" s="14"/>
      <c r="BZ3997" s="14"/>
      <c r="CA3997" s="14"/>
      <c r="CB3997" s="14"/>
      <c r="CC3997" s="14"/>
      <c r="CD3997" s="14"/>
      <c r="CE3997" s="14"/>
      <c r="CF3997" s="14"/>
      <c r="CG3997" s="14"/>
      <c r="CH3997" s="14"/>
      <c r="CI3997" s="14"/>
      <c r="CJ3997" s="14"/>
      <c r="CK3997" s="14"/>
      <c r="CL3997" s="14"/>
      <c r="CM3997" s="14"/>
      <c r="CN3997" s="14"/>
      <c r="CO3997" s="14"/>
    </row>
    <row r="3998" spans="1:93" x14ac:dyDescent="0.35">
      <c r="A3998" s="43">
        <v>1</v>
      </c>
      <c r="B3998" s="83">
        <v>6200</v>
      </c>
      <c r="C3998" s="46" t="s">
        <v>10</v>
      </c>
      <c r="D3998" s="46" t="s">
        <v>9552</v>
      </c>
      <c r="E3998" s="46">
        <v>280007380</v>
      </c>
      <c r="F3998" s="46">
        <v>44000669</v>
      </c>
      <c r="G3998" s="46">
        <v>0</v>
      </c>
      <c r="H3998" s="46" t="s">
        <v>9553</v>
      </c>
      <c r="I3998" s="38">
        <v>183975.23</v>
      </c>
      <c r="J3998" s="47">
        <v>41390</v>
      </c>
      <c r="K3998" s="48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  <c r="AH3998" s="14"/>
      <c r="AI3998" s="14"/>
      <c r="AJ3998" s="14"/>
      <c r="AK3998" s="14"/>
      <c r="AL3998" s="14"/>
      <c r="AM3998" s="14"/>
      <c r="AN3998" s="14"/>
      <c r="AO3998" s="14"/>
      <c r="AP3998" s="14"/>
      <c r="AQ3998" s="14"/>
      <c r="AR3998" s="14"/>
      <c r="AS3998" s="14"/>
      <c r="AT3998" s="14"/>
      <c r="AU3998" s="14"/>
      <c r="AV3998" s="14"/>
      <c r="AW3998" s="14"/>
      <c r="AX3998" s="14"/>
      <c r="AY3998" s="14"/>
      <c r="AZ3998" s="14"/>
      <c r="BA3998" s="14"/>
      <c r="BB3998" s="14"/>
      <c r="BC3998" s="14"/>
      <c r="BD3998" s="14"/>
      <c r="BE3998" s="14"/>
      <c r="BF3998" s="14"/>
      <c r="BG3998" s="14"/>
      <c r="BH3998" s="14"/>
      <c r="BI3998" s="14"/>
      <c r="BJ3998" s="14"/>
      <c r="BK3998" s="14"/>
      <c r="BL3998" s="14"/>
      <c r="BM3998" s="14"/>
      <c r="BN3998" s="14"/>
      <c r="BO3998" s="14"/>
      <c r="BP3998" s="14"/>
      <c r="BQ3998" s="14"/>
      <c r="BR3998" s="14"/>
      <c r="BS3998" s="14"/>
      <c r="BT3998" s="14"/>
      <c r="BU3998" s="14"/>
      <c r="BV3998" s="14"/>
      <c r="BW3998" s="14"/>
      <c r="BX3998" s="14"/>
      <c r="BY3998" s="14"/>
      <c r="BZ3998" s="14"/>
      <c r="CA3998" s="14"/>
      <c r="CB3998" s="14"/>
      <c r="CC3998" s="14"/>
      <c r="CD3998" s="14"/>
      <c r="CE3998" s="14"/>
      <c r="CF3998" s="14"/>
      <c r="CG3998" s="14"/>
      <c r="CH3998" s="14"/>
      <c r="CI3998" s="14"/>
      <c r="CJ3998" s="14"/>
      <c r="CK3998" s="14"/>
      <c r="CL3998" s="14"/>
      <c r="CM3998" s="14"/>
      <c r="CN3998" s="14"/>
      <c r="CO3998" s="14"/>
    </row>
    <row r="3999" spans="1:93" x14ac:dyDescent="0.35">
      <c r="A3999" s="43">
        <v>1</v>
      </c>
      <c r="B3999" s="83">
        <v>6200</v>
      </c>
      <c r="C3999" s="46" t="s">
        <v>10</v>
      </c>
      <c r="D3999" s="46" t="s">
        <v>9554</v>
      </c>
      <c r="E3999" s="46">
        <v>280007390</v>
      </c>
      <c r="F3999" s="46">
        <v>44000670</v>
      </c>
      <c r="G3999" s="46">
        <v>0</v>
      </c>
      <c r="H3999" s="46" t="s">
        <v>9555</v>
      </c>
      <c r="I3999" s="38">
        <v>183975.23</v>
      </c>
      <c r="J3999" s="47">
        <v>41390</v>
      </c>
      <c r="K3999" s="48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  <c r="AH3999" s="14"/>
      <c r="AI3999" s="14"/>
      <c r="AJ3999" s="14"/>
      <c r="AK3999" s="14"/>
      <c r="AL3999" s="14"/>
      <c r="AM3999" s="14"/>
      <c r="AN3999" s="14"/>
      <c r="AO3999" s="14"/>
      <c r="AP3999" s="14"/>
      <c r="AQ3999" s="14"/>
      <c r="AR3999" s="14"/>
      <c r="AS3999" s="14"/>
      <c r="AT3999" s="14"/>
      <c r="AU3999" s="14"/>
      <c r="AV3999" s="14"/>
      <c r="AW3999" s="14"/>
      <c r="AX3999" s="14"/>
      <c r="AY3999" s="14"/>
      <c r="AZ3999" s="14"/>
      <c r="BA3999" s="14"/>
      <c r="BB3999" s="14"/>
      <c r="BC3999" s="14"/>
      <c r="BD3999" s="14"/>
      <c r="BE3999" s="14"/>
      <c r="BF3999" s="14"/>
      <c r="BG3999" s="14"/>
      <c r="BH3999" s="14"/>
      <c r="BI3999" s="14"/>
      <c r="BJ3999" s="14"/>
      <c r="BK3999" s="14"/>
      <c r="BL3999" s="14"/>
      <c r="BM3999" s="14"/>
      <c r="BN3999" s="14"/>
      <c r="BO3999" s="14"/>
      <c r="BP3999" s="14"/>
      <c r="BQ3999" s="14"/>
      <c r="BR3999" s="14"/>
      <c r="BS3999" s="14"/>
      <c r="BT3999" s="14"/>
      <c r="BU3999" s="14"/>
      <c r="BV3999" s="14"/>
      <c r="BW3999" s="14"/>
      <c r="BX3999" s="14"/>
      <c r="BY3999" s="14"/>
      <c r="BZ3999" s="14"/>
      <c r="CA3999" s="14"/>
      <c r="CB3999" s="14"/>
      <c r="CC3999" s="14"/>
      <c r="CD3999" s="14"/>
      <c r="CE3999" s="14"/>
      <c r="CF3999" s="14"/>
      <c r="CG3999" s="14"/>
      <c r="CH3999" s="14"/>
      <c r="CI3999" s="14"/>
      <c r="CJ3999" s="14"/>
      <c r="CK3999" s="14"/>
      <c r="CL3999" s="14"/>
      <c r="CM3999" s="14"/>
      <c r="CN3999" s="14"/>
      <c r="CO3999" s="14"/>
    </row>
    <row r="4000" spans="1:93" x14ac:dyDescent="0.35">
      <c r="A4000" s="43">
        <v>1</v>
      </c>
      <c r="B4000" s="83">
        <v>6200</v>
      </c>
      <c r="C4000" s="46" t="s">
        <v>10</v>
      </c>
      <c r="D4000" s="46" t="s">
        <v>9556</v>
      </c>
      <c r="E4000" s="46">
        <v>280007400</v>
      </c>
      <c r="F4000" s="46">
        <v>44000671</v>
      </c>
      <c r="G4000" s="46">
        <v>0</v>
      </c>
      <c r="H4000" s="46" t="s">
        <v>9557</v>
      </c>
      <c r="I4000" s="38">
        <v>183975.23</v>
      </c>
      <c r="J4000" s="47">
        <v>41390</v>
      </c>
      <c r="K4000" s="54"/>
      <c r="L4000" s="17"/>
      <c r="M4000" s="17"/>
      <c r="N4000" s="17"/>
      <c r="O4000" s="17"/>
      <c r="P4000" s="1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17"/>
      <c r="AF4000" s="17"/>
      <c r="AG4000" s="17"/>
      <c r="AH4000" s="17"/>
      <c r="AI4000" s="17"/>
      <c r="AJ4000" s="17"/>
      <c r="AK4000" s="17"/>
      <c r="AL4000" s="17"/>
      <c r="AM4000" s="17"/>
      <c r="AN4000" s="17"/>
      <c r="AO4000" s="17"/>
      <c r="AP4000" s="17"/>
      <c r="AQ4000" s="17"/>
      <c r="AR4000" s="17"/>
      <c r="AS4000" s="17"/>
      <c r="AT4000" s="17"/>
      <c r="AU4000" s="17"/>
      <c r="AV4000" s="17"/>
      <c r="AW4000" s="17"/>
      <c r="AX4000" s="17"/>
      <c r="AY4000" s="17"/>
      <c r="AZ4000" s="17"/>
      <c r="BA4000" s="17"/>
      <c r="BB4000" s="17"/>
      <c r="BC4000" s="17"/>
      <c r="BD4000" s="17"/>
      <c r="BE4000" s="17"/>
      <c r="BF4000" s="17"/>
      <c r="BG4000" s="17"/>
      <c r="BH4000" s="17"/>
      <c r="BI4000" s="17"/>
      <c r="BJ4000" s="17"/>
      <c r="BK4000" s="17"/>
      <c r="BL4000" s="17"/>
      <c r="BM4000" s="17"/>
      <c r="BN4000" s="17"/>
      <c r="BO4000" s="17"/>
      <c r="BP4000" s="17"/>
      <c r="BQ4000" s="17"/>
      <c r="BR4000" s="17"/>
      <c r="BS4000" s="17"/>
      <c r="BT4000" s="17"/>
      <c r="BU4000" s="17"/>
      <c r="BV4000" s="17"/>
      <c r="BW4000" s="17"/>
      <c r="BX4000" s="17"/>
      <c r="BY4000" s="17"/>
      <c r="BZ4000" s="17"/>
      <c r="CA4000" s="17"/>
      <c r="CB4000" s="17"/>
      <c r="CC4000" s="17"/>
      <c r="CD4000" s="17"/>
      <c r="CE4000" s="17"/>
      <c r="CF4000" s="17"/>
      <c r="CG4000" s="17"/>
      <c r="CH4000" s="17"/>
      <c r="CI4000" s="17"/>
      <c r="CJ4000" s="17"/>
      <c r="CK4000" s="17"/>
      <c r="CL4000" s="17"/>
      <c r="CM4000" s="17"/>
      <c r="CN4000" s="17"/>
      <c r="CO4000" s="17"/>
    </row>
    <row r="4001" spans="1:93" x14ac:dyDescent="0.35">
      <c r="A4001" s="43">
        <v>1</v>
      </c>
      <c r="B4001" s="83">
        <v>6200</v>
      </c>
      <c r="C4001" s="46" t="s">
        <v>10</v>
      </c>
      <c r="D4001" s="46" t="s">
        <v>9558</v>
      </c>
      <c r="E4001" s="46">
        <v>280007410</v>
      </c>
      <c r="F4001" s="46">
        <v>44000672</v>
      </c>
      <c r="G4001" s="46">
        <v>0</v>
      </c>
      <c r="H4001" s="46" t="s">
        <v>9559</v>
      </c>
      <c r="I4001" s="38">
        <v>183975.22</v>
      </c>
      <c r="J4001" s="47">
        <v>41390</v>
      </c>
      <c r="K4001" s="54"/>
      <c r="L4001" s="17"/>
      <c r="M4001" s="17"/>
      <c r="N4001" s="17"/>
      <c r="O4001" s="17"/>
      <c r="P4001" s="17"/>
      <c r="Q4001" s="17"/>
      <c r="R4001" s="17"/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  <c r="AE4001" s="17"/>
      <c r="AF4001" s="17"/>
      <c r="AG4001" s="17"/>
      <c r="AH4001" s="17"/>
      <c r="AI4001" s="17"/>
      <c r="AJ4001" s="17"/>
      <c r="AK4001" s="17"/>
      <c r="AL4001" s="17"/>
      <c r="AM4001" s="17"/>
      <c r="AN4001" s="17"/>
      <c r="AO4001" s="17"/>
      <c r="AP4001" s="17"/>
      <c r="AQ4001" s="17"/>
      <c r="AR4001" s="17"/>
      <c r="AS4001" s="17"/>
      <c r="AT4001" s="17"/>
      <c r="AU4001" s="17"/>
      <c r="AV4001" s="17"/>
      <c r="AW4001" s="17"/>
      <c r="AX4001" s="17"/>
      <c r="AY4001" s="17"/>
      <c r="AZ4001" s="17"/>
      <c r="BA4001" s="17"/>
      <c r="BB4001" s="17"/>
      <c r="BC4001" s="17"/>
      <c r="BD4001" s="17"/>
      <c r="BE4001" s="17"/>
      <c r="BF4001" s="17"/>
      <c r="BG4001" s="17"/>
      <c r="BH4001" s="17"/>
      <c r="BI4001" s="17"/>
      <c r="BJ4001" s="17"/>
      <c r="BK4001" s="17"/>
      <c r="BL4001" s="17"/>
      <c r="BM4001" s="17"/>
      <c r="BN4001" s="17"/>
      <c r="BO4001" s="17"/>
      <c r="BP4001" s="17"/>
      <c r="BQ4001" s="17"/>
      <c r="BR4001" s="17"/>
      <c r="BS4001" s="17"/>
      <c r="BT4001" s="17"/>
      <c r="BU4001" s="17"/>
      <c r="BV4001" s="17"/>
      <c r="BW4001" s="17"/>
      <c r="BX4001" s="17"/>
      <c r="BY4001" s="17"/>
      <c r="BZ4001" s="17"/>
      <c r="CA4001" s="17"/>
      <c r="CB4001" s="17"/>
      <c r="CC4001" s="17"/>
      <c r="CD4001" s="17"/>
      <c r="CE4001" s="17"/>
      <c r="CF4001" s="17"/>
      <c r="CG4001" s="17"/>
      <c r="CH4001" s="17"/>
      <c r="CI4001" s="17"/>
      <c r="CJ4001" s="17"/>
      <c r="CK4001" s="17"/>
      <c r="CL4001" s="17"/>
      <c r="CM4001" s="17"/>
      <c r="CN4001" s="17"/>
      <c r="CO4001" s="17"/>
    </row>
    <row r="4002" spans="1:93" x14ac:dyDescent="0.35">
      <c r="A4002" s="43">
        <v>1</v>
      </c>
      <c r="B4002" s="83">
        <v>6200</v>
      </c>
      <c r="C4002" s="46" t="s">
        <v>10</v>
      </c>
      <c r="D4002" s="46" t="s">
        <v>9560</v>
      </c>
      <c r="E4002" s="46">
        <v>280007420</v>
      </c>
      <c r="F4002" s="46">
        <v>44000673</v>
      </c>
      <c r="G4002" s="46">
        <v>0</v>
      </c>
      <c r="H4002" s="46" t="s">
        <v>9561</v>
      </c>
      <c r="I4002" s="38">
        <v>183975.22</v>
      </c>
      <c r="J4002" s="47">
        <v>41390</v>
      </c>
      <c r="K4002" s="54"/>
      <c r="L4002" s="17"/>
      <c r="M4002" s="17"/>
      <c r="N4002" s="17"/>
      <c r="O4002" s="17"/>
      <c r="P4002" s="1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17"/>
      <c r="AF4002" s="17"/>
      <c r="AG4002" s="17"/>
      <c r="AH4002" s="17"/>
      <c r="AI4002" s="17"/>
      <c r="AJ4002" s="17"/>
      <c r="AK4002" s="17"/>
      <c r="AL4002" s="17"/>
      <c r="AM4002" s="17"/>
      <c r="AN4002" s="17"/>
      <c r="AO4002" s="17"/>
      <c r="AP4002" s="17"/>
      <c r="AQ4002" s="17"/>
      <c r="AR4002" s="17"/>
      <c r="AS4002" s="17"/>
      <c r="AT4002" s="17"/>
      <c r="AU4002" s="17"/>
      <c r="AV4002" s="17"/>
      <c r="AW4002" s="17"/>
      <c r="AX4002" s="17"/>
      <c r="AY4002" s="17"/>
      <c r="AZ4002" s="17"/>
      <c r="BA4002" s="17"/>
      <c r="BB4002" s="17"/>
      <c r="BC4002" s="17"/>
      <c r="BD4002" s="17"/>
      <c r="BE4002" s="17"/>
      <c r="BF4002" s="17"/>
      <c r="BG4002" s="17"/>
      <c r="BH4002" s="17"/>
      <c r="BI4002" s="17"/>
      <c r="BJ4002" s="17"/>
      <c r="BK4002" s="17"/>
      <c r="BL4002" s="17"/>
      <c r="BM4002" s="17"/>
      <c r="BN4002" s="17"/>
      <c r="BO4002" s="17"/>
      <c r="BP4002" s="17"/>
      <c r="BQ4002" s="17"/>
      <c r="BR4002" s="17"/>
      <c r="BS4002" s="17"/>
      <c r="BT4002" s="17"/>
      <c r="BU4002" s="17"/>
      <c r="BV4002" s="17"/>
      <c r="BW4002" s="17"/>
      <c r="BX4002" s="17"/>
      <c r="BY4002" s="17"/>
      <c r="BZ4002" s="17"/>
      <c r="CA4002" s="17"/>
      <c r="CB4002" s="17"/>
      <c r="CC4002" s="17"/>
      <c r="CD4002" s="17"/>
      <c r="CE4002" s="17"/>
      <c r="CF4002" s="17"/>
      <c r="CG4002" s="17"/>
      <c r="CH4002" s="17"/>
      <c r="CI4002" s="17"/>
      <c r="CJ4002" s="17"/>
      <c r="CK4002" s="17"/>
      <c r="CL4002" s="17"/>
      <c r="CM4002" s="17"/>
      <c r="CN4002" s="17"/>
      <c r="CO4002" s="17"/>
    </row>
    <row r="4003" spans="1:93" x14ac:dyDescent="0.35">
      <c r="A4003" s="43">
        <v>1</v>
      </c>
      <c r="B4003" s="83">
        <v>6200</v>
      </c>
      <c r="C4003" s="46" t="s">
        <v>10</v>
      </c>
      <c r="D4003" s="46" t="s">
        <v>9562</v>
      </c>
      <c r="E4003" s="46">
        <v>280007430</v>
      </c>
      <c r="F4003" s="46">
        <v>44000674</v>
      </c>
      <c r="G4003" s="46">
        <v>0</v>
      </c>
      <c r="H4003" s="46" t="s">
        <v>9563</v>
      </c>
      <c r="I4003" s="38">
        <v>183975.22</v>
      </c>
      <c r="J4003" s="47">
        <v>41390</v>
      </c>
      <c r="K4003" s="54"/>
      <c r="L4003" s="17"/>
      <c r="M4003" s="17"/>
      <c r="N4003" s="17"/>
      <c r="O4003" s="17"/>
      <c r="P4003" s="17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17"/>
      <c r="AF4003" s="17"/>
      <c r="AG4003" s="17"/>
      <c r="AH4003" s="17"/>
      <c r="AI4003" s="17"/>
      <c r="AJ4003" s="17"/>
      <c r="AK4003" s="17"/>
      <c r="AL4003" s="17"/>
      <c r="AM4003" s="17"/>
      <c r="AN4003" s="17"/>
      <c r="AO4003" s="17"/>
      <c r="AP4003" s="17"/>
      <c r="AQ4003" s="17"/>
      <c r="AR4003" s="17"/>
      <c r="AS4003" s="17"/>
      <c r="AT4003" s="17"/>
      <c r="AU4003" s="17"/>
      <c r="AV4003" s="17"/>
      <c r="AW4003" s="17"/>
      <c r="AX4003" s="17"/>
      <c r="AY4003" s="17"/>
      <c r="AZ4003" s="17"/>
      <c r="BA4003" s="17"/>
      <c r="BB4003" s="17"/>
      <c r="BC4003" s="17"/>
      <c r="BD4003" s="17"/>
      <c r="BE4003" s="17"/>
      <c r="BF4003" s="17"/>
      <c r="BG4003" s="17"/>
      <c r="BH4003" s="17"/>
      <c r="BI4003" s="17"/>
      <c r="BJ4003" s="17"/>
      <c r="BK4003" s="17"/>
      <c r="BL4003" s="17"/>
      <c r="BM4003" s="17"/>
      <c r="BN4003" s="17"/>
      <c r="BO4003" s="17"/>
      <c r="BP4003" s="17"/>
      <c r="BQ4003" s="17"/>
      <c r="BR4003" s="17"/>
      <c r="BS4003" s="17"/>
      <c r="BT4003" s="17"/>
      <c r="BU4003" s="17"/>
      <c r="BV4003" s="17"/>
      <c r="BW4003" s="17"/>
      <c r="BX4003" s="17"/>
      <c r="BY4003" s="17"/>
      <c r="BZ4003" s="17"/>
      <c r="CA4003" s="17"/>
      <c r="CB4003" s="17"/>
      <c r="CC4003" s="17"/>
      <c r="CD4003" s="17"/>
      <c r="CE4003" s="17"/>
      <c r="CF4003" s="17"/>
      <c r="CG4003" s="17"/>
      <c r="CH4003" s="17"/>
      <c r="CI4003" s="17"/>
      <c r="CJ4003" s="17"/>
      <c r="CK4003" s="17"/>
      <c r="CL4003" s="17"/>
      <c r="CM4003" s="17"/>
      <c r="CN4003" s="17"/>
      <c r="CO4003" s="17"/>
    </row>
    <row r="4004" spans="1:93" x14ac:dyDescent="0.35">
      <c r="A4004" s="43">
        <v>1</v>
      </c>
      <c r="B4004" s="83">
        <v>6200</v>
      </c>
      <c r="C4004" s="46" t="s">
        <v>10</v>
      </c>
      <c r="D4004" s="46" t="s">
        <v>9564</v>
      </c>
      <c r="E4004" s="46">
        <v>280007440</v>
      </c>
      <c r="F4004" s="46">
        <v>44000675</v>
      </c>
      <c r="G4004" s="46">
        <v>0</v>
      </c>
      <c r="H4004" s="46" t="s">
        <v>9565</v>
      </c>
      <c r="I4004" s="38">
        <v>183975.22</v>
      </c>
      <c r="J4004" s="47">
        <v>41390</v>
      </c>
      <c r="K4004" s="54"/>
      <c r="L4004" s="17"/>
      <c r="M4004" s="17"/>
      <c r="N4004" s="17"/>
      <c r="O4004" s="17"/>
      <c r="P4004" s="17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17"/>
      <c r="AF4004" s="17"/>
      <c r="AG4004" s="17"/>
      <c r="AH4004" s="17"/>
      <c r="AI4004" s="17"/>
      <c r="AJ4004" s="17"/>
      <c r="AK4004" s="17"/>
      <c r="AL4004" s="17"/>
      <c r="AM4004" s="17"/>
      <c r="AN4004" s="17"/>
      <c r="AO4004" s="17"/>
      <c r="AP4004" s="17"/>
      <c r="AQ4004" s="17"/>
      <c r="AR4004" s="17"/>
      <c r="AS4004" s="17"/>
      <c r="AT4004" s="17"/>
      <c r="AU4004" s="17"/>
      <c r="AV4004" s="17"/>
      <c r="AW4004" s="17"/>
      <c r="AX4004" s="17"/>
      <c r="AY4004" s="17"/>
      <c r="AZ4004" s="17"/>
      <c r="BA4004" s="17"/>
      <c r="BB4004" s="17"/>
      <c r="BC4004" s="17"/>
      <c r="BD4004" s="17"/>
      <c r="BE4004" s="17"/>
      <c r="BF4004" s="17"/>
      <c r="BG4004" s="17"/>
      <c r="BH4004" s="17"/>
      <c r="BI4004" s="17"/>
      <c r="BJ4004" s="17"/>
      <c r="BK4004" s="17"/>
      <c r="BL4004" s="17"/>
      <c r="BM4004" s="17"/>
      <c r="BN4004" s="17"/>
      <c r="BO4004" s="17"/>
      <c r="BP4004" s="17"/>
      <c r="BQ4004" s="17"/>
      <c r="BR4004" s="17"/>
      <c r="BS4004" s="17"/>
      <c r="BT4004" s="17"/>
      <c r="BU4004" s="17"/>
      <c r="BV4004" s="17"/>
      <c r="BW4004" s="17"/>
      <c r="BX4004" s="17"/>
      <c r="BY4004" s="17"/>
      <c r="BZ4004" s="17"/>
      <c r="CA4004" s="17"/>
      <c r="CB4004" s="17"/>
      <c r="CC4004" s="17"/>
      <c r="CD4004" s="17"/>
      <c r="CE4004" s="17"/>
      <c r="CF4004" s="17"/>
      <c r="CG4004" s="17"/>
      <c r="CH4004" s="17"/>
      <c r="CI4004" s="17"/>
      <c r="CJ4004" s="17"/>
      <c r="CK4004" s="17"/>
      <c r="CL4004" s="17"/>
      <c r="CM4004" s="17"/>
      <c r="CN4004" s="17"/>
      <c r="CO4004" s="17"/>
    </row>
    <row r="4005" spans="1:93" x14ac:dyDescent="0.35">
      <c r="A4005" s="43">
        <v>1</v>
      </c>
      <c r="B4005" s="83">
        <v>6200</v>
      </c>
      <c r="C4005" s="46" t="s">
        <v>10</v>
      </c>
      <c r="D4005" s="46" t="s">
        <v>9566</v>
      </c>
      <c r="E4005" s="46">
        <v>280007450</v>
      </c>
      <c r="F4005" s="46">
        <v>44000676</v>
      </c>
      <c r="G4005" s="46">
        <v>0</v>
      </c>
      <c r="H4005" s="46" t="s">
        <v>9567</v>
      </c>
      <c r="I4005" s="38">
        <v>183975.22</v>
      </c>
      <c r="J4005" s="47">
        <v>41390</v>
      </c>
      <c r="K4005" s="54"/>
      <c r="L4005" s="17"/>
      <c r="M4005" s="17"/>
      <c r="N4005" s="17"/>
      <c r="O4005" s="17"/>
      <c r="P4005" s="17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17"/>
      <c r="AF4005" s="17"/>
      <c r="AG4005" s="17"/>
      <c r="AH4005" s="17"/>
      <c r="AI4005" s="17"/>
      <c r="AJ4005" s="17"/>
      <c r="AK4005" s="17"/>
      <c r="AL4005" s="17"/>
      <c r="AM4005" s="17"/>
      <c r="AN4005" s="17"/>
      <c r="AO4005" s="17"/>
      <c r="AP4005" s="17"/>
      <c r="AQ4005" s="17"/>
      <c r="AR4005" s="17"/>
      <c r="AS4005" s="17"/>
      <c r="AT4005" s="17"/>
      <c r="AU4005" s="17"/>
      <c r="AV4005" s="17"/>
      <c r="AW4005" s="17"/>
      <c r="AX4005" s="17"/>
      <c r="AY4005" s="17"/>
      <c r="AZ4005" s="17"/>
      <c r="BA4005" s="17"/>
      <c r="BB4005" s="17"/>
      <c r="BC4005" s="17"/>
      <c r="BD4005" s="17"/>
      <c r="BE4005" s="17"/>
      <c r="BF4005" s="17"/>
      <c r="BG4005" s="17"/>
      <c r="BH4005" s="17"/>
      <c r="BI4005" s="17"/>
      <c r="BJ4005" s="17"/>
      <c r="BK4005" s="17"/>
      <c r="BL4005" s="17"/>
      <c r="BM4005" s="17"/>
      <c r="BN4005" s="17"/>
      <c r="BO4005" s="17"/>
      <c r="BP4005" s="17"/>
      <c r="BQ4005" s="17"/>
      <c r="BR4005" s="17"/>
      <c r="BS4005" s="17"/>
      <c r="BT4005" s="17"/>
      <c r="BU4005" s="17"/>
      <c r="BV4005" s="17"/>
      <c r="BW4005" s="17"/>
      <c r="BX4005" s="17"/>
      <c r="BY4005" s="17"/>
      <c r="BZ4005" s="17"/>
      <c r="CA4005" s="17"/>
      <c r="CB4005" s="17"/>
      <c r="CC4005" s="17"/>
      <c r="CD4005" s="17"/>
      <c r="CE4005" s="17"/>
      <c r="CF4005" s="17"/>
      <c r="CG4005" s="17"/>
      <c r="CH4005" s="17"/>
      <c r="CI4005" s="17"/>
      <c r="CJ4005" s="17"/>
      <c r="CK4005" s="17"/>
      <c r="CL4005" s="17"/>
      <c r="CM4005" s="17"/>
      <c r="CN4005" s="17"/>
      <c r="CO4005" s="17"/>
    </row>
    <row r="4006" spans="1:93" x14ac:dyDescent="0.35">
      <c r="A4006" s="43">
        <v>1</v>
      </c>
      <c r="B4006" s="83">
        <v>6200</v>
      </c>
      <c r="C4006" s="46" t="s">
        <v>10</v>
      </c>
      <c r="D4006" s="46" t="s">
        <v>9568</v>
      </c>
      <c r="E4006" s="46">
        <v>280007460</v>
      </c>
      <c r="F4006" s="46">
        <v>44000677</v>
      </c>
      <c r="G4006" s="46">
        <v>0</v>
      </c>
      <c r="H4006" s="46" t="s">
        <v>9569</v>
      </c>
      <c r="I4006" s="38">
        <v>183975.22</v>
      </c>
      <c r="J4006" s="47">
        <v>41390</v>
      </c>
      <c r="K4006" s="48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  <c r="AH4006" s="14"/>
      <c r="AI4006" s="14"/>
      <c r="AJ4006" s="14"/>
      <c r="AK4006" s="14"/>
      <c r="AL4006" s="14"/>
      <c r="AM4006" s="14"/>
      <c r="AN4006" s="14"/>
      <c r="AO4006" s="14"/>
      <c r="AP4006" s="14"/>
      <c r="AQ4006" s="14"/>
      <c r="AR4006" s="14"/>
      <c r="AS4006" s="14"/>
      <c r="AT4006" s="14"/>
      <c r="AU4006" s="14"/>
      <c r="AV4006" s="14"/>
      <c r="AW4006" s="14"/>
      <c r="AX4006" s="14"/>
      <c r="AY4006" s="14"/>
      <c r="AZ4006" s="14"/>
      <c r="BA4006" s="14"/>
      <c r="BB4006" s="14"/>
      <c r="BC4006" s="14"/>
      <c r="BD4006" s="14"/>
      <c r="BE4006" s="14"/>
      <c r="BF4006" s="14"/>
      <c r="BG4006" s="14"/>
      <c r="BH4006" s="14"/>
      <c r="BI4006" s="14"/>
      <c r="BJ4006" s="14"/>
      <c r="BK4006" s="14"/>
      <c r="BL4006" s="14"/>
      <c r="BM4006" s="14"/>
      <c r="BN4006" s="14"/>
      <c r="BO4006" s="14"/>
      <c r="BP4006" s="14"/>
      <c r="BQ4006" s="14"/>
      <c r="BR4006" s="14"/>
      <c r="BS4006" s="14"/>
      <c r="BT4006" s="14"/>
      <c r="BU4006" s="14"/>
      <c r="BV4006" s="14"/>
      <c r="BW4006" s="14"/>
      <c r="BX4006" s="14"/>
      <c r="BY4006" s="14"/>
      <c r="BZ4006" s="14"/>
      <c r="CA4006" s="14"/>
      <c r="CB4006" s="14"/>
      <c r="CC4006" s="14"/>
      <c r="CD4006" s="14"/>
      <c r="CE4006" s="14"/>
      <c r="CF4006" s="14"/>
      <c r="CG4006" s="14"/>
      <c r="CH4006" s="14"/>
      <c r="CI4006" s="14"/>
      <c r="CJ4006" s="14"/>
      <c r="CK4006" s="14"/>
      <c r="CL4006" s="14"/>
      <c r="CM4006" s="14"/>
      <c r="CN4006" s="14"/>
      <c r="CO4006" s="14"/>
    </row>
    <row r="4007" spans="1:93" x14ac:dyDescent="0.35">
      <c r="A4007" s="43">
        <v>1</v>
      </c>
      <c r="B4007" s="83">
        <v>6200</v>
      </c>
      <c r="C4007" s="46" t="s">
        <v>10</v>
      </c>
      <c r="D4007" s="46" t="s">
        <v>9570</v>
      </c>
      <c r="E4007" s="46">
        <v>280007480</v>
      </c>
      <c r="F4007" s="46">
        <v>44000679</v>
      </c>
      <c r="G4007" s="46">
        <v>0</v>
      </c>
      <c r="H4007" s="46" t="s">
        <v>9571</v>
      </c>
      <c r="I4007" s="38">
        <v>114134.08</v>
      </c>
      <c r="J4007" s="47">
        <v>41390</v>
      </c>
      <c r="K4007" s="54"/>
      <c r="L4007" s="17"/>
      <c r="M4007" s="17"/>
      <c r="N4007" s="17"/>
      <c r="O4007" s="17"/>
      <c r="P4007" s="17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17"/>
      <c r="AF4007" s="17"/>
      <c r="AG4007" s="17"/>
      <c r="AH4007" s="17"/>
      <c r="AI4007" s="17"/>
      <c r="AJ4007" s="17"/>
      <c r="AK4007" s="17"/>
      <c r="AL4007" s="17"/>
      <c r="AM4007" s="17"/>
      <c r="AN4007" s="17"/>
      <c r="AO4007" s="17"/>
      <c r="AP4007" s="17"/>
      <c r="AQ4007" s="17"/>
      <c r="AR4007" s="17"/>
      <c r="AS4007" s="17"/>
      <c r="AT4007" s="17"/>
      <c r="AU4007" s="17"/>
      <c r="AV4007" s="17"/>
      <c r="AW4007" s="17"/>
      <c r="AX4007" s="17"/>
      <c r="AY4007" s="17"/>
      <c r="AZ4007" s="17"/>
      <c r="BA4007" s="17"/>
      <c r="BB4007" s="17"/>
      <c r="BC4007" s="17"/>
      <c r="BD4007" s="17"/>
      <c r="BE4007" s="17"/>
      <c r="BF4007" s="17"/>
      <c r="BG4007" s="17"/>
      <c r="BH4007" s="17"/>
      <c r="BI4007" s="17"/>
      <c r="BJ4007" s="17"/>
      <c r="BK4007" s="17"/>
      <c r="BL4007" s="17"/>
      <c r="BM4007" s="17"/>
      <c r="BN4007" s="17"/>
      <c r="BO4007" s="17"/>
      <c r="BP4007" s="17"/>
      <c r="BQ4007" s="17"/>
      <c r="BR4007" s="17"/>
      <c r="BS4007" s="17"/>
      <c r="BT4007" s="17"/>
      <c r="BU4007" s="17"/>
      <c r="BV4007" s="17"/>
      <c r="BW4007" s="17"/>
      <c r="BX4007" s="17"/>
      <c r="BY4007" s="17"/>
      <c r="BZ4007" s="17"/>
      <c r="CA4007" s="17"/>
      <c r="CB4007" s="17"/>
      <c r="CC4007" s="17"/>
      <c r="CD4007" s="17"/>
      <c r="CE4007" s="17"/>
      <c r="CF4007" s="17"/>
      <c r="CG4007" s="17"/>
      <c r="CH4007" s="17"/>
      <c r="CI4007" s="17"/>
      <c r="CJ4007" s="17"/>
      <c r="CK4007" s="17"/>
      <c r="CL4007" s="17"/>
      <c r="CM4007" s="17"/>
      <c r="CN4007" s="17"/>
      <c r="CO4007" s="17"/>
    </row>
    <row r="4008" spans="1:93" x14ac:dyDescent="0.35">
      <c r="A4008" s="43">
        <v>1</v>
      </c>
      <c r="B4008" s="83">
        <v>6200</v>
      </c>
      <c r="C4008" s="46" t="s">
        <v>10</v>
      </c>
      <c r="D4008" s="46" t="s">
        <v>9572</v>
      </c>
      <c r="E4008" s="46"/>
      <c r="F4008" s="50" t="s">
        <v>9573</v>
      </c>
      <c r="G4008" s="50" t="s">
        <v>1043</v>
      </c>
      <c r="H4008" s="46" t="s">
        <v>9571</v>
      </c>
      <c r="I4008" s="38">
        <v>57937.99</v>
      </c>
      <c r="J4008" s="47">
        <v>43915</v>
      </c>
      <c r="K4008" s="54"/>
      <c r="L4008" s="17"/>
      <c r="M4008" s="17"/>
      <c r="N4008" s="17"/>
      <c r="O4008" s="17"/>
      <c r="P4008" s="1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17"/>
      <c r="AF4008" s="17"/>
      <c r="AG4008" s="17"/>
      <c r="AH4008" s="17"/>
      <c r="AI4008" s="17"/>
      <c r="AJ4008" s="17"/>
      <c r="AK4008" s="17"/>
      <c r="AL4008" s="17"/>
      <c r="AM4008" s="17"/>
      <c r="AN4008" s="17"/>
      <c r="AO4008" s="17"/>
      <c r="AP4008" s="17"/>
      <c r="AQ4008" s="17"/>
      <c r="AR4008" s="17"/>
      <c r="AS4008" s="17"/>
      <c r="AT4008" s="17"/>
      <c r="AU4008" s="17"/>
      <c r="AV4008" s="17"/>
      <c r="AW4008" s="17"/>
      <c r="AX4008" s="17"/>
      <c r="AY4008" s="17"/>
      <c r="AZ4008" s="17"/>
      <c r="BA4008" s="17"/>
      <c r="BB4008" s="17"/>
      <c r="BC4008" s="17"/>
      <c r="BD4008" s="17"/>
      <c r="BE4008" s="17"/>
      <c r="BF4008" s="17"/>
      <c r="BG4008" s="17"/>
      <c r="BH4008" s="17"/>
      <c r="BI4008" s="17"/>
      <c r="BJ4008" s="17"/>
      <c r="BK4008" s="17"/>
      <c r="BL4008" s="17"/>
      <c r="BM4008" s="17"/>
      <c r="BN4008" s="17"/>
      <c r="BO4008" s="17"/>
      <c r="BP4008" s="17"/>
      <c r="BQ4008" s="17"/>
      <c r="BR4008" s="17"/>
      <c r="BS4008" s="17"/>
      <c r="BT4008" s="17"/>
      <c r="BU4008" s="17"/>
      <c r="BV4008" s="17"/>
      <c r="BW4008" s="17"/>
      <c r="BX4008" s="17"/>
      <c r="BY4008" s="17"/>
      <c r="BZ4008" s="17"/>
      <c r="CA4008" s="17"/>
      <c r="CB4008" s="17"/>
      <c r="CC4008" s="17"/>
      <c r="CD4008" s="17"/>
      <c r="CE4008" s="17"/>
      <c r="CF4008" s="17"/>
      <c r="CG4008" s="17"/>
      <c r="CH4008" s="17"/>
      <c r="CI4008" s="17"/>
      <c r="CJ4008" s="17"/>
      <c r="CK4008" s="17"/>
      <c r="CL4008" s="17"/>
      <c r="CM4008" s="17"/>
      <c r="CN4008" s="17"/>
      <c r="CO4008" s="17"/>
    </row>
    <row r="4009" spans="1:93" x14ac:dyDescent="0.35">
      <c r="A4009" s="43">
        <v>1</v>
      </c>
      <c r="B4009" s="83">
        <v>6200</v>
      </c>
      <c r="C4009" s="46" t="s">
        <v>10</v>
      </c>
      <c r="D4009" s="46" t="s">
        <v>9574</v>
      </c>
      <c r="E4009" s="46">
        <v>280007490</v>
      </c>
      <c r="F4009" s="46">
        <v>44000680</v>
      </c>
      <c r="G4009" s="46">
        <v>0</v>
      </c>
      <c r="H4009" s="46" t="s">
        <v>9575</v>
      </c>
      <c r="I4009" s="38">
        <v>108012.47</v>
      </c>
      <c r="J4009" s="47">
        <v>41390</v>
      </c>
      <c r="K4009" s="54"/>
      <c r="L4009" s="17"/>
      <c r="M4009" s="17"/>
      <c r="N4009" s="17"/>
      <c r="O4009" s="17"/>
      <c r="P4009" s="17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17"/>
      <c r="AF4009" s="17"/>
      <c r="AG4009" s="17"/>
      <c r="AH4009" s="17"/>
      <c r="AI4009" s="17"/>
      <c r="AJ4009" s="17"/>
      <c r="AK4009" s="17"/>
      <c r="AL4009" s="17"/>
      <c r="AM4009" s="17"/>
      <c r="AN4009" s="17"/>
      <c r="AO4009" s="17"/>
      <c r="AP4009" s="17"/>
      <c r="AQ4009" s="17"/>
      <c r="AR4009" s="17"/>
      <c r="AS4009" s="17"/>
      <c r="AT4009" s="17"/>
      <c r="AU4009" s="17"/>
      <c r="AV4009" s="17"/>
      <c r="AW4009" s="17"/>
      <c r="AX4009" s="17"/>
      <c r="AY4009" s="17"/>
      <c r="AZ4009" s="17"/>
      <c r="BA4009" s="17"/>
      <c r="BB4009" s="17"/>
      <c r="BC4009" s="17"/>
      <c r="BD4009" s="17"/>
      <c r="BE4009" s="17"/>
      <c r="BF4009" s="17"/>
      <c r="BG4009" s="17"/>
      <c r="BH4009" s="17"/>
      <c r="BI4009" s="17"/>
      <c r="BJ4009" s="17"/>
      <c r="BK4009" s="17"/>
      <c r="BL4009" s="17"/>
      <c r="BM4009" s="17"/>
      <c r="BN4009" s="17"/>
      <c r="BO4009" s="17"/>
      <c r="BP4009" s="17"/>
      <c r="BQ4009" s="17"/>
      <c r="BR4009" s="17"/>
      <c r="BS4009" s="17"/>
      <c r="BT4009" s="17"/>
      <c r="BU4009" s="17"/>
      <c r="BV4009" s="17"/>
      <c r="BW4009" s="17"/>
      <c r="BX4009" s="17"/>
      <c r="BY4009" s="17"/>
      <c r="BZ4009" s="17"/>
      <c r="CA4009" s="17"/>
      <c r="CB4009" s="17"/>
      <c r="CC4009" s="17"/>
      <c r="CD4009" s="17"/>
      <c r="CE4009" s="17"/>
      <c r="CF4009" s="17"/>
      <c r="CG4009" s="17"/>
      <c r="CH4009" s="17"/>
      <c r="CI4009" s="17"/>
      <c r="CJ4009" s="17"/>
      <c r="CK4009" s="17"/>
      <c r="CL4009" s="17"/>
      <c r="CM4009" s="17"/>
      <c r="CN4009" s="17"/>
      <c r="CO4009" s="17"/>
    </row>
    <row r="4010" spans="1:93" x14ac:dyDescent="0.35">
      <c r="A4010" s="43">
        <v>1</v>
      </c>
      <c r="B4010" s="83">
        <v>6200</v>
      </c>
      <c r="C4010" s="46">
        <v>43</v>
      </c>
      <c r="D4010" s="74" t="s">
        <v>9576</v>
      </c>
      <c r="E4010" s="46"/>
      <c r="F4010" s="46">
        <v>44000680</v>
      </c>
      <c r="G4010" s="46">
        <v>4</v>
      </c>
      <c r="H4010" s="104" t="s">
        <v>9577</v>
      </c>
      <c r="I4010" s="38">
        <v>120543</v>
      </c>
      <c r="J4010" s="47">
        <v>44889</v>
      </c>
      <c r="K4010" s="54"/>
      <c r="L4010" s="17"/>
      <c r="M4010" s="17"/>
      <c r="N4010" s="17"/>
      <c r="O4010" s="17"/>
      <c r="P4010" s="1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17"/>
      <c r="AF4010" s="17"/>
      <c r="AG4010" s="17"/>
      <c r="AH4010" s="17"/>
      <c r="AI4010" s="17"/>
      <c r="AJ4010" s="17"/>
      <c r="AK4010" s="17"/>
      <c r="AL4010" s="17"/>
      <c r="AM4010" s="17"/>
      <c r="AN4010" s="17"/>
      <c r="AO4010" s="17"/>
      <c r="AP4010" s="17"/>
      <c r="AQ4010" s="17"/>
      <c r="AR4010" s="17"/>
      <c r="AS4010" s="17"/>
      <c r="AT4010" s="17"/>
      <c r="AU4010" s="17"/>
      <c r="AV4010" s="17"/>
      <c r="AW4010" s="17"/>
      <c r="AX4010" s="17"/>
      <c r="AY4010" s="17"/>
      <c r="AZ4010" s="17"/>
      <c r="BA4010" s="17"/>
      <c r="BB4010" s="17"/>
      <c r="BC4010" s="17"/>
      <c r="BD4010" s="17"/>
      <c r="BE4010" s="17"/>
      <c r="BF4010" s="17"/>
      <c r="BG4010" s="17"/>
      <c r="BH4010" s="17"/>
      <c r="BI4010" s="17"/>
      <c r="BJ4010" s="17"/>
      <c r="BK4010" s="17"/>
      <c r="BL4010" s="17"/>
      <c r="BM4010" s="17"/>
      <c r="BN4010" s="17"/>
      <c r="BO4010" s="17"/>
      <c r="BP4010" s="17"/>
      <c r="BQ4010" s="17"/>
      <c r="BR4010" s="17"/>
      <c r="BS4010" s="17"/>
      <c r="BT4010" s="17"/>
      <c r="BU4010" s="17"/>
      <c r="BV4010" s="17"/>
      <c r="BW4010" s="17"/>
      <c r="BX4010" s="17"/>
      <c r="BY4010" s="17"/>
      <c r="BZ4010" s="17"/>
      <c r="CA4010" s="17"/>
      <c r="CB4010" s="17"/>
      <c r="CC4010" s="17"/>
      <c r="CD4010" s="17"/>
      <c r="CE4010" s="17"/>
      <c r="CF4010" s="17"/>
      <c r="CG4010" s="17"/>
      <c r="CH4010" s="17"/>
      <c r="CI4010" s="17"/>
      <c r="CJ4010" s="17"/>
      <c r="CK4010" s="17"/>
      <c r="CL4010" s="17"/>
      <c r="CM4010" s="17"/>
      <c r="CN4010" s="17"/>
      <c r="CO4010" s="17"/>
    </row>
    <row r="4011" spans="1:93" x14ac:dyDescent="0.35">
      <c r="A4011" s="43">
        <v>1</v>
      </c>
      <c r="B4011" s="83">
        <v>6200</v>
      </c>
      <c r="C4011" s="46" t="s">
        <v>10</v>
      </c>
      <c r="D4011" s="46" t="s">
        <v>9578</v>
      </c>
      <c r="E4011" s="46">
        <v>280007490</v>
      </c>
      <c r="F4011" s="46" t="s">
        <v>9579</v>
      </c>
      <c r="G4011" s="46" t="s">
        <v>1049</v>
      </c>
      <c r="H4011" s="46" t="s">
        <v>9575</v>
      </c>
      <c r="I4011" s="38">
        <v>60817.5</v>
      </c>
      <c r="J4011" s="47">
        <v>44029</v>
      </c>
      <c r="K4011" s="54"/>
      <c r="L4011" s="17"/>
      <c r="M4011" s="17"/>
      <c r="N4011" s="17"/>
      <c r="O4011" s="17"/>
      <c r="P4011" s="1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7"/>
      <c r="AF4011" s="17"/>
      <c r="AG4011" s="17"/>
      <c r="AH4011" s="17"/>
      <c r="AI4011" s="17"/>
      <c r="AJ4011" s="17"/>
      <c r="AK4011" s="17"/>
      <c r="AL4011" s="17"/>
      <c r="AM4011" s="17"/>
      <c r="AN4011" s="17"/>
      <c r="AO4011" s="17"/>
      <c r="AP4011" s="17"/>
      <c r="AQ4011" s="17"/>
      <c r="AR4011" s="17"/>
      <c r="AS4011" s="17"/>
      <c r="AT4011" s="17"/>
      <c r="AU4011" s="17"/>
      <c r="AV4011" s="17"/>
      <c r="AW4011" s="17"/>
      <c r="AX4011" s="17"/>
      <c r="AY4011" s="17"/>
      <c r="AZ4011" s="17"/>
      <c r="BA4011" s="17"/>
      <c r="BB4011" s="17"/>
      <c r="BC4011" s="17"/>
      <c r="BD4011" s="17"/>
      <c r="BE4011" s="17"/>
      <c r="BF4011" s="17"/>
      <c r="BG4011" s="17"/>
      <c r="BH4011" s="17"/>
      <c r="BI4011" s="17"/>
      <c r="BJ4011" s="17"/>
      <c r="BK4011" s="17"/>
      <c r="BL4011" s="17"/>
      <c r="BM4011" s="17"/>
      <c r="BN4011" s="17"/>
      <c r="BO4011" s="17"/>
      <c r="BP4011" s="17"/>
      <c r="BQ4011" s="17"/>
      <c r="BR4011" s="17"/>
      <c r="BS4011" s="17"/>
      <c r="BT4011" s="17"/>
      <c r="BU4011" s="17"/>
      <c r="BV4011" s="17"/>
      <c r="BW4011" s="17"/>
      <c r="BX4011" s="17"/>
      <c r="BY4011" s="17"/>
      <c r="BZ4011" s="17"/>
      <c r="CA4011" s="17"/>
      <c r="CB4011" s="17"/>
      <c r="CC4011" s="17"/>
      <c r="CD4011" s="17"/>
      <c r="CE4011" s="17"/>
      <c r="CF4011" s="17"/>
      <c r="CG4011" s="17"/>
      <c r="CH4011" s="17"/>
      <c r="CI4011" s="17"/>
      <c r="CJ4011" s="17"/>
      <c r="CK4011" s="17"/>
      <c r="CL4011" s="17"/>
      <c r="CM4011" s="17"/>
      <c r="CN4011" s="17"/>
      <c r="CO4011" s="17"/>
    </row>
    <row r="4012" spans="1:93" x14ac:dyDescent="0.35">
      <c r="A4012" s="43">
        <v>1</v>
      </c>
      <c r="B4012" s="83">
        <v>6200</v>
      </c>
      <c r="C4012" s="46" t="s">
        <v>10</v>
      </c>
      <c r="D4012" s="46" t="s">
        <v>9580</v>
      </c>
      <c r="E4012" s="46"/>
      <c r="F4012" s="50" t="s">
        <v>9579</v>
      </c>
      <c r="G4012" s="50" t="s">
        <v>1043</v>
      </c>
      <c r="H4012" s="44" t="s">
        <v>9575</v>
      </c>
      <c r="I4012" s="38">
        <v>57937.99</v>
      </c>
      <c r="J4012" s="47">
        <v>43915</v>
      </c>
      <c r="K4012" s="54"/>
      <c r="L4012" s="17"/>
      <c r="M4012" s="17"/>
      <c r="N4012" s="17"/>
      <c r="O4012" s="17"/>
      <c r="P4012" s="1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17"/>
      <c r="AF4012" s="17"/>
      <c r="AG4012" s="17"/>
      <c r="AH4012" s="17"/>
      <c r="AI4012" s="17"/>
      <c r="AJ4012" s="17"/>
      <c r="AK4012" s="17"/>
      <c r="AL4012" s="17"/>
      <c r="AM4012" s="17"/>
      <c r="AN4012" s="17"/>
      <c r="AO4012" s="17"/>
      <c r="AP4012" s="17"/>
      <c r="AQ4012" s="17"/>
      <c r="AR4012" s="17"/>
      <c r="AS4012" s="17"/>
      <c r="AT4012" s="17"/>
      <c r="AU4012" s="17"/>
      <c r="AV4012" s="17"/>
      <c r="AW4012" s="17"/>
      <c r="AX4012" s="17"/>
      <c r="AY4012" s="17"/>
      <c r="AZ4012" s="17"/>
      <c r="BA4012" s="17"/>
      <c r="BB4012" s="17"/>
      <c r="BC4012" s="17"/>
      <c r="BD4012" s="17"/>
      <c r="BE4012" s="17"/>
      <c r="BF4012" s="17"/>
      <c r="BG4012" s="17"/>
      <c r="BH4012" s="17"/>
      <c r="BI4012" s="17"/>
      <c r="BJ4012" s="17"/>
      <c r="BK4012" s="17"/>
      <c r="BL4012" s="17"/>
      <c r="BM4012" s="17"/>
      <c r="BN4012" s="17"/>
      <c r="BO4012" s="17"/>
      <c r="BP4012" s="17"/>
      <c r="BQ4012" s="17"/>
      <c r="BR4012" s="17"/>
      <c r="BS4012" s="17"/>
      <c r="BT4012" s="17"/>
      <c r="BU4012" s="17"/>
      <c r="BV4012" s="17"/>
      <c r="BW4012" s="17"/>
      <c r="BX4012" s="17"/>
      <c r="BY4012" s="17"/>
      <c r="BZ4012" s="17"/>
      <c r="CA4012" s="17"/>
      <c r="CB4012" s="17"/>
      <c r="CC4012" s="17"/>
      <c r="CD4012" s="17"/>
      <c r="CE4012" s="17"/>
      <c r="CF4012" s="17"/>
      <c r="CG4012" s="17"/>
      <c r="CH4012" s="17"/>
      <c r="CI4012" s="17"/>
      <c r="CJ4012" s="17"/>
      <c r="CK4012" s="17"/>
      <c r="CL4012" s="17"/>
      <c r="CM4012" s="17"/>
      <c r="CN4012" s="17"/>
      <c r="CO4012" s="17"/>
    </row>
    <row r="4013" spans="1:93" x14ac:dyDescent="0.35">
      <c r="A4013" s="43">
        <v>1</v>
      </c>
      <c r="B4013" s="83">
        <v>6200</v>
      </c>
      <c r="C4013" s="46" t="s">
        <v>10</v>
      </c>
      <c r="D4013" s="46" t="s">
        <v>9581</v>
      </c>
      <c r="E4013" s="46">
        <v>280007500</v>
      </c>
      <c r="F4013" s="46">
        <v>44000681</v>
      </c>
      <c r="G4013" s="46">
        <v>0</v>
      </c>
      <c r="H4013" s="46" t="s">
        <v>9582</v>
      </c>
      <c r="I4013" s="38">
        <v>114995.87</v>
      </c>
      <c r="J4013" s="47">
        <v>41390</v>
      </c>
      <c r="K4013" s="54"/>
      <c r="L4013" s="17"/>
      <c r="M4013" s="17"/>
      <c r="N4013" s="17"/>
      <c r="O4013" s="17"/>
      <c r="P4013" s="17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17"/>
      <c r="AF4013" s="17"/>
      <c r="AG4013" s="17"/>
      <c r="AH4013" s="17"/>
      <c r="AI4013" s="17"/>
      <c r="AJ4013" s="17"/>
      <c r="AK4013" s="17"/>
      <c r="AL4013" s="17"/>
      <c r="AM4013" s="17"/>
      <c r="AN4013" s="17"/>
      <c r="AO4013" s="17"/>
      <c r="AP4013" s="17"/>
      <c r="AQ4013" s="17"/>
      <c r="AR4013" s="17"/>
      <c r="AS4013" s="17"/>
      <c r="AT4013" s="17"/>
      <c r="AU4013" s="17"/>
      <c r="AV4013" s="17"/>
      <c r="AW4013" s="17"/>
      <c r="AX4013" s="17"/>
      <c r="AY4013" s="17"/>
      <c r="AZ4013" s="17"/>
      <c r="BA4013" s="17"/>
      <c r="BB4013" s="17"/>
      <c r="BC4013" s="17"/>
      <c r="BD4013" s="17"/>
      <c r="BE4013" s="17"/>
      <c r="BF4013" s="17"/>
      <c r="BG4013" s="17"/>
      <c r="BH4013" s="17"/>
      <c r="BI4013" s="17"/>
      <c r="BJ4013" s="17"/>
      <c r="BK4013" s="17"/>
      <c r="BL4013" s="17"/>
      <c r="BM4013" s="17"/>
      <c r="BN4013" s="17"/>
      <c r="BO4013" s="17"/>
      <c r="BP4013" s="17"/>
      <c r="BQ4013" s="17"/>
      <c r="BR4013" s="17"/>
      <c r="BS4013" s="17"/>
      <c r="BT4013" s="17"/>
      <c r="BU4013" s="17"/>
      <c r="BV4013" s="17"/>
      <c r="BW4013" s="17"/>
      <c r="BX4013" s="17"/>
      <c r="BY4013" s="17"/>
      <c r="BZ4013" s="17"/>
      <c r="CA4013" s="17"/>
      <c r="CB4013" s="17"/>
      <c r="CC4013" s="17"/>
      <c r="CD4013" s="17"/>
      <c r="CE4013" s="17"/>
      <c r="CF4013" s="17"/>
      <c r="CG4013" s="17"/>
      <c r="CH4013" s="17"/>
      <c r="CI4013" s="17"/>
      <c r="CJ4013" s="17"/>
      <c r="CK4013" s="17"/>
      <c r="CL4013" s="17"/>
      <c r="CM4013" s="17"/>
      <c r="CN4013" s="17"/>
      <c r="CO4013" s="17"/>
    </row>
    <row r="4014" spans="1:93" x14ac:dyDescent="0.35">
      <c r="A4014" s="43">
        <v>1</v>
      </c>
      <c r="B4014" s="83">
        <v>6200</v>
      </c>
      <c r="C4014" s="46" t="s">
        <v>10</v>
      </c>
      <c r="D4014" s="46" t="s">
        <v>9583</v>
      </c>
      <c r="E4014" s="46">
        <v>280007520</v>
      </c>
      <c r="F4014" s="46">
        <v>44000683</v>
      </c>
      <c r="G4014" s="46">
        <v>0</v>
      </c>
      <c r="H4014" s="46" t="s">
        <v>9584</v>
      </c>
      <c r="I4014" s="38">
        <v>108010.71</v>
      </c>
      <c r="J4014" s="47">
        <v>41390</v>
      </c>
      <c r="K4014" s="54"/>
      <c r="L4014" s="17"/>
      <c r="M4014" s="17"/>
      <c r="N4014" s="17"/>
      <c r="O4014" s="17"/>
      <c r="P4014" s="1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17"/>
      <c r="AF4014" s="17"/>
      <c r="AG4014" s="17"/>
      <c r="AH4014" s="17"/>
      <c r="AI4014" s="17"/>
      <c r="AJ4014" s="17"/>
      <c r="AK4014" s="17"/>
      <c r="AL4014" s="17"/>
      <c r="AM4014" s="17"/>
      <c r="AN4014" s="17"/>
      <c r="AO4014" s="17"/>
      <c r="AP4014" s="17"/>
      <c r="AQ4014" s="17"/>
      <c r="AR4014" s="17"/>
      <c r="AS4014" s="17"/>
      <c r="AT4014" s="17"/>
      <c r="AU4014" s="17"/>
      <c r="AV4014" s="17"/>
      <c r="AW4014" s="17"/>
      <c r="AX4014" s="17"/>
      <c r="AY4014" s="17"/>
      <c r="AZ4014" s="17"/>
      <c r="BA4014" s="17"/>
      <c r="BB4014" s="17"/>
      <c r="BC4014" s="17"/>
      <c r="BD4014" s="17"/>
      <c r="BE4014" s="17"/>
      <c r="BF4014" s="17"/>
      <c r="BG4014" s="17"/>
      <c r="BH4014" s="17"/>
      <c r="BI4014" s="17"/>
      <c r="BJ4014" s="17"/>
      <c r="BK4014" s="17"/>
      <c r="BL4014" s="17"/>
      <c r="BM4014" s="17"/>
      <c r="BN4014" s="17"/>
      <c r="BO4014" s="17"/>
      <c r="BP4014" s="17"/>
      <c r="BQ4014" s="17"/>
      <c r="BR4014" s="17"/>
      <c r="BS4014" s="17"/>
      <c r="BT4014" s="17"/>
      <c r="BU4014" s="17"/>
      <c r="BV4014" s="17"/>
      <c r="BW4014" s="17"/>
      <c r="BX4014" s="17"/>
      <c r="BY4014" s="17"/>
      <c r="BZ4014" s="17"/>
      <c r="CA4014" s="17"/>
      <c r="CB4014" s="17"/>
      <c r="CC4014" s="17"/>
      <c r="CD4014" s="17"/>
      <c r="CE4014" s="17"/>
      <c r="CF4014" s="17"/>
      <c r="CG4014" s="17"/>
      <c r="CH4014" s="17"/>
      <c r="CI4014" s="17"/>
      <c r="CJ4014" s="17"/>
      <c r="CK4014" s="17"/>
      <c r="CL4014" s="17"/>
      <c r="CM4014" s="17"/>
      <c r="CN4014" s="17"/>
      <c r="CO4014" s="17"/>
    </row>
    <row r="4015" spans="1:93" x14ac:dyDescent="0.35">
      <c r="A4015" s="43">
        <v>1</v>
      </c>
      <c r="B4015" s="83">
        <v>6200</v>
      </c>
      <c r="C4015" s="46" t="s">
        <v>10</v>
      </c>
      <c r="D4015" s="46" t="s">
        <v>9585</v>
      </c>
      <c r="E4015" s="46">
        <v>280007521</v>
      </c>
      <c r="F4015" s="50" t="s">
        <v>9586</v>
      </c>
      <c r="G4015" s="50" t="s">
        <v>1043</v>
      </c>
      <c r="H4015" s="44" t="s">
        <v>9587</v>
      </c>
      <c r="I4015" s="38">
        <v>57937.99</v>
      </c>
      <c r="J4015" s="47">
        <v>43915</v>
      </c>
      <c r="K4015" s="48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  <c r="AH4015" s="14"/>
      <c r="AI4015" s="14"/>
      <c r="AJ4015" s="14"/>
      <c r="AK4015" s="14"/>
      <c r="AL4015" s="14"/>
      <c r="AM4015" s="14"/>
      <c r="AN4015" s="14"/>
      <c r="AO4015" s="14"/>
      <c r="AP4015" s="14"/>
      <c r="AQ4015" s="14"/>
      <c r="AR4015" s="14"/>
      <c r="AS4015" s="14"/>
      <c r="AT4015" s="14"/>
      <c r="AU4015" s="14"/>
      <c r="AV4015" s="14"/>
      <c r="AW4015" s="14"/>
      <c r="AX4015" s="14"/>
      <c r="AY4015" s="14"/>
      <c r="AZ4015" s="14"/>
      <c r="BA4015" s="14"/>
      <c r="BB4015" s="14"/>
      <c r="BC4015" s="14"/>
      <c r="BD4015" s="14"/>
      <c r="BE4015" s="14"/>
      <c r="BF4015" s="14"/>
      <c r="BG4015" s="14"/>
      <c r="BH4015" s="14"/>
      <c r="BI4015" s="14"/>
      <c r="BJ4015" s="14"/>
      <c r="BK4015" s="14"/>
      <c r="BL4015" s="14"/>
      <c r="BM4015" s="14"/>
      <c r="BN4015" s="14"/>
      <c r="BO4015" s="14"/>
      <c r="BP4015" s="14"/>
      <c r="BQ4015" s="14"/>
      <c r="BR4015" s="14"/>
      <c r="BS4015" s="14"/>
      <c r="BT4015" s="14"/>
      <c r="BU4015" s="14"/>
      <c r="BV4015" s="14"/>
      <c r="BW4015" s="14"/>
      <c r="BX4015" s="14"/>
      <c r="BY4015" s="14"/>
      <c r="BZ4015" s="14"/>
      <c r="CA4015" s="14"/>
      <c r="CB4015" s="14"/>
      <c r="CC4015" s="14"/>
      <c r="CD4015" s="14"/>
      <c r="CE4015" s="14"/>
      <c r="CF4015" s="14"/>
      <c r="CG4015" s="14"/>
      <c r="CH4015" s="14"/>
      <c r="CI4015" s="14"/>
      <c r="CJ4015" s="14"/>
      <c r="CK4015" s="14"/>
      <c r="CL4015" s="14"/>
      <c r="CM4015" s="14"/>
      <c r="CN4015" s="14"/>
      <c r="CO4015" s="14"/>
    </row>
    <row r="4016" spans="1:93" x14ac:dyDescent="0.35">
      <c r="A4016" s="43">
        <v>1</v>
      </c>
      <c r="B4016" s="83">
        <v>6200</v>
      </c>
      <c r="C4016" s="46" t="s">
        <v>10</v>
      </c>
      <c r="D4016" s="46" t="s">
        <v>9588</v>
      </c>
      <c r="E4016" s="46">
        <v>280007730</v>
      </c>
      <c r="F4016" s="46">
        <v>44000685</v>
      </c>
      <c r="G4016" s="46">
        <v>0</v>
      </c>
      <c r="H4016" s="46" t="s">
        <v>9589</v>
      </c>
      <c r="I4016" s="38">
        <v>111592.71</v>
      </c>
      <c r="J4016" s="47">
        <v>41390</v>
      </c>
      <c r="K4016" s="54"/>
      <c r="L4016" s="17"/>
      <c r="M4016" s="17"/>
      <c r="N4016" s="17"/>
      <c r="O4016" s="17"/>
      <c r="P4016" s="17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17"/>
      <c r="AF4016" s="17"/>
      <c r="AG4016" s="17"/>
      <c r="AH4016" s="17"/>
      <c r="AI4016" s="17"/>
      <c r="AJ4016" s="17"/>
      <c r="AK4016" s="17"/>
      <c r="AL4016" s="17"/>
      <c r="AM4016" s="17"/>
      <c r="AN4016" s="17"/>
      <c r="AO4016" s="17"/>
      <c r="AP4016" s="17"/>
      <c r="AQ4016" s="17"/>
      <c r="AR4016" s="17"/>
      <c r="AS4016" s="17"/>
      <c r="AT4016" s="17"/>
      <c r="AU4016" s="17"/>
      <c r="AV4016" s="17"/>
      <c r="AW4016" s="17"/>
      <c r="AX4016" s="17"/>
      <c r="AY4016" s="17"/>
      <c r="AZ4016" s="17"/>
      <c r="BA4016" s="17"/>
      <c r="BB4016" s="17"/>
      <c r="BC4016" s="17"/>
      <c r="BD4016" s="17"/>
      <c r="BE4016" s="17"/>
      <c r="BF4016" s="17"/>
      <c r="BG4016" s="17"/>
      <c r="BH4016" s="17"/>
      <c r="BI4016" s="17"/>
      <c r="BJ4016" s="17"/>
      <c r="BK4016" s="17"/>
      <c r="BL4016" s="17"/>
      <c r="BM4016" s="17"/>
      <c r="BN4016" s="17"/>
      <c r="BO4016" s="17"/>
      <c r="BP4016" s="17"/>
      <c r="BQ4016" s="17"/>
      <c r="BR4016" s="17"/>
      <c r="BS4016" s="17"/>
      <c r="BT4016" s="17"/>
      <c r="BU4016" s="17"/>
      <c r="BV4016" s="17"/>
      <c r="BW4016" s="17"/>
      <c r="BX4016" s="17"/>
      <c r="BY4016" s="17"/>
      <c r="BZ4016" s="17"/>
      <c r="CA4016" s="17"/>
      <c r="CB4016" s="17"/>
      <c r="CC4016" s="17"/>
      <c r="CD4016" s="17"/>
      <c r="CE4016" s="17"/>
      <c r="CF4016" s="17"/>
      <c r="CG4016" s="17"/>
      <c r="CH4016" s="17"/>
      <c r="CI4016" s="17"/>
      <c r="CJ4016" s="17"/>
      <c r="CK4016" s="17"/>
      <c r="CL4016" s="17"/>
      <c r="CM4016" s="17"/>
      <c r="CN4016" s="17"/>
      <c r="CO4016" s="17"/>
    </row>
    <row r="4017" spans="1:93" x14ac:dyDescent="0.35">
      <c r="A4017" s="43">
        <v>1</v>
      </c>
      <c r="B4017" s="83">
        <v>6200</v>
      </c>
      <c r="C4017" s="46" t="s">
        <v>10</v>
      </c>
      <c r="D4017" s="46" t="s">
        <v>9590</v>
      </c>
      <c r="E4017" s="46"/>
      <c r="F4017" s="50" t="s">
        <v>3362</v>
      </c>
      <c r="G4017" s="50" t="s">
        <v>1043</v>
      </c>
      <c r="H4017" s="46" t="s">
        <v>9589</v>
      </c>
      <c r="I4017" s="38">
        <v>57937.99</v>
      </c>
      <c r="J4017" s="47">
        <v>43915</v>
      </c>
      <c r="K4017" s="54"/>
      <c r="L4017" s="17"/>
      <c r="M4017" s="17"/>
      <c r="N4017" s="17"/>
      <c r="O4017" s="17"/>
      <c r="P4017" s="17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17"/>
      <c r="AF4017" s="17"/>
      <c r="AG4017" s="17"/>
      <c r="AH4017" s="17"/>
      <c r="AI4017" s="17"/>
      <c r="AJ4017" s="17"/>
      <c r="AK4017" s="17"/>
      <c r="AL4017" s="17"/>
      <c r="AM4017" s="17"/>
      <c r="AN4017" s="17"/>
      <c r="AO4017" s="17"/>
      <c r="AP4017" s="17"/>
      <c r="AQ4017" s="17"/>
      <c r="AR4017" s="17"/>
      <c r="AS4017" s="17"/>
      <c r="AT4017" s="17"/>
      <c r="AU4017" s="17"/>
      <c r="AV4017" s="17"/>
      <c r="AW4017" s="17"/>
      <c r="AX4017" s="17"/>
      <c r="AY4017" s="17"/>
      <c r="AZ4017" s="17"/>
      <c r="BA4017" s="17"/>
      <c r="BB4017" s="17"/>
      <c r="BC4017" s="17"/>
      <c r="BD4017" s="17"/>
      <c r="BE4017" s="17"/>
      <c r="BF4017" s="17"/>
      <c r="BG4017" s="17"/>
      <c r="BH4017" s="17"/>
      <c r="BI4017" s="17"/>
      <c r="BJ4017" s="17"/>
      <c r="BK4017" s="17"/>
      <c r="BL4017" s="17"/>
      <c r="BM4017" s="17"/>
      <c r="BN4017" s="17"/>
      <c r="BO4017" s="17"/>
      <c r="BP4017" s="17"/>
      <c r="BQ4017" s="17"/>
      <c r="BR4017" s="17"/>
      <c r="BS4017" s="17"/>
      <c r="BT4017" s="17"/>
      <c r="BU4017" s="17"/>
      <c r="BV4017" s="17"/>
      <c r="BW4017" s="17"/>
      <c r="BX4017" s="17"/>
      <c r="BY4017" s="17"/>
      <c r="BZ4017" s="17"/>
      <c r="CA4017" s="17"/>
      <c r="CB4017" s="17"/>
      <c r="CC4017" s="17"/>
      <c r="CD4017" s="17"/>
      <c r="CE4017" s="17"/>
      <c r="CF4017" s="17"/>
      <c r="CG4017" s="17"/>
      <c r="CH4017" s="17"/>
      <c r="CI4017" s="17"/>
      <c r="CJ4017" s="17"/>
      <c r="CK4017" s="17"/>
      <c r="CL4017" s="17"/>
      <c r="CM4017" s="17"/>
      <c r="CN4017" s="17"/>
      <c r="CO4017" s="17"/>
    </row>
    <row r="4018" spans="1:93" x14ac:dyDescent="0.35">
      <c r="A4018" s="43">
        <v>1</v>
      </c>
      <c r="B4018" s="83">
        <v>6200</v>
      </c>
      <c r="C4018" s="46" t="s">
        <v>10</v>
      </c>
      <c r="D4018" s="46" t="s">
        <v>9591</v>
      </c>
      <c r="E4018" s="46">
        <v>280007760</v>
      </c>
      <c r="F4018" s="46">
        <v>44000688</v>
      </c>
      <c r="G4018" s="46">
        <v>0</v>
      </c>
      <c r="H4018" s="46" t="s">
        <v>9592</v>
      </c>
      <c r="I4018" s="38">
        <v>111592.71</v>
      </c>
      <c r="J4018" s="47">
        <v>41390</v>
      </c>
      <c r="K4018" s="54"/>
      <c r="L4018" s="17"/>
      <c r="M4018" s="17"/>
      <c r="N4018" s="17"/>
      <c r="O4018" s="17"/>
      <c r="P4018" s="1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17"/>
      <c r="AF4018" s="17"/>
      <c r="AG4018" s="17"/>
      <c r="AH4018" s="17"/>
      <c r="AI4018" s="17"/>
      <c r="AJ4018" s="17"/>
      <c r="AK4018" s="17"/>
      <c r="AL4018" s="17"/>
      <c r="AM4018" s="17"/>
      <c r="AN4018" s="17"/>
      <c r="AO4018" s="17"/>
      <c r="AP4018" s="17"/>
      <c r="AQ4018" s="17"/>
      <c r="AR4018" s="17"/>
      <c r="AS4018" s="17"/>
      <c r="AT4018" s="17"/>
      <c r="AU4018" s="17"/>
      <c r="AV4018" s="17"/>
      <c r="AW4018" s="17"/>
      <c r="AX4018" s="17"/>
      <c r="AY4018" s="17"/>
      <c r="AZ4018" s="17"/>
      <c r="BA4018" s="17"/>
      <c r="BB4018" s="17"/>
      <c r="BC4018" s="17"/>
      <c r="BD4018" s="17"/>
      <c r="BE4018" s="17"/>
      <c r="BF4018" s="17"/>
      <c r="BG4018" s="17"/>
      <c r="BH4018" s="17"/>
      <c r="BI4018" s="17"/>
      <c r="BJ4018" s="17"/>
      <c r="BK4018" s="17"/>
      <c r="BL4018" s="17"/>
      <c r="BM4018" s="17"/>
      <c r="BN4018" s="17"/>
      <c r="BO4018" s="17"/>
      <c r="BP4018" s="17"/>
      <c r="BQ4018" s="17"/>
      <c r="BR4018" s="17"/>
      <c r="BS4018" s="17"/>
      <c r="BT4018" s="17"/>
      <c r="BU4018" s="17"/>
      <c r="BV4018" s="17"/>
      <c r="BW4018" s="17"/>
      <c r="BX4018" s="17"/>
      <c r="BY4018" s="17"/>
      <c r="BZ4018" s="17"/>
      <c r="CA4018" s="17"/>
      <c r="CB4018" s="17"/>
      <c r="CC4018" s="17"/>
      <c r="CD4018" s="17"/>
      <c r="CE4018" s="17"/>
      <c r="CF4018" s="17"/>
      <c r="CG4018" s="17"/>
      <c r="CH4018" s="17"/>
      <c r="CI4018" s="17"/>
      <c r="CJ4018" s="17"/>
      <c r="CK4018" s="17"/>
      <c r="CL4018" s="17"/>
      <c r="CM4018" s="17"/>
      <c r="CN4018" s="17"/>
      <c r="CO4018" s="17"/>
    </row>
    <row r="4019" spans="1:93" x14ac:dyDescent="0.35">
      <c r="A4019" s="43">
        <v>1</v>
      </c>
      <c r="B4019" s="83">
        <v>6200</v>
      </c>
      <c r="C4019" s="46" t="s">
        <v>10</v>
      </c>
      <c r="D4019" s="46" t="s">
        <v>9593</v>
      </c>
      <c r="E4019" s="46">
        <v>280007760</v>
      </c>
      <c r="F4019" s="46" t="s">
        <v>9594</v>
      </c>
      <c r="G4019" s="46" t="s">
        <v>1049</v>
      </c>
      <c r="H4019" s="46" t="s">
        <v>9595</v>
      </c>
      <c r="I4019" s="38">
        <v>60817.5</v>
      </c>
      <c r="J4019" s="47">
        <v>44029</v>
      </c>
      <c r="K4019" s="54"/>
      <c r="L4019" s="17"/>
      <c r="M4019" s="17"/>
      <c r="N4019" s="17"/>
      <c r="O4019" s="17"/>
      <c r="P4019" s="17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17"/>
      <c r="AF4019" s="17"/>
      <c r="AG4019" s="17"/>
      <c r="AH4019" s="17"/>
      <c r="AI4019" s="17"/>
      <c r="AJ4019" s="17"/>
      <c r="AK4019" s="17"/>
      <c r="AL4019" s="17"/>
      <c r="AM4019" s="17"/>
      <c r="AN4019" s="17"/>
      <c r="AO4019" s="17"/>
      <c r="AP4019" s="17"/>
      <c r="AQ4019" s="17"/>
      <c r="AR4019" s="17"/>
      <c r="AS4019" s="17"/>
      <c r="AT4019" s="17"/>
      <c r="AU4019" s="17"/>
      <c r="AV4019" s="17"/>
      <c r="AW4019" s="17"/>
      <c r="AX4019" s="17"/>
      <c r="AY4019" s="17"/>
      <c r="AZ4019" s="17"/>
      <c r="BA4019" s="17"/>
      <c r="BB4019" s="17"/>
      <c r="BC4019" s="17"/>
      <c r="BD4019" s="17"/>
      <c r="BE4019" s="17"/>
      <c r="BF4019" s="17"/>
      <c r="BG4019" s="17"/>
      <c r="BH4019" s="17"/>
      <c r="BI4019" s="17"/>
      <c r="BJ4019" s="17"/>
      <c r="BK4019" s="17"/>
      <c r="BL4019" s="17"/>
      <c r="BM4019" s="17"/>
      <c r="BN4019" s="17"/>
      <c r="BO4019" s="17"/>
      <c r="BP4019" s="17"/>
      <c r="BQ4019" s="17"/>
      <c r="BR4019" s="17"/>
      <c r="BS4019" s="17"/>
      <c r="BT4019" s="17"/>
      <c r="BU4019" s="17"/>
      <c r="BV4019" s="17"/>
      <c r="BW4019" s="17"/>
      <c r="BX4019" s="17"/>
      <c r="BY4019" s="17"/>
      <c r="BZ4019" s="17"/>
      <c r="CA4019" s="17"/>
      <c r="CB4019" s="17"/>
      <c r="CC4019" s="17"/>
      <c r="CD4019" s="17"/>
      <c r="CE4019" s="17"/>
      <c r="CF4019" s="17"/>
      <c r="CG4019" s="17"/>
      <c r="CH4019" s="17"/>
      <c r="CI4019" s="17"/>
      <c r="CJ4019" s="17"/>
      <c r="CK4019" s="17"/>
      <c r="CL4019" s="17"/>
      <c r="CM4019" s="17"/>
      <c r="CN4019" s="17"/>
      <c r="CO4019" s="17"/>
    </row>
    <row r="4020" spans="1:93" x14ac:dyDescent="0.35">
      <c r="A4020" s="43">
        <v>1</v>
      </c>
      <c r="B4020" s="83">
        <v>6200</v>
      </c>
      <c r="C4020" s="46">
        <v>43</v>
      </c>
      <c r="D4020" s="74" t="s">
        <v>9596</v>
      </c>
      <c r="E4020" s="46"/>
      <c r="F4020" s="46" t="s">
        <v>9594</v>
      </c>
      <c r="G4020" s="46">
        <v>4</v>
      </c>
      <c r="H4020" s="104" t="s">
        <v>9597</v>
      </c>
      <c r="I4020" s="38">
        <v>120543</v>
      </c>
      <c r="J4020" s="47">
        <v>44889</v>
      </c>
      <c r="K4020" s="54"/>
      <c r="L4020" s="17"/>
      <c r="M4020" s="17"/>
      <c r="N4020" s="17"/>
      <c r="O4020" s="17"/>
      <c r="P4020" s="1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17"/>
      <c r="AF4020" s="17"/>
      <c r="AG4020" s="17"/>
      <c r="AH4020" s="17"/>
      <c r="AI4020" s="17"/>
      <c r="AJ4020" s="17"/>
      <c r="AK4020" s="17"/>
      <c r="AL4020" s="17"/>
      <c r="AM4020" s="17"/>
      <c r="AN4020" s="17"/>
      <c r="AO4020" s="17"/>
      <c r="AP4020" s="17"/>
      <c r="AQ4020" s="17"/>
      <c r="AR4020" s="17"/>
      <c r="AS4020" s="17"/>
      <c r="AT4020" s="17"/>
      <c r="AU4020" s="17"/>
      <c r="AV4020" s="17"/>
      <c r="AW4020" s="17"/>
      <c r="AX4020" s="17"/>
      <c r="AY4020" s="17"/>
      <c r="AZ4020" s="17"/>
      <c r="BA4020" s="17"/>
      <c r="BB4020" s="17"/>
      <c r="BC4020" s="17"/>
      <c r="BD4020" s="17"/>
      <c r="BE4020" s="17"/>
      <c r="BF4020" s="17"/>
      <c r="BG4020" s="17"/>
      <c r="BH4020" s="17"/>
      <c r="BI4020" s="17"/>
      <c r="BJ4020" s="17"/>
      <c r="BK4020" s="17"/>
      <c r="BL4020" s="17"/>
      <c r="BM4020" s="17"/>
      <c r="BN4020" s="17"/>
      <c r="BO4020" s="17"/>
      <c r="BP4020" s="17"/>
      <c r="BQ4020" s="17"/>
      <c r="BR4020" s="17"/>
      <c r="BS4020" s="17"/>
      <c r="BT4020" s="17"/>
      <c r="BU4020" s="17"/>
      <c r="BV4020" s="17"/>
      <c r="BW4020" s="17"/>
      <c r="BX4020" s="17"/>
      <c r="BY4020" s="17"/>
      <c r="BZ4020" s="17"/>
      <c r="CA4020" s="17"/>
      <c r="CB4020" s="17"/>
      <c r="CC4020" s="17"/>
      <c r="CD4020" s="17"/>
      <c r="CE4020" s="17"/>
      <c r="CF4020" s="17"/>
      <c r="CG4020" s="17"/>
      <c r="CH4020" s="17"/>
      <c r="CI4020" s="17"/>
      <c r="CJ4020" s="17"/>
      <c r="CK4020" s="17"/>
      <c r="CL4020" s="17"/>
      <c r="CM4020" s="17"/>
      <c r="CN4020" s="17"/>
      <c r="CO4020" s="17"/>
    </row>
    <row r="4021" spans="1:93" x14ac:dyDescent="0.35">
      <c r="A4021" s="43">
        <v>1</v>
      </c>
      <c r="B4021" s="83">
        <v>6200</v>
      </c>
      <c r="C4021" s="46" t="s">
        <v>10</v>
      </c>
      <c r="D4021" s="46" t="s">
        <v>9598</v>
      </c>
      <c r="E4021" s="46"/>
      <c r="F4021" s="50" t="s">
        <v>9594</v>
      </c>
      <c r="G4021" s="50" t="s">
        <v>1043</v>
      </c>
      <c r="H4021" s="44" t="s">
        <v>9592</v>
      </c>
      <c r="I4021" s="38">
        <v>57937.99</v>
      </c>
      <c r="J4021" s="47">
        <v>43915</v>
      </c>
      <c r="K4021" s="54"/>
      <c r="L4021" s="17"/>
      <c r="M4021" s="17"/>
      <c r="N4021" s="17"/>
      <c r="O4021" s="17"/>
      <c r="P4021" s="17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17"/>
      <c r="AF4021" s="17"/>
      <c r="AG4021" s="17"/>
      <c r="AH4021" s="17"/>
      <c r="AI4021" s="17"/>
      <c r="AJ4021" s="17"/>
      <c r="AK4021" s="17"/>
      <c r="AL4021" s="17"/>
      <c r="AM4021" s="17"/>
      <c r="AN4021" s="17"/>
      <c r="AO4021" s="17"/>
      <c r="AP4021" s="17"/>
      <c r="AQ4021" s="17"/>
      <c r="AR4021" s="17"/>
      <c r="AS4021" s="17"/>
      <c r="AT4021" s="17"/>
      <c r="AU4021" s="17"/>
      <c r="AV4021" s="17"/>
      <c r="AW4021" s="17"/>
      <c r="AX4021" s="17"/>
      <c r="AY4021" s="17"/>
      <c r="AZ4021" s="17"/>
      <c r="BA4021" s="17"/>
      <c r="BB4021" s="17"/>
      <c r="BC4021" s="17"/>
      <c r="BD4021" s="17"/>
      <c r="BE4021" s="17"/>
      <c r="BF4021" s="17"/>
      <c r="BG4021" s="17"/>
      <c r="BH4021" s="17"/>
      <c r="BI4021" s="17"/>
      <c r="BJ4021" s="17"/>
      <c r="BK4021" s="17"/>
      <c r="BL4021" s="17"/>
      <c r="BM4021" s="17"/>
      <c r="BN4021" s="17"/>
      <c r="BO4021" s="17"/>
      <c r="BP4021" s="17"/>
      <c r="BQ4021" s="17"/>
      <c r="BR4021" s="17"/>
      <c r="BS4021" s="17"/>
      <c r="BT4021" s="17"/>
      <c r="BU4021" s="17"/>
      <c r="BV4021" s="17"/>
      <c r="BW4021" s="17"/>
      <c r="BX4021" s="17"/>
      <c r="BY4021" s="17"/>
      <c r="BZ4021" s="17"/>
      <c r="CA4021" s="17"/>
      <c r="CB4021" s="17"/>
      <c r="CC4021" s="17"/>
      <c r="CD4021" s="17"/>
      <c r="CE4021" s="17"/>
      <c r="CF4021" s="17"/>
      <c r="CG4021" s="17"/>
      <c r="CH4021" s="17"/>
      <c r="CI4021" s="17"/>
      <c r="CJ4021" s="17"/>
      <c r="CK4021" s="17"/>
      <c r="CL4021" s="17"/>
      <c r="CM4021" s="17"/>
      <c r="CN4021" s="17"/>
      <c r="CO4021" s="17"/>
    </row>
    <row r="4022" spans="1:93" x14ac:dyDescent="0.35">
      <c r="A4022" s="43">
        <v>1</v>
      </c>
      <c r="B4022" s="83">
        <v>6200</v>
      </c>
      <c r="C4022" s="46" t="s">
        <v>10</v>
      </c>
      <c r="D4022" s="46" t="s">
        <v>9599</v>
      </c>
      <c r="E4022" s="46"/>
      <c r="F4022" s="50" t="s">
        <v>9600</v>
      </c>
      <c r="G4022" s="50" t="s">
        <v>1043</v>
      </c>
      <c r="H4022" s="46" t="s">
        <v>9601</v>
      </c>
      <c r="I4022" s="38">
        <v>57937.99</v>
      </c>
      <c r="J4022" s="47">
        <v>43915</v>
      </c>
      <c r="K4022" s="54"/>
      <c r="L4022" s="17"/>
      <c r="M4022" s="17"/>
      <c r="N4022" s="17"/>
      <c r="O4022" s="17"/>
      <c r="P4022" s="1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17"/>
      <c r="AF4022" s="17"/>
      <c r="AG4022" s="17"/>
      <c r="AH4022" s="17"/>
      <c r="AI4022" s="17"/>
      <c r="AJ4022" s="17"/>
      <c r="AK4022" s="17"/>
      <c r="AL4022" s="17"/>
      <c r="AM4022" s="17"/>
      <c r="AN4022" s="17"/>
      <c r="AO4022" s="17"/>
      <c r="AP4022" s="17"/>
      <c r="AQ4022" s="17"/>
      <c r="AR4022" s="17"/>
      <c r="AS4022" s="17"/>
      <c r="AT4022" s="17"/>
      <c r="AU4022" s="17"/>
      <c r="AV4022" s="17"/>
      <c r="AW4022" s="17"/>
      <c r="AX4022" s="17"/>
      <c r="AY4022" s="17"/>
      <c r="AZ4022" s="17"/>
      <c r="BA4022" s="17"/>
      <c r="BB4022" s="17"/>
      <c r="BC4022" s="17"/>
      <c r="BD4022" s="17"/>
      <c r="BE4022" s="17"/>
      <c r="BF4022" s="17"/>
      <c r="BG4022" s="17"/>
      <c r="BH4022" s="17"/>
      <c r="BI4022" s="17"/>
      <c r="BJ4022" s="17"/>
      <c r="BK4022" s="17"/>
      <c r="BL4022" s="17"/>
      <c r="BM4022" s="17"/>
      <c r="BN4022" s="17"/>
      <c r="BO4022" s="17"/>
      <c r="BP4022" s="17"/>
      <c r="BQ4022" s="17"/>
      <c r="BR4022" s="17"/>
      <c r="BS4022" s="17"/>
      <c r="BT4022" s="17"/>
      <c r="BU4022" s="17"/>
      <c r="BV4022" s="17"/>
      <c r="BW4022" s="17"/>
      <c r="BX4022" s="17"/>
      <c r="BY4022" s="17"/>
      <c r="BZ4022" s="17"/>
      <c r="CA4022" s="17"/>
      <c r="CB4022" s="17"/>
      <c r="CC4022" s="17"/>
      <c r="CD4022" s="17"/>
      <c r="CE4022" s="17"/>
      <c r="CF4022" s="17"/>
      <c r="CG4022" s="17"/>
      <c r="CH4022" s="17"/>
      <c r="CI4022" s="17"/>
      <c r="CJ4022" s="17"/>
      <c r="CK4022" s="17"/>
      <c r="CL4022" s="17"/>
      <c r="CM4022" s="17"/>
      <c r="CN4022" s="17"/>
      <c r="CO4022" s="17"/>
    </row>
    <row r="4023" spans="1:93" x14ac:dyDescent="0.35">
      <c r="A4023" s="43">
        <v>1</v>
      </c>
      <c r="B4023" s="83">
        <v>6200</v>
      </c>
      <c r="C4023" s="46" t="s">
        <v>10</v>
      </c>
      <c r="D4023" s="46" t="s">
        <v>9602</v>
      </c>
      <c r="E4023" s="46"/>
      <c r="F4023" s="50" t="s">
        <v>9603</v>
      </c>
      <c r="G4023" s="50" t="s">
        <v>1043</v>
      </c>
      <c r="H4023" s="46" t="s">
        <v>9604</v>
      </c>
      <c r="I4023" s="38">
        <v>57937.99</v>
      </c>
      <c r="J4023" s="47">
        <v>43915</v>
      </c>
      <c r="K4023" s="54"/>
      <c r="L4023" s="17"/>
      <c r="M4023" s="17"/>
      <c r="N4023" s="17"/>
      <c r="O4023" s="17"/>
      <c r="P4023" s="17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17"/>
      <c r="AF4023" s="17"/>
      <c r="AG4023" s="17"/>
      <c r="AH4023" s="17"/>
      <c r="AI4023" s="17"/>
      <c r="AJ4023" s="17"/>
      <c r="AK4023" s="17"/>
      <c r="AL4023" s="17"/>
      <c r="AM4023" s="17"/>
      <c r="AN4023" s="17"/>
      <c r="AO4023" s="17"/>
      <c r="AP4023" s="17"/>
      <c r="AQ4023" s="17"/>
      <c r="AR4023" s="17"/>
      <c r="AS4023" s="17"/>
      <c r="AT4023" s="17"/>
      <c r="AU4023" s="17"/>
      <c r="AV4023" s="17"/>
      <c r="AW4023" s="17"/>
      <c r="AX4023" s="17"/>
      <c r="AY4023" s="17"/>
      <c r="AZ4023" s="17"/>
      <c r="BA4023" s="17"/>
      <c r="BB4023" s="17"/>
      <c r="BC4023" s="17"/>
      <c r="BD4023" s="17"/>
      <c r="BE4023" s="17"/>
      <c r="BF4023" s="17"/>
      <c r="BG4023" s="17"/>
      <c r="BH4023" s="17"/>
      <c r="BI4023" s="17"/>
      <c r="BJ4023" s="17"/>
      <c r="BK4023" s="17"/>
      <c r="BL4023" s="17"/>
      <c r="BM4023" s="17"/>
      <c r="BN4023" s="17"/>
      <c r="BO4023" s="17"/>
      <c r="BP4023" s="17"/>
      <c r="BQ4023" s="17"/>
      <c r="BR4023" s="17"/>
      <c r="BS4023" s="17"/>
      <c r="BT4023" s="17"/>
      <c r="BU4023" s="17"/>
      <c r="BV4023" s="17"/>
      <c r="BW4023" s="17"/>
      <c r="BX4023" s="17"/>
      <c r="BY4023" s="17"/>
      <c r="BZ4023" s="17"/>
      <c r="CA4023" s="17"/>
      <c r="CB4023" s="17"/>
      <c r="CC4023" s="17"/>
      <c r="CD4023" s="17"/>
      <c r="CE4023" s="17"/>
      <c r="CF4023" s="17"/>
      <c r="CG4023" s="17"/>
      <c r="CH4023" s="17"/>
      <c r="CI4023" s="17"/>
      <c r="CJ4023" s="17"/>
      <c r="CK4023" s="17"/>
      <c r="CL4023" s="17"/>
      <c r="CM4023" s="17"/>
      <c r="CN4023" s="17"/>
      <c r="CO4023" s="17"/>
    </row>
    <row r="4024" spans="1:93" x14ac:dyDescent="0.35">
      <c r="A4024" s="43">
        <v>1</v>
      </c>
      <c r="B4024" s="83">
        <v>6200</v>
      </c>
      <c r="C4024" s="46">
        <v>43</v>
      </c>
      <c r="D4024" s="74" t="s">
        <v>9605</v>
      </c>
      <c r="E4024" s="46"/>
      <c r="F4024" s="50" t="s">
        <v>9603</v>
      </c>
      <c r="G4024" s="50">
        <v>3</v>
      </c>
      <c r="H4024" s="104" t="s">
        <v>9606</v>
      </c>
      <c r="I4024" s="38">
        <v>120543</v>
      </c>
      <c r="J4024" s="47">
        <v>44889</v>
      </c>
      <c r="K4024" s="54"/>
      <c r="L4024" s="17"/>
      <c r="M4024" s="17"/>
      <c r="N4024" s="17"/>
      <c r="O4024" s="17"/>
      <c r="P4024" s="1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17"/>
      <c r="AF4024" s="17"/>
      <c r="AG4024" s="17"/>
      <c r="AH4024" s="17"/>
      <c r="AI4024" s="17"/>
      <c r="AJ4024" s="17"/>
      <c r="AK4024" s="17"/>
      <c r="AL4024" s="17"/>
      <c r="AM4024" s="17"/>
      <c r="AN4024" s="17"/>
      <c r="AO4024" s="17"/>
      <c r="AP4024" s="17"/>
      <c r="AQ4024" s="17"/>
      <c r="AR4024" s="17"/>
      <c r="AS4024" s="17"/>
      <c r="AT4024" s="17"/>
      <c r="AU4024" s="17"/>
      <c r="AV4024" s="17"/>
      <c r="AW4024" s="17"/>
      <c r="AX4024" s="17"/>
      <c r="AY4024" s="17"/>
      <c r="AZ4024" s="17"/>
      <c r="BA4024" s="17"/>
      <c r="BB4024" s="17"/>
      <c r="BC4024" s="17"/>
      <c r="BD4024" s="17"/>
      <c r="BE4024" s="17"/>
      <c r="BF4024" s="17"/>
      <c r="BG4024" s="17"/>
      <c r="BH4024" s="17"/>
      <c r="BI4024" s="17"/>
      <c r="BJ4024" s="17"/>
      <c r="BK4024" s="17"/>
      <c r="BL4024" s="17"/>
      <c r="BM4024" s="17"/>
      <c r="BN4024" s="17"/>
      <c r="BO4024" s="17"/>
      <c r="BP4024" s="17"/>
      <c r="BQ4024" s="17"/>
      <c r="BR4024" s="17"/>
      <c r="BS4024" s="17"/>
      <c r="BT4024" s="17"/>
      <c r="BU4024" s="17"/>
      <c r="BV4024" s="17"/>
      <c r="BW4024" s="17"/>
      <c r="BX4024" s="17"/>
      <c r="BY4024" s="17"/>
      <c r="BZ4024" s="17"/>
      <c r="CA4024" s="17"/>
      <c r="CB4024" s="17"/>
      <c r="CC4024" s="17"/>
      <c r="CD4024" s="17"/>
      <c r="CE4024" s="17"/>
      <c r="CF4024" s="17"/>
      <c r="CG4024" s="17"/>
      <c r="CH4024" s="17"/>
      <c r="CI4024" s="17"/>
      <c r="CJ4024" s="17"/>
      <c r="CK4024" s="17"/>
      <c r="CL4024" s="17"/>
      <c r="CM4024" s="17"/>
      <c r="CN4024" s="17"/>
      <c r="CO4024" s="17"/>
    </row>
    <row r="4025" spans="1:93" x14ac:dyDescent="0.35">
      <c r="A4025" s="43">
        <v>1</v>
      </c>
      <c r="B4025" s="83">
        <v>6200</v>
      </c>
      <c r="C4025" s="46" t="s">
        <v>10</v>
      </c>
      <c r="D4025" s="46" t="s">
        <v>9607</v>
      </c>
      <c r="E4025" s="46"/>
      <c r="F4025" s="50" t="s">
        <v>9608</v>
      </c>
      <c r="G4025" s="50" t="s">
        <v>1043</v>
      </c>
      <c r="H4025" s="46" t="s">
        <v>9609</v>
      </c>
      <c r="I4025" s="38">
        <v>57937.99</v>
      </c>
      <c r="J4025" s="47">
        <v>43915</v>
      </c>
      <c r="K4025" s="48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  <c r="AH4025" s="14"/>
      <c r="AI4025" s="14"/>
      <c r="AJ4025" s="14"/>
      <c r="AK4025" s="14"/>
      <c r="AL4025" s="14"/>
      <c r="AM4025" s="14"/>
      <c r="AN4025" s="14"/>
      <c r="AO4025" s="14"/>
      <c r="AP4025" s="14"/>
      <c r="AQ4025" s="14"/>
      <c r="AR4025" s="14"/>
      <c r="AS4025" s="14"/>
      <c r="AT4025" s="14"/>
      <c r="AU4025" s="14"/>
      <c r="AV4025" s="14"/>
      <c r="AW4025" s="14"/>
      <c r="AX4025" s="14"/>
      <c r="AY4025" s="14"/>
      <c r="AZ4025" s="14"/>
      <c r="BA4025" s="14"/>
      <c r="BB4025" s="14"/>
      <c r="BC4025" s="14"/>
      <c r="BD4025" s="14"/>
      <c r="BE4025" s="14"/>
      <c r="BF4025" s="14"/>
      <c r="BG4025" s="14"/>
      <c r="BH4025" s="14"/>
      <c r="BI4025" s="14"/>
      <c r="BJ4025" s="14"/>
      <c r="BK4025" s="14"/>
      <c r="BL4025" s="14"/>
      <c r="BM4025" s="14"/>
      <c r="BN4025" s="14"/>
      <c r="BO4025" s="14"/>
      <c r="BP4025" s="14"/>
      <c r="BQ4025" s="14"/>
      <c r="BR4025" s="14"/>
      <c r="BS4025" s="14"/>
      <c r="BT4025" s="14"/>
      <c r="BU4025" s="14"/>
      <c r="BV4025" s="14"/>
      <c r="BW4025" s="14"/>
      <c r="BX4025" s="14"/>
      <c r="BY4025" s="14"/>
      <c r="BZ4025" s="14"/>
      <c r="CA4025" s="14"/>
      <c r="CB4025" s="14"/>
      <c r="CC4025" s="14"/>
      <c r="CD4025" s="14"/>
      <c r="CE4025" s="14"/>
      <c r="CF4025" s="14"/>
      <c r="CG4025" s="14"/>
      <c r="CH4025" s="14"/>
      <c r="CI4025" s="14"/>
      <c r="CJ4025" s="14"/>
      <c r="CK4025" s="14"/>
      <c r="CL4025" s="14"/>
      <c r="CM4025" s="14"/>
      <c r="CN4025" s="14"/>
      <c r="CO4025" s="14"/>
    </row>
    <row r="4026" spans="1:93" x14ac:dyDescent="0.35">
      <c r="A4026" s="43">
        <v>1</v>
      </c>
      <c r="B4026" s="83">
        <v>6200</v>
      </c>
      <c r="C4026" s="46" t="s">
        <v>10</v>
      </c>
      <c r="D4026" s="46" t="s">
        <v>9610</v>
      </c>
      <c r="E4026" s="46">
        <v>280007850</v>
      </c>
      <c r="F4026" s="46">
        <v>44000697</v>
      </c>
      <c r="G4026" s="46">
        <v>0</v>
      </c>
      <c r="H4026" s="46" t="s">
        <v>9611</v>
      </c>
      <c r="I4026" s="38">
        <v>111592.71</v>
      </c>
      <c r="J4026" s="47">
        <v>41390</v>
      </c>
      <c r="K4026" s="54"/>
      <c r="L4026" s="17"/>
      <c r="M4026" s="17"/>
      <c r="N4026" s="17"/>
      <c r="O4026" s="17"/>
      <c r="P4026" s="1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17"/>
      <c r="AF4026" s="17"/>
      <c r="AG4026" s="17"/>
      <c r="AH4026" s="17"/>
      <c r="AI4026" s="17"/>
      <c r="AJ4026" s="17"/>
      <c r="AK4026" s="17"/>
      <c r="AL4026" s="17"/>
      <c r="AM4026" s="17"/>
      <c r="AN4026" s="17"/>
      <c r="AO4026" s="17"/>
      <c r="AP4026" s="17"/>
      <c r="AQ4026" s="17"/>
      <c r="AR4026" s="17"/>
      <c r="AS4026" s="17"/>
      <c r="AT4026" s="17"/>
      <c r="AU4026" s="17"/>
      <c r="AV4026" s="17"/>
      <c r="AW4026" s="17"/>
      <c r="AX4026" s="17"/>
      <c r="AY4026" s="17"/>
      <c r="AZ4026" s="17"/>
      <c r="BA4026" s="17"/>
      <c r="BB4026" s="17"/>
      <c r="BC4026" s="17"/>
      <c r="BD4026" s="17"/>
      <c r="BE4026" s="17"/>
      <c r="BF4026" s="17"/>
      <c r="BG4026" s="17"/>
      <c r="BH4026" s="17"/>
      <c r="BI4026" s="17"/>
      <c r="BJ4026" s="17"/>
      <c r="BK4026" s="17"/>
      <c r="BL4026" s="17"/>
      <c r="BM4026" s="17"/>
      <c r="BN4026" s="17"/>
      <c r="BO4026" s="17"/>
      <c r="BP4026" s="17"/>
      <c r="BQ4026" s="17"/>
      <c r="BR4026" s="17"/>
      <c r="BS4026" s="17"/>
      <c r="BT4026" s="17"/>
      <c r="BU4026" s="17"/>
      <c r="BV4026" s="17"/>
      <c r="BW4026" s="17"/>
      <c r="BX4026" s="17"/>
      <c r="BY4026" s="17"/>
      <c r="BZ4026" s="17"/>
      <c r="CA4026" s="17"/>
      <c r="CB4026" s="17"/>
      <c r="CC4026" s="17"/>
      <c r="CD4026" s="17"/>
      <c r="CE4026" s="17"/>
      <c r="CF4026" s="17"/>
      <c r="CG4026" s="17"/>
      <c r="CH4026" s="17"/>
      <c r="CI4026" s="17"/>
      <c r="CJ4026" s="17"/>
      <c r="CK4026" s="17"/>
      <c r="CL4026" s="17"/>
      <c r="CM4026" s="17"/>
      <c r="CN4026" s="17"/>
      <c r="CO4026" s="17"/>
    </row>
    <row r="4027" spans="1:93" x14ac:dyDescent="0.35">
      <c r="A4027" s="43">
        <v>1</v>
      </c>
      <c r="B4027" s="83">
        <v>6200</v>
      </c>
      <c r="C4027" s="46" t="s">
        <v>10</v>
      </c>
      <c r="D4027" s="46" t="s">
        <v>9612</v>
      </c>
      <c r="E4027" s="46">
        <v>280007860</v>
      </c>
      <c r="F4027" s="46">
        <v>44000698</v>
      </c>
      <c r="G4027" s="46">
        <v>0</v>
      </c>
      <c r="H4027" s="46" t="s">
        <v>9613</v>
      </c>
      <c r="I4027" s="38">
        <v>111592.71</v>
      </c>
      <c r="J4027" s="47">
        <v>41390</v>
      </c>
      <c r="K4027" s="48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  <c r="AH4027" s="14"/>
      <c r="AI4027" s="14"/>
      <c r="AJ4027" s="14"/>
      <c r="AK4027" s="14"/>
      <c r="AL4027" s="14"/>
      <c r="AM4027" s="14"/>
      <c r="AN4027" s="14"/>
      <c r="AO4027" s="14"/>
      <c r="AP4027" s="14"/>
      <c r="AQ4027" s="14"/>
      <c r="AR4027" s="14"/>
      <c r="AS4027" s="14"/>
      <c r="AT4027" s="14"/>
      <c r="AU4027" s="14"/>
      <c r="AV4027" s="14"/>
      <c r="AW4027" s="14"/>
      <c r="AX4027" s="14"/>
      <c r="AY4027" s="14"/>
      <c r="AZ4027" s="14"/>
      <c r="BA4027" s="14"/>
      <c r="BB4027" s="14"/>
      <c r="BC4027" s="14"/>
      <c r="BD4027" s="14"/>
      <c r="BE4027" s="14"/>
      <c r="BF4027" s="14"/>
      <c r="BG4027" s="14"/>
      <c r="BH4027" s="14"/>
      <c r="BI4027" s="14"/>
      <c r="BJ4027" s="14"/>
      <c r="BK4027" s="14"/>
      <c r="BL4027" s="14"/>
      <c r="BM4027" s="14"/>
      <c r="BN4027" s="14"/>
      <c r="BO4027" s="14"/>
      <c r="BP4027" s="14"/>
      <c r="BQ4027" s="14"/>
      <c r="BR4027" s="14"/>
      <c r="BS4027" s="14"/>
      <c r="BT4027" s="14"/>
      <c r="BU4027" s="14"/>
      <c r="BV4027" s="14"/>
      <c r="BW4027" s="14"/>
      <c r="BX4027" s="14"/>
      <c r="BY4027" s="14"/>
      <c r="BZ4027" s="14"/>
      <c r="CA4027" s="14"/>
      <c r="CB4027" s="14"/>
      <c r="CC4027" s="14"/>
      <c r="CD4027" s="14"/>
      <c r="CE4027" s="14"/>
      <c r="CF4027" s="14"/>
      <c r="CG4027" s="14"/>
      <c r="CH4027" s="14"/>
      <c r="CI4027" s="14"/>
      <c r="CJ4027" s="14"/>
      <c r="CK4027" s="14"/>
      <c r="CL4027" s="14"/>
      <c r="CM4027" s="14"/>
      <c r="CN4027" s="14"/>
      <c r="CO4027" s="14"/>
    </row>
    <row r="4028" spans="1:93" x14ac:dyDescent="0.35">
      <c r="A4028" s="43">
        <v>1</v>
      </c>
      <c r="B4028" s="83">
        <v>6200</v>
      </c>
      <c r="C4028" s="46" t="s">
        <v>10</v>
      </c>
      <c r="D4028" s="46" t="s">
        <v>9614</v>
      </c>
      <c r="E4028" s="46">
        <v>280007870</v>
      </c>
      <c r="F4028" s="46">
        <v>44000699</v>
      </c>
      <c r="G4028" s="46">
        <v>0</v>
      </c>
      <c r="H4028" s="46" t="s">
        <v>9615</v>
      </c>
      <c r="I4028" s="38">
        <v>111592.71</v>
      </c>
      <c r="J4028" s="47">
        <v>41390</v>
      </c>
      <c r="K4028" s="103"/>
      <c r="L4028" s="21"/>
      <c r="M4028" s="21"/>
      <c r="N4028" s="21"/>
      <c r="O4028" s="21"/>
      <c r="P4028" s="21"/>
      <c r="Q4028" s="21"/>
      <c r="R4028" s="21"/>
      <c r="S4028" s="21"/>
      <c r="T4028" s="21"/>
      <c r="U4028" s="21"/>
      <c r="V4028" s="21"/>
      <c r="W4028" s="21"/>
      <c r="X4028" s="21"/>
      <c r="Y4028" s="21"/>
      <c r="Z4028" s="21"/>
      <c r="AA4028" s="21"/>
      <c r="AB4028" s="21"/>
      <c r="AC4028" s="21"/>
      <c r="AD4028" s="21"/>
      <c r="AE4028" s="21"/>
      <c r="AF4028" s="21"/>
      <c r="AG4028" s="21"/>
      <c r="AH4028" s="21"/>
      <c r="AI4028" s="21"/>
      <c r="AJ4028" s="21"/>
      <c r="AK4028" s="21"/>
      <c r="AL4028" s="21"/>
      <c r="AM4028" s="21"/>
      <c r="AN4028" s="21"/>
      <c r="AO4028" s="21"/>
      <c r="AP4028" s="21"/>
      <c r="AQ4028" s="21"/>
      <c r="AR4028" s="21"/>
      <c r="AS4028" s="21"/>
      <c r="AT4028" s="21"/>
      <c r="AU4028" s="21"/>
      <c r="AV4028" s="21"/>
      <c r="AW4028" s="21"/>
      <c r="AX4028" s="21"/>
      <c r="AY4028" s="21"/>
      <c r="AZ4028" s="21"/>
      <c r="BA4028" s="21"/>
      <c r="BB4028" s="21"/>
      <c r="BC4028" s="21"/>
      <c r="BD4028" s="21"/>
      <c r="BE4028" s="21"/>
      <c r="BF4028" s="21"/>
      <c r="BG4028" s="21"/>
      <c r="BH4028" s="21"/>
      <c r="BI4028" s="21"/>
      <c r="BJ4028" s="21"/>
      <c r="BK4028" s="21"/>
      <c r="BL4028" s="21"/>
      <c r="BM4028" s="21"/>
      <c r="BN4028" s="21"/>
      <c r="BO4028" s="21"/>
      <c r="BP4028" s="21"/>
      <c r="BQ4028" s="21"/>
      <c r="BR4028" s="21"/>
      <c r="BS4028" s="21"/>
      <c r="BT4028" s="21"/>
      <c r="BU4028" s="21"/>
      <c r="BV4028" s="21"/>
      <c r="BW4028" s="21"/>
      <c r="BX4028" s="21"/>
      <c r="BY4028" s="21"/>
      <c r="BZ4028" s="21"/>
      <c r="CA4028" s="21"/>
      <c r="CB4028" s="21"/>
      <c r="CC4028" s="21"/>
      <c r="CD4028" s="21"/>
      <c r="CE4028" s="21"/>
      <c r="CF4028" s="21"/>
      <c r="CG4028" s="21"/>
      <c r="CH4028" s="21"/>
      <c r="CI4028" s="21"/>
      <c r="CJ4028" s="21"/>
      <c r="CK4028" s="21"/>
      <c r="CL4028" s="21"/>
      <c r="CM4028" s="21"/>
      <c r="CN4028" s="21"/>
      <c r="CO4028" s="21"/>
    </row>
    <row r="4029" spans="1:93" x14ac:dyDescent="0.35">
      <c r="A4029" s="43">
        <v>1</v>
      </c>
      <c r="B4029" s="83">
        <v>6200</v>
      </c>
      <c r="C4029" s="46" t="s">
        <v>10</v>
      </c>
      <c r="D4029" s="46" t="s">
        <v>9616</v>
      </c>
      <c r="E4029" s="46"/>
      <c r="F4029" s="50" t="s">
        <v>9617</v>
      </c>
      <c r="G4029" s="50" t="s">
        <v>1043</v>
      </c>
      <c r="H4029" s="46" t="s">
        <v>9615</v>
      </c>
      <c r="I4029" s="38">
        <v>57937.99</v>
      </c>
      <c r="J4029" s="47">
        <v>43915</v>
      </c>
      <c r="K4029" s="103"/>
      <c r="L4029" s="21"/>
      <c r="M4029" s="21"/>
      <c r="N4029" s="21"/>
      <c r="O4029" s="21"/>
      <c r="P4029" s="21"/>
      <c r="Q4029" s="21"/>
      <c r="R4029" s="21"/>
      <c r="S4029" s="21"/>
      <c r="T4029" s="21"/>
      <c r="U4029" s="21"/>
      <c r="V4029" s="21"/>
      <c r="W4029" s="21"/>
      <c r="X4029" s="21"/>
      <c r="Y4029" s="21"/>
      <c r="Z4029" s="21"/>
      <c r="AA4029" s="21"/>
      <c r="AB4029" s="21"/>
      <c r="AC4029" s="21"/>
      <c r="AD4029" s="21"/>
      <c r="AE4029" s="21"/>
      <c r="AF4029" s="21"/>
      <c r="AG4029" s="21"/>
      <c r="AH4029" s="21"/>
      <c r="AI4029" s="21"/>
      <c r="AJ4029" s="21"/>
      <c r="AK4029" s="21"/>
      <c r="AL4029" s="21"/>
      <c r="AM4029" s="21"/>
      <c r="AN4029" s="21"/>
      <c r="AO4029" s="21"/>
      <c r="AP4029" s="21"/>
      <c r="AQ4029" s="21"/>
      <c r="AR4029" s="21"/>
      <c r="AS4029" s="21"/>
      <c r="AT4029" s="21"/>
      <c r="AU4029" s="21"/>
      <c r="AV4029" s="21"/>
      <c r="AW4029" s="21"/>
      <c r="AX4029" s="21"/>
      <c r="AY4029" s="21"/>
      <c r="AZ4029" s="21"/>
      <c r="BA4029" s="21"/>
      <c r="BB4029" s="21"/>
      <c r="BC4029" s="21"/>
      <c r="BD4029" s="21"/>
      <c r="BE4029" s="21"/>
      <c r="BF4029" s="21"/>
      <c r="BG4029" s="21"/>
      <c r="BH4029" s="21"/>
      <c r="BI4029" s="21"/>
      <c r="BJ4029" s="21"/>
      <c r="BK4029" s="21"/>
      <c r="BL4029" s="21"/>
      <c r="BM4029" s="21"/>
      <c r="BN4029" s="21"/>
      <c r="BO4029" s="21"/>
      <c r="BP4029" s="21"/>
      <c r="BQ4029" s="21"/>
      <c r="BR4029" s="21"/>
      <c r="BS4029" s="21"/>
      <c r="BT4029" s="21"/>
      <c r="BU4029" s="21"/>
      <c r="BV4029" s="21"/>
      <c r="BW4029" s="21"/>
      <c r="BX4029" s="21"/>
      <c r="BY4029" s="21"/>
      <c r="BZ4029" s="21"/>
      <c r="CA4029" s="21"/>
      <c r="CB4029" s="21"/>
      <c r="CC4029" s="21"/>
      <c r="CD4029" s="21"/>
      <c r="CE4029" s="21"/>
      <c r="CF4029" s="21"/>
      <c r="CG4029" s="21"/>
      <c r="CH4029" s="21"/>
      <c r="CI4029" s="21"/>
      <c r="CJ4029" s="21"/>
      <c r="CK4029" s="21"/>
      <c r="CL4029" s="21"/>
      <c r="CM4029" s="21"/>
      <c r="CN4029" s="21"/>
      <c r="CO4029" s="21"/>
    </row>
    <row r="4030" spans="1:93" x14ac:dyDescent="0.35">
      <c r="A4030" s="43">
        <v>1</v>
      </c>
      <c r="B4030" s="83">
        <v>6200</v>
      </c>
      <c r="C4030" s="46" t="s">
        <v>10</v>
      </c>
      <c r="D4030" s="46" t="s">
        <v>9618</v>
      </c>
      <c r="E4030" s="46"/>
      <c r="F4030" s="50" t="s">
        <v>9619</v>
      </c>
      <c r="G4030" s="50" t="s">
        <v>1043</v>
      </c>
      <c r="H4030" s="46" t="s">
        <v>9620</v>
      </c>
      <c r="I4030" s="38">
        <v>57937.99</v>
      </c>
      <c r="J4030" s="47">
        <v>43915</v>
      </c>
      <c r="K4030" s="103"/>
      <c r="L4030" s="21"/>
      <c r="M4030" s="21"/>
      <c r="N4030" s="21"/>
      <c r="O4030" s="21"/>
      <c r="P4030" s="21"/>
      <c r="Q4030" s="21"/>
      <c r="R4030" s="21"/>
      <c r="S4030" s="21"/>
      <c r="T4030" s="21"/>
      <c r="U4030" s="21"/>
      <c r="V4030" s="21"/>
      <c r="W4030" s="21"/>
      <c r="X4030" s="21"/>
      <c r="Y4030" s="21"/>
      <c r="Z4030" s="21"/>
      <c r="AA4030" s="21"/>
      <c r="AB4030" s="21"/>
      <c r="AC4030" s="21"/>
      <c r="AD4030" s="21"/>
      <c r="AE4030" s="21"/>
      <c r="AF4030" s="21"/>
      <c r="AG4030" s="21"/>
      <c r="AH4030" s="21"/>
      <c r="AI4030" s="21"/>
      <c r="AJ4030" s="21"/>
      <c r="AK4030" s="21"/>
      <c r="AL4030" s="21"/>
      <c r="AM4030" s="21"/>
      <c r="AN4030" s="21"/>
      <c r="AO4030" s="21"/>
      <c r="AP4030" s="21"/>
      <c r="AQ4030" s="21"/>
      <c r="AR4030" s="21"/>
      <c r="AS4030" s="21"/>
      <c r="AT4030" s="21"/>
      <c r="AU4030" s="21"/>
      <c r="AV4030" s="21"/>
      <c r="AW4030" s="21"/>
      <c r="AX4030" s="21"/>
      <c r="AY4030" s="21"/>
      <c r="AZ4030" s="21"/>
      <c r="BA4030" s="21"/>
      <c r="BB4030" s="21"/>
      <c r="BC4030" s="21"/>
      <c r="BD4030" s="21"/>
      <c r="BE4030" s="21"/>
      <c r="BF4030" s="21"/>
      <c r="BG4030" s="21"/>
      <c r="BH4030" s="21"/>
      <c r="BI4030" s="21"/>
      <c r="BJ4030" s="21"/>
      <c r="BK4030" s="21"/>
      <c r="BL4030" s="21"/>
      <c r="BM4030" s="21"/>
      <c r="BN4030" s="21"/>
      <c r="BO4030" s="21"/>
      <c r="BP4030" s="21"/>
      <c r="BQ4030" s="21"/>
      <c r="BR4030" s="21"/>
      <c r="BS4030" s="21"/>
      <c r="BT4030" s="21"/>
      <c r="BU4030" s="21"/>
      <c r="BV4030" s="21"/>
      <c r="BW4030" s="21"/>
      <c r="BX4030" s="21"/>
      <c r="BY4030" s="21"/>
      <c r="BZ4030" s="21"/>
      <c r="CA4030" s="21"/>
      <c r="CB4030" s="21"/>
      <c r="CC4030" s="21"/>
      <c r="CD4030" s="21"/>
      <c r="CE4030" s="21"/>
      <c r="CF4030" s="21"/>
      <c r="CG4030" s="21"/>
      <c r="CH4030" s="21"/>
      <c r="CI4030" s="21"/>
      <c r="CJ4030" s="21"/>
      <c r="CK4030" s="21"/>
      <c r="CL4030" s="21"/>
      <c r="CM4030" s="21"/>
      <c r="CN4030" s="21"/>
      <c r="CO4030" s="21"/>
    </row>
    <row r="4031" spans="1:93" x14ac:dyDescent="0.35">
      <c r="A4031" s="43">
        <v>1</v>
      </c>
      <c r="B4031" s="83">
        <v>6200</v>
      </c>
      <c r="C4031" s="46" t="s">
        <v>10</v>
      </c>
      <c r="D4031" s="46" t="s">
        <v>9621</v>
      </c>
      <c r="E4031" s="46">
        <v>280008200</v>
      </c>
      <c r="F4031" s="46">
        <v>44000726</v>
      </c>
      <c r="G4031" s="46">
        <v>0</v>
      </c>
      <c r="H4031" s="46" t="s">
        <v>9622</v>
      </c>
      <c r="I4031" s="38">
        <v>207963.76</v>
      </c>
      <c r="J4031" s="47">
        <v>41390</v>
      </c>
      <c r="K4031" s="54"/>
      <c r="L4031" s="17"/>
      <c r="M4031" s="17"/>
      <c r="N4031" s="17"/>
      <c r="O4031" s="17"/>
      <c r="P4031" s="17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17"/>
      <c r="AF4031" s="17"/>
      <c r="AG4031" s="17"/>
      <c r="AH4031" s="17"/>
      <c r="AI4031" s="17"/>
      <c r="AJ4031" s="17"/>
      <c r="AK4031" s="17"/>
      <c r="AL4031" s="17"/>
      <c r="AM4031" s="17"/>
      <c r="AN4031" s="17"/>
      <c r="AO4031" s="17"/>
      <c r="AP4031" s="17"/>
      <c r="AQ4031" s="17"/>
      <c r="AR4031" s="17"/>
      <c r="AS4031" s="17"/>
      <c r="AT4031" s="17"/>
      <c r="AU4031" s="17"/>
      <c r="AV4031" s="17"/>
      <c r="AW4031" s="17"/>
      <c r="AX4031" s="17"/>
      <c r="AY4031" s="17"/>
      <c r="AZ4031" s="17"/>
      <c r="BA4031" s="17"/>
      <c r="BB4031" s="17"/>
      <c r="BC4031" s="17"/>
      <c r="BD4031" s="17"/>
      <c r="BE4031" s="17"/>
      <c r="BF4031" s="17"/>
      <c r="BG4031" s="17"/>
      <c r="BH4031" s="17"/>
      <c r="BI4031" s="17"/>
      <c r="BJ4031" s="17"/>
      <c r="BK4031" s="17"/>
      <c r="BL4031" s="17"/>
      <c r="BM4031" s="17"/>
      <c r="BN4031" s="17"/>
      <c r="BO4031" s="17"/>
      <c r="BP4031" s="17"/>
      <c r="BQ4031" s="17"/>
      <c r="BR4031" s="17"/>
      <c r="BS4031" s="17"/>
      <c r="BT4031" s="17"/>
      <c r="BU4031" s="17"/>
      <c r="BV4031" s="17"/>
      <c r="BW4031" s="17"/>
      <c r="BX4031" s="17"/>
      <c r="BY4031" s="17"/>
      <c r="BZ4031" s="17"/>
      <c r="CA4031" s="17"/>
      <c r="CB4031" s="17"/>
      <c r="CC4031" s="17"/>
      <c r="CD4031" s="17"/>
      <c r="CE4031" s="17"/>
      <c r="CF4031" s="17"/>
      <c r="CG4031" s="17"/>
      <c r="CH4031" s="17"/>
      <c r="CI4031" s="17"/>
      <c r="CJ4031" s="17"/>
      <c r="CK4031" s="17"/>
      <c r="CL4031" s="17"/>
      <c r="CM4031" s="17"/>
      <c r="CN4031" s="17"/>
      <c r="CO4031" s="17"/>
    </row>
    <row r="4032" spans="1:93" x14ac:dyDescent="0.35">
      <c r="A4032" s="43">
        <v>1</v>
      </c>
      <c r="B4032" s="83">
        <v>6200</v>
      </c>
      <c r="C4032" s="46" t="s">
        <v>10</v>
      </c>
      <c r="D4032" s="46" t="s">
        <v>9623</v>
      </c>
      <c r="E4032" s="46" t="s">
        <v>9624</v>
      </c>
      <c r="F4032" s="46" t="s">
        <v>9625</v>
      </c>
      <c r="G4032" s="46">
        <v>0</v>
      </c>
      <c r="H4032" s="46" t="s">
        <v>9626</v>
      </c>
      <c r="I4032" s="38">
        <v>76226.009999999995</v>
      </c>
      <c r="J4032" s="47">
        <v>41390</v>
      </c>
      <c r="K4032" s="54"/>
      <c r="L4032" s="17"/>
      <c r="M4032" s="17"/>
      <c r="N4032" s="17"/>
      <c r="O4032" s="17"/>
      <c r="P4032" s="1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  <c r="AE4032" s="17"/>
      <c r="AF4032" s="17"/>
      <c r="AG4032" s="17"/>
      <c r="AH4032" s="17"/>
      <c r="AI4032" s="17"/>
      <c r="AJ4032" s="17"/>
      <c r="AK4032" s="17"/>
      <c r="AL4032" s="17"/>
      <c r="AM4032" s="17"/>
      <c r="AN4032" s="17"/>
      <c r="AO4032" s="17"/>
      <c r="AP4032" s="17"/>
      <c r="AQ4032" s="17"/>
      <c r="AR4032" s="17"/>
      <c r="AS4032" s="17"/>
      <c r="AT4032" s="17"/>
      <c r="AU4032" s="17"/>
      <c r="AV4032" s="17"/>
      <c r="AW4032" s="17"/>
      <c r="AX4032" s="17"/>
      <c r="AY4032" s="17"/>
      <c r="AZ4032" s="17"/>
      <c r="BA4032" s="17"/>
      <c r="BB4032" s="17"/>
      <c r="BC4032" s="17"/>
      <c r="BD4032" s="17"/>
      <c r="BE4032" s="17"/>
      <c r="BF4032" s="17"/>
      <c r="BG4032" s="17"/>
      <c r="BH4032" s="17"/>
      <c r="BI4032" s="17"/>
      <c r="BJ4032" s="17"/>
      <c r="BK4032" s="17"/>
      <c r="BL4032" s="17"/>
      <c r="BM4032" s="17"/>
      <c r="BN4032" s="17"/>
      <c r="BO4032" s="17"/>
      <c r="BP4032" s="17"/>
      <c r="BQ4032" s="17"/>
      <c r="BR4032" s="17"/>
      <c r="BS4032" s="17"/>
      <c r="BT4032" s="17"/>
      <c r="BU4032" s="17"/>
      <c r="BV4032" s="17"/>
      <c r="BW4032" s="17"/>
      <c r="BX4032" s="17"/>
      <c r="BY4032" s="17"/>
      <c r="BZ4032" s="17"/>
      <c r="CA4032" s="17"/>
      <c r="CB4032" s="17"/>
      <c r="CC4032" s="17"/>
      <c r="CD4032" s="17"/>
      <c r="CE4032" s="17"/>
      <c r="CF4032" s="17"/>
      <c r="CG4032" s="17"/>
      <c r="CH4032" s="17"/>
      <c r="CI4032" s="17"/>
      <c r="CJ4032" s="17"/>
      <c r="CK4032" s="17"/>
      <c r="CL4032" s="17"/>
      <c r="CM4032" s="17"/>
      <c r="CN4032" s="17"/>
      <c r="CO4032" s="17"/>
    </row>
    <row r="4033" spans="1:93" x14ac:dyDescent="0.35">
      <c r="A4033" s="43">
        <v>1</v>
      </c>
      <c r="B4033" s="83">
        <v>6200</v>
      </c>
      <c r="C4033" s="46" t="s">
        <v>10</v>
      </c>
      <c r="D4033" s="46" t="s">
        <v>9627</v>
      </c>
      <c r="E4033" s="46" t="s">
        <v>9628</v>
      </c>
      <c r="F4033" s="46" t="s">
        <v>9629</v>
      </c>
      <c r="G4033" s="46">
        <v>0</v>
      </c>
      <c r="H4033" s="46" t="s">
        <v>9630</v>
      </c>
      <c r="I4033" s="38">
        <v>76226.009999999995</v>
      </c>
      <c r="J4033" s="47">
        <v>41390</v>
      </c>
      <c r="K4033" s="48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  <c r="AH4033" s="14"/>
      <c r="AI4033" s="14"/>
      <c r="AJ4033" s="14"/>
      <c r="AK4033" s="14"/>
      <c r="AL4033" s="14"/>
      <c r="AM4033" s="14"/>
      <c r="AN4033" s="14"/>
      <c r="AO4033" s="14"/>
      <c r="AP4033" s="14"/>
      <c r="AQ4033" s="14"/>
      <c r="AR4033" s="14"/>
      <c r="AS4033" s="14"/>
      <c r="AT4033" s="14"/>
      <c r="AU4033" s="14"/>
      <c r="AV4033" s="14"/>
      <c r="AW4033" s="14"/>
      <c r="AX4033" s="14"/>
      <c r="AY4033" s="14"/>
      <c r="AZ4033" s="14"/>
      <c r="BA4033" s="14"/>
      <c r="BB4033" s="14"/>
      <c r="BC4033" s="14"/>
      <c r="BD4033" s="14"/>
      <c r="BE4033" s="14"/>
      <c r="BF4033" s="14"/>
      <c r="BG4033" s="14"/>
      <c r="BH4033" s="14"/>
      <c r="BI4033" s="14"/>
      <c r="BJ4033" s="14"/>
      <c r="BK4033" s="14"/>
      <c r="BL4033" s="14"/>
      <c r="BM4033" s="14"/>
      <c r="BN4033" s="14"/>
      <c r="BO4033" s="14"/>
      <c r="BP4033" s="14"/>
      <c r="BQ4033" s="14"/>
      <c r="BR4033" s="14"/>
      <c r="BS4033" s="14"/>
      <c r="BT4033" s="14"/>
      <c r="BU4033" s="14"/>
      <c r="BV4033" s="14"/>
      <c r="BW4033" s="14"/>
      <c r="BX4033" s="14"/>
      <c r="BY4033" s="14"/>
      <c r="BZ4033" s="14"/>
      <c r="CA4033" s="14"/>
      <c r="CB4033" s="14"/>
      <c r="CC4033" s="14"/>
      <c r="CD4033" s="14"/>
      <c r="CE4033" s="14"/>
      <c r="CF4033" s="14"/>
      <c r="CG4033" s="14"/>
      <c r="CH4033" s="14"/>
      <c r="CI4033" s="14"/>
      <c r="CJ4033" s="14"/>
      <c r="CK4033" s="14"/>
      <c r="CL4033" s="14"/>
      <c r="CM4033" s="14"/>
      <c r="CN4033" s="14"/>
      <c r="CO4033" s="14"/>
    </row>
    <row r="4034" spans="1:93" x14ac:dyDescent="0.35">
      <c r="A4034" s="43">
        <v>1</v>
      </c>
      <c r="B4034" s="83">
        <v>6200</v>
      </c>
      <c r="C4034" s="50" t="s">
        <v>10</v>
      </c>
      <c r="D4034" s="46" t="s">
        <v>9631</v>
      </c>
      <c r="E4034" s="50"/>
      <c r="F4034" s="50" t="s">
        <v>3366</v>
      </c>
      <c r="G4034" s="50" t="s">
        <v>1124</v>
      </c>
      <c r="H4034" s="50" t="s">
        <v>9632</v>
      </c>
      <c r="I4034" s="38">
        <v>568450</v>
      </c>
      <c r="J4034" s="47">
        <v>43976</v>
      </c>
      <c r="K4034" s="54"/>
      <c r="L4034" s="17"/>
      <c r="M4034" s="17"/>
      <c r="N4034" s="17"/>
      <c r="O4034" s="17"/>
      <c r="P4034" s="1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17"/>
      <c r="AF4034" s="17"/>
      <c r="AG4034" s="17"/>
      <c r="AH4034" s="17"/>
      <c r="AI4034" s="17"/>
      <c r="AJ4034" s="17"/>
      <c r="AK4034" s="17"/>
      <c r="AL4034" s="17"/>
      <c r="AM4034" s="17"/>
      <c r="AN4034" s="17"/>
      <c r="AO4034" s="17"/>
      <c r="AP4034" s="17"/>
      <c r="AQ4034" s="17"/>
      <c r="AR4034" s="17"/>
      <c r="AS4034" s="17"/>
      <c r="AT4034" s="17"/>
      <c r="AU4034" s="17"/>
      <c r="AV4034" s="17"/>
      <c r="AW4034" s="17"/>
      <c r="AX4034" s="17"/>
      <c r="AY4034" s="17"/>
      <c r="AZ4034" s="17"/>
      <c r="BA4034" s="17"/>
      <c r="BB4034" s="17"/>
      <c r="BC4034" s="17"/>
      <c r="BD4034" s="17"/>
      <c r="BE4034" s="17"/>
      <c r="BF4034" s="17"/>
      <c r="BG4034" s="17"/>
      <c r="BH4034" s="17"/>
      <c r="BI4034" s="17"/>
      <c r="BJ4034" s="17"/>
      <c r="BK4034" s="17"/>
      <c r="BL4034" s="17"/>
      <c r="BM4034" s="17"/>
      <c r="BN4034" s="17"/>
      <c r="BO4034" s="17"/>
      <c r="BP4034" s="17"/>
      <c r="BQ4034" s="17"/>
      <c r="BR4034" s="17"/>
      <c r="BS4034" s="17"/>
      <c r="BT4034" s="17"/>
      <c r="BU4034" s="17"/>
      <c r="BV4034" s="17"/>
      <c r="BW4034" s="17"/>
      <c r="BX4034" s="17"/>
      <c r="BY4034" s="17"/>
      <c r="BZ4034" s="17"/>
      <c r="CA4034" s="17"/>
      <c r="CB4034" s="17"/>
      <c r="CC4034" s="17"/>
      <c r="CD4034" s="17"/>
      <c r="CE4034" s="17"/>
      <c r="CF4034" s="17"/>
      <c r="CG4034" s="17"/>
      <c r="CH4034" s="17"/>
      <c r="CI4034" s="17"/>
      <c r="CJ4034" s="17"/>
      <c r="CK4034" s="17"/>
      <c r="CL4034" s="17"/>
      <c r="CM4034" s="17"/>
      <c r="CN4034" s="17"/>
      <c r="CO4034" s="17"/>
    </row>
    <row r="4035" spans="1:93" x14ac:dyDescent="0.35">
      <c r="A4035" s="43">
        <v>1</v>
      </c>
      <c r="B4035" s="83">
        <v>6200</v>
      </c>
      <c r="C4035" s="50" t="s">
        <v>10</v>
      </c>
      <c r="D4035" s="46" t="s">
        <v>9633</v>
      </c>
      <c r="E4035" s="50"/>
      <c r="F4035" s="50" t="s">
        <v>3366</v>
      </c>
      <c r="G4035" s="50" t="s">
        <v>1043</v>
      </c>
      <c r="H4035" s="50" t="s">
        <v>9634</v>
      </c>
      <c r="I4035" s="38">
        <v>224072</v>
      </c>
      <c r="J4035" s="47">
        <v>43986</v>
      </c>
      <c r="K4035" s="54"/>
      <c r="L4035" s="17"/>
      <c r="M4035" s="17"/>
      <c r="N4035" s="17"/>
      <c r="O4035" s="17"/>
      <c r="P4035" s="17"/>
      <c r="Q4035" s="17"/>
      <c r="R4035" s="17"/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  <c r="AE4035" s="17"/>
      <c r="AF4035" s="17"/>
      <c r="AG4035" s="17"/>
      <c r="AH4035" s="17"/>
      <c r="AI4035" s="17"/>
      <c r="AJ4035" s="17"/>
      <c r="AK4035" s="17"/>
      <c r="AL4035" s="17"/>
      <c r="AM4035" s="17"/>
      <c r="AN4035" s="17"/>
      <c r="AO4035" s="17"/>
      <c r="AP4035" s="17"/>
      <c r="AQ4035" s="17"/>
      <c r="AR4035" s="17"/>
      <c r="AS4035" s="17"/>
      <c r="AT4035" s="17"/>
      <c r="AU4035" s="17"/>
      <c r="AV4035" s="17"/>
      <c r="AW4035" s="17"/>
      <c r="AX4035" s="17"/>
      <c r="AY4035" s="17"/>
      <c r="AZ4035" s="17"/>
      <c r="BA4035" s="17"/>
      <c r="BB4035" s="17"/>
      <c r="BC4035" s="17"/>
      <c r="BD4035" s="17"/>
      <c r="BE4035" s="17"/>
      <c r="BF4035" s="17"/>
      <c r="BG4035" s="17"/>
      <c r="BH4035" s="17"/>
      <c r="BI4035" s="17"/>
      <c r="BJ4035" s="17"/>
      <c r="BK4035" s="17"/>
      <c r="BL4035" s="17"/>
      <c r="BM4035" s="17"/>
      <c r="BN4035" s="17"/>
      <c r="BO4035" s="17"/>
      <c r="BP4035" s="17"/>
      <c r="BQ4035" s="17"/>
      <c r="BR4035" s="17"/>
      <c r="BS4035" s="17"/>
      <c r="BT4035" s="17"/>
      <c r="BU4035" s="17"/>
      <c r="BV4035" s="17"/>
      <c r="BW4035" s="17"/>
      <c r="BX4035" s="17"/>
      <c r="BY4035" s="17"/>
      <c r="BZ4035" s="17"/>
      <c r="CA4035" s="17"/>
      <c r="CB4035" s="17"/>
      <c r="CC4035" s="17"/>
      <c r="CD4035" s="17"/>
      <c r="CE4035" s="17"/>
      <c r="CF4035" s="17"/>
      <c r="CG4035" s="17"/>
      <c r="CH4035" s="17"/>
      <c r="CI4035" s="17"/>
      <c r="CJ4035" s="17"/>
      <c r="CK4035" s="17"/>
      <c r="CL4035" s="17"/>
      <c r="CM4035" s="17"/>
      <c r="CN4035" s="17"/>
      <c r="CO4035" s="17"/>
    </row>
    <row r="4036" spans="1:93" x14ac:dyDescent="0.35">
      <c r="A4036" s="43">
        <v>1</v>
      </c>
      <c r="B4036" s="83">
        <v>6200</v>
      </c>
      <c r="C4036" s="50" t="s">
        <v>10</v>
      </c>
      <c r="D4036" s="46" t="s">
        <v>9635</v>
      </c>
      <c r="E4036" s="50"/>
      <c r="F4036" s="50" t="s">
        <v>3366</v>
      </c>
      <c r="G4036" s="50" t="s">
        <v>1049</v>
      </c>
      <c r="H4036" s="50" t="s">
        <v>9634</v>
      </c>
      <c r="I4036" s="38">
        <v>235183</v>
      </c>
      <c r="J4036" s="47">
        <v>43986</v>
      </c>
      <c r="K4036" s="54"/>
      <c r="L4036" s="17"/>
      <c r="M4036" s="17"/>
      <c r="N4036" s="17"/>
      <c r="O4036" s="17"/>
      <c r="P4036" s="1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17"/>
      <c r="AF4036" s="17"/>
      <c r="AG4036" s="17"/>
      <c r="AH4036" s="17"/>
      <c r="AI4036" s="17"/>
      <c r="AJ4036" s="17"/>
      <c r="AK4036" s="17"/>
      <c r="AL4036" s="17"/>
      <c r="AM4036" s="17"/>
      <c r="AN4036" s="17"/>
      <c r="AO4036" s="17"/>
      <c r="AP4036" s="17"/>
      <c r="AQ4036" s="17"/>
      <c r="AR4036" s="17"/>
      <c r="AS4036" s="17"/>
      <c r="AT4036" s="17"/>
      <c r="AU4036" s="17"/>
      <c r="AV4036" s="17"/>
      <c r="AW4036" s="17"/>
      <c r="AX4036" s="17"/>
      <c r="AY4036" s="17"/>
      <c r="AZ4036" s="17"/>
      <c r="BA4036" s="17"/>
      <c r="BB4036" s="17"/>
      <c r="BC4036" s="17"/>
      <c r="BD4036" s="17"/>
      <c r="BE4036" s="17"/>
      <c r="BF4036" s="17"/>
      <c r="BG4036" s="17"/>
      <c r="BH4036" s="17"/>
      <c r="BI4036" s="17"/>
      <c r="BJ4036" s="17"/>
      <c r="BK4036" s="17"/>
      <c r="BL4036" s="17"/>
      <c r="BM4036" s="17"/>
      <c r="BN4036" s="17"/>
      <c r="BO4036" s="17"/>
      <c r="BP4036" s="17"/>
      <c r="BQ4036" s="17"/>
      <c r="BR4036" s="17"/>
      <c r="BS4036" s="17"/>
      <c r="BT4036" s="17"/>
      <c r="BU4036" s="17"/>
      <c r="BV4036" s="17"/>
      <c r="BW4036" s="17"/>
      <c r="BX4036" s="17"/>
      <c r="BY4036" s="17"/>
      <c r="BZ4036" s="17"/>
      <c r="CA4036" s="17"/>
      <c r="CB4036" s="17"/>
      <c r="CC4036" s="17"/>
      <c r="CD4036" s="17"/>
      <c r="CE4036" s="17"/>
      <c r="CF4036" s="17"/>
      <c r="CG4036" s="17"/>
      <c r="CH4036" s="17"/>
      <c r="CI4036" s="17"/>
      <c r="CJ4036" s="17"/>
      <c r="CK4036" s="17"/>
      <c r="CL4036" s="17"/>
      <c r="CM4036" s="17"/>
      <c r="CN4036" s="17"/>
      <c r="CO4036" s="17"/>
    </row>
    <row r="4037" spans="1:93" x14ac:dyDescent="0.35">
      <c r="A4037" s="43">
        <v>1</v>
      </c>
      <c r="B4037" s="83">
        <v>6200</v>
      </c>
      <c r="C4037" s="46" t="s">
        <v>10</v>
      </c>
      <c r="D4037" s="46" t="s">
        <v>9636</v>
      </c>
      <c r="E4037" s="46"/>
      <c r="F4037" s="46" t="s">
        <v>3261</v>
      </c>
      <c r="G4037" s="46" t="s">
        <v>585</v>
      </c>
      <c r="H4037" s="46" t="s">
        <v>9637</v>
      </c>
      <c r="I4037" s="38">
        <v>216825.17</v>
      </c>
      <c r="J4037" s="47">
        <v>41999</v>
      </c>
      <c r="K4037" s="54"/>
      <c r="L4037" s="17"/>
      <c r="M4037" s="17"/>
      <c r="N4037" s="17"/>
      <c r="O4037" s="17"/>
      <c r="P4037" s="17"/>
      <c r="Q4037" s="17"/>
      <c r="R4037" s="17"/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  <c r="AE4037" s="17"/>
      <c r="AF4037" s="17"/>
      <c r="AG4037" s="17"/>
      <c r="AH4037" s="17"/>
      <c r="AI4037" s="17"/>
      <c r="AJ4037" s="17"/>
      <c r="AK4037" s="17"/>
      <c r="AL4037" s="17"/>
      <c r="AM4037" s="17"/>
      <c r="AN4037" s="17"/>
      <c r="AO4037" s="17"/>
      <c r="AP4037" s="17"/>
      <c r="AQ4037" s="17"/>
      <c r="AR4037" s="17"/>
      <c r="AS4037" s="17"/>
      <c r="AT4037" s="17"/>
      <c r="AU4037" s="17"/>
      <c r="AV4037" s="17"/>
      <c r="AW4037" s="17"/>
      <c r="AX4037" s="17"/>
      <c r="AY4037" s="17"/>
      <c r="AZ4037" s="17"/>
      <c r="BA4037" s="17"/>
      <c r="BB4037" s="17"/>
      <c r="BC4037" s="17"/>
      <c r="BD4037" s="17"/>
      <c r="BE4037" s="17"/>
      <c r="BF4037" s="17"/>
      <c r="BG4037" s="17"/>
      <c r="BH4037" s="17"/>
      <c r="BI4037" s="17"/>
      <c r="BJ4037" s="17"/>
      <c r="BK4037" s="17"/>
      <c r="BL4037" s="17"/>
      <c r="BM4037" s="17"/>
      <c r="BN4037" s="17"/>
      <c r="BO4037" s="17"/>
      <c r="BP4037" s="17"/>
      <c r="BQ4037" s="17"/>
      <c r="BR4037" s="17"/>
      <c r="BS4037" s="17"/>
      <c r="BT4037" s="17"/>
      <c r="BU4037" s="17"/>
      <c r="BV4037" s="17"/>
      <c r="BW4037" s="17"/>
      <c r="BX4037" s="17"/>
      <c r="BY4037" s="17"/>
      <c r="BZ4037" s="17"/>
      <c r="CA4037" s="17"/>
      <c r="CB4037" s="17"/>
      <c r="CC4037" s="17"/>
      <c r="CD4037" s="17"/>
      <c r="CE4037" s="17"/>
      <c r="CF4037" s="17"/>
      <c r="CG4037" s="17"/>
      <c r="CH4037" s="17"/>
      <c r="CI4037" s="17"/>
      <c r="CJ4037" s="17"/>
      <c r="CK4037" s="17"/>
      <c r="CL4037" s="17"/>
      <c r="CM4037" s="17"/>
      <c r="CN4037" s="17"/>
      <c r="CO4037" s="17"/>
    </row>
    <row r="4038" spans="1:93" x14ac:dyDescent="0.35">
      <c r="A4038" s="43">
        <v>1</v>
      </c>
      <c r="B4038" s="83">
        <v>6200</v>
      </c>
      <c r="C4038" s="46" t="s">
        <v>10</v>
      </c>
      <c r="D4038" s="46" t="s">
        <v>9638</v>
      </c>
      <c r="E4038" s="46"/>
      <c r="F4038" s="46">
        <v>44000891</v>
      </c>
      <c r="G4038" s="46">
        <v>1</v>
      </c>
      <c r="H4038" s="46" t="s">
        <v>9637</v>
      </c>
      <c r="I4038" s="38">
        <v>44967.26</v>
      </c>
      <c r="J4038" s="47">
        <v>41999</v>
      </c>
      <c r="K4038" s="54"/>
      <c r="L4038" s="17"/>
      <c r="M4038" s="17"/>
      <c r="N4038" s="17"/>
      <c r="O4038" s="17"/>
      <c r="P4038" s="1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17"/>
      <c r="AF4038" s="17"/>
      <c r="AG4038" s="17"/>
      <c r="AH4038" s="17"/>
      <c r="AI4038" s="17"/>
      <c r="AJ4038" s="17"/>
      <c r="AK4038" s="17"/>
      <c r="AL4038" s="17"/>
      <c r="AM4038" s="17"/>
      <c r="AN4038" s="17"/>
      <c r="AO4038" s="17"/>
      <c r="AP4038" s="17"/>
      <c r="AQ4038" s="17"/>
      <c r="AR4038" s="17"/>
      <c r="AS4038" s="17"/>
      <c r="AT4038" s="17"/>
      <c r="AU4038" s="17"/>
      <c r="AV4038" s="17"/>
      <c r="AW4038" s="17"/>
      <c r="AX4038" s="17"/>
      <c r="AY4038" s="17"/>
      <c r="AZ4038" s="17"/>
      <c r="BA4038" s="17"/>
      <c r="BB4038" s="17"/>
      <c r="BC4038" s="17"/>
      <c r="BD4038" s="17"/>
      <c r="BE4038" s="17"/>
      <c r="BF4038" s="17"/>
      <c r="BG4038" s="17"/>
      <c r="BH4038" s="17"/>
      <c r="BI4038" s="17"/>
      <c r="BJ4038" s="17"/>
      <c r="BK4038" s="17"/>
      <c r="BL4038" s="17"/>
      <c r="BM4038" s="17"/>
      <c r="BN4038" s="17"/>
      <c r="BO4038" s="17"/>
      <c r="BP4038" s="17"/>
      <c r="BQ4038" s="17"/>
      <c r="BR4038" s="17"/>
      <c r="BS4038" s="17"/>
      <c r="BT4038" s="17"/>
      <c r="BU4038" s="17"/>
      <c r="BV4038" s="17"/>
      <c r="BW4038" s="17"/>
      <c r="BX4038" s="17"/>
      <c r="BY4038" s="17"/>
      <c r="BZ4038" s="17"/>
      <c r="CA4038" s="17"/>
      <c r="CB4038" s="17"/>
      <c r="CC4038" s="17"/>
      <c r="CD4038" s="17"/>
      <c r="CE4038" s="17"/>
      <c r="CF4038" s="17"/>
      <c r="CG4038" s="17"/>
      <c r="CH4038" s="17"/>
      <c r="CI4038" s="17"/>
      <c r="CJ4038" s="17"/>
      <c r="CK4038" s="17"/>
      <c r="CL4038" s="17"/>
      <c r="CM4038" s="17"/>
      <c r="CN4038" s="17"/>
      <c r="CO4038" s="17"/>
    </row>
    <row r="4039" spans="1:93" x14ac:dyDescent="0.35">
      <c r="A4039" s="43">
        <v>1</v>
      </c>
      <c r="B4039" s="83">
        <v>6200</v>
      </c>
      <c r="C4039" s="46" t="s">
        <v>10</v>
      </c>
      <c r="D4039" s="46" t="s">
        <v>9639</v>
      </c>
      <c r="E4039" s="46">
        <v>330007030</v>
      </c>
      <c r="F4039" s="46">
        <v>44000904</v>
      </c>
      <c r="G4039" s="46">
        <v>0</v>
      </c>
      <c r="H4039" s="46" t="s">
        <v>9640</v>
      </c>
      <c r="I4039" s="38">
        <v>588426.5</v>
      </c>
      <c r="J4039" s="47">
        <v>41999</v>
      </c>
      <c r="K4039" s="48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  <c r="AH4039" s="14"/>
      <c r="AI4039" s="14"/>
      <c r="AJ4039" s="14"/>
      <c r="AK4039" s="14"/>
      <c r="AL4039" s="14"/>
      <c r="AM4039" s="14"/>
      <c r="AN4039" s="14"/>
      <c r="AO4039" s="14"/>
      <c r="AP4039" s="14"/>
      <c r="AQ4039" s="14"/>
      <c r="AR4039" s="14"/>
      <c r="AS4039" s="14"/>
      <c r="AT4039" s="14"/>
      <c r="AU4039" s="14"/>
      <c r="AV4039" s="14"/>
      <c r="AW4039" s="14"/>
      <c r="AX4039" s="14"/>
      <c r="AY4039" s="14"/>
      <c r="AZ4039" s="14"/>
      <c r="BA4039" s="14"/>
      <c r="BB4039" s="14"/>
      <c r="BC4039" s="14"/>
      <c r="BD4039" s="14"/>
      <c r="BE4039" s="14"/>
      <c r="BF4039" s="14"/>
      <c r="BG4039" s="14"/>
      <c r="BH4039" s="14"/>
      <c r="BI4039" s="14"/>
      <c r="BJ4039" s="14"/>
      <c r="BK4039" s="14"/>
      <c r="BL4039" s="14"/>
      <c r="BM4039" s="14"/>
      <c r="BN4039" s="14"/>
      <c r="BO4039" s="14"/>
      <c r="BP4039" s="14"/>
      <c r="BQ4039" s="14"/>
      <c r="BR4039" s="14"/>
      <c r="BS4039" s="14"/>
      <c r="BT4039" s="14"/>
      <c r="BU4039" s="14"/>
      <c r="BV4039" s="14"/>
      <c r="BW4039" s="14"/>
      <c r="BX4039" s="14"/>
      <c r="BY4039" s="14"/>
      <c r="BZ4039" s="14"/>
      <c r="CA4039" s="14"/>
      <c r="CB4039" s="14"/>
      <c r="CC4039" s="14"/>
      <c r="CD4039" s="14"/>
      <c r="CE4039" s="14"/>
      <c r="CF4039" s="14"/>
      <c r="CG4039" s="14"/>
      <c r="CH4039" s="14"/>
      <c r="CI4039" s="14"/>
      <c r="CJ4039" s="14"/>
      <c r="CK4039" s="14"/>
      <c r="CL4039" s="14"/>
      <c r="CM4039" s="14"/>
      <c r="CN4039" s="14"/>
      <c r="CO4039" s="14"/>
    </row>
    <row r="4040" spans="1:93" x14ac:dyDescent="0.35">
      <c r="A4040" s="43">
        <v>1</v>
      </c>
      <c r="B4040" s="83">
        <v>6200</v>
      </c>
      <c r="C4040" s="46" t="s">
        <v>10</v>
      </c>
      <c r="D4040" s="46" t="s">
        <v>9641</v>
      </c>
      <c r="E4040" s="46">
        <v>330007040</v>
      </c>
      <c r="F4040" s="46">
        <v>44000905</v>
      </c>
      <c r="G4040" s="46">
        <v>0</v>
      </c>
      <c r="H4040" s="46" t="s">
        <v>9642</v>
      </c>
      <c r="I4040" s="38">
        <v>588426.49</v>
      </c>
      <c r="J4040" s="47">
        <v>41999</v>
      </c>
      <c r="K4040" s="48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  <c r="AH4040" s="14"/>
      <c r="AI4040" s="14"/>
      <c r="AJ4040" s="14"/>
      <c r="AK4040" s="14"/>
      <c r="AL4040" s="14"/>
      <c r="AM4040" s="14"/>
      <c r="AN4040" s="14"/>
      <c r="AO4040" s="14"/>
      <c r="AP4040" s="14"/>
      <c r="AQ4040" s="14"/>
      <c r="AR4040" s="14"/>
      <c r="AS4040" s="14"/>
      <c r="AT4040" s="14"/>
      <c r="AU4040" s="14"/>
      <c r="AV4040" s="14"/>
      <c r="AW4040" s="14"/>
      <c r="AX4040" s="14"/>
      <c r="AY4040" s="14"/>
      <c r="AZ4040" s="14"/>
      <c r="BA4040" s="14"/>
      <c r="BB4040" s="14"/>
      <c r="BC4040" s="14"/>
      <c r="BD4040" s="14"/>
      <c r="BE4040" s="14"/>
      <c r="BF4040" s="14"/>
      <c r="BG4040" s="14"/>
      <c r="BH4040" s="14"/>
      <c r="BI4040" s="14"/>
      <c r="BJ4040" s="14"/>
      <c r="BK4040" s="14"/>
      <c r="BL4040" s="14"/>
      <c r="BM4040" s="14"/>
      <c r="BN4040" s="14"/>
      <c r="BO4040" s="14"/>
      <c r="BP4040" s="14"/>
      <c r="BQ4040" s="14"/>
      <c r="BR4040" s="14"/>
      <c r="BS4040" s="14"/>
      <c r="BT4040" s="14"/>
      <c r="BU4040" s="14"/>
      <c r="BV4040" s="14"/>
      <c r="BW4040" s="14"/>
      <c r="BX4040" s="14"/>
      <c r="BY4040" s="14"/>
      <c r="BZ4040" s="14"/>
      <c r="CA4040" s="14"/>
      <c r="CB4040" s="14"/>
      <c r="CC4040" s="14"/>
      <c r="CD4040" s="14"/>
      <c r="CE4040" s="14"/>
      <c r="CF4040" s="14"/>
      <c r="CG4040" s="14"/>
      <c r="CH4040" s="14"/>
      <c r="CI4040" s="14"/>
      <c r="CJ4040" s="14"/>
      <c r="CK4040" s="14"/>
      <c r="CL4040" s="14"/>
      <c r="CM4040" s="14"/>
      <c r="CN4040" s="14"/>
      <c r="CO4040" s="14"/>
    </row>
    <row r="4041" spans="1:93" x14ac:dyDescent="0.35">
      <c r="A4041" s="43">
        <v>1</v>
      </c>
      <c r="B4041" s="83">
        <v>6200</v>
      </c>
      <c r="C4041" s="46" t="s">
        <v>10</v>
      </c>
      <c r="D4041" s="46" t="s">
        <v>9643</v>
      </c>
      <c r="E4041" s="46">
        <v>330007050</v>
      </c>
      <c r="F4041" s="46">
        <v>44000906</v>
      </c>
      <c r="G4041" s="46">
        <v>0</v>
      </c>
      <c r="H4041" s="46" t="s">
        <v>9644</v>
      </c>
      <c r="I4041" s="38">
        <v>588426.5</v>
      </c>
      <c r="J4041" s="47">
        <v>41999</v>
      </c>
      <c r="K4041" s="48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  <c r="AH4041" s="14"/>
      <c r="AI4041" s="14"/>
      <c r="AJ4041" s="14"/>
      <c r="AK4041" s="14"/>
      <c r="AL4041" s="14"/>
      <c r="AM4041" s="14"/>
      <c r="AN4041" s="14"/>
      <c r="AO4041" s="14"/>
      <c r="AP4041" s="14"/>
      <c r="AQ4041" s="14"/>
      <c r="AR4041" s="14"/>
      <c r="AS4041" s="14"/>
      <c r="AT4041" s="14"/>
      <c r="AU4041" s="14"/>
      <c r="AV4041" s="14"/>
      <c r="AW4041" s="14"/>
      <c r="AX4041" s="14"/>
      <c r="AY4041" s="14"/>
      <c r="AZ4041" s="14"/>
      <c r="BA4041" s="14"/>
      <c r="BB4041" s="14"/>
      <c r="BC4041" s="14"/>
      <c r="BD4041" s="14"/>
      <c r="BE4041" s="14"/>
      <c r="BF4041" s="14"/>
      <c r="BG4041" s="14"/>
      <c r="BH4041" s="14"/>
      <c r="BI4041" s="14"/>
      <c r="BJ4041" s="14"/>
      <c r="BK4041" s="14"/>
      <c r="BL4041" s="14"/>
      <c r="BM4041" s="14"/>
      <c r="BN4041" s="14"/>
      <c r="BO4041" s="14"/>
      <c r="BP4041" s="14"/>
      <c r="BQ4041" s="14"/>
      <c r="BR4041" s="14"/>
      <c r="BS4041" s="14"/>
      <c r="BT4041" s="14"/>
      <c r="BU4041" s="14"/>
      <c r="BV4041" s="14"/>
      <c r="BW4041" s="14"/>
      <c r="BX4041" s="14"/>
      <c r="BY4041" s="14"/>
      <c r="BZ4041" s="14"/>
      <c r="CA4041" s="14"/>
      <c r="CB4041" s="14"/>
      <c r="CC4041" s="14"/>
      <c r="CD4041" s="14"/>
      <c r="CE4041" s="14"/>
      <c r="CF4041" s="14"/>
      <c r="CG4041" s="14"/>
      <c r="CH4041" s="14"/>
      <c r="CI4041" s="14"/>
      <c r="CJ4041" s="14"/>
      <c r="CK4041" s="14"/>
      <c r="CL4041" s="14"/>
      <c r="CM4041" s="14"/>
      <c r="CN4041" s="14"/>
      <c r="CO4041" s="14"/>
    </row>
    <row r="4042" spans="1:93" x14ac:dyDescent="0.35">
      <c r="A4042" s="43">
        <v>1</v>
      </c>
      <c r="B4042" s="83">
        <v>6200</v>
      </c>
      <c r="C4042" s="46" t="s">
        <v>10</v>
      </c>
      <c r="D4042" s="46" t="s">
        <v>9645</v>
      </c>
      <c r="E4042" s="46">
        <v>330007060</v>
      </c>
      <c r="F4042" s="46">
        <v>44000907</v>
      </c>
      <c r="G4042" s="46">
        <v>0</v>
      </c>
      <c r="H4042" s="46" t="s">
        <v>9646</v>
      </c>
      <c r="I4042" s="38">
        <v>588426.5</v>
      </c>
      <c r="J4042" s="47">
        <v>41999</v>
      </c>
      <c r="K4042" s="48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  <c r="AH4042" s="14"/>
      <c r="AI4042" s="14"/>
      <c r="AJ4042" s="14"/>
      <c r="AK4042" s="14"/>
      <c r="AL4042" s="14"/>
      <c r="AM4042" s="14"/>
      <c r="AN4042" s="14"/>
      <c r="AO4042" s="14"/>
      <c r="AP4042" s="14"/>
      <c r="AQ4042" s="14"/>
      <c r="AR4042" s="14"/>
      <c r="AS4042" s="14"/>
      <c r="AT4042" s="14"/>
      <c r="AU4042" s="14"/>
      <c r="AV4042" s="14"/>
      <c r="AW4042" s="14"/>
      <c r="AX4042" s="14"/>
      <c r="AY4042" s="14"/>
      <c r="AZ4042" s="14"/>
      <c r="BA4042" s="14"/>
      <c r="BB4042" s="14"/>
      <c r="BC4042" s="14"/>
      <c r="BD4042" s="14"/>
      <c r="BE4042" s="14"/>
      <c r="BF4042" s="14"/>
      <c r="BG4042" s="14"/>
      <c r="BH4042" s="14"/>
      <c r="BI4042" s="14"/>
      <c r="BJ4042" s="14"/>
      <c r="BK4042" s="14"/>
      <c r="BL4042" s="14"/>
      <c r="BM4042" s="14"/>
      <c r="BN4042" s="14"/>
      <c r="BO4042" s="14"/>
      <c r="BP4042" s="14"/>
      <c r="BQ4042" s="14"/>
      <c r="BR4042" s="14"/>
      <c r="BS4042" s="14"/>
      <c r="BT4042" s="14"/>
      <c r="BU4042" s="14"/>
      <c r="BV4042" s="14"/>
      <c r="BW4042" s="14"/>
      <c r="BX4042" s="14"/>
      <c r="BY4042" s="14"/>
      <c r="BZ4042" s="14"/>
      <c r="CA4042" s="14"/>
      <c r="CB4042" s="14"/>
      <c r="CC4042" s="14"/>
      <c r="CD4042" s="14"/>
      <c r="CE4042" s="14"/>
      <c r="CF4042" s="14"/>
      <c r="CG4042" s="14"/>
      <c r="CH4042" s="14"/>
      <c r="CI4042" s="14"/>
      <c r="CJ4042" s="14"/>
      <c r="CK4042" s="14"/>
      <c r="CL4042" s="14"/>
      <c r="CM4042" s="14"/>
      <c r="CN4042" s="14"/>
      <c r="CO4042" s="14"/>
    </row>
    <row r="4043" spans="1:93" x14ac:dyDescent="0.35">
      <c r="A4043" s="43">
        <v>1</v>
      </c>
      <c r="B4043" s="83">
        <v>6200</v>
      </c>
      <c r="C4043" s="46" t="s">
        <v>10</v>
      </c>
      <c r="D4043" s="46" t="s">
        <v>9647</v>
      </c>
      <c r="E4043" s="46" t="s">
        <v>9648</v>
      </c>
      <c r="F4043" s="46">
        <v>44000929</v>
      </c>
      <c r="G4043" s="46">
        <v>0</v>
      </c>
      <c r="H4043" s="46" t="s">
        <v>9649</v>
      </c>
      <c r="I4043" s="38">
        <v>866167</v>
      </c>
      <c r="J4043" s="47">
        <v>41999</v>
      </c>
      <c r="K4043" s="54"/>
      <c r="L4043" s="17"/>
      <c r="M4043" s="17"/>
      <c r="N4043" s="17"/>
      <c r="O4043" s="17"/>
      <c r="P4043" s="17"/>
      <c r="Q4043" s="17"/>
      <c r="R4043" s="17"/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  <c r="AE4043" s="17"/>
      <c r="AF4043" s="17"/>
      <c r="AG4043" s="17"/>
      <c r="AH4043" s="17"/>
      <c r="AI4043" s="17"/>
      <c r="AJ4043" s="17"/>
      <c r="AK4043" s="17"/>
      <c r="AL4043" s="17"/>
      <c r="AM4043" s="17"/>
      <c r="AN4043" s="17"/>
      <c r="AO4043" s="17"/>
      <c r="AP4043" s="17"/>
      <c r="AQ4043" s="17"/>
      <c r="AR4043" s="17"/>
      <c r="AS4043" s="17"/>
      <c r="AT4043" s="17"/>
      <c r="AU4043" s="17"/>
      <c r="AV4043" s="17"/>
      <c r="AW4043" s="17"/>
      <c r="AX4043" s="17"/>
      <c r="AY4043" s="17"/>
      <c r="AZ4043" s="17"/>
      <c r="BA4043" s="17"/>
      <c r="BB4043" s="17"/>
      <c r="BC4043" s="17"/>
      <c r="BD4043" s="17"/>
      <c r="BE4043" s="17"/>
      <c r="BF4043" s="17"/>
      <c r="BG4043" s="17"/>
      <c r="BH4043" s="17"/>
      <c r="BI4043" s="17"/>
      <c r="BJ4043" s="17"/>
      <c r="BK4043" s="17"/>
      <c r="BL4043" s="17"/>
      <c r="BM4043" s="17"/>
      <c r="BN4043" s="17"/>
      <c r="BO4043" s="17"/>
      <c r="BP4043" s="17"/>
      <c r="BQ4043" s="17"/>
      <c r="BR4043" s="17"/>
      <c r="BS4043" s="17"/>
      <c r="BT4043" s="17"/>
      <c r="BU4043" s="17"/>
      <c r="BV4043" s="17"/>
      <c r="BW4043" s="17"/>
      <c r="BX4043" s="17"/>
      <c r="BY4043" s="17"/>
      <c r="BZ4043" s="17"/>
      <c r="CA4043" s="17"/>
      <c r="CB4043" s="17"/>
      <c r="CC4043" s="17"/>
      <c r="CD4043" s="17"/>
      <c r="CE4043" s="17"/>
      <c r="CF4043" s="17"/>
      <c r="CG4043" s="17"/>
      <c r="CH4043" s="17"/>
      <c r="CI4043" s="17"/>
      <c r="CJ4043" s="17"/>
      <c r="CK4043" s="17"/>
      <c r="CL4043" s="17"/>
      <c r="CM4043" s="17"/>
      <c r="CN4043" s="17"/>
      <c r="CO4043" s="17"/>
    </row>
    <row r="4044" spans="1:93" x14ac:dyDescent="0.35">
      <c r="A4044" s="43">
        <v>1</v>
      </c>
      <c r="B4044" s="83">
        <v>6200</v>
      </c>
      <c r="C4044" s="46" t="s">
        <v>10</v>
      </c>
      <c r="D4044" s="46" t="s">
        <v>9650</v>
      </c>
      <c r="E4044" s="46" t="s">
        <v>9648</v>
      </c>
      <c r="F4044" s="50" t="s">
        <v>9651</v>
      </c>
      <c r="G4044" s="50" t="s">
        <v>1124</v>
      </c>
      <c r="H4044" s="50" t="s">
        <v>9652</v>
      </c>
      <c r="I4044" s="38">
        <v>92500</v>
      </c>
      <c r="J4044" s="47">
        <v>44279</v>
      </c>
      <c r="K4044" s="54"/>
      <c r="L4044" s="17"/>
      <c r="M4044" s="17"/>
      <c r="N4044" s="17"/>
      <c r="O4044" s="17"/>
      <c r="P4044" s="1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  <c r="AE4044" s="17"/>
      <c r="AF4044" s="17"/>
      <c r="AG4044" s="17"/>
      <c r="AH4044" s="17"/>
      <c r="AI4044" s="17"/>
      <c r="AJ4044" s="17"/>
      <c r="AK4044" s="17"/>
      <c r="AL4044" s="17"/>
      <c r="AM4044" s="17"/>
      <c r="AN4044" s="17"/>
      <c r="AO4044" s="17"/>
      <c r="AP4044" s="17"/>
      <c r="AQ4044" s="17"/>
      <c r="AR4044" s="17"/>
      <c r="AS4044" s="17"/>
      <c r="AT4044" s="17"/>
      <c r="AU4044" s="17"/>
      <c r="AV4044" s="17"/>
      <c r="AW4044" s="17"/>
      <c r="AX4044" s="17"/>
      <c r="AY4044" s="17"/>
      <c r="AZ4044" s="17"/>
      <c r="BA4044" s="17"/>
      <c r="BB4044" s="17"/>
      <c r="BC4044" s="17"/>
      <c r="BD4044" s="17"/>
      <c r="BE4044" s="17"/>
      <c r="BF4044" s="17"/>
      <c r="BG4044" s="17"/>
      <c r="BH4044" s="17"/>
      <c r="BI4044" s="17"/>
      <c r="BJ4044" s="17"/>
      <c r="BK4044" s="17"/>
      <c r="BL4044" s="17"/>
      <c r="BM4044" s="17"/>
      <c r="BN4044" s="17"/>
      <c r="BO4044" s="17"/>
      <c r="BP4044" s="17"/>
      <c r="BQ4044" s="17"/>
      <c r="BR4044" s="17"/>
      <c r="BS4044" s="17"/>
      <c r="BT4044" s="17"/>
      <c r="BU4044" s="17"/>
      <c r="BV4044" s="17"/>
      <c r="BW4044" s="17"/>
      <c r="BX4044" s="17"/>
      <c r="BY4044" s="17"/>
      <c r="BZ4044" s="17"/>
      <c r="CA4044" s="17"/>
      <c r="CB4044" s="17"/>
      <c r="CC4044" s="17"/>
      <c r="CD4044" s="17"/>
      <c r="CE4044" s="17"/>
      <c r="CF4044" s="17"/>
      <c r="CG4044" s="17"/>
      <c r="CH4044" s="17"/>
      <c r="CI4044" s="17"/>
      <c r="CJ4044" s="17"/>
      <c r="CK4044" s="17"/>
      <c r="CL4044" s="17"/>
      <c r="CM4044" s="17"/>
      <c r="CN4044" s="17"/>
      <c r="CO4044" s="17"/>
    </row>
    <row r="4045" spans="1:93" x14ac:dyDescent="0.35">
      <c r="A4045" s="43">
        <v>1</v>
      </c>
      <c r="B4045" s="83">
        <v>6200</v>
      </c>
      <c r="C4045" s="46" t="s">
        <v>10</v>
      </c>
      <c r="D4045" s="46" t="s">
        <v>9653</v>
      </c>
      <c r="E4045" s="46" t="s">
        <v>9654</v>
      </c>
      <c r="F4045" s="46">
        <v>44000930</v>
      </c>
      <c r="G4045" s="46">
        <v>0</v>
      </c>
      <c r="H4045" s="46" t="s">
        <v>9655</v>
      </c>
      <c r="I4045" s="38">
        <v>866167</v>
      </c>
      <c r="J4045" s="47">
        <v>41999</v>
      </c>
      <c r="K4045" s="48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  <c r="AH4045" s="14"/>
      <c r="AI4045" s="14"/>
      <c r="AJ4045" s="14"/>
      <c r="AK4045" s="14"/>
      <c r="AL4045" s="14"/>
      <c r="AM4045" s="14"/>
      <c r="AN4045" s="14"/>
      <c r="AO4045" s="14"/>
      <c r="AP4045" s="14"/>
      <c r="AQ4045" s="14"/>
      <c r="AR4045" s="14"/>
      <c r="AS4045" s="14"/>
      <c r="AT4045" s="14"/>
      <c r="AU4045" s="14"/>
      <c r="AV4045" s="14"/>
      <c r="AW4045" s="14"/>
      <c r="AX4045" s="14"/>
      <c r="AY4045" s="14"/>
      <c r="AZ4045" s="14"/>
      <c r="BA4045" s="14"/>
      <c r="BB4045" s="14"/>
      <c r="BC4045" s="14"/>
      <c r="BD4045" s="14"/>
      <c r="BE4045" s="14"/>
      <c r="BF4045" s="14"/>
      <c r="BG4045" s="14"/>
      <c r="BH4045" s="14"/>
      <c r="BI4045" s="14"/>
      <c r="BJ4045" s="14"/>
      <c r="BK4045" s="14"/>
      <c r="BL4045" s="14"/>
      <c r="BM4045" s="14"/>
      <c r="BN4045" s="14"/>
      <c r="BO4045" s="14"/>
      <c r="BP4045" s="14"/>
      <c r="BQ4045" s="14"/>
      <c r="BR4045" s="14"/>
      <c r="BS4045" s="14"/>
      <c r="BT4045" s="14"/>
      <c r="BU4045" s="14"/>
      <c r="BV4045" s="14"/>
      <c r="BW4045" s="14"/>
      <c r="BX4045" s="14"/>
      <c r="BY4045" s="14"/>
      <c r="BZ4045" s="14"/>
      <c r="CA4045" s="14"/>
      <c r="CB4045" s="14"/>
      <c r="CC4045" s="14"/>
      <c r="CD4045" s="14"/>
      <c r="CE4045" s="14"/>
      <c r="CF4045" s="14"/>
      <c r="CG4045" s="14"/>
      <c r="CH4045" s="14"/>
      <c r="CI4045" s="14"/>
      <c r="CJ4045" s="14"/>
      <c r="CK4045" s="14"/>
      <c r="CL4045" s="14"/>
      <c r="CM4045" s="14"/>
      <c r="CN4045" s="14"/>
      <c r="CO4045" s="14"/>
    </row>
    <row r="4046" spans="1:93" x14ac:dyDescent="0.35">
      <c r="A4046" s="43">
        <v>1</v>
      </c>
      <c r="B4046" s="83">
        <v>6200</v>
      </c>
      <c r="C4046" s="46" t="s">
        <v>10</v>
      </c>
      <c r="D4046" s="46" t="s">
        <v>9656</v>
      </c>
      <c r="E4046" s="46" t="s">
        <v>9657</v>
      </c>
      <c r="F4046" s="46">
        <v>44000931</v>
      </c>
      <c r="G4046" s="46">
        <v>0</v>
      </c>
      <c r="H4046" s="46" t="s">
        <v>9658</v>
      </c>
      <c r="I4046" s="38">
        <v>866167</v>
      </c>
      <c r="J4046" s="47">
        <v>41999</v>
      </c>
      <c r="K4046" s="48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  <c r="AH4046" s="14"/>
      <c r="AI4046" s="14"/>
      <c r="AJ4046" s="14"/>
      <c r="AK4046" s="14"/>
      <c r="AL4046" s="14"/>
      <c r="AM4046" s="14"/>
      <c r="AN4046" s="14"/>
      <c r="AO4046" s="14"/>
      <c r="AP4046" s="14"/>
      <c r="AQ4046" s="14"/>
      <c r="AR4046" s="14"/>
      <c r="AS4046" s="14"/>
      <c r="AT4046" s="14"/>
      <c r="AU4046" s="14"/>
      <c r="AV4046" s="14"/>
      <c r="AW4046" s="14"/>
      <c r="AX4046" s="14"/>
      <c r="AY4046" s="14"/>
      <c r="AZ4046" s="14"/>
      <c r="BA4046" s="14"/>
      <c r="BB4046" s="14"/>
      <c r="BC4046" s="14"/>
      <c r="BD4046" s="14"/>
      <c r="BE4046" s="14"/>
      <c r="BF4046" s="14"/>
      <c r="BG4046" s="14"/>
      <c r="BH4046" s="14"/>
      <c r="BI4046" s="14"/>
      <c r="BJ4046" s="14"/>
      <c r="BK4046" s="14"/>
      <c r="BL4046" s="14"/>
      <c r="BM4046" s="14"/>
      <c r="BN4046" s="14"/>
      <c r="BO4046" s="14"/>
      <c r="BP4046" s="14"/>
      <c r="BQ4046" s="14"/>
      <c r="BR4046" s="14"/>
      <c r="BS4046" s="14"/>
      <c r="BT4046" s="14"/>
      <c r="BU4046" s="14"/>
      <c r="BV4046" s="14"/>
      <c r="BW4046" s="14"/>
      <c r="BX4046" s="14"/>
      <c r="BY4046" s="14"/>
      <c r="BZ4046" s="14"/>
      <c r="CA4046" s="14"/>
      <c r="CB4046" s="14"/>
      <c r="CC4046" s="14"/>
      <c r="CD4046" s="14"/>
      <c r="CE4046" s="14"/>
      <c r="CF4046" s="14"/>
      <c r="CG4046" s="14"/>
      <c r="CH4046" s="14"/>
      <c r="CI4046" s="14"/>
      <c r="CJ4046" s="14"/>
      <c r="CK4046" s="14"/>
      <c r="CL4046" s="14"/>
      <c r="CM4046" s="14"/>
      <c r="CN4046" s="14"/>
      <c r="CO4046" s="14"/>
    </row>
    <row r="4047" spans="1:93" x14ac:dyDescent="0.35">
      <c r="A4047" s="43">
        <v>1</v>
      </c>
      <c r="B4047" s="83">
        <v>6200</v>
      </c>
      <c r="C4047" s="46" t="s">
        <v>10</v>
      </c>
      <c r="D4047" s="46" t="s">
        <v>9659</v>
      </c>
      <c r="E4047" s="46" t="s">
        <v>9660</v>
      </c>
      <c r="F4047" s="46">
        <v>44000932</v>
      </c>
      <c r="G4047" s="46">
        <v>0</v>
      </c>
      <c r="H4047" s="46" t="s">
        <v>9661</v>
      </c>
      <c r="I4047" s="38">
        <v>866167</v>
      </c>
      <c r="J4047" s="47">
        <v>41999</v>
      </c>
      <c r="K4047" s="54"/>
      <c r="L4047" s="17"/>
      <c r="M4047" s="17"/>
      <c r="N4047" s="17"/>
      <c r="O4047" s="17"/>
      <c r="P4047" s="17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17"/>
      <c r="AF4047" s="17"/>
      <c r="AG4047" s="17"/>
      <c r="AH4047" s="17"/>
      <c r="AI4047" s="17"/>
      <c r="AJ4047" s="17"/>
      <c r="AK4047" s="17"/>
      <c r="AL4047" s="17"/>
      <c r="AM4047" s="17"/>
      <c r="AN4047" s="17"/>
      <c r="AO4047" s="17"/>
      <c r="AP4047" s="17"/>
      <c r="AQ4047" s="17"/>
      <c r="AR4047" s="17"/>
      <c r="AS4047" s="17"/>
      <c r="AT4047" s="17"/>
      <c r="AU4047" s="17"/>
      <c r="AV4047" s="17"/>
      <c r="AW4047" s="17"/>
      <c r="AX4047" s="17"/>
      <c r="AY4047" s="17"/>
      <c r="AZ4047" s="17"/>
      <c r="BA4047" s="17"/>
      <c r="BB4047" s="17"/>
      <c r="BC4047" s="17"/>
      <c r="BD4047" s="17"/>
      <c r="BE4047" s="17"/>
      <c r="BF4047" s="17"/>
      <c r="BG4047" s="17"/>
      <c r="BH4047" s="17"/>
      <c r="BI4047" s="17"/>
      <c r="BJ4047" s="17"/>
      <c r="BK4047" s="17"/>
      <c r="BL4047" s="17"/>
      <c r="BM4047" s="17"/>
      <c r="BN4047" s="17"/>
      <c r="BO4047" s="17"/>
      <c r="BP4047" s="17"/>
      <c r="BQ4047" s="17"/>
      <c r="BR4047" s="17"/>
      <c r="BS4047" s="17"/>
      <c r="BT4047" s="17"/>
      <c r="BU4047" s="17"/>
      <c r="BV4047" s="17"/>
      <c r="BW4047" s="17"/>
      <c r="BX4047" s="17"/>
      <c r="BY4047" s="17"/>
      <c r="BZ4047" s="17"/>
      <c r="CA4047" s="17"/>
      <c r="CB4047" s="17"/>
      <c r="CC4047" s="17"/>
      <c r="CD4047" s="17"/>
      <c r="CE4047" s="17"/>
      <c r="CF4047" s="17"/>
      <c r="CG4047" s="17"/>
      <c r="CH4047" s="17"/>
      <c r="CI4047" s="17"/>
      <c r="CJ4047" s="17"/>
      <c r="CK4047" s="17"/>
      <c r="CL4047" s="17"/>
      <c r="CM4047" s="17"/>
      <c r="CN4047" s="17"/>
      <c r="CO4047" s="17"/>
    </row>
    <row r="4048" spans="1:93" x14ac:dyDescent="0.35">
      <c r="A4048" s="43">
        <v>1</v>
      </c>
      <c r="B4048" s="83">
        <v>6200</v>
      </c>
      <c r="C4048" s="46" t="s">
        <v>10</v>
      </c>
      <c r="D4048" s="46" t="s">
        <v>9662</v>
      </c>
      <c r="E4048" s="46" t="s">
        <v>9663</v>
      </c>
      <c r="F4048" s="46">
        <v>44000933</v>
      </c>
      <c r="G4048" s="46">
        <v>0</v>
      </c>
      <c r="H4048" s="46" t="s">
        <v>9664</v>
      </c>
      <c r="I4048" s="38">
        <v>866167</v>
      </c>
      <c r="J4048" s="47">
        <v>41999</v>
      </c>
      <c r="K4048" s="54"/>
      <c r="L4048" s="17"/>
      <c r="M4048" s="17"/>
      <c r="N4048" s="17"/>
      <c r="O4048" s="17"/>
      <c r="P4048" s="17"/>
      <c r="Q4048" s="17"/>
      <c r="R4048" s="17"/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  <c r="AE4048" s="17"/>
      <c r="AF4048" s="17"/>
      <c r="AG4048" s="17"/>
      <c r="AH4048" s="17"/>
      <c r="AI4048" s="17"/>
      <c r="AJ4048" s="17"/>
      <c r="AK4048" s="17"/>
      <c r="AL4048" s="17"/>
      <c r="AM4048" s="17"/>
      <c r="AN4048" s="17"/>
      <c r="AO4048" s="17"/>
      <c r="AP4048" s="17"/>
      <c r="AQ4048" s="17"/>
      <c r="AR4048" s="17"/>
      <c r="AS4048" s="17"/>
      <c r="AT4048" s="17"/>
      <c r="AU4048" s="17"/>
      <c r="AV4048" s="17"/>
      <c r="AW4048" s="17"/>
      <c r="AX4048" s="17"/>
      <c r="AY4048" s="17"/>
      <c r="AZ4048" s="17"/>
      <c r="BA4048" s="17"/>
      <c r="BB4048" s="17"/>
      <c r="BC4048" s="17"/>
      <c r="BD4048" s="17"/>
      <c r="BE4048" s="17"/>
      <c r="BF4048" s="17"/>
      <c r="BG4048" s="17"/>
      <c r="BH4048" s="17"/>
      <c r="BI4048" s="17"/>
      <c r="BJ4048" s="17"/>
      <c r="BK4048" s="17"/>
      <c r="BL4048" s="17"/>
      <c r="BM4048" s="17"/>
      <c r="BN4048" s="17"/>
      <c r="BO4048" s="17"/>
      <c r="BP4048" s="17"/>
      <c r="BQ4048" s="17"/>
      <c r="BR4048" s="17"/>
      <c r="BS4048" s="17"/>
      <c r="BT4048" s="17"/>
      <c r="BU4048" s="17"/>
      <c r="BV4048" s="17"/>
      <c r="BW4048" s="17"/>
      <c r="BX4048" s="17"/>
      <c r="BY4048" s="17"/>
      <c r="BZ4048" s="17"/>
      <c r="CA4048" s="17"/>
      <c r="CB4048" s="17"/>
      <c r="CC4048" s="17"/>
      <c r="CD4048" s="17"/>
      <c r="CE4048" s="17"/>
      <c r="CF4048" s="17"/>
      <c r="CG4048" s="17"/>
      <c r="CH4048" s="17"/>
      <c r="CI4048" s="17"/>
      <c r="CJ4048" s="17"/>
      <c r="CK4048" s="17"/>
      <c r="CL4048" s="17"/>
      <c r="CM4048" s="17"/>
      <c r="CN4048" s="17"/>
      <c r="CO4048" s="17"/>
    </row>
    <row r="4049" spans="1:93" x14ac:dyDescent="0.35">
      <c r="A4049" s="43">
        <v>1</v>
      </c>
      <c r="B4049" s="83">
        <v>6200</v>
      </c>
      <c r="C4049" s="46" t="s">
        <v>10</v>
      </c>
      <c r="D4049" s="46" t="s">
        <v>9665</v>
      </c>
      <c r="E4049" s="46" t="s">
        <v>9666</v>
      </c>
      <c r="F4049" s="46">
        <v>44000934</v>
      </c>
      <c r="G4049" s="46">
        <v>0</v>
      </c>
      <c r="H4049" s="46" t="s">
        <v>9667</v>
      </c>
      <c r="I4049" s="38">
        <v>866167</v>
      </c>
      <c r="J4049" s="47">
        <v>41999</v>
      </c>
      <c r="K4049" s="48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  <c r="AH4049" s="14"/>
      <c r="AI4049" s="14"/>
      <c r="AJ4049" s="14"/>
      <c r="AK4049" s="14"/>
      <c r="AL4049" s="14"/>
      <c r="AM4049" s="14"/>
      <c r="AN4049" s="14"/>
      <c r="AO4049" s="14"/>
      <c r="AP4049" s="14"/>
      <c r="AQ4049" s="14"/>
      <c r="AR4049" s="14"/>
      <c r="AS4049" s="14"/>
      <c r="AT4049" s="14"/>
      <c r="AU4049" s="14"/>
      <c r="AV4049" s="14"/>
      <c r="AW4049" s="14"/>
      <c r="AX4049" s="14"/>
      <c r="AY4049" s="14"/>
      <c r="AZ4049" s="14"/>
      <c r="BA4049" s="14"/>
      <c r="BB4049" s="14"/>
      <c r="BC4049" s="14"/>
      <c r="BD4049" s="14"/>
      <c r="BE4049" s="14"/>
      <c r="BF4049" s="14"/>
      <c r="BG4049" s="14"/>
      <c r="BH4049" s="14"/>
      <c r="BI4049" s="14"/>
      <c r="BJ4049" s="14"/>
      <c r="BK4049" s="14"/>
      <c r="BL4049" s="14"/>
      <c r="BM4049" s="14"/>
      <c r="BN4049" s="14"/>
      <c r="BO4049" s="14"/>
      <c r="BP4049" s="14"/>
      <c r="BQ4049" s="14"/>
      <c r="BR4049" s="14"/>
      <c r="BS4049" s="14"/>
      <c r="BT4049" s="14"/>
      <c r="BU4049" s="14"/>
      <c r="BV4049" s="14"/>
      <c r="BW4049" s="14"/>
      <c r="BX4049" s="14"/>
      <c r="BY4049" s="14"/>
      <c r="BZ4049" s="14"/>
      <c r="CA4049" s="14"/>
      <c r="CB4049" s="14"/>
      <c r="CC4049" s="14"/>
      <c r="CD4049" s="14"/>
      <c r="CE4049" s="14"/>
      <c r="CF4049" s="14"/>
      <c r="CG4049" s="14"/>
      <c r="CH4049" s="14"/>
      <c r="CI4049" s="14"/>
      <c r="CJ4049" s="14"/>
      <c r="CK4049" s="14"/>
      <c r="CL4049" s="14"/>
      <c r="CM4049" s="14"/>
      <c r="CN4049" s="14"/>
      <c r="CO4049" s="14"/>
    </row>
    <row r="4050" spans="1:93" x14ac:dyDescent="0.35">
      <c r="A4050" s="43">
        <v>1</v>
      </c>
      <c r="B4050" s="83">
        <v>6200</v>
      </c>
      <c r="C4050" s="46" t="s">
        <v>10</v>
      </c>
      <c r="D4050" s="46" t="s">
        <v>9668</v>
      </c>
      <c r="E4050" s="46" t="s">
        <v>9669</v>
      </c>
      <c r="F4050" s="46">
        <v>44000936</v>
      </c>
      <c r="G4050" s="46">
        <v>0</v>
      </c>
      <c r="H4050" s="46" t="s">
        <v>9670</v>
      </c>
      <c r="I4050" s="38">
        <v>866167</v>
      </c>
      <c r="J4050" s="47">
        <v>41999</v>
      </c>
      <c r="K4050" s="48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  <c r="AH4050" s="14"/>
      <c r="AI4050" s="14"/>
      <c r="AJ4050" s="14"/>
      <c r="AK4050" s="14"/>
      <c r="AL4050" s="14"/>
      <c r="AM4050" s="14"/>
      <c r="AN4050" s="14"/>
      <c r="AO4050" s="14"/>
      <c r="AP4050" s="14"/>
      <c r="AQ4050" s="14"/>
      <c r="AR4050" s="14"/>
      <c r="AS4050" s="14"/>
      <c r="AT4050" s="14"/>
      <c r="AU4050" s="14"/>
      <c r="AV4050" s="14"/>
      <c r="AW4050" s="14"/>
      <c r="AX4050" s="14"/>
      <c r="AY4050" s="14"/>
      <c r="AZ4050" s="14"/>
      <c r="BA4050" s="14"/>
      <c r="BB4050" s="14"/>
      <c r="BC4050" s="14"/>
      <c r="BD4050" s="14"/>
      <c r="BE4050" s="14"/>
      <c r="BF4050" s="14"/>
      <c r="BG4050" s="14"/>
      <c r="BH4050" s="14"/>
      <c r="BI4050" s="14"/>
      <c r="BJ4050" s="14"/>
      <c r="BK4050" s="14"/>
      <c r="BL4050" s="14"/>
      <c r="BM4050" s="14"/>
      <c r="BN4050" s="14"/>
      <c r="BO4050" s="14"/>
      <c r="BP4050" s="14"/>
      <c r="BQ4050" s="14"/>
      <c r="BR4050" s="14"/>
      <c r="BS4050" s="14"/>
      <c r="BT4050" s="14"/>
      <c r="BU4050" s="14"/>
      <c r="BV4050" s="14"/>
      <c r="BW4050" s="14"/>
      <c r="BX4050" s="14"/>
      <c r="BY4050" s="14"/>
      <c r="BZ4050" s="14"/>
      <c r="CA4050" s="14"/>
      <c r="CB4050" s="14"/>
      <c r="CC4050" s="14"/>
      <c r="CD4050" s="14"/>
      <c r="CE4050" s="14"/>
      <c r="CF4050" s="14"/>
      <c r="CG4050" s="14"/>
      <c r="CH4050" s="14"/>
      <c r="CI4050" s="14"/>
      <c r="CJ4050" s="14"/>
      <c r="CK4050" s="14"/>
      <c r="CL4050" s="14"/>
      <c r="CM4050" s="14"/>
      <c r="CN4050" s="14"/>
      <c r="CO4050" s="14"/>
    </row>
    <row r="4051" spans="1:93" x14ac:dyDescent="0.35">
      <c r="A4051" s="43">
        <v>1</v>
      </c>
      <c r="B4051" s="83">
        <v>6200</v>
      </c>
      <c r="C4051" s="46" t="s">
        <v>10</v>
      </c>
      <c r="D4051" s="46" t="s">
        <v>9671</v>
      </c>
      <c r="E4051" s="46" t="s">
        <v>9672</v>
      </c>
      <c r="F4051" s="46">
        <v>44000937</v>
      </c>
      <c r="G4051" s="46">
        <v>0</v>
      </c>
      <c r="H4051" s="46" t="s">
        <v>9673</v>
      </c>
      <c r="I4051" s="38">
        <v>866167</v>
      </c>
      <c r="J4051" s="47">
        <v>41999</v>
      </c>
      <c r="K4051" s="48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  <c r="AH4051" s="14"/>
      <c r="AI4051" s="14"/>
      <c r="AJ4051" s="14"/>
      <c r="AK4051" s="14"/>
      <c r="AL4051" s="14"/>
      <c r="AM4051" s="14"/>
      <c r="AN4051" s="14"/>
      <c r="AO4051" s="14"/>
      <c r="AP4051" s="14"/>
      <c r="AQ4051" s="14"/>
      <c r="AR4051" s="14"/>
      <c r="AS4051" s="14"/>
      <c r="AT4051" s="14"/>
      <c r="AU4051" s="14"/>
      <c r="AV4051" s="14"/>
      <c r="AW4051" s="14"/>
      <c r="AX4051" s="14"/>
      <c r="AY4051" s="14"/>
      <c r="AZ4051" s="14"/>
      <c r="BA4051" s="14"/>
      <c r="BB4051" s="14"/>
      <c r="BC4051" s="14"/>
      <c r="BD4051" s="14"/>
      <c r="BE4051" s="14"/>
      <c r="BF4051" s="14"/>
      <c r="BG4051" s="14"/>
      <c r="BH4051" s="14"/>
      <c r="BI4051" s="14"/>
      <c r="BJ4051" s="14"/>
      <c r="BK4051" s="14"/>
      <c r="BL4051" s="14"/>
      <c r="BM4051" s="14"/>
      <c r="BN4051" s="14"/>
      <c r="BO4051" s="14"/>
      <c r="BP4051" s="14"/>
      <c r="BQ4051" s="14"/>
      <c r="BR4051" s="14"/>
      <c r="BS4051" s="14"/>
      <c r="BT4051" s="14"/>
      <c r="BU4051" s="14"/>
      <c r="BV4051" s="14"/>
      <c r="BW4051" s="14"/>
      <c r="BX4051" s="14"/>
      <c r="BY4051" s="14"/>
      <c r="BZ4051" s="14"/>
      <c r="CA4051" s="14"/>
      <c r="CB4051" s="14"/>
      <c r="CC4051" s="14"/>
      <c r="CD4051" s="14"/>
      <c r="CE4051" s="14"/>
      <c r="CF4051" s="14"/>
      <c r="CG4051" s="14"/>
      <c r="CH4051" s="14"/>
      <c r="CI4051" s="14"/>
      <c r="CJ4051" s="14"/>
      <c r="CK4051" s="14"/>
      <c r="CL4051" s="14"/>
      <c r="CM4051" s="14"/>
      <c r="CN4051" s="14"/>
      <c r="CO4051" s="14"/>
    </row>
    <row r="4052" spans="1:93" x14ac:dyDescent="0.35">
      <c r="A4052" s="43">
        <v>1</v>
      </c>
      <c r="B4052" s="83">
        <v>6200</v>
      </c>
      <c r="C4052" s="46">
        <v>43</v>
      </c>
      <c r="D4052" s="74" t="s">
        <v>9674</v>
      </c>
      <c r="E4052" s="46"/>
      <c r="F4052" s="46">
        <v>44000937</v>
      </c>
      <c r="G4052" s="46">
        <v>1</v>
      </c>
      <c r="H4052" s="104" t="s">
        <v>9673</v>
      </c>
      <c r="I4052" s="38">
        <v>140060</v>
      </c>
      <c r="J4052" s="47">
        <v>44867</v>
      </c>
      <c r="K4052" s="48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  <c r="AH4052" s="14"/>
      <c r="AI4052" s="14"/>
      <c r="AJ4052" s="14"/>
      <c r="AK4052" s="14"/>
      <c r="AL4052" s="14"/>
      <c r="AM4052" s="14"/>
      <c r="AN4052" s="14"/>
      <c r="AO4052" s="14"/>
      <c r="AP4052" s="14"/>
      <c r="AQ4052" s="14"/>
      <c r="AR4052" s="14"/>
      <c r="AS4052" s="14"/>
      <c r="AT4052" s="14"/>
      <c r="AU4052" s="14"/>
      <c r="AV4052" s="14"/>
      <c r="AW4052" s="14"/>
      <c r="AX4052" s="14"/>
      <c r="AY4052" s="14"/>
      <c r="AZ4052" s="14"/>
      <c r="BA4052" s="14"/>
      <c r="BB4052" s="14"/>
      <c r="BC4052" s="14"/>
      <c r="BD4052" s="14"/>
      <c r="BE4052" s="14"/>
      <c r="BF4052" s="14"/>
      <c r="BG4052" s="14"/>
      <c r="BH4052" s="14"/>
      <c r="BI4052" s="14"/>
      <c r="BJ4052" s="14"/>
      <c r="BK4052" s="14"/>
      <c r="BL4052" s="14"/>
      <c r="BM4052" s="14"/>
      <c r="BN4052" s="14"/>
      <c r="BO4052" s="14"/>
      <c r="BP4052" s="14"/>
      <c r="BQ4052" s="14"/>
      <c r="BR4052" s="14"/>
      <c r="BS4052" s="14"/>
      <c r="BT4052" s="14"/>
      <c r="BU4052" s="14"/>
      <c r="BV4052" s="14"/>
      <c r="BW4052" s="14"/>
      <c r="BX4052" s="14"/>
      <c r="BY4052" s="14"/>
      <c r="BZ4052" s="14"/>
      <c r="CA4052" s="14"/>
      <c r="CB4052" s="14"/>
      <c r="CC4052" s="14"/>
      <c r="CD4052" s="14"/>
      <c r="CE4052" s="14"/>
      <c r="CF4052" s="14"/>
      <c r="CG4052" s="14"/>
      <c r="CH4052" s="14"/>
      <c r="CI4052" s="14"/>
      <c r="CJ4052" s="14"/>
      <c r="CK4052" s="14"/>
      <c r="CL4052" s="14"/>
      <c r="CM4052" s="14"/>
      <c r="CN4052" s="14"/>
      <c r="CO4052" s="14"/>
    </row>
    <row r="4053" spans="1:93" x14ac:dyDescent="0.35">
      <c r="A4053" s="43">
        <v>1</v>
      </c>
      <c r="B4053" s="83">
        <v>6200</v>
      </c>
      <c r="C4053" s="46" t="s">
        <v>10</v>
      </c>
      <c r="D4053" s="46" t="s">
        <v>9675</v>
      </c>
      <c r="E4053" s="46" t="s">
        <v>9676</v>
      </c>
      <c r="F4053" s="46">
        <v>44000938</v>
      </c>
      <c r="G4053" s="46">
        <v>0</v>
      </c>
      <c r="H4053" s="46" t="s">
        <v>9677</v>
      </c>
      <c r="I4053" s="38">
        <v>866167</v>
      </c>
      <c r="J4053" s="47">
        <v>41999</v>
      </c>
      <c r="K4053" s="54"/>
      <c r="L4053" s="17"/>
      <c r="M4053" s="17"/>
      <c r="N4053" s="17"/>
      <c r="O4053" s="17"/>
      <c r="P4053" s="17"/>
      <c r="Q4053" s="17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17"/>
      <c r="AF4053" s="17"/>
      <c r="AG4053" s="17"/>
      <c r="AH4053" s="17"/>
      <c r="AI4053" s="17"/>
      <c r="AJ4053" s="17"/>
      <c r="AK4053" s="17"/>
      <c r="AL4053" s="17"/>
      <c r="AM4053" s="17"/>
      <c r="AN4053" s="17"/>
      <c r="AO4053" s="17"/>
      <c r="AP4053" s="17"/>
      <c r="AQ4053" s="17"/>
      <c r="AR4053" s="17"/>
      <c r="AS4053" s="17"/>
      <c r="AT4053" s="17"/>
      <c r="AU4053" s="17"/>
      <c r="AV4053" s="17"/>
      <c r="AW4053" s="17"/>
      <c r="AX4053" s="17"/>
      <c r="AY4053" s="17"/>
      <c r="AZ4053" s="17"/>
      <c r="BA4053" s="17"/>
      <c r="BB4053" s="17"/>
      <c r="BC4053" s="17"/>
      <c r="BD4053" s="17"/>
      <c r="BE4053" s="17"/>
      <c r="BF4053" s="17"/>
      <c r="BG4053" s="17"/>
      <c r="BH4053" s="17"/>
      <c r="BI4053" s="17"/>
      <c r="BJ4053" s="17"/>
      <c r="BK4053" s="17"/>
      <c r="BL4053" s="17"/>
      <c r="BM4053" s="17"/>
      <c r="BN4053" s="17"/>
      <c r="BO4053" s="17"/>
      <c r="BP4053" s="17"/>
      <c r="BQ4053" s="17"/>
      <c r="BR4053" s="17"/>
      <c r="BS4053" s="17"/>
      <c r="BT4053" s="17"/>
      <c r="BU4053" s="17"/>
      <c r="BV4053" s="17"/>
      <c r="BW4053" s="17"/>
      <c r="BX4053" s="17"/>
      <c r="BY4053" s="17"/>
      <c r="BZ4053" s="17"/>
      <c r="CA4053" s="17"/>
      <c r="CB4053" s="17"/>
      <c r="CC4053" s="17"/>
      <c r="CD4053" s="17"/>
      <c r="CE4053" s="17"/>
      <c r="CF4053" s="17"/>
      <c r="CG4053" s="17"/>
      <c r="CH4053" s="17"/>
      <c r="CI4053" s="17"/>
      <c r="CJ4053" s="17"/>
      <c r="CK4053" s="17"/>
      <c r="CL4053" s="17"/>
      <c r="CM4053" s="17"/>
      <c r="CN4053" s="17"/>
      <c r="CO4053" s="17"/>
    </row>
    <row r="4054" spans="1:93" x14ac:dyDescent="0.35">
      <c r="A4054" s="43">
        <v>1</v>
      </c>
      <c r="B4054" s="83">
        <v>6200</v>
      </c>
      <c r="C4054" s="46" t="s">
        <v>10</v>
      </c>
      <c r="D4054" s="46" t="s">
        <v>9678</v>
      </c>
      <c r="E4054" s="46" t="s">
        <v>9679</v>
      </c>
      <c r="F4054" s="50" t="s">
        <v>9679</v>
      </c>
      <c r="G4054" s="50" t="s">
        <v>1124</v>
      </c>
      <c r="H4054" s="50" t="s">
        <v>9680</v>
      </c>
      <c r="I4054" s="38">
        <v>138429</v>
      </c>
      <c r="J4054" s="47">
        <v>44279</v>
      </c>
      <c r="K4054" s="54"/>
      <c r="L4054" s="17"/>
      <c r="M4054" s="17"/>
      <c r="N4054" s="17"/>
      <c r="O4054" s="17"/>
      <c r="P4054" s="17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17"/>
      <c r="AF4054" s="17"/>
      <c r="AG4054" s="17"/>
      <c r="AH4054" s="17"/>
      <c r="AI4054" s="17"/>
      <c r="AJ4054" s="17"/>
      <c r="AK4054" s="17"/>
      <c r="AL4054" s="17"/>
      <c r="AM4054" s="17"/>
      <c r="AN4054" s="17"/>
      <c r="AO4054" s="17"/>
      <c r="AP4054" s="17"/>
      <c r="AQ4054" s="17"/>
      <c r="AR4054" s="17"/>
      <c r="AS4054" s="17"/>
      <c r="AT4054" s="17"/>
      <c r="AU4054" s="17"/>
      <c r="AV4054" s="17"/>
      <c r="AW4054" s="17"/>
      <c r="AX4054" s="17"/>
      <c r="AY4054" s="17"/>
      <c r="AZ4054" s="17"/>
      <c r="BA4054" s="17"/>
      <c r="BB4054" s="17"/>
      <c r="BC4054" s="17"/>
      <c r="BD4054" s="17"/>
      <c r="BE4054" s="17"/>
      <c r="BF4054" s="17"/>
      <c r="BG4054" s="17"/>
      <c r="BH4054" s="17"/>
      <c r="BI4054" s="17"/>
      <c r="BJ4054" s="17"/>
      <c r="BK4054" s="17"/>
      <c r="BL4054" s="17"/>
      <c r="BM4054" s="17"/>
      <c r="BN4054" s="17"/>
      <c r="BO4054" s="17"/>
      <c r="BP4054" s="17"/>
      <c r="BQ4054" s="17"/>
      <c r="BR4054" s="17"/>
      <c r="BS4054" s="17"/>
      <c r="BT4054" s="17"/>
      <c r="BU4054" s="17"/>
      <c r="BV4054" s="17"/>
      <c r="BW4054" s="17"/>
      <c r="BX4054" s="17"/>
      <c r="BY4054" s="17"/>
      <c r="BZ4054" s="17"/>
      <c r="CA4054" s="17"/>
      <c r="CB4054" s="17"/>
      <c r="CC4054" s="17"/>
      <c r="CD4054" s="17"/>
      <c r="CE4054" s="17"/>
      <c r="CF4054" s="17"/>
      <c r="CG4054" s="17"/>
      <c r="CH4054" s="17"/>
      <c r="CI4054" s="17"/>
      <c r="CJ4054" s="17"/>
      <c r="CK4054" s="17"/>
      <c r="CL4054" s="17"/>
      <c r="CM4054" s="17"/>
      <c r="CN4054" s="17"/>
      <c r="CO4054" s="17"/>
    </row>
    <row r="4055" spans="1:93" x14ac:dyDescent="0.35">
      <c r="A4055" s="43">
        <v>1</v>
      </c>
      <c r="B4055" s="83">
        <v>6200</v>
      </c>
      <c r="C4055" s="46" t="s">
        <v>10</v>
      </c>
      <c r="D4055" s="46" t="s">
        <v>9681</v>
      </c>
      <c r="E4055" s="46" t="s">
        <v>9682</v>
      </c>
      <c r="F4055" s="46">
        <v>44000939</v>
      </c>
      <c r="G4055" s="46">
        <v>0</v>
      </c>
      <c r="H4055" s="46" t="s">
        <v>9683</v>
      </c>
      <c r="I4055" s="38">
        <v>866167</v>
      </c>
      <c r="J4055" s="47">
        <v>41999</v>
      </c>
      <c r="K4055" s="54"/>
      <c r="L4055" s="17"/>
      <c r="M4055" s="17"/>
      <c r="N4055" s="17"/>
      <c r="O4055" s="17"/>
      <c r="P4055" s="17"/>
      <c r="Q4055" s="17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17"/>
      <c r="AF4055" s="17"/>
      <c r="AG4055" s="17"/>
      <c r="AH4055" s="17"/>
      <c r="AI4055" s="17"/>
      <c r="AJ4055" s="17"/>
      <c r="AK4055" s="17"/>
      <c r="AL4055" s="17"/>
      <c r="AM4055" s="17"/>
      <c r="AN4055" s="17"/>
      <c r="AO4055" s="17"/>
      <c r="AP4055" s="17"/>
      <c r="AQ4055" s="17"/>
      <c r="AR4055" s="17"/>
      <c r="AS4055" s="17"/>
      <c r="AT4055" s="17"/>
      <c r="AU4055" s="17"/>
      <c r="AV4055" s="17"/>
      <c r="AW4055" s="17"/>
      <c r="AX4055" s="17"/>
      <c r="AY4055" s="17"/>
      <c r="AZ4055" s="17"/>
      <c r="BA4055" s="17"/>
      <c r="BB4055" s="17"/>
      <c r="BC4055" s="17"/>
      <c r="BD4055" s="17"/>
      <c r="BE4055" s="17"/>
      <c r="BF4055" s="17"/>
      <c r="BG4055" s="17"/>
      <c r="BH4055" s="17"/>
      <c r="BI4055" s="17"/>
      <c r="BJ4055" s="17"/>
      <c r="BK4055" s="17"/>
      <c r="BL4055" s="17"/>
      <c r="BM4055" s="17"/>
      <c r="BN4055" s="17"/>
      <c r="BO4055" s="17"/>
      <c r="BP4055" s="17"/>
      <c r="BQ4055" s="17"/>
      <c r="BR4055" s="17"/>
      <c r="BS4055" s="17"/>
      <c r="BT4055" s="17"/>
      <c r="BU4055" s="17"/>
      <c r="BV4055" s="17"/>
      <c r="BW4055" s="17"/>
      <c r="BX4055" s="17"/>
      <c r="BY4055" s="17"/>
      <c r="BZ4055" s="17"/>
      <c r="CA4055" s="17"/>
      <c r="CB4055" s="17"/>
      <c r="CC4055" s="17"/>
      <c r="CD4055" s="17"/>
      <c r="CE4055" s="17"/>
      <c r="CF4055" s="17"/>
      <c r="CG4055" s="17"/>
      <c r="CH4055" s="17"/>
      <c r="CI4055" s="17"/>
      <c r="CJ4055" s="17"/>
      <c r="CK4055" s="17"/>
      <c r="CL4055" s="17"/>
      <c r="CM4055" s="17"/>
      <c r="CN4055" s="17"/>
      <c r="CO4055" s="17"/>
    </row>
    <row r="4056" spans="1:93" x14ac:dyDescent="0.35">
      <c r="A4056" s="43">
        <v>1</v>
      </c>
      <c r="B4056" s="83">
        <v>6200</v>
      </c>
      <c r="C4056" s="46" t="s">
        <v>10</v>
      </c>
      <c r="D4056" s="46" t="s">
        <v>9684</v>
      </c>
      <c r="E4056" s="46" t="s">
        <v>9685</v>
      </c>
      <c r="F4056" s="46">
        <v>44000940</v>
      </c>
      <c r="G4056" s="46">
        <v>0</v>
      </c>
      <c r="H4056" s="46" t="s">
        <v>9686</v>
      </c>
      <c r="I4056" s="38">
        <v>866167</v>
      </c>
      <c r="J4056" s="47">
        <v>41999</v>
      </c>
      <c r="K4056" s="54"/>
      <c r="L4056" s="17"/>
      <c r="M4056" s="17"/>
      <c r="N4056" s="17"/>
      <c r="O4056" s="17"/>
      <c r="P4056" s="1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17"/>
      <c r="AF4056" s="17"/>
      <c r="AG4056" s="17"/>
      <c r="AH4056" s="17"/>
      <c r="AI4056" s="17"/>
      <c r="AJ4056" s="17"/>
      <c r="AK4056" s="17"/>
      <c r="AL4056" s="17"/>
      <c r="AM4056" s="17"/>
      <c r="AN4056" s="17"/>
      <c r="AO4056" s="17"/>
      <c r="AP4056" s="17"/>
      <c r="AQ4056" s="17"/>
      <c r="AR4056" s="17"/>
      <c r="AS4056" s="17"/>
      <c r="AT4056" s="17"/>
      <c r="AU4056" s="17"/>
      <c r="AV4056" s="17"/>
      <c r="AW4056" s="17"/>
      <c r="AX4056" s="17"/>
      <c r="AY4056" s="17"/>
      <c r="AZ4056" s="17"/>
      <c r="BA4056" s="17"/>
      <c r="BB4056" s="17"/>
      <c r="BC4056" s="17"/>
      <c r="BD4056" s="17"/>
      <c r="BE4056" s="17"/>
      <c r="BF4056" s="17"/>
      <c r="BG4056" s="17"/>
      <c r="BH4056" s="17"/>
      <c r="BI4056" s="17"/>
      <c r="BJ4056" s="17"/>
      <c r="BK4056" s="17"/>
      <c r="BL4056" s="17"/>
      <c r="BM4056" s="17"/>
      <c r="BN4056" s="17"/>
      <c r="BO4056" s="17"/>
      <c r="BP4056" s="17"/>
      <c r="BQ4056" s="17"/>
      <c r="BR4056" s="17"/>
      <c r="BS4056" s="17"/>
      <c r="BT4056" s="17"/>
      <c r="BU4056" s="17"/>
      <c r="BV4056" s="17"/>
      <c r="BW4056" s="17"/>
      <c r="BX4056" s="17"/>
      <c r="BY4056" s="17"/>
      <c r="BZ4056" s="17"/>
      <c r="CA4056" s="17"/>
      <c r="CB4056" s="17"/>
      <c r="CC4056" s="17"/>
      <c r="CD4056" s="17"/>
      <c r="CE4056" s="17"/>
      <c r="CF4056" s="17"/>
      <c r="CG4056" s="17"/>
      <c r="CH4056" s="17"/>
      <c r="CI4056" s="17"/>
      <c r="CJ4056" s="17"/>
      <c r="CK4056" s="17"/>
      <c r="CL4056" s="17"/>
      <c r="CM4056" s="17"/>
      <c r="CN4056" s="17"/>
      <c r="CO4056" s="17"/>
    </row>
    <row r="4057" spans="1:93" x14ac:dyDescent="0.35">
      <c r="A4057" s="43">
        <v>1</v>
      </c>
      <c r="B4057" s="83">
        <v>6200</v>
      </c>
      <c r="C4057" s="46" t="s">
        <v>10</v>
      </c>
      <c r="D4057" s="46" t="s">
        <v>9687</v>
      </c>
      <c r="E4057" s="46" t="s">
        <v>9688</v>
      </c>
      <c r="F4057" s="46">
        <v>44000941</v>
      </c>
      <c r="G4057" s="46">
        <v>0</v>
      </c>
      <c r="H4057" s="46" t="s">
        <v>9689</v>
      </c>
      <c r="I4057" s="38">
        <v>920276.13</v>
      </c>
      <c r="J4057" s="47">
        <v>41999</v>
      </c>
      <c r="K4057" s="54"/>
      <c r="L4057" s="17"/>
      <c r="M4057" s="17"/>
      <c r="N4057" s="17"/>
      <c r="O4057" s="17"/>
      <c r="P4057" s="17"/>
      <c r="Q4057" s="17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17"/>
      <c r="AF4057" s="17"/>
      <c r="AG4057" s="17"/>
      <c r="AH4057" s="17"/>
      <c r="AI4057" s="17"/>
      <c r="AJ4057" s="17"/>
      <c r="AK4057" s="17"/>
      <c r="AL4057" s="17"/>
      <c r="AM4057" s="17"/>
      <c r="AN4057" s="17"/>
      <c r="AO4057" s="17"/>
      <c r="AP4057" s="17"/>
      <c r="AQ4057" s="17"/>
      <c r="AR4057" s="17"/>
      <c r="AS4057" s="17"/>
      <c r="AT4057" s="17"/>
      <c r="AU4057" s="17"/>
      <c r="AV4057" s="17"/>
      <c r="AW4057" s="17"/>
      <c r="AX4057" s="17"/>
      <c r="AY4057" s="17"/>
      <c r="AZ4057" s="17"/>
      <c r="BA4057" s="17"/>
      <c r="BB4057" s="17"/>
      <c r="BC4057" s="17"/>
      <c r="BD4057" s="17"/>
      <c r="BE4057" s="17"/>
      <c r="BF4057" s="17"/>
      <c r="BG4057" s="17"/>
      <c r="BH4057" s="17"/>
      <c r="BI4057" s="17"/>
      <c r="BJ4057" s="17"/>
      <c r="BK4057" s="17"/>
      <c r="BL4057" s="17"/>
      <c r="BM4057" s="17"/>
      <c r="BN4057" s="17"/>
      <c r="BO4057" s="17"/>
      <c r="BP4057" s="17"/>
      <c r="BQ4057" s="17"/>
      <c r="BR4057" s="17"/>
      <c r="BS4057" s="17"/>
      <c r="BT4057" s="17"/>
      <c r="BU4057" s="17"/>
      <c r="BV4057" s="17"/>
      <c r="BW4057" s="17"/>
      <c r="BX4057" s="17"/>
      <c r="BY4057" s="17"/>
      <c r="BZ4057" s="17"/>
      <c r="CA4057" s="17"/>
      <c r="CB4057" s="17"/>
      <c r="CC4057" s="17"/>
      <c r="CD4057" s="17"/>
      <c r="CE4057" s="17"/>
      <c r="CF4057" s="17"/>
      <c r="CG4057" s="17"/>
      <c r="CH4057" s="17"/>
      <c r="CI4057" s="17"/>
      <c r="CJ4057" s="17"/>
      <c r="CK4057" s="17"/>
      <c r="CL4057" s="17"/>
      <c r="CM4057" s="17"/>
      <c r="CN4057" s="17"/>
      <c r="CO4057" s="17"/>
    </row>
    <row r="4058" spans="1:93" x14ac:dyDescent="0.35">
      <c r="A4058" s="43">
        <v>1</v>
      </c>
      <c r="B4058" s="83">
        <v>6200</v>
      </c>
      <c r="C4058" s="46" t="s">
        <v>10</v>
      </c>
      <c r="D4058" s="46" t="s">
        <v>9690</v>
      </c>
      <c r="E4058" s="46" t="s">
        <v>9691</v>
      </c>
      <c r="F4058" s="46">
        <v>44000942</v>
      </c>
      <c r="G4058" s="46">
        <v>0</v>
      </c>
      <c r="H4058" s="46" t="s">
        <v>9692</v>
      </c>
      <c r="I4058" s="38">
        <v>920276.13</v>
      </c>
      <c r="J4058" s="47">
        <v>41999</v>
      </c>
      <c r="K4058" s="54"/>
      <c r="L4058" s="17"/>
      <c r="M4058" s="17"/>
      <c r="N4058" s="17"/>
      <c r="O4058" s="17"/>
      <c r="P4058" s="17"/>
      <c r="Q4058" s="17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17"/>
      <c r="AF4058" s="17"/>
      <c r="AG4058" s="17"/>
      <c r="AH4058" s="17"/>
      <c r="AI4058" s="17"/>
      <c r="AJ4058" s="17"/>
      <c r="AK4058" s="17"/>
      <c r="AL4058" s="17"/>
      <c r="AM4058" s="17"/>
      <c r="AN4058" s="17"/>
      <c r="AO4058" s="17"/>
      <c r="AP4058" s="17"/>
      <c r="AQ4058" s="17"/>
      <c r="AR4058" s="17"/>
      <c r="AS4058" s="17"/>
      <c r="AT4058" s="17"/>
      <c r="AU4058" s="17"/>
      <c r="AV4058" s="17"/>
      <c r="AW4058" s="17"/>
      <c r="AX4058" s="17"/>
      <c r="AY4058" s="17"/>
      <c r="AZ4058" s="17"/>
      <c r="BA4058" s="17"/>
      <c r="BB4058" s="17"/>
      <c r="BC4058" s="17"/>
      <c r="BD4058" s="17"/>
      <c r="BE4058" s="17"/>
      <c r="BF4058" s="17"/>
      <c r="BG4058" s="17"/>
      <c r="BH4058" s="17"/>
      <c r="BI4058" s="17"/>
      <c r="BJ4058" s="17"/>
      <c r="BK4058" s="17"/>
      <c r="BL4058" s="17"/>
      <c r="BM4058" s="17"/>
      <c r="BN4058" s="17"/>
      <c r="BO4058" s="17"/>
      <c r="BP4058" s="17"/>
      <c r="BQ4058" s="17"/>
      <c r="BR4058" s="17"/>
      <c r="BS4058" s="17"/>
      <c r="BT4058" s="17"/>
      <c r="BU4058" s="17"/>
      <c r="BV4058" s="17"/>
      <c r="BW4058" s="17"/>
      <c r="BX4058" s="17"/>
      <c r="BY4058" s="17"/>
      <c r="BZ4058" s="17"/>
      <c r="CA4058" s="17"/>
      <c r="CB4058" s="17"/>
      <c r="CC4058" s="17"/>
      <c r="CD4058" s="17"/>
      <c r="CE4058" s="17"/>
      <c r="CF4058" s="17"/>
      <c r="CG4058" s="17"/>
      <c r="CH4058" s="17"/>
      <c r="CI4058" s="17"/>
      <c r="CJ4058" s="17"/>
      <c r="CK4058" s="17"/>
      <c r="CL4058" s="17"/>
      <c r="CM4058" s="17"/>
      <c r="CN4058" s="17"/>
      <c r="CO4058" s="17"/>
    </row>
    <row r="4059" spans="1:93" x14ac:dyDescent="0.35">
      <c r="A4059" s="43">
        <v>1</v>
      </c>
      <c r="B4059" s="83">
        <v>6200</v>
      </c>
      <c r="C4059" s="46" t="s">
        <v>10</v>
      </c>
      <c r="D4059" s="46" t="s">
        <v>9693</v>
      </c>
      <c r="E4059" s="46" t="s">
        <v>9694</v>
      </c>
      <c r="F4059" s="46">
        <v>44000943</v>
      </c>
      <c r="G4059" s="46">
        <v>0</v>
      </c>
      <c r="H4059" s="46" t="s">
        <v>9695</v>
      </c>
      <c r="I4059" s="38">
        <v>920276.13</v>
      </c>
      <c r="J4059" s="47">
        <v>41999</v>
      </c>
      <c r="K4059" s="54"/>
      <c r="L4059" s="17"/>
      <c r="M4059" s="17"/>
      <c r="N4059" s="17"/>
      <c r="O4059" s="17"/>
      <c r="P4059" s="17"/>
      <c r="Q4059" s="17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17"/>
      <c r="AF4059" s="17"/>
      <c r="AG4059" s="17"/>
      <c r="AH4059" s="17"/>
      <c r="AI4059" s="17"/>
      <c r="AJ4059" s="17"/>
      <c r="AK4059" s="17"/>
      <c r="AL4059" s="17"/>
      <c r="AM4059" s="17"/>
      <c r="AN4059" s="17"/>
      <c r="AO4059" s="17"/>
      <c r="AP4059" s="17"/>
      <c r="AQ4059" s="17"/>
      <c r="AR4059" s="17"/>
      <c r="AS4059" s="17"/>
      <c r="AT4059" s="17"/>
      <c r="AU4059" s="17"/>
      <c r="AV4059" s="17"/>
      <c r="AW4059" s="17"/>
      <c r="AX4059" s="17"/>
      <c r="AY4059" s="17"/>
      <c r="AZ4059" s="17"/>
      <c r="BA4059" s="17"/>
      <c r="BB4059" s="17"/>
      <c r="BC4059" s="17"/>
      <c r="BD4059" s="17"/>
      <c r="BE4059" s="17"/>
      <c r="BF4059" s="17"/>
      <c r="BG4059" s="17"/>
      <c r="BH4059" s="17"/>
      <c r="BI4059" s="17"/>
      <c r="BJ4059" s="17"/>
      <c r="BK4059" s="17"/>
      <c r="BL4059" s="17"/>
      <c r="BM4059" s="17"/>
      <c r="BN4059" s="17"/>
      <c r="BO4059" s="17"/>
      <c r="BP4059" s="17"/>
      <c r="BQ4059" s="17"/>
      <c r="BR4059" s="17"/>
      <c r="BS4059" s="17"/>
      <c r="BT4059" s="17"/>
      <c r="BU4059" s="17"/>
      <c r="BV4059" s="17"/>
      <c r="BW4059" s="17"/>
      <c r="BX4059" s="17"/>
      <c r="BY4059" s="17"/>
      <c r="BZ4059" s="17"/>
      <c r="CA4059" s="17"/>
      <c r="CB4059" s="17"/>
      <c r="CC4059" s="17"/>
      <c r="CD4059" s="17"/>
      <c r="CE4059" s="17"/>
      <c r="CF4059" s="17"/>
      <c r="CG4059" s="17"/>
      <c r="CH4059" s="17"/>
      <c r="CI4059" s="17"/>
      <c r="CJ4059" s="17"/>
      <c r="CK4059" s="17"/>
      <c r="CL4059" s="17"/>
      <c r="CM4059" s="17"/>
      <c r="CN4059" s="17"/>
      <c r="CO4059" s="17"/>
    </row>
    <row r="4060" spans="1:93" x14ac:dyDescent="0.35">
      <c r="A4060" s="43">
        <v>1</v>
      </c>
      <c r="B4060" s="83">
        <v>6200</v>
      </c>
      <c r="C4060" s="46" t="s">
        <v>10</v>
      </c>
      <c r="D4060" s="46" t="s">
        <v>9696</v>
      </c>
      <c r="E4060" s="46" t="s">
        <v>9697</v>
      </c>
      <c r="F4060" s="46">
        <v>44000944</v>
      </c>
      <c r="G4060" s="46">
        <v>0</v>
      </c>
      <c r="H4060" s="46" t="s">
        <v>9698</v>
      </c>
      <c r="I4060" s="38">
        <v>920276.13</v>
      </c>
      <c r="J4060" s="47">
        <v>41999</v>
      </c>
      <c r="K4060" s="54"/>
      <c r="L4060" s="17"/>
      <c r="M4060" s="17"/>
      <c r="N4060" s="17"/>
      <c r="O4060" s="17"/>
      <c r="P4060" s="17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17"/>
      <c r="AF4060" s="17"/>
      <c r="AG4060" s="17"/>
      <c r="AH4060" s="17"/>
      <c r="AI4060" s="17"/>
      <c r="AJ4060" s="17"/>
      <c r="AK4060" s="17"/>
      <c r="AL4060" s="17"/>
      <c r="AM4060" s="17"/>
      <c r="AN4060" s="17"/>
      <c r="AO4060" s="17"/>
      <c r="AP4060" s="17"/>
      <c r="AQ4060" s="17"/>
      <c r="AR4060" s="17"/>
      <c r="AS4060" s="17"/>
      <c r="AT4060" s="17"/>
      <c r="AU4060" s="17"/>
      <c r="AV4060" s="17"/>
      <c r="AW4060" s="17"/>
      <c r="AX4060" s="17"/>
      <c r="AY4060" s="17"/>
      <c r="AZ4060" s="17"/>
      <c r="BA4060" s="17"/>
      <c r="BB4060" s="17"/>
      <c r="BC4060" s="17"/>
      <c r="BD4060" s="17"/>
      <c r="BE4060" s="17"/>
      <c r="BF4060" s="17"/>
      <c r="BG4060" s="17"/>
      <c r="BH4060" s="17"/>
      <c r="BI4060" s="17"/>
      <c r="BJ4060" s="17"/>
      <c r="BK4060" s="17"/>
      <c r="BL4060" s="17"/>
      <c r="BM4060" s="17"/>
      <c r="BN4060" s="17"/>
      <c r="BO4060" s="17"/>
      <c r="BP4060" s="17"/>
      <c r="BQ4060" s="17"/>
      <c r="BR4060" s="17"/>
      <c r="BS4060" s="17"/>
      <c r="BT4060" s="17"/>
      <c r="BU4060" s="17"/>
      <c r="BV4060" s="17"/>
      <c r="BW4060" s="17"/>
      <c r="BX4060" s="17"/>
      <c r="BY4060" s="17"/>
      <c r="BZ4060" s="17"/>
      <c r="CA4060" s="17"/>
      <c r="CB4060" s="17"/>
      <c r="CC4060" s="17"/>
      <c r="CD4060" s="17"/>
      <c r="CE4060" s="17"/>
      <c r="CF4060" s="17"/>
      <c r="CG4060" s="17"/>
      <c r="CH4060" s="17"/>
      <c r="CI4060" s="17"/>
      <c r="CJ4060" s="17"/>
      <c r="CK4060" s="17"/>
      <c r="CL4060" s="17"/>
      <c r="CM4060" s="17"/>
      <c r="CN4060" s="17"/>
      <c r="CO4060" s="17"/>
    </row>
    <row r="4061" spans="1:93" x14ac:dyDescent="0.35">
      <c r="A4061" s="43">
        <v>1</v>
      </c>
      <c r="B4061" s="83">
        <v>6200</v>
      </c>
      <c r="C4061" s="46" t="s">
        <v>10</v>
      </c>
      <c r="D4061" s="46" t="s">
        <v>9699</v>
      </c>
      <c r="E4061" s="46" t="s">
        <v>9697</v>
      </c>
      <c r="F4061" s="50" t="s">
        <v>9700</v>
      </c>
      <c r="G4061" s="50" t="s">
        <v>1124</v>
      </c>
      <c r="H4061" s="50" t="s">
        <v>9701</v>
      </c>
      <c r="I4061" s="38">
        <v>105900</v>
      </c>
      <c r="J4061" s="47">
        <v>44279</v>
      </c>
      <c r="K4061" s="54"/>
      <c r="L4061" s="17"/>
      <c r="M4061" s="17"/>
      <c r="N4061" s="17"/>
      <c r="O4061" s="17"/>
      <c r="P4061" s="17"/>
      <c r="Q4061" s="17"/>
      <c r="R4061" s="17"/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17"/>
      <c r="AF4061" s="17"/>
      <c r="AG4061" s="17"/>
      <c r="AH4061" s="17"/>
      <c r="AI4061" s="17"/>
      <c r="AJ4061" s="17"/>
      <c r="AK4061" s="17"/>
      <c r="AL4061" s="17"/>
      <c r="AM4061" s="17"/>
      <c r="AN4061" s="17"/>
      <c r="AO4061" s="17"/>
      <c r="AP4061" s="17"/>
      <c r="AQ4061" s="17"/>
      <c r="AR4061" s="17"/>
      <c r="AS4061" s="17"/>
      <c r="AT4061" s="17"/>
      <c r="AU4061" s="17"/>
      <c r="AV4061" s="17"/>
      <c r="AW4061" s="17"/>
      <c r="AX4061" s="17"/>
      <c r="AY4061" s="17"/>
      <c r="AZ4061" s="17"/>
      <c r="BA4061" s="17"/>
      <c r="BB4061" s="17"/>
      <c r="BC4061" s="17"/>
      <c r="BD4061" s="17"/>
      <c r="BE4061" s="17"/>
      <c r="BF4061" s="17"/>
      <c r="BG4061" s="17"/>
      <c r="BH4061" s="17"/>
      <c r="BI4061" s="17"/>
      <c r="BJ4061" s="17"/>
      <c r="BK4061" s="17"/>
      <c r="BL4061" s="17"/>
      <c r="BM4061" s="17"/>
      <c r="BN4061" s="17"/>
      <c r="BO4061" s="17"/>
      <c r="BP4061" s="17"/>
      <c r="BQ4061" s="17"/>
      <c r="BR4061" s="17"/>
      <c r="BS4061" s="17"/>
      <c r="BT4061" s="17"/>
      <c r="BU4061" s="17"/>
      <c r="BV4061" s="17"/>
      <c r="BW4061" s="17"/>
      <c r="BX4061" s="17"/>
      <c r="BY4061" s="17"/>
      <c r="BZ4061" s="17"/>
      <c r="CA4061" s="17"/>
      <c r="CB4061" s="17"/>
      <c r="CC4061" s="17"/>
      <c r="CD4061" s="17"/>
      <c r="CE4061" s="17"/>
      <c r="CF4061" s="17"/>
      <c r="CG4061" s="17"/>
      <c r="CH4061" s="17"/>
      <c r="CI4061" s="17"/>
      <c r="CJ4061" s="17"/>
      <c r="CK4061" s="17"/>
      <c r="CL4061" s="17"/>
      <c r="CM4061" s="17"/>
      <c r="CN4061" s="17"/>
      <c r="CO4061" s="17"/>
    </row>
    <row r="4062" spans="1:93" x14ac:dyDescent="0.35">
      <c r="A4062" s="43">
        <v>1</v>
      </c>
      <c r="B4062" s="83">
        <v>6200</v>
      </c>
      <c r="C4062" s="46" t="s">
        <v>10</v>
      </c>
      <c r="D4062" s="46" t="s">
        <v>9702</v>
      </c>
      <c r="E4062" s="46" t="s">
        <v>9703</v>
      </c>
      <c r="F4062" s="46">
        <v>44000945</v>
      </c>
      <c r="G4062" s="46">
        <v>0</v>
      </c>
      <c r="H4062" s="46" t="s">
        <v>9704</v>
      </c>
      <c r="I4062" s="38">
        <v>920276.13</v>
      </c>
      <c r="J4062" s="47">
        <v>41999</v>
      </c>
      <c r="K4062" s="54"/>
      <c r="L4062" s="17"/>
      <c r="M4062" s="17"/>
      <c r="N4062" s="17"/>
      <c r="O4062" s="17"/>
      <c r="P4062" s="17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17"/>
      <c r="AF4062" s="17"/>
      <c r="AG4062" s="17"/>
      <c r="AH4062" s="17"/>
      <c r="AI4062" s="17"/>
      <c r="AJ4062" s="17"/>
      <c r="AK4062" s="17"/>
      <c r="AL4062" s="17"/>
      <c r="AM4062" s="17"/>
      <c r="AN4062" s="17"/>
      <c r="AO4062" s="17"/>
      <c r="AP4062" s="17"/>
      <c r="AQ4062" s="17"/>
      <c r="AR4062" s="17"/>
      <c r="AS4062" s="17"/>
      <c r="AT4062" s="17"/>
      <c r="AU4062" s="17"/>
      <c r="AV4062" s="17"/>
      <c r="AW4062" s="17"/>
      <c r="AX4062" s="17"/>
      <c r="AY4062" s="17"/>
      <c r="AZ4062" s="17"/>
      <c r="BA4062" s="17"/>
      <c r="BB4062" s="17"/>
      <c r="BC4062" s="17"/>
      <c r="BD4062" s="17"/>
      <c r="BE4062" s="17"/>
      <c r="BF4062" s="17"/>
      <c r="BG4062" s="17"/>
      <c r="BH4062" s="17"/>
      <c r="BI4062" s="17"/>
      <c r="BJ4062" s="17"/>
      <c r="BK4062" s="17"/>
      <c r="BL4062" s="17"/>
      <c r="BM4062" s="17"/>
      <c r="BN4062" s="17"/>
      <c r="BO4062" s="17"/>
      <c r="BP4062" s="17"/>
      <c r="BQ4062" s="17"/>
      <c r="BR4062" s="17"/>
      <c r="BS4062" s="17"/>
      <c r="BT4062" s="17"/>
      <c r="BU4062" s="17"/>
      <c r="BV4062" s="17"/>
      <c r="BW4062" s="17"/>
      <c r="BX4062" s="17"/>
      <c r="BY4062" s="17"/>
      <c r="BZ4062" s="17"/>
      <c r="CA4062" s="17"/>
      <c r="CB4062" s="17"/>
      <c r="CC4062" s="17"/>
      <c r="CD4062" s="17"/>
      <c r="CE4062" s="17"/>
      <c r="CF4062" s="17"/>
      <c r="CG4062" s="17"/>
      <c r="CH4062" s="17"/>
      <c r="CI4062" s="17"/>
      <c r="CJ4062" s="17"/>
      <c r="CK4062" s="17"/>
      <c r="CL4062" s="17"/>
      <c r="CM4062" s="17"/>
      <c r="CN4062" s="17"/>
      <c r="CO4062" s="17"/>
    </row>
    <row r="4063" spans="1:93" x14ac:dyDescent="0.35">
      <c r="A4063" s="43">
        <v>1</v>
      </c>
      <c r="B4063" s="83">
        <v>6200</v>
      </c>
      <c r="C4063" s="50" t="s">
        <v>10</v>
      </c>
      <c r="D4063" s="46" t="s">
        <v>9705</v>
      </c>
      <c r="E4063" s="50"/>
      <c r="F4063" s="50" t="s">
        <v>9706</v>
      </c>
      <c r="G4063" s="50" t="s">
        <v>1124</v>
      </c>
      <c r="H4063" s="50" t="s">
        <v>9707</v>
      </c>
      <c r="I4063" s="38">
        <v>126200</v>
      </c>
      <c r="J4063" s="47">
        <v>44057</v>
      </c>
      <c r="K4063" s="54"/>
      <c r="L4063" s="17"/>
      <c r="M4063" s="17"/>
      <c r="N4063" s="17"/>
      <c r="O4063" s="17"/>
      <c r="P4063" s="17"/>
      <c r="Q4063" s="17"/>
      <c r="R4063" s="17"/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  <c r="AE4063" s="17"/>
      <c r="AF4063" s="17"/>
      <c r="AG4063" s="17"/>
      <c r="AH4063" s="17"/>
      <c r="AI4063" s="17"/>
      <c r="AJ4063" s="17"/>
      <c r="AK4063" s="17"/>
      <c r="AL4063" s="17"/>
      <c r="AM4063" s="17"/>
      <c r="AN4063" s="17"/>
      <c r="AO4063" s="17"/>
      <c r="AP4063" s="17"/>
      <c r="AQ4063" s="17"/>
      <c r="AR4063" s="17"/>
      <c r="AS4063" s="17"/>
      <c r="AT4063" s="17"/>
      <c r="AU4063" s="17"/>
      <c r="AV4063" s="17"/>
      <c r="AW4063" s="17"/>
      <c r="AX4063" s="17"/>
      <c r="AY4063" s="17"/>
      <c r="AZ4063" s="17"/>
      <c r="BA4063" s="17"/>
      <c r="BB4063" s="17"/>
      <c r="BC4063" s="17"/>
      <c r="BD4063" s="17"/>
      <c r="BE4063" s="17"/>
      <c r="BF4063" s="17"/>
      <c r="BG4063" s="17"/>
      <c r="BH4063" s="17"/>
      <c r="BI4063" s="17"/>
      <c r="BJ4063" s="17"/>
      <c r="BK4063" s="17"/>
      <c r="BL4063" s="17"/>
      <c r="BM4063" s="17"/>
      <c r="BN4063" s="17"/>
      <c r="BO4063" s="17"/>
      <c r="BP4063" s="17"/>
      <c r="BQ4063" s="17"/>
      <c r="BR4063" s="17"/>
      <c r="BS4063" s="17"/>
      <c r="BT4063" s="17"/>
      <c r="BU4063" s="17"/>
      <c r="BV4063" s="17"/>
      <c r="BW4063" s="17"/>
      <c r="BX4063" s="17"/>
      <c r="BY4063" s="17"/>
      <c r="BZ4063" s="17"/>
      <c r="CA4063" s="17"/>
      <c r="CB4063" s="17"/>
      <c r="CC4063" s="17"/>
      <c r="CD4063" s="17"/>
      <c r="CE4063" s="17"/>
      <c r="CF4063" s="17"/>
      <c r="CG4063" s="17"/>
      <c r="CH4063" s="17"/>
      <c r="CI4063" s="17"/>
      <c r="CJ4063" s="17"/>
      <c r="CK4063" s="17"/>
      <c r="CL4063" s="17"/>
      <c r="CM4063" s="17"/>
      <c r="CN4063" s="17"/>
      <c r="CO4063" s="17"/>
    </row>
    <row r="4064" spans="1:93" x14ac:dyDescent="0.35">
      <c r="A4064" s="43">
        <v>1</v>
      </c>
      <c r="B4064" s="83">
        <v>6200</v>
      </c>
      <c r="C4064" s="50" t="s">
        <v>10</v>
      </c>
      <c r="D4064" s="46" t="s">
        <v>9708</v>
      </c>
      <c r="E4064" s="50"/>
      <c r="F4064" s="50" t="s">
        <v>9706</v>
      </c>
      <c r="G4064" s="50" t="s">
        <v>1043</v>
      </c>
      <c r="H4064" s="50" t="s">
        <v>9709</v>
      </c>
      <c r="I4064" s="38">
        <v>78945.2</v>
      </c>
      <c r="J4064" s="47">
        <v>44042</v>
      </c>
      <c r="K4064" s="54"/>
      <c r="L4064" s="17"/>
      <c r="M4064" s="17"/>
      <c r="N4064" s="17"/>
      <c r="O4064" s="17"/>
      <c r="P4064" s="17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17"/>
      <c r="AF4064" s="17"/>
      <c r="AG4064" s="17"/>
      <c r="AH4064" s="17"/>
      <c r="AI4064" s="17"/>
      <c r="AJ4064" s="17"/>
      <c r="AK4064" s="17"/>
      <c r="AL4064" s="17"/>
      <c r="AM4064" s="17"/>
      <c r="AN4064" s="17"/>
      <c r="AO4064" s="17"/>
      <c r="AP4064" s="17"/>
      <c r="AQ4064" s="17"/>
      <c r="AR4064" s="17"/>
      <c r="AS4064" s="17"/>
      <c r="AT4064" s="17"/>
      <c r="AU4064" s="17"/>
      <c r="AV4064" s="17"/>
      <c r="AW4064" s="17"/>
      <c r="AX4064" s="17"/>
      <c r="AY4064" s="17"/>
      <c r="AZ4064" s="17"/>
      <c r="BA4064" s="17"/>
      <c r="BB4064" s="17"/>
      <c r="BC4064" s="17"/>
      <c r="BD4064" s="17"/>
      <c r="BE4064" s="17"/>
      <c r="BF4064" s="17"/>
      <c r="BG4064" s="17"/>
      <c r="BH4064" s="17"/>
      <c r="BI4064" s="17"/>
      <c r="BJ4064" s="17"/>
      <c r="BK4064" s="17"/>
      <c r="BL4064" s="17"/>
      <c r="BM4064" s="17"/>
      <c r="BN4064" s="17"/>
      <c r="BO4064" s="17"/>
      <c r="BP4064" s="17"/>
      <c r="BQ4064" s="17"/>
      <c r="BR4064" s="17"/>
      <c r="BS4064" s="17"/>
      <c r="BT4064" s="17"/>
      <c r="BU4064" s="17"/>
      <c r="BV4064" s="17"/>
      <c r="BW4064" s="17"/>
      <c r="BX4064" s="17"/>
      <c r="BY4064" s="17"/>
      <c r="BZ4064" s="17"/>
      <c r="CA4064" s="17"/>
      <c r="CB4064" s="17"/>
      <c r="CC4064" s="17"/>
      <c r="CD4064" s="17"/>
      <c r="CE4064" s="17"/>
      <c r="CF4064" s="17"/>
      <c r="CG4064" s="17"/>
      <c r="CH4064" s="17"/>
      <c r="CI4064" s="17"/>
      <c r="CJ4064" s="17"/>
      <c r="CK4064" s="17"/>
      <c r="CL4064" s="17"/>
      <c r="CM4064" s="17"/>
      <c r="CN4064" s="17"/>
      <c r="CO4064" s="17"/>
    </row>
    <row r="4065" spans="1:93" x14ac:dyDescent="0.35">
      <c r="A4065" s="43">
        <v>1</v>
      </c>
      <c r="B4065" s="83">
        <v>6200</v>
      </c>
      <c r="C4065" s="46" t="s">
        <v>10</v>
      </c>
      <c r="D4065" s="46" t="s">
        <v>9710</v>
      </c>
      <c r="E4065" s="46" t="s">
        <v>9711</v>
      </c>
      <c r="F4065" s="46">
        <v>44000946</v>
      </c>
      <c r="G4065" s="46">
        <v>0</v>
      </c>
      <c r="H4065" s="46" t="s">
        <v>9712</v>
      </c>
      <c r="I4065" s="38">
        <v>920276.13</v>
      </c>
      <c r="J4065" s="47">
        <v>41999</v>
      </c>
      <c r="K4065" s="54"/>
      <c r="L4065" s="17"/>
      <c r="M4065" s="17"/>
      <c r="N4065" s="17"/>
      <c r="O4065" s="17"/>
      <c r="P4065" s="17"/>
      <c r="Q4065" s="17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17"/>
      <c r="AF4065" s="17"/>
      <c r="AG4065" s="17"/>
      <c r="AH4065" s="17"/>
      <c r="AI4065" s="17"/>
      <c r="AJ4065" s="17"/>
      <c r="AK4065" s="17"/>
      <c r="AL4065" s="17"/>
      <c r="AM4065" s="17"/>
      <c r="AN4065" s="17"/>
      <c r="AO4065" s="17"/>
      <c r="AP4065" s="17"/>
      <c r="AQ4065" s="17"/>
      <c r="AR4065" s="17"/>
      <c r="AS4065" s="17"/>
      <c r="AT4065" s="17"/>
      <c r="AU4065" s="17"/>
      <c r="AV4065" s="17"/>
      <c r="AW4065" s="17"/>
      <c r="AX4065" s="17"/>
      <c r="AY4065" s="17"/>
      <c r="AZ4065" s="17"/>
      <c r="BA4065" s="17"/>
      <c r="BB4065" s="17"/>
      <c r="BC4065" s="17"/>
      <c r="BD4065" s="17"/>
      <c r="BE4065" s="17"/>
      <c r="BF4065" s="17"/>
      <c r="BG4065" s="17"/>
      <c r="BH4065" s="17"/>
      <c r="BI4065" s="17"/>
      <c r="BJ4065" s="17"/>
      <c r="BK4065" s="17"/>
      <c r="BL4065" s="17"/>
      <c r="BM4065" s="17"/>
      <c r="BN4065" s="17"/>
      <c r="BO4065" s="17"/>
      <c r="BP4065" s="17"/>
      <c r="BQ4065" s="17"/>
      <c r="BR4065" s="17"/>
      <c r="BS4065" s="17"/>
      <c r="BT4065" s="17"/>
      <c r="BU4065" s="17"/>
      <c r="BV4065" s="17"/>
      <c r="BW4065" s="17"/>
      <c r="BX4065" s="17"/>
      <c r="BY4065" s="17"/>
      <c r="BZ4065" s="17"/>
      <c r="CA4065" s="17"/>
      <c r="CB4065" s="17"/>
      <c r="CC4065" s="17"/>
      <c r="CD4065" s="17"/>
      <c r="CE4065" s="17"/>
      <c r="CF4065" s="17"/>
      <c r="CG4065" s="17"/>
      <c r="CH4065" s="17"/>
      <c r="CI4065" s="17"/>
      <c r="CJ4065" s="17"/>
      <c r="CK4065" s="17"/>
      <c r="CL4065" s="17"/>
      <c r="CM4065" s="17"/>
      <c r="CN4065" s="17"/>
      <c r="CO4065" s="17"/>
    </row>
    <row r="4066" spans="1:93" x14ac:dyDescent="0.35">
      <c r="A4066" s="43">
        <v>1</v>
      </c>
      <c r="B4066" s="83">
        <v>6200</v>
      </c>
      <c r="C4066" s="46">
        <v>43</v>
      </c>
      <c r="D4066" s="74" t="s">
        <v>9713</v>
      </c>
      <c r="E4066" s="46"/>
      <c r="F4066" s="46">
        <v>44000946</v>
      </c>
      <c r="G4066" s="46">
        <v>1</v>
      </c>
      <c r="H4066" s="104" t="s">
        <v>9714</v>
      </c>
      <c r="I4066" s="38">
        <v>143200</v>
      </c>
      <c r="J4066" s="47">
        <v>44866</v>
      </c>
      <c r="K4066" s="54"/>
      <c r="L4066" s="17"/>
      <c r="M4066" s="17"/>
      <c r="N4066" s="17"/>
      <c r="O4066" s="17"/>
      <c r="P4066" s="1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17"/>
      <c r="AF4066" s="17"/>
      <c r="AG4066" s="17"/>
      <c r="AH4066" s="17"/>
      <c r="AI4066" s="17"/>
      <c r="AJ4066" s="17"/>
      <c r="AK4066" s="17"/>
      <c r="AL4066" s="17"/>
      <c r="AM4066" s="17"/>
      <c r="AN4066" s="17"/>
      <c r="AO4066" s="17"/>
      <c r="AP4066" s="17"/>
      <c r="AQ4066" s="17"/>
      <c r="AR4066" s="17"/>
      <c r="AS4066" s="17"/>
      <c r="AT4066" s="17"/>
      <c r="AU4066" s="17"/>
      <c r="AV4066" s="17"/>
      <c r="AW4066" s="17"/>
      <c r="AX4066" s="17"/>
      <c r="AY4066" s="17"/>
      <c r="AZ4066" s="17"/>
      <c r="BA4066" s="17"/>
      <c r="BB4066" s="17"/>
      <c r="BC4066" s="17"/>
      <c r="BD4066" s="17"/>
      <c r="BE4066" s="17"/>
      <c r="BF4066" s="17"/>
      <c r="BG4066" s="17"/>
      <c r="BH4066" s="17"/>
      <c r="BI4066" s="17"/>
      <c r="BJ4066" s="17"/>
      <c r="BK4066" s="17"/>
      <c r="BL4066" s="17"/>
      <c r="BM4066" s="17"/>
      <c r="BN4066" s="17"/>
      <c r="BO4066" s="17"/>
      <c r="BP4066" s="17"/>
      <c r="BQ4066" s="17"/>
      <c r="BR4066" s="17"/>
      <c r="BS4066" s="17"/>
      <c r="BT4066" s="17"/>
      <c r="BU4066" s="17"/>
      <c r="BV4066" s="17"/>
      <c r="BW4066" s="17"/>
      <c r="BX4066" s="17"/>
      <c r="BY4066" s="17"/>
      <c r="BZ4066" s="17"/>
      <c r="CA4066" s="17"/>
      <c r="CB4066" s="17"/>
      <c r="CC4066" s="17"/>
      <c r="CD4066" s="17"/>
      <c r="CE4066" s="17"/>
      <c r="CF4066" s="17"/>
      <c r="CG4066" s="17"/>
      <c r="CH4066" s="17"/>
      <c r="CI4066" s="17"/>
      <c r="CJ4066" s="17"/>
      <c r="CK4066" s="17"/>
      <c r="CL4066" s="17"/>
      <c r="CM4066" s="17"/>
      <c r="CN4066" s="17"/>
      <c r="CO4066" s="17"/>
    </row>
    <row r="4067" spans="1:93" x14ac:dyDescent="0.35">
      <c r="A4067" s="43">
        <v>1</v>
      </c>
      <c r="B4067" s="83">
        <v>6200</v>
      </c>
      <c r="C4067" s="46" t="s">
        <v>10</v>
      </c>
      <c r="D4067" s="46" t="s">
        <v>9715</v>
      </c>
      <c r="E4067" s="46" t="s">
        <v>9716</v>
      </c>
      <c r="F4067" s="46">
        <v>44000947</v>
      </c>
      <c r="G4067" s="46">
        <v>0</v>
      </c>
      <c r="H4067" s="46" t="s">
        <v>9717</v>
      </c>
      <c r="I4067" s="38">
        <v>920276.13</v>
      </c>
      <c r="J4067" s="47">
        <v>41999</v>
      </c>
      <c r="K4067" s="48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  <c r="AH4067" s="14"/>
      <c r="AI4067" s="14"/>
      <c r="AJ4067" s="14"/>
      <c r="AK4067" s="14"/>
      <c r="AL4067" s="14"/>
      <c r="AM4067" s="14"/>
      <c r="AN4067" s="14"/>
      <c r="AO4067" s="14"/>
      <c r="AP4067" s="14"/>
      <c r="AQ4067" s="14"/>
      <c r="AR4067" s="14"/>
      <c r="AS4067" s="14"/>
      <c r="AT4067" s="14"/>
      <c r="AU4067" s="14"/>
      <c r="AV4067" s="14"/>
      <c r="AW4067" s="14"/>
      <c r="AX4067" s="14"/>
      <c r="AY4067" s="14"/>
      <c r="AZ4067" s="14"/>
      <c r="BA4067" s="14"/>
      <c r="BB4067" s="14"/>
      <c r="BC4067" s="14"/>
      <c r="BD4067" s="14"/>
      <c r="BE4067" s="14"/>
      <c r="BF4067" s="14"/>
      <c r="BG4067" s="14"/>
      <c r="BH4067" s="14"/>
      <c r="BI4067" s="14"/>
      <c r="BJ4067" s="14"/>
      <c r="BK4067" s="14"/>
      <c r="BL4067" s="14"/>
      <c r="BM4067" s="14"/>
      <c r="BN4067" s="14"/>
      <c r="BO4067" s="14"/>
      <c r="BP4067" s="14"/>
      <c r="BQ4067" s="14"/>
      <c r="BR4067" s="14"/>
      <c r="BS4067" s="14"/>
      <c r="BT4067" s="14"/>
      <c r="BU4067" s="14"/>
      <c r="BV4067" s="14"/>
      <c r="BW4067" s="14"/>
      <c r="BX4067" s="14"/>
      <c r="BY4067" s="14"/>
      <c r="BZ4067" s="14"/>
      <c r="CA4067" s="14"/>
      <c r="CB4067" s="14"/>
      <c r="CC4067" s="14"/>
      <c r="CD4067" s="14"/>
      <c r="CE4067" s="14"/>
      <c r="CF4067" s="14"/>
      <c r="CG4067" s="14"/>
      <c r="CH4067" s="14"/>
      <c r="CI4067" s="14"/>
      <c r="CJ4067" s="14"/>
      <c r="CK4067" s="14"/>
      <c r="CL4067" s="14"/>
      <c r="CM4067" s="14"/>
      <c r="CN4067" s="14"/>
      <c r="CO4067" s="14"/>
    </row>
    <row r="4068" spans="1:93" x14ac:dyDescent="0.35">
      <c r="A4068" s="43">
        <v>1</v>
      </c>
      <c r="B4068" s="83">
        <v>6200</v>
      </c>
      <c r="C4068" s="46" t="s">
        <v>10</v>
      </c>
      <c r="D4068" s="46" t="s">
        <v>9718</v>
      </c>
      <c r="E4068" s="46" t="s">
        <v>9719</v>
      </c>
      <c r="F4068" s="46">
        <v>44000948</v>
      </c>
      <c r="G4068" s="46">
        <v>0</v>
      </c>
      <c r="H4068" s="46" t="s">
        <v>9720</v>
      </c>
      <c r="I4068" s="38">
        <v>920276.13</v>
      </c>
      <c r="J4068" s="47">
        <v>41999</v>
      </c>
      <c r="K4068" s="48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  <c r="AH4068" s="14"/>
      <c r="AI4068" s="14"/>
      <c r="AJ4068" s="14"/>
      <c r="AK4068" s="14"/>
      <c r="AL4068" s="14"/>
      <c r="AM4068" s="14"/>
      <c r="AN4068" s="14"/>
      <c r="AO4068" s="14"/>
      <c r="AP4068" s="14"/>
      <c r="AQ4068" s="14"/>
      <c r="AR4068" s="14"/>
      <c r="AS4068" s="14"/>
      <c r="AT4068" s="14"/>
      <c r="AU4068" s="14"/>
      <c r="AV4068" s="14"/>
      <c r="AW4068" s="14"/>
      <c r="AX4068" s="14"/>
      <c r="AY4068" s="14"/>
      <c r="AZ4068" s="14"/>
      <c r="BA4068" s="14"/>
      <c r="BB4068" s="14"/>
      <c r="BC4068" s="14"/>
      <c r="BD4068" s="14"/>
      <c r="BE4068" s="14"/>
      <c r="BF4068" s="14"/>
      <c r="BG4068" s="14"/>
      <c r="BH4068" s="14"/>
      <c r="BI4068" s="14"/>
      <c r="BJ4068" s="14"/>
      <c r="BK4068" s="14"/>
      <c r="BL4068" s="14"/>
      <c r="BM4068" s="14"/>
      <c r="BN4068" s="14"/>
      <c r="BO4068" s="14"/>
      <c r="BP4068" s="14"/>
      <c r="BQ4068" s="14"/>
      <c r="BR4068" s="14"/>
      <c r="BS4068" s="14"/>
      <c r="BT4068" s="14"/>
      <c r="BU4068" s="14"/>
      <c r="BV4068" s="14"/>
      <c r="BW4068" s="14"/>
      <c r="BX4068" s="14"/>
      <c r="BY4068" s="14"/>
      <c r="BZ4068" s="14"/>
      <c r="CA4068" s="14"/>
      <c r="CB4068" s="14"/>
      <c r="CC4068" s="14"/>
      <c r="CD4068" s="14"/>
      <c r="CE4068" s="14"/>
      <c r="CF4068" s="14"/>
      <c r="CG4068" s="14"/>
      <c r="CH4068" s="14"/>
      <c r="CI4068" s="14"/>
      <c r="CJ4068" s="14"/>
      <c r="CK4068" s="14"/>
      <c r="CL4068" s="14"/>
      <c r="CM4068" s="14"/>
      <c r="CN4068" s="14"/>
      <c r="CO4068" s="14"/>
    </row>
    <row r="4069" spans="1:93" x14ac:dyDescent="0.35">
      <c r="A4069" s="43">
        <v>1</v>
      </c>
      <c r="B4069" s="83">
        <v>6200</v>
      </c>
      <c r="C4069" s="46" t="s">
        <v>10</v>
      </c>
      <c r="D4069" s="46" t="s">
        <v>9721</v>
      </c>
      <c r="E4069" s="46" t="s">
        <v>9722</v>
      </c>
      <c r="F4069" s="46">
        <v>44000949</v>
      </c>
      <c r="G4069" s="46">
        <v>0</v>
      </c>
      <c r="H4069" s="46" t="s">
        <v>9723</v>
      </c>
      <c r="I4069" s="38">
        <v>920276.13</v>
      </c>
      <c r="J4069" s="47">
        <v>41999</v>
      </c>
      <c r="K4069" s="54"/>
      <c r="L4069" s="17"/>
      <c r="M4069" s="17"/>
      <c r="N4069" s="17"/>
      <c r="O4069" s="17"/>
      <c r="P4069" s="17"/>
      <c r="Q4069" s="17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17"/>
      <c r="AF4069" s="17"/>
      <c r="AG4069" s="17"/>
      <c r="AH4069" s="17"/>
      <c r="AI4069" s="17"/>
      <c r="AJ4069" s="17"/>
      <c r="AK4069" s="17"/>
      <c r="AL4069" s="17"/>
      <c r="AM4069" s="17"/>
      <c r="AN4069" s="17"/>
      <c r="AO4069" s="17"/>
      <c r="AP4069" s="17"/>
      <c r="AQ4069" s="17"/>
      <c r="AR4069" s="17"/>
      <c r="AS4069" s="17"/>
      <c r="AT4069" s="17"/>
      <c r="AU4069" s="17"/>
      <c r="AV4069" s="17"/>
      <c r="AW4069" s="17"/>
      <c r="AX4069" s="17"/>
      <c r="AY4069" s="17"/>
      <c r="AZ4069" s="17"/>
      <c r="BA4069" s="17"/>
      <c r="BB4069" s="17"/>
      <c r="BC4069" s="17"/>
      <c r="BD4069" s="17"/>
      <c r="BE4069" s="17"/>
      <c r="BF4069" s="17"/>
      <c r="BG4069" s="17"/>
      <c r="BH4069" s="17"/>
      <c r="BI4069" s="17"/>
      <c r="BJ4069" s="17"/>
      <c r="BK4069" s="17"/>
      <c r="BL4069" s="17"/>
      <c r="BM4069" s="17"/>
      <c r="BN4069" s="17"/>
      <c r="BO4069" s="17"/>
      <c r="BP4069" s="17"/>
      <c r="BQ4069" s="17"/>
      <c r="BR4069" s="17"/>
      <c r="BS4069" s="17"/>
      <c r="BT4069" s="17"/>
      <c r="BU4069" s="17"/>
      <c r="BV4069" s="17"/>
      <c r="BW4069" s="17"/>
      <c r="BX4069" s="17"/>
      <c r="BY4069" s="17"/>
      <c r="BZ4069" s="17"/>
      <c r="CA4069" s="17"/>
      <c r="CB4069" s="17"/>
      <c r="CC4069" s="17"/>
      <c r="CD4069" s="17"/>
      <c r="CE4069" s="17"/>
      <c r="CF4069" s="17"/>
      <c r="CG4069" s="17"/>
      <c r="CH4069" s="17"/>
      <c r="CI4069" s="17"/>
      <c r="CJ4069" s="17"/>
      <c r="CK4069" s="17"/>
      <c r="CL4069" s="17"/>
      <c r="CM4069" s="17"/>
      <c r="CN4069" s="17"/>
      <c r="CO4069" s="17"/>
    </row>
    <row r="4070" spans="1:93" x14ac:dyDescent="0.35">
      <c r="A4070" s="43">
        <v>1</v>
      </c>
      <c r="B4070" s="83">
        <v>6200</v>
      </c>
      <c r="C4070" s="46" t="s">
        <v>10</v>
      </c>
      <c r="D4070" s="46" t="s">
        <v>9724</v>
      </c>
      <c r="E4070" s="46" t="s">
        <v>9722</v>
      </c>
      <c r="F4070" s="50" t="s">
        <v>9725</v>
      </c>
      <c r="G4070" s="50" t="s">
        <v>1124</v>
      </c>
      <c r="H4070" s="50" t="s">
        <v>9726</v>
      </c>
      <c r="I4070" s="38">
        <v>105900</v>
      </c>
      <c r="J4070" s="47">
        <v>44279</v>
      </c>
      <c r="K4070" s="54"/>
      <c r="L4070" s="17"/>
      <c r="M4070" s="17"/>
      <c r="N4070" s="17"/>
      <c r="O4070" s="17"/>
      <c r="P4070" s="17"/>
      <c r="Q4070" s="17"/>
      <c r="R4070" s="17"/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17"/>
      <c r="AF4070" s="17"/>
      <c r="AG4070" s="17"/>
      <c r="AH4070" s="17"/>
      <c r="AI4070" s="17"/>
      <c r="AJ4070" s="17"/>
      <c r="AK4070" s="17"/>
      <c r="AL4070" s="17"/>
      <c r="AM4070" s="17"/>
      <c r="AN4070" s="17"/>
      <c r="AO4070" s="17"/>
      <c r="AP4070" s="17"/>
      <c r="AQ4070" s="17"/>
      <c r="AR4070" s="17"/>
      <c r="AS4070" s="17"/>
      <c r="AT4070" s="17"/>
      <c r="AU4070" s="17"/>
      <c r="AV4070" s="17"/>
      <c r="AW4070" s="17"/>
      <c r="AX4070" s="17"/>
      <c r="AY4070" s="17"/>
      <c r="AZ4070" s="17"/>
      <c r="BA4070" s="17"/>
      <c r="BB4070" s="17"/>
      <c r="BC4070" s="17"/>
      <c r="BD4070" s="17"/>
      <c r="BE4070" s="17"/>
      <c r="BF4070" s="17"/>
      <c r="BG4070" s="17"/>
      <c r="BH4070" s="17"/>
      <c r="BI4070" s="17"/>
      <c r="BJ4070" s="17"/>
      <c r="BK4070" s="17"/>
      <c r="BL4070" s="17"/>
      <c r="BM4070" s="17"/>
      <c r="BN4070" s="17"/>
      <c r="BO4070" s="17"/>
      <c r="BP4070" s="17"/>
      <c r="BQ4070" s="17"/>
      <c r="BR4070" s="17"/>
      <c r="BS4070" s="17"/>
      <c r="BT4070" s="17"/>
      <c r="BU4070" s="17"/>
      <c r="BV4070" s="17"/>
      <c r="BW4070" s="17"/>
      <c r="BX4070" s="17"/>
      <c r="BY4070" s="17"/>
      <c r="BZ4070" s="17"/>
      <c r="CA4070" s="17"/>
      <c r="CB4070" s="17"/>
      <c r="CC4070" s="17"/>
      <c r="CD4070" s="17"/>
      <c r="CE4070" s="17"/>
      <c r="CF4070" s="17"/>
      <c r="CG4070" s="17"/>
      <c r="CH4070" s="17"/>
      <c r="CI4070" s="17"/>
      <c r="CJ4070" s="17"/>
      <c r="CK4070" s="17"/>
      <c r="CL4070" s="17"/>
      <c r="CM4070" s="17"/>
      <c r="CN4070" s="17"/>
      <c r="CO4070" s="17"/>
    </row>
    <row r="4071" spans="1:93" x14ac:dyDescent="0.35">
      <c r="A4071" s="43">
        <v>1</v>
      </c>
      <c r="B4071" s="83">
        <v>6200</v>
      </c>
      <c r="C4071" s="46" t="s">
        <v>10</v>
      </c>
      <c r="D4071" s="46" t="s">
        <v>9727</v>
      </c>
      <c r="E4071" s="46" t="s">
        <v>9728</v>
      </c>
      <c r="F4071" s="46">
        <v>44000950</v>
      </c>
      <c r="G4071" s="46">
        <v>0</v>
      </c>
      <c r="H4071" s="46" t="s">
        <v>9729</v>
      </c>
      <c r="I4071" s="38">
        <v>920276.13</v>
      </c>
      <c r="J4071" s="47">
        <v>41999</v>
      </c>
      <c r="K4071" s="54"/>
      <c r="L4071" s="17"/>
      <c r="M4071" s="17"/>
      <c r="N4071" s="17"/>
      <c r="O4071" s="17"/>
      <c r="P4071" s="17"/>
      <c r="Q4071" s="17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17"/>
      <c r="AF4071" s="17"/>
      <c r="AG4071" s="17"/>
      <c r="AH4071" s="17"/>
      <c r="AI4071" s="17"/>
      <c r="AJ4071" s="17"/>
      <c r="AK4071" s="17"/>
      <c r="AL4071" s="17"/>
      <c r="AM4071" s="17"/>
      <c r="AN4071" s="17"/>
      <c r="AO4071" s="17"/>
      <c r="AP4071" s="17"/>
      <c r="AQ4071" s="17"/>
      <c r="AR4071" s="17"/>
      <c r="AS4071" s="17"/>
      <c r="AT4071" s="17"/>
      <c r="AU4071" s="17"/>
      <c r="AV4071" s="17"/>
      <c r="AW4071" s="17"/>
      <c r="AX4071" s="17"/>
      <c r="AY4071" s="17"/>
      <c r="AZ4071" s="17"/>
      <c r="BA4071" s="17"/>
      <c r="BB4071" s="17"/>
      <c r="BC4071" s="17"/>
      <c r="BD4071" s="17"/>
      <c r="BE4071" s="17"/>
      <c r="BF4071" s="17"/>
      <c r="BG4071" s="17"/>
      <c r="BH4071" s="17"/>
      <c r="BI4071" s="17"/>
      <c r="BJ4071" s="17"/>
      <c r="BK4071" s="17"/>
      <c r="BL4071" s="17"/>
      <c r="BM4071" s="17"/>
      <c r="BN4071" s="17"/>
      <c r="BO4071" s="17"/>
      <c r="BP4071" s="17"/>
      <c r="BQ4071" s="17"/>
      <c r="BR4071" s="17"/>
      <c r="BS4071" s="17"/>
      <c r="BT4071" s="17"/>
      <c r="BU4071" s="17"/>
      <c r="BV4071" s="17"/>
      <c r="BW4071" s="17"/>
      <c r="BX4071" s="17"/>
      <c r="BY4071" s="17"/>
      <c r="BZ4071" s="17"/>
      <c r="CA4071" s="17"/>
      <c r="CB4071" s="17"/>
      <c r="CC4071" s="17"/>
      <c r="CD4071" s="17"/>
      <c r="CE4071" s="17"/>
      <c r="CF4071" s="17"/>
      <c r="CG4071" s="17"/>
      <c r="CH4071" s="17"/>
      <c r="CI4071" s="17"/>
      <c r="CJ4071" s="17"/>
      <c r="CK4071" s="17"/>
      <c r="CL4071" s="17"/>
      <c r="CM4071" s="17"/>
      <c r="CN4071" s="17"/>
      <c r="CO4071" s="17"/>
    </row>
    <row r="4072" spans="1:93" x14ac:dyDescent="0.35">
      <c r="A4072" s="43">
        <v>1</v>
      </c>
      <c r="B4072" s="83">
        <v>6200</v>
      </c>
      <c r="C4072" s="46" t="s">
        <v>10</v>
      </c>
      <c r="D4072" s="46" t="s">
        <v>9730</v>
      </c>
      <c r="E4072" s="46" t="s">
        <v>9728</v>
      </c>
      <c r="F4072" s="50" t="s">
        <v>9731</v>
      </c>
      <c r="G4072" s="50" t="s">
        <v>1124</v>
      </c>
      <c r="H4072" s="50" t="s">
        <v>9732</v>
      </c>
      <c r="I4072" s="38">
        <v>136800</v>
      </c>
      <c r="J4072" s="47">
        <v>44312</v>
      </c>
      <c r="K4072" s="54"/>
      <c r="L4072" s="17"/>
      <c r="M4072" s="17"/>
      <c r="N4072" s="17"/>
      <c r="O4072" s="17"/>
      <c r="P4072" s="17"/>
      <c r="Q4072" s="17"/>
      <c r="R4072" s="17"/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  <c r="AE4072" s="17"/>
      <c r="AF4072" s="17"/>
      <c r="AG4072" s="17"/>
      <c r="AH4072" s="17"/>
      <c r="AI4072" s="17"/>
      <c r="AJ4072" s="17"/>
      <c r="AK4072" s="17"/>
      <c r="AL4072" s="17"/>
      <c r="AM4072" s="17"/>
      <c r="AN4072" s="17"/>
      <c r="AO4072" s="17"/>
      <c r="AP4072" s="17"/>
      <c r="AQ4072" s="17"/>
      <c r="AR4072" s="17"/>
      <c r="AS4072" s="17"/>
      <c r="AT4072" s="17"/>
      <c r="AU4072" s="17"/>
      <c r="AV4072" s="17"/>
      <c r="AW4072" s="17"/>
      <c r="AX4072" s="17"/>
      <c r="AY4072" s="17"/>
      <c r="AZ4072" s="17"/>
      <c r="BA4072" s="17"/>
      <c r="BB4072" s="17"/>
      <c r="BC4072" s="17"/>
      <c r="BD4072" s="17"/>
      <c r="BE4072" s="17"/>
      <c r="BF4072" s="17"/>
      <c r="BG4072" s="17"/>
      <c r="BH4072" s="17"/>
      <c r="BI4072" s="17"/>
      <c r="BJ4072" s="17"/>
      <c r="BK4072" s="17"/>
      <c r="BL4072" s="17"/>
      <c r="BM4072" s="17"/>
      <c r="BN4072" s="17"/>
      <c r="BO4072" s="17"/>
      <c r="BP4072" s="17"/>
      <c r="BQ4072" s="17"/>
      <c r="BR4072" s="17"/>
      <c r="BS4072" s="17"/>
      <c r="BT4072" s="17"/>
      <c r="BU4072" s="17"/>
      <c r="BV4072" s="17"/>
      <c r="BW4072" s="17"/>
      <c r="BX4072" s="17"/>
      <c r="BY4072" s="17"/>
      <c r="BZ4072" s="17"/>
      <c r="CA4072" s="17"/>
      <c r="CB4072" s="17"/>
      <c r="CC4072" s="17"/>
      <c r="CD4072" s="17"/>
      <c r="CE4072" s="17"/>
      <c r="CF4072" s="17"/>
      <c r="CG4072" s="17"/>
      <c r="CH4072" s="17"/>
      <c r="CI4072" s="17"/>
      <c r="CJ4072" s="17"/>
      <c r="CK4072" s="17"/>
      <c r="CL4072" s="17"/>
      <c r="CM4072" s="17"/>
      <c r="CN4072" s="17"/>
      <c r="CO4072" s="17"/>
    </row>
    <row r="4073" spans="1:93" x14ac:dyDescent="0.35">
      <c r="A4073" s="43">
        <v>1</v>
      </c>
      <c r="B4073" s="83">
        <v>6200</v>
      </c>
      <c r="C4073" s="46" t="s">
        <v>10</v>
      </c>
      <c r="D4073" s="46" t="s">
        <v>9733</v>
      </c>
      <c r="E4073" s="46" t="s">
        <v>9734</v>
      </c>
      <c r="F4073" s="46">
        <v>44000951</v>
      </c>
      <c r="G4073" s="46">
        <v>0</v>
      </c>
      <c r="H4073" s="46" t="s">
        <v>9735</v>
      </c>
      <c r="I4073" s="38">
        <v>920276.13</v>
      </c>
      <c r="J4073" s="47">
        <v>41999</v>
      </c>
      <c r="K4073" s="54"/>
      <c r="L4073" s="17"/>
      <c r="M4073" s="17"/>
      <c r="N4073" s="17"/>
      <c r="O4073" s="17"/>
      <c r="P4073" s="17"/>
      <c r="Q4073" s="17"/>
      <c r="R4073" s="17"/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  <c r="AE4073" s="17"/>
      <c r="AF4073" s="17"/>
      <c r="AG4073" s="17"/>
      <c r="AH4073" s="17"/>
      <c r="AI4073" s="17"/>
      <c r="AJ4073" s="17"/>
      <c r="AK4073" s="17"/>
      <c r="AL4073" s="17"/>
      <c r="AM4073" s="17"/>
      <c r="AN4073" s="17"/>
      <c r="AO4073" s="17"/>
      <c r="AP4073" s="17"/>
      <c r="AQ4073" s="17"/>
      <c r="AR4073" s="17"/>
      <c r="AS4073" s="17"/>
      <c r="AT4073" s="17"/>
      <c r="AU4073" s="17"/>
      <c r="AV4073" s="17"/>
      <c r="AW4073" s="17"/>
      <c r="AX4073" s="17"/>
      <c r="AY4073" s="17"/>
      <c r="AZ4073" s="17"/>
      <c r="BA4073" s="17"/>
      <c r="BB4073" s="17"/>
      <c r="BC4073" s="17"/>
      <c r="BD4073" s="17"/>
      <c r="BE4073" s="17"/>
      <c r="BF4073" s="17"/>
      <c r="BG4073" s="17"/>
      <c r="BH4073" s="17"/>
      <c r="BI4073" s="17"/>
      <c r="BJ4073" s="17"/>
      <c r="BK4073" s="17"/>
      <c r="BL4073" s="17"/>
      <c r="BM4073" s="17"/>
      <c r="BN4073" s="17"/>
      <c r="BO4073" s="17"/>
      <c r="BP4073" s="17"/>
      <c r="BQ4073" s="17"/>
      <c r="BR4073" s="17"/>
      <c r="BS4073" s="17"/>
      <c r="BT4073" s="17"/>
      <c r="BU4073" s="17"/>
      <c r="BV4073" s="17"/>
      <c r="BW4073" s="17"/>
      <c r="BX4073" s="17"/>
      <c r="BY4073" s="17"/>
      <c r="BZ4073" s="17"/>
      <c r="CA4073" s="17"/>
      <c r="CB4073" s="17"/>
      <c r="CC4073" s="17"/>
      <c r="CD4073" s="17"/>
      <c r="CE4073" s="17"/>
      <c r="CF4073" s="17"/>
      <c r="CG4073" s="17"/>
      <c r="CH4073" s="17"/>
      <c r="CI4073" s="17"/>
      <c r="CJ4073" s="17"/>
      <c r="CK4073" s="17"/>
      <c r="CL4073" s="17"/>
      <c r="CM4073" s="17"/>
      <c r="CN4073" s="17"/>
      <c r="CO4073" s="17"/>
    </row>
    <row r="4074" spans="1:93" x14ac:dyDescent="0.35">
      <c r="A4074" s="43">
        <v>1</v>
      </c>
      <c r="B4074" s="83">
        <v>6200</v>
      </c>
      <c r="C4074" s="46" t="s">
        <v>10</v>
      </c>
      <c r="D4074" s="46" t="s">
        <v>9736</v>
      </c>
      <c r="E4074" s="46" t="s">
        <v>9737</v>
      </c>
      <c r="F4074" s="46">
        <v>44000952</v>
      </c>
      <c r="G4074" s="46">
        <v>0</v>
      </c>
      <c r="H4074" s="46" t="s">
        <v>9738</v>
      </c>
      <c r="I4074" s="38">
        <v>920276.13</v>
      </c>
      <c r="J4074" s="47">
        <v>41999</v>
      </c>
      <c r="K4074" s="54"/>
      <c r="L4074" s="17"/>
      <c r="M4074" s="17"/>
      <c r="N4074" s="17"/>
      <c r="O4074" s="17"/>
      <c r="P4074" s="17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  <c r="AE4074" s="17"/>
      <c r="AF4074" s="17"/>
      <c r="AG4074" s="17"/>
      <c r="AH4074" s="17"/>
      <c r="AI4074" s="17"/>
      <c r="AJ4074" s="17"/>
      <c r="AK4074" s="17"/>
      <c r="AL4074" s="17"/>
      <c r="AM4074" s="17"/>
      <c r="AN4074" s="17"/>
      <c r="AO4074" s="17"/>
      <c r="AP4074" s="17"/>
      <c r="AQ4074" s="17"/>
      <c r="AR4074" s="17"/>
      <c r="AS4074" s="17"/>
      <c r="AT4074" s="17"/>
      <c r="AU4074" s="17"/>
      <c r="AV4074" s="17"/>
      <c r="AW4074" s="17"/>
      <c r="AX4074" s="17"/>
      <c r="AY4074" s="17"/>
      <c r="AZ4074" s="17"/>
      <c r="BA4074" s="17"/>
      <c r="BB4074" s="17"/>
      <c r="BC4074" s="17"/>
      <c r="BD4074" s="17"/>
      <c r="BE4074" s="17"/>
      <c r="BF4074" s="17"/>
      <c r="BG4074" s="17"/>
      <c r="BH4074" s="17"/>
      <c r="BI4074" s="17"/>
      <c r="BJ4074" s="17"/>
      <c r="BK4074" s="17"/>
      <c r="BL4074" s="17"/>
      <c r="BM4074" s="17"/>
      <c r="BN4074" s="17"/>
      <c r="BO4074" s="17"/>
      <c r="BP4074" s="17"/>
      <c r="BQ4074" s="17"/>
      <c r="BR4074" s="17"/>
      <c r="BS4074" s="17"/>
      <c r="BT4074" s="17"/>
      <c r="BU4074" s="17"/>
      <c r="BV4074" s="17"/>
      <c r="BW4074" s="17"/>
      <c r="BX4074" s="17"/>
      <c r="BY4074" s="17"/>
      <c r="BZ4074" s="17"/>
      <c r="CA4074" s="17"/>
      <c r="CB4074" s="17"/>
      <c r="CC4074" s="17"/>
      <c r="CD4074" s="17"/>
      <c r="CE4074" s="17"/>
      <c r="CF4074" s="17"/>
      <c r="CG4074" s="17"/>
      <c r="CH4074" s="17"/>
      <c r="CI4074" s="17"/>
      <c r="CJ4074" s="17"/>
      <c r="CK4074" s="17"/>
      <c r="CL4074" s="17"/>
      <c r="CM4074" s="17"/>
      <c r="CN4074" s="17"/>
      <c r="CO4074" s="17"/>
    </row>
    <row r="4075" spans="1:93" x14ac:dyDescent="0.35">
      <c r="A4075" s="43">
        <v>1</v>
      </c>
      <c r="B4075" s="83">
        <v>6200</v>
      </c>
      <c r="C4075" s="46" t="s">
        <v>10</v>
      </c>
      <c r="D4075" s="46" t="s">
        <v>9739</v>
      </c>
      <c r="E4075" s="46" t="s">
        <v>9740</v>
      </c>
      <c r="F4075" s="46">
        <v>44000953</v>
      </c>
      <c r="G4075" s="46">
        <v>0</v>
      </c>
      <c r="H4075" s="46" t="s">
        <v>9741</v>
      </c>
      <c r="I4075" s="38">
        <v>920276.13</v>
      </c>
      <c r="J4075" s="47">
        <v>41999</v>
      </c>
      <c r="K4075" s="48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  <c r="AH4075" s="14"/>
      <c r="AI4075" s="14"/>
      <c r="AJ4075" s="14"/>
      <c r="AK4075" s="14"/>
      <c r="AL4075" s="14"/>
      <c r="AM4075" s="14"/>
      <c r="AN4075" s="14"/>
      <c r="AO4075" s="14"/>
      <c r="AP4075" s="14"/>
      <c r="AQ4075" s="14"/>
      <c r="AR4075" s="14"/>
      <c r="AS4075" s="14"/>
      <c r="AT4075" s="14"/>
      <c r="AU4075" s="14"/>
      <c r="AV4075" s="14"/>
      <c r="AW4075" s="14"/>
      <c r="AX4075" s="14"/>
      <c r="AY4075" s="14"/>
      <c r="AZ4075" s="14"/>
      <c r="BA4075" s="14"/>
      <c r="BB4075" s="14"/>
      <c r="BC4075" s="14"/>
      <c r="BD4075" s="14"/>
      <c r="BE4075" s="14"/>
      <c r="BF4075" s="14"/>
      <c r="BG4075" s="14"/>
      <c r="BH4075" s="14"/>
      <c r="BI4075" s="14"/>
      <c r="BJ4075" s="14"/>
      <c r="BK4075" s="14"/>
      <c r="BL4075" s="14"/>
      <c r="BM4075" s="14"/>
      <c r="BN4075" s="14"/>
      <c r="BO4075" s="14"/>
      <c r="BP4075" s="14"/>
      <c r="BQ4075" s="14"/>
      <c r="BR4075" s="14"/>
      <c r="BS4075" s="14"/>
      <c r="BT4075" s="14"/>
      <c r="BU4075" s="14"/>
      <c r="BV4075" s="14"/>
      <c r="BW4075" s="14"/>
      <c r="BX4075" s="14"/>
      <c r="BY4075" s="14"/>
      <c r="BZ4075" s="14"/>
      <c r="CA4075" s="14"/>
      <c r="CB4075" s="14"/>
      <c r="CC4075" s="14"/>
      <c r="CD4075" s="14"/>
      <c r="CE4075" s="14"/>
      <c r="CF4075" s="14"/>
      <c r="CG4075" s="14"/>
      <c r="CH4075" s="14"/>
      <c r="CI4075" s="14"/>
      <c r="CJ4075" s="14"/>
      <c r="CK4075" s="14"/>
      <c r="CL4075" s="14"/>
      <c r="CM4075" s="14"/>
      <c r="CN4075" s="14"/>
      <c r="CO4075" s="14"/>
    </row>
    <row r="4076" spans="1:93" x14ac:dyDescent="0.35">
      <c r="A4076" s="43">
        <v>1</v>
      </c>
      <c r="B4076" s="83">
        <v>6200</v>
      </c>
      <c r="C4076" s="46" t="s">
        <v>10</v>
      </c>
      <c r="D4076" s="46" t="s">
        <v>9742</v>
      </c>
      <c r="E4076" s="46" t="s">
        <v>9743</v>
      </c>
      <c r="F4076" s="46">
        <v>44000954</v>
      </c>
      <c r="G4076" s="46">
        <v>0</v>
      </c>
      <c r="H4076" s="46" t="s">
        <v>9744</v>
      </c>
      <c r="I4076" s="38">
        <v>920276.13</v>
      </c>
      <c r="J4076" s="47">
        <v>41999</v>
      </c>
      <c r="K4076" s="54"/>
      <c r="L4076" s="17"/>
      <c r="M4076" s="17"/>
      <c r="N4076" s="17"/>
      <c r="O4076" s="17"/>
      <c r="P4076" s="17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17"/>
      <c r="AF4076" s="17"/>
      <c r="AG4076" s="17"/>
      <c r="AH4076" s="17"/>
      <c r="AI4076" s="17"/>
      <c r="AJ4076" s="17"/>
      <c r="AK4076" s="17"/>
      <c r="AL4076" s="17"/>
      <c r="AM4076" s="17"/>
      <c r="AN4076" s="17"/>
      <c r="AO4076" s="17"/>
      <c r="AP4076" s="17"/>
      <c r="AQ4076" s="17"/>
      <c r="AR4076" s="17"/>
      <c r="AS4076" s="17"/>
      <c r="AT4076" s="17"/>
      <c r="AU4076" s="17"/>
      <c r="AV4076" s="17"/>
      <c r="AW4076" s="17"/>
      <c r="AX4076" s="17"/>
      <c r="AY4076" s="17"/>
      <c r="AZ4076" s="17"/>
      <c r="BA4076" s="17"/>
      <c r="BB4076" s="17"/>
      <c r="BC4076" s="17"/>
      <c r="BD4076" s="17"/>
      <c r="BE4076" s="17"/>
      <c r="BF4076" s="17"/>
      <c r="BG4076" s="17"/>
      <c r="BH4076" s="17"/>
      <c r="BI4076" s="17"/>
      <c r="BJ4076" s="17"/>
      <c r="BK4076" s="17"/>
      <c r="BL4076" s="17"/>
      <c r="BM4076" s="17"/>
      <c r="BN4076" s="17"/>
      <c r="BO4076" s="17"/>
      <c r="BP4076" s="17"/>
      <c r="BQ4076" s="17"/>
      <c r="BR4076" s="17"/>
      <c r="BS4076" s="17"/>
      <c r="BT4076" s="17"/>
      <c r="BU4076" s="17"/>
      <c r="BV4076" s="17"/>
      <c r="BW4076" s="17"/>
      <c r="BX4076" s="17"/>
      <c r="BY4076" s="17"/>
      <c r="BZ4076" s="17"/>
      <c r="CA4076" s="17"/>
      <c r="CB4076" s="17"/>
      <c r="CC4076" s="17"/>
      <c r="CD4076" s="17"/>
      <c r="CE4076" s="17"/>
      <c r="CF4076" s="17"/>
      <c r="CG4076" s="17"/>
      <c r="CH4076" s="17"/>
      <c r="CI4076" s="17"/>
      <c r="CJ4076" s="17"/>
      <c r="CK4076" s="17"/>
      <c r="CL4076" s="17"/>
      <c r="CM4076" s="17"/>
      <c r="CN4076" s="17"/>
      <c r="CO4076" s="17"/>
    </row>
    <row r="4077" spans="1:93" x14ac:dyDescent="0.35">
      <c r="A4077" s="43">
        <v>1</v>
      </c>
      <c r="B4077" s="83">
        <v>6200</v>
      </c>
      <c r="C4077" s="46" t="s">
        <v>10</v>
      </c>
      <c r="D4077" s="46" t="s">
        <v>9745</v>
      </c>
      <c r="E4077" s="46" t="s">
        <v>9746</v>
      </c>
      <c r="F4077" s="46">
        <v>44000955</v>
      </c>
      <c r="G4077" s="46">
        <v>0</v>
      </c>
      <c r="H4077" s="46" t="s">
        <v>9747</v>
      </c>
      <c r="I4077" s="38">
        <v>920276.13</v>
      </c>
      <c r="J4077" s="47">
        <v>41999</v>
      </c>
      <c r="K4077" s="54"/>
      <c r="L4077" s="17"/>
      <c r="M4077" s="17"/>
      <c r="N4077" s="17"/>
      <c r="O4077" s="17"/>
      <c r="P4077" s="17"/>
      <c r="Q4077" s="17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17"/>
      <c r="AF4077" s="17"/>
      <c r="AG4077" s="17"/>
      <c r="AH4077" s="17"/>
      <c r="AI4077" s="17"/>
      <c r="AJ4077" s="17"/>
      <c r="AK4077" s="17"/>
      <c r="AL4077" s="17"/>
      <c r="AM4077" s="17"/>
      <c r="AN4077" s="17"/>
      <c r="AO4077" s="17"/>
      <c r="AP4077" s="17"/>
      <c r="AQ4077" s="17"/>
      <c r="AR4077" s="17"/>
      <c r="AS4077" s="17"/>
      <c r="AT4077" s="17"/>
      <c r="AU4077" s="17"/>
      <c r="AV4077" s="17"/>
      <c r="AW4077" s="17"/>
      <c r="AX4077" s="17"/>
      <c r="AY4077" s="17"/>
      <c r="AZ4077" s="17"/>
      <c r="BA4077" s="17"/>
      <c r="BB4077" s="17"/>
      <c r="BC4077" s="17"/>
      <c r="BD4077" s="17"/>
      <c r="BE4077" s="17"/>
      <c r="BF4077" s="17"/>
      <c r="BG4077" s="17"/>
      <c r="BH4077" s="17"/>
      <c r="BI4077" s="17"/>
      <c r="BJ4077" s="17"/>
      <c r="BK4077" s="17"/>
      <c r="BL4077" s="17"/>
      <c r="BM4077" s="17"/>
      <c r="BN4077" s="17"/>
      <c r="BO4077" s="17"/>
      <c r="BP4077" s="17"/>
      <c r="BQ4077" s="17"/>
      <c r="BR4077" s="17"/>
      <c r="BS4077" s="17"/>
      <c r="BT4077" s="17"/>
      <c r="BU4077" s="17"/>
      <c r="BV4077" s="17"/>
      <c r="BW4077" s="17"/>
      <c r="BX4077" s="17"/>
      <c r="BY4077" s="17"/>
      <c r="BZ4077" s="17"/>
      <c r="CA4077" s="17"/>
      <c r="CB4077" s="17"/>
      <c r="CC4077" s="17"/>
      <c r="CD4077" s="17"/>
      <c r="CE4077" s="17"/>
      <c r="CF4077" s="17"/>
      <c r="CG4077" s="17"/>
      <c r="CH4077" s="17"/>
      <c r="CI4077" s="17"/>
      <c r="CJ4077" s="17"/>
      <c r="CK4077" s="17"/>
      <c r="CL4077" s="17"/>
      <c r="CM4077" s="17"/>
      <c r="CN4077" s="17"/>
      <c r="CO4077" s="17"/>
    </row>
    <row r="4078" spans="1:93" x14ac:dyDescent="0.35">
      <c r="A4078" s="43">
        <v>1</v>
      </c>
      <c r="B4078" s="83">
        <v>6200</v>
      </c>
      <c r="C4078" s="46" t="s">
        <v>10</v>
      </c>
      <c r="D4078" s="46" t="s">
        <v>9748</v>
      </c>
      <c r="E4078" s="46" t="s">
        <v>9746</v>
      </c>
      <c r="F4078" s="46">
        <v>44000955</v>
      </c>
      <c r="G4078" s="46">
        <v>1</v>
      </c>
      <c r="H4078" s="44" t="s">
        <v>9749</v>
      </c>
      <c r="I4078" s="38">
        <v>11098</v>
      </c>
      <c r="J4078" s="47">
        <v>43647</v>
      </c>
      <c r="K4078" s="54"/>
      <c r="L4078" s="17"/>
      <c r="M4078" s="17"/>
      <c r="N4078" s="17"/>
      <c r="O4078" s="17"/>
      <c r="P4078" s="17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17"/>
      <c r="AF4078" s="17"/>
      <c r="AG4078" s="17"/>
      <c r="AH4078" s="17"/>
      <c r="AI4078" s="17"/>
      <c r="AJ4078" s="17"/>
      <c r="AK4078" s="17"/>
      <c r="AL4078" s="17"/>
      <c r="AM4078" s="17"/>
      <c r="AN4078" s="17"/>
      <c r="AO4078" s="17"/>
      <c r="AP4078" s="17"/>
      <c r="AQ4078" s="17"/>
      <c r="AR4078" s="17"/>
      <c r="AS4078" s="17"/>
      <c r="AT4078" s="17"/>
      <c r="AU4078" s="17"/>
      <c r="AV4078" s="17"/>
      <c r="AW4078" s="17"/>
      <c r="AX4078" s="17"/>
      <c r="AY4078" s="17"/>
      <c r="AZ4078" s="17"/>
      <c r="BA4078" s="17"/>
      <c r="BB4078" s="17"/>
      <c r="BC4078" s="17"/>
      <c r="BD4078" s="17"/>
      <c r="BE4078" s="17"/>
      <c r="BF4078" s="17"/>
      <c r="BG4078" s="17"/>
      <c r="BH4078" s="17"/>
      <c r="BI4078" s="17"/>
      <c r="BJ4078" s="17"/>
      <c r="BK4078" s="17"/>
      <c r="BL4078" s="17"/>
      <c r="BM4078" s="17"/>
      <c r="BN4078" s="17"/>
      <c r="BO4078" s="17"/>
      <c r="BP4078" s="17"/>
      <c r="BQ4078" s="17"/>
      <c r="BR4078" s="17"/>
      <c r="BS4078" s="17"/>
      <c r="BT4078" s="17"/>
      <c r="BU4078" s="17"/>
      <c r="BV4078" s="17"/>
      <c r="BW4078" s="17"/>
      <c r="BX4078" s="17"/>
      <c r="BY4078" s="17"/>
      <c r="BZ4078" s="17"/>
      <c r="CA4078" s="17"/>
      <c r="CB4078" s="17"/>
      <c r="CC4078" s="17"/>
      <c r="CD4078" s="17"/>
      <c r="CE4078" s="17"/>
      <c r="CF4078" s="17"/>
      <c r="CG4078" s="17"/>
      <c r="CH4078" s="17"/>
      <c r="CI4078" s="17"/>
      <c r="CJ4078" s="17"/>
      <c r="CK4078" s="17"/>
      <c r="CL4078" s="17"/>
      <c r="CM4078" s="17"/>
      <c r="CN4078" s="17"/>
      <c r="CO4078" s="17"/>
    </row>
    <row r="4079" spans="1:93" x14ac:dyDescent="0.35">
      <c r="A4079" s="43">
        <v>1</v>
      </c>
      <c r="B4079" s="83">
        <v>6200</v>
      </c>
      <c r="C4079" s="46" t="s">
        <v>10</v>
      </c>
      <c r="D4079" s="46" t="s">
        <v>9750</v>
      </c>
      <c r="E4079" s="46" t="s">
        <v>9751</v>
      </c>
      <c r="F4079" s="46">
        <v>44000956</v>
      </c>
      <c r="G4079" s="46">
        <v>0</v>
      </c>
      <c r="H4079" s="46" t="s">
        <v>9752</v>
      </c>
      <c r="I4079" s="38">
        <v>920276.13</v>
      </c>
      <c r="J4079" s="47">
        <v>41999</v>
      </c>
      <c r="K4079" s="54"/>
      <c r="L4079" s="17"/>
      <c r="M4079" s="17"/>
      <c r="N4079" s="17"/>
      <c r="O4079" s="17"/>
      <c r="P4079" s="17"/>
      <c r="Q4079" s="17"/>
      <c r="R4079" s="17"/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  <c r="AE4079" s="17"/>
      <c r="AF4079" s="17"/>
      <c r="AG4079" s="17"/>
      <c r="AH4079" s="17"/>
      <c r="AI4079" s="17"/>
      <c r="AJ4079" s="17"/>
      <c r="AK4079" s="17"/>
      <c r="AL4079" s="17"/>
      <c r="AM4079" s="17"/>
      <c r="AN4079" s="17"/>
      <c r="AO4079" s="17"/>
      <c r="AP4079" s="17"/>
      <c r="AQ4079" s="17"/>
      <c r="AR4079" s="17"/>
      <c r="AS4079" s="17"/>
      <c r="AT4079" s="17"/>
      <c r="AU4079" s="17"/>
      <c r="AV4079" s="17"/>
      <c r="AW4079" s="17"/>
      <c r="AX4079" s="17"/>
      <c r="AY4079" s="17"/>
      <c r="AZ4079" s="17"/>
      <c r="BA4079" s="17"/>
      <c r="BB4079" s="17"/>
      <c r="BC4079" s="17"/>
      <c r="BD4079" s="17"/>
      <c r="BE4079" s="17"/>
      <c r="BF4079" s="17"/>
      <c r="BG4079" s="17"/>
      <c r="BH4079" s="17"/>
      <c r="BI4079" s="17"/>
      <c r="BJ4079" s="17"/>
      <c r="BK4079" s="17"/>
      <c r="BL4079" s="17"/>
      <c r="BM4079" s="17"/>
      <c r="BN4079" s="17"/>
      <c r="BO4079" s="17"/>
      <c r="BP4079" s="17"/>
      <c r="BQ4079" s="17"/>
      <c r="BR4079" s="17"/>
      <c r="BS4079" s="17"/>
      <c r="BT4079" s="17"/>
      <c r="BU4079" s="17"/>
      <c r="BV4079" s="17"/>
      <c r="BW4079" s="17"/>
      <c r="BX4079" s="17"/>
      <c r="BY4079" s="17"/>
      <c r="BZ4079" s="17"/>
      <c r="CA4079" s="17"/>
      <c r="CB4079" s="17"/>
      <c r="CC4079" s="17"/>
      <c r="CD4079" s="17"/>
      <c r="CE4079" s="17"/>
      <c r="CF4079" s="17"/>
      <c r="CG4079" s="17"/>
      <c r="CH4079" s="17"/>
      <c r="CI4079" s="17"/>
      <c r="CJ4079" s="17"/>
      <c r="CK4079" s="17"/>
      <c r="CL4079" s="17"/>
      <c r="CM4079" s="17"/>
      <c r="CN4079" s="17"/>
      <c r="CO4079" s="17"/>
    </row>
    <row r="4080" spans="1:93" x14ac:dyDescent="0.35">
      <c r="A4080" s="43">
        <v>1</v>
      </c>
      <c r="B4080" s="83">
        <v>6200</v>
      </c>
      <c r="C4080" s="46" t="s">
        <v>10</v>
      </c>
      <c r="D4080" s="46" t="s">
        <v>9753</v>
      </c>
      <c r="E4080" s="46" t="s">
        <v>9751</v>
      </c>
      <c r="F4080" s="46">
        <v>44000956</v>
      </c>
      <c r="G4080" s="46">
        <v>1</v>
      </c>
      <c r="H4080" s="44" t="s">
        <v>9754</v>
      </c>
      <c r="I4080" s="38">
        <v>11098</v>
      </c>
      <c r="J4080" s="47">
        <v>43647</v>
      </c>
      <c r="K4080" s="54"/>
      <c r="L4080" s="17"/>
      <c r="M4080" s="17"/>
      <c r="N4080" s="17"/>
      <c r="O4080" s="17"/>
      <c r="P4080" s="1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17"/>
      <c r="AF4080" s="17"/>
      <c r="AG4080" s="17"/>
      <c r="AH4080" s="17"/>
      <c r="AI4080" s="17"/>
      <c r="AJ4080" s="17"/>
      <c r="AK4080" s="17"/>
      <c r="AL4080" s="17"/>
      <c r="AM4080" s="17"/>
      <c r="AN4080" s="17"/>
      <c r="AO4080" s="17"/>
      <c r="AP4080" s="17"/>
      <c r="AQ4080" s="17"/>
      <c r="AR4080" s="17"/>
      <c r="AS4080" s="17"/>
      <c r="AT4080" s="17"/>
      <c r="AU4080" s="17"/>
      <c r="AV4080" s="17"/>
      <c r="AW4080" s="17"/>
      <c r="AX4080" s="17"/>
      <c r="AY4080" s="17"/>
      <c r="AZ4080" s="17"/>
      <c r="BA4080" s="17"/>
      <c r="BB4080" s="17"/>
      <c r="BC4080" s="17"/>
      <c r="BD4080" s="17"/>
      <c r="BE4080" s="17"/>
      <c r="BF4080" s="17"/>
      <c r="BG4080" s="17"/>
      <c r="BH4080" s="17"/>
      <c r="BI4080" s="17"/>
      <c r="BJ4080" s="17"/>
      <c r="BK4080" s="17"/>
      <c r="BL4080" s="17"/>
      <c r="BM4080" s="17"/>
      <c r="BN4080" s="17"/>
      <c r="BO4080" s="17"/>
      <c r="BP4080" s="17"/>
      <c r="BQ4080" s="17"/>
      <c r="BR4080" s="17"/>
      <c r="BS4080" s="17"/>
      <c r="BT4080" s="17"/>
      <c r="BU4080" s="17"/>
      <c r="BV4080" s="17"/>
      <c r="BW4080" s="17"/>
      <c r="BX4080" s="17"/>
      <c r="BY4080" s="17"/>
      <c r="BZ4080" s="17"/>
      <c r="CA4080" s="17"/>
      <c r="CB4080" s="17"/>
      <c r="CC4080" s="17"/>
      <c r="CD4080" s="17"/>
      <c r="CE4080" s="17"/>
      <c r="CF4080" s="17"/>
      <c r="CG4080" s="17"/>
      <c r="CH4080" s="17"/>
      <c r="CI4080" s="17"/>
      <c r="CJ4080" s="17"/>
      <c r="CK4080" s="17"/>
      <c r="CL4080" s="17"/>
      <c r="CM4080" s="17"/>
      <c r="CN4080" s="17"/>
      <c r="CO4080" s="17"/>
    </row>
    <row r="4081" spans="1:93" x14ac:dyDescent="0.35">
      <c r="A4081" s="43">
        <v>1</v>
      </c>
      <c r="B4081" s="83">
        <v>6200</v>
      </c>
      <c r="C4081" s="46" t="s">
        <v>10</v>
      </c>
      <c r="D4081" s="46" t="s">
        <v>9755</v>
      </c>
      <c r="E4081" s="46" t="s">
        <v>9756</v>
      </c>
      <c r="F4081" s="46">
        <v>44000957</v>
      </c>
      <c r="G4081" s="46">
        <v>0</v>
      </c>
      <c r="H4081" s="46" t="s">
        <v>9757</v>
      </c>
      <c r="I4081" s="38">
        <v>920276.13</v>
      </c>
      <c r="J4081" s="47">
        <v>41999</v>
      </c>
      <c r="K4081" s="48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  <c r="AH4081" s="14"/>
      <c r="AI4081" s="14"/>
      <c r="AJ4081" s="14"/>
      <c r="AK4081" s="14"/>
      <c r="AL4081" s="14"/>
      <c r="AM4081" s="14"/>
      <c r="AN4081" s="14"/>
      <c r="AO4081" s="14"/>
      <c r="AP4081" s="14"/>
      <c r="AQ4081" s="14"/>
      <c r="AR4081" s="14"/>
      <c r="AS4081" s="14"/>
      <c r="AT4081" s="14"/>
      <c r="AU4081" s="14"/>
      <c r="AV4081" s="14"/>
      <c r="AW4081" s="14"/>
      <c r="AX4081" s="14"/>
      <c r="AY4081" s="14"/>
      <c r="AZ4081" s="14"/>
      <c r="BA4081" s="14"/>
      <c r="BB4081" s="14"/>
      <c r="BC4081" s="14"/>
      <c r="BD4081" s="14"/>
      <c r="BE4081" s="14"/>
      <c r="BF4081" s="14"/>
      <c r="BG4081" s="14"/>
      <c r="BH4081" s="14"/>
      <c r="BI4081" s="14"/>
      <c r="BJ4081" s="14"/>
      <c r="BK4081" s="14"/>
      <c r="BL4081" s="14"/>
      <c r="BM4081" s="14"/>
      <c r="BN4081" s="14"/>
      <c r="BO4081" s="14"/>
      <c r="BP4081" s="14"/>
      <c r="BQ4081" s="14"/>
      <c r="BR4081" s="14"/>
      <c r="BS4081" s="14"/>
      <c r="BT4081" s="14"/>
      <c r="BU4081" s="14"/>
      <c r="BV4081" s="14"/>
      <c r="BW4081" s="14"/>
      <c r="BX4081" s="14"/>
      <c r="BY4081" s="14"/>
      <c r="BZ4081" s="14"/>
      <c r="CA4081" s="14"/>
      <c r="CB4081" s="14"/>
      <c r="CC4081" s="14"/>
      <c r="CD4081" s="14"/>
      <c r="CE4081" s="14"/>
      <c r="CF4081" s="14"/>
      <c r="CG4081" s="14"/>
      <c r="CH4081" s="14"/>
      <c r="CI4081" s="14"/>
      <c r="CJ4081" s="14"/>
      <c r="CK4081" s="14"/>
      <c r="CL4081" s="14"/>
      <c r="CM4081" s="14"/>
      <c r="CN4081" s="14"/>
      <c r="CO4081" s="14"/>
    </row>
    <row r="4082" spans="1:93" x14ac:dyDescent="0.35">
      <c r="A4082" s="43">
        <v>1</v>
      </c>
      <c r="B4082" s="83">
        <v>6200</v>
      </c>
      <c r="C4082" s="46" t="s">
        <v>10</v>
      </c>
      <c r="D4082" s="46" t="s">
        <v>9758</v>
      </c>
      <c r="E4082" s="46" t="s">
        <v>9759</v>
      </c>
      <c r="F4082" s="46">
        <v>44000958</v>
      </c>
      <c r="G4082" s="46">
        <v>0</v>
      </c>
      <c r="H4082" s="46" t="s">
        <v>9760</v>
      </c>
      <c r="I4082" s="38">
        <v>920276.13</v>
      </c>
      <c r="J4082" s="47">
        <v>41999</v>
      </c>
      <c r="K4082" s="54"/>
      <c r="L4082" s="17"/>
      <c r="M4082" s="17"/>
      <c r="N4082" s="17"/>
      <c r="O4082" s="17"/>
      <c r="P4082" s="17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17"/>
      <c r="AF4082" s="17"/>
      <c r="AG4082" s="17"/>
      <c r="AH4082" s="17"/>
      <c r="AI4082" s="17"/>
      <c r="AJ4082" s="17"/>
      <c r="AK4082" s="17"/>
      <c r="AL4082" s="17"/>
      <c r="AM4082" s="17"/>
      <c r="AN4082" s="17"/>
      <c r="AO4082" s="17"/>
      <c r="AP4082" s="17"/>
      <c r="AQ4082" s="17"/>
      <c r="AR4082" s="17"/>
      <c r="AS4082" s="17"/>
      <c r="AT4082" s="17"/>
      <c r="AU4082" s="17"/>
      <c r="AV4082" s="17"/>
      <c r="AW4082" s="17"/>
      <c r="AX4082" s="17"/>
      <c r="AY4082" s="17"/>
      <c r="AZ4082" s="17"/>
      <c r="BA4082" s="17"/>
      <c r="BB4082" s="17"/>
      <c r="BC4082" s="17"/>
      <c r="BD4082" s="17"/>
      <c r="BE4082" s="17"/>
      <c r="BF4082" s="17"/>
      <c r="BG4082" s="17"/>
      <c r="BH4082" s="17"/>
      <c r="BI4082" s="17"/>
      <c r="BJ4082" s="17"/>
      <c r="BK4082" s="17"/>
      <c r="BL4082" s="17"/>
      <c r="BM4082" s="17"/>
      <c r="BN4082" s="17"/>
      <c r="BO4082" s="17"/>
      <c r="BP4082" s="17"/>
      <c r="BQ4082" s="17"/>
      <c r="BR4082" s="17"/>
      <c r="BS4082" s="17"/>
      <c r="BT4082" s="17"/>
      <c r="BU4082" s="17"/>
      <c r="BV4082" s="17"/>
      <c r="BW4082" s="17"/>
      <c r="BX4082" s="17"/>
      <c r="BY4082" s="17"/>
      <c r="BZ4082" s="17"/>
      <c r="CA4082" s="17"/>
      <c r="CB4082" s="17"/>
      <c r="CC4082" s="17"/>
      <c r="CD4082" s="17"/>
      <c r="CE4082" s="17"/>
      <c r="CF4082" s="17"/>
      <c r="CG4082" s="17"/>
      <c r="CH4082" s="17"/>
      <c r="CI4082" s="17"/>
      <c r="CJ4082" s="17"/>
      <c r="CK4082" s="17"/>
      <c r="CL4082" s="17"/>
      <c r="CM4082" s="17"/>
      <c r="CN4082" s="17"/>
      <c r="CO4082" s="17"/>
    </row>
    <row r="4083" spans="1:93" x14ac:dyDescent="0.35">
      <c r="A4083" s="43">
        <v>1</v>
      </c>
      <c r="B4083" s="83">
        <v>6200</v>
      </c>
      <c r="C4083" s="46" t="s">
        <v>10</v>
      </c>
      <c r="D4083" s="46" t="s">
        <v>9761</v>
      </c>
      <c r="E4083" s="57"/>
      <c r="F4083" s="50" t="s">
        <v>9762</v>
      </c>
      <c r="G4083" s="50" t="s">
        <v>1124</v>
      </c>
      <c r="H4083" s="50" t="s">
        <v>9763</v>
      </c>
      <c r="I4083" s="38">
        <v>165200</v>
      </c>
      <c r="J4083" s="47">
        <v>44806</v>
      </c>
      <c r="K4083" s="103"/>
      <c r="L4083" s="21"/>
      <c r="M4083" s="21"/>
      <c r="N4083" s="21"/>
      <c r="O4083" s="21"/>
      <c r="P4083" s="21"/>
      <c r="Q4083" s="21"/>
      <c r="R4083" s="21"/>
      <c r="S4083" s="21"/>
      <c r="T4083" s="21"/>
      <c r="U4083" s="21"/>
      <c r="V4083" s="21"/>
      <c r="W4083" s="21"/>
      <c r="X4083" s="21"/>
      <c r="Y4083" s="21"/>
      <c r="Z4083" s="21"/>
      <c r="AA4083" s="21"/>
      <c r="AB4083" s="21"/>
      <c r="AC4083" s="21"/>
      <c r="AD4083" s="21"/>
      <c r="AE4083" s="21"/>
      <c r="AF4083" s="21"/>
      <c r="AG4083" s="21"/>
      <c r="AH4083" s="21"/>
      <c r="AI4083" s="21"/>
      <c r="AJ4083" s="21"/>
      <c r="AK4083" s="21"/>
      <c r="AL4083" s="21"/>
      <c r="AM4083" s="21"/>
      <c r="AN4083" s="21"/>
      <c r="AO4083" s="21"/>
      <c r="AP4083" s="21"/>
      <c r="AQ4083" s="21"/>
      <c r="AR4083" s="21"/>
      <c r="AS4083" s="21"/>
      <c r="AT4083" s="21"/>
      <c r="AU4083" s="21"/>
      <c r="AV4083" s="21"/>
      <c r="AW4083" s="21"/>
      <c r="AX4083" s="21"/>
      <c r="AY4083" s="21"/>
      <c r="AZ4083" s="21"/>
      <c r="BA4083" s="21"/>
      <c r="BB4083" s="21"/>
      <c r="BC4083" s="21"/>
      <c r="BD4083" s="21"/>
      <c r="BE4083" s="21"/>
      <c r="BF4083" s="21"/>
      <c r="BG4083" s="21"/>
      <c r="BH4083" s="21"/>
      <c r="BI4083" s="21"/>
      <c r="BJ4083" s="21"/>
      <c r="BK4083" s="21"/>
      <c r="BL4083" s="21"/>
      <c r="BM4083" s="21"/>
      <c r="BN4083" s="21"/>
      <c r="BO4083" s="21"/>
      <c r="BP4083" s="21"/>
      <c r="BQ4083" s="21"/>
      <c r="BR4083" s="21"/>
      <c r="BS4083" s="21"/>
      <c r="BT4083" s="21"/>
      <c r="BU4083" s="21"/>
      <c r="BV4083" s="21"/>
      <c r="BW4083" s="21"/>
      <c r="BX4083" s="21"/>
      <c r="BY4083" s="21"/>
      <c r="BZ4083" s="21"/>
      <c r="CA4083" s="21"/>
      <c r="CB4083" s="21"/>
      <c r="CC4083" s="21"/>
      <c r="CD4083" s="21"/>
      <c r="CE4083" s="21"/>
      <c r="CF4083" s="21"/>
      <c r="CG4083" s="21"/>
      <c r="CH4083" s="21"/>
      <c r="CI4083" s="21"/>
      <c r="CJ4083" s="21"/>
      <c r="CK4083" s="21"/>
      <c r="CL4083" s="21"/>
      <c r="CM4083" s="21"/>
      <c r="CN4083" s="21"/>
      <c r="CO4083" s="21"/>
    </row>
    <row r="4084" spans="1:93" x14ac:dyDescent="0.35">
      <c r="A4084" s="43">
        <v>1</v>
      </c>
      <c r="B4084" s="83">
        <v>6200</v>
      </c>
      <c r="C4084" s="46" t="s">
        <v>10</v>
      </c>
      <c r="D4084" s="46" t="s">
        <v>9764</v>
      </c>
      <c r="E4084" s="46" t="s">
        <v>9765</v>
      </c>
      <c r="F4084" s="46">
        <v>44000959</v>
      </c>
      <c r="G4084" s="46">
        <v>0</v>
      </c>
      <c r="H4084" s="46" t="s">
        <v>9766</v>
      </c>
      <c r="I4084" s="38">
        <v>920276.13</v>
      </c>
      <c r="J4084" s="47">
        <v>41999</v>
      </c>
      <c r="K4084" s="103"/>
      <c r="L4084" s="21"/>
      <c r="M4084" s="21"/>
      <c r="N4084" s="21"/>
      <c r="O4084" s="21"/>
      <c r="P4084" s="21"/>
      <c r="Q4084" s="21"/>
      <c r="R4084" s="21"/>
      <c r="S4084" s="21"/>
      <c r="T4084" s="21"/>
      <c r="U4084" s="21"/>
      <c r="V4084" s="21"/>
      <c r="W4084" s="21"/>
      <c r="X4084" s="21"/>
      <c r="Y4084" s="21"/>
      <c r="Z4084" s="21"/>
      <c r="AA4084" s="21"/>
      <c r="AB4084" s="21"/>
      <c r="AC4084" s="21"/>
      <c r="AD4084" s="21"/>
      <c r="AE4084" s="21"/>
      <c r="AF4084" s="21"/>
      <c r="AG4084" s="21"/>
      <c r="AH4084" s="21"/>
      <c r="AI4084" s="21"/>
      <c r="AJ4084" s="21"/>
      <c r="AK4084" s="21"/>
      <c r="AL4084" s="21"/>
      <c r="AM4084" s="21"/>
      <c r="AN4084" s="21"/>
      <c r="AO4084" s="21"/>
      <c r="AP4084" s="21"/>
      <c r="AQ4084" s="21"/>
      <c r="AR4084" s="21"/>
      <c r="AS4084" s="21"/>
      <c r="AT4084" s="21"/>
      <c r="AU4084" s="21"/>
      <c r="AV4084" s="21"/>
      <c r="AW4084" s="21"/>
      <c r="AX4084" s="21"/>
      <c r="AY4084" s="21"/>
      <c r="AZ4084" s="21"/>
      <c r="BA4084" s="21"/>
      <c r="BB4084" s="21"/>
      <c r="BC4084" s="21"/>
      <c r="BD4084" s="21"/>
      <c r="BE4084" s="21"/>
      <c r="BF4084" s="21"/>
      <c r="BG4084" s="21"/>
      <c r="BH4084" s="21"/>
      <c r="BI4084" s="21"/>
      <c r="BJ4084" s="21"/>
      <c r="BK4084" s="21"/>
      <c r="BL4084" s="21"/>
      <c r="BM4084" s="21"/>
      <c r="BN4084" s="21"/>
      <c r="BO4084" s="21"/>
      <c r="BP4084" s="21"/>
      <c r="BQ4084" s="21"/>
      <c r="BR4084" s="21"/>
      <c r="BS4084" s="21"/>
      <c r="BT4084" s="21"/>
      <c r="BU4084" s="21"/>
      <c r="BV4084" s="21"/>
      <c r="BW4084" s="21"/>
      <c r="BX4084" s="21"/>
      <c r="BY4084" s="21"/>
      <c r="BZ4084" s="21"/>
      <c r="CA4084" s="21"/>
      <c r="CB4084" s="21"/>
      <c r="CC4084" s="21"/>
      <c r="CD4084" s="21"/>
      <c r="CE4084" s="21"/>
      <c r="CF4084" s="21"/>
      <c r="CG4084" s="21"/>
      <c r="CH4084" s="21"/>
      <c r="CI4084" s="21"/>
      <c r="CJ4084" s="21"/>
      <c r="CK4084" s="21"/>
      <c r="CL4084" s="21"/>
      <c r="CM4084" s="21"/>
      <c r="CN4084" s="21"/>
      <c r="CO4084" s="21"/>
    </row>
    <row r="4085" spans="1:93" x14ac:dyDescent="0.35">
      <c r="A4085" s="43">
        <v>1</v>
      </c>
      <c r="B4085" s="83">
        <v>6200</v>
      </c>
      <c r="C4085" s="46" t="s">
        <v>10</v>
      </c>
      <c r="D4085" s="46" t="s">
        <v>9767</v>
      </c>
      <c r="E4085" s="46" t="s">
        <v>9768</v>
      </c>
      <c r="F4085" s="46">
        <v>44000960</v>
      </c>
      <c r="G4085" s="46">
        <v>0</v>
      </c>
      <c r="H4085" s="46" t="s">
        <v>9769</v>
      </c>
      <c r="I4085" s="38">
        <v>920276.13</v>
      </c>
      <c r="J4085" s="47">
        <v>41999</v>
      </c>
      <c r="K4085" s="103"/>
      <c r="L4085" s="21"/>
      <c r="M4085" s="21"/>
      <c r="N4085" s="21"/>
      <c r="O4085" s="21"/>
      <c r="P4085" s="21"/>
      <c r="Q4085" s="21"/>
      <c r="R4085" s="21"/>
      <c r="S4085" s="21"/>
      <c r="T4085" s="21"/>
      <c r="U4085" s="21"/>
      <c r="V4085" s="21"/>
      <c r="W4085" s="21"/>
      <c r="X4085" s="21"/>
      <c r="Y4085" s="21"/>
      <c r="Z4085" s="21"/>
      <c r="AA4085" s="21"/>
      <c r="AB4085" s="21"/>
      <c r="AC4085" s="21"/>
      <c r="AD4085" s="21"/>
      <c r="AE4085" s="21"/>
      <c r="AF4085" s="21"/>
      <c r="AG4085" s="21"/>
      <c r="AH4085" s="21"/>
      <c r="AI4085" s="21"/>
      <c r="AJ4085" s="21"/>
      <c r="AK4085" s="21"/>
      <c r="AL4085" s="21"/>
      <c r="AM4085" s="21"/>
      <c r="AN4085" s="21"/>
      <c r="AO4085" s="21"/>
      <c r="AP4085" s="21"/>
      <c r="AQ4085" s="21"/>
      <c r="AR4085" s="21"/>
      <c r="AS4085" s="21"/>
      <c r="AT4085" s="21"/>
      <c r="AU4085" s="21"/>
      <c r="AV4085" s="21"/>
      <c r="AW4085" s="21"/>
      <c r="AX4085" s="21"/>
      <c r="AY4085" s="21"/>
      <c r="AZ4085" s="21"/>
      <c r="BA4085" s="21"/>
      <c r="BB4085" s="21"/>
      <c r="BC4085" s="21"/>
      <c r="BD4085" s="21"/>
      <c r="BE4085" s="21"/>
      <c r="BF4085" s="21"/>
      <c r="BG4085" s="21"/>
      <c r="BH4085" s="21"/>
      <c r="BI4085" s="21"/>
      <c r="BJ4085" s="21"/>
      <c r="BK4085" s="21"/>
      <c r="BL4085" s="21"/>
      <c r="BM4085" s="21"/>
      <c r="BN4085" s="21"/>
      <c r="BO4085" s="21"/>
      <c r="BP4085" s="21"/>
      <c r="BQ4085" s="21"/>
      <c r="BR4085" s="21"/>
      <c r="BS4085" s="21"/>
      <c r="BT4085" s="21"/>
      <c r="BU4085" s="21"/>
      <c r="BV4085" s="21"/>
      <c r="BW4085" s="21"/>
      <c r="BX4085" s="21"/>
      <c r="BY4085" s="21"/>
      <c r="BZ4085" s="21"/>
      <c r="CA4085" s="21"/>
      <c r="CB4085" s="21"/>
      <c r="CC4085" s="21"/>
      <c r="CD4085" s="21"/>
      <c r="CE4085" s="21"/>
      <c r="CF4085" s="21"/>
      <c r="CG4085" s="21"/>
      <c r="CH4085" s="21"/>
      <c r="CI4085" s="21"/>
      <c r="CJ4085" s="21"/>
      <c r="CK4085" s="21"/>
      <c r="CL4085" s="21"/>
      <c r="CM4085" s="21"/>
      <c r="CN4085" s="21"/>
      <c r="CO4085" s="21"/>
    </row>
    <row r="4086" spans="1:93" x14ac:dyDescent="0.35">
      <c r="A4086" s="43">
        <v>1</v>
      </c>
      <c r="B4086" s="83">
        <v>6200</v>
      </c>
      <c r="C4086" s="46" t="s">
        <v>10</v>
      </c>
      <c r="D4086" s="46" t="s">
        <v>9770</v>
      </c>
      <c r="E4086" s="46" t="s">
        <v>9771</v>
      </c>
      <c r="F4086" s="46">
        <v>44000961</v>
      </c>
      <c r="G4086" s="46">
        <v>0</v>
      </c>
      <c r="H4086" s="46" t="s">
        <v>9772</v>
      </c>
      <c r="I4086" s="38">
        <v>920276.13</v>
      </c>
      <c r="J4086" s="47">
        <v>41999</v>
      </c>
      <c r="K4086" s="103"/>
      <c r="L4086" s="21"/>
      <c r="M4086" s="21"/>
      <c r="N4086" s="21"/>
      <c r="O4086" s="21"/>
      <c r="P4086" s="21"/>
      <c r="Q4086" s="21"/>
      <c r="R4086" s="21"/>
      <c r="S4086" s="21"/>
      <c r="T4086" s="21"/>
      <c r="U4086" s="21"/>
      <c r="V4086" s="21"/>
      <c r="W4086" s="21"/>
      <c r="X4086" s="21"/>
      <c r="Y4086" s="21"/>
      <c r="Z4086" s="21"/>
      <c r="AA4086" s="21"/>
      <c r="AB4086" s="21"/>
      <c r="AC4086" s="21"/>
      <c r="AD4086" s="21"/>
      <c r="AE4086" s="21"/>
      <c r="AF4086" s="21"/>
      <c r="AG4086" s="21"/>
      <c r="AH4086" s="21"/>
      <c r="AI4086" s="21"/>
      <c r="AJ4086" s="21"/>
      <c r="AK4086" s="21"/>
      <c r="AL4086" s="21"/>
      <c r="AM4086" s="21"/>
      <c r="AN4086" s="21"/>
      <c r="AO4086" s="21"/>
      <c r="AP4086" s="21"/>
      <c r="AQ4086" s="21"/>
      <c r="AR4086" s="21"/>
      <c r="AS4086" s="21"/>
      <c r="AT4086" s="21"/>
      <c r="AU4086" s="21"/>
      <c r="AV4086" s="21"/>
      <c r="AW4086" s="21"/>
      <c r="AX4086" s="21"/>
      <c r="AY4086" s="21"/>
      <c r="AZ4086" s="21"/>
      <c r="BA4086" s="21"/>
      <c r="BB4086" s="21"/>
      <c r="BC4086" s="21"/>
      <c r="BD4086" s="21"/>
      <c r="BE4086" s="21"/>
      <c r="BF4086" s="21"/>
      <c r="BG4086" s="21"/>
      <c r="BH4086" s="21"/>
      <c r="BI4086" s="21"/>
      <c r="BJ4086" s="21"/>
      <c r="BK4086" s="21"/>
      <c r="BL4086" s="21"/>
      <c r="BM4086" s="21"/>
      <c r="BN4086" s="21"/>
      <c r="BO4086" s="21"/>
      <c r="BP4086" s="21"/>
      <c r="BQ4086" s="21"/>
      <c r="BR4086" s="21"/>
      <c r="BS4086" s="21"/>
      <c r="BT4086" s="21"/>
      <c r="BU4086" s="21"/>
      <c r="BV4086" s="21"/>
      <c r="BW4086" s="21"/>
      <c r="BX4086" s="21"/>
      <c r="BY4086" s="21"/>
      <c r="BZ4086" s="21"/>
      <c r="CA4086" s="21"/>
      <c r="CB4086" s="21"/>
      <c r="CC4086" s="21"/>
      <c r="CD4086" s="21"/>
      <c r="CE4086" s="21"/>
      <c r="CF4086" s="21"/>
      <c r="CG4086" s="21"/>
      <c r="CH4086" s="21"/>
      <c r="CI4086" s="21"/>
      <c r="CJ4086" s="21"/>
      <c r="CK4086" s="21"/>
      <c r="CL4086" s="21"/>
      <c r="CM4086" s="21"/>
      <c r="CN4086" s="21"/>
      <c r="CO4086" s="21"/>
    </row>
    <row r="4087" spans="1:93" x14ac:dyDescent="0.35">
      <c r="A4087" s="43">
        <v>1</v>
      </c>
      <c r="B4087" s="83">
        <v>6200</v>
      </c>
      <c r="C4087" s="46" t="s">
        <v>10</v>
      </c>
      <c r="D4087" s="46" t="s">
        <v>9773</v>
      </c>
      <c r="E4087" s="46" t="s">
        <v>9774</v>
      </c>
      <c r="F4087" s="46">
        <v>44000962</v>
      </c>
      <c r="G4087" s="46">
        <v>0</v>
      </c>
      <c r="H4087" s="46" t="s">
        <v>9775</v>
      </c>
      <c r="I4087" s="38">
        <v>920276.13</v>
      </c>
      <c r="J4087" s="47">
        <v>41999</v>
      </c>
      <c r="K4087" s="103"/>
      <c r="L4087" s="21"/>
      <c r="M4087" s="21"/>
      <c r="N4087" s="21"/>
      <c r="O4087" s="21"/>
      <c r="P4087" s="21"/>
      <c r="Q4087" s="21"/>
      <c r="R4087" s="21"/>
      <c r="S4087" s="21"/>
      <c r="T4087" s="21"/>
      <c r="U4087" s="21"/>
      <c r="V4087" s="21"/>
      <c r="W4087" s="21"/>
      <c r="X4087" s="21"/>
      <c r="Y4087" s="21"/>
      <c r="Z4087" s="21"/>
      <c r="AA4087" s="21"/>
      <c r="AB4087" s="21"/>
      <c r="AC4087" s="21"/>
      <c r="AD4087" s="21"/>
      <c r="AE4087" s="21"/>
      <c r="AF4087" s="21"/>
      <c r="AG4087" s="21"/>
      <c r="AH4087" s="21"/>
      <c r="AI4087" s="21"/>
      <c r="AJ4087" s="21"/>
      <c r="AK4087" s="21"/>
      <c r="AL4087" s="21"/>
      <c r="AM4087" s="21"/>
      <c r="AN4087" s="21"/>
      <c r="AO4087" s="21"/>
      <c r="AP4087" s="21"/>
      <c r="AQ4087" s="21"/>
      <c r="AR4087" s="21"/>
      <c r="AS4087" s="21"/>
      <c r="AT4087" s="21"/>
      <c r="AU4087" s="21"/>
      <c r="AV4087" s="21"/>
      <c r="AW4087" s="21"/>
      <c r="AX4087" s="21"/>
      <c r="AY4087" s="21"/>
      <c r="AZ4087" s="21"/>
      <c r="BA4087" s="21"/>
      <c r="BB4087" s="21"/>
      <c r="BC4087" s="21"/>
      <c r="BD4087" s="21"/>
      <c r="BE4087" s="21"/>
      <c r="BF4087" s="21"/>
      <c r="BG4087" s="21"/>
      <c r="BH4087" s="21"/>
      <c r="BI4087" s="21"/>
      <c r="BJ4087" s="21"/>
      <c r="BK4087" s="21"/>
      <c r="BL4087" s="21"/>
      <c r="BM4087" s="21"/>
      <c r="BN4087" s="21"/>
      <c r="BO4087" s="21"/>
      <c r="BP4087" s="21"/>
      <c r="BQ4087" s="21"/>
      <c r="BR4087" s="21"/>
      <c r="BS4087" s="21"/>
      <c r="BT4087" s="21"/>
      <c r="BU4087" s="21"/>
      <c r="BV4087" s="21"/>
      <c r="BW4087" s="21"/>
      <c r="BX4087" s="21"/>
      <c r="BY4087" s="21"/>
      <c r="BZ4087" s="21"/>
      <c r="CA4087" s="21"/>
      <c r="CB4087" s="21"/>
      <c r="CC4087" s="21"/>
      <c r="CD4087" s="21"/>
      <c r="CE4087" s="21"/>
      <c r="CF4087" s="21"/>
      <c r="CG4087" s="21"/>
      <c r="CH4087" s="21"/>
      <c r="CI4087" s="21"/>
      <c r="CJ4087" s="21"/>
      <c r="CK4087" s="21"/>
      <c r="CL4087" s="21"/>
      <c r="CM4087" s="21"/>
      <c r="CN4087" s="21"/>
      <c r="CO4087" s="21"/>
    </row>
    <row r="4088" spans="1:93" x14ac:dyDescent="0.35">
      <c r="A4088" s="43">
        <v>1</v>
      </c>
      <c r="B4088" s="83">
        <v>6200</v>
      </c>
      <c r="C4088" s="46" t="s">
        <v>10</v>
      </c>
      <c r="D4088" s="46" t="s">
        <v>9776</v>
      </c>
      <c r="E4088" s="46" t="s">
        <v>9777</v>
      </c>
      <c r="F4088" s="46">
        <v>44000963</v>
      </c>
      <c r="G4088" s="46">
        <v>0</v>
      </c>
      <c r="H4088" s="46" t="s">
        <v>9778</v>
      </c>
      <c r="I4088" s="38">
        <v>920276.13</v>
      </c>
      <c r="J4088" s="47">
        <v>41999</v>
      </c>
      <c r="K4088" s="103"/>
      <c r="L4088" s="21"/>
      <c r="M4088" s="21"/>
      <c r="N4088" s="21"/>
      <c r="O4088" s="21"/>
      <c r="P4088" s="21"/>
      <c r="Q4088" s="21"/>
      <c r="R4088" s="21"/>
      <c r="S4088" s="21"/>
      <c r="T4088" s="21"/>
      <c r="U4088" s="21"/>
      <c r="V4088" s="21"/>
      <c r="W4088" s="21"/>
      <c r="X4088" s="21"/>
      <c r="Y4088" s="21"/>
      <c r="Z4088" s="21"/>
      <c r="AA4088" s="21"/>
      <c r="AB4088" s="21"/>
      <c r="AC4088" s="21"/>
      <c r="AD4088" s="21"/>
      <c r="AE4088" s="21"/>
      <c r="AF4088" s="21"/>
      <c r="AG4088" s="21"/>
      <c r="AH4088" s="21"/>
      <c r="AI4088" s="21"/>
      <c r="AJ4088" s="21"/>
      <c r="AK4088" s="21"/>
      <c r="AL4088" s="21"/>
      <c r="AM4088" s="21"/>
      <c r="AN4088" s="21"/>
      <c r="AO4088" s="21"/>
      <c r="AP4088" s="21"/>
      <c r="AQ4088" s="21"/>
      <c r="AR4088" s="21"/>
      <c r="AS4088" s="21"/>
      <c r="AT4088" s="21"/>
      <c r="AU4088" s="21"/>
      <c r="AV4088" s="21"/>
      <c r="AW4088" s="21"/>
      <c r="AX4088" s="21"/>
      <c r="AY4088" s="21"/>
      <c r="AZ4088" s="21"/>
      <c r="BA4088" s="21"/>
      <c r="BB4088" s="21"/>
      <c r="BC4088" s="21"/>
      <c r="BD4088" s="21"/>
      <c r="BE4088" s="21"/>
      <c r="BF4088" s="21"/>
      <c r="BG4088" s="21"/>
      <c r="BH4088" s="21"/>
      <c r="BI4088" s="21"/>
      <c r="BJ4088" s="21"/>
      <c r="BK4088" s="21"/>
      <c r="BL4088" s="21"/>
      <c r="BM4088" s="21"/>
      <c r="BN4088" s="21"/>
      <c r="BO4088" s="21"/>
      <c r="BP4088" s="21"/>
      <c r="BQ4088" s="21"/>
      <c r="BR4088" s="21"/>
      <c r="BS4088" s="21"/>
      <c r="BT4088" s="21"/>
      <c r="BU4088" s="21"/>
      <c r="BV4088" s="21"/>
      <c r="BW4088" s="21"/>
      <c r="BX4088" s="21"/>
      <c r="BY4088" s="21"/>
      <c r="BZ4088" s="21"/>
      <c r="CA4088" s="21"/>
      <c r="CB4088" s="21"/>
      <c r="CC4088" s="21"/>
      <c r="CD4088" s="21"/>
      <c r="CE4088" s="21"/>
      <c r="CF4088" s="21"/>
      <c r="CG4088" s="21"/>
      <c r="CH4088" s="21"/>
      <c r="CI4088" s="21"/>
      <c r="CJ4088" s="21"/>
      <c r="CK4088" s="21"/>
      <c r="CL4088" s="21"/>
      <c r="CM4088" s="21"/>
      <c r="CN4088" s="21"/>
      <c r="CO4088" s="21"/>
    </row>
    <row r="4089" spans="1:93" x14ac:dyDescent="0.35">
      <c r="A4089" s="43">
        <v>1</v>
      </c>
      <c r="B4089" s="83">
        <v>6200</v>
      </c>
      <c r="C4089" s="46" t="s">
        <v>10</v>
      </c>
      <c r="D4089" s="46" t="s">
        <v>9779</v>
      </c>
      <c r="E4089" s="46">
        <v>330007840</v>
      </c>
      <c r="F4089" s="46">
        <v>44000966</v>
      </c>
      <c r="G4089" s="46">
        <v>0</v>
      </c>
      <c r="H4089" s="46" t="s">
        <v>9780</v>
      </c>
      <c r="I4089" s="38">
        <v>920276.13</v>
      </c>
      <c r="J4089" s="47">
        <v>41999</v>
      </c>
      <c r="K4089" s="103"/>
      <c r="L4089" s="21"/>
      <c r="M4089" s="21"/>
      <c r="N4089" s="21"/>
      <c r="O4089" s="21"/>
      <c r="P4089" s="21"/>
      <c r="Q4089" s="21"/>
      <c r="R4089" s="21"/>
      <c r="S4089" s="21"/>
      <c r="T4089" s="21"/>
      <c r="U4089" s="21"/>
      <c r="V4089" s="21"/>
      <c r="W4089" s="21"/>
      <c r="X4089" s="21"/>
      <c r="Y4089" s="21"/>
      <c r="Z4089" s="21"/>
      <c r="AA4089" s="21"/>
      <c r="AB4089" s="21"/>
      <c r="AC4089" s="21"/>
      <c r="AD4089" s="21"/>
      <c r="AE4089" s="21"/>
      <c r="AF4089" s="21"/>
      <c r="AG4089" s="21"/>
      <c r="AH4089" s="21"/>
      <c r="AI4089" s="21"/>
      <c r="AJ4089" s="21"/>
      <c r="AK4089" s="21"/>
      <c r="AL4089" s="21"/>
      <c r="AM4089" s="21"/>
      <c r="AN4089" s="21"/>
      <c r="AO4089" s="21"/>
      <c r="AP4089" s="21"/>
      <c r="AQ4089" s="21"/>
      <c r="AR4089" s="21"/>
      <c r="AS4089" s="21"/>
      <c r="AT4089" s="21"/>
      <c r="AU4089" s="21"/>
      <c r="AV4089" s="21"/>
      <c r="AW4089" s="21"/>
      <c r="AX4089" s="21"/>
      <c r="AY4089" s="21"/>
      <c r="AZ4089" s="21"/>
      <c r="BA4089" s="21"/>
      <c r="BB4089" s="21"/>
      <c r="BC4089" s="21"/>
      <c r="BD4089" s="21"/>
      <c r="BE4089" s="21"/>
      <c r="BF4089" s="21"/>
      <c r="BG4089" s="21"/>
      <c r="BH4089" s="21"/>
      <c r="BI4089" s="21"/>
      <c r="BJ4089" s="21"/>
      <c r="BK4089" s="21"/>
      <c r="BL4089" s="21"/>
      <c r="BM4089" s="21"/>
      <c r="BN4089" s="21"/>
      <c r="BO4089" s="21"/>
      <c r="BP4089" s="21"/>
      <c r="BQ4089" s="21"/>
      <c r="BR4089" s="21"/>
      <c r="BS4089" s="21"/>
      <c r="BT4089" s="21"/>
      <c r="BU4089" s="21"/>
      <c r="BV4089" s="21"/>
      <c r="BW4089" s="21"/>
      <c r="BX4089" s="21"/>
      <c r="BY4089" s="21"/>
      <c r="BZ4089" s="21"/>
      <c r="CA4089" s="21"/>
      <c r="CB4089" s="21"/>
      <c r="CC4089" s="21"/>
      <c r="CD4089" s="21"/>
      <c r="CE4089" s="21"/>
      <c r="CF4089" s="21"/>
      <c r="CG4089" s="21"/>
      <c r="CH4089" s="21"/>
      <c r="CI4089" s="21"/>
      <c r="CJ4089" s="21"/>
      <c r="CK4089" s="21"/>
      <c r="CL4089" s="21"/>
      <c r="CM4089" s="21"/>
      <c r="CN4089" s="21"/>
      <c r="CO4089" s="21"/>
    </row>
    <row r="4090" spans="1:93" x14ac:dyDescent="0.35">
      <c r="A4090" s="43">
        <v>1</v>
      </c>
      <c r="B4090" s="83">
        <v>6200</v>
      </c>
      <c r="C4090" s="46" t="s">
        <v>10</v>
      </c>
      <c r="D4090" s="46" t="s">
        <v>9781</v>
      </c>
      <c r="E4090" s="46">
        <v>330007850</v>
      </c>
      <c r="F4090" s="46">
        <v>44000967</v>
      </c>
      <c r="G4090" s="46">
        <v>0</v>
      </c>
      <c r="H4090" s="46" t="s">
        <v>9782</v>
      </c>
      <c r="I4090" s="38">
        <v>920276.13</v>
      </c>
      <c r="J4090" s="47">
        <v>41999</v>
      </c>
      <c r="K4090" s="103"/>
      <c r="L4090" s="21"/>
      <c r="M4090" s="21"/>
      <c r="N4090" s="21"/>
      <c r="O4090" s="21"/>
      <c r="P4090" s="21"/>
      <c r="Q4090" s="21"/>
      <c r="R4090" s="21"/>
      <c r="S4090" s="21"/>
      <c r="T4090" s="21"/>
      <c r="U4090" s="21"/>
      <c r="V4090" s="21"/>
      <c r="W4090" s="21"/>
      <c r="X4090" s="21"/>
      <c r="Y4090" s="21"/>
      <c r="Z4090" s="21"/>
      <c r="AA4090" s="21"/>
      <c r="AB4090" s="21"/>
      <c r="AC4090" s="21"/>
      <c r="AD4090" s="21"/>
      <c r="AE4090" s="21"/>
      <c r="AF4090" s="21"/>
      <c r="AG4090" s="21"/>
      <c r="AH4090" s="21"/>
      <c r="AI4090" s="21"/>
      <c r="AJ4090" s="21"/>
      <c r="AK4090" s="21"/>
      <c r="AL4090" s="21"/>
      <c r="AM4090" s="21"/>
      <c r="AN4090" s="21"/>
      <c r="AO4090" s="21"/>
      <c r="AP4090" s="21"/>
      <c r="AQ4090" s="21"/>
      <c r="AR4090" s="21"/>
      <c r="AS4090" s="21"/>
      <c r="AT4090" s="21"/>
      <c r="AU4090" s="21"/>
      <c r="AV4090" s="21"/>
      <c r="AW4090" s="21"/>
      <c r="AX4090" s="21"/>
      <c r="AY4090" s="21"/>
      <c r="AZ4090" s="21"/>
      <c r="BA4090" s="21"/>
      <c r="BB4090" s="21"/>
      <c r="BC4090" s="21"/>
      <c r="BD4090" s="21"/>
      <c r="BE4090" s="21"/>
      <c r="BF4090" s="21"/>
      <c r="BG4090" s="21"/>
      <c r="BH4090" s="21"/>
      <c r="BI4090" s="21"/>
      <c r="BJ4090" s="21"/>
      <c r="BK4090" s="21"/>
      <c r="BL4090" s="21"/>
      <c r="BM4090" s="21"/>
      <c r="BN4090" s="21"/>
      <c r="BO4090" s="21"/>
      <c r="BP4090" s="21"/>
      <c r="BQ4090" s="21"/>
      <c r="BR4090" s="21"/>
      <c r="BS4090" s="21"/>
      <c r="BT4090" s="21"/>
      <c r="BU4090" s="21"/>
      <c r="BV4090" s="21"/>
      <c r="BW4090" s="21"/>
      <c r="BX4090" s="21"/>
      <c r="BY4090" s="21"/>
      <c r="BZ4090" s="21"/>
      <c r="CA4090" s="21"/>
      <c r="CB4090" s="21"/>
      <c r="CC4090" s="21"/>
      <c r="CD4090" s="21"/>
      <c r="CE4090" s="21"/>
      <c r="CF4090" s="21"/>
      <c r="CG4090" s="21"/>
      <c r="CH4090" s="21"/>
      <c r="CI4090" s="21"/>
      <c r="CJ4090" s="21"/>
      <c r="CK4090" s="21"/>
      <c r="CL4090" s="21"/>
      <c r="CM4090" s="21"/>
      <c r="CN4090" s="21"/>
      <c r="CO4090" s="21"/>
    </row>
    <row r="4091" spans="1:93" x14ac:dyDescent="0.35">
      <c r="A4091" s="43">
        <v>1</v>
      </c>
      <c r="B4091" s="83">
        <v>6200</v>
      </c>
      <c r="C4091" s="46" t="s">
        <v>10</v>
      </c>
      <c r="D4091" s="46" t="s">
        <v>9783</v>
      </c>
      <c r="E4091" s="46"/>
      <c r="F4091" s="46" t="s">
        <v>9784</v>
      </c>
      <c r="G4091" s="46" t="s">
        <v>1124</v>
      </c>
      <c r="H4091" s="46" t="s">
        <v>9785</v>
      </c>
      <c r="I4091" s="38">
        <v>158900</v>
      </c>
      <c r="J4091" s="47">
        <v>44279</v>
      </c>
      <c r="K4091" s="103"/>
      <c r="L4091" s="21"/>
      <c r="M4091" s="21"/>
      <c r="N4091" s="21"/>
      <c r="O4091" s="21"/>
      <c r="P4091" s="21"/>
      <c r="Q4091" s="21"/>
      <c r="R4091" s="21"/>
      <c r="S4091" s="21"/>
      <c r="T4091" s="21"/>
      <c r="U4091" s="21"/>
      <c r="V4091" s="21"/>
      <c r="W4091" s="21"/>
      <c r="X4091" s="21"/>
      <c r="Y4091" s="21"/>
      <c r="Z4091" s="21"/>
      <c r="AA4091" s="21"/>
      <c r="AB4091" s="21"/>
      <c r="AC4091" s="21"/>
      <c r="AD4091" s="21"/>
      <c r="AE4091" s="21"/>
      <c r="AF4091" s="21"/>
      <c r="AG4091" s="21"/>
      <c r="AH4091" s="21"/>
      <c r="AI4091" s="21"/>
      <c r="AJ4091" s="21"/>
      <c r="AK4091" s="21"/>
      <c r="AL4091" s="21"/>
      <c r="AM4091" s="21"/>
      <c r="AN4091" s="21"/>
      <c r="AO4091" s="21"/>
      <c r="AP4091" s="21"/>
      <c r="AQ4091" s="21"/>
      <c r="AR4091" s="21"/>
      <c r="AS4091" s="21"/>
      <c r="AT4091" s="21"/>
      <c r="AU4091" s="21"/>
      <c r="AV4091" s="21"/>
      <c r="AW4091" s="21"/>
      <c r="AX4091" s="21"/>
      <c r="AY4091" s="21"/>
      <c r="AZ4091" s="21"/>
      <c r="BA4091" s="21"/>
      <c r="BB4091" s="21"/>
      <c r="BC4091" s="21"/>
      <c r="BD4091" s="21"/>
      <c r="BE4091" s="21"/>
      <c r="BF4091" s="21"/>
      <c r="BG4091" s="21"/>
      <c r="BH4091" s="21"/>
      <c r="BI4091" s="21"/>
      <c r="BJ4091" s="21"/>
      <c r="BK4091" s="21"/>
      <c r="BL4091" s="21"/>
      <c r="BM4091" s="21"/>
      <c r="BN4091" s="21"/>
      <c r="BO4091" s="21"/>
      <c r="BP4091" s="21"/>
      <c r="BQ4091" s="21"/>
      <c r="BR4091" s="21"/>
      <c r="BS4091" s="21"/>
      <c r="BT4091" s="21"/>
      <c r="BU4091" s="21"/>
      <c r="BV4091" s="21"/>
      <c r="BW4091" s="21"/>
      <c r="BX4091" s="21"/>
      <c r="BY4091" s="21"/>
      <c r="BZ4091" s="21"/>
      <c r="CA4091" s="21"/>
      <c r="CB4091" s="21"/>
      <c r="CC4091" s="21"/>
      <c r="CD4091" s="21"/>
      <c r="CE4091" s="21"/>
      <c r="CF4091" s="21"/>
      <c r="CG4091" s="21"/>
      <c r="CH4091" s="21"/>
      <c r="CI4091" s="21"/>
      <c r="CJ4091" s="21"/>
      <c r="CK4091" s="21"/>
      <c r="CL4091" s="21"/>
      <c r="CM4091" s="21"/>
      <c r="CN4091" s="21"/>
      <c r="CO4091" s="21"/>
    </row>
    <row r="4092" spans="1:93" x14ac:dyDescent="0.35">
      <c r="A4092" s="43">
        <v>1</v>
      </c>
      <c r="B4092" s="83">
        <v>6200</v>
      </c>
      <c r="C4092" s="46" t="s">
        <v>10</v>
      </c>
      <c r="D4092" s="46" t="s">
        <v>9786</v>
      </c>
      <c r="E4092" s="46">
        <v>330007860</v>
      </c>
      <c r="F4092" s="46">
        <v>44000968</v>
      </c>
      <c r="G4092" s="46">
        <v>0</v>
      </c>
      <c r="H4092" s="46" t="s">
        <v>9787</v>
      </c>
      <c r="I4092" s="38">
        <v>920276.13</v>
      </c>
      <c r="J4092" s="47">
        <v>41999</v>
      </c>
      <c r="K4092" s="103"/>
      <c r="L4092" s="21"/>
      <c r="M4092" s="21"/>
      <c r="N4092" s="21"/>
      <c r="O4092" s="21"/>
      <c r="P4092" s="21"/>
      <c r="Q4092" s="21"/>
      <c r="R4092" s="21"/>
      <c r="S4092" s="21"/>
      <c r="T4092" s="21"/>
      <c r="U4092" s="21"/>
      <c r="V4092" s="21"/>
      <c r="W4092" s="21"/>
      <c r="X4092" s="21"/>
      <c r="Y4092" s="21"/>
      <c r="Z4092" s="21"/>
      <c r="AA4092" s="21"/>
      <c r="AB4092" s="21"/>
      <c r="AC4092" s="21"/>
      <c r="AD4092" s="21"/>
      <c r="AE4092" s="21"/>
      <c r="AF4092" s="21"/>
      <c r="AG4092" s="21"/>
      <c r="AH4092" s="21"/>
      <c r="AI4092" s="21"/>
      <c r="AJ4092" s="21"/>
      <c r="AK4092" s="21"/>
      <c r="AL4092" s="21"/>
      <c r="AM4092" s="21"/>
      <c r="AN4092" s="21"/>
      <c r="AO4092" s="21"/>
      <c r="AP4092" s="21"/>
      <c r="AQ4092" s="21"/>
      <c r="AR4092" s="21"/>
      <c r="AS4092" s="21"/>
      <c r="AT4092" s="21"/>
      <c r="AU4092" s="21"/>
      <c r="AV4092" s="21"/>
      <c r="AW4092" s="21"/>
      <c r="AX4092" s="21"/>
      <c r="AY4092" s="21"/>
      <c r="AZ4092" s="21"/>
      <c r="BA4092" s="21"/>
      <c r="BB4092" s="21"/>
      <c r="BC4092" s="21"/>
      <c r="BD4092" s="21"/>
      <c r="BE4092" s="21"/>
      <c r="BF4092" s="21"/>
      <c r="BG4092" s="21"/>
      <c r="BH4092" s="21"/>
      <c r="BI4092" s="21"/>
      <c r="BJ4092" s="21"/>
      <c r="BK4092" s="21"/>
      <c r="BL4092" s="21"/>
      <c r="BM4092" s="21"/>
      <c r="BN4092" s="21"/>
      <c r="BO4092" s="21"/>
      <c r="BP4092" s="21"/>
      <c r="BQ4092" s="21"/>
      <c r="BR4092" s="21"/>
      <c r="BS4092" s="21"/>
      <c r="BT4092" s="21"/>
      <c r="BU4092" s="21"/>
      <c r="BV4092" s="21"/>
      <c r="BW4092" s="21"/>
      <c r="BX4092" s="21"/>
      <c r="BY4092" s="21"/>
      <c r="BZ4092" s="21"/>
      <c r="CA4092" s="21"/>
      <c r="CB4092" s="21"/>
      <c r="CC4092" s="21"/>
      <c r="CD4092" s="21"/>
      <c r="CE4092" s="21"/>
      <c r="CF4092" s="21"/>
      <c r="CG4092" s="21"/>
      <c r="CH4092" s="21"/>
      <c r="CI4092" s="21"/>
      <c r="CJ4092" s="21"/>
      <c r="CK4092" s="21"/>
      <c r="CL4092" s="21"/>
      <c r="CM4092" s="21"/>
      <c r="CN4092" s="21"/>
      <c r="CO4092" s="21"/>
    </row>
    <row r="4093" spans="1:93" x14ac:dyDescent="0.35">
      <c r="A4093" s="43">
        <v>1</v>
      </c>
      <c r="B4093" s="83">
        <v>6200</v>
      </c>
      <c r="C4093" s="46" t="s">
        <v>10</v>
      </c>
      <c r="D4093" s="46" t="s">
        <v>9788</v>
      </c>
      <c r="E4093" s="46">
        <v>330007870</v>
      </c>
      <c r="F4093" s="46">
        <v>44000969</v>
      </c>
      <c r="G4093" s="46">
        <v>0</v>
      </c>
      <c r="H4093" s="46" t="s">
        <v>9789</v>
      </c>
      <c r="I4093" s="38">
        <v>920276.13</v>
      </c>
      <c r="J4093" s="47">
        <v>41999</v>
      </c>
      <c r="K4093" s="103"/>
      <c r="L4093" s="21"/>
      <c r="M4093" s="21"/>
      <c r="N4093" s="21"/>
      <c r="O4093" s="21"/>
      <c r="P4093" s="21"/>
      <c r="Q4093" s="21"/>
      <c r="R4093" s="21"/>
      <c r="S4093" s="21"/>
      <c r="T4093" s="21"/>
      <c r="U4093" s="21"/>
      <c r="V4093" s="21"/>
      <c r="W4093" s="21"/>
      <c r="X4093" s="21"/>
      <c r="Y4093" s="21"/>
      <c r="Z4093" s="21"/>
      <c r="AA4093" s="21"/>
      <c r="AB4093" s="21"/>
      <c r="AC4093" s="21"/>
      <c r="AD4093" s="21"/>
      <c r="AE4093" s="21"/>
      <c r="AF4093" s="21"/>
      <c r="AG4093" s="21"/>
      <c r="AH4093" s="21"/>
      <c r="AI4093" s="21"/>
      <c r="AJ4093" s="21"/>
      <c r="AK4093" s="21"/>
      <c r="AL4093" s="21"/>
      <c r="AM4093" s="21"/>
      <c r="AN4093" s="21"/>
      <c r="AO4093" s="21"/>
      <c r="AP4093" s="21"/>
      <c r="AQ4093" s="21"/>
      <c r="AR4093" s="21"/>
      <c r="AS4093" s="21"/>
      <c r="AT4093" s="21"/>
      <c r="AU4093" s="21"/>
      <c r="AV4093" s="21"/>
      <c r="AW4093" s="21"/>
      <c r="AX4093" s="21"/>
      <c r="AY4093" s="21"/>
      <c r="AZ4093" s="21"/>
      <c r="BA4093" s="21"/>
      <c r="BB4093" s="21"/>
      <c r="BC4093" s="21"/>
      <c r="BD4093" s="21"/>
      <c r="BE4093" s="21"/>
      <c r="BF4093" s="21"/>
      <c r="BG4093" s="21"/>
      <c r="BH4093" s="21"/>
      <c r="BI4093" s="21"/>
      <c r="BJ4093" s="21"/>
      <c r="BK4093" s="21"/>
      <c r="BL4093" s="21"/>
      <c r="BM4093" s="21"/>
      <c r="BN4093" s="21"/>
      <c r="BO4093" s="21"/>
      <c r="BP4093" s="21"/>
      <c r="BQ4093" s="21"/>
      <c r="BR4093" s="21"/>
      <c r="BS4093" s="21"/>
      <c r="BT4093" s="21"/>
      <c r="BU4093" s="21"/>
      <c r="BV4093" s="21"/>
      <c r="BW4093" s="21"/>
      <c r="BX4093" s="21"/>
      <c r="BY4093" s="21"/>
      <c r="BZ4093" s="21"/>
      <c r="CA4093" s="21"/>
      <c r="CB4093" s="21"/>
      <c r="CC4093" s="21"/>
      <c r="CD4093" s="21"/>
      <c r="CE4093" s="21"/>
      <c r="CF4093" s="21"/>
      <c r="CG4093" s="21"/>
      <c r="CH4093" s="21"/>
      <c r="CI4093" s="21"/>
      <c r="CJ4093" s="21"/>
      <c r="CK4093" s="21"/>
      <c r="CL4093" s="21"/>
      <c r="CM4093" s="21"/>
      <c r="CN4093" s="21"/>
      <c r="CO4093" s="21"/>
    </row>
    <row r="4094" spans="1:93" x14ac:dyDescent="0.35">
      <c r="A4094" s="43">
        <v>1</v>
      </c>
      <c r="B4094" s="83">
        <v>6200</v>
      </c>
      <c r="C4094" s="46" t="s">
        <v>10</v>
      </c>
      <c r="D4094" s="46" t="s">
        <v>9790</v>
      </c>
      <c r="E4094" s="46">
        <v>330007880</v>
      </c>
      <c r="F4094" s="46">
        <v>44000970</v>
      </c>
      <c r="G4094" s="46">
        <v>0</v>
      </c>
      <c r="H4094" s="46" t="s">
        <v>9791</v>
      </c>
      <c r="I4094" s="38">
        <v>920276.13</v>
      </c>
      <c r="J4094" s="47">
        <v>41999</v>
      </c>
      <c r="K4094" s="103"/>
      <c r="L4094" s="21"/>
      <c r="M4094" s="21"/>
      <c r="N4094" s="21"/>
      <c r="O4094" s="21"/>
      <c r="P4094" s="21"/>
      <c r="Q4094" s="21"/>
      <c r="R4094" s="21"/>
      <c r="S4094" s="21"/>
      <c r="T4094" s="21"/>
      <c r="U4094" s="21"/>
      <c r="V4094" s="21"/>
      <c r="W4094" s="21"/>
      <c r="X4094" s="21"/>
      <c r="Y4094" s="21"/>
      <c r="Z4094" s="21"/>
      <c r="AA4094" s="21"/>
      <c r="AB4094" s="21"/>
      <c r="AC4094" s="21"/>
      <c r="AD4094" s="21"/>
      <c r="AE4094" s="21"/>
      <c r="AF4094" s="21"/>
      <c r="AG4094" s="21"/>
      <c r="AH4094" s="21"/>
      <c r="AI4094" s="21"/>
      <c r="AJ4094" s="21"/>
      <c r="AK4094" s="21"/>
      <c r="AL4094" s="21"/>
      <c r="AM4094" s="21"/>
      <c r="AN4094" s="21"/>
      <c r="AO4094" s="21"/>
      <c r="AP4094" s="21"/>
      <c r="AQ4094" s="21"/>
      <c r="AR4094" s="21"/>
      <c r="AS4094" s="21"/>
      <c r="AT4094" s="21"/>
      <c r="AU4094" s="21"/>
      <c r="AV4094" s="21"/>
      <c r="AW4094" s="21"/>
      <c r="AX4094" s="21"/>
      <c r="AY4094" s="21"/>
      <c r="AZ4094" s="21"/>
      <c r="BA4094" s="21"/>
      <c r="BB4094" s="21"/>
      <c r="BC4094" s="21"/>
      <c r="BD4094" s="21"/>
      <c r="BE4094" s="21"/>
      <c r="BF4094" s="21"/>
      <c r="BG4094" s="21"/>
      <c r="BH4094" s="21"/>
      <c r="BI4094" s="21"/>
      <c r="BJ4094" s="21"/>
      <c r="BK4094" s="21"/>
      <c r="BL4094" s="21"/>
      <c r="BM4094" s="21"/>
      <c r="BN4094" s="21"/>
      <c r="BO4094" s="21"/>
      <c r="BP4094" s="21"/>
      <c r="BQ4094" s="21"/>
      <c r="BR4094" s="21"/>
      <c r="BS4094" s="21"/>
      <c r="BT4094" s="21"/>
      <c r="BU4094" s="21"/>
      <c r="BV4094" s="21"/>
      <c r="BW4094" s="21"/>
      <c r="BX4094" s="21"/>
      <c r="BY4094" s="21"/>
      <c r="BZ4094" s="21"/>
      <c r="CA4094" s="21"/>
      <c r="CB4094" s="21"/>
      <c r="CC4094" s="21"/>
      <c r="CD4094" s="21"/>
      <c r="CE4094" s="21"/>
      <c r="CF4094" s="21"/>
      <c r="CG4094" s="21"/>
      <c r="CH4094" s="21"/>
      <c r="CI4094" s="21"/>
      <c r="CJ4094" s="21"/>
      <c r="CK4094" s="21"/>
      <c r="CL4094" s="21"/>
      <c r="CM4094" s="21"/>
      <c r="CN4094" s="21"/>
      <c r="CO4094" s="21"/>
    </row>
    <row r="4095" spans="1:93" x14ac:dyDescent="0.35">
      <c r="A4095" s="43">
        <v>1</v>
      </c>
      <c r="B4095" s="83">
        <v>6200</v>
      </c>
      <c r="C4095" s="46" t="s">
        <v>10</v>
      </c>
      <c r="D4095" s="46" t="s">
        <v>9792</v>
      </c>
      <c r="E4095" s="46">
        <v>330007880</v>
      </c>
      <c r="F4095" s="46">
        <v>44000970</v>
      </c>
      <c r="G4095" s="46">
        <v>1</v>
      </c>
      <c r="H4095" s="44" t="s">
        <v>9793</v>
      </c>
      <c r="I4095" s="38">
        <v>78875.33</v>
      </c>
      <c r="J4095" s="47">
        <v>43647</v>
      </c>
      <c r="K4095" s="103"/>
      <c r="L4095" s="21"/>
      <c r="M4095" s="21"/>
      <c r="N4095" s="21"/>
      <c r="O4095" s="21"/>
      <c r="P4095" s="21"/>
      <c r="Q4095" s="21"/>
      <c r="R4095" s="21"/>
      <c r="S4095" s="21"/>
      <c r="T4095" s="21"/>
      <c r="U4095" s="21"/>
      <c r="V4095" s="21"/>
      <c r="W4095" s="21"/>
      <c r="X4095" s="21"/>
      <c r="Y4095" s="21"/>
      <c r="Z4095" s="21"/>
      <c r="AA4095" s="21"/>
      <c r="AB4095" s="21"/>
      <c r="AC4095" s="21"/>
      <c r="AD4095" s="21"/>
      <c r="AE4095" s="21"/>
      <c r="AF4095" s="21"/>
      <c r="AG4095" s="21"/>
      <c r="AH4095" s="21"/>
      <c r="AI4095" s="21"/>
      <c r="AJ4095" s="21"/>
      <c r="AK4095" s="21"/>
      <c r="AL4095" s="21"/>
      <c r="AM4095" s="21"/>
      <c r="AN4095" s="21"/>
      <c r="AO4095" s="21"/>
      <c r="AP4095" s="21"/>
      <c r="AQ4095" s="21"/>
      <c r="AR4095" s="21"/>
      <c r="AS4095" s="21"/>
      <c r="AT4095" s="21"/>
      <c r="AU4095" s="21"/>
      <c r="AV4095" s="21"/>
      <c r="AW4095" s="21"/>
      <c r="AX4095" s="21"/>
      <c r="AY4095" s="21"/>
      <c r="AZ4095" s="21"/>
      <c r="BA4095" s="21"/>
      <c r="BB4095" s="21"/>
      <c r="BC4095" s="21"/>
      <c r="BD4095" s="21"/>
      <c r="BE4095" s="21"/>
      <c r="BF4095" s="21"/>
      <c r="BG4095" s="21"/>
      <c r="BH4095" s="21"/>
      <c r="BI4095" s="21"/>
      <c r="BJ4095" s="21"/>
      <c r="BK4095" s="21"/>
      <c r="BL4095" s="21"/>
      <c r="BM4095" s="21"/>
      <c r="BN4095" s="21"/>
      <c r="BO4095" s="21"/>
      <c r="BP4095" s="21"/>
      <c r="BQ4095" s="21"/>
      <c r="BR4095" s="21"/>
      <c r="BS4095" s="21"/>
      <c r="BT4095" s="21"/>
      <c r="BU4095" s="21"/>
      <c r="BV4095" s="21"/>
      <c r="BW4095" s="21"/>
      <c r="BX4095" s="21"/>
      <c r="BY4095" s="21"/>
      <c r="BZ4095" s="21"/>
      <c r="CA4095" s="21"/>
      <c r="CB4095" s="21"/>
      <c r="CC4095" s="21"/>
      <c r="CD4095" s="21"/>
      <c r="CE4095" s="21"/>
      <c r="CF4095" s="21"/>
      <c r="CG4095" s="21"/>
      <c r="CH4095" s="21"/>
      <c r="CI4095" s="21"/>
      <c r="CJ4095" s="21"/>
      <c r="CK4095" s="21"/>
      <c r="CL4095" s="21"/>
      <c r="CM4095" s="21"/>
      <c r="CN4095" s="21"/>
      <c r="CO4095" s="21"/>
    </row>
    <row r="4096" spans="1:93" x14ac:dyDescent="0.35">
      <c r="A4096" s="43">
        <v>1</v>
      </c>
      <c r="B4096" s="83">
        <v>6200</v>
      </c>
      <c r="C4096" s="46" t="s">
        <v>10</v>
      </c>
      <c r="D4096" s="46" t="s">
        <v>9794</v>
      </c>
      <c r="E4096" s="106"/>
      <c r="F4096" s="50" t="s">
        <v>9795</v>
      </c>
      <c r="G4096" s="50" t="s">
        <v>1043</v>
      </c>
      <c r="H4096" s="50" t="s">
        <v>9796</v>
      </c>
      <c r="I4096" s="38">
        <v>119852</v>
      </c>
      <c r="J4096" s="47">
        <v>44137</v>
      </c>
      <c r="K4096" s="103"/>
      <c r="L4096" s="21"/>
      <c r="M4096" s="21"/>
      <c r="N4096" s="21"/>
      <c r="O4096" s="21"/>
      <c r="P4096" s="21"/>
      <c r="Q4096" s="21"/>
      <c r="R4096" s="21"/>
      <c r="S4096" s="21"/>
      <c r="T4096" s="21"/>
      <c r="U4096" s="21"/>
      <c r="V4096" s="21"/>
      <c r="W4096" s="21"/>
      <c r="X4096" s="21"/>
      <c r="Y4096" s="21"/>
      <c r="Z4096" s="21"/>
      <c r="AA4096" s="21"/>
      <c r="AB4096" s="21"/>
      <c r="AC4096" s="21"/>
      <c r="AD4096" s="21"/>
      <c r="AE4096" s="21"/>
      <c r="AF4096" s="21"/>
      <c r="AG4096" s="21"/>
      <c r="AH4096" s="21"/>
      <c r="AI4096" s="21"/>
      <c r="AJ4096" s="21"/>
      <c r="AK4096" s="21"/>
      <c r="AL4096" s="21"/>
      <c r="AM4096" s="21"/>
      <c r="AN4096" s="21"/>
      <c r="AO4096" s="21"/>
      <c r="AP4096" s="21"/>
      <c r="AQ4096" s="21"/>
      <c r="AR4096" s="21"/>
      <c r="AS4096" s="21"/>
      <c r="AT4096" s="21"/>
      <c r="AU4096" s="21"/>
      <c r="AV4096" s="21"/>
      <c r="AW4096" s="21"/>
      <c r="AX4096" s="21"/>
      <c r="AY4096" s="21"/>
      <c r="AZ4096" s="21"/>
      <c r="BA4096" s="21"/>
      <c r="BB4096" s="21"/>
      <c r="BC4096" s="21"/>
      <c r="BD4096" s="21"/>
      <c r="BE4096" s="21"/>
      <c r="BF4096" s="21"/>
      <c r="BG4096" s="21"/>
      <c r="BH4096" s="21"/>
      <c r="BI4096" s="21"/>
      <c r="BJ4096" s="21"/>
      <c r="BK4096" s="21"/>
      <c r="BL4096" s="21"/>
      <c r="BM4096" s="21"/>
      <c r="BN4096" s="21"/>
      <c r="BO4096" s="21"/>
      <c r="BP4096" s="21"/>
      <c r="BQ4096" s="21"/>
      <c r="BR4096" s="21"/>
      <c r="BS4096" s="21"/>
      <c r="BT4096" s="21"/>
      <c r="BU4096" s="21"/>
      <c r="BV4096" s="21"/>
      <c r="BW4096" s="21"/>
      <c r="BX4096" s="21"/>
      <c r="BY4096" s="21"/>
      <c r="BZ4096" s="21"/>
      <c r="CA4096" s="21"/>
      <c r="CB4096" s="21"/>
      <c r="CC4096" s="21"/>
      <c r="CD4096" s="21"/>
      <c r="CE4096" s="21"/>
      <c r="CF4096" s="21"/>
      <c r="CG4096" s="21"/>
      <c r="CH4096" s="21"/>
      <c r="CI4096" s="21"/>
      <c r="CJ4096" s="21"/>
      <c r="CK4096" s="21"/>
      <c r="CL4096" s="21"/>
      <c r="CM4096" s="21"/>
      <c r="CN4096" s="21"/>
      <c r="CO4096" s="21"/>
    </row>
    <row r="4097" spans="1:93" x14ac:dyDescent="0.35">
      <c r="A4097" s="43">
        <v>1</v>
      </c>
      <c r="B4097" s="83">
        <v>6200</v>
      </c>
      <c r="C4097" s="46" t="s">
        <v>10</v>
      </c>
      <c r="D4097" s="46" t="s">
        <v>9797</v>
      </c>
      <c r="E4097" s="46">
        <v>330007890</v>
      </c>
      <c r="F4097" s="46">
        <v>44000971</v>
      </c>
      <c r="G4097" s="46">
        <v>1</v>
      </c>
      <c r="H4097" s="44" t="s">
        <v>9798</v>
      </c>
      <c r="I4097" s="38">
        <v>11098</v>
      </c>
      <c r="J4097" s="47">
        <v>43647</v>
      </c>
      <c r="K4097" s="103"/>
      <c r="L4097" s="21"/>
      <c r="M4097" s="21"/>
      <c r="N4097" s="21"/>
      <c r="O4097" s="21"/>
      <c r="P4097" s="21"/>
      <c r="Q4097" s="21"/>
      <c r="R4097" s="21"/>
      <c r="S4097" s="21"/>
      <c r="T4097" s="21"/>
      <c r="U4097" s="21"/>
      <c r="V4097" s="21"/>
      <c r="W4097" s="21"/>
      <c r="X4097" s="21"/>
      <c r="Y4097" s="21"/>
      <c r="Z4097" s="21"/>
      <c r="AA4097" s="21"/>
      <c r="AB4097" s="21"/>
      <c r="AC4097" s="21"/>
      <c r="AD4097" s="21"/>
      <c r="AE4097" s="21"/>
      <c r="AF4097" s="21"/>
      <c r="AG4097" s="21"/>
      <c r="AH4097" s="21"/>
      <c r="AI4097" s="21"/>
      <c r="AJ4097" s="21"/>
      <c r="AK4097" s="21"/>
      <c r="AL4097" s="21"/>
      <c r="AM4097" s="21"/>
      <c r="AN4097" s="21"/>
      <c r="AO4097" s="21"/>
      <c r="AP4097" s="21"/>
      <c r="AQ4097" s="21"/>
      <c r="AR4097" s="21"/>
      <c r="AS4097" s="21"/>
      <c r="AT4097" s="21"/>
      <c r="AU4097" s="21"/>
      <c r="AV4097" s="21"/>
      <c r="AW4097" s="21"/>
      <c r="AX4097" s="21"/>
      <c r="AY4097" s="21"/>
      <c r="AZ4097" s="21"/>
      <c r="BA4097" s="21"/>
      <c r="BB4097" s="21"/>
      <c r="BC4097" s="21"/>
      <c r="BD4097" s="21"/>
      <c r="BE4097" s="21"/>
      <c r="BF4097" s="21"/>
      <c r="BG4097" s="21"/>
      <c r="BH4097" s="21"/>
      <c r="BI4097" s="21"/>
      <c r="BJ4097" s="21"/>
      <c r="BK4097" s="21"/>
      <c r="BL4097" s="21"/>
      <c r="BM4097" s="21"/>
      <c r="BN4097" s="21"/>
      <c r="BO4097" s="21"/>
      <c r="BP4097" s="21"/>
      <c r="BQ4097" s="21"/>
      <c r="BR4097" s="21"/>
      <c r="BS4097" s="21"/>
      <c r="BT4097" s="21"/>
      <c r="BU4097" s="21"/>
      <c r="BV4097" s="21"/>
      <c r="BW4097" s="21"/>
      <c r="BX4097" s="21"/>
      <c r="BY4097" s="21"/>
      <c r="BZ4097" s="21"/>
      <c r="CA4097" s="21"/>
      <c r="CB4097" s="21"/>
      <c r="CC4097" s="21"/>
      <c r="CD4097" s="21"/>
      <c r="CE4097" s="21"/>
      <c r="CF4097" s="21"/>
      <c r="CG4097" s="21"/>
      <c r="CH4097" s="21"/>
      <c r="CI4097" s="21"/>
      <c r="CJ4097" s="21"/>
      <c r="CK4097" s="21"/>
      <c r="CL4097" s="21"/>
      <c r="CM4097" s="21"/>
      <c r="CN4097" s="21"/>
      <c r="CO4097" s="21"/>
    </row>
    <row r="4098" spans="1:93" x14ac:dyDescent="0.35">
      <c r="A4098" s="43">
        <v>1</v>
      </c>
      <c r="B4098" s="83">
        <v>6200</v>
      </c>
      <c r="C4098" s="46" t="s">
        <v>10</v>
      </c>
      <c r="D4098" s="46" t="s">
        <v>9799</v>
      </c>
      <c r="E4098" s="46">
        <v>330007900</v>
      </c>
      <c r="F4098" s="46">
        <v>44000972</v>
      </c>
      <c r="G4098" s="46">
        <v>0</v>
      </c>
      <c r="H4098" s="46" t="s">
        <v>9800</v>
      </c>
      <c r="I4098" s="38">
        <v>920276.13</v>
      </c>
      <c r="J4098" s="47">
        <v>41999</v>
      </c>
      <c r="K4098" s="103"/>
      <c r="L4098" s="21"/>
      <c r="M4098" s="21"/>
      <c r="N4098" s="21"/>
      <c r="O4098" s="21"/>
      <c r="P4098" s="21"/>
      <c r="Q4098" s="21"/>
      <c r="R4098" s="21"/>
      <c r="S4098" s="21"/>
      <c r="T4098" s="21"/>
      <c r="U4098" s="21"/>
      <c r="V4098" s="21"/>
      <c r="W4098" s="21"/>
      <c r="X4098" s="21"/>
      <c r="Y4098" s="21"/>
      <c r="Z4098" s="21"/>
      <c r="AA4098" s="21"/>
      <c r="AB4098" s="21"/>
      <c r="AC4098" s="21"/>
      <c r="AD4098" s="21"/>
      <c r="AE4098" s="21"/>
      <c r="AF4098" s="21"/>
      <c r="AG4098" s="21"/>
      <c r="AH4098" s="21"/>
      <c r="AI4098" s="21"/>
      <c r="AJ4098" s="21"/>
      <c r="AK4098" s="21"/>
      <c r="AL4098" s="21"/>
      <c r="AM4098" s="21"/>
      <c r="AN4098" s="21"/>
      <c r="AO4098" s="21"/>
      <c r="AP4098" s="21"/>
      <c r="AQ4098" s="21"/>
      <c r="AR4098" s="21"/>
      <c r="AS4098" s="21"/>
      <c r="AT4098" s="21"/>
      <c r="AU4098" s="21"/>
      <c r="AV4098" s="21"/>
      <c r="AW4098" s="21"/>
      <c r="AX4098" s="21"/>
      <c r="AY4098" s="21"/>
      <c r="AZ4098" s="21"/>
      <c r="BA4098" s="21"/>
      <c r="BB4098" s="21"/>
      <c r="BC4098" s="21"/>
      <c r="BD4098" s="21"/>
      <c r="BE4098" s="21"/>
      <c r="BF4098" s="21"/>
      <c r="BG4098" s="21"/>
      <c r="BH4098" s="21"/>
      <c r="BI4098" s="21"/>
      <c r="BJ4098" s="21"/>
      <c r="BK4098" s="21"/>
      <c r="BL4098" s="21"/>
      <c r="BM4098" s="21"/>
      <c r="BN4098" s="21"/>
      <c r="BO4098" s="21"/>
      <c r="BP4098" s="21"/>
      <c r="BQ4098" s="21"/>
      <c r="BR4098" s="21"/>
      <c r="BS4098" s="21"/>
      <c r="BT4098" s="21"/>
      <c r="BU4098" s="21"/>
      <c r="BV4098" s="21"/>
      <c r="BW4098" s="21"/>
      <c r="BX4098" s="21"/>
      <c r="BY4098" s="21"/>
      <c r="BZ4098" s="21"/>
      <c r="CA4098" s="21"/>
      <c r="CB4098" s="21"/>
      <c r="CC4098" s="21"/>
      <c r="CD4098" s="21"/>
      <c r="CE4098" s="21"/>
      <c r="CF4098" s="21"/>
      <c r="CG4098" s="21"/>
      <c r="CH4098" s="21"/>
      <c r="CI4098" s="21"/>
      <c r="CJ4098" s="21"/>
      <c r="CK4098" s="21"/>
      <c r="CL4098" s="21"/>
      <c r="CM4098" s="21"/>
      <c r="CN4098" s="21"/>
      <c r="CO4098" s="21"/>
    </row>
    <row r="4099" spans="1:93" x14ac:dyDescent="0.35">
      <c r="A4099" s="43">
        <v>1</v>
      </c>
      <c r="B4099" s="83">
        <v>6200</v>
      </c>
      <c r="C4099" s="46" t="s">
        <v>10</v>
      </c>
      <c r="D4099" s="46" t="s">
        <v>9801</v>
      </c>
      <c r="E4099" s="46">
        <v>330007900</v>
      </c>
      <c r="F4099" s="46">
        <v>44000972</v>
      </c>
      <c r="G4099" s="46">
        <v>1</v>
      </c>
      <c r="H4099" s="44" t="s">
        <v>9802</v>
      </c>
      <c r="I4099" s="38">
        <v>11098</v>
      </c>
      <c r="J4099" s="47">
        <v>43647</v>
      </c>
      <c r="K4099" s="103"/>
      <c r="L4099" s="21"/>
      <c r="M4099" s="21"/>
      <c r="N4099" s="21"/>
      <c r="O4099" s="21"/>
      <c r="P4099" s="21"/>
      <c r="Q4099" s="21"/>
      <c r="R4099" s="21"/>
      <c r="S4099" s="21"/>
      <c r="T4099" s="21"/>
      <c r="U4099" s="21"/>
      <c r="V4099" s="21"/>
      <c r="W4099" s="21"/>
      <c r="X4099" s="21"/>
      <c r="Y4099" s="21"/>
      <c r="Z4099" s="21"/>
      <c r="AA4099" s="21"/>
      <c r="AB4099" s="21"/>
      <c r="AC4099" s="21"/>
      <c r="AD4099" s="21"/>
      <c r="AE4099" s="21"/>
      <c r="AF4099" s="21"/>
      <c r="AG4099" s="21"/>
      <c r="AH4099" s="21"/>
      <c r="AI4099" s="21"/>
      <c r="AJ4099" s="21"/>
      <c r="AK4099" s="21"/>
      <c r="AL4099" s="21"/>
      <c r="AM4099" s="21"/>
      <c r="AN4099" s="21"/>
      <c r="AO4099" s="21"/>
      <c r="AP4099" s="21"/>
      <c r="AQ4099" s="21"/>
      <c r="AR4099" s="21"/>
      <c r="AS4099" s="21"/>
      <c r="AT4099" s="21"/>
      <c r="AU4099" s="21"/>
      <c r="AV4099" s="21"/>
      <c r="AW4099" s="21"/>
      <c r="AX4099" s="21"/>
      <c r="AY4099" s="21"/>
      <c r="AZ4099" s="21"/>
      <c r="BA4099" s="21"/>
      <c r="BB4099" s="21"/>
      <c r="BC4099" s="21"/>
      <c r="BD4099" s="21"/>
      <c r="BE4099" s="21"/>
      <c r="BF4099" s="21"/>
      <c r="BG4099" s="21"/>
      <c r="BH4099" s="21"/>
      <c r="BI4099" s="21"/>
      <c r="BJ4099" s="21"/>
      <c r="BK4099" s="21"/>
      <c r="BL4099" s="21"/>
      <c r="BM4099" s="21"/>
      <c r="BN4099" s="21"/>
      <c r="BO4099" s="21"/>
      <c r="BP4099" s="21"/>
      <c r="BQ4099" s="21"/>
      <c r="BR4099" s="21"/>
      <c r="BS4099" s="21"/>
      <c r="BT4099" s="21"/>
      <c r="BU4099" s="21"/>
      <c r="BV4099" s="21"/>
      <c r="BW4099" s="21"/>
      <c r="BX4099" s="21"/>
      <c r="BY4099" s="21"/>
      <c r="BZ4099" s="21"/>
      <c r="CA4099" s="21"/>
      <c r="CB4099" s="21"/>
      <c r="CC4099" s="21"/>
      <c r="CD4099" s="21"/>
      <c r="CE4099" s="21"/>
      <c r="CF4099" s="21"/>
      <c r="CG4099" s="21"/>
      <c r="CH4099" s="21"/>
      <c r="CI4099" s="21"/>
      <c r="CJ4099" s="21"/>
      <c r="CK4099" s="21"/>
      <c r="CL4099" s="21"/>
      <c r="CM4099" s="21"/>
      <c r="CN4099" s="21"/>
      <c r="CO4099" s="21"/>
    </row>
    <row r="4100" spans="1:93" x14ac:dyDescent="0.35">
      <c r="A4100" s="43">
        <v>1</v>
      </c>
      <c r="B4100" s="83">
        <v>6200</v>
      </c>
      <c r="C4100" s="46" t="s">
        <v>10</v>
      </c>
      <c r="D4100" s="46" t="s">
        <v>9803</v>
      </c>
      <c r="E4100" s="46">
        <v>330007910</v>
      </c>
      <c r="F4100" s="46">
        <v>44000973</v>
      </c>
      <c r="G4100" s="46">
        <v>0</v>
      </c>
      <c r="H4100" s="46" t="s">
        <v>9804</v>
      </c>
      <c r="I4100" s="38">
        <v>920276.13</v>
      </c>
      <c r="J4100" s="47">
        <v>41999</v>
      </c>
      <c r="K4100" s="103"/>
      <c r="L4100" s="21"/>
      <c r="M4100" s="21"/>
      <c r="N4100" s="21"/>
      <c r="O4100" s="21"/>
      <c r="P4100" s="21"/>
      <c r="Q4100" s="21"/>
      <c r="R4100" s="21"/>
      <c r="S4100" s="21"/>
      <c r="T4100" s="21"/>
      <c r="U4100" s="21"/>
      <c r="V4100" s="21"/>
      <c r="W4100" s="21"/>
      <c r="X4100" s="21"/>
      <c r="Y4100" s="21"/>
      <c r="Z4100" s="21"/>
      <c r="AA4100" s="21"/>
      <c r="AB4100" s="21"/>
      <c r="AC4100" s="21"/>
      <c r="AD4100" s="21"/>
      <c r="AE4100" s="21"/>
      <c r="AF4100" s="21"/>
      <c r="AG4100" s="21"/>
      <c r="AH4100" s="21"/>
      <c r="AI4100" s="21"/>
      <c r="AJ4100" s="21"/>
      <c r="AK4100" s="21"/>
      <c r="AL4100" s="21"/>
      <c r="AM4100" s="21"/>
      <c r="AN4100" s="21"/>
      <c r="AO4100" s="21"/>
      <c r="AP4100" s="21"/>
      <c r="AQ4100" s="21"/>
      <c r="AR4100" s="21"/>
      <c r="AS4100" s="21"/>
      <c r="AT4100" s="21"/>
      <c r="AU4100" s="21"/>
      <c r="AV4100" s="21"/>
      <c r="AW4100" s="21"/>
      <c r="AX4100" s="21"/>
      <c r="AY4100" s="21"/>
      <c r="AZ4100" s="21"/>
      <c r="BA4100" s="21"/>
      <c r="BB4100" s="21"/>
      <c r="BC4100" s="21"/>
      <c r="BD4100" s="21"/>
      <c r="BE4100" s="21"/>
      <c r="BF4100" s="21"/>
      <c r="BG4100" s="21"/>
      <c r="BH4100" s="21"/>
      <c r="BI4100" s="21"/>
      <c r="BJ4100" s="21"/>
      <c r="BK4100" s="21"/>
      <c r="BL4100" s="21"/>
      <c r="BM4100" s="21"/>
      <c r="BN4100" s="21"/>
      <c r="BO4100" s="21"/>
      <c r="BP4100" s="21"/>
      <c r="BQ4100" s="21"/>
      <c r="BR4100" s="21"/>
      <c r="BS4100" s="21"/>
      <c r="BT4100" s="21"/>
      <c r="BU4100" s="21"/>
      <c r="BV4100" s="21"/>
      <c r="BW4100" s="21"/>
      <c r="BX4100" s="21"/>
      <c r="BY4100" s="21"/>
      <c r="BZ4100" s="21"/>
      <c r="CA4100" s="21"/>
      <c r="CB4100" s="21"/>
      <c r="CC4100" s="21"/>
      <c r="CD4100" s="21"/>
      <c r="CE4100" s="21"/>
      <c r="CF4100" s="21"/>
      <c r="CG4100" s="21"/>
      <c r="CH4100" s="21"/>
      <c r="CI4100" s="21"/>
      <c r="CJ4100" s="21"/>
      <c r="CK4100" s="21"/>
      <c r="CL4100" s="21"/>
      <c r="CM4100" s="21"/>
      <c r="CN4100" s="21"/>
      <c r="CO4100" s="21"/>
    </row>
    <row r="4101" spans="1:93" x14ac:dyDescent="0.35">
      <c r="A4101" s="43">
        <v>1</v>
      </c>
      <c r="B4101" s="83">
        <v>6200</v>
      </c>
      <c r="C4101" s="46" t="s">
        <v>10</v>
      </c>
      <c r="D4101" s="46" t="s">
        <v>9805</v>
      </c>
      <c r="E4101" s="46">
        <v>330007910</v>
      </c>
      <c r="F4101" s="46">
        <v>44000973</v>
      </c>
      <c r="G4101" s="46">
        <v>1</v>
      </c>
      <c r="H4101" s="44" t="s">
        <v>9806</v>
      </c>
      <c r="I4101" s="38">
        <v>11098</v>
      </c>
      <c r="J4101" s="47">
        <v>43647</v>
      </c>
      <c r="K4101" s="103"/>
      <c r="L4101" s="21"/>
      <c r="M4101" s="21"/>
      <c r="N4101" s="21"/>
      <c r="O4101" s="21"/>
      <c r="P4101" s="21"/>
      <c r="Q4101" s="21"/>
      <c r="R4101" s="21"/>
      <c r="S4101" s="21"/>
      <c r="T4101" s="21"/>
      <c r="U4101" s="21"/>
      <c r="V4101" s="21"/>
      <c r="W4101" s="21"/>
      <c r="X4101" s="21"/>
      <c r="Y4101" s="21"/>
      <c r="Z4101" s="21"/>
      <c r="AA4101" s="21"/>
      <c r="AB4101" s="21"/>
      <c r="AC4101" s="21"/>
      <c r="AD4101" s="21"/>
      <c r="AE4101" s="21"/>
      <c r="AF4101" s="21"/>
      <c r="AG4101" s="21"/>
      <c r="AH4101" s="21"/>
      <c r="AI4101" s="21"/>
      <c r="AJ4101" s="21"/>
      <c r="AK4101" s="21"/>
      <c r="AL4101" s="21"/>
      <c r="AM4101" s="21"/>
      <c r="AN4101" s="21"/>
      <c r="AO4101" s="21"/>
      <c r="AP4101" s="21"/>
      <c r="AQ4101" s="21"/>
      <c r="AR4101" s="21"/>
      <c r="AS4101" s="21"/>
      <c r="AT4101" s="21"/>
      <c r="AU4101" s="21"/>
      <c r="AV4101" s="21"/>
      <c r="AW4101" s="21"/>
      <c r="AX4101" s="21"/>
      <c r="AY4101" s="21"/>
      <c r="AZ4101" s="21"/>
      <c r="BA4101" s="21"/>
      <c r="BB4101" s="21"/>
      <c r="BC4101" s="21"/>
      <c r="BD4101" s="21"/>
      <c r="BE4101" s="21"/>
      <c r="BF4101" s="21"/>
      <c r="BG4101" s="21"/>
      <c r="BH4101" s="21"/>
      <c r="BI4101" s="21"/>
      <c r="BJ4101" s="21"/>
      <c r="BK4101" s="21"/>
      <c r="BL4101" s="21"/>
      <c r="BM4101" s="21"/>
      <c r="BN4101" s="21"/>
      <c r="BO4101" s="21"/>
      <c r="BP4101" s="21"/>
      <c r="BQ4101" s="21"/>
      <c r="BR4101" s="21"/>
      <c r="BS4101" s="21"/>
      <c r="BT4101" s="21"/>
      <c r="BU4101" s="21"/>
      <c r="BV4101" s="21"/>
      <c r="BW4101" s="21"/>
      <c r="BX4101" s="21"/>
      <c r="BY4101" s="21"/>
      <c r="BZ4101" s="21"/>
      <c r="CA4101" s="21"/>
      <c r="CB4101" s="21"/>
      <c r="CC4101" s="21"/>
      <c r="CD4101" s="21"/>
      <c r="CE4101" s="21"/>
      <c r="CF4101" s="21"/>
      <c r="CG4101" s="21"/>
      <c r="CH4101" s="21"/>
      <c r="CI4101" s="21"/>
      <c r="CJ4101" s="21"/>
      <c r="CK4101" s="21"/>
      <c r="CL4101" s="21"/>
      <c r="CM4101" s="21"/>
      <c r="CN4101" s="21"/>
      <c r="CO4101" s="21"/>
    </row>
    <row r="4102" spans="1:93" x14ac:dyDescent="0.35">
      <c r="A4102" s="43">
        <v>1</v>
      </c>
      <c r="B4102" s="83">
        <v>6200</v>
      </c>
      <c r="C4102" s="46" t="s">
        <v>10</v>
      </c>
      <c r="D4102" s="46" t="s">
        <v>9807</v>
      </c>
      <c r="E4102" s="46">
        <v>330007920</v>
      </c>
      <c r="F4102" s="46">
        <v>44000974</v>
      </c>
      <c r="G4102" s="46">
        <v>0</v>
      </c>
      <c r="H4102" s="46" t="s">
        <v>9808</v>
      </c>
      <c r="I4102" s="38">
        <v>920276.13</v>
      </c>
      <c r="J4102" s="47">
        <v>41999</v>
      </c>
      <c r="K4102" s="103"/>
      <c r="L4102" s="21"/>
      <c r="M4102" s="21"/>
      <c r="N4102" s="21"/>
      <c r="O4102" s="21"/>
      <c r="P4102" s="21"/>
      <c r="Q4102" s="21"/>
      <c r="R4102" s="21"/>
      <c r="S4102" s="21"/>
      <c r="T4102" s="21"/>
      <c r="U4102" s="21"/>
      <c r="V4102" s="21"/>
      <c r="W4102" s="21"/>
      <c r="X4102" s="21"/>
      <c r="Y4102" s="21"/>
      <c r="Z4102" s="21"/>
      <c r="AA4102" s="21"/>
      <c r="AB4102" s="21"/>
      <c r="AC4102" s="21"/>
      <c r="AD4102" s="21"/>
      <c r="AE4102" s="21"/>
      <c r="AF4102" s="21"/>
      <c r="AG4102" s="21"/>
      <c r="AH4102" s="21"/>
      <c r="AI4102" s="21"/>
      <c r="AJ4102" s="21"/>
      <c r="AK4102" s="21"/>
      <c r="AL4102" s="21"/>
      <c r="AM4102" s="21"/>
      <c r="AN4102" s="21"/>
      <c r="AO4102" s="21"/>
      <c r="AP4102" s="21"/>
      <c r="AQ4102" s="21"/>
      <c r="AR4102" s="21"/>
      <c r="AS4102" s="21"/>
      <c r="AT4102" s="21"/>
      <c r="AU4102" s="21"/>
      <c r="AV4102" s="21"/>
      <c r="AW4102" s="21"/>
      <c r="AX4102" s="21"/>
      <c r="AY4102" s="21"/>
      <c r="AZ4102" s="21"/>
      <c r="BA4102" s="21"/>
      <c r="BB4102" s="21"/>
      <c r="BC4102" s="21"/>
      <c r="BD4102" s="21"/>
      <c r="BE4102" s="21"/>
      <c r="BF4102" s="21"/>
      <c r="BG4102" s="21"/>
      <c r="BH4102" s="21"/>
      <c r="BI4102" s="21"/>
      <c r="BJ4102" s="21"/>
      <c r="BK4102" s="21"/>
      <c r="BL4102" s="21"/>
      <c r="BM4102" s="21"/>
      <c r="BN4102" s="21"/>
      <c r="BO4102" s="21"/>
      <c r="BP4102" s="21"/>
      <c r="BQ4102" s="21"/>
      <c r="BR4102" s="21"/>
      <c r="BS4102" s="21"/>
      <c r="BT4102" s="21"/>
      <c r="BU4102" s="21"/>
      <c r="BV4102" s="21"/>
      <c r="BW4102" s="21"/>
      <c r="BX4102" s="21"/>
      <c r="BY4102" s="21"/>
      <c r="BZ4102" s="21"/>
      <c r="CA4102" s="21"/>
      <c r="CB4102" s="21"/>
      <c r="CC4102" s="21"/>
      <c r="CD4102" s="21"/>
      <c r="CE4102" s="21"/>
      <c r="CF4102" s="21"/>
      <c r="CG4102" s="21"/>
      <c r="CH4102" s="21"/>
      <c r="CI4102" s="21"/>
      <c r="CJ4102" s="21"/>
      <c r="CK4102" s="21"/>
      <c r="CL4102" s="21"/>
      <c r="CM4102" s="21"/>
      <c r="CN4102" s="21"/>
      <c r="CO4102" s="21"/>
    </row>
    <row r="4103" spans="1:93" x14ac:dyDescent="0.35">
      <c r="A4103" s="43">
        <v>1</v>
      </c>
      <c r="B4103" s="83">
        <v>6200</v>
      </c>
      <c r="C4103" s="46" t="s">
        <v>10</v>
      </c>
      <c r="D4103" s="46" t="s">
        <v>9809</v>
      </c>
      <c r="E4103" s="46">
        <v>330007920</v>
      </c>
      <c r="F4103" s="46">
        <v>44000974</v>
      </c>
      <c r="G4103" s="46">
        <v>1</v>
      </c>
      <c r="H4103" s="44" t="s">
        <v>9810</v>
      </c>
      <c r="I4103" s="38">
        <v>11098</v>
      </c>
      <c r="J4103" s="47">
        <v>43647</v>
      </c>
      <c r="K4103" s="103"/>
      <c r="L4103" s="21"/>
      <c r="M4103" s="21"/>
      <c r="N4103" s="21"/>
      <c r="O4103" s="21"/>
      <c r="P4103" s="21"/>
      <c r="Q4103" s="21"/>
      <c r="R4103" s="21"/>
      <c r="S4103" s="21"/>
      <c r="T4103" s="21"/>
      <c r="U4103" s="21"/>
      <c r="V4103" s="21"/>
      <c r="W4103" s="21"/>
      <c r="X4103" s="21"/>
      <c r="Y4103" s="21"/>
      <c r="Z4103" s="21"/>
      <c r="AA4103" s="21"/>
      <c r="AB4103" s="21"/>
      <c r="AC4103" s="21"/>
      <c r="AD4103" s="21"/>
      <c r="AE4103" s="21"/>
      <c r="AF4103" s="21"/>
      <c r="AG4103" s="21"/>
      <c r="AH4103" s="21"/>
      <c r="AI4103" s="21"/>
      <c r="AJ4103" s="21"/>
      <c r="AK4103" s="21"/>
      <c r="AL4103" s="21"/>
      <c r="AM4103" s="21"/>
      <c r="AN4103" s="21"/>
      <c r="AO4103" s="21"/>
      <c r="AP4103" s="21"/>
      <c r="AQ4103" s="21"/>
      <c r="AR4103" s="21"/>
      <c r="AS4103" s="21"/>
      <c r="AT4103" s="21"/>
      <c r="AU4103" s="21"/>
      <c r="AV4103" s="21"/>
      <c r="AW4103" s="21"/>
      <c r="AX4103" s="21"/>
      <c r="AY4103" s="21"/>
      <c r="AZ4103" s="21"/>
      <c r="BA4103" s="21"/>
      <c r="BB4103" s="21"/>
      <c r="BC4103" s="21"/>
      <c r="BD4103" s="21"/>
      <c r="BE4103" s="21"/>
      <c r="BF4103" s="21"/>
      <c r="BG4103" s="21"/>
      <c r="BH4103" s="21"/>
      <c r="BI4103" s="21"/>
      <c r="BJ4103" s="21"/>
      <c r="BK4103" s="21"/>
      <c r="BL4103" s="21"/>
      <c r="BM4103" s="21"/>
      <c r="BN4103" s="21"/>
      <c r="BO4103" s="21"/>
      <c r="BP4103" s="21"/>
      <c r="BQ4103" s="21"/>
      <c r="BR4103" s="21"/>
      <c r="BS4103" s="21"/>
      <c r="BT4103" s="21"/>
      <c r="BU4103" s="21"/>
      <c r="BV4103" s="21"/>
      <c r="BW4103" s="21"/>
      <c r="BX4103" s="21"/>
      <c r="BY4103" s="21"/>
      <c r="BZ4103" s="21"/>
      <c r="CA4103" s="21"/>
      <c r="CB4103" s="21"/>
      <c r="CC4103" s="21"/>
      <c r="CD4103" s="21"/>
      <c r="CE4103" s="21"/>
      <c r="CF4103" s="21"/>
      <c r="CG4103" s="21"/>
      <c r="CH4103" s="21"/>
      <c r="CI4103" s="21"/>
      <c r="CJ4103" s="21"/>
      <c r="CK4103" s="21"/>
      <c r="CL4103" s="21"/>
      <c r="CM4103" s="21"/>
      <c r="CN4103" s="21"/>
      <c r="CO4103" s="21"/>
    </row>
    <row r="4104" spans="1:93" x14ac:dyDescent="0.35">
      <c r="A4104" s="43">
        <v>1</v>
      </c>
      <c r="B4104" s="83">
        <v>6200</v>
      </c>
      <c r="C4104" s="46" t="s">
        <v>10</v>
      </c>
      <c r="D4104" s="46" t="s">
        <v>9811</v>
      </c>
      <c r="E4104" s="46">
        <v>330007930</v>
      </c>
      <c r="F4104" s="46">
        <v>44000975</v>
      </c>
      <c r="G4104" s="46">
        <v>0</v>
      </c>
      <c r="H4104" s="46" t="s">
        <v>9812</v>
      </c>
      <c r="I4104" s="38">
        <v>920276.13</v>
      </c>
      <c r="J4104" s="47">
        <v>41999</v>
      </c>
      <c r="K4104" s="103"/>
      <c r="L4104" s="21"/>
      <c r="M4104" s="21"/>
      <c r="N4104" s="21"/>
      <c r="O4104" s="21"/>
      <c r="P4104" s="21"/>
      <c r="Q4104" s="21"/>
      <c r="R4104" s="21"/>
      <c r="S4104" s="21"/>
      <c r="T4104" s="21"/>
      <c r="U4104" s="21"/>
      <c r="V4104" s="21"/>
      <c r="W4104" s="21"/>
      <c r="X4104" s="21"/>
      <c r="Y4104" s="21"/>
      <c r="Z4104" s="21"/>
      <c r="AA4104" s="21"/>
      <c r="AB4104" s="21"/>
      <c r="AC4104" s="21"/>
      <c r="AD4104" s="21"/>
      <c r="AE4104" s="21"/>
      <c r="AF4104" s="21"/>
      <c r="AG4104" s="21"/>
      <c r="AH4104" s="21"/>
      <c r="AI4104" s="21"/>
      <c r="AJ4104" s="21"/>
      <c r="AK4104" s="21"/>
      <c r="AL4104" s="21"/>
      <c r="AM4104" s="21"/>
      <c r="AN4104" s="21"/>
      <c r="AO4104" s="21"/>
      <c r="AP4104" s="21"/>
      <c r="AQ4104" s="21"/>
      <c r="AR4104" s="21"/>
      <c r="AS4104" s="21"/>
      <c r="AT4104" s="21"/>
      <c r="AU4104" s="21"/>
      <c r="AV4104" s="21"/>
      <c r="AW4104" s="21"/>
      <c r="AX4104" s="21"/>
      <c r="AY4104" s="21"/>
      <c r="AZ4104" s="21"/>
      <c r="BA4104" s="21"/>
      <c r="BB4104" s="21"/>
      <c r="BC4104" s="21"/>
      <c r="BD4104" s="21"/>
      <c r="BE4104" s="21"/>
      <c r="BF4104" s="21"/>
      <c r="BG4104" s="21"/>
      <c r="BH4104" s="21"/>
      <c r="BI4104" s="21"/>
      <c r="BJ4104" s="21"/>
      <c r="BK4104" s="21"/>
      <c r="BL4104" s="21"/>
      <c r="BM4104" s="21"/>
      <c r="BN4104" s="21"/>
      <c r="BO4104" s="21"/>
      <c r="BP4104" s="21"/>
      <c r="BQ4104" s="21"/>
      <c r="BR4104" s="21"/>
      <c r="BS4104" s="21"/>
      <c r="BT4104" s="21"/>
      <c r="BU4104" s="21"/>
      <c r="BV4104" s="21"/>
      <c r="BW4104" s="21"/>
      <c r="BX4104" s="21"/>
      <c r="BY4104" s="21"/>
      <c r="BZ4104" s="21"/>
      <c r="CA4104" s="21"/>
      <c r="CB4104" s="21"/>
      <c r="CC4104" s="21"/>
      <c r="CD4104" s="21"/>
      <c r="CE4104" s="21"/>
      <c r="CF4104" s="21"/>
      <c r="CG4104" s="21"/>
      <c r="CH4104" s="21"/>
      <c r="CI4104" s="21"/>
      <c r="CJ4104" s="21"/>
      <c r="CK4104" s="21"/>
      <c r="CL4104" s="21"/>
      <c r="CM4104" s="21"/>
      <c r="CN4104" s="21"/>
      <c r="CO4104" s="21"/>
    </row>
    <row r="4105" spans="1:93" x14ac:dyDescent="0.35">
      <c r="A4105" s="43">
        <v>1</v>
      </c>
      <c r="B4105" s="83">
        <v>6200</v>
      </c>
      <c r="C4105" s="46" t="s">
        <v>10</v>
      </c>
      <c r="D4105" s="46" t="s">
        <v>9813</v>
      </c>
      <c r="E4105" s="106"/>
      <c r="F4105" s="50" t="s">
        <v>9814</v>
      </c>
      <c r="G4105" s="50" t="s">
        <v>1043</v>
      </c>
      <c r="H4105" s="50" t="s">
        <v>9815</v>
      </c>
      <c r="I4105" s="38">
        <v>61250</v>
      </c>
      <c r="J4105" s="47">
        <v>44279</v>
      </c>
      <c r="K4105" s="103"/>
      <c r="L4105" s="21"/>
      <c r="M4105" s="21"/>
      <c r="N4105" s="21"/>
      <c r="O4105" s="21"/>
      <c r="P4105" s="21"/>
      <c r="Q4105" s="21"/>
      <c r="R4105" s="21"/>
      <c r="S4105" s="21"/>
      <c r="T4105" s="21"/>
      <c r="U4105" s="21"/>
      <c r="V4105" s="21"/>
      <c r="W4105" s="21"/>
      <c r="X4105" s="21"/>
      <c r="Y4105" s="21"/>
      <c r="Z4105" s="21"/>
      <c r="AA4105" s="21"/>
      <c r="AB4105" s="21"/>
      <c r="AC4105" s="21"/>
      <c r="AD4105" s="21"/>
      <c r="AE4105" s="21"/>
      <c r="AF4105" s="21"/>
      <c r="AG4105" s="21"/>
      <c r="AH4105" s="21"/>
      <c r="AI4105" s="21"/>
      <c r="AJ4105" s="21"/>
      <c r="AK4105" s="21"/>
      <c r="AL4105" s="21"/>
      <c r="AM4105" s="21"/>
      <c r="AN4105" s="21"/>
      <c r="AO4105" s="21"/>
      <c r="AP4105" s="21"/>
      <c r="AQ4105" s="21"/>
      <c r="AR4105" s="21"/>
      <c r="AS4105" s="21"/>
      <c r="AT4105" s="21"/>
      <c r="AU4105" s="21"/>
      <c r="AV4105" s="21"/>
      <c r="AW4105" s="21"/>
      <c r="AX4105" s="21"/>
      <c r="AY4105" s="21"/>
      <c r="AZ4105" s="21"/>
      <c r="BA4105" s="21"/>
      <c r="BB4105" s="21"/>
      <c r="BC4105" s="21"/>
      <c r="BD4105" s="21"/>
      <c r="BE4105" s="21"/>
      <c r="BF4105" s="21"/>
      <c r="BG4105" s="21"/>
      <c r="BH4105" s="21"/>
      <c r="BI4105" s="21"/>
      <c r="BJ4105" s="21"/>
      <c r="BK4105" s="21"/>
      <c r="BL4105" s="21"/>
      <c r="BM4105" s="21"/>
      <c r="BN4105" s="21"/>
      <c r="BO4105" s="21"/>
      <c r="BP4105" s="21"/>
      <c r="BQ4105" s="21"/>
      <c r="BR4105" s="21"/>
      <c r="BS4105" s="21"/>
      <c r="BT4105" s="21"/>
      <c r="BU4105" s="21"/>
      <c r="BV4105" s="21"/>
      <c r="BW4105" s="21"/>
      <c r="BX4105" s="21"/>
      <c r="BY4105" s="21"/>
      <c r="BZ4105" s="21"/>
      <c r="CA4105" s="21"/>
      <c r="CB4105" s="21"/>
      <c r="CC4105" s="21"/>
      <c r="CD4105" s="21"/>
      <c r="CE4105" s="21"/>
      <c r="CF4105" s="21"/>
      <c r="CG4105" s="21"/>
      <c r="CH4105" s="21"/>
      <c r="CI4105" s="21"/>
      <c r="CJ4105" s="21"/>
      <c r="CK4105" s="21"/>
      <c r="CL4105" s="21"/>
      <c r="CM4105" s="21"/>
      <c r="CN4105" s="21"/>
      <c r="CO4105" s="21"/>
    </row>
    <row r="4106" spans="1:93" x14ac:dyDescent="0.35">
      <c r="A4106" s="43">
        <v>1</v>
      </c>
      <c r="B4106" s="83">
        <v>6200</v>
      </c>
      <c r="C4106" s="46" t="s">
        <v>10</v>
      </c>
      <c r="D4106" s="46" t="s">
        <v>9816</v>
      </c>
      <c r="E4106" s="46">
        <v>330007930</v>
      </c>
      <c r="F4106" s="46">
        <v>44000975</v>
      </c>
      <c r="G4106" s="46">
        <v>1</v>
      </c>
      <c r="H4106" s="44" t="s">
        <v>9817</v>
      </c>
      <c r="I4106" s="38">
        <v>11098</v>
      </c>
      <c r="J4106" s="47">
        <v>43647</v>
      </c>
      <c r="K4106" s="103"/>
      <c r="L4106" s="21"/>
      <c r="M4106" s="21"/>
      <c r="N4106" s="21"/>
      <c r="O4106" s="21"/>
      <c r="P4106" s="21"/>
      <c r="Q4106" s="21"/>
      <c r="R4106" s="21"/>
      <c r="S4106" s="21"/>
      <c r="T4106" s="21"/>
      <c r="U4106" s="21"/>
      <c r="V4106" s="21"/>
      <c r="W4106" s="21"/>
      <c r="X4106" s="21"/>
      <c r="Y4106" s="21"/>
      <c r="Z4106" s="21"/>
      <c r="AA4106" s="21"/>
      <c r="AB4106" s="21"/>
      <c r="AC4106" s="21"/>
      <c r="AD4106" s="21"/>
      <c r="AE4106" s="21"/>
      <c r="AF4106" s="21"/>
      <c r="AG4106" s="21"/>
      <c r="AH4106" s="21"/>
      <c r="AI4106" s="21"/>
      <c r="AJ4106" s="21"/>
      <c r="AK4106" s="21"/>
      <c r="AL4106" s="21"/>
      <c r="AM4106" s="21"/>
      <c r="AN4106" s="21"/>
      <c r="AO4106" s="21"/>
      <c r="AP4106" s="21"/>
      <c r="AQ4106" s="21"/>
      <c r="AR4106" s="21"/>
      <c r="AS4106" s="21"/>
      <c r="AT4106" s="21"/>
      <c r="AU4106" s="21"/>
      <c r="AV4106" s="21"/>
      <c r="AW4106" s="21"/>
      <c r="AX4106" s="21"/>
      <c r="AY4106" s="21"/>
      <c r="AZ4106" s="21"/>
      <c r="BA4106" s="21"/>
      <c r="BB4106" s="21"/>
      <c r="BC4106" s="21"/>
      <c r="BD4106" s="21"/>
      <c r="BE4106" s="21"/>
      <c r="BF4106" s="21"/>
      <c r="BG4106" s="21"/>
      <c r="BH4106" s="21"/>
      <c r="BI4106" s="21"/>
      <c r="BJ4106" s="21"/>
      <c r="BK4106" s="21"/>
      <c r="BL4106" s="21"/>
      <c r="BM4106" s="21"/>
      <c r="BN4106" s="21"/>
      <c r="BO4106" s="21"/>
      <c r="BP4106" s="21"/>
      <c r="BQ4106" s="21"/>
      <c r="BR4106" s="21"/>
      <c r="BS4106" s="21"/>
      <c r="BT4106" s="21"/>
      <c r="BU4106" s="21"/>
      <c r="BV4106" s="21"/>
      <c r="BW4106" s="21"/>
      <c r="BX4106" s="21"/>
      <c r="BY4106" s="21"/>
      <c r="BZ4106" s="21"/>
      <c r="CA4106" s="21"/>
      <c r="CB4106" s="21"/>
      <c r="CC4106" s="21"/>
      <c r="CD4106" s="21"/>
      <c r="CE4106" s="21"/>
      <c r="CF4106" s="21"/>
      <c r="CG4106" s="21"/>
      <c r="CH4106" s="21"/>
      <c r="CI4106" s="21"/>
      <c r="CJ4106" s="21"/>
      <c r="CK4106" s="21"/>
      <c r="CL4106" s="21"/>
      <c r="CM4106" s="21"/>
      <c r="CN4106" s="21"/>
      <c r="CO4106" s="21"/>
    </row>
    <row r="4107" spans="1:93" x14ac:dyDescent="0.35">
      <c r="A4107" s="43">
        <v>1</v>
      </c>
      <c r="B4107" s="83">
        <v>6200</v>
      </c>
      <c r="C4107" s="46" t="s">
        <v>10</v>
      </c>
      <c r="D4107" s="46" t="s">
        <v>9818</v>
      </c>
      <c r="E4107" s="46">
        <v>330007940</v>
      </c>
      <c r="F4107" s="46">
        <v>44000976</v>
      </c>
      <c r="G4107" s="46">
        <v>0</v>
      </c>
      <c r="H4107" s="46" t="s">
        <v>9819</v>
      </c>
      <c r="I4107" s="38">
        <v>920276.13</v>
      </c>
      <c r="J4107" s="47">
        <v>41999</v>
      </c>
      <c r="K4107" s="103"/>
      <c r="L4107" s="21"/>
      <c r="M4107" s="21"/>
      <c r="N4107" s="21"/>
      <c r="O4107" s="21"/>
      <c r="P4107" s="21"/>
      <c r="Q4107" s="21"/>
      <c r="R4107" s="21"/>
      <c r="S4107" s="21"/>
      <c r="T4107" s="21"/>
      <c r="U4107" s="21"/>
      <c r="V4107" s="21"/>
      <c r="W4107" s="21"/>
      <c r="X4107" s="21"/>
      <c r="Y4107" s="21"/>
      <c r="Z4107" s="21"/>
      <c r="AA4107" s="21"/>
      <c r="AB4107" s="21"/>
      <c r="AC4107" s="21"/>
      <c r="AD4107" s="21"/>
      <c r="AE4107" s="21"/>
      <c r="AF4107" s="21"/>
      <c r="AG4107" s="21"/>
      <c r="AH4107" s="21"/>
      <c r="AI4107" s="21"/>
      <c r="AJ4107" s="21"/>
      <c r="AK4107" s="21"/>
      <c r="AL4107" s="21"/>
      <c r="AM4107" s="21"/>
      <c r="AN4107" s="21"/>
      <c r="AO4107" s="21"/>
      <c r="AP4107" s="21"/>
      <c r="AQ4107" s="21"/>
      <c r="AR4107" s="21"/>
      <c r="AS4107" s="21"/>
      <c r="AT4107" s="21"/>
      <c r="AU4107" s="21"/>
      <c r="AV4107" s="21"/>
      <c r="AW4107" s="21"/>
      <c r="AX4107" s="21"/>
      <c r="AY4107" s="21"/>
      <c r="AZ4107" s="21"/>
      <c r="BA4107" s="21"/>
      <c r="BB4107" s="21"/>
      <c r="BC4107" s="21"/>
      <c r="BD4107" s="21"/>
      <c r="BE4107" s="21"/>
      <c r="BF4107" s="21"/>
      <c r="BG4107" s="21"/>
      <c r="BH4107" s="21"/>
      <c r="BI4107" s="21"/>
      <c r="BJ4107" s="21"/>
      <c r="BK4107" s="21"/>
      <c r="BL4107" s="21"/>
      <c r="BM4107" s="21"/>
      <c r="BN4107" s="21"/>
      <c r="BO4107" s="21"/>
      <c r="BP4107" s="21"/>
      <c r="BQ4107" s="21"/>
      <c r="BR4107" s="21"/>
      <c r="BS4107" s="21"/>
      <c r="BT4107" s="21"/>
      <c r="BU4107" s="21"/>
      <c r="BV4107" s="21"/>
      <c r="BW4107" s="21"/>
      <c r="BX4107" s="21"/>
      <c r="BY4107" s="21"/>
      <c r="BZ4107" s="21"/>
      <c r="CA4107" s="21"/>
      <c r="CB4107" s="21"/>
      <c r="CC4107" s="21"/>
      <c r="CD4107" s="21"/>
      <c r="CE4107" s="21"/>
      <c r="CF4107" s="21"/>
      <c r="CG4107" s="21"/>
      <c r="CH4107" s="21"/>
      <c r="CI4107" s="21"/>
      <c r="CJ4107" s="21"/>
      <c r="CK4107" s="21"/>
      <c r="CL4107" s="21"/>
      <c r="CM4107" s="21"/>
      <c r="CN4107" s="21"/>
      <c r="CO4107" s="21"/>
    </row>
    <row r="4108" spans="1:93" x14ac:dyDescent="0.35">
      <c r="A4108" s="43">
        <v>1</v>
      </c>
      <c r="B4108" s="83">
        <v>6200</v>
      </c>
      <c r="C4108" s="46" t="s">
        <v>10</v>
      </c>
      <c r="D4108" s="46" t="s">
        <v>9820</v>
      </c>
      <c r="E4108" s="46">
        <v>330007940</v>
      </c>
      <c r="F4108" s="46">
        <v>44000976</v>
      </c>
      <c r="G4108" s="46">
        <v>1</v>
      </c>
      <c r="H4108" s="44" t="s">
        <v>9821</v>
      </c>
      <c r="I4108" s="38">
        <v>11098</v>
      </c>
      <c r="J4108" s="47">
        <v>43647</v>
      </c>
      <c r="K4108" s="54"/>
      <c r="L4108" s="17"/>
      <c r="M4108" s="17"/>
      <c r="N4108" s="17"/>
      <c r="O4108" s="17"/>
      <c r="P4108" s="17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17"/>
      <c r="AF4108" s="17"/>
      <c r="AG4108" s="17"/>
      <c r="AH4108" s="17"/>
      <c r="AI4108" s="17"/>
      <c r="AJ4108" s="17"/>
      <c r="AK4108" s="17"/>
      <c r="AL4108" s="17"/>
      <c r="AM4108" s="17"/>
      <c r="AN4108" s="17"/>
      <c r="AO4108" s="17"/>
      <c r="AP4108" s="17"/>
      <c r="AQ4108" s="17"/>
      <c r="AR4108" s="17"/>
      <c r="AS4108" s="17"/>
      <c r="AT4108" s="17"/>
      <c r="AU4108" s="17"/>
      <c r="AV4108" s="17"/>
      <c r="AW4108" s="17"/>
      <c r="AX4108" s="17"/>
      <c r="AY4108" s="17"/>
      <c r="AZ4108" s="17"/>
      <c r="BA4108" s="17"/>
      <c r="BB4108" s="17"/>
      <c r="BC4108" s="17"/>
      <c r="BD4108" s="17"/>
      <c r="BE4108" s="17"/>
      <c r="BF4108" s="17"/>
      <c r="BG4108" s="17"/>
      <c r="BH4108" s="17"/>
      <c r="BI4108" s="17"/>
      <c r="BJ4108" s="17"/>
      <c r="BK4108" s="17"/>
      <c r="BL4108" s="17"/>
      <c r="BM4108" s="17"/>
      <c r="BN4108" s="17"/>
      <c r="BO4108" s="17"/>
      <c r="BP4108" s="17"/>
      <c r="BQ4108" s="17"/>
      <c r="BR4108" s="17"/>
      <c r="BS4108" s="17"/>
      <c r="BT4108" s="17"/>
      <c r="BU4108" s="17"/>
      <c r="BV4108" s="17"/>
      <c r="BW4108" s="17"/>
      <c r="BX4108" s="17"/>
      <c r="BY4108" s="17"/>
      <c r="BZ4108" s="17"/>
      <c r="CA4108" s="17"/>
      <c r="CB4108" s="17"/>
      <c r="CC4108" s="17"/>
      <c r="CD4108" s="17"/>
      <c r="CE4108" s="17"/>
      <c r="CF4108" s="17"/>
      <c r="CG4108" s="17"/>
      <c r="CH4108" s="17"/>
      <c r="CI4108" s="17"/>
      <c r="CJ4108" s="17"/>
      <c r="CK4108" s="17"/>
      <c r="CL4108" s="17"/>
      <c r="CM4108" s="17"/>
      <c r="CN4108" s="17"/>
      <c r="CO4108" s="17"/>
    </row>
    <row r="4109" spans="1:93" x14ac:dyDescent="0.35">
      <c r="A4109" s="43">
        <v>1</v>
      </c>
      <c r="B4109" s="83">
        <v>6200</v>
      </c>
      <c r="C4109" s="46" t="s">
        <v>10</v>
      </c>
      <c r="D4109" s="46" t="s">
        <v>9822</v>
      </c>
      <c r="E4109" s="46">
        <v>330007950</v>
      </c>
      <c r="F4109" s="46">
        <v>44000977</v>
      </c>
      <c r="G4109" s="46">
        <v>0</v>
      </c>
      <c r="H4109" s="46" t="s">
        <v>9823</v>
      </c>
      <c r="I4109" s="38">
        <v>920276.13</v>
      </c>
      <c r="J4109" s="47">
        <v>41999</v>
      </c>
      <c r="K4109" s="54"/>
      <c r="L4109" s="17"/>
      <c r="M4109" s="17"/>
      <c r="N4109" s="17"/>
      <c r="O4109" s="17"/>
      <c r="P4109" s="17"/>
      <c r="Q4109" s="17"/>
      <c r="R4109" s="17"/>
      <c r="S4109" s="17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/>
      <c r="AE4109" s="17"/>
      <c r="AF4109" s="17"/>
      <c r="AG4109" s="17"/>
      <c r="AH4109" s="17"/>
      <c r="AI4109" s="17"/>
      <c r="AJ4109" s="17"/>
      <c r="AK4109" s="17"/>
      <c r="AL4109" s="17"/>
      <c r="AM4109" s="17"/>
      <c r="AN4109" s="17"/>
      <c r="AO4109" s="17"/>
      <c r="AP4109" s="17"/>
      <c r="AQ4109" s="17"/>
      <c r="AR4109" s="17"/>
      <c r="AS4109" s="17"/>
      <c r="AT4109" s="17"/>
      <c r="AU4109" s="17"/>
      <c r="AV4109" s="17"/>
      <c r="AW4109" s="17"/>
      <c r="AX4109" s="17"/>
      <c r="AY4109" s="17"/>
      <c r="AZ4109" s="17"/>
      <c r="BA4109" s="17"/>
      <c r="BB4109" s="17"/>
      <c r="BC4109" s="17"/>
      <c r="BD4109" s="17"/>
      <c r="BE4109" s="17"/>
      <c r="BF4109" s="17"/>
      <c r="BG4109" s="17"/>
      <c r="BH4109" s="17"/>
      <c r="BI4109" s="17"/>
      <c r="BJ4109" s="17"/>
      <c r="BK4109" s="17"/>
      <c r="BL4109" s="17"/>
      <c r="BM4109" s="17"/>
      <c r="BN4109" s="17"/>
      <c r="BO4109" s="17"/>
      <c r="BP4109" s="17"/>
      <c r="BQ4109" s="17"/>
      <c r="BR4109" s="17"/>
      <c r="BS4109" s="17"/>
      <c r="BT4109" s="17"/>
      <c r="BU4109" s="17"/>
      <c r="BV4109" s="17"/>
      <c r="BW4109" s="17"/>
      <c r="BX4109" s="17"/>
      <c r="BY4109" s="17"/>
      <c r="BZ4109" s="17"/>
      <c r="CA4109" s="17"/>
      <c r="CB4109" s="17"/>
      <c r="CC4109" s="17"/>
      <c r="CD4109" s="17"/>
      <c r="CE4109" s="17"/>
      <c r="CF4109" s="17"/>
      <c r="CG4109" s="17"/>
      <c r="CH4109" s="17"/>
      <c r="CI4109" s="17"/>
      <c r="CJ4109" s="17"/>
      <c r="CK4109" s="17"/>
      <c r="CL4109" s="17"/>
      <c r="CM4109" s="17"/>
      <c r="CN4109" s="17"/>
      <c r="CO4109" s="17"/>
    </row>
    <row r="4110" spans="1:93" x14ac:dyDescent="0.35">
      <c r="A4110" s="43">
        <v>1</v>
      </c>
      <c r="B4110" s="83">
        <v>6200</v>
      </c>
      <c r="C4110" s="46" t="s">
        <v>10</v>
      </c>
      <c r="D4110" s="46" t="s">
        <v>9824</v>
      </c>
      <c r="E4110" s="46">
        <v>330007950</v>
      </c>
      <c r="F4110" s="46">
        <v>44000977</v>
      </c>
      <c r="G4110" s="46">
        <v>1</v>
      </c>
      <c r="H4110" s="44" t="s">
        <v>9825</v>
      </c>
      <c r="I4110" s="38">
        <v>11098</v>
      </c>
      <c r="J4110" s="47">
        <v>43647</v>
      </c>
      <c r="K4110" s="54"/>
      <c r="L4110" s="17"/>
      <c r="M4110" s="17"/>
      <c r="N4110" s="17"/>
      <c r="O4110" s="17"/>
      <c r="P4110" s="1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17"/>
      <c r="AF4110" s="17"/>
      <c r="AG4110" s="17"/>
      <c r="AH4110" s="17"/>
      <c r="AI4110" s="17"/>
      <c r="AJ4110" s="17"/>
      <c r="AK4110" s="17"/>
      <c r="AL4110" s="17"/>
      <c r="AM4110" s="17"/>
      <c r="AN4110" s="17"/>
      <c r="AO4110" s="17"/>
      <c r="AP4110" s="17"/>
      <c r="AQ4110" s="17"/>
      <c r="AR4110" s="17"/>
      <c r="AS4110" s="17"/>
      <c r="AT4110" s="17"/>
      <c r="AU4110" s="17"/>
      <c r="AV4110" s="17"/>
      <c r="AW4110" s="17"/>
      <c r="AX4110" s="17"/>
      <c r="AY4110" s="17"/>
      <c r="AZ4110" s="17"/>
      <c r="BA4110" s="17"/>
      <c r="BB4110" s="17"/>
      <c r="BC4110" s="17"/>
      <c r="BD4110" s="17"/>
      <c r="BE4110" s="17"/>
      <c r="BF4110" s="17"/>
      <c r="BG4110" s="17"/>
      <c r="BH4110" s="17"/>
      <c r="BI4110" s="17"/>
      <c r="BJ4110" s="17"/>
      <c r="BK4110" s="17"/>
      <c r="BL4110" s="17"/>
      <c r="BM4110" s="17"/>
      <c r="BN4110" s="17"/>
      <c r="BO4110" s="17"/>
      <c r="BP4110" s="17"/>
      <c r="BQ4110" s="17"/>
      <c r="BR4110" s="17"/>
      <c r="BS4110" s="17"/>
      <c r="BT4110" s="17"/>
      <c r="BU4110" s="17"/>
      <c r="BV4110" s="17"/>
      <c r="BW4110" s="17"/>
      <c r="BX4110" s="17"/>
      <c r="BY4110" s="17"/>
      <c r="BZ4110" s="17"/>
      <c r="CA4110" s="17"/>
      <c r="CB4110" s="17"/>
      <c r="CC4110" s="17"/>
      <c r="CD4110" s="17"/>
      <c r="CE4110" s="17"/>
      <c r="CF4110" s="17"/>
      <c r="CG4110" s="17"/>
      <c r="CH4110" s="17"/>
      <c r="CI4110" s="17"/>
      <c r="CJ4110" s="17"/>
      <c r="CK4110" s="17"/>
      <c r="CL4110" s="17"/>
      <c r="CM4110" s="17"/>
      <c r="CN4110" s="17"/>
      <c r="CO4110" s="17"/>
    </row>
    <row r="4111" spans="1:93" x14ac:dyDescent="0.35">
      <c r="A4111" s="43">
        <v>1</v>
      </c>
      <c r="B4111" s="83">
        <v>6200</v>
      </c>
      <c r="C4111" s="46" t="s">
        <v>10</v>
      </c>
      <c r="D4111" s="46" t="s">
        <v>9826</v>
      </c>
      <c r="E4111" s="46">
        <v>330001630</v>
      </c>
      <c r="F4111" s="46">
        <v>44001181</v>
      </c>
      <c r="G4111" s="46">
        <v>0</v>
      </c>
      <c r="H4111" s="46" t="s">
        <v>9827</v>
      </c>
      <c r="I4111" s="38">
        <v>216967.88</v>
      </c>
      <c r="J4111" s="47">
        <v>35431</v>
      </c>
      <c r="K4111" s="54"/>
      <c r="L4111" s="17"/>
      <c r="M4111" s="17"/>
      <c r="N4111" s="17"/>
      <c r="O4111" s="17"/>
      <c r="P4111" s="17"/>
      <c r="Q4111" s="17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17"/>
      <c r="AF4111" s="17"/>
      <c r="AG4111" s="17"/>
      <c r="AH4111" s="17"/>
      <c r="AI4111" s="17"/>
      <c r="AJ4111" s="17"/>
      <c r="AK4111" s="17"/>
      <c r="AL4111" s="17"/>
      <c r="AM4111" s="17"/>
      <c r="AN4111" s="17"/>
      <c r="AO4111" s="17"/>
      <c r="AP4111" s="17"/>
      <c r="AQ4111" s="17"/>
      <c r="AR4111" s="17"/>
      <c r="AS4111" s="17"/>
      <c r="AT4111" s="17"/>
      <c r="AU4111" s="17"/>
      <c r="AV4111" s="17"/>
      <c r="AW4111" s="17"/>
      <c r="AX4111" s="17"/>
      <c r="AY4111" s="17"/>
      <c r="AZ4111" s="17"/>
      <c r="BA4111" s="17"/>
      <c r="BB4111" s="17"/>
      <c r="BC4111" s="17"/>
      <c r="BD4111" s="17"/>
      <c r="BE4111" s="17"/>
      <c r="BF4111" s="17"/>
      <c r="BG4111" s="17"/>
      <c r="BH4111" s="17"/>
      <c r="BI4111" s="17"/>
      <c r="BJ4111" s="17"/>
      <c r="BK4111" s="17"/>
      <c r="BL4111" s="17"/>
      <c r="BM4111" s="17"/>
      <c r="BN4111" s="17"/>
      <c r="BO4111" s="17"/>
      <c r="BP4111" s="17"/>
      <c r="BQ4111" s="17"/>
      <c r="BR4111" s="17"/>
      <c r="BS4111" s="17"/>
      <c r="BT4111" s="17"/>
      <c r="BU4111" s="17"/>
      <c r="BV4111" s="17"/>
      <c r="BW4111" s="17"/>
      <c r="BX4111" s="17"/>
      <c r="BY4111" s="17"/>
      <c r="BZ4111" s="17"/>
      <c r="CA4111" s="17"/>
      <c r="CB4111" s="17"/>
      <c r="CC4111" s="17"/>
      <c r="CD4111" s="17"/>
      <c r="CE4111" s="17"/>
      <c r="CF4111" s="17"/>
      <c r="CG4111" s="17"/>
      <c r="CH4111" s="17"/>
      <c r="CI4111" s="17"/>
      <c r="CJ4111" s="17"/>
      <c r="CK4111" s="17"/>
      <c r="CL4111" s="17"/>
      <c r="CM4111" s="17"/>
      <c r="CN4111" s="17"/>
      <c r="CO4111" s="17"/>
    </row>
    <row r="4112" spans="1:93" x14ac:dyDescent="0.35">
      <c r="A4112" s="43">
        <v>1</v>
      </c>
      <c r="B4112" s="83">
        <v>6200</v>
      </c>
      <c r="C4112" s="46" t="s">
        <v>10</v>
      </c>
      <c r="D4112" s="46" t="s">
        <v>9828</v>
      </c>
      <c r="E4112" s="46"/>
      <c r="F4112" s="46">
        <v>44001181</v>
      </c>
      <c r="G4112" s="46">
        <v>1</v>
      </c>
      <c r="H4112" s="46" t="s">
        <v>9827</v>
      </c>
      <c r="I4112" s="38">
        <v>35030.89</v>
      </c>
      <c r="J4112" s="47">
        <v>35431</v>
      </c>
      <c r="K4112" s="54"/>
      <c r="L4112" s="17"/>
      <c r="M4112" s="17"/>
      <c r="N4112" s="17"/>
      <c r="O4112" s="17"/>
      <c r="P4112" s="1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17"/>
      <c r="AF4112" s="17"/>
      <c r="AG4112" s="17"/>
      <c r="AH4112" s="17"/>
      <c r="AI4112" s="17"/>
      <c r="AJ4112" s="17"/>
      <c r="AK4112" s="17"/>
      <c r="AL4112" s="17"/>
      <c r="AM4112" s="17"/>
      <c r="AN4112" s="17"/>
      <c r="AO4112" s="17"/>
      <c r="AP4112" s="17"/>
      <c r="AQ4112" s="17"/>
      <c r="AR4112" s="17"/>
      <c r="AS4112" s="17"/>
      <c r="AT4112" s="17"/>
      <c r="AU4112" s="17"/>
      <c r="AV4112" s="17"/>
      <c r="AW4112" s="17"/>
      <c r="AX4112" s="17"/>
      <c r="AY4112" s="17"/>
      <c r="AZ4112" s="17"/>
      <c r="BA4112" s="17"/>
      <c r="BB4112" s="17"/>
      <c r="BC4112" s="17"/>
      <c r="BD4112" s="17"/>
      <c r="BE4112" s="17"/>
      <c r="BF4112" s="17"/>
      <c r="BG4112" s="17"/>
      <c r="BH4112" s="17"/>
      <c r="BI4112" s="17"/>
      <c r="BJ4112" s="17"/>
      <c r="BK4112" s="17"/>
      <c r="BL4112" s="17"/>
      <c r="BM4112" s="17"/>
      <c r="BN4112" s="17"/>
      <c r="BO4112" s="17"/>
      <c r="BP4112" s="17"/>
      <c r="BQ4112" s="17"/>
      <c r="BR4112" s="17"/>
      <c r="BS4112" s="17"/>
      <c r="BT4112" s="17"/>
      <c r="BU4112" s="17"/>
      <c r="BV4112" s="17"/>
      <c r="BW4112" s="17"/>
      <c r="BX4112" s="17"/>
      <c r="BY4112" s="17"/>
      <c r="BZ4112" s="17"/>
      <c r="CA4112" s="17"/>
      <c r="CB4112" s="17"/>
      <c r="CC4112" s="17"/>
      <c r="CD4112" s="17"/>
      <c r="CE4112" s="17"/>
      <c r="CF4112" s="17"/>
      <c r="CG4112" s="17"/>
      <c r="CH4112" s="17"/>
      <c r="CI4112" s="17"/>
      <c r="CJ4112" s="17"/>
      <c r="CK4112" s="17"/>
      <c r="CL4112" s="17"/>
      <c r="CM4112" s="17"/>
      <c r="CN4112" s="17"/>
      <c r="CO4112" s="17"/>
    </row>
    <row r="4113" spans="1:93" x14ac:dyDescent="0.35">
      <c r="A4113" s="43">
        <v>1</v>
      </c>
      <c r="B4113" s="83">
        <v>6200</v>
      </c>
      <c r="C4113" s="46">
        <v>43</v>
      </c>
      <c r="D4113" s="74" t="s">
        <v>9829</v>
      </c>
      <c r="E4113" s="46"/>
      <c r="F4113" s="46">
        <v>44001181</v>
      </c>
      <c r="G4113" s="46">
        <v>2</v>
      </c>
      <c r="H4113" s="104" t="s">
        <v>9830</v>
      </c>
      <c r="I4113" s="38">
        <v>129800</v>
      </c>
      <c r="J4113" s="47">
        <v>44907</v>
      </c>
      <c r="K4113" s="54"/>
      <c r="L4113" s="17"/>
      <c r="M4113" s="17"/>
      <c r="N4113" s="17"/>
      <c r="O4113" s="17"/>
      <c r="P4113" s="17"/>
      <c r="Q4113" s="17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17"/>
      <c r="AF4113" s="17"/>
      <c r="AG4113" s="17"/>
      <c r="AH4113" s="17"/>
      <c r="AI4113" s="17"/>
      <c r="AJ4113" s="17"/>
      <c r="AK4113" s="17"/>
      <c r="AL4113" s="17"/>
      <c r="AM4113" s="17"/>
      <c r="AN4113" s="17"/>
      <c r="AO4113" s="17"/>
      <c r="AP4113" s="17"/>
      <c r="AQ4113" s="17"/>
      <c r="AR4113" s="17"/>
      <c r="AS4113" s="17"/>
      <c r="AT4113" s="17"/>
      <c r="AU4113" s="17"/>
      <c r="AV4113" s="17"/>
      <c r="AW4113" s="17"/>
      <c r="AX4113" s="17"/>
      <c r="AY4113" s="17"/>
      <c r="AZ4113" s="17"/>
      <c r="BA4113" s="17"/>
      <c r="BB4113" s="17"/>
      <c r="BC4113" s="17"/>
      <c r="BD4113" s="17"/>
      <c r="BE4113" s="17"/>
      <c r="BF4113" s="17"/>
      <c r="BG4113" s="17"/>
      <c r="BH4113" s="17"/>
      <c r="BI4113" s="17"/>
      <c r="BJ4113" s="17"/>
      <c r="BK4113" s="17"/>
      <c r="BL4113" s="17"/>
      <c r="BM4113" s="17"/>
      <c r="BN4113" s="17"/>
      <c r="BO4113" s="17"/>
      <c r="BP4113" s="17"/>
      <c r="BQ4113" s="17"/>
      <c r="BR4113" s="17"/>
      <c r="BS4113" s="17"/>
      <c r="BT4113" s="17"/>
      <c r="BU4113" s="17"/>
      <c r="BV4113" s="17"/>
      <c r="BW4113" s="17"/>
      <c r="BX4113" s="17"/>
      <c r="BY4113" s="17"/>
      <c r="BZ4113" s="17"/>
      <c r="CA4113" s="17"/>
      <c r="CB4113" s="17"/>
      <c r="CC4113" s="17"/>
      <c r="CD4113" s="17"/>
      <c r="CE4113" s="17"/>
      <c r="CF4113" s="17"/>
      <c r="CG4113" s="17"/>
      <c r="CH4113" s="17"/>
      <c r="CI4113" s="17"/>
      <c r="CJ4113" s="17"/>
      <c r="CK4113" s="17"/>
      <c r="CL4113" s="17"/>
      <c r="CM4113" s="17"/>
      <c r="CN4113" s="17"/>
      <c r="CO4113" s="17"/>
    </row>
    <row r="4114" spans="1:93" x14ac:dyDescent="0.35">
      <c r="A4114" s="43">
        <v>1</v>
      </c>
      <c r="B4114" s="83">
        <v>6200</v>
      </c>
      <c r="C4114" s="46" t="s">
        <v>10</v>
      </c>
      <c r="D4114" s="46" t="s">
        <v>9831</v>
      </c>
      <c r="E4114" s="50"/>
      <c r="F4114" s="50" t="s">
        <v>9832</v>
      </c>
      <c r="G4114" s="50" t="s">
        <v>1043</v>
      </c>
      <c r="H4114" s="50" t="s">
        <v>9833</v>
      </c>
      <c r="I4114" s="38">
        <v>28200</v>
      </c>
      <c r="J4114" s="47">
        <v>44279</v>
      </c>
      <c r="K4114" s="54"/>
      <c r="L4114" s="17"/>
      <c r="M4114" s="17"/>
      <c r="N4114" s="17"/>
      <c r="O4114" s="17"/>
      <c r="P4114" s="17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17"/>
      <c r="AF4114" s="17"/>
      <c r="AG4114" s="17"/>
      <c r="AH4114" s="17"/>
      <c r="AI4114" s="17"/>
      <c r="AJ4114" s="17"/>
      <c r="AK4114" s="17"/>
      <c r="AL4114" s="17"/>
      <c r="AM4114" s="17"/>
      <c r="AN4114" s="17"/>
      <c r="AO4114" s="17"/>
      <c r="AP4114" s="17"/>
      <c r="AQ4114" s="17"/>
      <c r="AR4114" s="17"/>
      <c r="AS4114" s="17"/>
      <c r="AT4114" s="17"/>
      <c r="AU4114" s="17"/>
      <c r="AV4114" s="17"/>
      <c r="AW4114" s="17"/>
      <c r="AX4114" s="17"/>
      <c r="AY4114" s="17"/>
      <c r="AZ4114" s="17"/>
      <c r="BA4114" s="17"/>
      <c r="BB4114" s="17"/>
      <c r="BC4114" s="17"/>
      <c r="BD4114" s="17"/>
      <c r="BE4114" s="17"/>
      <c r="BF4114" s="17"/>
      <c r="BG4114" s="17"/>
      <c r="BH4114" s="17"/>
      <c r="BI4114" s="17"/>
      <c r="BJ4114" s="17"/>
      <c r="BK4114" s="17"/>
      <c r="BL4114" s="17"/>
      <c r="BM4114" s="17"/>
      <c r="BN4114" s="17"/>
      <c r="BO4114" s="17"/>
      <c r="BP4114" s="17"/>
      <c r="BQ4114" s="17"/>
      <c r="BR4114" s="17"/>
      <c r="BS4114" s="17"/>
      <c r="BT4114" s="17"/>
      <c r="BU4114" s="17"/>
      <c r="BV4114" s="17"/>
      <c r="BW4114" s="17"/>
      <c r="BX4114" s="17"/>
      <c r="BY4114" s="17"/>
      <c r="BZ4114" s="17"/>
      <c r="CA4114" s="17"/>
      <c r="CB4114" s="17"/>
      <c r="CC4114" s="17"/>
      <c r="CD4114" s="17"/>
      <c r="CE4114" s="17"/>
      <c r="CF4114" s="17"/>
      <c r="CG4114" s="17"/>
      <c r="CH4114" s="17"/>
      <c r="CI4114" s="17"/>
      <c r="CJ4114" s="17"/>
      <c r="CK4114" s="17"/>
      <c r="CL4114" s="17"/>
      <c r="CM4114" s="17"/>
      <c r="CN4114" s="17"/>
      <c r="CO4114" s="17"/>
    </row>
    <row r="4115" spans="1:93" x14ac:dyDescent="0.35">
      <c r="A4115" s="43">
        <v>1</v>
      </c>
      <c r="B4115" s="83">
        <v>6200</v>
      </c>
      <c r="C4115" s="46">
        <v>43</v>
      </c>
      <c r="D4115" s="74" t="s">
        <v>9834</v>
      </c>
      <c r="E4115" s="44"/>
      <c r="F4115" s="46">
        <v>44001251</v>
      </c>
      <c r="G4115" s="46">
        <v>1</v>
      </c>
      <c r="H4115" s="104" t="s">
        <v>9835</v>
      </c>
      <c r="I4115" s="38">
        <v>235150</v>
      </c>
      <c r="J4115" s="47">
        <v>44903</v>
      </c>
      <c r="K4115" s="54"/>
      <c r="L4115" s="17"/>
      <c r="M4115" s="17"/>
      <c r="N4115" s="17"/>
      <c r="O4115" s="17"/>
      <c r="P4115" s="17"/>
      <c r="Q4115" s="17"/>
      <c r="R4115" s="17"/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  <c r="AE4115" s="17"/>
      <c r="AF4115" s="17"/>
      <c r="AG4115" s="17"/>
      <c r="AH4115" s="17"/>
      <c r="AI4115" s="17"/>
      <c r="AJ4115" s="17"/>
      <c r="AK4115" s="17"/>
      <c r="AL4115" s="17"/>
      <c r="AM4115" s="17"/>
      <c r="AN4115" s="17"/>
      <c r="AO4115" s="17"/>
      <c r="AP4115" s="17"/>
      <c r="AQ4115" s="17"/>
      <c r="AR4115" s="17"/>
      <c r="AS4115" s="17"/>
      <c r="AT4115" s="17"/>
      <c r="AU4115" s="17"/>
      <c r="AV4115" s="17"/>
      <c r="AW4115" s="17"/>
      <c r="AX4115" s="17"/>
      <c r="AY4115" s="17"/>
      <c r="AZ4115" s="17"/>
      <c r="BA4115" s="17"/>
      <c r="BB4115" s="17"/>
      <c r="BC4115" s="17"/>
      <c r="BD4115" s="17"/>
      <c r="BE4115" s="17"/>
      <c r="BF4115" s="17"/>
      <c r="BG4115" s="17"/>
      <c r="BH4115" s="17"/>
      <c r="BI4115" s="17"/>
      <c r="BJ4115" s="17"/>
      <c r="BK4115" s="17"/>
      <c r="BL4115" s="17"/>
      <c r="BM4115" s="17"/>
      <c r="BN4115" s="17"/>
      <c r="BO4115" s="17"/>
      <c r="BP4115" s="17"/>
      <c r="BQ4115" s="17"/>
      <c r="BR4115" s="17"/>
      <c r="BS4115" s="17"/>
      <c r="BT4115" s="17"/>
      <c r="BU4115" s="17"/>
      <c r="BV4115" s="17"/>
      <c r="BW4115" s="17"/>
      <c r="BX4115" s="17"/>
      <c r="BY4115" s="17"/>
      <c r="BZ4115" s="17"/>
      <c r="CA4115" s="17"/>
      <c r="CB4115" s="17"/>
      <c r="CC4115" s="17"/>
      <c r="CD4115" s="17"/>
      <c r="CE4115" s="17"/>
      <c r="CF4115" s="17"/>
      <c r="CG4115" s="17"/>
      <c r="CH4115" s="17"/>
      <c r="CI4115" s="17"/>
      <c r="CJ4115" s="17"/>
      <c r="CK4115" s="17"/>
      <c r="CL4115" s="17"/>
      <c r="CM4115" s="17"/>
      <c r="CN4115" s="17"/>
      <c r="CO4115" s="17"/>
    </row>
    <row r="4116" spans="1:93" x14ac:dyDescent="0.35">
      <c r="A4116" s="43">
        <v>1</v>
      </c>
      <c r="B4116" s="83">
        <v>6200</v>
      </c>
      <c r="C4116" s="50" t="s">
        <v>10</v>
      </c>
      <c r="D4116" s="46" t="s">
        <v>9836</v>
      </c>
      <c r="E4116" s="50" t="s">
        <v>1124</v>
      </c>
      <c r="F4116" s="50" t="s">
        <v>9837</v>
      </c>
      <c r="G4116" s="50" t="s">
        <v>1124</v>
      </c>
      <c r="H4116" s="50" t="s">
        <v>9838</v>
      </c>
      <c r="I4116" s="38">
        <v>124900</v>
      </c>
      <c r="J4116" s="47">
        <v>43976</v>
      </c>
      <c r="K4116" s="54"/>
      <c r="L4116" s="17"/>
      <c r="M4116" s="17"/>
      <c r="N4116" s="17"/>
      <c r="O4116" s="17"/>
      <c r="P4116" s="17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17"/>
      <c r="AF4116" s="17"/>
      <c r="AG4116" s="17"/>
      <c r="AH4116" s="17"/>
      <c r="AI4116" s="17"/>
      <c r="AJ4116" s="17"/>
      <c r="AK4116" s="17"/>
      <c r="AL4116" s="17"/>
      <c r="AM4116" s="17"/>
      <c r="AN4116" s="17"/>
      <c r="AO4116" s="17"/>
      <c r="AP4116" s="17"/>
      <c r="AQ4116" s="17"/>
      <c r="AR4116" s="17"/>
      <c r="AS4116" s="17"/>
      <c r="AT4116" s="17"/>
      <c r="AU4116" s="17"/>
      <c r="AV4116" s="17"/>
      <c r="AW4116" s="17"/>
      <c r="AX4116" s="17"/>
      <c r="AY4116" s="17"/>
      <c r="AZ4116" s="17"/>
      <c r="BA4116" s="17"/>
      <c r="BB4116" s="17"/>
      <c r="BC4116" s="17"/>
      <c r="BD4116" s="17"/>
      <c r="BE4116" s="17"/>
      <c r="BF4116" s="17"/>
      <c r="BG4116" s="17"/>
      <c r="BH4116" s="17"/>
      <c r="BI4116" s="17"/>
      <c r="BJ4116" s="17"/>
      <c r="BK4116" s="17"/>
      <c r="BL4116" s="17"/>
      <c r="BM4116" s="17"/>
      <c r="BN4116" s="17"/>
      <c r="BO4116" s="17"/>
      <c r="BP4116" s="17"/>
      <c r="BQ4116" s="17"/>
      <c r="BR4116" s="17"/>
      <c r="BS4116" s="17"/>
      <c r="BT4116" s="17"/>
      <c r="BU4116" s="17"/>
      <c r="BV4116" s="17"/>
      <c r="BW4116" s="17"/>
      <c r="BX4116" s="17"/>
      <c r="BY4116" s="17"/>
      <c r="BZ4116" s="17"/>
      <c r="CA4116" s="17"/>
      <c r="CB4116" s="17"/>
      <c r="CC4116" s="17"/>
      <c r="CD4116" s="17"/>
      <c r="CE4116" s="17"/>
      <c r="CF4116" s="17"/>
      <c r="CG4116" s="17"/>
      <c r="CH4116" s="17"/>
      <c r="CI4116" s="17"/>
      <c r="CJ4116" s="17"/>
      <c r="CK4116" s="17"/>
      <c r="CL4116" s="17"/>
      <c r="CM4116" s="17"/>
      <c r="CN4116" s="17"/>
      <c r="CO4116" s="17"/>
    </row>
    <row r="4117" spans="1:93" x14ac:dyDescent="0.35">
      <c r="A4117" s="43">
        <v>1</v>
      </c>
      <c r="B4117" s="83">
        <v>6200</v>
      </c>
      <c r="C4117" s="46" t="s">
        <v>10</v>
      </c>
      <c r="D4117" s="46" t="s">
        <v>9839</v>
      </c>
      <c r="E4117" s="44"/>
      <c r="F4117" s="50" t="s">
        <v>9840</v>
      </c>
      <c r="G4117" s="50" t="s">
        <v>1043</v>
      </c>
      <c r="H4117" s="50" t="s">
        <v>9841</v>
      </c>
      <c r="I4117" s="38">
        <v>28200</v>
      </c>
      <c r="J4117" s="47">
        <v>44279</v>
      </c>
      <c r="K4117" s="54"/>
      <c r="L4117" s="17"/>
      <c r="M4117" s="17"/>
      <c r="N4117" s="17"/>
      <c r="O4117" s="17"/>
      <c r="P4117" s="17"/>
      <c r="Q4117" s="17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17"/>
      <c r="AF4117" s="17"/>
      <c r="AG4117" s="17"/>
      <c r="AH4117" s="17"/>
      <c r="AI4117" s="17"/>
      <c r="AJ4117" s="17"/>
      <c r="AK4117" s="17"/>
      <c r="AL4117" s="17"/>
      <c r="AM4117" s="17"/>
      <c r="AN4117" s="17"/>
      <c r="AO4117" s="17"/>
      <c r="AP4117" s="17"/>
      <c r="AQ4117" s="17"/>
      <c r="AR4117" s="17"/>
      <c r="AS4117" s="17"/>
      <c r="AT4117" s="17"/>
      <c r="AU4117" s="17"/>
      <c r="AV4117" s="17"/>
      <c r="AW4117" s="17"/>
      <c r="AX4117" s="17"/>
      <c r="AY4117" s="17"/>
      <c r="AZ4117" s="17"/>
      <c r="BA4117" s="17"/>
      <c r="BB4117" s="17"/>
      <c r="BC4117" s="17"/>
      <c r="BD4117" s="17"/>
      <c r="BE4117" s="17"/>
      <c r="BF4117" s="17"/>
      <c r="BG4117" s="17"/>
      <c r="BH4117" s="17"/>
      <c r="BI4117" s="17"/>
      <c r="BJ4117" s="17"/>
      <c r="BK4117" s="17"/>
      <c r="BL4117" s="17"/>
      <c r="BM4117" s="17"/>
      <c r="BN4117" s="17"/>
      <c r="BO4117" s="17"/>
      <c r="BP4117" s="17"/>
      <c r="BQ4117" s="17"/>
      <c r="BR4117" s="17"/>
      <c r="BS4117" s="17"/>
      <c r="BT4117" s="17"/>
      <c r="BU4117" s="17"/>
      <c r="BV4117" s="17"/>
      <c r="BW4117" s="17"/>
      <c r="BX4117" s="17"/>
      <c r="BY4117" s="17"/>
      <c r="BZ4117" s="17"/>
      <c r="CA4117" s="17"/>
      <c r="CB4117" s="17"/>
      <c r="CC4117" s="17"/>
      <c r="CD4117" s="17"/>
      <c r="CE4117" s="17"/>
      <c r="CF4117" s="17"/>
      <c r="CG4117" s="17"/>
      <c r="CH4117" s="17"/>
      <c r="CI4117" s="17"/>
      <c r="CJ4117" s="17"/>
      <c r="CK4117" s="17"/>
      <c r="CL4117" s="17"/>
      <c r="CM4117" s="17"/>
      <c r="CN4117" s="17"/>
      <c r="CO4117" s="17"/>
    </row>
    <row r="4118" spans="1:93" x14ac:dyDescent="0.35">
      <c r="A4118" s="43">
        <v>1</v>
      </c>
      <c r="B4118" s="83">
        <v>6200</v>
      </c>
      <c r="C4118" s="50" t="s">
        <v>10</v>
      </c>
      <c r="D4118" s="46" t="s">
        <v>9842</v>
      </c>
      <c r="E4118" s="50" t="s">
        <v>1124</v>
      </c>
      <c r="F4118" s="50" t="s">
        <v>9840</v>
      </c>
      <c r="G4118" s="50" t="s">
        <v>1124</v>
      </c>
      <c r="H4118" s="50" t="s">
        <v>9843</v>
      </c>
      <c r="I4118" s="38">
        <v>124900</v>
      </c>
      <c r="J4118" s="47">
        <v>43976</v>
      </c>
      <c r="K4118" s="54"/>
      <c r="L4118" s="17"/>
      <c r="M4118" s="17"/>
      <c r="N4118" s="17"/>
      <c r="O4118" s="17"/>
      <c r="P4118" s="17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17"/>
      <c r="AF4118" s="17"/>
      <c r="AG4118" s="17"/>
      <c r="AH4118" s="17"/>
      <c r="AI4118" s="17"/>
      <c r="AJ4118" s="17"/>
      <c r="AK4118" s="17"/>
      <c r="AL4118" s="17"/>
      <c r="AM4118" s="17"/>
      <c r="AN4118" s="17"/>
      <c r="AO4118" s="17"/>
      <c r="AP4118" s="17"/>
      <c r="AQ4118" s="17"/>
      <c r="AR4118" s="17"/>
      <c r="AS4118" s="17"/>
      <c r="AT4118" s="17"/>
      <c r="AU4118" s="17"/>
      <c r="AV4118" s="17"/>
      <c r="AW4118" s="17"/>
      <c r="AX4118" s="17"/>
      <c r="AY4118" s="17"/>
      <c r="AZ4118" s="17"/>
      <c r="BA4118" s="17"/>
      <c r="BB4118" s="17"/>
      <c r="BC4118" s="17"/>
      <c r="BD4118" s="17"/>
      <c r="BE4118" s="17"/>
      <c r="BF4118" s="17"/>
      <c r="BG4118" s="17"/>
      <c r="BH4118" s="17"/>
      <c r="BI4118" s="17"/>
      <c r="BJ4118" s="17"/>
      <c r="BK4118" s="17"/>
      <c r="BL4118" s="17"/>
      <c r="BM4118" s="17"/>
      <c r="BN4118" s="17"/>
      <c r="BO4118" s="17"/>
      <c r="BP4118" s="17"/>
      <c r="BQ4118" s="17"/>
      <c r="BR4118" s="17"/>
      <c r="BS4118" s="17"/>
      <c r="BT4118" s="17"/>
      <c r="BU4118" s="17"/>
      <c r="BV4118" s="17"/>
      <c r="BW4118" s="17"/>
      <c r="BX4118" s="17"/>
      <c r="BY4118" s="17"/>
      <c r="BZ4118" s="17"/>
      <c r="CA4118" s="17"/>
      <c r="CB4118" s="17"/>
      <c r="CC4118" s="17"/>
      <c r="CD4118" s="17"/>
      <c r="CE4118" s="17"/>
      <c r="CF4118" s="17"/>
      <c r="CG4118" s="17"/>
      <c r="CH4118" s="17"/>
      <c r="CI4118" s="17"/>
      <c r="CJ4118" s="17"/>
      <c r="CK4118" s="17"/>
      <c r="CL4118" s="17"/>
      <c r="CM4118" s="17"/>
      <c r="CN4118" s="17"/>
      <c r="CO4118" s="17"/>
    </row>
    <row r="4119" spans="1:93" x14ac:dyDescent="0.35">
      <c r="A4119" s="43">
        <v>1</v>
      </c>
      <c r="B4119" s="83">
        <v>6200</v>
      </c>
      <c r="C4119" s="46" t="s">
        <v>10</v>
      </c>
      <c r="D4119" s="46" t="s">
        <v>9844</v>
      </c>
      <c r="E4119" s="46"/>
      <c r="F4119" s="50" t="s">
        <v>9845</v>
      </c>
      <c r="G4119" s="50" t="s">
        <v>1043</v>
      </c>
      <c r="H4119" s="50" t="s">
        <v>9846</v>
      </c>
      <c r="I4119" s="38">
        <v>28200</v>
      </c>
      <c r="J4119" s="47">
        <v>44279</v>
      </c>
      <c r="K4119" s="54"/>
      <c r="L4119" s="17"/>
      <c r="M4119" s="17"/>
      <c r="N4119" s="17"/>
      <c r="O4119" s="17"/>
      <c r="P4119" s="17"/>
      <c r="Q4119" s="17"/>
      <c r="R4119" s="17"/>
      <c r="S4119" s="17"/>
      <c r="T4119" s="17"/>
      <c r="U4119" s="17"/>
      <c r="V4119" s="17"/>
      <c r="W4119" s="17"/>
      <c r="X4119" s="17"/>
      <c r="Y4119" s="17"/>
      <c r="Z4119" s="17"/>
      <c r="AA4119" s="17"/>
      <c r="AB4119" s="17"/>
      <c r="AC4119" s="17"/>
      <c r="AD4119" s="17"/>
      <c r="AE4119" s="17"/>
      <c r="AF4119" s="17"/>
      <c r="AG4119" s="17"/>
      <c r="AH4119" s="17"/>
      <c r="AI4119" s="17"/>
      <c r="AJ4119" s="17"/>
      <c r="AK4119" s="17"/>
      <c r="AL4119" s="17"/>
      <c r="AM4119" s="17"/>
      <c r="AN4119" s="17"/>
      <c r="AO4119" s="17"/>
      <c r="AP4119" s="17"/>
      <c r="AQ4119" s="17"/>
      <c r="AR4119" s="17"/>
      <c r="AS4119" s="17"/>
      <c r="AT4119" s="17"/>
      <c r="AU4119" s="17"/>
      <c r="AV4119" s="17"/>
      <c r="AW4119" s="17"/>
      <c r="AX4119" s="17"/>
      <c r="AY4119" s="17"/>
      <c r="AZ4119" s="17"/>
      <c r="BA4119" s="17"/>
      <c r="BB4119" s="17"/>
      <c r="BC4119" s="17"/>
      <c r="BD4119" s="17"/>
      <c r="BE4119" s="17"/>
      <c r="BF4119" s="17"/>
      <c r="BG4119" s="17"/>
      <c r="BH4119" s="17"/>
      <c r="BI4119" s="17"/>
      <c r="BJ4119" s="17"/>
      <c r="BK4119" s="17"/>
      <c r="BL4119" s="17"/>
      <c r="BM4119" s="17"/>
      <c r="BN4119" s="17"/>
      <c r="BO4119" s="17"/>
      <c r="BP4119" s="17"/>
      <c r="BQ4119" s="17"/>
      <c r="BR4119" s="17"/>
      <c r="BS4119" s="17"/>
      <c r="BT4119" s="17"/>
      <c r="BU4119" s="17"/>
      <c r="BV4119" s="17"/>
      <c r="BW4119" s="17"/>
      <c r="BX4119" s="17"/>
      <c r="BY4119" s="17"/>
      <c r="BZ4119" s="17"/>
      <c r="CA4119" s="17"/>
      <c r="CB4119" s="17"/>
      <c r="CC4119" s="17"/>
      <c r="CD4119" s="17"/>
      <c r="CE4119" s="17"/>
      <c r="CF4119" s="17"/>
      <c r="CG4119" s="17"/>
      <c r="CH4119" s="17"/>
      <c r="CI4119" s="17"/>
      <c r="CJ4119" s="17"/>
      <c r="CK4119" s="17"/>
      <c r="CL4119" s="17"/>
      <c r="CM4119" s="17"/>
      <c r="CN4119" s="17"/>
      <c r="CO4119" s="17"/>
    </row>
    <row r="4120" spans="1:93" x14ac:dyDescent="0.35">
      <c r="A4120" s="43">
        <v>1</v>
      </c>
      <c r="B4120" s="83">
        <v>6200</v>
      </c>
      <c r="C4120" s="50" t="s">
        <v>10</v>
      </c>
      <c r="D4120" s="46" t="s">
        <v>9847</v>
      </c>
      <c r="E4120" s="50" t="s">
        <v>1124</v>
      </c>
      <c r="F4120" s="50" t="s">
        <v>9845</v>
      </c>
      <c r="G4120" s="50" t="s">
        <v>1124</v>
      </c>
      <c r="H4120" s="50" t="s">
        <v>9848</v>
      </c>
      <c r="I4120" s="38">
        <v>124900</v>
      </c>
      <c r="J4120" s="47">
        <v>43976</v>
      </c>
      <c r="K4120" s="54"/>
      <c r="L4120" s="17"/>
      <c r="M4120" s="17"/>
      <c r="N4120" s="17"/>
      <c r="O4120" s="17"/>
      <c r="P4120" s="17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17"/>
      <c r="AF4120" s="17"/>
      <c r="AG4120" s="17"/>
      <c r="AH4120" s="17"/>
      <c r="AI4120" s="17"/>
      <c r="AJ4120" s="17"/>
      <c r="AK4120" s="17"/>
      <c r="AL4120" s="17"/>
      <c r="AM4120" s="17"/>
      <c r="AN4120" s="17"/>
      <c r="AO4120" s="17"/>
      <c r="AP4120" s="17"/>
      <c r="AQ4120" s="17"/>
      <c r="AR4120" s="17"/>
      <c r="AS4120" s="17"/>
      <c r="AT4120" s="17"/>
      <c r="AU4120" s="17"/>
      <c r="AV4120" s="17"/>
      <c r="AW4120" s="17"/>
      <c r="AX4120" s="17"/>
      <c r="AY4120" s="17"/>
      <c r="AZ4120" s="17"/>
      <c r="BA4120" s="17"/>
      <c r="BB4120" s="17"/>
      <c r="BC4120" s="17"/>
      <c r="BD4120" s="17"/>
      <c r="BE4120" s="17"/>
      <c r="BF4120" s="17"/>
      <c r="BG4120" s="17"/>
      <c r="BH4120" s="17"/>
      <c r="BI4120" s="17"/>
      <c r="BJ4120" s="17"/>
      <c r="BK4120" s="17"/>
      <c r="BL4120" s="17"/>
      <c r="BM4120" s="17"/>
      <c r="BN4120" s="17"/>
      <c r="BO4120" s="17"/>
      <c r="BP4120" s="17"/>
      <c r="BQ4120" s="17"/>
      <c r="BR4120" s="17"/>
      <c r="BS4120" s="17"/>
      <c r="BT4120" s="17"/>
      <c r="BU4120" s="17"/>
      <c r="BV4120" s="17"/>
      <c r="BW4120" s="17"/>
      <c r="BX4120" s="17"/>
      <c r="BY4120" s="17"/>
      <c r="BZ4120" s="17"/>
      <c r="CA4120" s="17"/>
      <c r="CB4120" s="17"/>
      <c r="CC4120" s="17"/>
      <c r="CD4120" s="17"/>
      <c r="CE4120" s="17"/>
      <c r="CF4120" s="17"/>
      <c r="CG4120" s="17"/>
      <c r="CH4120" s="17"/>
      <c r="CI4120" s="17"/>
      <c r="CJ4120" s="17"/>
      <c r="CK4120" s="17"/>
      <c r="CL4120" s="17"/>
      <c r="CM4120" s="17"/>
      <c r="CN4120" s="17"/>
      <c r="CO4120" s="17"/>
    </row>
    <row r="4121" spans="1:93" x14ac:dyDescent="0.35">
      <c r="A4121" s="43">
        <v>1</v>
      </c>
      <c r="B4121" s="83">
        <v>6200</v>
      </c>
      <c r="C4121" s="46" t="s">
        <v>10</v>
      </c>
      <c r="D4121" s="46" t="s">
        <v>9849</v>
      </c>
      <c r="E4121" s="46">
        <v>330007070</v>
      </c>
      <c r="F4121" s="46">
        <v>44001286</v>
      </c>
      <c r="G4121" s="46">
        <v>0</v>
      </c>
      <c r="H4121" s="46" t="s">
        <v>9850</v>
      </c>
      <c r="I4121" s="38">
        <v>464645.38</v>
      </c>
      <c r="J4121" s="47">
        <v>40507</v>
      </c>
      <c r="K4121" s="48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  <c r="AH4121" s="14"/>
      <c r="AI4121" s="14"/>
      <c r="AJ4121" s="14"/>
      <c r="AK4121" s="14"/>
      <c r="AL4121" s="14"/>
      <c r="AM4121" s="14"/>
      <c r="AN4121" s="14"/>
      <c r="AO4121" s="14"/>
      <c r="AP4121" s="14"/>
      <c r="AQ4121" s="14"/>
      <c r="AR4121" s="14"/>
      <c r="AS4121" s="14"/>
      <c r="AT4121" s="14"/>
      <c r="AU4121" s="14"/>
      <c r="AV4121" s="14"/>
      <c r="AW4121" s="14"/>
      <c r="AX4121" s="14"/>
      <c r="AY4121" s="14"/>
      <c r="AZ4121" s="14"/>
      <c r="BA4121" s="14"/>
      <c r="BB4121" s="14"/>
      <c r="BC4121" s="14"/>
      <c r="BD4121" s="14"/>
      <c r="BE4121" s="14"/>
      <c r="BF4121" s="14"/>
      <c r="BG4121" s="14"/>
      <c r="BH4121" s="14"/>
      <c r="BI4121" s="14"/>
      <c r="BJ4121" s="14"/>
      <c r="BK4121" s="14"/>
      <c r="BL4121" s="14"/>
      <c r="BM4121" s="14"/>
      <c r="BN4121" s="14"/>
      <c r="BO4121" s="14"/>
      <c r="BP4121" s="14"/>
      <c r="BQ4121" s="14"/>
      <c r="BR4121" s="14"/>
      <c r="BS4121" s="14"/>
      <c r="BT4121" s="14"/>
      <c r="BU4121" s="14"/>
      <c r="BV4121" s="14"/>
      <c r="BW4121" s="14"/>
      <c r="BX4121" s="14"/>
      <c r="BY4121" s="14"/>
      <c r="BZ4121" s="14"/>
      <c r="CA4121" s="14"/>
      <c r="CB4121" s="14"/>
      <c r="CC4121" s="14"/>
      <c r="CD4121" s="14"/>
      <c r="CE4121" s="14"/>
      <c r="CF4121" s="14"/>
      <c r="CG4121" s="14"/>
      <c r="CH4121" s="14"/>
      <c r="CI4121" s="14"/>
      <c r="CJ4121" s="14"/>
      <c r="CK4121" s="14"/>
      <c r="CL4121" s="14"/>
      <c r="CM4121" s="14"/>
      <c r="CN4121" s="14"/>
      <c r="CO4121" s="14"/>
    </row>
    <row r="4122" spans="1:93" x14ac:dyDescent="0.35">
      <c r="A4122" s="43">
        <v>1</v>
      </c>
      <c r="B4122" s="83">
        <v>6200</v>
      </c>
      <c r="C4122" s="46" t="s">
        <v>10</v>
      </c>
      <c r="D4122" s="46" t="s">
        <v>9851</v>
      </c>
      <c r="E4122" s="46">
        <v>330007080</v>
      </c>
      <c r="F4122" s="46">
        <v>44001287</v>
      </c>
      <c r="G4122" s="46">
        <v>0</v>
      </c>
      <c r="H4122" s="46" t="s">
        <v>9852</v>
      </c>
      <c r="I4122" s="38">
        <v>297921.01</v>
      </c>
      <c r="J4122" s="47">
        <v>40507</v>
      </c>
      <c r="K4122" s="54"/>
      <c r="L4122" s="20"/>
      <c r="M4122" s="20"/>
      <c r="N4122" s="20"/>
      <c r="O4122" s="20"/>
      <c r="P4122" s="20"/>
      <c r="Q4122" s="20"/>
      <c r="R4122" s="20"/>
      <c r="S4122" s="20"/>
      <c r="T4122" s="20"/>
      <c r="U4122" s="20"/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  <c r="BA4122" s="20"/>
      <c r="BB4122" s="20"/>
      <c r="BC4122" s="20"/>
      <c r="BD4122" s="20"/>
      <c r="BE4122" s="20"/>
      <c r="BF4122" s="20"/>
      <c r="BG4122" s="20"/>
      <c r="BH4122" s="20"/>
      <c r="BI4122" s="20"/>
      <c r="BJ4122" s="20"/>
      <c r="BK4122" s="20"/>
      <c r="BL4122" s="20"/>
      <c r="BM4122" s="20"/>
      <c r="BN4122" s="20"/>
      <c r="BO4122" s="20"/>
      <c r="BP4122" s="20"/>
      <c r="BQ4122" s="20"/>
      <c r="BR4122" s="20"/>
      <c r="BS4122" s="20"/>
      <c r="BT4122" s="20"/>
      <c r="BU4122" s="20"/>
      <c r="BV4122" s="20"/>
      <c r="BW4122" s="20"/>
      <c r="BX4122" s="20"/>
      <c r="BY4122" s="20"/>
      <c r="BZ4122" s="20"/>
      <c r="CA4122" s="20"/>
      <c r="CB4122" s="20"/>
      <c r="CC4122" s="20"/>
      <c r="CD4122" s="20"/>
      <c r="CE4122" s="20"/>
      <c r="CF4122" s="20"/>
      <c r="CG4122" s="20"/>
      <c r="CH4122" s="20"/>
      <c r="CI4122" s="20"/>
      <c r="CJ4122" s="20"/>
      <c r="CK4122" s="20"/>
      <c r="CL4122" s="20"/>
      <c r="CM4122" s="20"/>
      <c r="CN4122" s="20"/>
      <c r="CO4122" s="20"/>
    </row>
    <row r="4123" spans="1:93" x14ac:dyDescent="0.35">
      <c r="A4123" s="43">
        <v>1</v>
      </c>
      <c r="B4123" s="83">
        <v>6200</v>
      </c>
      <c r="C4123" s="46" t="s">
        <v>10</v>
      </c>
      <c r="D4123" s="46" t="s">
        <v>9853</v>
      </c>
      <c r="E4123" s="44"/>
      <c r="F4123" s="50" t="s">
        <v>9854</v>
      </c>
      <c r="G4123" s="50" t="s">
        <v>1124</v>
      </c>
      <c r="H4123" s="50" t="s">
        <v>9855</v>
      </c>
      <c r="I4123" s="38">
        <v>147640</v>
      </c>
      <c r="J4123" s="47">
        <v>44279</v>
      </c>
      <c r="K4123" s="54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  <c r="V4123" s="20"/>
      <c r="W4123" s="20"/>
      <c r="X4123" s="20"/>
      <c r="Y4123" s="20"/>
      <c r="Z4123" s="20"/>
      <c r="AA4123" s="20"/>
      <c r="AB4123" s="20"/>
      <c r="AC4123" s="20"/>
      <c r="AD4123" s="20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  <c r="BA4123" s="20"/>
      <c r="BB4123" s="20"/>
      <c r="BC4123" s="20"/>
      <c r="BD4123" s="20"/>
      <c r="BE4123" s="20"/>
      <c r="BF4123" s="20"/>
      <c r="BG4123" s="20"/>
      <c r="BH4123" s="20"/>
      <c r="BI4123" s="20"/>
      <c r="BJ4123" s="20"/>
      <c r="BK4123" s="20"/>
      <c r="BL4123" s="20"/>
      <c r="BM4123" s="20"/>
      <c r="BN4123" s="20"/>
      <c r="BO4123" s="20"/>
      <c r="BP4123" s="20"/>
      <c r="BQ4123" s="20"/>
      <c r="BR4123" s="20"/>
      <c r="BS4123" s="20"/>
      <c r="BT4123" s="20"/>
      <c r="BU4123" s="20"/>
      <c r="BV4123" s="20"/>
      <c r="BW4123" s="20"/>
      <c r="BX4123" s="20"/>
      <c r="BY4123" s="20"/>
      <c r="BZ4123" s="20"/>
      <c r="CA4123" s="20"/>
      <c r="CB4123" s="20"/>
      <c r="CC4123" s="20"/>
      <c r="CD4123" s="20"/>
      <c r="CE4123" s="20"/>
      <c r="CF4123" s="20"/>
      <c r="CG4123" s="20"/>
      <c r="CH4123" s="20"/>
      <c r="CI4123" s="20"/>
      <c r="CJ4123" s="20"/>
      <c r="CK4123" s="20"/>
      <c r="CL4123" s="20"/>
      <c r="CM4123" s="20"/>
      <c r="CN4123" s="20"/>
      <c r="CO4123" s="20"/>
    </row>
    <row r="4124" spans="1:93" x14ac:dyDescent="0.35">
      <c r="A4124" s="43">
        <v>1</v>
      </c>
      <c r="B4124" s="83">
        <v>6200</v>
      </c>
      <c r="C4124" s="46" t="s">
        <v>10</v>
      </c>
      <c r="D4124" s="46" t="s">
        <v>9856</v>
      </c>
      <c r="E4124" s="46">
        <v>44000733</v>
      </c>
      <c r="F4124" s="46">
        <v>44001398</v>
      </c>
      <c r="G4124" s="46">
        <v>0</v>
      </c>
      <c r="H4124" s="46" t="s">
        <v>9857</v>
      </c>
      <c r="I4124" s="38">
        <v>3993434.21</v>
      </c>
      <c r="J4124" s="47">
        <v>41376</v>
      </c>
      <c r="K4124" s="54"/>
      <c r="L4124" s="17"/>
      <c r="M4124" s="17"/>
      <c r="N4124" s="17"/>
      <c r="O4124" s="17"/>
      <c r="P4124" s="1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17"/>
      <c r="AF4124" s="17"/>
      <c r="AG4124" s="17"/>
      <c r="AH4124" s="17"/>
      <c r="AI4124" s="17"/>
      <c r="AJ4124" s="17"/>
      <c r="AK4124" s="17"/>
      <c r="AL4124" s="17"/>
      <c r="AM4124" s="17"/>
      <c r="AN4124" s="17"/>
      <c r="AO4124" s="17"/>
      <c r="AP4124" s="17"/>
      <c r="AQ4124" s="17"/>
      <c r="AR4124" s="17"/>
      <c r="AS4124" s="17"/>
      <c r="AT4124" s="17"/>
      <c r="AU4124" s="17"/>
      <c r="AV4124" s="17"/>
      <c r="AW4124" s="17"/>
      <c r="AX4124" s="17"/>
      <c r="AY4124" s="17"/>
      <c r="AZ4124" s="17"/>
      <c r="BA4124" s="17"/>
      <c r="BB4124" s="17"/>
      <c r="BC4124" s="17"/>
      <c r="BD4124" s="17"/>
      <c r="BE4124" s="17"/>
      <c r="BF4124" s="17"/>
      <c r="BG4124" s="17"/>
      <c r="BH4124" s="17"/>
      <c r="BI4124" s="17"/>
      <c r="BJ4124" s="17"/>
      <c r="BK4124" s="17"/>
      <c r="BL4124" s="17"/>
      <c r="BM4124" s="17"/>
      <c r="BN4124" s="17"/>
      <c r="BO4124" s="17"/>
      <c r="BP4124" s="17"/>
      <c r="BQ4124" s="17"/>
      <c r="BR4124" s="17"/>
      <c r="BS4124" s="17"/>
      <c r="BT4124" s="17"/>
      <c r="BU4124" s="17"/>
      <c r="BV4124" s="17"/>
      <c r="BW4124" s="17"/>
      <c r="BX4124" s="17"/>
      <c r="BY4124" s="17"/>
      <c r="BZ4124" s="17"/>
      <c r="CA4124" s="17"/>
      <c r="CB4124" s="17"/>
      <c r="CC4124" s="17"/>
      <c r="CD4124" s="17"/>
      <c r="CE4124" s="17"/>
      <c r="CF4124" s="17"/>
      <c r="CG4124" s="17"/>
      <c r="CH4124" s="17"/>
      <c r="CI4124" s="17"/>
      <c r="CJ4124" s="17"/>
      <c r="CK4124" s="17"/>
      <c r="CL4124" s="17"/>
      <c r="CM4124" s="17"/>
      <c r="CN4124" s="17"/>
      <c r="CO4124" s="17"/>
    </row>
    <row r="4125" spans="1:93" x14ac:dyDescent="0.35">
      <c r="A4125" s="43">
        <v>1</v>
      </c>
      <c r="B4125" s="83">
        <v>6200</v>
      </c>
      <c r="C4125" s="46" t="s">
        <v>10</v>
      </c>
      <c r="D4125" s="46" t="s">
        <v>9858</v>
      </c>
      <c r="E4125" s="46">
        <v>44000734</v>
      </c>
      <c r="F4125" s="46">
        <v>44001399</v>
      </c>
      <c r="G4125" s="46">
        <v>0</v>
      </c>
      <c r="H4125" s="46" t="s">
        <v>9859</v>
      </c>
      <c r="I4125" s="38">
        <v>3993434.21</v>
      </c>
      <c r="J4125" s="47">
        <v>41376</v>
      </c>
      <c r="K4125" s="54"/>
      <c r="L4125" s="17"/>
      <c r="M4125" s="17"/>
      <c r="N4125" s="17"/>
      <c r="O4125" s="17"/>
      <c r="P4125" s="17"/>
      <c r="Q4125" s="17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17"/>
      <c r="AF4125" s="17"/>
      <c r="AG4125" s="17"/>
      <c r="AH4125" s="17"/>
      <c r="AI4125" s="17"/>
      <c r="AJ4125" s="17"/>
      <c r="AK4125" s="17"/>
      <c r="AL4125" s="17"/>
      <c r="AM4125" s="17"/>
      <c r="AN4125" s="17"/>
      <c r="AO4125" s="17"/>
      <c r="AP4125" s="17"/>
      <c r="AQ4125" s="17"/>
      <c r="AR4125" s="17"/>
      <c r="AS4125" s="17"/>
      <c r="AT4125" s="17"/>
      <c r="AU4125" s="17"/>
      <c r="AV4125" s="17"/>
      <c r="AW4125" s="17"/>
      <c r="AX4125" s="17"/>
      <c r="AY4125" s="17"/>
      <c r="AZ4125" s="17"/>
      <c r="BA4125" s="17"/>
      <c r="BB4125" s="17"/>
      <c r="BC4125" s="17"/>
      <c r="BD4125" s="17"/>
      <c r="BE4125" s="17"/>
      <c r="BF4125" s="17"/>
      <c r="BG4125" s="17"/>
      <c r="BH4125" s="17"/>
      <c r="BI4125" s="17"/>
      <c r="BJ4125" s="17"/>
      <c r="BK4125" s="17"/>
      <c r="BL4125" s="17"/>
      <c r="BM4125" s="17"/>
      <c r="BN4125" s="17"/>
      <c r="BO4125" s="17"/>
      <c r="BP4125" s="17"/>
      <c r="BQ4125" s="17"/>
      <c r="BR4125" s="17"/>
      <c r="BS4125" s="17"/>
      <c r="BT4125" s="17"/>
      <c r="BU4125" s="17"/>
      <c r="BV4125" s="17"/>
      <c r="BW4125" s="17"/>
      <c r="BX4125" s="17"/>
      <c r="BY4125" s="17"/>
      <c r="BZ4125" s="17"/>
      <c r="CA4125" s="17"/>
      <c r="CB4125" s="17"/>
      <c r="CC4125" s="17"/>
      <c r="CD4125" s="17"/>
      <c r="CE4125" s="17"/>
      <c r="CF4125" s="17"/>
      <c r="CG4125" s="17"/>
      <c r="CH4125" s="17"/>
      <c r="CI4125" s="17"/>
      <c r="CJ4125" s="17"/>
      <c r="CK4125" s="17"/>
      <c r="CL4125" s="17"/>
      <c r="CM4125" s="17"/>
      <c r="CN4125" s="17"/>
      <c r="CO4125" s="17"/>
    </row>
    <row r="4126" spans="1:93" x14ac:dyDescent="0.35">
      <c r="A4126" s="43">
        <v>1</v>
      </c>
      <c r="B4126" s="83">
        <v>6200</v>
      </c>
      <c r="C4126" s="46" t="s">
        <v>10</v>
      </c>
      <c r="D4126" s="46" t="s">
        <v>9860</v>
      </c>
      <c r="E4126" s="46">
        <v>44000735</v>
      </c>
      <c r="F4126" s="46">
        <v>44001400</v>
      </c>
      <c r="G4126" s="46">
        <v>0</v>
      </c>
      <c r="H4126" s="46" t="s">
        <v>9861</v>
      </c>
      <c r="I4126" s="38">
        <v>997201.47</v>
      </c>
      <c r="J4126" s="47">
        <v>41416</v>
      </c>
      <c r="K4126" s="54"/>
      <c r="L4126" s="17"/>
      <c r="M4126" s="17"/>
      <c r="N4126" s="17"/>
      <c r="O4126" s="17"/>
      <c r="P4126" s="17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17"/>
      <c r="AF4126" s="17"/>
      <c r="AG4126" s="17"/>
      <c r="AH4126" s="17"/>
      <c r="AI4126" s="17"/>
      <c r="AJ4126" s="17"/>
      <c r="AK4126" s="17"/>
      <c r="AL4126" s="17"/>
      <c r="AM4126" s="17"/>
      <c r="AN4126" s="17"/>
      <c r="AO4126" s="17"/>
      <c r="AP4126" s="17"/>
      <c r="AQ4126" s="17"/>
      <c r="AR4126" s="17"/>
      <c r="AS4126" s="17"/>
      <c r="AT4126" s="17"/>
      <c r="AU4126" s="17"/>
      <c r="AV4126" s="17"/>
      <c r="AW4126" s="17"/>
      <c r="AX4126" s="17"/>
      <c r="AY4126" s="17"/>
      <c r="AZ4126" s="17"/>
      <c r="BA4126" s="17"/>
      <c r="BB4126" s="17"/>
      <c r="BC4126" s="17"/>
      <c r="BD4126" s="17"/>
      <c r="BE4126" s="17"/>
      <c r="BF4126" s="17"/>
      <c r="BG4126" s="17"/>
      <c r="BH4126" s="17"/>
      <c r="BI4126" s="17"/>
      <c r="BJ4126" s="17"/>
      <c r="BK4126" s="17"/>
      <c r="BL4126" s="17"/>
      <c r="BM4126" s="17"/>
      <c r="BN4126" s="17"/>
      <c r="BO4126" s="17"/>
      <c r="BP4126" s="17"/>
      <c r="BQ4126" s="17"/>
      <c r="BR4126" s="17"/>
      <c r="BS4126" s="17"/>
      <c r="BT4126" s="17"/>
      <c r="BU4126" s="17"/>
      <c r="BV4126" s="17"/>
      <c r="BW4126" s="17"/>
      <c r="BX4126" s="17"/>
      <c r="BY4126" s="17"/>
      <c r="BZ4126" s="17"/>
      <c r="CA4126" s="17"/>
      <c r="CB4126" s="17"/>
      <c r="CC4126" s="17"/>
      <c r="CD4126" s="17"/>
      <c r="CE4126" s="17"/>
      <c r="CF4126" s="17"/>
      <c r="CG4126" s="17"/>
      <c r="CH4126" s="17"/>
      <c r="CI4126" s="17"/>
      <c r="CJ4126" s="17"/>
      <c r="CK4126" s="17"/>
      <c r="CL4126" s="17"/>
      <c r="CM4126" s="17"/>
      <c r="CN4126" s="17"/>
      <c r="CO4126" s="17"/>
    </row>
    <row r="4127" spans="1:93" x14ac:dyDescent="0.35">
      <c r="A4127" s="43">
        <v>1</v>
      </c>
      <c r="B4127" s="83">
        <v>6200</v>
      </c>
      <c r="C4127" s="50" t="s">
        <v>10</v>
      </c>
      <c r="D4127" s="46" t="s">
        <v>9862</v>
      </c>
      <c r="E4127" s="50" t="s">
        <v>1124</v>
      </c>
      <c r="F4127" s="50" t="s">
        <v>9863</v>
      </c>
      <c r="G4127" s="50" t="s">
        <v>1124</v>
      </c>
      <c r="H4127" s="50" t="s">
        <v>9864</v>
      </c>
      <c r="I4127" s="38">
        <v>361334.51</v>
      </c>
      <c r="J4127" s="47">
        <v>44083</v>
      </c>
      <c r="K4127" s="54"/>
      <c r="L4127" s="17"/>
      <c r="M4127" s="17"/>
      <c r="N4127" s="17"/>
      <c r="O4127" s="17"/>
      <c r="P4127" s="17"/>
      <c r="Q4127" s="17"/>
      <c r="R4127" s="17"/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  <c r="AE4127" s="17"/>
      <c r="AF4127" s="17"/>
      <c r="AG4127" s="17"/>
      <c r="AH4127" s="17"/>
      <c r="AI4127" s="17"/>
      <c r="AJ4127" s="17"/>
      <c r="AK4127" s="17"/>
      <c r="AL4127" s="17"/>
      <c r="AM4127" s="17"/>
      <c r="AN4127" s="17"/>
      <c r="AO4127" s="17"/>
      <c r="AP4127" s="17"/>
      <c r="AQ4127" s="17"/>
      <c r="AR4127" s="17"/>
      <c r="AS4127" s="17"/>
      <c r="AT4127" s="17"/>
      <c r="AU4127" s="17"/>
      <c r="AV4127" s="17"/>
      <c r="AW4127" s="17"/>
      <c r="AX4127" s="17"/>
      <c r="AY4127" s="17"/>
      <c r="AZ4127" s="17"/>
      <c r="BA4127" s="17"/>
      <c r="BB4127" s="17"/>
      <c r="BC4127" s="17"/>
      <c r="BD4127" s="17"/>
      <c r="BE4127" s="17"/>
      <c r="BF4127" s="17"/>
      <c r="BG4127" s="17"/>
      <c r="BH4127" s="17"/>
      <c r="BI4127" s="17"/>
      <c r="BJ4127" s="17"/>
      <c r="BK4127" s="17"/>
      <c r="BL4127" s="17"/>
      <c r="BM4127" s="17"/>
      <c r="BN4127" s="17"/>
      <c r="BO4127" s="17"/>
      <c r="BP4127" s="17"/>
      <c r="BQ4127" s="17"/>
      <c r="BR4127" s="17"/>
      <c r="BS4127" s="17"/>
      <c r="BT4127" s="17"/>
      <c r="BU4127" s="17"/>
      <c r="BV4127" s="17"/>
      <c r="BW4127" s="17"/>
      <c r="BX4127" s="17"/>
      <c r="BY4127" s="17"/>
      <c r="BZ4127" s="17"/>
      <c r="CA4127" s="17"/>
      <c r="CB4127" s="17"/>
      <c r="CC4127" s="17"/>
      <c r="CD4127" s="17"/>
      <c r="CE4127" s="17"/>
      <c r="CF4127" s="17"/>
      <c r="CG4127" s="17"/>
      <c r="CH4127" s="17"/>
      <c r="CI4127" s="17"/>
      <c r="CJ4127" s="17"/>
      <c r="CK4127" s="17"/>
      <c r="CL4127" s="17"/>
      <c r="CM4127" s="17"/>
      <c r="CN4127" s="17"/>
      <c r="CO4127" s="17"/>
    </row>
    <row r="4128" spans="1:93" x14ac:dyDescent="0.35">
      <c r="A4128" s="43">
        <v>1</v>
      </c>
      <c r="B4128" s="83">
        <v>6200</v>
      </c>
      <c r="C4128" s="46" t="s">
        <v>10</v>
      </c>
      <c r="D4128" s="46" t="s">
        <v>9865</v>
      </c>
      <c r="E4128" s="46">
        <v>44000736</v>
      </c>
      <c r="F4128" s="46">
        <v>44001401</v>
      </c>
      <c r="G4128" s="46">
        <v>0</v>
      </c>
      <c r="H4128" s="46" t="s">
        <v>9866</v>
      </c>
      <c r="I4128" s="38">
        <v>997201.47</v>
      </c>
      <c r="J4128" s="47">
        <v>41416</v>
      </c>
      <c r="K4128" s="54"/>
      <c r="L4128" s="17"/>
      <c r="M4128" s="17"/>
      <c r="N4128" s="17"/>
      <c r="O4128" s="17"/>
      <c r="P4128" s="17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17"/>
      <c r="AF4128" s="17"/>
      <c r="AG4128" s="17"/>
      <c r="AH4128" s="17"/>
      <c r="AI4128" s="17"/>
      <c r="AJ4128" s="17"/>
      <c r="AK4128" s="17"/>
      <c r="AL4128" s="17"/>
      <c r="AM4128" s="17"/>
      <c r="AN4128" s="17"/>
      <c r="AO4128" s="17"/>
      <c r="AP4128" s="17"/>
      <c r="AQ4128" s="17"/>
      <c r="AR4128" s="17"/>
      <c r="AS4128" s="17"/>
      <c r="AT4128" s="17"/>
      <c r="AU4128" s="17"/>
      <c r="AV4128" s="17"/>
      <c r="AW4128" s="17"/>
      <c r="AX4128" s="17"/>
      <c r="AY4128" s="17"/>
      <c r="AZ4128" s="17"/>
      <c r="BA4128" s="17"/>
      <c r="BB4128" s="17"/>
      <c r="BC4128" s="17"/>
      <c r="BD4128" s="17"/>
      <c r="BE4128" s="17"/>
      <c r="BF4128" s="17"/>
      <c r="BG4128" s="17"/>
      <c r="BH4128" s="17"/>
      <c r="BI4128" s="17"/>
      <c r="BJ4128" s="17"/>
      <c r="BK4128" s="17"/>
      <c r="BL4128" s="17"/>
      <c r="BM4128" s="17"/>
      <c r="BN4128" s="17"/>
      <c r="BO4128" s="17"/>
      <c r="BP4128" s="17"/>
      <c r="BQ4128" s="17"/>
      <c r="BR4128" s="17"/>
      <c r="BS4128" s="17"/>
      <c r="BT4128" s="17"/>
      <c r="BU4128" s="17"/>
      <c r="BV4128" s="17"/>
      <c r="BW4128" s="17"/>
      <c r="BX4128" s="17"/>
      <c r="BY4128" s="17"/>
      <c r="BZ4128" s="17"/>
      <c r="CA4128" s="17"/>
      <c r="CB4128" s="17"/>
      <c r="CC4128" s="17"/>
      <c r="CD4128" s="17"/>
      <c r="CE4128" s="17"/>
      <c r="CF4128" s="17"/>
      <c r="CG4128" s="17"/>
      <c r="CH4128" s="17"/>
      <c r="CI4128" s="17"/>
      <c r="CJ4128" s="17"/>
      <c r="CK4128" s="17"/>
      <c r="CL4128" s="17"/>
      <c r="CM4128" s="17"/>
      <c r="CN4128" s="17"/>
      <c r="CO4128" s="17"/>
    </row>
    <row r="4129" spans="1:93" x14ac:dyDescent="0.35">
      <c r="A4129" s="43">
        <v>1</v>
      </c>
      <c r="B4129" s="83">
        <v>6200</v>
      </c>
      <c r="C4129" s="50" t="s">
        <v>10</v>
      </c>
      <c r="D4129" s="46" t="s">
        <v>9867</v>
      </c>
      <c r="E4129" s="50" t="s">
        <v>1124</v>
      </c>
      <c r="F4129" s="50" t="s">
        <v>9868</v>
      </c>
      <c r="G4129" s="50" t="s">
        <v>1124</v>
      </c>
      <c r="H4129" s="50" t="s">
        <v>9869</v>
      </c>
      <c r="I4129" s="38">
        <v>15950</v>
      </c>
      <c r="J4129" s="47">
        <v>43976</v>
      </c>
      <c r="K4129" s="54"/>
      <c r="L4129" s="17"/>
      <c r="M4129" s="17"/>
      <c r="N4129" s="17"/>
      <c r="O4129" s="17"/>
      <c r="P4129" s="17"/>
      <c r="Q4129" s="17"/>
      <c r="R4129" s="17"/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  <c r="AE4129" s="17"/>
      <c r="AF4129" s="17"/>
      <c r="AG4129" s="17"/>
      <c r="AH4129" s="17"/>
      <c r="AI4129" s="17"/>
      <c r="AJ4129" s="17"/>
      <c r="AK4129" s="17"/>
      <c r="AL4129" s="17"/>
      <c r="AM4129" s="17"/>
      <c r="AN4129" s="17"/>
      <c r="AO4129" s="17"/>
      <c r="AP4129" s="17"/>
      <c r="AQ4129" s="17"/>
      <c r="AR4129" s="17"/>
      <c r="AS4129" s="17"/>
      <c r="AT4129" s="17"/>
      <c r="AU4129" s="17"/>
      <c r="AV4129" s="17"/>
      <c r="AW4129" s="17"/>
      <c r="AX4129" s="17"/>
      <c r="AY4129" s="17"/>
      <c r="AZ4129" s="17"/>
      <c r="BA4129" s="17"/>
      <c r="BB4129" s="17"/>
      <c r="BC4129" s="17"/>
      <c r="BD4129" s="17"/>
      <c r="BE4129" s="17"/>
      <c r="BF4129" s="17"/>
      <c r="BG4129" s="17"/>
      <c r="BH4129" s="17"/>
      <c r="BI4129" s="17"/>
      <c r="BJ4129" s="17"/>
      <c r="BK4129" s="17"/>
      <c r="BL4129" s="17"/>
      <c r="BM4129" s="17"/>
      <c r="BN4129" s="17"/>
      <c r="BO4129" s="17"/>
      <c r="BP4129" s="17"/>
      <c r="BQ4129" s="17"/>
      <c r="BR4129" s="17"/>
      <c r="BS4129" s="17"/>
      <c r="BT4129" s="17"/>
      <c r="BU4129" s="17"/>
      <c r="BV4129" s="17"/>
      <c r="BW4129" s="17"/>
      <c r="BX4129" s="17"/>
      <c r="BY4129" s="17"/>
      <c r="BZ4129" s="17"/>
      <c r="CA4129" s="17"/>
      <c r="CB4129" s="17"/>
      <c r="CC4129" s="17"/>
      <c r="CD4129" s="17"/>
      <c r="CE4129" s="17"/>
      <c r="CF4129" s="17"/>
      <c r="CG4129" s="17"/>
      <c r="CH4129" s="17"/>
      <c r="CI4129" s="17"/>
      <c r="CJ4129" s="17"/>
      <c r="CK4129" s="17"/>
      <c r="CL4129" s="17"/>
      <c r="CM4129" s="17"/>
      <c r="CN4129" s="17"/>
      <c r="CO4129" s="17"/>
    </row>
    <row r="4130" spans="1:93" x14ac:dyDescent="0.35">
      <c r="A4130" s="43">
        <v>1</v>
      </c>
      <c r="B4130" s="83">
        <v>6200</v>
      </c>
      <c r="C4130" s="46" t="s">
        <v>10</v>
      </c>
      <c r="D4130" s="46" t="s">
        <v>9870</v>
      </c>
      <c r="E4130" s="46">
        <v>44000739</v>
      </c>
      <c r="F4130" s="46">
        <v>44001404</v>
      </c>
      <c r="G4130" s="46">
        <v>0</v>
      </c>
      <c r="H4130" s="46" t="s">
        <v>9871</v>
      </c>
      <c r="I4130" s="38">
        <v>997201.47</v>
      </c>
      <c r="J4130" s="47">
        <v>41416</v>
      </c>
      <c r="K4130" s="54"/>
      <c r="L4130" s="17"/>
      <c r="M4130" s="17"/>
      <c r="N4130" s="17"/>
      <c r="O4130" s="17"/>
      <c r="P4130" s="17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17"/>
      <c r="AF4130" s="17"/>
      <c r="AG4130" s="17"/>
      <c r="AH4130" s="17"/>
      <c r="AI4130" s="17"/>
      <c r="AJ4130" s="17"/>
      <c r="AK4130" s="17"/>
      <c r="AL4130" s="17"/>
      <c r="AM4130" s="17"/>
      <c r="AN4130" s="17"/>
      <c r="AO4130" s="17"/>
      <c r="AP4130" s="17"/>
      <c r="AQ4130" s="17"/>
      <c r="AR4130" s="17"/>
      <c r="AS4130" s="17"/>
      <c r="AT4130" s="17"/>
      <c r="AU4130" s="17"/>
      <c r="AV4130" s="17"/>
      <c r="AW4130" s="17"/>
      <c r="AX4130" s="17"/>
      <c r="AY4130" s="17"/>
      <c r="AZ4130" s="17"/>
      <c r="BA4130" s="17"/>
      <c r="BB4130" s="17"/>
      <c r="BC4130" s="17"/>
      <c r="BD4130" s="17"/>
      <c r="BE4130" s="17"/>
      <c r="BF4130" s="17"/>
      <c r="BG4130" s="17"/>
      <c r="BH4130" s="17"/>
      <c r="BI4130" s="17"/>
      <c r="BJ4130" s="17"/>
      <c r="BK4130" s="17"/>
      <c r="BL4130" s="17"/>
      <c r="BM4130" s="17"/>
      <c r="BN4130" s="17"/>
      <c r="BO4130" s="17"/>
      <c r="BP4130" s="17"/>
      <c r="BQ4130" s="17"/>
      <c r="BR4130" s="17"/>
      <c r="BS4130" s="17"/>
      <c r="BT4130" s="17"/>
      <c r="BU4130" s="17"/>
      <c r="BV4130" s="17"/>
      <c r="BW4130" s="17"/>
      <c r="BX4130" s="17"/>
      <c r="BY4130" s="17"/>
      <c r="BZ4130" s="17"/>
      <c r="CA4130" s="17"/>
      <c r="CB4130" s="17"/>
      <c r="CC4130" s="17"/>
      <c r="CD4130" s="17"/>
      <c r="CE4130" s="17"/>
      <c r="CF4130" s="17"/>
      <c r="CG4130" s="17"/>
      <c r="CH4130" s="17"/>
      <c r="CI4130" s="17"/>
      <c r="CJ4130" s="17"/>
      <c r="CK4130" s="17"/>
      <c r="CL4130" s="17"/>
      <c r="CM4130" s="17"/>
      <c r="CN4130" s="17"/>
      <c r="CO4130" s="17"/>
    </row>
    <row r="4131" spans="1:93" x14ac:dyDescent="0.35">
      <c r="A4131" s="43">
        <v>1</v>
      </c>
      <c r="B4131" s="83">
        <v>6200</v>
      </c>
      <c r="C4131" s="46" t="s">
        <v>10</v>
      </c>
      <c r="D4131" s="46" t="s">
        <v>9872</v>
      </c>
      <c r="E4131" s="46">
        <v>44000740</v>
      </c>
      <c r="F4131" s="46">
        <v>44001405</v>
      </c>
      <c r="G4131" s="46">
        <v>0</v>
      </c>
      <c r="H4131" s="46" t="s">
        <v>9873</v>
      </c>
      <c r="I4131" s="38">
        <v>997201.47</v>
      </c>
      <c r="J4131" s="47">
        <v>41416</v>
      </c>
      <c r="K4131" s="54"/>
      <c r="L4131" s="17"/>
      <c r="M4131" s="17"/>
      <c r="N4131" s="17"/>
      <c r="O4131" s="17"/>
      <c r="P4131" s="17"/>
      <c r="Q4131" s="17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17"/>
      <c r="AF4131" s="17"/>
      <c r="AG4131" s="17"/>
      <c r="AH4131" s="17"/>
      <c r="AI4131" s="17"/>
      <c r="AJ4131" s="17"/>
      <c r="AK4131" s="17"/>
      <c r="AL4131" s="17"/>
      <c r="AM4131" s="17"/>
      <c r="AN4131" s="17"/>
      <c r="AO4131" s="17"/>
      <c r="AP4131" s="17"/>
      <c r="AQ4131" s="17"/>
      <c r="AR4131" s="17"/>
      <c r="AS4131" s="17"/>
      <c r="AT4131" s="17"/>
      <c r="AU4131" s="17"/>
      <c r="AV4131" s="17"/>
      <c r="AW4131" s="17"/>
      <c r="AX4131" s="17"/>
      <c r="AY4131" s="17"/>
      <c r="AZ4131" s="17"/>
      <c r="BA4131" s="17"/>
      <c r="BB4131" s="17"/>
      <c r="BC4131" s="17"/>
      <c r="BD4131" s="17"/>
      <c r="BE4131" s="17"/>
      <c r="BF4131" s="17"/>
      <c r="BG4131" s="17"/>
      <c r="BH4131" s="17"/>
      <c r="BI4131" s="17"/>
      <c r="BJ4131" s="17"/>
      <c r="BK4131" s="17"/>
      <c r="BL4131" s="17"/>
      <c r="BM4131" s="17"/>
      <c r="BN4131" s="17"/>
      <c r="BO4131" s="17"/>
      <c r="BP4131" s="17"/>
      <c r="BQ4131" s="17"/>
      <c r="BR4131" s="17"/>
      <c r="BS4131" s="17"/>
      <c r="BT4131" s="17"/>
      <c r="BU4131" s="17"/>
      <c r="BV4131" s="17"/>
      <c r="BW4131" s="17"/>
      <c r="BX4131" s="17"/>
      <c r="BY4131" s="17"/>
      <c r="BZ4131" s="17"/>
      <c r="CA4131" s="17"/>
      <c r="CB4131" s="17"/>
      <c r="CC4131" s="17"/>
      <c r="CD4131" s="17"/>
      <c r="CE4131" s="17"/>
      <c r="CF4131" s="17"/>
      <c r="CG4131" s="17"/>
      <c r="CH4131" s="17"/>
      <c r="CI4131" s="17"/>
      <c r="CJ4131" s="17"/>
      <c r="CK4131" s="17"/>
      <c r="CL4131" s="17"/>
      <c r="CM4131" s="17"/>
      <c r="CN4131" s="17"/>
      <c r="CO4131" s="17"/>
    </row>
    <row r="4132" spans="1:93" x14ac:dyDescent="0.35">
      <c r="A4132" s="43">
        <v>1</v>
      </c>
      <c r="B4132" s="83">
        <v>6200</v>
      </c>
      <c r="C4132" s="46" t="s">
        <v>10</v>
      </c>
      <c r="D4132" s="46" t="s">
        <v>9874</v>
      </c>
      <c r="E4132" s="46">
        <v>44000741</v>
      </c>
      <c r="F4132" s="46">
        <v>44001406</v>
      </c>
      <c r="G4132" s="46">
        <v>0</v>
      </c>
      <c r="H4132" s="46" t="s">
        <v>9875</v>
      </c>
      <c r="I4132" s="38">
        <v>997201.47</v>
      </c>
      <c r="J4132" s="47">
        <v>41416</v>
      </c>
      <c r="K4132" s="54"/>
      <c r="L4132" s="17"/>
      <c r="M4132" s="17"/>
      <c r="N4132" s="17"/>
      <c r="O4132" s="17"/>
      <c r="P4132" s="17"/>
      <c r="Q4132" s="17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  <c r="AE4132" s="17"/>
      <c r="AF4132" s="17"/>
      <c r="AG4132" s="17"/>
      <c r="AH4132" s="17"/>
      <c r="AI4132" s="17"/>
      <c r="AJ4132" s="17"/>
      <c r="AK4132" s="17"/>
      <c r="AL4132" s="17"/>
      <c r="AM4132" s="17"/>
      <c r="AN4132" s="17"/>
      <c r="AO4132" s="17"/>
      <c r="AP4132" s="17"/>
      <c r="AQ4132" s="17"/>
      <c r="AR4132" s="17"/>
      <c r="AS4132" s="17"/>
      <c r="AT4132" s="17"/>
      <c r="AU4132" s="17"/>
      <c r="AV4132" s="17"/>
      <c r="AW4132" s="17"/>
      <c r="AX4132" s="17"/>
      <c r="AY4132" s="17"/>
      <c r="AZ4132" s="17"/>
      <c r="BA4132" s="17"/>
      <c r="BB4132" s="17"/>
      <c r="BC4132" s="17"/>
      <c r="BD4132" s="17"/>
      <c r="BE4132" s="17"/>
      <c r="BF4132" s="17"/>
      <c r="BG4132" s="17"/>
      <c r="BH4132" s="17"/>
      <c r="BI4132" s="17"/>
      <c r="BJ4132" s="17"/>
      <c r="BK4132" s="17"/>
      <c r="BL4132" s="17"/>
      <c r="BM4132" s="17"/>
      <c r="BN4132" s="17"/>
      <c r="BO4132" s="17"/>
      <c r="BP4132" s="17"/>
      <c r="BQ4132" s="17"/>
      <c r="BR4132" s="17"/>
      <c r="BS4132" s="17"/>
      <c r="BT4132" s="17"/>
      <c r="BU4132" s="17"/>
      <c r="BV4132" s="17"/>
      <c r="BW4132" s="17"/>
      <c r="BX4132" s="17"/>
      <c r="BY4132" s="17"/>
      <c r="BZ4132" s="17"/>
      <c r="CA4132" s="17"/>
      <c r="CB4132" s="17"/>
      <c r="CC4132" s="17"/>
      <c r="CD4132" s="17"/>
      <c r="CE4132" s="17"/>
      <c r="CF4132" s="17"/>
      <c r="CG4132" s="17"/>
      <c r="CH4132" s="17"/>
      <c r="CI4132" s="17"/>
      <c r="CJ4132" s="17"/>
      <c r="CK4132" s="17"/>
      <c r="CL4132" s="17"/>
      <c r="CM4132" s="17"/>
      <c r="CN4132" s="17"/>
      <c r="CO4132" s="17"/>
    </row>
    <row r="4133" spans="1:93" x14ac:dyDescent="0.35">
      <c r="A4133" s="43">
        <v>1</v>
      </c>
      <c r="B4133" s="83">
        <v>6200</v>
      </c>
      <c r="C4133" s="46" t="s">
        <v>10</v>
      </c>
      <c r="D4133" s="46" t="s">
        <v>9876</v>
      </c>
      <c r="E4133" s="46">
        <v>44000744</v>
      </c>
      <c r="F4133" s="46">
        <v>44001409</v>
      </c>
      <c r="G4133" s="46">
        <v>0</v>
      </c>
      <c r="H4133" s="46" t="s">
        <v>9877</v>
      </c>
      <c r="I4133" s="38">
        <v>997201.47</v>
      </c>
      <c r="J4133" s="47">
        <v>41416</v>
      </c>
      <c r="K4133" s="54"/>
      <c r="L4133" s="17"/>
      <c r="M4133" s="17"/>
      <c r="N4133" s="17"/>
      <c r="O4133" s="17"/>
      <c r="P4133" s="17"/>
      <c r="Q4133" s="17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17"/>
      <c r="AF4133" s="17"/>
      <c r="AG4133" s="17"/>
      <c r="AH4133" s="17"/>
      <c r="AI4133" s="17"/>
      <c r="AJ4133" s="17"/>
      <c r="AK4133" s="17"/>
      <c r="AL4133" s="17"/>
      <c r="AM4133" s="17"/>
      <c r="AN4133" s="17"/>
      <c r="AO4133" s="17"/>
      <c r="AP4133" s="17"/>
      <c r="AQ4133" s="17"/>
      <c r="AR4133" s="17"/>
      <c r="AS4133" s="17"/>
      <c r="AT4133" s="17"/>
      <c r="AU4133" s="17"/>
      <c r="AV4133" s="17"/>
      <c r="AW4133" s="17"/>
      <c r="AX4133" s="17"/>
      <c r="AY4133" s="17"/>
      <c r="AZ4133" s="17"/>
      <c r="BA4133" s="17"/>
      <c r="BB4133" s="17"/>
      <c r="BC4133" s="17"/>
      <c r="BD4133" s="17"/>
      <c r="BE4133" s="17"/>
      <c r="BF4133" s="17"/>
      <c r="BG4133" s="17"/>
      <c r="BH4133" s="17"/>
      <c r="BI4133" s="17"/>
      <c r="BJ4133" s="17"/>
      <c r="BK4133" s="17"/>
      <c r="BL4133" s="17"/>
      <c r="BM4133" s="17"/>
      <c r="BN4133" s="17"/>
      <c r="BO4133" s="17"/>
      <c r="BP4133" s="17"/>
      <c r="BQ4133" s="17"/>
      <c r="BR4133" s="17"/>
      <c r="BS4133" s="17"/>
      <c r="BT4133" s="17"/>
      <c r="BU4133" s="17"/>
      <c r="BV4133" s="17"/>
      <c r="BW4133" s="17"/>
      <c r="BX4133" s="17"/>
      <c r="BY4133" s="17"/>
      <c r="BZ4133" s="17"/>
      <c r="CA4133" s="17"/>
      <c r="CB4133" s="17"/>
      <c r="CC4133" s="17"/>
      <c r="CD4133" s="17"/>
      <c r="CE4133" s="17"/>
      <c r="CF4133" s="17"/>
      <c r="CG4133" s="17"/>
      <c r="CH4133" s="17"/>
      <c r="CI4133" s="17"/>
      <c r="CJ4133" s="17"/>
      <c r="CK4133" s="17"/>
      <c r="CL4133" s="17"/>
      <c r="CM4133" s="17"/>
      <c r="CN4133" s="17"/>
      <c r="CO4133" s="17"/>
    </row>
    <row r="4134" spans="1:93" x14ac:dyDescent="0.35">
      <c r="A4134" s="43">
        <v>1</v>
      </c>
      <c r="B4134" s="83">
        <v>6200</v>
      </c>
      <c r="C4134" s="50" t="s">
        <v>10</v>
      </c>
      <c r="D4134" s="46" t="s">
        <v>9878</v>
      </c>
      <c r="E4134" s="50"/>
      <c r="F4134" s="50" t="s">
        <v>9879</v>
      </c>
      <c r="G4134" s="50" t="s">
        <v>1124</v>
      </c>
      <c r="H4134" s="50" t="s">
        <v>9880</v>
      </c>
      <c r="I4134" s="38">
        <v>16043.74</v>
      </c>
      <c r="J4134" s="47">
        <v>43922</v>
      </c>
      <c r="K4134" s="54"/>
      <c r="L4134" s="17"/>
      <c r="M4134" s="17"/>
      <c r="N4134" s="17"/>
      <c r="O4134" s="17"/>
      <c r="P4134" s="1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17"/>
      <c r="AF4134" s="17"/>
      <c r="AG4134" s="17"/>
      <c r="AH4134" s="17"/>
      <c r="AI4134" s="17"/>
      <c r="AJ4134" s="17"/>
      <c r="AK4134" s="17"/>
      <c r="AL4134" s="17"/>
      <c r="AM4134" s="17"/>
      <c r="AN4134" s="17"/>
      <c r="AO4134" s="17"/>
      <c r="AP4134" s="17"/>
      <c r="AQ4134" s="17"/>
      <c r="AR4134" s="17"/>
      <c r="AS4134" s="17"/>
      <c r="AT4134" s="17"/>
      <c r="AU4134" s="17"/>
      <c r="AV4134" s="17"/>
      <c r="AW4134" s="17"/>
      <c r="AX4134" s="17"/>
      <c r="AY4134" s="17"/>
      <c r="AZ4134" s="17"/>
      <c r="BA4134" s="17"/>
      <c r="BB4134" s="17"/>
      <c r="BC4134" s="17"/>
      <c r="BD4134" s="17"/>
      <c r="BE4134" s="17"/>
      <c r="BF4134" s="17"/>
      <c r="BG4134" s="17"/>
      <c r="BH4134" s="17"/>
      <c r="BI4134" s="17"/>
      <c r="BJ4134" s="17"/>
      <c r="BK4134" s="17"/>
      <c r="BL4134" s="17"/>
      <c r="BM4134" s="17"/>
      <c r="BN4134" s="17"/>
      <c r="BO4134" s="17"/>
      <c r="BP4134" s="17"/>
      <c r="BQ4134" s="17"/>
      <c r="BR4134" s="17"/>
      <c r="BS4134" s="17"/>
      <c r="BT4134" s="17"/>
      <c r="BU4134" s="17"/>
      <c r="BV4134" s="17"/>
      <c r="BW4134" s="17"/>
      <c r="BX4134" s="17"/>
      <c r="BY4134" s="17"/>
      <c r="BZ4134" s="17"/>
      <c r="CA4134" s="17"/>
      <c r="CB4134" s="17"/>
      <c r="CC4134" s="17"/>
      <c r="CD4134" s="17"/>
      <c r="CE4134" s="17"/>
      <c r="CF4134" s="17"/>
      <c r="CG4134" s="17"/>
      <c r="CH4134" s="17"/>
      <c r="CI4134" s="17"/>
      <c r="CJ4134" s="17"/>
      <c r="CK4134" s="17"/>
      <c r="CL4134" s="17"/>
      <c r="CM4134" s="17"/>
      <c r="CN4134" s="17"/>
      <c r="CO4134" s="17"/>
    </row>
    <row r="4135" spans="1:93" x14ac:dyDescent="0.35">
      <c r="A4135" s="43">
        <v>1</v>
      </c>
      <c r="B4135" s="83">
        <v>6200</v>
      </c>
      <c r="C4135" s="50" t="s">
        <v>10</v>
      </c>
      <c r="D4135" s="46" t="s">
        <v>9881</v>
      </c>
      <c r="E4135" s="44"/>
      <c r="F4135" s="50" t="s">
        <v>9879</v>
      </c>
      <c r="G4135" s="50" t="s">
        <v>1049</v>
      </c>
      <c r="H4135" s="50" t="s">
        <v>9882</v>
      </c>
      <c r="I4135" s="38">
        <v>296799.53999999998</v>
      </c>
      <c r="J4135" s="47">
        <v>44312</v>
      </c>
      <c r="K4135" s="54"/>
      <c r="L4135" s="17"/>
      <c r="M4135" s="17"/>
      <c r="N4135" s="17"/>
      <c r="O4135" s="17"/>
      <c r="P4135" s="17"/>
      <c r="Q4135" s="17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17"/>
      <c r="AF4135" s="17"/>
      <c r="AG4135" s="17"/>
      <c r="AH4135" s="17"/>
      <c r="AI4135" s="17"/>
      <c r="AJ4135" s="17"/>
      <c r="AK4135" s="17"/>
      <c r="AL4135" s="17"/>
      <c r="AM4135" s="17"/>
      <c r="AN4135" s="17"/>
      <c r="AO4135" s="17"/>
      <c r="AP4135" s="17"/>
      <c r="AQ4135" s="17"/>
      <c r="AR4135" s="17"/>
      <c r="AS4135" s="17"/>
      <c r="AT4135" s="17"/>
      <c r="AU4135" s="17"/>
      <c r="AV4135" s="17"/>
      <c r="AW4135" s="17"/>
      <c r="AX4135" s="17"/>
      <c r="AY4135" s="17"/>
      <c r="AZ4135" s="17"/>
      <c r="BA4135" s="17"/>
      <c r="BB4135" s="17"/>
      <c r="BC4135" s="17"/>
      <c r="BD4135" s="17"/>
      <c r="BE4135" s="17"/>
      <c r="BF4135" s="17"/>
      <c r="BG4135" s="17"/>
      <c r="BH4135" s="17"/>
      <c r="BI4135" s="17"/>
      <c r="BJ4135" s="17"/>
      <c r="BK4135" s="17"/>
      <c r="BL4135" s="17"/>
      <c r="BM4135" s="17"/>
      <c r="BN4135" s="17"/>
      <c r="BO4135" s="17"/>
      <c r="BP4135" s="17"/>
      <c r="BQ4135" s="17"/>
      <c r="BR4135" s="17"/>
      <c r="BS4135" s="17"/>
      <c r="BT4135" s="17"/>
      <c r="BU4135" s="17"/>
      <c r="BV4135" s="17"/>
      <c r="BW4135" s="17"/>
      <c r="BX4135" s="17"/>
      <c r="BY4135" s="17"/>
      <c r="BZ4135" s="17"/>
      <c r="CA4135" s="17"/>
      <c r="CB4135" s="17"/>
      <c r="CC4135" s="17"/>
      <c r="CD4135" s="17"/>
      <c r="CE4135" s="17"/>
      <c r="CF4135" s="17"/>
      <c r="CG4135" s="17"/>
      <c r="CH4135" s="17"/>
      <c r="CI4135" s="17"/>
      <c r="CJ4135" s="17"/>
      <c r="CK4135" s="17"/>
      <c r="CL4135" s="17"/>
      <c r="CM4135" s="17"/>
      <c r="CN4135" s="17"/>
      <c r="CO4135" s="17"/>
    </row>
    <row r="4136" spans="1:93" x14ac:dyDescent="0.35">
      <c r="A4136" s="43">
        <v>1</v>
      </c>
      <c r="B4136" s="83">
        <v>6200</v>
      </c>
      <c r="C4136" s="50" t="s">
        <v>10</v>
      </c>
      <c r="D4136" s="46" t="s">
        <v>9883</v>
      </c>
      <c r="E4136" s="50"/>
      <c r="F4136" s="50" t="s">
        <v>9879</v>
      </c>
      <c r="G4136" s="50" t="s">
        <v>1043</v>
      </c>
      <c r="H4136" s="50" t="s">
        <v>9884</v>
      </c>
      <c r="I4136" s="38">
        <v>15200</v>
      </c>
      <c r="J4136" s="47">
        <v>44061</v>
      </c>
      <c r="K4136" s="54"/>
      <c r="L4136" s="17"/>
      <c r="M4136" s="17"/>
      <c r="N4136" s="17"/>
      <c r="O4136" s="17"/>
      <c r="P4136" s="1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17"/>
      <c r="AF4136" s="17"/>
      <c r="AG4136" s="17"/>
      <c r="AH4136" s="17"/>
      <c r="AI4136" s="17"/>
      <c r="AJ4136" s="17"/>
      <c r="AK4136" s="17"/>
      <c r="AL4136" s="17"/>
      <c r="AM4136" s="17"/>
      <c r="AN4136" s="17"/>
      <c r="AO4136" s="17"/>
      <c r="AP4136" s="17"/>
      <c r="AQ4136" s="17"/>
      <c r="AR4136" s="17"/>
      <c r="AS4136" s="17"/>
      <c r="AT4136" s="17"/>
      <c r="AU4136" s="17"/>
      <c r="AV4136" s="17"/>
      <c r="AW4136" s="17"/>
      <c r="AX4136" s="17"/>
      <c r="AY4136" s="17"/>
      <c r="AZ4136" s="17"/>
      <c r="BA4136" s="17"/>
      <c r="BB4136" s="17"/>
      <c r="BC4136" s="17"/>
      <c r="BD4136" s="17"/>
      <c r="BE4136" s="17"/>
      <c r="BF4136" s="17"/>
      <c r="BG4136" s="17"/>
      <c r="BH4136" s="17"/>
      <c r="BI4136" s="17"/>
      <c r="BJ4136" s="17"/>
      <c r="BK4136" s="17"/>
      <c r="BL4136" s="17"/>
      <c r="BM4136" s="17"/>
      <c r="BN4136" s="17"/>
      <c r="BO4136" s="17"/>
      <c r="BP4136" s="17"/>
      <c r="BQ4136" s="17"/>
      <c r="BR4136" s="17"/>
      <c r="BS4136" s="17"/>
      <c r="BT4136" s="17"/>
      <c r="BU4136" s="17"/>
      <c r="BV4136" s="17"/>
      <c r="BW4136" s="17"/>
      <c r="BX4136" s="17"/>
      <c r="BY4136" s="17"/>
      <c r="BZ4136" s="17"/>
      <c r="CA4136" s="17"/>
      <c r="CB4136" s="17"/>
      <c r="CC4136" s="17"/>
      <c r="CD4136" s="17"/>
      <c r="CE4136" s="17"/>
      <c r="CF4136" s="17"/>
      <c r="CG4136" s="17"/>
      <c r="CH4136" s="17"/>
      <c r="CI4136" s="17"/>
      <c r="CJ4136" s="17"/>
      <c r="CK4136" s="17"/>
      <c r="CL4136" s="17"/>
      <c r="CM4136" s="17"/>
      <c r="CN4136" s="17"/>
      <c r="CO4136" s="17"/>
    </row>
    <row r="4137" spans="1:93" x14ac:dyDescent="0.35">
      <c r="A4137" s="43">
        <v>1</v>
      </c>
      <c r="B4137" s="83">
        <v>6200</v>
      </c>
      <c r="C4137" s="46" t="s">
        <v>10</v>
      </c>
      <c r="D4137" s="46" t="s">
        <v>9885</v>
      </c>
      <c r="E4137" s="46">
        <v>44000745</v>
      </c>
      <c r="F4137" s="46">
        <v>44001410</v>
      </c>
      <c r="G4137" s="46">
        <v>0</v>
      </c>
      <c r="H4137" s="46" t="s">
        <v>9886</v>
      </c>
      <c r="I4137" s="38">
        <v>997201.47</v>
      </c>
      <c r="J4137" s="47">
        <v>41416</v>
      </c>
      <c r="K4137" s="54"/>
      <c r="L4137" s="17"/>
      <c r="M4137" s="17"/>
      <c r="N4137" s="17"/>
      <c r="O4137" s="17"/>
      <c r="P4137" s="17"/>
      <c r="Q4137" s="17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17"/>
      <c r="AF4137" s="17"/>
      <c r="AG4137" s="17"/>
      <c r="AH4137" s="17"/>
      <c r="AI4137" s="17"/>
      <c r="AJ4137" s="17"/>
      <c r="AK4137" s="17"/>
      <c r="AL4137" s="17"/>
      <c r="AM4137" s="17"/>
      <c r="AN4137" s="17"/>
      <c r="AO4137" s="17"/>
      <c r="AP4137" s="17"/>
      <c r="AQ4137" s="17"/>
      <c r="AR4137" s="17"/>
      <c r="AS4137" s="17"/>
      <c r="AT4137" s="17"/>
      <c r="AU4137" s="17"/>
      <c r="AV4137" s="17"/>
      <c r="AW4137" s="17"/>
      <c r="AX4137" s="17"/>
      <c r="AY4137" s="17"/>
      <c r="AZ4137" s="17"/>
      <c r="BA4137" s="17"/>
      <c r="BB4137" s="17"/>
      <c r="BC4137" s="17"/>
      <c r="BD4137" s="17"/>
      <c r="BE4137" s="17"/>
      <c r="BF4137" s="17"/>
      <c r="BG4137" s="17"/>
      <c r="BH4137" s="17"/>
      <c r="BI4137" s="17"/>
      <c r="BJ4137" s="17"/>
      <c r="BK4137" s="17"/>
      <c r="BL4137" s="17"/>
      <c r="BM4137" s="17"/>
      <c r="BN4137" s="17"/>
      <c r="BO4137" s="17"/>
      <c r="BP4137" s="17"/>
      <c r="BQ4137" s="17"/>
      <c r="BR4137" s="17"/>
      <c r="BS4137" s="17"/>
      <c r="BT4137" s="17"/>
      <c r="BU4137" s="17"/>
      <c r="BV4137" s="17"/>
      <c r="BW4137" s="17"/>
      <c r="BX4137" s="17"/>
      <c r="BY4137" s="17"/>
      <c r="BZ4137" s="17"/>
      <c r="CA4137" s="17"/>
      <c r="CB4137" s="17"/>
      <c r="CC4137" s="17"/>
      <c r="CD4137" s="17"/>
      <c r="CE4137" s="17"/>
      <c r="CF4137" s="17"/>
      <c r="CG4137" s="17"/>
      <c r="CH4137" s="17"/>
      <c r="CI4137" s="17"/>
      <c r="CJ4137" s="17"/>
      <c r="CK4137" s="17"/>
      <c r="CL4137" s="17"/>
      <c r="CM4137" s="17"/>
      <c r="CN4137" s="17"/>
      <c r="CO4137" s="17"/>
    </row>
    <row r="4138" spans="1:93" x14ac:dyDescent="0.35">
      <c r="A4138" s="43">
        <v>1</v>
      </c>
      <c r="B4138" s="83">
        <v>6200</v>
      </c>
      <c r="C4138" s="46" t="s">
        <v>10</v>
      </c>
      <c r="D4138" s="46" t="s">
        <v>9887</v>
      </c>
      <c r="E4138" s="46">
        <v>44000746</v>
      </c>
      <c r="F4138" s="46">
        <v>44001411</v>
      </c>
      <c r="G4138" s="46">
        <v>0</v>
      </c>
      <c r="H4138" s="46" t="s">
        <v>9888</v>
      </c>
      <c r="I4138" s="38">
        <v>997201.47</v>
      </c>
      <c r="J4138" s="47">
        <v>41416</v>
      </c>
      <c r="K4138" s="54"/>
      <c r="L4138" s="17"/>
      <c r="M4138" s="17"/>
      <c r="N4138" s="17"/>
      <c r="O4138" s="17"/>
      <c r="P4138" s="1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17"/>
      <c r="AF4138" s="17"/>
      <c r="AG4138" s="17"/>
      <c r="AH4138" s="17"/>
      <c r="AI4138" s="17"/>
      <c r="AJ4138" s="17"/>
      <c r="AK4138" s="17"/>
      <c r="AL4138" s="17"/>
      <c r="AM4138" s="17"/>
      <c r="AN4138" s="17"/>
      <c r="AO4138" s="17"/>
      <c r="AP4138" s="17"/>
      <c r="AQ4138" s="17"/>
      <c r="AR4138" s="17"/>
      <c r="AS4138" s="17"/>
      <c r="AT4138" s="17"/>
      <c r="AU4138" s="17"/>
      <c r="AV4138" s="17"/>
      <c r="AW4138" s="17"/>
      <c r="AX4138" s="17"/>
      <c r="AY4138" s="17"/>
      <c r="AZ4138" s="17"/>
      <c r="BA4138" s="17"/>
      <c r="BB4138" s="17"/>
      <c r="BC4138" s="17"/>
      <c r="BD4138" s="17"/>
      <c r="BE4138" s="17"/>
      <c r="BF4138" s="17"/>
      <c r="BG4138" s="17"/>
      <c r="BH4138" s="17"/>
      <c r="BI4138" s="17"/>
      <c r="BJ4138" s="17"/>
      <c r="BK4138" s="17"/>
      <c r="BL4138" s="17"/>
      <c r="BM4138" s="17"/>
      <c r="BN4138" s="17"/>
      <c r="BO4138" s="17"/>
      <c r="BP4138" s="17"/>
      <c r="BQ4138" s="17"/>
      <c r="BR4138" s="17"/>
      <c r="BS4138" s="17"/>
      <c r="BT4138" s="17"/>
      <c r="BU4138" s="17"/>
      <c r="BV4138" s="17"/>
      <c r="BW4138" s="17"/>
      <c r="BX4138" s="17"/>
      <c r="BY4138" s="17"/>
      <c r="BZ4138" s="17"/>
      <c r="CA4138" s="17"/>
      <c r="CB4138" s="17"/>
      <c r="CC4138" s="17"/>
      <c r="CD4138" s="17"/>
      <c r="CE4138" s="17"/>
      <c r="CF4138" s="17"/>
      <c r="CG4138" s="17"/>
      <c r="CH4138" s="17"/>
      <c r="CI4138" s="17"/>
      <c r="CJ4138" s="17"/>
      <c r="CK4138" s="17"/>
      <c r="CL4138" s="17"/>
      <c r="CM4138" s="17"/>
      <c r="CN4138" s="17"/>
      <c r="CO4138" s="17"/>
    </row>
    <row r="4139" spans="1:93" x14ac:dyDescent="0.35">
      <c r="A4139" s="43">
        <v>1</v>
      </c>
      <c r="B4139" s="83">
        <v>6200</v>
      </c>
      <c r="C4139" s="50" t="s">
        <v>10</v>
      </c>
      <c r="D4139" s="46" t="s">
        <v>9889</v>
      </c>
      <c r="E4139" s="50"/>
      <c r="F4139" s="50" t="s">
        <v>9890</v>
      </c>
      <c r="G4139" s="50" t="s">
        <v>1124</v>
      </c>
      <c r="H4139" s="50" t="s">
        <v>9891</v>
      </c>
      <c r="I4139" s="38">
        <v>15950</v>
      </c>
      <c r="J4139" s="47">
        <v>43976</v>
      </c>
      <c r="K4139" s="54"/>
      <c r="L4139" s="17"/>
      <c r="M4139" s="17"/>
      <c r="N4139" s="17"/>
      <c r="O4139" s="17"/>
      <c r="P4139" s="17"/>
      <c r="Q4139" s="17"/>
      <c r="R4139" s="17"/>
      <c r="S4139" s="17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/>
      <c r="AE4139" s="17"/>
      <c r="AF4139" s="17"/>
      <c r="AG4139" s="17"/>
      <c r="AH4139" s="17"/>
      <c r="AI4139" s="17"/>
      <c r="AJ4139" s="17"/>
      <c r="AK4139" s="17"/>
      <c r="AL4139" s="17"/>
      <c r="AM4139" s="17"/>
      <c r="AN4139" s="17"/>
      <c r="AO4139" s="17"/>
      <c r="AP4139" s="17"/>
      <c r="AQ4139" s="17"/>
      <c r="AR4139" s="17"/>
      <c r="AS4139" s="17"/>
      <c r="AT4139" s="17"/>
      <c r="AU4139" s="17"/>
      <c r="AV4139" s="17"/>
      <c r="AW4139" s="17"/>
      <c r="AX4139" s="17"/>
      <c r="AY4139" s="17"/>
      <c r="AZ4139" s="17"/>
      <c r="BA4139" s="17"/>
      <c r="BB4139" s="17"/>
      <c r="BC4139" s="17"/>
      <c r="BD4139" s="17"/>
      <c r="BE4139" s="17"/>
      <c r="BF4139" s="17"/>
      <c r="BG4139" s="17"/>
      <c r="BH4139" s="17"/>
      <c r="BI4139" s="17"/>
      <c r="BJ4139" s="17"/>
      <c r="BK4139" s="17"/>
      <c r="BL4139" s="17"/>
      <c r="BM4139" s="17"/>
      <c r="BN4139" s="17"/>
      <c r="BO4139" s="17"/>
      <c r="BP4139" s="17"/>
      <c r="BQ4139" s="17"/>
      <c r="BR4139" s="17"/>
      <c r="BS4139" s="17"/>
      <c r="BT4139" s="17"/>
      <c r="BU4139" s="17"/>
      <c r="BV4139" s="17"/>
      <c r="BW4139" s="17"/>
      <c r="BX4139" s="17"/>
      <c r="BY4139" s="17"/>
      <c r="BZ4139" s="17"/>
      <c r="CA4139" s="17"/>
      <c r="CB4139" s="17"/>
      <c r="CC4139" s="17"/>
      <c r="CD4139" s="17"/>
      <c r="CE4139" s="17"/>
      <c r="CF4139" s="17"/>
      <c r="CG4139" s="17"/>
      <c r="CH4139" s="17"/>
      <c r="CI4139" s="17"/>
      <c r="CJ4139" s="17"/>
      <c r="CK4139" s="17"/>
      <c r="CL4139" s="17"/>
      <c r="CM4139" s="17"/>
      <c r="CN4139" s="17"/>
      <c r="CO4139" s="17"/>
    </row>
    <row r="4140" spans="1:93" x14ac:dyDescent="0.35">
      <c r="A4140" s="43">
        <v>1</v>
      </c>
      <c r="B4140" s="83">
        <v>6200</v>
      </c>
      <c r="C4140" s="50" t="s">
        <v>10</v>
      </c>
      <c r="D4140" s="46" t="s">
        <v>9892</v>
      </c>
      <c r="E4140" s="44"/>
      <c r="F4140" s="50" t="s">
        <v>9890</v>
      </c>
      <c r="G4140" s="50" t="s">
        <v>1049</v>
      </c>
      <c r="H4140" s="50" t="s">
        <v>9893</v>
      </c>
      <c r="I4140" s="38">
        <v>86599.78</v>
      </c>
      <c r="J4140" s="47">
        <v>44279</v>
      </c>
      <c r="K4140" s="54"/>
      <c r="L4140" s="17"/>
      <c r="M4140" s="17"/>
      <c r="N4140" s="17"/>
      <c r="O4140" s="17"/>
      <c r="P4140" s="1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17"/>
      <c r="AF4140" s="17"/>
      <c r="AG4140" s="17"/>
      <c r="AH4140" s="17"/>
      <c r="AI4140" s="17"/>
      <c r="AJ4140" s="17"/>
      <c r="AK4140" s="17"/>
      <c r="AL4140" s="17"/>
      <c r="AM4140" s="17"/>
      <c r="AN4140" s="17"/>
      <c r="AO4140" s="17"/>
      <c r="AP4140" s="17"/>
      <c r="AQ4140" s="17"/>
      <c r="AR4140" s="17"/>
      <c r="AS4140" s="17"/>
      <c r="AT4140" s="17"/>
      <c r="AU4140" s="17"/>
      <c r="AV4140" s="17"/>
      <c r="AW4140" s="17"/>
      <c r="AX4140" s="17"/>
      <c r="AY4140" s="17"/>
      <c r="AZ4140" s="17"/>
      <c r="BA4140" s="17"/>
      <c r="BB4140" s="17"/>
      <c r="BC4140" s="17"/>
      <c r="BD4140" s="17"/>
      <c r="BE4140" s="17"/>
      <c r="BF4140" s="17"/>
      <c r="BG4140" s="17"/>
      <c r="BH4140" s="17"/>
      <c r="BI4140" s="17"/>
      <c r="BJ4140" s="17"/>
      <c r="BK4140" s="17"/>
      <c r="BL4140" s="17"/>
      <c r="BM4140" s="17"/>
      <c r="BN4140" s="17"/>
      <c r="BO4140" s="17"/>
      <c r="BP4140" s="17"/>
      <c r="BQ4140" s="17"/>
      <c r="BR4140" s="17"/>
      <c r="BS4140" s="17"/>
      <c r="BT4140" s="17"/>
      <c r="BU4140" s="17"/>
      <c r="BV4140" s="17"/>
      <c r="BW4140" s="17"/>
      <c r="BX4140" s="17"/>
      <c r="BY4140" s="17"/>
      <c r="BZ4140" s="17"/>
      <c r="CA4140" s="17"/>
      <c r="CB4140" s="17"/>
      <c r="CC4140" s="17"/>
      <c r="CD4140" s="17"/>
      <c r="CE4140" s="17"/>
      <c r="CF4140" s="17"/>
      <c r="CG4140" s="17"/>
      <c r="CH4140" s="17"/>
      <c r="CI4140" s="17"/>
      <c r="CJ4140" s="17"/>
      <c r="CK4140" s="17"/>
      <c r="CL4140" s="17"/>
      <c r="CM4140" s="17"/>
      <c r="CN4140" s="17"/>
      <c r="CO4140" s="17"/>
    </row>
    <row r="4141" spans="1:93" x14ac:dyDescent="0.35">
      <c r="A4141" s="43">
        <v>1</v>
      </c>
      <c r="B4141" s="83">
        <v>6200</v>
      </c>
      <c r="C4141" s="50" t="s">
        <v>10</v>
      </c>
      <c r="D4141" s="46" t="s">
        <v>9894</v>
      </c>
      <c r="E4141" s="50"/>
      <c r="F4141" s="50" t="s">
        <v>9890</v>
      </c>
      <c r="G4141" s="50" t="s">
        <v>1043</v>
      </c>
      <c r="H4141" s="50" t="s">
        <v>9893</v>
      </c>
      <c r="I4141" s="38">
        <v>74580</v>
      </c>
      <c r="J4141" s="47">
        <v>44061</v>
      </c>
      <c r="K4141" s="54"/>
      <c r="L4141" s="17"/>
      <c r="M4141" s="17"/>
      <c r="N4141" s="17"/>
      <c r="O4141" s="17"/>
      <c r="P4141" s="17"/>
      <c r="Q4141" s="17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17"/>
      <c r="AF4141" s="17"/>
      <c r="AG4141" s="17"/>
      <c r="AH4141" s="17"/>
      <c r="AI4141" s="17"/>
      <c r="AJ4141" s="17"/>
      <c r="AK4141" s="17"/>
      <c r="AL4141" s="17"/>
      <c r="AM4141" s="17"/>
      <c r="AN4141" s="17"/>
      <c r="AO4141" s="17"/>
      <c r="AP4141" s="17"/>
      <c r="AQ4141" s="17"/>
      <c r="AR4141" s="17"/>
      <c r="AS4141" s="17"/>
      <c r="AT4141" s="17"/>
      <c r="AU4141" s="17"/>
      <c r="AV4141" s="17"/>
      <c r="AW4141" s="17"/>
      <c r="AX4141" s="17"/>
      <c r="AY4141" s="17"/>
      <c r="AZ4141" s="17"/>
      <c r="BA4141" s="17"/>
      <c r="BB4141" s="17"/>
      <c r="BC4141" s="17"/>
      <c r="BD4141" s="17"/>
      <c r="BE4141" s="17"/>
      <c r="BF4141" s="17"/>
      <c r="BG4141" s="17"/>
      <c r="BH4141" s="17"/>
      <c r="BI4141" s="17"/>
      <c r="BJ4141" s="17"/>
      <c r="BK4141" s="17"/>
      <c r="BL4141" s="17"/>
      <c r="BM4141" s="17"/>
      <c r="BN4141" s="17"/>
      <c r="BO4141" s="17"/>
      <c r="BP4141" s="17"/>
      <c r="BQ4141" s="17"/>
      <c r="BR4141" s="17"/>
      <c r="BS4141" s="17"/>
      <c r="BT4141" s="17"/>
      <c r="BU4141" s="17"/>
      <c r="BV4141" s="17"/>
      <c r="BW4141" s="17"/>
      <c r="BX4141" s="17"/>
      <c r="BY4141" s="17"/>
      <c r="BZ4141" s="17"/>
      <c r="CA4141" s="17"/>
      <c r="CB4141" s="17"/>
      <c r="CC4141" s="17"/>
      <c r="CD4141" s="17"/>
      <c r="CE4141" s="17"/>
      <c r="CF4141" s="17"/>
      <c r="CG4141" s="17"/>
      <c r="CH4141" s="17"/>
      <c r="CI4141" s="17"/>
      <c r="CJ4141" s="17"/>
      <c r="CK4141" s="17"/>
      <c r="CL4141" s="17"/>
      <c r="CM4141" s="17"/>
      <c r="CN4141" s="17"/>
      <c r="CO4141" s="17"/>
    </row>
    <row r="4142" spans="1:93" x14ac:dyDescent="0.35">
      <c r="A4142" s="43">
        <v>1</v>
      </c>
      <c r="B4142" s="83">
        <v>6200</v>
      </c>
      <c r="C4142" s="46" t="s">
        <v>10</v>
      </c>
      <c r="D4142" s="46" t="s">
        <v>9895</v>
      </c>
      <c r="E4142" s="46">
        <v>44000747</v>
      </c>
      <c r="F4142" s="46">
        <v>44001412</v>
      </c>
      <c r="G4142" s="46">
        <v>0</v>
      </c>
      <c r="H4142" s="46" t="s">
        <v>9896</v>
      </c>
      <c r="I4142" s="38">
        <v>568843.77</v>
      </c>
      <c r="J4142" s="47">
        <v>41416</v>
      </c>
      <c r="K4142" s="54"/>
      <c r="L4142" s="17"/>
      <c r="M4142" s="17"/>
      <c r="N4142" s="17"/>
      <c r="O4142" s="17"/>
      <c r="P4142" s="17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17"/>
      <c r="AF4142" s="17"/>
      <c r="AG4142" s="17"/>
      <c r="AH4142" s="17"/>
      <c r="AI4142" s="17"/>
      <c r="AJ4142" s="17"/>
      <c r="AK4142" s="17"/>
      <c r="AL4142" s="17"/>
      <c r="AM4142" s="17"/>
      <c r="AN4142" s="17"/>
      <c r="AO4142" s="17"/>
      <c r="AP4142" s="17"/>
      <c r="AQ4142" s="17"/>
      <c r="AR4142" s="17"/>
      <c r="AS4142" s="17"/>
      <c r="AT4142" s="17"/>
      <c r="AU4142" s="17"/>
      <c r="AV4142" s="17"/>
      <c r="AW4142" s="17"/>
      <c r="AX4142" s="17"/>
      <c r="AY4142" s="17"/>
      <c r="AZ4142" s="17"/>
      <c r="BA4142" s="17"/>
      <c r="BB4142" s="17"/>
      <c r="BC4142" s="17"/>
      <c r="BD4142" s="17"/>
      <c r="BE4142" s="17"/>
      <c r="BF4142" s="17"/>
      <c r="BG4142" s="17"/>
      <c r="BH4142" s="17"/>
      <c r="BI4142" s="17"/>
      <c r="BJ4142" s="17"/>
      <c r="BK4142" s="17"/>
      <c r="BL4142" s="17"/>
      <c r="BM4142" s="17"/>
      <c r="BN4142" s="17"/>
      <c r="BO4142" s="17"/>
      <c r="BP4142" s="17"/>
      <c r="BQ4142" s="17"/>
      <c r="BR4142" s="17"/>
      <c r="BS4142" s="17"/>
      <c r="BT4142" s="17"/>
      <c r="BU4142" s="17"/>
      <c r="BV4142" s="17"/>
      <c r="BW4142" s="17"/>
      <c r="BX4142" s="17"/>
      <c r="BY4142" s="17"/>
      <c r="BZ4142" s="17"/>
      <c r="CA4142" s="17"/>
      <c r="CB4142" s="17"/>
      <c r="CC4142" s="17"/>
      <c r="CD4142" s="17"/>
      <c r="CE4142" s="17"/>
      <c r="CF4142" s="17"/>
      <c r="CG4142" s="17"/>
      <c r="CH4142" s="17"/>
      <c r="CI4142" s="17"/>
      <c r="CJ4142" s="17"/>
      <c r="CK4142" s="17"/>
      <c r="CL4142" s="17"/>
      <c r="CM4142" s="17"/>
      <c r="CN4142" s="17"/>
      <c r="CO4142" s="17"/>
    </row>
    <row r="4143" spans="1:93" x14ac:dyDescent="0.35">
      <c r="A4143" s="43">
        <v>1</v>
      </c>
      <c r="B4143" s="83">
        <v>6200</v>
      </c>
      <c r="C4143" s="46" t="s">
        <v>10</v>
      </c>
      <c r="D4143" s="46" t="s">
        <v>9897</v>
      </c>
      <c r="E4143" s="46">
        <v>44000749</v>
      </c>
      <c r="F4143" s="46">
        <v>44001414</v>
      </c>
      <c r="G4143" s="46">
        <v>0</v>
      </c>
      <c r="H4143" s="46" t="s">
        <v>9898</v>
      </c>
      <c r="I4143" s="38">
        <v>997201.47</v>
      </c>
      <c r="J4143" s="47">
        <v>41416</v>
      </c>
      <c r="K4143" s="54"/>
      <c r="L4143" s="17"/>
      <c r="M4143" s="17"/>
      <c r="N4143" s="17"/>
      <c r="O4143" s="17"/>
      <c r="P4143" s="17"/>
      <c r="Q4143" s="17"/>
      <c r="R4143" s="17"/>
      <c r="S4143" s="17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/>
      <c r="AE4143" s="17"/>
      <c r="AF4143" s="17"/>
      <c r="AG4143" s="17"/>
      <c r="AH4143" s="17"/>
      <c r="AI4143" s="17"/>
      <c r="AJ4143" s="17"/>
      <c r="AK4143" s="17"/>
      <c r="AL4143" s="17"/>
      <c r="AM4143" s="17"/>
      <c r="AN4143" s="17"/>
      <c r="AO4143" s="17"/>
      <c r="AP4143" s="17"/>
      <c r="AQ4143" s="17"/>
      <c r="AR4143" s="17"/>
      <c r="AS4143" s="17"/>
      <c r="AT4143" s="17"/>
      <c r="AU4143" s="17"/>
      <c r="AV4143" s="17"/>
      <c r="AW4143" s="17"/>
      <c r="AX4143" s="17"/>
      <c r="AY4143" s="17"/>
      <c r="AZ4143" s="17"/>
      <c r="BA4143" s="17"/>
      <c r="BB4143" s="17"/>
      <c r="BC4143" s="17"/>
      <c r="BD4143" s="17"/>
      <c r="BE4143" s="17"/>
      <c r="BF4143" s="17"/>
      <c r="BG4143" s="17"/>
      <c r="BH4143" s="17"/>
      <c r="BI4143" s="17"/>
      <c r="BJ4143" s="17"/>
      <c r="BK4143" s="17"/>
      <c r="BL4143" s="17"/>
      <c r="BM4143" s="17"/>
      <c r="BN4143" s="17"/>
      <c r="BO4143" s="17"/>
      <c r="BP4143" s="17"/>
      <c r="BQ4143" s="17"/>
      <c r="BR4143" s="17"/>
      <c r="BS4143" s="17"/>
      <c r="BT4143" s="17"/>
      <c r="BU4143" s="17"/>
      <c r="BV4143" s="17"/>
      <c r="BW4143" s="17"/>
      <c r="BX4143" s="17"/>
      <c r="BY4143" s="17"/>
      <c r="BZ4143" s="17"/>
      <c r="CA4143" s="17"/>
      <c r="CB4143" s="17"/>
      <c r="CC4143" s="17"/>
      <c r="CD4143" s="17"/>
      <c r="CE4143" s="17"/>
      <c r="CF4143" s="17"/>
      <c r="CG4143" s="17"/>
      <c r="CH4143" s="17"/>
      <c r="CI4143" s="17"/>
      <c r="CJ4143" s="17"/>
      <c r="CK4143" s="17"/>
      <c r="CL4143" s="17"/>
      <c r="CM4143" s="17"/>
      <c r="CN4143" s="17"/>
      <c r="CO4143" s="17"/>
    </row>
    <row r="4144" spans="1:93" x14ac:dyDescent="0.35">
      <c r="A4144" s="43">
        <v>1</v>
      </c>
      <c r="B4144" s="83">
        <v>6200</v>
      </c>
      <c r="C4144" s="46" t="s">
        <v>10</v>
      </c>
      <c r="D4144" s="46" t="s">
        <v>9899</v>
      </c>
      <c r="E4144" s="46">
        <v>44000750</v>
      </c>
      <c r="F4144" s="46">
        <v>44001415</v>
      </c>
      <c r="G4144" s="46">
        <v>0</v>
      </c>
      <c r="H4144" s="46" t="s">
        <v>9900</v>
      </c>
      <c r="I4144" s="38">
        <v>497361.08</v>
      </c>
      <c r="J4144" s="47">
        <v>41416</v>
      </c>
      <c r="K4144" s="54"/>
      <c r="L4144" s="17"/>
      <c r="M4144" s="17"/>
      <c r="N4144" s="17"/>
      <c r="O4144" s="17"/>
      <c r="P4144" s="17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17"/>
      <c r="AF4144" s="17"/>
      <c r="AG4144" s="17"/>
      <c r="AH4144" s="17"/>
      <c r="AI4144" s="17"/>
      <c r="AJ4144" s="17"/>
      <c r="AK4144" s="17"/>
      <c r="AL4144" s="17"/>
      <c r="AM4144" s="17"/>
      <c r="AN4144" s="17"/>
      <c r="AO4144" s="17"/>
      <c r="AP4144" s="17"/>
      <c r="AQ4144" s="17"/>
      <c r="AR4144" s="17"/>
      <c r="AS4144" s="17"/>
      <c r="AT4144" s="17"/>
      <c r="AU4144" s="17"/>
      <c r="AV4144" s="17"/>
      <c r="AW4144" s="17"/>
      <c r="AX4144" s="17"/>
      <c r="AY4144" s="17"/>
      <c r="AZ4144" s="17"/>
      <c r="BA4144" s="17"/>
      <c r="BB4144" s="17"/>
      <c r="BC4144" s="17"/>
      <c r="BD4144" s="17"/>
      <c r="BE4144" s="17"/>
      <c r="BF4144" s="17"/>
      <c r="BG4144" s="17"/>
      <c r="BH4144" s="17"/>
      <c r="BI4144" s="17"/>
      <c r="BJ4144" s="17"/>
      <c r="BK4144" s="17"/>
      <c r="BL4144" s="17"/>
      <c r="BM4144" s="17"/>
      <c r="BN4144" s="17"/>
      <c r="BO4144" s="17"/>
      <c r="BP4144" s="17"/>
      <c r="BQ4144" s="17"/>
      <c r="BR4144" s="17"/>
      <c r="BS4144" s="17"/>
      <c r="BT4144" s="17"/>
      <c r="BU4144" s="17"/>
      <c r="BV4144" s="17"/>
      <c r="BW4144" s="17"/>
      <c r="BX4144" s="17"/>
      <c r="BY4144" s="17"/>
      <c r="BZ4144" s="17"/>
      <c r="CA4144" s="17"/>
      <c r="CB4144" s="17"/>
      <c r="CC4144" s="17"/>
      <c r="CD4144" s="17"/>
      <c r="CE4144" s="17"/>
      <c r="CF4144" s="17"/>
      <c r="CG4144" s="17"/>
      <c r="CH4144" s="17"/>
      <c r="CI4144" s="17"/>
      <c r="CJ4144" s="17"/>
      <c r="CK4144" s="17"/>
      <c r="CL4144" s="17"/>
      <c r="CM4144" s="17"/>
      <c r="CN4144" s="17"/>
      <c r="CO4144" s="17"/>
    </row>
    <row r="4145" spans="1:93" x14ac:dyDescent="0.35">
      <c r="A4145" s="43">
        <v>1</v>
      </c>
      <c r="B4145" s="83">
        <v>6200</v>
      </c>
      <c r="C4145" s="46" t="s">
        <v>10</v>
      </c>
      <c r="D4145" s="46" t="s">
        <v>9901</v>
      </c>
      <c r="E4145" s="44"/>
      <c r="F4145" s="53" t="s">
        <v>9902</v>
      </c>
      <c r="G4145" s="53" t="s">
        <v>1043</v>
      </c>
      <c r="H4145" s="50" t="s">
        <v>9903</v>
      </c>
      <c r="I4145" s="38">
        <v>489860</v>
      </c>
      <c r="J4145" s="47">
        <v>44645</v>
      </c>
      <c r="K4145" s="54"/>
      <c r="L4145" s="17"/>
      <c r="M4145" s="17"/>
      <c r="N4145" s="17"/>
      <c r="O4145" s="17"/>
      <c r="P4145" s="17"/>
      <c r="Q4145" s="17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17"/>
      <c r="AF4145" s="17"/>
      <c r="AG4145" s="17"/>
      <c r="AH4145" s="17"/>
      <c r="AI4145" s="17"/>
      <c r="AJ4145" s="17"/>
      <c r="AK4145" s="17"/>
      <c r="AL4145" s="17"/>
      <c r="AM4145" s="17"/>
      <c r="AN4145" s="17"/>
      <c r="AO4145" s="17"/>
      <c r="AP4145" s="17"/>
      <c r="AQ4145" s="17"/>
      <c r="AR4145" s="17"/>
      <c r="AS4145" s="17"/>
      <c r="AT4145" s="17"/>
      <c r="AU4145" s="17"/>
      <c r="AV4145" s="17"/>
      <c r="AW4145" s="17"/>
      <c r="AX4145" s="17"/>
      <c r="AY4145" s="17"/>
      <c r="AZ4145" s="17"/>
      <c r="BA4145" s="17"/>
      <c r="BB4145" s="17"/>
      <c r="BC4145" s="17"/>
      <c r="BD4145" s="17"/>
      <c r="BE4145" s="17"/>
      <c r="BF4145" s="17"/>
      <c r="BG4145" s="17"/>
      <c r="BH4145" s="17"/>
      <c r="BI4145" s="17"/>
      <c r="BJ4145" s="17"/>
      <c r="BK4145" s="17"/>
      <c r="BL4145" s="17"/>
      <c r="BM4145" s="17"/>
      <c r="BN4145" s="17"/>
      <c r="BO4145" s="17"/>
      <c r="BP4145" s="17"/>
      <c r="BQ4145" s="17"/>
      <c r="BR4145" s="17"/>
      <c r="BS4145" s="17"/>
      <c r="BT4145" s="17"/>
      <c r="BU4145" s="17"/>
      <c r="BV4145" s="17"/>
      <c r="BW4145" s="17"/>
      <c r="BX4145" s="17"/>
      <c r="BY4145" s="17"/>
      <c r="BZ4145" s="17"/>
      <c r="CA4145" s="17"/>
      <c r="CB4145" s="17"/>
      <c r="CC4145" s="17"/>
      <c r="CD4145" s="17"/>
      <c r="CE4145" s="17"/>
      <c r="CF4145" s="17"/>
      <c r="CG4145" s="17"/>
      <c r="CH4145" s="17"/>
      <c r="CI4145" s="17"/>
      <c r="CJ4145" s="17"/>
      <c r="CK4145" s="17"/>
      <c r="CL4145" s="17"/>
      <c r="CM4145" s="17"/>
      <c r="CN4145" s="17"/>
      <c r="CO4145" s="17"/>
    </row>
    <row r="4146" spans="1:93" x14ac:dyDescent="0.35">
      <c r="A4146" s="43">
        <v>1</v>
      </c>
      <c r="B4146" s="83">
        <v>6200</v>
      </c>
      <c r="C4146" s="50" t="s">
        <v>10</v>
      </c>
      <c r="D4146" s="46" t="s">
        <v>9904</v>
      </c>
      <c r="E4146" s="50" t="s">
        <v>9902</v>
      </c>
      <c r="F4146" s="50" t="s">
        <v>9902</v>
      </c>
      <c r="G4146" s="50" t="s">
        <v>1124</v>
      </c>
      <c r="H4146" s="50" t="s">
        <v>9905</v>
      </c>
      <c r="I4146" s="38">
        <v>15200</v>
      </c>
      <c r="J4146" s="47">
        <v>44061</v>
      </c>
      <c r="K4146" s="54"/>
      <c r="L4146" s="17"/>
      <c r="M4146" s="17"/>
      <c r="N4146" s="17"/>
      <c r="O4146" s="17"/>
      <c r="P4146" s="17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17"/>
      <c r="AF4146" s="17"/>
      <c r="AG4146" s="17"/>
      <c r="AH4146" s="17"/>
      <c r="AI4146" s="17"/>
      <c r="AJ4146" s="17"/>
      <c r="AK4146" s="17"/>
      <c r="AL4146" s="17"/>
      <c r="AM4146" s="17"/>
      <c r="AN4146" s="17"/>
      <c r="AO4146" s="17"/>
      <c r="AP4146" s="17"/>
      <c r="AQ4146" s="17"/>
      <c r="AR4146" s="17"/>
      <c r="AS4146" s="17"/>
      <c r="AT4146" s="17"/>
      <c r="AU4146" s="17"/>
      <c r="AV4146" s="17"/>
      <c r="AW4146" s="17"/>
      <c r="AX4146" s="17"/>
      <c r="AY4146" s="17"/>
      <c r="AZ4146" s="17"/>
      <c r="BA4146" s="17"/>
      <c r="BB4146" s="17"/>
      <c r="BC4146" s="17"/>
      <c r="BD4146" s="17"/>
      <c r="BE4146" s="17"/>
      <c r="BF4146" s="17"/>
      <c r="BG4146" s="17"/>
      <c r="BH4146" s="17"/>
      <c r="BI4146" s="17"/>
      <c r="BJ4146" s="17"/>
      <c r="BK4146" s="17"/>
      <c r="BL4146" s="17"/>
      <c r="BM4146" s="17"/>
      <c r="BN4146" s="17"/>
      <c r="BO4146" s="17"/>
      <c r="BP4146" s="17"/>
      <c r="BQ4146" s="17"/>
      <c r="BR4146" s="17"/>
      <c r="BS4146" s="17"/>
      <c r="BT4146" s="17"/>
      <c r="BU4146" s="17"/>
      <c r="BV4146" s="17"/>
      <c r="BW4146" s="17"/>
      <c r="BX4146" s="17"/>
      <c r="BY4146" s="17"/>
      <c r="BZ4146" s="17"/>
      <c r="CA4146" s="17"/>
      <c r="CB4146" s="17"/>
      <c r="CC4146" s="17"/>
      <c r="CD4146" s="17"/>
      <c r="CE4146" s="17"/>
      <c r="CF4146" s="17"/>
      <c r="CG4146" s="17"/>
      <c r="CH4146" s="17"/>
      <c r="CI4146" s="17"/>
      <c r="CJ4146" s="17"/>
      <c r="CK4146" s="17"/>
      <c r="CL4146" s="17"/>
      <c r="CM4146" s="17"/>
      <c r="CN4146" s="17"/>
      <c r="CO4146" s="17"/>
    </row>
    <row r="4147" spans="1:93" x14ac:dyDescent="0.35">
      <c r="A4147" s="43">
        <v>1</v>
      </c>
      <c r="B4147" s="83">
        <v>6200</v>
      </c>
      <c r="C4147" s="46" t="s">
        <v>10</v>
      </c>
      <c r="D4147" s="46" t="s">
        <v>9906</v>
      </c>
      <c r="E4147" s="46">
        <v>44000752</v>
      </c>
      <c r="F4147" s="46">
        <v>44001417</v>
      </c>
      <c r="G4147" s="46">
        <v>0</v>
      </c>
      <c r="H4147" s="46" t="s">
        <v>9907</v>
      </c>
      <c r="I4147" s="38">
        <v>997201.47</v>
      </c>
      <c r="J4147" s="47">
        <v>41416</v>
      </c>
      <c r="K4147" s="54"/>
      <c r="L4147" s="17"/>
      <c r="M4147" s="17"/>
      <c r="N4147" s="17"/>
      <c r="O4147" s="17"/>
      <c r="P4147" s="17"/>
      <c r="Q4147" s="17"/>
      <c r="R4147" s="17"/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  <c r="AE4147" s="17"/>
      <c r="AF4147" s="17"/>
      <c r="AG4147" s="17"/>
      <c r="AH4147" s="17"/>
      <c r="AI4147" s="17"/>
      <c r="AJ4147" s="17"/>
      <c r="AK4147" s="17"/>
      <c r="AL4147" s="17"/>
      <c r="AM4147" s="17"/>
      <c r="AN4147" s="17"/>
      <c r="AO4147" s="17"/>
      <c r="AP4147" s="17"/>
      <c r="AQ4147" s="17"/>
      <c r="AR4147" s="17"/>
      <c r="AS4147" s="17"/>
      <c r="AT4147" s="17"/>
      <c r="AU4147" s="17"/>
      <c r="AV4147" s="17"/>
      <c r="AW4147" s="17"/>
      <c r="AX4147" s="17"/>
      <c r="AY4147" s="17"/>
      <c r="AZ4147" s="17"/>
      <c r="BA4147" s="17"/>
      <c r="BB4147" s="17"/>
      <c r="BC4147" s="17"/>
      <c r="BD4147" s="17"/>
      <c r="BE4147" s="17"/>
      <c r="BF4147" s="17"/>
      <c r="BG4147" s="17"/>
      <c r="BH4147" s="17"/>
      <c r="BI4147" s="17"/>
      <c r="BJ4147" s="17"/>
      <c r="BK4147" s="17"/>
      <c r="BL4147" s="17"/>
      <c r="BM4147" s="17"/>
      <c r="BN4147" s="17"/>
      <c r="BO4147" s="17"/>
      <c r="BP4147" s="17"/>
      <c r="BQ4147" s="17"/>
      <c r="BR4147" s="17"/>
      <c r="BS4147" s="17"/>
      <c r="BT4147" s="17"/>
      <c r="BU4147" s="17"/>
      <c r="BV4147" s="17"/>
      <c r="BW4147" s="17"/>
      <c r="BX4147" s="17"/>
      <c r="BY4147" s="17"/>
      <c r="BZ4147" s="17"/>
      <c r="CA4147" s="17"/>
      <c r="CB4147" s="17"/>
      <c r="CC4147" s="17"/>
      <c r="CD4147" s="17"/>
      <c r="CE4147" s="17"/>
      <c r="CF4147" s="17"/>
      <c r="CG4147" s="17"/>
      <c r="CH4147" s="17"/>
      <c r="CI4147" s="17"/>
      <c r="CJ4147" s="17"/>
      <c r="CK4147" s="17"/>
      <c r="CL4147" s="17"/>
      <c r="CM4147" s="17"/>
      <c r="CN4147" s="17"/>
      <c r="CO4147" s="17"/>
    </row>
    <row r="4148" spans="1:93" x14ac:dyDescent="0.35">
      <c r="A4148" s="43">
        <v>1</v>
      </c>
      <c r="B4148" s="83">
        <v>6200</v>
      </c>
      <c r="C4148" s="50" t="s">
        <v>10</v>
      </c>
      <c r="D4148" s="46" t="s">
        <v>9908</v>
      </c>
      <c r="E4148" s="50"/>
      <c r="F4148" s="50" t="s">
        <v>9909</v>
      </c>
      <c r="G4148" s="50" t="s">
        <v>1124</v>
      </c>
      <c r="H4148" s="50" t="s">
        <v>9910</v>
      </c>
      <c r="I4148" s="38">
        <v>8315.3799999999992</v>
      </c>
      <c r="J4148" s="47">
        <v>44058</v>
      </c>
      <c r="K4148" s="54"/>
      <c r="L4148" s="17"/>
      <c r="M4148" s="17"/>
      <c r="N4148" s="17"/>
      <c r="O4148" s="17"/>
      <c r="P4148" s="17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17"/>
      <c r="AF4148" s="17"/>
      <c r="AG4148" s="17"/>
      <c r="AH4148" s="17"/>
      <c r="AI4148" s="17"/>
      <c r="AJ4148" s="17"/>
      <c r="AK4148" s="17"/>
      <c r="AL4148" s="17"/>
      <c r="AM4148" s="17"/>
      <c r="AN4148" s="17"/>
      <c r="AO4148" s="17"/>
      <c r="AP4148" s="17"/>
      <c r="AQ4148" s="17"/>
      <c r="AR4148" s="17"/>
      <c r="AS4148" s="17"/>
      <c r="AT4148" s="17"/>
      <c r="AU4148" s="17"/>
      <c r="AV4148" s="17"/>
      <c r="AW4148" s="17"/>
      <c r="AX4148" s="17"/>
      <c r="AY4148" s="17"/>
      <c r="AZ4148" s="17"/>
      <c r="BA4148" s="17"/>
      <c r="BB4148" s="17"/>
      <c r="BC4148" s="17"/>
      <c r="BD4148" s="17"/>
      <c r="BE4148" s="17"/>
      <c r="BF4148" s="17"/>
      <c r="BG4148" s="17"/>
      <c r="BH4148" s="17"/>
      <c r="BI4148" s="17"/>
      <c r="BJ4148" s="17"/>
      <c r="BK4148" s="17"/>
      <c r="BL4148" s="17"/>
      <c r="BM4148" s="17"/>
      <c r="BN4148" s="17"/>
      <c r="BO4148" s="17"/>
      <c r="BP4148" s="17"/>
      <c r="BQ4148" s="17"/>
      <c r="BR4148" s="17"/>
      <c r="BS4148" s="17"/>
      <c r="BT4148" s="17"/>
      <c r="BU4148" s="17"/>
      <c r="BV4148" s="17"/>
      <c r="BW4148" s="17"/>
      <c r="BX4148" s="17"/>
      <c r="BY4148" s="17"/>
      <c r="BZ4148" s="17"/>
      <c r="CA4148" s="17"/>
      <c r="CB4148" s="17"/>
      <c r="CC4148" s="17"/>
      <c r="CD4148" s="17"/>
      <c r="CE4148" s="17"/>
      <c r="CF4148" s="17"/>
      <c r="CG4148" s="17"/>
      <c r="CH4148" s="17"/>
      <c r="CI4148" s="17"/>
      <c r="CJ4148" s="17"/>
      <c r="CK4148" s="17"/>
      <c r="CL4148" s="17"/>
      <c r="CM4148" s="17"/>
      <c r="CN4148" s="17"/>
      <c r="CO4148" s="17"/>
    </row>
    <row r="4149" spans="1:93" x14ac:dyDescent="0.35">
      <c r="A4149" s="43">
        <v>1</v>
      </c>
      <c r="B4149" s="83">
        <v>6200</v>
      </c>
      <c r="C4149" s="46" t="s">
        <v>10</v>
      </c>
      <c r="D4149" s="46" t="s">
        <v>9911</v>
      </c>
      <c r="E4149" s="46">
        <v>44000751</v>
      </c>
      <c r="F4149" s="46">
        <v>44001416</v>
      </c>
      <c r="G4149" s="46">
        <v>0</v>
      </c>
      <c r="H4149" s="46" t="s">
        <v>9912</v>
      </c>
      <c r="I4149" s="38">
        <v>997201.47</v>
      </c>
      <c r="J4149" s="47">
        <v>41416</v>
      </c>
      <c r="K4149" s="54"/>
      <c r="L4149" s="17"/>
      <c r="M4149" s="17"/>
      <c r="N4149" s="17"/>
      <c r="O4149" s="17"/>
      <c r="P4149" s="17"/>
      <c r="Q4149" s="17"/>
      <c r="R4149" s="17"/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  <c r="AE4149" s="17"/>
      <c r="AF4149" s="17"/>
      <c r="AG4149" s="17"/>
      <c r="AH4149" s="17"/>
      <c r="AI4149" s="17"/>
      <c r="AJ4149" s="17"/>
      <c r="AK4149" s="17"/>
      <c r="AL4149" s="17"/>
      <c r="AM4149" s="17"/>
      <c r="AN4149" s="17"/>
      <c r="AO4149" s="17"/>
      <c r="AP4149" s="17"/>
      <c r="AQ4149" s="17"/>
      <c r="AR4149" s="17"/>
      <c r="AS4149" s="17"/>
      <c r="AT4149" s="17"/>
      <c r="AU4149" s="17"/>
      <c r="AV4149" s="17"/>
      <c r="AW4149" s="17"/>
      <c r="AX4149" s="17"/>
      <c r="AY4149" s="17"/>
      <c r="AZ4149" s="17"/>
      <c r="BA4149" s="17"/>
      <c r="BB4149" s="17"/>
      <c r="BC4149" s="17"/>
      <c r="BD4149" s="17"/>
      <c r="BE4149" s="17"/>
      <c r="BF4149" s="17"/>
      <c r="BG4149" s="17"/>
      <c r="BH4149" s="17"/>
      <c r="BI4149" s="17"/>
      <c r="BJ4149" s="17"/>
      <c r="BK4149" s="17"/>
      <c r="BL4149" s="17"/>
      <c r="BM4149" s="17"/>
      <c r="BN4149" s="17"/>
      <c r="BO4149" s="17"/>
      <c r="BP4149" s="17"/>
      <c r="BQ4149" s="17"/>
      <c r="BR4149" s="17"/>
      <c r="BS4149" s="17"/>
      <c r="BT4149" s="17"/>
      <c r="BU4149" s="17"/>
      <c r="BV4149" s="17"/>
      <c r="BW4149" s="17"/>
      <c r="BX4149" s="17"/>
      <c r="BY4149" s="17"/>
      <c r="BZ4149" s="17"/>
      <c r="CA4149" s="17"/>
      <c r="CB4149" s="17"/>
      <c r="CC4149" s="17"/>
      <c r="CD4149" s="17"/>
      <c r="CE4149" s="17"/>
      <c r="CF4149" s="17"/>
      <c r="CG4149" s="17"/>
      <c r="CH4149" s="17"/>
      <c r="CI4149" s="17"/>
      <c r="CJ4149" s="17"/>
      <c r="CK4149" s="17"/>
      <c r="CL4149" s="17"/>
      <c r="CM4149" s="17"/>
      <c r="CN4149" s="17"/>
      <c r="CO4149" s="17"/>
    </row>
    <row r="4150" spans="1:93" x14ac:dyDescent="0.35">
      <c r="A4150" s="43">
        <v>1</v>
      </c>
      <c r="B4150" s="83">
        <v>6200</v>
      </c>
      <c r="C4150" s="46" t="s">
        <v>10</v>
      </c>
      <c r="D4150" s="46" t="s">
        <v>9913</v>
      </c>
      <c r="E4150" s="46">
        <v>44000753</v>
      </c>
      <c r="F4150" s="46">
        <v>44001418</v>
      </c>
      <c r="G4150" s="46">
        <v>0</v>
      </c>
      <c r="H4150" s="46" t="s">
        <v>9914</v>
      </c>
      <c r="I4150" s="38">
        <v>997201.47</v>
      </c>
      <c r="J4150" s="47">
        <v>41416</v>
      </c>
      <c r="K4150" s="54"/>
      <c r="L4150" s="17"/>
      <c r="M4150" s="17"/>
      <c r="N4150" s="17"/>
      <c r="O4150" s="17"/>
      <c r="P4150" s="17"/>
      <c r="Q4150" s="17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  <c r="AE4150" s="17"/>
      <c r="AF4150" s="17"/>
      <c r="AG4150" s="17"/>
      <c r="AH4150" s="17"/>
      <c r="AI4150" s="17"/>
      <c r="AJ4150" s="17"/>
      <c r="AK4150" s="17"/>
      <c r="AL4150" s="17"/>
      <c r="AM4150" s="17"/>
      <c r="AN4150" s="17"/>
      <c r="AO4150" s="17"/>
      <c r="AP4150" s="17"/>
      <c r="AQ4150" s="17"/>
      <c r="AR4150" s="17"/>
      <c r="AS4150" s="17"/>
      <c r="AT4150" s="17"/>
      <c r="AU4150" s="17"/>
      <c r="AV4150" s="17"/>
      <c r="AW4150" s="17"/>
      <c r="AX4150" s="17"/>
      <c r="AY4150" s="17"/>
      <c r="AZ4150" s="17"/>
      <c r="BA4150" s="17"/>
      <c r="BB4150" s="17"/>
      <c r="BC4150" s="17"/>
      <c r="BD4150" s="17"/>
      <c r="BE4150" s="17"/>
      <c r="BF4150" s="17"/>
      <c r="BG4150" s="17"/>
      <c r="BH4150" s="17"/>
      <c r="BI4150" s="17"/>
      <c r="BJ4150" s="17"/>
      <c r="BK4150" s="17"/>
      <c r="BL4150" s="17"/>
      <c r="BM4150" s="17"/>
      <c r="BN4150" s="17"/>
      <c r="BO4150" s="17"/>
      <c r="BP4150" s="17"/>
      <c r="BQ4150" s="17"/>
      <c r="BR4150" s="17"/>
      <c r="BS4150" s="17"/>
      <c r="BT4150" s="17"/>
      <c r="BU4150" s="17"/>
      <c r="BV4150" s="17"/>
      <c r="BW4150" s="17"/>
      <c r="BX4150" s="17"/>
      <c r="BY4150" s="17"/>
      <c r="BZ4150" s="17"/>
      <c r="CA4150" s="17"/>
      <c r="CB4150" s="17"/>
      <c r="CC4150" s="17"/>
      <c r="CD4150" s="17"/>
      <c r="CE4150" s="17"/>
      <c r="CF4150" s="17"/>
      <c r="CG4150" s="17"/>
      <c r="CH4150" s="17"/>
      <c r="CI4150" s="17"/>
      <c r="CJ4150" s="17"/>
      <c r="CK4150" s="17"/>
      <c r="CL4150" s="17"/>
      <c r="CM4150" s="17"/>
      <c r="CN4150" s="17"/>
      <c r="CO4150" s="17"/>
    </row>
    <row r="4151" spans="1:93" x14ac:dyDescent="0.35">
      <c r="A4151" s="43">
        <v>1</v>
      </c>
      <c r="B4151" s="83">
        <v>6200</v>
      </c>
      <c r="C4151" s="50" t="s">
        <v>10</v>
      </c>
      <c r="D4151" s="46" t="s">
        <v>9915</v>
      </c>
      <c r="E4151" s="50"/>
      <c r="F4151" s="50" t="s">
        <v>9916</v>
      </c>
      <c r="G4151" s="50" t="s">
        <v>1124</v>
      </c>
      <c r="H4151" s="50" t="s">
        <v>9917</v>
      </c>
      <c r="I4151" s="38">
        <v>15950</v>
      </c>
      <c r="J4151" s="47">
        <v>43976</v>
      </c>
      <c r="K4151" s="54"/>
      <c r="L4151" s="17"/>
      <c r="M4151" s="17"/>
      <c r="N4151" s="17"/>
      <c r="O4151" s="17"/>
      <c r="P4151" s="17"/>
      <c r="Q4151" s="17"/>
      <c r="R4151" s="17"/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  <c r="AE4151" s="17"/>
      <c r="AF4151" s="17"/>
      <c r="AG4151" s="17"/>
      <c r="AH4151" s="17"/>
      <c r="AI4151" s="17"/>
      <c r="AJ4151" s="17"/>
      <c r="AK4151" s="17"/>
      <c r="AL4151" s="17"/>
      <c r="AM4151" s="17"/>
      <c r="AN4151" s="17"/>
      <c r="AO4151" s="17"/>
      <c r="AP4151" s="17"/>
      <c r="AQ4151" s="17"/>
      <c r="AR4151" s="17"/>
      <c r="AS4151" s="17"/>
      <c r="AT4151" s="17"/>
      <c r="AU4151" s="17"/>
      <c r="AV4151" s="17"/>
      <c r="AW4151" s="17"/>
      <c r="AX4151" s="17"/>
      <c r="AY4151" s="17"/>
      <c r="AZ4151" s="17"/>
      <c r="BA4151" s="17"/>
      <c r="BB4151" s="17"/>
      <c r="BC4151" s="17"/>
      <c r="BD4151" s="17"/>
      <c r="BE4151" s="17"/>
      <c r="BF4151" s="17"/>
      <c r="BG4151" s="17"/>
      <c r="BH4151" s="17"/>
      <c r="BI4151" s="17"/>
      <c r="BJ4151" s="17"/>
      <c r="BK4151" s="17"/>
      <c r="BL4151" s="17"/>
      <c r="BM4151" s="17"/>
      <c r="BN4151" s="17"/>
      <c r="BO4151" s="17"/>
      <c r="BP4151" s="17"/>
      <c r="BQ4151" s="17"/>
      <c r="BR4151" s="17"/>
      <c r="BS4151" s="17"/>
      <c r="BT4151" s="17"/>
      <c r="BU4151" s="17"/>
      <c r="BV4151" s="17"/>
      <c r="BW4151" s="17"/>
      <c r="BX4151" s="17"/>
      <c r="BY4151" s="17"/>
      <c r="BZ4151" s="17"/>
      <c r="CA4151" s="17"/>
      <c r="CB4151" s="17"/>
      <c r="CC4151" s="17"/>
      <c r="CD4151" s="17"/>
      <c r="CE4151" s="17"/>
      <c r="CF4151" s="17"/>
      <c r="CG4151" s="17"/>
      <c r="CH4151" s="17"/>
      <c r="CI4151" s="17"/>
      <c r="CJ4151" s="17"/>
      <c r="CK4151" s="17"/>
      <c r="CL4151" s="17"/>
      <c r="CM4151" s="17"/>
      <c r="CN4151" s="17"/>
      <c r="CO4151" s="17"/>
    </row>
    <row r="4152" spans="1:93" x14ac:dyDescent="0.35">
      <c r="A4152" s="43">
        <v>1</v>
      </c>
      <c r="B4152" s="83">
        <v>6200</v>
      </c>
      <c r="C4152" s="50" t="s">
        <v>10</v>
      </c>
      <c r="D4152" s="46" t="s">
        <v>9918</v>
      </c>
      <c r="E4152" s="50"/>
      <c r="F4152" s="50" t="s">
        <v>9916</v>
      </c>
      <c r="G4152" s="50" t="s">
        <v>1043</v>
      </c>
      <c r="H4152" s="50" t="s">
        <v>9919</v>
      </c>
      <c r="I4152" s="38">
        <v>8315.3799999999992</v>
      </c>
      <c r="J4152" s="47">
        <v>44058</v>
      </c>
      <c r="K4152" s="54"/>
      <c r="L4152" s="17"/>
      <c r="M4152" s="17"/>
      <c r="N4152" s="17"/>
      <c r="O4152" s="17"/>
      <c r="P4152" s="17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  <c r="AE4152" s="17"/>
      <c r="AF4152" s="17"/>
      <c r="AG4152" s="17"/>
      <c r="AH4152" s="17"/>
      <c r="AI4152" s="17"/>
      <c r="AJ4152" s="17"/>
      <c r="AK4152" s="17"/>
      <c r="AL4152" s="17"/>
      <c r="AM4152" s="17"/>
      <c r="AN4152" s="17"/>
      <c r="AO4152" s="17"/>
      <c r="AP4152" s="17"/>
      <c r="AQ4152" s="17"/>
      <c r="AR4152" s="17"/>
      <c r="AS4152" s="17"/>
      <c r="AT4152" s="17"/>
      <c r="AU4152" s="17"/>
      <c r="AV4152" s="17"/>
      <c r="AW4152" s="17"/>
      <c r="AX4152" s="17"/>
      <c r="AY4152" s="17"/>
      <c r="AZ4152" s="17"/>
      <c r="BA4152" s="17"/>
      <c r="BB4152" s="17"/>
      <c r="BC4152" s="17"/>
      <c r="BD4152" s="17"/>
      <c r="BE4152" s="17"/>
      <c r="BF4152" s="17"/>
      <c r="BG4152" s="17"/>
      <c r="BH4152" s="17"/>
      <c r="BI4152" s="17"/>
      <c r="BJ4152" s="17"/>
      <c r="BK4152" s="17"/>
      <c r="BL4152" s="17"/>
      <c r="BM4152" s="17"/>
      <c r="BN4152" s="17"/>
      <c r="BO4152" s="17"/>
      <c r="BP4152" s="17"/>
      <c r="BQ4152" s="17"/>
      <c r="BR4152" s="17"/>
      <c r="BS4152" s="17"/>
      <c r="BT4152" s="17"/>
      <c r="BU4152" s="17"/>
      <c r="BV4152" s="17"/>
      <c r="BW4152" s="17"/>
      <c r="BX4152" s="17"/>
      <c r="BY4152" s="17"/>
      <c r="BZ4152" s="17"/>
      <c r="CA4152" s="17"/>
      <c r="CB4152" s="17"/>
      <c r="CC4152" s="17"/>
      <c r="CD4152" s="17"/>
      <c r="CE4152" s="17"/>
      <c r="CF4152" s="17"/>
      <c r="CG4152" s="17"/>
      <c r="CH4152" s="17"/>
      <c r="CI4152" s="17"/>
      <c r="CJ4152" s="17"/>
      <c r="CK4152" s="17"/>
      <c r="CL4152" s="17"/>
      <c r="CM4152" s="17"/>
      <c r="CN4152" s="17"/>
      <c r="CO4152" s="17"/>
    </row>
    <row r="4153" spans="1:93" x14ac:dyDescent="0.35">
      <c r="A4153" s="43">
        <v>1</v>
      </c>
      <c r="B4153" s="83">
        <v>6200</v>
      </c>
      <c r="C4153" s="46" t="s">
        <v>10</v>
      </c>
      <c r="D4153" s="46" t="s">
        <v>9920</v>
      </c>
      <c r="E4153" s="46">
        <v>44000754</v>
      </c>
      <c r="F4153" s="46">
        <v>44001419</v>
      </c>
      <c r="G4153" s="46">
        <v>0</v>
      </c>
      <c r="H4153" s="46" t="s">
        <v>9921</v>
      </c>
      <c r="I4153" s="38">
        <v>997201.47</v>
      </c>
      <c r="J4153" s="47">
        <v>41416</v>
      </c>
      <c r="K4153" s="54"/>
      <c r="L4153" s="17"/>
      <c r="M4153" s="17"/>
      <c r="N4153" s="17"/>
      <c r="O4153" s="17"/>
      <c r="P4153" s="17"/>
      <c r="Q4153" s="17"/>
      <c r="R4153" s="17"/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  <c r="AE4153" s="17"/>
      <c r="AF4153" s="17"/>
      <c r="AG4153" s="17"/>
      <c r="AH4153" s="17"/>
      <c r="AI4153" s="17"/>
      <c r="AJ4153" s="17"/>
      <c r="AK4153" s="17"/>
      <c r="AL4153" s="17"/>
      <c r="AM4153" s="17"/>
      <c r="AN4153" s="17"/>
      <c r="AO4153" s="17"/>
      <c r="AP4153" s="17"/>
      <c r="AQ4153" s="17"/>
      <c r="AR4153" s="17"/>
      <c r="AS4153" s="17"/>
      <c r="AT4153" s="17"/>
      <c r="AU4153" s="17"/>
      <c r="AV4153" s="17"/>
      <c r="AW4153" s="17"/>
      <c r="AX4153" s="17"/>
      <c r="AY4153" s="17"/>
      <c r="AZ4153" s="17"/>
      <c r="BA4153" s="17"/>
      <c r="BB4153" s="17"/>
      <c r="BC4153" s="17"/>
      <c r="BD4153" s="17"/>
      <c r="BE4153" s="17"/>
      <c r="BF4153" s="17"/>
      <c r="BG4153" s="17"/>
      <c r="BH4153" s="17"/>
      <c r="BI4153" s="17"/>
      <c r="BJ4153" s="17"/>
      <c r="BK4153" s="17"/>
      <c r="BL4153" s="17"/>
      <c r="BM4153" s="17"/>
      <c r="BN4153" s="17"/>
      <c r="BO4153" s="17"/>
      <c r="BP4153" s="17"/>
      <c r="BQ4153" s="17"/>
      <c r="BR4153" s="17"/>
      <c r="BS4153" s="17"/>
      <c r="BT4153" s="17"/>
      <c r="BU4153" s="17"/>
      <c r="BV4153" s="17"/>
      <c r="BW4153" s="17"/>
      <c r="BX4153" s="17"/>
      <c r="BY4153" s="17"/>
      <c r="BZ4153" s="17"/>
      <c r="CA4153" s="17"/>
      <c r="CB4153" s="17"/>
      <c r="CC4153" s="17"/>
      <c r="CD4153" s="17"/>
      <c r="CE4153" s="17"/>
      <c r="CF4153" s="17"/>
      <c r="CG4153" s="17"/>
      <c r="CH4153" s="17"/>
      <c r="CI4153" s="17"/>
      <c r="CJ4153" s="17"/>
      <c r="CK4153" s="17"/>
      <c r="CL4153" s="17"/>
      <c r="CM4153" s="17"/>
      <c r="CN4153" s="17"/>
      <c r="CO4153" s="17"/>
    </row>
    <row r="4154" spans="1:93" x14ac:dyDescent="0.35">
      <c r="A4154" s="43">
        <v>1</v>
      </c>
      <c r="B4154" s="83">
        <v>6200</v>
      </c>
      <c r="C4154" s="50" t="s">
        <v>10</v>
      </c>
      <c r="D4154" s="46" t="s">
        <v>9922</v>
      </c>
      <c r="E4154" s="50"/>
      <c r="F4154" s="50" t="s">
        <v>9923</v>
      </c>
      <c r="G4154" s="50" t="s">
        <v>1124</v>
      </c>
      <c r="H4154" s="50" t="s">
        <v>9924</v>
      </c>
      <c r="I4154" s="38">
        <v>15950</v>
      </c>
      <c r="J4154" s="47">
        <v>43976</v>
      </c>
      <c r="K4154" s="54"/>
      <c r="L4154" s="17"/>
      <c r="M4154" s="17"/>
      <c r="N4154" s="17"/>
      <c r="O4154" s="17"/>
      <c r="P4154" s="17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17"/>
      <c r="AF4154" s="17"/>
      <c r="AG4154" s="17"/>
      <c r="AH4154" s="17"/>
      <c r="AI4154" s="17"/>
      <c r="AJ4154" s="17"/>
      <c r="AK4154" s="17"/>
      <c r="AL4154" s="17"/>
      <c r="AM4154" s="17"/>
      <c r="AN4154" s="17"/>
      <c r="AO4154" s="17"/>
      <c r="AP4154" s="17"/>
      <c r="AQ4154" s="17"/>
      <c r="AR4154" s="17"/>
      <c r="AS4154" s="17"/>
      <c r="AT4154" s="17"/>
      <c r="AU4154" s="17"/>
      <c r="AV4154" s="17"/>
      <c r="AW4154" s="17"/>
      <c r="AX4154" s="17"/>
      <c r="AY4154" s="17"/>
      <c r="AZ4154" s="17"/>
      <c r="BA4154" s="17"/>
      <c r="BB4154" s="17"/>
      <c r="BC4154" s="17"/>
      <c r="BD4154" s="17"/>
      <c r="BE4154" s="17"/>
      <c r="BF4154" s="17"/>
      <c r="BG4154" s="17"/>
      <c r="BH4154" s="17"/>
      <c r="BI4154" s="17"/>
      <c r="BJ4154" s="17"/>
      <c r="BK4154" s="17"/>
      <c r="BL4154" s="17"/>
      <c r="BM4154" s="17"/>
      <c r="BN4154" s="17"/>
      <c r="BO4154" s="17"/>
      <c r="BP4154" s="17"/>
      <c r="BQ4154" s="17"/>
      <c r="BR4154" s="17"/>
      <c r="BS4154" s="17"/>
      <c r="BT4154" s="17"/>
      <c r="BU4154" s="17"/>
      <c r="BV4154" s="17"/>
      <c r="BW4154" s="17"/>
      <c r="BX4154" s="17"/>
      <c r="BY4154" s="17"/>
      <c r="BZ4154" s="17"/>
      <c r="CA4154" s="17"/>
      <c r="CB4154" s="17"/>
      <c r="CC4154" s="17"/>
      <c r="CD4154" s="17"/>
      <c r="CE4154" s="17"/>
      <c r="CF4154" s="17"/>
      <c r="CG4154" s="17"/>
      <c r="CH4154" s="17"/>
      <c r="CI4154" s="17"/>
      <c r="CJ4154" s="17"/>
      <c r="CK4154" s="17"/>
      <c r="CL4154" s="17"/>
      <c r="CM4154" s="17"/>
      <c r="CN4154" s="17"/>
      <c r="CO4154" s="17"/>
    </row>
    <row r="4155" spans="1:93" x14ac:dyDescent="0.35">
      <c r="A4155" s="43">
        <v>1</v>
      </c>
      <c r="B4155" s="83">
        <v>6200</v>
      </c>
      <c r="C4155" s="46" t="s">
        <v>10</v>
      </c>
      <c r="D4155" s="46" t="s">
        <v>9925</v>
      </c>
      <c r="E4155" s="46">
        <v>44000755</v>
      </c>
      <c r="F4155" s="46">
        <v>44001420</v>
      </c>
      <c r="G4155" s="46">
        <v>0</v>
      </c>
      <c r="H4155" s="46" t="s">
        <v>9926</v>
      </c>
      <c r="I4155" s="38">
        <v>997201.47</v>
      </c>
      <c r="J4155" s="47">
        <v>41416</v>
      </c>
      <c r="K4155" s="54"/>
      <c r="L4155" s="17"/>
      <c r="M4155" s="17"/>
      <c r="N4155" s="17"/>
      <c r="O4155" s="17"/>
      <c r="P4155" s="17"/>
      <c r="Q4155" s="17"/>
      <c r="R4155" s="17"/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  <c r="AE4155" s="17"/>
      <c r="AF4155" s="17"/>
      <c r="AG4155" s="17"/>
      <c r="AH4155" s="17"/>
      <c r="AI4155" s="17"/>
      <c r="AJ4155" s="17"/>
      <c r="AK4155" s="17"/>
      <c r="AL4155" s="17"/>
      <c r="AM4155" s="17"/>
      <c r="AN4155" s="17"/>
      <c r="AO4155" s="17"/>
      <c r="AP4155" s="17"/>
      <c r="AQ4155" s="17"/>
      <c r="AR4155" s="17"/>
      <c r="AS4155" s="17"/>
      <c r="AT4155" s="17"/>
      <c r="AU4155" s="17"/>
      <c r="AV4155" s="17"/>
      <c r="AW4155" s="17"/>
      <c r="AX4155" s="17"/>
      <c r="AY4155" s="17"/>
      <c r="AZ4155" s="17"/>
      <c r="BA4155" s="17"/>
      <c r="BB4155" s="17"/>
      <c r="BC4155" s="17"/>
      <c r="BD4155" s="17"/>
      <c r="BE4155" s="17"/>
      <c r="BF4155" s="17"/>
      <c r="BG4155" s="17"/>
      <c r="BH4155" s="17"/>
      <c r="BI4155" s="17"/>
      <c r="BJ4155" s="17"/>
      <c r="BK4155" s="17"/>
      <c r="BL4155" s="17"/>
      <c r="BM4155" s="17"/>
      <c r="BN4155" s="17"/>
      <c r="BO4155" s="17"/>
      <c r="BP4155" s="17"/>
      <c r="BQ4155" s="17"/>
      <c r="BR4155" s="17"/>
      <c r="BS4155" s="17"/>
      <c r="BT4155" s="17"/>
      <c r="BU4155" s="17"/>
      <c r="BV4155" s="17"/>
      <c r="BW4155" s="17"/>
      <c r="BX4155" s="17"/>
      <c r="BY4155" s="17"/>
      <c r="BZ4155" s="17"/>
      <c r="CA4155" s="17"/>
      <c r="CB4155" s="17"/>
      <c r="CC4155" s="17"/>
      <c r="CD4155" s="17"/>
      <c r="CE4155" s="17"/>
      <c r="CF4155" s="17"/>
      <c r="CG4155" s="17"/>
      <c r="CH4155" s="17"/>
      <c r="CI4155" s="17"/>
      <c r="CJ4155" s="17"/>
      <c r="CK4155" s="17"/>
      <c r="CL4155" s="17"/>
      <c r="CM4155" s="17"/>
      <c r="CN4155" s="17"/>
      <c r="CO4155" s="17"/>
    </row>
    <row r="4156" spans="1:93" x14ac:dyDescent="0.35">
      <c r="A4156" s="43">
        <v>1</v>
      </c>
      <c r="B4156" s="83">
        <v>6200</v>
      </c>
      <c r="C4156" s="46" t="s">
        <v>10</v>
      </c>
      <c r="D4156" s="46" t="s">
        <v>9927</v>
      </c>
      <c r="E4156" s="46">
        <v>44000756</v>
      </c>
      <c r="F4156" s="46">
        <v>44001421</v>
      </c>
      <c r="G4156" s="46">
        <v>0</v>
      </c>
      <c r="H4156" s="46" t="s">
        <v>9928</v>
      </c>
      <c r="I4156" s="38">
        <v>997201.47</v>
      </c>
      <c r="J4156" s="47">
        <v>41416</v>
      </c>
      <c r="K4156" s="54"/>
      <c r="L4156" s="17"/>
      <c r="M4156" s="17"/>
      <c r="N4156" s="17"/>
      <c r="O4156" s="17"/>
      <c r="P4156" s="17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17"/>
      <c r="AF4156" s="17"/>
      <c r="AG4156" s="17"/>
      <c r="AH4156" s="17"/>
      <c r="AI4156" s="17"/>
      <c r="AJ4156" s="17"/>
      <c r="AK4156" s="17"/>
      <c r="AL4156" s="17"/>
      <c r="AM4156" s="17"/>
      <c r="AN4156" s="17"/>
      <c r="AO4156" s="17"/>
      <c r="AP4156" s="17"/>
      <c r="AQ4156" s="17"/>
      <c r="AR4156" s="17"/>
      <c r="AS4156" s="17"/>
      <c r="AT4156" s="17"/>
      <c r="AU4156" s="17"/>
      <c r="AV4156" s="17"/>
      <c r="AW4156" s="17"/>
      <c r="AX4156" s="17"/>
      <c r="AY4156" s="17"/>
      <c r="AZ4156" s="17"/>
      <c r="BA4156" s="17"/>
      <c r="BB4156" s="17"/>
      <c r="BC4156" s="17"/>
      <c r="BD4156" s="17"/>
      <c r="BE4156" s="17"/>
      <c r="BF4156" s="17"/>
      <c r="BG4156" s="17"/>
      <c r="BH4156" s="17"/>
      <c r="BI4156" s="17"/>
      <c r="BJ4156" s="17"/>
      <c r="BK4156" s="17"/>
      <c r="BL4156" s="17"/>
      <c r="BM4156" s="17"/>
      <c r="BN4156" s="17"/>
      <c r="BO4156" s="17"/>
      <c r="BP4156" s="17"/>
      <c r="BQ4156" s="17"/>
      <c r="BR4156" s="17"/>
      <c r="BS4156" s="17"/>
      <c r="BT4156" s="17"/>
      <c r="BU4156" s="17"/>
      <c r="BV4156" s="17"/>
      <c r="BW4156" s="17"/>
      <c r="BX4156" s="17"/>
      <c r="BY4156" s="17"/>
      <c r="BZ4156" s="17"/>
      <c r="CA4156" s="17"/>
      <c r="CB4156" s="17"/>
      <c r="CC4156" s="17"/>
      <c r="CD4156" s="17"/>
      <c r="CE4156" s="17"/>
      <c r="CF4156" s="17"/>
      <c r="CG4156" s="17"/>
      <c r="CH4156" s="17"/>
      <c r="CI4156" s="17"/>
      <c r="CJ4156" s="17"/>
      <c r="CK4156" s="17"/>
      <c r="CL4156" s="17"/>
      <c r="CM4156" s="17"/>
      <c r="CN4156" s="17"/>
      <c r="CO4156" s="17"/>
    </row>
    <row r="4157" spans="1:93" x14ac:dyDescent="0.35">
      <c r="A4157" s="43">
        <v>1</v>
      </c>
      <c r="B4157" s="83">
        <v>6200</v>
      </c>
      <c r="C4157" s="50" t="s">
        <v>10</v>
      </c>
      <c r="D4157" s="46" t="s">
        <v>9929</v>
      </c>
      <c r="E4157" s="50"/>
      <c r="F4157" s="50" t="s">
        <v>9930</v>
      </c>
      <c r="G4157" s="50" t="s">
        <v>1043</v>
      </c>
      <c r="H4157" s="50" t="s">
        <v>9931</v>
      </c>
      <c r="I4157" s="38">
        <v>16043.74</v>
      </c>
      <c r="J4157" s="47">
        <v>43922</v>
      </c>
      <c r="K4157" s="54"/>
      <c r="L4157" s="17"/>
      <c r="M4157" s="17"/>
      <c r="N4157" s="17"/>
      <c r="O4157" s="17"/>
      <c r="P4157" s="17"/>
      <c r="Q4157" s="17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17"/>
      <c r="AF4157" s="17"/>
      <c r="AG4157" s="17"/>
      <c r="AH4157" s="17"/>
      <c r="AI4157" s="17"/>
      <c r="AJ4157" s="17"/>
      <c r="AK4157" s="17"/>
      <c r="AL4157" s="17"/>
      <c r="AM4157" s="17"/>
      <c r="AN4157" s="17"/>
      <c r="AO4157" s="17"/>
      <c r="AP4157" s="17"/>
      <c r="AQ4157" s="17"/>
      <c r="AR4157" s="17"/>
      <c r="AS4157" s="17"/>
      <c r="AT4157" s="17"/>
      <c r="AU4157" s="17"/>
      <c r="AV4157" s="17"/>
      <c r="AW4157" s="17"/>
      <c r="AX4157" s="17"/>
      <c r="AY4157" s="17"/>
      <c r="AZ4157" s="17"/>
      <c r="BA4157" s="17"/>
      <c r="BB4157" s="17"/>
      <c r="BC4157" s="17"/>
      <c r="BD4157" s="17"/>
      <c r="BE4157" s="17"/>
      <c r="BF4157" s="17"/>
      <c r="BG4157" s="17"/>
      <c r="BH4157" s="17"/>
      <c r="BI4157" s="17"/>
      <c r="BJ4157" s="17"/>
      <c r="BK4157" s="17"/>
      <c r="BL4157" s="17"/>
      <c r="BM4157" s="17"/>
      <c r="BN4157" s="17"/>
      <c r="BO4157" s="17"/>
      <c r="BP4157" s="17"/>
      <c r="BQ4157" s="17"/>
      <c r="BR4157" s="17"/>
      <c r="BS4157" s="17"/>
      <c r="BT4157" s="17"/>
      <c r="BU4157" s="17"/>
      <c r="BV4157" s="17"/>
      <c r="BW4157" s="17"/>
      <c r="BX4157" s="17"/>
      <c r="BY4157" s="17"/>
      <c r="BZ4157" s="17"/>
      <c r="CA4157" s="17"/>
      <c r="CB4157" s="17"/>
      <c r="CC4157" s="17"/>
      <c r="CD4157" s="17"/>
      <c r="CE4157" s="17"/>
      <c r="CF4157" s="17"/>
      <c r="CG4157" s="17"/>
      <c r="CH4157" s="17"/>
      <c r="CI4157" s="17"/>
      <c r="CJ4157" s="17"/>
      <c r="CK4157" s="17"/>
      <c r="CL4157" s="17"/>
      <c r="CM4157" s="17"/>
      <c r="CN4157" s="17"/>
      <c r="CO4157" s="17"/>
    </row>
    <row r="4158" spans="1:93" x14ac:dyDescent="0.35">
      <c r="A4158" s="43">
        <v>1</v>
      </c>
      <c r="B4158" s="83">
        <v>6200</v>
      </c>
      <c r="C4158" s="50" t="s">
        <v>10</v>
      </c>
      <c r="D4158" s="46" t="s">
        <v>9932</v>
      </c>
      <c r="E4158" s="50"/>
      <c r="F4158" s="50" t="s">
        <v>9930</v>
      </c>
      <c r="G4158" s="50" t="s">
        <v>1049</v>
      </c>
      <c r="H4158" s="50" t="s">
        <v>9933</v>
      </c>
      <c r="I4158" s="38">
        <v>15200</v>
      </c>
      <c r="J4158" s="47">
        <v>44061</v>
      </c>
      <c r="K4158" s="54"/>
      <c r="L4158" s="17"/>
      <c r="M4158" s="17"/>
      <c r="N4158" s="17"/>
      <c r="O4158" s="17"/>
      <c r="P4158" s="17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17"/>
      <c r="AF4158" s="17"/>
      <c r="AG4158" s="17"/>
      <c r="AH4158" s="17"/>
      <c r="AI4158" s="17"/>
      <c r="AJ4158" s="17"/>
      <c r="AK4158" s="17"/>
      <c r="AL4158" s="17"/>
      <c r="AM4158" s="17"/>
      <c r="AN4158" s="17"/>
      <c r="AO4158" s="17"/>
      <c r="AP4158" s="17"/>
      <c r="AQ4158" s="17"/>
      <c r="AR4158" s="17"/>
      <c r="AS4158" s="17"/>
      <c r="AT4158" s="17"/>
      <c r="AU4158" s="17"/>
      <c r="AV4158" s="17"/>
      <c r="AW4158" s="17"/>
      <c r="AX4158" s="17"/>
      <c r="AY4158" s="17"/>
      <c r="AZ4158" s="17"/>
      <c r="BA4158" s="17"/>
      <c r="BB4158" s="17"/>
      <c r="BC4158" s="17"/>
      <c r="BD4158" s="17"/>
      <c r="BE4158" s="17"/>
      <c r="BF4158" s="17"/>
      <c r="BG4158" s="17"/>
      <c r="BH4158" s="17"/>
      <c r="BI4158" s="17"/>
      <c r="BJ4158" s="17"/>
      <c r="BK4158" s="17"/>
      <c r="BL4158" s="17"/>
      <c r="BM4158" s="17"/>
      <c r="BN4158" s="17"/>
      <c r="BO4158" s="17"/>
      <c r="BP4158" s="17"/>
      <c r="BQ4158" s="17"/>
      <c r="BR4158" s="17"/>
      <c r="BS4158" s="17"/>
      <c r="BT4158" s="17"/>
      <c r="BU4158" s="17"/>
      <c r="BV4158" s="17"/>
      <c r="BW4158" s="17"/>
      <c r="BX4158" s="17"/>
      <c r="BY4158" s="17"/>
      <c r="BZ4158" s="17"/>
      <c r="CA4158" s="17"/>
      <c r="CB4158" s="17"/>
      <c r="CC4158" s="17"/>
      <c r="CD4158" s="17"/>
      <c r="CE4158" s="17"/>
      <c r="CF4158" s="17"/>
      <c r="CG4158" s="17"/>
      <c r="CH4158" s="17"/>
      <c r="CI4158" s="17"/>
      <c r="CJ4158" s="17"/>
      <c r="CK4158" s="17"/>
      <c r="CL4158" s="17"/>
      <c r="CM4158" s="17"/>
      <c r="CN4158" s="17"/>
      <c r="CO4158" s="17"/>
    </row>
    <row r="4159" spans="1:93" x14ac:dyDescent="0.35">
      <c r="A4159" s="43">
        <v>1</v>
      </c>
      <c r="B4159" s="83">
        <v>6200</v>
      </c>
      <c r="C4159" s="46" t="s">
        <v>10</v>
      </c>
      <c r="D4159" s="46" t="s">
        <v>9934</v>
      </c>
      <c r="E4159" s="46">
        <v>44000757</v>
      </c>
      <c r="F4159" s="46">
        <v>44001422</v>
      </c>
      <c r="G4159" s="46">
        <v>0</v>
      </c>
      <c r="H4159" s="46" t="s">
        <v>9935</v>
      </c>
      <c r="I4159" s="38">
        <v>997201.47</v>
      </c>
      <c r="J4159" s="47">
        <v>41416</v>
      </c>
      <c r="K4159" s="54"/>
      <c r="L4159" s="17"/>
      <c r="M4159" s="17"/>
      <c r="N4159" s="17"/>
      <c r="O4159" s="17"/>
      <c r="P4159" s="17"/>
      <c r="Q4159" s="17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17"/>
      <c r="AF4159" s="17"/>
      <c r="AG4159" s="17"/>
      <c r="AH4159" s="17"/>
      <c r="AI4159" s="17"/>
      <c r="AJ4159" s="17"/>
      <c r="AK4159" s="17"/>
      <c r="AL4159" s="17"/>
      <c r="AM4159" s="17"/>
      <c r="AN4159" s="17"/>
      <c r="AO4159" s="17"/>
      <c r="AP4159" s="17"/>
      <c r="AQ4159" s="17"/>
      <c r="AR4159" s="17"/>
      <c r="AS4159" s="17"/>
      <c r="AT4159" s="17"/>
      <c r="AU4159" s="17"/>
      <c r="AV4159" s="17"/>
      <c r="AW4159" s="17"/>
      <c r="AX4159" s="17"/>
      <c r="AY4159" s="17"/>
      <c r="AZ4159" s="17"/>
      <c r="BA4159" s="17"/>
      <c r="BB4159" s="17"/>
      <c r="BC4159" s="17"/>
      <c r="BD4159" s="17"/>
      <c r="BE4159" s="17"/>
      <c r="BF4159" s="17"/>
      <c r="BG4159" s="17"/>
      <c r="BH4159" s="17"/>
      <c r="BI4159" s="17"/>
      <c r="BJ4159" s="17"/>
      <c r="BK4159" s="17"/>
      <c r="BL4159" s="17"/>
      <c r="BM4159" s="17"/>
      <c r="BN4159" s="17"/>
      <c r="BO4159" s="17"/>
      <c r="BP4159" s="17"/>
      <c r="BQ4159" s="17"/>
      <c r="BR4159" s="17"/>
      <c r="BS4159" s="17"/>
      <c r="BT4159" s="17"/>
      <c r="BU4159" s="17"/>
      <c r="BV4159" s="17"/>
      <c r="BW4159" s="17"/>
      <c r="BX4159" s="17"/>
      <c r="BY4159" s="17"/>
      <c r="BZ4159" s="17"/>
      <c r="CA4159" s="17"/>
      <c r="CB4159" s="17"/>
      <c r="CC4159" s="17"/>
      <c r="CD4159" s="17"/>
      <c r="CE4159" s="17"/>
      <c r="CF4159" s="17"/>
      <c r="CG4159" s="17"/>
      <c r="CH4159" s="17"/>
      <c r="CI4159" s="17"/>
      <c r="CJ4159" s="17"/>
      <c r="CK4159" s="17"/>
      <c r="CL4159" s="17"/>
      <c r="CM4159" s="17"/>
      <c r="CN4159" s="17"/>
      <c r="CO4159" s="17"/>
    </row>
    <row r="4160" spans="1:93" x14ac:dyDescent="0.35">
      <c r="A4160" s="43">
        <v>1</v>
      </c>
      <c r="B4160" s="83">
        <v>6200</v>
      </c>
      <c r="C4160" s="46" t="s">
        <v>10</v>
      </c>
      <c r="D4160" s="46" t="s">
        <v>9936</v>
      </c>
      <c r="E4160" s="57"/>
      <c r="F4160" s="53" t="s">
        <v>9937</v>
      </c>
      <c r="G4160" s="53" t="s">
        <v>1124</v>
      </c>
      <c r="H4160" s="50" t="s">
        <v>9938</v>
      </c>
      <c r="I4160" s="38">
        <v>489860</v>
      </c>
      <c r="J4160" s="47">
        <v>44645</v>
      </c>
      <c r="K4160" s="54"/>
      <c r="L4160" s="17"/>
      <c r="M4160" s="17"/>
      <c r="N4160" s="17"/>
      <c r="O4160" s="17"/>
      <c r="P4160" s="17"/>
      <c r="Q4160" s="17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17"/>
      <c r="AF4160" s="17"/>
      <c r="AG4160" s="17"/>
      <c r="AH4160" s="17"/>
      <c r="AI4160" s="17"/>
      <c r="AJ4160" s="17"/>
      <c r="AK4160" s="17"/>
      <c r="AL4160" s="17"/>
      <c r="AM4160" s="17"/>
      <c r="AN4160" s="17"/>
      <c r="AO4160" s="17"/>
      <c r="AP4160" s="17"/>
      <c r="AQ4160" s="17"/>
      <c r="AR4160" s="17"/>
      <c r="AS4160" s="17"/>
      <c r="AT4160" s="17"/>
      <c r="AU4160" s="17"/>
      <c r="AV4160" s="17"/>
      <c r="AW4160" s="17"/>
      <c r="AX4160" s="17"/>
      <c r="AY4160" s="17"/>
      <c r="AZ4160" s="17"/>
      <c r="BA4160" s="17"/>
      <c r="BB4160" s="17"/>
      <c r="BC4160" s="17"/>
      <c r="BD4160" s="17"/>
      <c r="BE4160" s="17"/>
      <c r="BF4160" s="17"/>
      <c r="BG4160" s="17"/>
      <c r="BH4160" s="17"/>
      <c r="BI4160" s="17"/>
      <c r="BJ4160" s="17"/>
      <c r="BK4160" s="17"/>
      <c r="BL4160" s="17"/>
      <c r="BM4160" s="17"/>
      <c r="BN4160" s="17"/>
      <c r="BO4160" s="17"/>
      <c r="BP4160" s="17"/>
      <c r="BQ4160" s="17"/>
      <c r="BR4160" s="17"/>
      <c r="BS4160" s="17"/>
      <c r="BT4160" s="17"/>
      <c r="BU4160" s="17"/>
      <c r="BV4160" s="17"/>
      <c r="BW4160" s="17"/>
      <c r="BX4160" s="17"/>
      <c r="BY4160" s="17"/>
      <c r="BZ4160" s="17"/>
      <c r="CA4160" s="17"/>
      <c r="CB4160" s="17"/>
      <c r="CC4160" s="17"/>
      <c r="CD4160" s="17"/>
      <c r="CE4160" s="17"/>
      <c r="CF4160" s="17"/>
      <c r="CG4160" s="17"/>
      <c r="CH4160" s="17"/>
      <c r="CI4160" s="17"/>
      <c r="CJ4160" s="17"/>
      <c r="CK4160" s="17"/>
      <c r="CL4160" s="17"/>
      <c r="CM4160" s="17"/>
      <c r="CN4160" s="17"/>
      <c r="CO4160" s="17"/>
    </row>
    <row r="4161" spans="1:93" x14ac:dyDescent="0.35">
      <c r="A4161" s="43">
        <v>1</v>
      </c>
      <c r="B4161" s="83">
        <v>6200</v>
      </c>
      <c r="C4161" s="46" t="s">
        <v>10</v>
      </c>
      <c r="D4161" s="46" t="s">
        <v>9939</v>
      </c>
      <c r="E4161" s="46">
        <v>44000758</v>
      </c>
      <c r="F4161" s="46">
        <v>44001423</v>
      </c>
      <c r="G4161" s="46">
        <v>0</v>
      </c>
      <c r="H4161" s="46" t="s">
        <v>9940</v>
      </c>
      <c r="I4161" s="38">
        <v>997201.47</v>
      </c>
      <c r="J4161" s="47">
        <v>41416</v>
      </c>
      <c r="K4161" s="54"/>
      <c r="L4161" s="17"/>
      <c r="M4161" s="17"/>
      <c r="N4161" s="17"/>
      <c r="O4161" s="17"/>
      <c r="P4161" s="17"/>
      <c r="Q4161" s="17"/>
      <c r="R4161" s="17"/>
      <c r="S4161" s="17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17"/>
      <c r="AF4161" s="17"/>
      <c r="AG4161" s="17"/>
      <c r="AH4161" s="17"/>
      <c r="AI4161" s="17"/>
      <c r="AJ4161" s="17"/>
      <c r="AK4161" s="17"/>
      <c r="AL4161" s="17"/>
      <c r="AM4161" s="17"/>
      <c r="AN4161" s="17"/>
      <c r="AO4161" s="17"/>
      <c r="AP4161" s="17"/>
      <c r="AQ4161" s="17"/>
      <c r="AR4161" s="17"/>
      <c r="AS4161" s="17"/>
      <c r="AT4161" s="17"/>
      <c r="AU4161" s="17"/>
      <c r="AV4161" s="17"/>
      <c r="AW4161" s="17"/>
      <c r="AX4161" s="17"/>
      <c r="AY4161" s="17"/>
      <c r="AZ4161" s="17"/>
      <c r="BA4161" s="17"/>
      <c r="BB4161" s="17"/>
      <c r="BC4161" s="17"/>
      <c r="BD4161" s="17"/>
      <c r="BE4161" s="17"/>
      <c r="BF4161" s="17"/>
      <c r="BG4161" s="17"/>
      <c r="BH4161" s="17"/>
      <c r="BI4161" s="17"/>
      <c r="BJ4161" s="17"/>
      <c r="BK4161" s="17"/>
      <c r="BL4161" s="17"/>
      <c r="BM4161" s="17"/>
      <c r="BN4161" s="17"/>
      <c r="BO4161" s="17"/>
      <c r="BP4161" s="17"/>
      <c r="BQ4161" s="17"/>
      <c r="BR4161" s="17"/>
      <c r="BS4161" s="17"/>
      <c r="BT4161" s="17"/>
      <c r="BU4161" s="17"/>
      <c r="BV4161" s="17"/>
      <c r="BW4161" s="17"/>
      <c r="BX4161" s="17"/>
      <c r="BY4161" s="17"/>
      <c r="BZ4161" s="17"/>
      <c r="CA4161" s="17"/>
      <c r="CB4161" s="17"/>
      <c r="CC4161" s="17"/>
      <c r="CD4161" s="17"/>
      <c r="CE4161" s="17"/>
      <c r="CF4161" s="17"/>
      <c r="CG4161" s="17"/>
      <c r="CH4161" s="17"/>
      <c r="CI4161" s="17"/>
      <c r="CJ4161" s="17"/>
      <c r="CK4161" s="17"/>
      <c r="CL4161" s="17"/>
      <c r="CM4161" s="17"/>
      <c r="CN4161" s="17"/>
      <c r="CO4161" s="17"/>
    </row>
    <row r="4162" spans="1:93" x14ac:dyDescent="0.35">
      <c r="A4162" s="43">
        <v>1</v>
      </c>
      <c r="B4162" s="83">
        <v>6200</v>
      </c>
      <c r="C4162" s="50" t="s">
        <v>10</v>
      </c>
      <c r="D4162" s="46" t="s">
        <v>9941</v>
      </c>
      <c r="E4162" s="50"/>
      <c r="F4162" s="50" t="s">
        <v>9942</v>
      </c>
      <c r="G4162" s="50" t="s">
        <v>1124</v>
      </c>
      <c r="H4162" s="50" t="s">
        <v>9943</v>
      </c>
      <c r="I4162" s="38">
        <v>15950</v>
      </c>
      <c r="J4162" s="47">
        <v>43976</v>
      </c>
      <c r="K4162" s="54"/>
      <c r="L4162" s="17"/>
      <c r="M4162" s="17"/>
      <c r="N4162" s="17"/>
      <c r="O4162" s="17"/>
      <c r="P4162" s="17"/>
      <c r="Q4162" s="17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17"/>
      <c r="AF4162" s="17"/>
      <c r="AG4162" s="17"/>
      <c r="AH4162" s="17"/>
      <c r="AI4162" s="17"/>
      <c r="AJ4162" s="17"/>
      <c r="AK4162" s="17"/>
      <c r="AL4162" s="17"/>
      <c r="AM4162" s="17"/>
      <c r="AN4162" s="17"/>
      <c r="AO4162" s="17"/>
      <c r="AP4162" s="17"/>
      <c r="AQ4162" s="17"/>
      <c r="AR4162" s="17"/>
      <c r="AS4162" s="17"/>
      <c r="AT4162" s="17"/>
      <c r="AU4162" s="17"/>
      <c r="AV4162" s="17"/>
      <c r="AW4162" s="17"/>
      <c r="AX4162" s="17"/>
      <c r="AY4162" s="17"/>
      <c r="AZ4162" s="17"/>
      <c r="BA4162" s="17"/>
      <c r="BB4162" s="17"/>
      <c r="BC4162" s="17"/>
      <c r="BD4162" s="17"/>
      <c r="BE4162" s="17"/>
      <c r="BF4162" s="17"/>
      <c r="BG4162" s="17"/>
      <c r="BH4162" s="17"/>
      <c r="BI4162" s="17"/>
      <c r="BJ4162" s="17"/>
      <c r="BK4162" s="17"/>
      <c r="BL4162" s="17"/>
      <c r="BM4162" s="17"/>
      <c r="BN4162" s="17"/>
      <c r="BO4162" s="17"/>
      <c r="BP4162" s="17"/>
      <c r="BQ4162" s="17"/>
      <c r="BR4162" s="17"/>
      <c r="BS4162" s="17"/>
      <c r="BT4162" s="17"/>
      <c r="BU4162" s="17"/>
      <c r="BV4162" s="17"/>
      <c r="BW4162" s="17"/>
      <c r="BX4162" s="17"/>
      <c r="BY4162" s="17"/>
      <c r="BZ4162" s="17"/>
      <c r="CA4162" s="17"/>
      <c r="CB4162" s="17"/>
      <c r="CC4162" s="17"/>
      <c r="CD4162" s="17"/>
      <c r="CE4162" s="17"/>
      <c r="CF4162" s="17"/>
      <c r="CG4162" s="17"/>
      <c r="CH4162" s="17"/>
      <c r="CI4162" s="17"/>
      <c r="CJ4162" s="17"/>
      <c r="CK4162" s="17"/>
      <c r="CL4162" s="17"/>
      <c r="CM4162" s="17"/>
      <c r="CN4162" s="17"/>
      <c r="CO4162" s="17"/>
    </row>
    <row r="4163" spans="1:93" x14ac:dyDescent="0.35">
      <c r="A4163" s="43">
        <v>1</v>
      </c>
      <c r="B4163" s="83">
        <v>6200</v>
      </c>
      <c r="C4163" s="50" t="s">
        <v>10</v>
      </c>
      <c r="D4163" s="46" t="s">
        <v>9944</v>
      </c>
      <c r="E4163" s="44"/>
      <c r="F4163" s="50" t="s">
        <v>9942</v>
      </c>
      <c r="G4163" s="50" t="s">
        <v>1049</v>
      </c>
      <c r="H4163" s="50" t="s">
        <v>9945</v>
      </c>
      <c r="I4163" s="38">
        <v>86599.78</v>
      </c>
      <c r="J4163" s="47">
        <v>44279</v>
      </c>
      <c r="K4163" s="54"/>
      <c r="L4163" s="17"/>
      <c r="M4163" s="17"/>
      <c r="N4163" s="17"/>
      <c r="O4163" s="17"/>
      <c r="P4163" s="17"/>
      <c r="Q4163" s="17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17"/>
      <c r="AF4163" s="17"/>
      <c r="AG4163" s="17"/>
      <c r="AH4163" s="17"/>
      <c r="AI4163" s="17"/>
      <c r="AJ4163" s="17"/>
      <c r="AK4163" s="17"/>
      <c r="AL4163" s="17"/>
      <c r="AM4163" s="17"/>
      <c r="AN4163" s="17"/>
      <c r="AO4163" s="17"/>
      <c r="AP4163" s="17"/>
      <c r="AQ4163" s="17"/>
      <c r="AR4163" s="17"/>
      <c r="AS4163" s="17"/>
      <c r="AT4163" s="17"/>
      <c r="AU4163" s="17"/>
      <c r="AV4163" s="17"/>
      <c r="AW4163" s="17"/>
      <c r="AX4163" s="17"/>
      <c r="AY4163" s="17"/>
      <c r="AZ4163" s="17"/>
      <c r="BA4163" s="17"/>
      <c r="BB4163" s="17"/>
      <c r="BC4163" s="17"/>
      <c r="BD4163" s="17"/>
      <c r="BE4163" s="17"/>
      <c r="BF4163" s="17"/>
      <c r="BG4163" s="17"/>
      <c r="BH4163" s="17"/>
      <c r="BI4163" s="17"/>
      <c r="BJ4163" s="17"/>
      <c r="BK4163" s="17"/>
      <c r="BL4163" s="17"/>
      <c r="BM4163" s="17"/>
      <c r="BN4163" s="17"/>
      <c r="BO4163" s="17"/>
      <c r="BP4163" s="17"/>
      <c r="BQ4163" s="17"/>
      <c r="BR4163" s="17"/>
      <c r="BS4163" s="17"/>
      <c r="BT4163" s="17"/>
      <c r="BU4163" s="17"/>
      <c r="BV4163" s="17"/>
      <c r="BW4163" s="17"/>
      <c r="BX4163" s="17"/>
      <c r="BY4163" s="17"/>
      <c r="BZ4163" s="17"/>
      <c r="CA4163" s="17"/>
      <c r="CB4163" s="17"/>
      <c r="CC4163" s="17"/>
      <c r="CD4163" s="17"/>
      <c r="CE4163" s="17"/>
      <c r="CF4163" s="17"/>
      <c r="CG4163" s="17"/>
      <c r="CH4163" s="17"/>
      <c r="CI4163" s="17"/>
      <c r="CJ4163" s="17"/>
      <c r="CK4163" s="17"/>
      <c r="CL4163" s="17"/>
      <c r="CM4163" s="17"/>
      <c r="CN4163" s="17"/>
      <c r="CO4163" s="17"/>
    </row>
    <row r="4164" spans="1:93" x14ac:dyDescent="0.35">
      <c r="A4164" s="43">
        <v>1</v>
      </c>
      <c r="B4164" s="83">
        <v>6200</v>
      </c>
      <c r="C4164" s="50" t="s">
        <v>10</v>
      </c>
      <c r="D4164" s="46" t="s">
        <v>9946</v>
      </c>
      <c r="E4164" s="50"/>
      <c r="F4164" s="50" t="s">
        <v>9942</v>
      </c>
      <c r="G4164" s="50" t="s">
        <v>1043</v>
      </c>
      <c r="H4164" s="50" t="s">
        <v>9947</v>
      </c>
      <c r="I4164" s="38">
        <v>74580</v>
      </c>
      <c r="J4164" s="47">
        <v>44061</v>
      </c>
      <c r="K4164" s="54"/>
      <c r="L4164" s="17"/>
      <c r="M4164" s="17"/>
      <c r="N4164" s="17"/>
      <c r="O4164" s="17"/>
      <c r="P4164" s="17"/>
      <c r="Q4164" s="17"/>
      <c r="R4164" s="17"/>
      <c r="S4164" s="17"/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  <c r="AE4164" s="17"/>
      <c r="AF4164" s="17"/>
      <c r="AG4164" s="17"/>
      <c r="AH4164" s="17"/>
      <c r="AI4164" s="17"/>
      <c r="AJ4164" s="17"/>
      <c r="AK4164" s="17"/>
      <c r="AL4164" s="17"/>
      <c r="AM4164" s="17"/>
      <c r="AN4164" s="17"/>
      <c r="AO4164" s="17"/>
      <c r="AP4164" s="17"/>
      <c r="AQ4164" s="17"/>
      <c r="AR4164" s="17"/>
      <c r="AS4164" s="17"/>
      <c r="AT4164" s="17"/>
      <c r="AU4164" s="17"/>
      <c r="AV4164" s="17"/>
      <c r="AW4164" s="17"/>
      <c r="AX4164" s="17"/>
      <c r="AY4164" s="17"/>
      <c r="AZ4164" s="17"/>
      <c r="BA4164" s="17"/>
      <c r="BB4164" s="17"/>
      <c r="BC4164" s="17"/>
      <c r="BD4164" s="17"/>
      <c r="BE4164" s="17"/>
      <c r="BF4164" s="17"/>
      <c r="BG4164" s="17"/>
      <c r="BH4164" s="17"/>
      <c r="BI4164" s="17"/>
      <c r="BJ4164" s="17"/>
      <c r="BK4164" s="17"/>
      <c r="BL4164" s="17"/>
      <c r="BM4164" s="17"/>
      <c r="BN4164" s="17"/>
      <c r="BO4164" s="17"/>
      <c r="BP4164" s="17"/>
      <c r="BQ4164" s="17"/>
      <c r="BR4164" s="17"/>
      <c r="BS4164" s="17"/>
      <c r="BT4164" s="17"/>
      <c r="BU4164" s="17"/>
      <c r="BV4164" s="17"/>
      <c r="BW4164" s="17"/>
      <c r="BX4164" s="17"/>
      <c r="BY4164" s="17"/>
      <c r="BZ4164" s="17"/>
      <c r="CA4164" s="17"/>
      <c r="CB4164" s="17"/>
      <c r="CC4164" s="17"/>
      <c r="CD4164" s="17"/>
      <c r="CE4164" s="17"/>
      <c r="CF4164" s="17"/>
      <c r="CG4164" s="17"/>
      <c r="CH4164" s="17"/>
      <c r="CI4164" s="17"/>
      <c r="CJ4164" s="17"/>
      <c r="CK4164" s="17"/>
      <c r="CL4164" s="17"/>
      <c r="CM4164" s="17"/>
      <c r="CN4164" s="17"/>
      <c r="CO4164" s="17"/>
    </row>
    <row r="4165" spans="1:93" x14ac:dyDescent="0.35">
      <c r="A4165" s="43">
        <v>1</v>
      </c>
      <c r="B4165" s="83">
        <v>6200</v>
      </c>
      <c r="C4165" s="46" t="s">
        <v>10</v>
      </c>
      <c r="D4165" s="46" t="s">
        <v>9948</v>
      </c>
      <c r="E4165" s="46">
        <v>44000759</v>
      </c>
      <c r="F4165" s="46">
        <v>44001424</v>
      </c>
      <c r="G4165" s="46">
        <v>0</v>
      </c>
      <c r="H4165" s="46" t="s">
        <v>9949</v>
      </c>
      <c r="I4165" s="38">
        <v>997201.47</v>
      </c>
      <c r="J4165" s="47">
        <v>41416</v>
      </c>
      <c r="K4165" s="54"/>
      <c r="L4165" s="17"/>
      <c r="M4165" s="17"/>
      <c r="N4165" s="17"/>
      <c r="O4165" s="17"/>
      <c r="P4165" s="17"/>
      <c r="Q4165" s="17"/>
      <c r="R4165" s="17"/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  <c r="AE4165" s="17"/>
      <c r="AF4165" s="17"/>
      <c r="AG4165" s="17"/>
      <c r="AH4165" s="17"/>
      <c r="AI4165" s="17"/>
      <c r="AJ4165" s="17"/>
      <c r="AK4165" s="17"/>
      <c r="AL4165" s="17"/>
      <c r="AM4165" s="17"/>
      <c r="AN4165" s="17"/>
      <c r="AO4165" s="17"/>
      <c r="AP4165" s="17"/>
      <c r="AQ4165" s="17"/>
      <c r="AR4165" s="17"/>
      <c r="AS4165" s="17"/>
      <c r="AT4165" s="17"/>
      <c r="AU4165" s="17"/>
      <c r="AV4165" s="17"/>
      <c r="AW4165" s="17"/>
      <c r="AX4165" s="17"/>
      <c r="AY4165" s="17"/>
      <c r="AZ4165" s="17"/>
      <c r="BA4165" s="17"/>
      <c r="BB4165" s="17"/>
      <c r="BC4165" s="17"/>
      <c r="BD4165" s="17"/>
      <c r="BE4165" s="17"/>
      <c r="BF4165" s="17"/>
      <c r="BG4165" s="17"/>
      <c r="BH4165" s="17"/>
      <c r="BI4165" s="17"/>
      <c r="BJ4165" s="17"/>
      <c r="BK4165" s="17"/>
      <c r="BL4165" s="17"/>
      <c r="BM4165" s="17"/>
      <c r="BN4165" s="17"/>
      <c r="BO4165" s="17"/>
      <c r="BP4165" s="17"/>
      <c r="BQ4165" s="17"/>
      <c r="BR4165" s="17"/>
      <c r="BS4165" s="17"/>
      <c r="BT4165" s="17"/>
      <c r="BU4165" s="17"/>
      <c r="BV4165" s="17"/>
      <c r="BW4165" s="17"/>
      <c r="BX4165" s="17"/>
      <c r="BY4165" s="17"/>
      <c r="BZ4165" s="17"/>
      <c r="CA4165" s="17"/>
      <c r="CB4165" s="17"/>
      <c r="CC4165" s="17"/>
      <c r="CD4165" s="17"/>
      <c r="CE4165" s="17"/>
      <c r="CF4165" s="17"/>
      <c r="CG4165" s="17"/>
      <c r="CH4165" s="17"/>
      <c r="CI4165" s="17"/>
      <c r="CJ4165" s="17"/>
      <c r="CK4165" s="17"/>
      <c r="CL4165" s="17"/>
      <c r="CM4165" s="17"/>
      <c r="CN4165" s="17"/>
      <c r="CO4165" s="17"/>
    </row>
    <row r="4166" spans="1:93" x14ac:dyDescent="0.35">
      <c r="A4166" s="43">
        <v>1</v>
      </c>
      <c r="B4166" s="83">
        <v>6200</v>
      </c>
      <c r="C4166" s="50" t="s">
        <v>10</v>
      </c>
      <c r="D4166" s="46" t="s">
        <v>9950</v>
      </c>
      <c r="E4166" s="50"/>
      <c r="F4166" s="50" t="s">
        <v>9951</v>
      </c>
      <c r="G4166" s="50" t="s">
        <v>1124</v>
      </c>
      <c r="H4166" s="50" t="s">
        <v>9952</v>
      </c>
      <c r="I4166" s="38">
        <v>15950</v>
      </c>
      <c r="J4166" s="47">
        <v>43976</v>
      </c>
      <c r="K4166" s="54"/>
      <c r="L4166" s="17"/>
      <c r="M4166" s="17"/>
      <c r="N4166" s="17"/>
      <c r="O4166" s="17"/>
      <c r="P4166" s="17"/>
      <c r="Q4166" s="17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17"/>
      <c r="AF4166" s="17"/>
      <c r="AG4166" s="17"/>
      <c r="AH4166" s="17"/>
      <c r="AI4166" s="17"/>
      <c r="AJ4166" s="17"/>
      <c r="AK4166" s="17"/>
      <c r="AL4166" s="17"/>
      <c r="AM4166" s="17"/>
      <c r="AN4166" s="17"/>
      <c r="AO4166" s="17"/>
      <c r="AP4166" s="17"/>
      <c r="AQ4166" s="17"/>
      <c r="AR4166" s="17"/>
      <c r="AS4166" s="17"/>
      <c r="AT4166" s="17"/>
      <c r="AU4166" s="17"/>
      <c r="AV4166" s="17"/>
      <c r="AW4166" s="17"/>
      <c r="AX4166" s="17"/>
      <c r="AY4166" s="17"/>
      <c r="AZ4166" s="17"/>
      <c r="BA4166" s="17"/>
      <c r="BB4166" s="17"/>
      <c r="BC4166" s="17"/>
      <c r="BD4166" s="17"/>
      <c r="BE4166" s="17"/>
      <c r="BF4166" s="17"/>
      <c r="BG4166" s="17"/>
      <c r="BH4166" s="17"/>
      <c r="BI4166" s="17"/>
      <c r="BJ4166" s="17"/>
      <c r="BK4166" s="17"/>
      <c r="BL4166" s="17"/>
      <c r="BM4166" s="17"/>
      <c r="BN4166" s="17"/>
      <c r="BO4166" s="17"/>
      <c r="BP4166" s="17"/>
      <c r="BQ4166" s="17"/>
      <c r="BR4166" s="17"/>
      <c r="BS4166" s="17"/>
      <c r="BT4166" s="17"/>
      <c r="BU4166" s="17"/>
      <c r="BV4166" s="17"/>
      <c r="BW4166" s="17"/>
      <c r="BX4166" s="17"/>
      <c r="BY4166" s="17"/>
      <c r="BZ4166" s="17"/>
      <c r="CA4166" s="17"/>
      <c r="CB4166" s="17"/>
      <c r="CC4166" s="17"/>
      <c r="CD4166" s="17"/>
      <c r="CE4166" s="17"/>
      <c r="CF4166" s="17"/>
      <c r="CG4166" s="17"/>
      <c r="CH4166" s="17"/>
      <c r="CI4166" s="17"/>
      <c r="CJ4166" s="17"/>
      <c r="CK4166" s="17"/>
      <c r="CL4166" s="17"/>
      <c r="CM4166" s="17"/>
      <c r="CN4166" s="17"/>
      <c r="CO4166" s="17"/>
    </row>
    <row r="4167" spans="1:93" x14ac:dyDescent="0.35">
      <c r="A4167" s="43">
        <v>1</v>
      </c>
      <c r="B4167" s="83">
        <v>6200</v>
      </c>
      <c r="C4167" s="50" t="s">
        <v>10</v>
      </c>
      <c r="D4167" s="46" t="s">
        <v>9953</v>
      </c>
      <c r="E4167" s="44"/>
      <c r="F4167" s="50" t="s">
        <v>9951</v>
      </c>
      <c r="G4167" s="50" t="s">
        <v>1049</v>
      </c>
      <c r="H4167" s="50" t="s">
        <v>9954</v>
      </c>
      <c r="I4167" s="38">
        <v>86599.78</v>
      </c>
      <c r="J4167" s="47">
        <v>44279</v>
      </c>
      <c r="K4167" s="54"/>
      <c r="L4167" s="17"/>
      <c r="M4167" s="17"/>
      <c r="N4167" s="17"/>
      <c r="O4167" s="17"/>
      <c r="P4167" s="17"/>
      <c r="Q4167" s="17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17"/>
      <c r="AF4167" s="17"/>
      <c r="AG4167" s="17"/>
      <c r="AH4167" s="17"/>
      <c r="AI4167" s="17"/>
      <c r="AJ4167" s="17"/>
      <c r="AK4167" s="17"/>
      <c r="AL4167" s="17"/>
      <c r="AM4167" s="17"/>
      <c r="AN4167" s="17"/>
      <c r="AO4167" s="17"/>
      <c r="AP4167" s="17"/>
      <c r="AQ4167" s="17"/>
      <c r="AR4167" s="17"/>
      <c r="AS4167" s="17"/>
      <c r="AT4167" s="17"/>
      <c r="AU4167" s="17"/>
      <c r="AV4167" s="17"/>
      <c r="AW4167" s="17"/>
      <c r="AX4167" s="17"/>
      <c r="AY4167" s="17"/>
      <c r="AZ4167" s="17"/>
      <c r="BA4167" s="17"/>
      <c r="BB4167" s="17"/>
      <c r="BC4167" s="17"/>
      <c r="BD4167" s="17"/>
      <c r="BE4167" s="17"/>
      <c r="BF4167" s="17"/>
      <c r="BG4167" s="17"/>
      <c r="BH4167" s="17"/>
      <c r="BI4167" s="17"/>
      <c r="BJ4167" s="17"/>
      <c r="BK4167" s="17"/>
      <c r="BL4167" s="17"/>
      <c r="BM4167" s="17"/>
      <c r="BN4167" s="17"/>
      <c r="BO4167" s="17"/>
      <c r="BP4167" s="17"/>
      <c r="BQ4167" s="17"/>
      <c r="BR4167" s="17"/>
      <c r="BS4167" s="17"/>
      <c r="BT4167" s="17"/>
      <c r="BU4167" s="17"/>
      <c r="BV4167" s="17"/>
      <c r="BW4167" s="17"/>
      <c r="BX4167" s="17"/>
      <c r="BY4167" s="17"/>
      <c r="BZ4167" s="17"/>
      <c r="CA4167" s="17"/>
      <c r="CB4167" s="17"/>
      <c r="CC4167" s="17"/>
      <c r="CD4167" s="17"/>
      <c r="CE4167" s="17"/>
      <c r="CF4167" s="17"/>
      <c r="CG4167" s="17"/>
      <c r="CH4167" s="17"/>
      <c r="CI4167" s="17"/>
      <c r="CJ4167" s="17"/>
      <c r="CK4167" s="17"/>
      <c r="CL4167" s="17"/>
      <c r="CM4167" s="17"/>
      <c r="CN4167" s="17"/>
      <c r="CO4167" s="17"/>
    </row>
    <row r="4168" spans="1:93" x14ac:dyDescent="0.35">
      <c r="A4168" s="43">
        <v>1</v>
      </c>
      <c r="B4168" s="83">
        <v>6200</v>
      </c>
      <c r="C4168" s="50" t="s">
        <v>10</v>
      </c>
      <c r="D4168" s="46" t="s">
        <v>9955</v>
      </c>
      <c r="E4168" s="50"/>
      <c r="F4168" s="50" t="s">
        <v>9951</v>
      </c>
      <c r="G4168" s="50" t="s">
        <v>1043</v>
      </c>
      <c r="H4168" s="50" t="s">
        <v>9954</v>
      </c>
      <c r="I4168" s="38">
        <v>74580</v>
      </c>
      <c r="J4168" s="47">
        <v>44061</v>
      </c>
      <c r="K4168" s="54"/>
      <c r="L4168" s="17"/>
      <c r="M4168" s="17"/>
      <c r="N4168" s="17"/>
      <c r="O4168" s="17"/>
      <c r="P4168" s="17"/>
      <c r="Q4168" s="17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17"/>
      <c r="AF4168" s="17"/>
      <c r="AG4168" s="17"/>
      <c r="AH4168" s="17"/>
      <c r="AI4168" s="17"/>
      <c r="AJ4168" s="17"/>
      <c r="AK4168" s="17"/>
      <c r="AL4168" s="17"/>
      <c r="AM4168" s="17"/>
      <c r="AN4168" s="17"/>
      <c r="AO4168" s="17"/>
      <c r="AP4168" s="17"/>
      <c r="AQ4168" s="17"/>
      <c r="AR4168" s="17"/>
      <c r="AS4168" s="17"/>
      <c r="AT4168" s="17"/>
      <c r="AU4168" s="17"/>
      <c r="AV4168" s="17"/>
      <c r="AW4168" s="17"/>
      <c r="AX4168" s="17"/>
      <c r="AY4168" s="17"/>
      <c r="AZ4168" s="17"/>
      <c r="BA4168" s="17"/>
      <c r="BB4168" s="17"/>
      <c r="BC4168" s="17"/>
      <c r="BD4168" s="17"/>
      <c r="BE4168" s="17"/>
      <c r="BF4168" s="17"/>
      <c r="BG4168" s="17"/>
      <c r="BH4168" s="17"/>
      <c r="BI4168" s="17"/>
      <c r="BJ4168" s="17"/>
      <c r="BK4168" s="17"/>
      <c r="BL4168" s="17"/>
      <c r="BM4168" s="17"/>
      <c r="BN4168" s="17"/>
      <c r="BO4168" s="17"/>
      <c r="BP4168" s="17"/>
      <c r="BQ4168" s="17"/>
      <c r="BR4168" s="17"/>
      <c r="BS4168" s="17"/>
      <c r="BT4168" s="17"/>
      <c r="BU4168" s="17"/>
      <c r="BV4168" s="17"/>
      <c r="BW4168" s="17"/>
      <c r="BX4168" s="17"/>
      <c r="BY4168" s="17"/>
      <c r="BZ4168" s="17"/>
      <c r="CA4168" s="17"/>
      <c r="CB4168" s="17"/>
      <c r="CC4168" s="17"/>
      <c r="CD4168" s="17"/>
      <c r="CE4168" s="17"/>
      <c r="CF4168" s="17"/>
      <c r="CG4168" s="17"/>
      <c r="CH4168" s="17"/>
      <c r="CI4168" s="17"/>
      <c r="CJ4168" s="17"/>
      <c r="CK4168" s="17"/>
      <c r="CL4168" s="17"/>
      <c r="CM4168" s="17"/>
      <c r="CN4168" s="17"/>
      <c r="CO4168" s="17"/>
    </row>
    <row r="4169" spans="1:93" x14ac:dyDescent="0.35">
      <c r="A4169" s="43">
        <v>1</v>
      </c>
      <c r="B4169" s="83">
        <v>6200</v>
      </c>
      <c r="C4169" s="46" t="s">
        <v>10</v>
      </c>
      <c r="D4169" s="46" t="s">
        <v>9956</v>
      </c>
      <c r="E4169" s="46">
        <v>44000760</v>
      </c>
      <c r="F4169" s="46">
        <v>44001425</v>
      </c>
      <c r="G4169" s="46">
        <v>0</v>
      </c>
      <c r="H4169" s="46" t="s">
        <v>9957</v>
      </c>
      <c r="I4169" s="38">
        <v>997201.47</v>
      </c>
      <c r="J4169" s="47">
        <v>41416</v>
      </c>
      <c r="K4169" s="54"/>
      <c r="L4169" s="17"/>
      <c r="M4169" s="17"/>
      <c r="N4169" s="17"/>
      <c r="O4169" s="17"/>
      <c r="P4169" s="17"/>
      <c r="Q4169" s="17"/>
      <c r="R4169" s="17"/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17"/>
      <c r="AF4169" s="17"/>
      <c r="AG4169" s="17"/>
      <c r="AH4169" s="17"/>
      <c r="AI4169" s="17"/>
      <c r="AJ4169" s="17"/>
      <c r="AK4169" s="17"/>
      <c r="AL4169" s="17"/>
      <c r="AM4169" s="17"/>
      <c r="AN4169" s="17"/>
      <c r="AO4169" s="17"/>
      <c r="AP4169" s="17"/>
      <c r="AQ4169" s="17"/>
      <c r="AR4169" s="17"/>
      <c r="AS4169" s="17"/>
      <c r="AT4169" s="17"/>
      <c r="AU4169" s="17"/>
      <c r="AV4169" s="17"/>
      <c r="AW4169" s="17"/>
      <c r="AX4169" s="17"/>
      <c r="AY4169" s="17"/>
      <c r="AZ4169" s="17"/>
      <c r="BA4169" s="17"/>
      <c r="BB4169" s="17"/>
      <c r="BC4169" s="17"/>
      <c r="BD4169" s="17"/>
      <c r="BE4169" s="17"/>
      <c r="BF4169" s="17"/>
      <c r="BG4169" s="17"/>
      <c r="BH4169" s="17"/>
      <c r="BI4169" s="17"/>
      <c r="BJ4169" s="17"/>
      <c r="BK4169" s="17"/>
      <c r="BL4169" s="17"/>
      <c r="BM4169" s="17"/>
      <c r="BN4169" s="17"/>
      <c r="BO4169" s="17"/>
      <c r="BP4169" s="17"/>
      <c r="BQ4169" s="17"/>
      <c r="BR4169" s="17"/>
      <c r="BS4169" s="17"/>
      <c r="BT4169" s="17"/>
      <c r="BU4169" s="17"/>
      <c r="BV4169" s="17"/>
      <c r="BW4169" s="17"/>
      <c r="BX4169" s="17"/>
      <c r="BY4169" s="17"/>
      <c r="BZ4169" s="17"/>
      <c r="CA4169" s="17"/>
      <c r="CB4169" s="17"/>
      <c r="CC4169" s="17"/>
      <c r="CD4169" s="17"/>
      <c r="CE4169" s="17"/>
      <c r="CF4169" s="17"/>
      <c r="CG4169" s="17"/>
      <c r="CH4169" s="17"/>
      <c r="CI4169" s="17"/>
      <c r="CJ4169" s="17"/>
      <c r="CK4169" s="17"/>
      <c r="CL4169" s="17"/>
      <c r="CM4169" s="17"/>
      <c r="CN4169" s="17"/>
      <c r="CO4169" s="17"/>
    </row>
    <row r="4170" spans="1:93" x14ac:dyDescent="0.35">
      <c r="A4170" s="43">
        <v>1</v>
      </c>
      <c r="B4170" s="83">
        <v>6200</v>
      </c>
      <c r="C4170" s="50" t="s">
        <v>10</v>
      </c>
      <c r="D4170" s="46" t="s">
        <v>9958</v>
      </c>
      <c r="E4170" s="50"/>
      <c r="F4170" s="50" t="s">
        <v>9959</v>
      </c>
      <c r="G4170" s="50" t="s">
        <v>1124</v>
      </c>
      <c r="H4170" s="50" t="s">
        <v>9960</v>
      </c>
      <c r="I4170" s="38">
        <v>15950</v>
      </c>
      <c r="J4170" s="47">
        <v>43976</v>
      </c>
      <c r="K4170" s="54"/>
      <c r="L4170" s="17"/>
      <c r="M4170" s="17"/>
      <c r="N4170" s="17"/>
      <c r="O4170" s="17"/>
      <c r="P4170" s="17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  <c r="AE4170" s="17"/>
      <c r="AF4170" s="17"/>
      <c r="AG4170" s="17"/>
      <c r="AH4170" s="17"/>
      <c r="AI4170" s="17"/>
      <c r="AJ4170" s="17"/>
      <c r="AK4170" s="17"/>
      <c r="AL4170" s="17"/>
      <c r="AM4170" s="17"/>
      <c r="AN4170" s="17"/>
      <c r="AO4170" s="17"/>
      <c r="AP4170" s="17"/>
      <c r="AQ4170" s="17"/>
      <c r="AR4170" s="17"/>
      <c r="AS4170" s="17"/>
      <c r="AT4170" s="17"/>
      <c r="AU4170" s="17"/>
      <c r="AV4170" s="17"/>
      <c r="AW4170" s="17"/>
      <c r="AX4170" s="17"/>
      <c r="AY4170" s="17"/>
      <c r="AZ4170" s="17"/>
      <c r="BA4170" s="17"/>
      <c r="BB4170" s="17"/>
      <c r="BC4170" s="17"/>
      <c r="BD4170" s="17"/>
      <c r="BE4170" s="17"/>
      <c r="BF4170" s="17"/>
      <c r="BG4170" s="17"/>
      <c r="BH4170" s="17"/>
      <c r="BI4170" s="17"/>
      <c r="BJ4170" s="17"/>
      <c r="BK4170" s="17"/>
      <c r="BL4170" s="17"/>
      <c r="BM4170" s="17"/>
      <c r="BN4170" s="17"/>
      <c r="BO4170" s="17"/>
      <c r="BP4170" s="17"/>
      <c r="BQ4170" s="17"/>
      <c r="BR4170" s="17"/>
      <c r="BS4170" s="17"/>
      <c r="BT4170" s="17"/>
      <c r="BU4170" s="17"/>
      <c r="BV4170" s="17"/>
      <c r="BW4170" s="17"/>
      <c r="BX4170" s="17"/>
      <c r="BY4170" s="17"/>
      <c r="BZ4170" s="17"/>
      <c r="CA4170" s="17"/>
      <c r="CB4170" s="17"/>
      <c r="CC4170" s="17"/>
      <c r="CD4170" s="17"/>
      <c r="CE4170" s="17"/>
      <c r="CF4170" s="17"/>
      <c r="CG4170" s="17"/>
      <c r="CH4170" s="17"/>
      <c r="CI4170" s="17"/>
      <c r="CJ4170" s="17"/>
      <c r="CK4170" s="17"/>
      <c r="CL4170" s="17"/>
      <c r="CM4170" s="17"/>
      <c r="CN4170" s="17"/>
      <c r="CO4170" s="17"/>
    </row>
    <row r="4171" spans="1:93" x14ac:dyDescent="0.35">
      <c r="A4171" s="43">
        <v>1</v>
      </c>
      <c r="B4171" s="83">
        <v>6200</v>
      </c>
      <c r="C4171" s="50" t="s">
        <v>10</v>
      </c>
      <c r="D4171" s="46" t="s">
        <v>9961</v>
      </c>
      <c r="E4171" s="50"/>
      <c r="F4171" s="50" t="s">
        <v>9959</v>
      </c>
      <c r="G4171" s="50" t="s">
        <v>1049</v>
      </c>
      <c r="H4171" s="50" t="s">
        <v>9962</v>
      </c>
      <c r="I4171" s="38">
        <v>86599.78</v>
      </c>
      <c r="J4171" s="47">
        <v>44279</v>
      </c>
      <c r="K4171" s="54"/>
      <c r="L4171" s="17"/>
      <c r="M4171" s="17"/>
      <c r="N4171" s="17"/>
      <c r="O4171" s="17"/>
      <c r="P4171" s="17"/>
      <c r="Q4171" s="17"/>
      <c r="R4171" s="17"/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  <c r="AE4171" s="17"/>
      <c r="AF4171" s="17"/>
      <c r="AG4171" s="17"/>
      <c r="AH4171" s="17"/>
      <c r="AI4171" s="17"/>
      <c r="AJ4171" s="17"/>
      <c r="AK4171" s="17"/>
      <c r="AL4171" s="17"/>
      <c r="AM4171" s="17"/>
      <c r="AN4171" s="17"/>
      <c r="AO4171" s="17"/>
      <c r="AP4171" s="17"/>
      <c r="AQ4171" s="17"/>
      <c r="AR4171" s="17"/>
      <c r="AS4171" s="17"/>
      <c r="AT4171" s="17"/>
      <c r="AU4171" s="17"/>
      <c r="AV4171" s="17"/>
      <c r="AW4171" s="17"/>
      <c r="AX4171" s="17"/>
      <c r="AY4171" s="17"/>
      <c r="AZ4171" s="17"/>
      <c r="BA4171" s="17"/>
      <c r="BB4171" s="17"/>
      <c r="BC4171" s="17"/>
      <c r="BD4171" s="17"/>
      <c r="BE4171" s="17"/>
      <c r="BF4171" s="17"/>
      <c r="BG4171" s="17"/>
      <c r="BH4171" s="17"/>
      <c r="BI4171" s="17"/>
      <c r="BJ4171" s="17"/>
      <c r="BK4171" s="17"/>
      <c r="BL4171" s="17"/>
      <c r="BM4171" s="17"/>
      <c r="BN4171" s="17"/>
      <c r="BO4171" s="17"/>
      <c r="BP4171" s="17"/>
      <c r="BQ4171" s="17"/>
      <c r="BR4171" s="17"/>
      <c r="BS4171" s="17"/>
      <c r="BT4171" s="17"/>
      <c r="BU4171" s="17"/>
      <c r="BV4171" s="17"/>
      <c r="BW4171" s="17"/>
      <c r="BX4171" s="17"/>
      <c r="BY4171" s="17"/>
      <c r="BZ4171" s="17"/>
      <c r="CA4171" s="17"/>
      <c r="CB4171" s="17"/>
      <c r="CC4171" s="17"/>
      <c r="CD4171" s="17"/>
      <c r="CE4171" s="17"/>
      <c r="CF4171" s="17"/>
      <c r="CG4171" s="17"/>
      <c r="CH4171" s="17"/>
      <c r="CI4171" s="17"/>
      <c r="CJ4171" s="17"/>
      <c r="CK4171" s="17"/>
      <c r="CL4171" s="17"/>
      <c r="CM4171" s="17"/>
      <c r="CN4171" s="17"/>
      <c r="CO4171" s="17"/>
    </row>
    <row r="4172" spans="1:93" x14ac:dyDescent="0.35">
      <c r="A4172" s="43">
        <v>1</v>
      </c>
      <c r="B4172" s="83">
        <v>6200</v>
      </c>
      <c r="C4172" s="50" t="s">
        <v>10</v>
      </c>
      <c r="D4172" s="46" t="s">
        <v>9963</v>
      </c>
      <c r="E4172" s="50"/>
      <c r="F4172" s="50" t="s">
        <v>9959</v>
      </c>
      <c r="G4172" s="50" t="s">
        <v>1043</v>
      </c>
      <c r="H4172" s="50" t="s">
        <v>9964</v>
      </c>
      <c r="I4172" s="38">
        <v>74580</v>
      </c>
      <c r="J4172" s="47">
        <v>44061</v>
      </c>
      <c r="K4172" s="54"/>
      <c r="L4172" s="17"/>
      <c r="M4172" s="17"/>
      <c r="N4172" s="17"/>
      <c r="O4172" s="17"/>
      <c r="P4172" s="1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17"/>
      <c r="AF4172" s="17"/>
      <c r="AG4172" s="17"/>
      <c r="AH4172" s="17"/>
      <c r="AI4172" s="17"/>
      <c r="AJ4172" s="17"/>
      <c r="AK4172" s="17"/>
      <c r="AL4172" s="17"/>
      <c r="AM4172" s="17"/>
      <c r="AN4172" s="17"/>
      <c r="AO4172" s="17"/>
      <c r="AP4172" s="17"/>
      <c r="AQ4172" s="17"/>
      <c r="AR4172" s="17"/>
      <c r="AS4172" s="17"/>
      <c r="AT4172" s="17"/>
      <c r="AU4172" s="17"/>
      <c r="AV4172" s="17"/>
      <c r="AW4172" s="17"/>
      <c r="AX4172" s="17"/>
      <c r="AY4172" s="17"/>
      <c r="AZ4172" s="17"/>
      <c r="BA4172" s="17"/>
      <c r="BB4172" s="17"/>
      <c r="BC4172" s="17"/>
      <c r="BD4172" s="17"/>
      <c r="BE4172" s="17"/>
      <c r="BF4172" s="17"/>
      <c r="BG4172" s="17"/>
      <c r="BH4172" s="17"/>
      <c r="BI4172" s="17"/>
      <c r="BJ4172" s="17"/>
      <c r="BK4172" s="17"/>
      <c r="BL4172" s="17"/>
      <c r="BM4172" s="17"/>
      <c r="BN4172" s="17"/>
      <c r="BO4172" s="17"/>
      <c r="BP4172" s="17"/>
      <c r="BQ4172" s="17"/>
      <c r="BR4172" s="17"/>
      <c r="BS4172" s="17"/>
      <c r="BT4172" s="17"/>
      <c r="BU4172" s="17"/>
      <c r="BV4172" s="17"/>
      <c r="BW4172" s="17"/>
      <c r="BX4172" s="17"/>
      <c r="BY4172" s="17"/>
      <c r="BZ4172" s="17"/>
      <c r="CA4172" s="17"/>
      <c r="CB4172" s="17"/>
      <c r="CC4172" s="17"/>
      <c r="CD4172" s="17"/>
      <c r="CE4172" s="17"/>
      <c r="CF4172" s="17"/>
      <c r="CG4172" s="17"/>
      <c r="CH4172" s="17"/>
      <c r="CI4172" s="17"/>
      <c r="CJ4172" s="17"/>
      <c r="CK4172" s="17"/>
      <c r="CL4172" s="17"/>
      <c r="CM4172" s="17"/>
      <c r="CN4172" s="17"/>
      <c r="CO4172" s="17"/>
    </row>
    <row r="4173" spans="1:93" x14ac:dyDescent="0.35">
      <c r="A4173" s="43">
        <v>1</v>
      </c>
      <c r="B4173" s="83">
        <v>6200</v>
      </c>
      <c r="C4173" s="46" t="s">
        <v>10</v>
      </c>
      <c r="D4173" s="46" t="s">
        <v>9965</v>
      </c>
      <c r="E4173" s="46">
        <v>44000762</v>
      </c>
      <c r="F4173" s="46">
        <v>44001427</v>
      </c>
      <c r="G4173" s="46">
        <v>0</v>
      </c>
      <c r="H4173" s="46" t="s">
        <v>9966</v>
      </c>
      <c r="I4173" s="38">
        <v>568843.74</v>
      </c>
      <c r="J4173" s="47">
        <v>41416</v>
      </c>
      <c r="K4173" s="54"/>
      <c r="L4173" s="17"/>
      <c r="M4173" s="17"/>
      <c r="N4173" s="17"/>
      <c r="O4173" s="17"/>
      <c r="P4173" s="17"/>
      <c r="Q4173" s="17"/>
      <c r="R4173" s="17"/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  <c r="AE4173" s="17"/>
      <c r="AF4173" s="17"/>
      <c r="AG4173" s="17"/>
      <c r="AH4173" s="17"/>
      <c r="AI4173" s="17"/>
      <c r="AJ4173" s="17"/>
      <c r="AK4173" s="17"/>
      <c r="AL4173" s="17"/>
      <c r="AM4173" s="17"/>
      <c r="AN4173" s="17"/>
      <c r="AO4173" s="17"/>
      <c r="AP4173" s="17"/>
      <c r="AQ4173" s="17"/>
      <c r="AR4173" s="17"/>
      <c r="AS4173" s="17"/>
      <c r="AT4173" s="17"/>
      <c r="AU4173" s="17"/>
      <c r="AV4173" s="17"/>
      <c r="AW4173" s="17"/>
      <c r="AX4173" s="17"/>
      <c r="AY4173" s="17"/>
      <c r="AZ4173" s="17"/>
      <c r="BA4173" s="17"/>
      <c r="BB4173" s="17"/>
      <c r="BC4173" s="17"/>
      <c r="BD4173" s="17"/>
      <c r="BE4173" s="17"/>
      <c r="BF4173" s="17"/>
      <c r="BG4173" s="17"/>
      <c r="BH4173" s="17"/>
      <c r="BI4173" s="17"/>
      <c r="BJ4173" s="17"/>
      <c r="BK4173" s="17"/>
      <c r="BL4173" s="17"/>
      <c r="BM4173" s="17"/>
      <c r="BN4173" s="17"/>
      <c r="BO4173" s="17"/>
      <c r="BP4173" s="17"/>
      <c r="BQ4173" s="17"/>
      <c r="BR4173" s="17"/>
      <c r="BS4173" s="17"/>
      <c r="BT4173" s="17"/>
      <c r="BU4173" s="17"/>
      <c r="BV4173" s="17"/>
      <c r="BW4173" s="17"/>
      <c r="BX4173" s="17"/>
      <c r="BY4173" s="17"/>
      <c r="BZ4173" s="17"/>
      <c r="CA4173" s="17"/>
      <c r="CB4173" s="17"/>
      <c r="CC4173" s="17"/>
      <c r="CD4173" s="17"/>
      <c r="CE4173" s="17"/>
      <c r="CF4173" s="17"/>
      <c r="CG4173" s="17"/>
      <c r="CH4173" s="17"/>
      <c r="CI4173" s="17"/>
      <c r="CJ4173" s="17"/>
      <c r="CK4173" s="17"/>
      <c r="CL4173" s="17"/>
      <c r="CM4173" s="17"/>
      <c r="CN4173" s="17"/>
      <c r="CO4173" s="17"/>
    </row>
    <row r="4174" spans="1:93" x14ac:dyDescent="0.35">
      <c r="A4174" s="43">
        <v>1</v>
      </c>
      <c r="B4174" s="83">
        <v>6200</v>
      </c>
      <c r="C4174" s="46" t="s">
        <v>10</v>
      </c>
      <c r="D4174" s="46" t="s">
        <v>9967</v>
      </c>
      <c r="E4174" s="57"/>
      <c r="F4174" s="53" t="s">
        <v>9968</v>
      </c>
      <c r="G4174" s="53" t="s">
        <v>1124</v>
      </c>
      <c r="H4174" s="50" t="s">
        <v>9969</v>
      </c>
      <c r="I4174" s="38">
        <v>489860</v>
      </c>
      <c r="J4174" s="47">
        <v>44645</v>
      </c>
      <c r="K4174" s="54"/>
      <c r="L4174" s="17"/>
      <c r="M4174" s="17"/>
      <c r="N4174" s="17"/>
      <c r="O4174" s="17"/>
      <c r="P4174" s="17"/>
      <c r="Q4174" s="17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17"/>
      <c r="AF4174" s="17"/>
      <c r="AG4174" s="17"/>
      <c r="AH4174" s="17"/>
      <c r="AI4174" s="17"/>
      <c r="AJ4174" s="17"/>
      <c r="AK4174" s="17"/>
      <c r="AL4174" s="17"/>
      <c r="AM4174" s="17"/>
      <c r="AN4174" s="17"/>
      <c r="AO4174" s="17"/>
      <c r="AP4174" s="17"/>
      <c r="AQ4174" s="17"/>
      <c r="AR4174" s="17"/>
      <c r="AS4174" s="17"/>
      <c r="AT4174" s="17"/>
      <c r="AU4174" s="17"/>
      <c r="AV4174" s="17"/>
      <c r="AW4174" s="17"/>
      <c r="AX4174" s="17"/>
      <c r="AY4174" s="17"/>
      <c r="AZ4174" s="17"/>
      <c r="BA4174" s="17"/>
      <c r="BB4174" s="17"/>
      <c r="BC4174" s="17"/>
      <c r="BD4174" s="17"/>
      <c r="BE4174" s="17"/>
      <c r="BF4174" s="17"/>
      <c r="BG4174" s="17"/>
      <c r="BH4174" s="17"/>
      <c r="BI4174" s="17"/>
      <c r="BJ4174" s="17"/>
      <c r="BK4174" s="17"/>
      <c r="BL4174" s="17"/>
      <c r="BM4174" s="17"/>
      <c r="BN4174" s="17"/>
      <c r="BO4174" s="17"/>
      <c r="BP4174" s="17"/>
      <c r="BQ4174" s="17"/>
      <c r="BR4174" s="17"/>
      <c r="BS4174" s="17"/>
      <c r="BT4174" s="17"/>
      <c r="BU4174" s="17"/>
      <c r="BV4174" s="17"/>
      <c r="BW4174" s="17"/>
      <c r="BX4174" s="17"/>
      <c r="BY4174" s="17"/>
      <c r="BZ4174" s="17"/>
      <c r="CA4174" s="17"/>
      <c r="CB4174" s="17"/>
      <c r="CC4174" s="17"/>
      <c r="CD4174" s="17"/>
      <c r="CE4174" s="17"/>
      <c r="CF4174" s="17"/>
      <c r="CG4174" s="17"/>
      <c r="CH4174" s="17"/>
      <c r="CI4174" s="17"/>
      <c r="CJ4174" s="17"/>
      <c r="CK4174" s="17"/>
      <c r="CL4174" s="17"/>
      <c r="CM4174" s="17"/>
      <c r="CN4174" s="17"/>
      <c r="CO4174" s="17"/>
    </row>
    <row r="4175" spans="1:93" x14ac:dyDescent="0.35">
      <c r="A4175" s="43">
        <v>1</v>
      </c>
      <c r="B4175" s="83">
        <v>6200</v>
      </c>
      <c r="C4175" s="46" t="s">
        <v>10</v>
      </c>
      <c r="D4175" s="46" t="s">
        <v>9970</v>
      </c>
      <c r="E4175" s="46">
        <v>44000763</v>
      </c>
      <c r="F4175" s="46">
        <v>44001428</v>
      </c>
      <c r="G4175" s="46">
        <v>0</v>
      </c>
      <c r="H4175" s="46" t="s">
        <v>9971</v>
      </c>
      <c r="I4175" s="38">
        <v>997201.47</v>
      </c>
      <c r="J4175" s="47">
        <v>41416</v>
      </c>
      <c r="K4175" s="54"/>
      <c r="L4175" s="17"/>
      <c r="M4175" s="17"/>
      <c r="N4175" s="17"/>
      <c r="O4175" s="17"/>
      <c r="P4175" s="17"/>
      <c r="Q4175" s="17"/>
      <c r="R4175" s="17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17"/>
      <c r="AF4175" s="17"/>
      <c r="AG4175" s="17"/>
      <c r="AH4175" s="17"/>
      <c r="AI4175" s="17"/>
      <c r="AJ4175" s="17"/>
      <c r="AK4175" s="17"/>
      <c r="AL4175" s="17"/>
      <c r="AM4175" s="17"/>
      <c r="AN4175" s="17"/>
      <c r="AO4175" s="17"/>
      <c r="AP4175" s="17"/>
      <c r="AQ4175" s="17"/>
      <c r="AR4175" s="17"/>
      <c r="AS4175" s="17"/>
      <c r="AT4175" s="17"/>
      <c r="AU4175" s="17"/>
      <c r="AV4175" s="17"/>
      <c r="AW4175" s="17"/>
      <c r="AX4175" s="17"/>
      <c r="AY4175" s="17"/>
      <c r="AZ4175" s="17"/>
      <c r="BA4175" s="17"/>
      <c r="BB4175" s="17"/>
      <c r="BC4175" s="17"/>
      <c r="BD4175" s="17"/>
      <c r="BE4175" s="17"/>
      <c r="BF4175" s="17"/>
      <c r="BG4175" s="17"/>
      <c r="BH4175" s="17"/>
      <c r="BI4175" s="17"/>
      <c r="BJ4175" s="17"/>
      <c r="BK4175" s="17"/>
      <c r="BL4175" s="17"/>
      <c r="BM4175" s="17"/>
      <c r="BN4175" s="17"/>
      <c r="BO4175" s="17"/>
      <c r="BP4175" s="17"/>
      <c r="BQ4175" s="17"/>
      <c r="BR4175" s="17"/>
      <c r="BS4175" s="17"/>
      <c r="BT4175" s="17"/>
      <c r="BU4175" s="17"/>
      <c r="BV4175" s="17"/>
      <c r="BW4175" s="17"/>
      <c r="BX4175" s="17"/>
      <c r="BY4175" s="17"/>
      <c r="BZ4175" s="17"/>
      <c r="CA4175" s="17"/>
      <c r="CB4175" s="17"/>
      <c r="CC4175" s="17"/>
      <c r="CD4175" s="17"/>
      <c r="CE4175" s="17"/>
      <c r="CF4175" s="17"/>
      <c r="CG4175" s="17"/>
      <c r="CH4175" s="17"/>
      <c r="CI4175" s="17"/>
      <c r="CJ4175" s="17"/>
      <c r="CK4175" s="17"/>
      <c r="CL4175" s="17"/>
      <c r="CM4175" s="17"/>
      <c r="CN4175" s="17"/>
      <c r="CO4175" s="17"/>
    </row>
    <row r="4176" spans="1:93" x14ac:dyDescent="0.35">
      <c r="A4176" s="43">
        <v>1</v>
      </c>
      <c r="B4176" s="83">
        <v>6200</v>
      </c>
      <c r="C4176" s="46" t="s">
        <v>10</v>
      </c>
      <c r="D4176" s="46" t="s">
        <v>9972</v>
      </c>
      <c r="E4176" s="44"/>
      <c r="F4176" s="53" t="s">
        <v>9973</v>
      </c>
      <c r="G4176" s="53" t="s">
        <v>1043</v>
      </c>
      <c r="H4176" s="50" t="s">
        <v>9974</v>
      </c>
      <c r="I4176" s="38">
        <v>315000</v>
      </c>
      <c r="J4176" s="47">
        <v>44683</v>
      </c>
      <c r="K4176" s="54"/>
      <c r="L4176" s="17"/>
      <c r="M4176" s="17"/>
      <c r="N4176" s="17"/>
      <c r="O4176" s="17"/>
      <c r="P4176" s="17"/>
      <c r="Q4176" s="17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7"/>
      <c r="AI4176" s="17"/>
      <c r="AJ4176" s="17"/>
      <c r="AK4176" s="17"/>
      <c r="AL4176" s="17"/>
      <c r="AM4176" s="17"/>
      <c r="AN4176" s="17"/>
      <c r="AO4176" s="17"/>
      <c r="AP4176" s="17"/>
      <c r="AQ4176" s="17"/>
      <c r="AR4176" s="17"/>
      <c r="AS4176" s="17"/>
      <c r="AT4176" s="17"/>
      <c r="AU4176" s="17"/>
      <c r="AV4176" s="17"/>
      <c r="AW4176" s="17"/>
      <c r="AX4176" s="17"/>
      <c r="AY4176" s="17"/>
      <c r="AZ4176" s="17"/>
      <c r="BA4176" s="17"/>
      <c r="BB4176" s="17"/>
      <c r="BC4176" s="17"/>
      <c r="BD4176" s="17"/>
      <c r="BE4176" s="17"/>
      <c r="BF4176" s="17"/>
      <c r="BG4176" s="17"/>
      <c r="BH4176" s="17"/>
      <c r="BI4176" s="17"/>
      <c r="BJ4176" s="17"/>
      <c r="BK4176" s="17"/>
      <c r="BL4176" s="17"/>
      <c r="BM4176" s="17"/>
      <c r="BN4176" s="17"/>
      <c r="BO4176" s="17"/>
      <c r="BP4176" s="17"/>
      <c r="BQ4176" s="17"/>
      <c r="BR4176" s="17"/>
      <c r="BS4176" s="17"/>
      <c r="BT4176" s="17"/>
      <c r="BU4176" s="17"/>
      <c r="BV4176" s="17"/>
      <c r="BW4176" s="17"/>
      <c r="BX4176" s="17"/>
      <c r="BY4176" s="17"/>
      <c r="BZ4176" s="17"/>
      <c r="CA4176" s="17"/>
      <c r="CB4176" s="17"/>
      <c r="CC4176" s="17"/>
      <c r="CD4176" s="17"/>
      <c r="CE4176" s="17"/>
      <c r="CF4176" s="17"/>
      <c r="CG4176" s="17"/>
      <c r="CH4176" s="17"/>
      <c r="CI4176" s="17"/>
      <c r="CJ4176" s="17"/>
      <c r="CK4176" s="17"/>
      <c r="CL4176" s="17"/>
      <c r="CM4176" s="17"/>
      <c r="CN4176" s="17"/>
      <c r="CO4176" s="17"/>
    </row>
    <row r="4177" spans="1:93" x14ac:dyDescent="0.35">
      <c r="A4177" s="43">
        <v>1</v>
      </c>
      <c r="B4177" s="83">
        <v>6200</v>
      </c>
      <c r="C4177" s="50" t="s">
        <v>10</v>
      </c>
      <c r="D4177" s="46" t="s">
        <v>9975</v>
      </c>
      <c r="E4177" s="50"/>
      <c r="F4177" s="50" t="s">
        <v>9973</v>
      </c>
      <c r="G4177" s="50" t="s">
        <v>1124</v>
      </c>
      <c r="H4177" s="50" t="s">
        <v>9976</v>
      </c>
      <c r="I4177" s="38">
        <v>15950</v>
      </c>
      <c r="J4177" s="47">
        <v>43976</v>
      </c>
      <c r="K4177" s="54"/>
      <c r="L4177" s="17"/>
      <c r="M4177" s="17"/>
      <c r="N4177" s="17"/>
      <c r="O4177" s="17"/>
      <c r="P4177" s="17"/>
      <c r="Q4177" s="17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17"/>
      <c r="AF4177" s="17"/>
      <c r="AG4177" s="17"/>
      <c r="AH4177" s="17"/>
      <c r="AI4177" s="17"/>
      <c r="AJ4177" s="17"/>
      <c r="AK4177" s="17"/>
      <c r="AL4177" s="17"/>
      <c r="AM4177" s="17"/>
      <c r="AN4177" s="17"/>
      <c r="AO4177" s="17"/>
      <c r="AP4177" s="17"/>
      <c r="AQ4177" s="17"/>
      <c r="AR4177" s="17"/>
      <c r="AS4177" s="17"/>
      <c r="AT4177" s="17"/>
      <c r="AU4177" s="17"/>
      <c r="AV4177" s="17"/>
      <c r="AW4177" s="17"/>
      <c r="AX4177" s="17"/>
      <c r="AY4177" s="17"/>
      <c r="AZ4177" s="17"/>
      <c r="BA4177" s="17"/>
      <c r="BB4177" s="17"/>
      <c r="BC4177" s="17"/>
      <c r="BD4177" s="17"/>
      <c r="BE4177" s="17"/>
      <c r="BF4177" s="17"/>
      <c r="BG4177" s="17"/>
      <c r="BH4177" s="17"/>
      <c r="BI4177" s="17"/>
      <c r="BJ4177" s="17"/>
      <c r="BK4177" s="17"/>
      <c r="BL4177" s="17"/>
      <c r="BM4177" s="17"/>
      <c r="BN4177" s="17"/>
      <c r="BO4177" s="17"/>
      <c r="BP4177" s="17"/>
      <c r="BQ4177" s="17"/>
      <c r="BR4177" s="17"/>
      <c r="BS4177" s="17"/>
      <c r="BT4177" s="17"/>
      <c r="BU4177" s="17"/>
      <c r="BV4177" s="17"/>
      <c r="BW4177" s="17"/>
      <c r="BX4177" s="17"/>
      <c r="BY4177" s="17"/>
      <c r="BZ4177" s="17"/>
      <c r="CA4177" s="17"/>
      <c r="CB4177" s="17"/>
      <c r="CC4177" s="17"/>
      <c r="CD4177" s="17"/>
      <c r="CE4177" s="17"/>
      <c r="CF4177" s="17"/>
      <c r="CG4177" s="17"/>
      <c r="CH4177" s="17"/>
      <c r="CI4177" s="17"/>
      <c r="CJ4177" s="17"/>
      <c r="CK4177" s="17"/>
      <c r="CL4177" s="17"/>
      <c r="CM4177" s="17"/>
      <c r="CN4177" s="17"/>
      <c r="CO4177" s="17"/>
    </row>
    <row r="4178" spans="1:93" x14ac:dyDescent="0.35">
      <c r="A4178" s="43">
        <v>1</v>
      </c>
      <c r="B4178" s="83">
        <v>6200</v>
      </c>
      <c r="C4178" s="46" t="s">
        <v>10</v>
      </c>
      <c r="D4178" s="46" t="s">
        <v>9977</v>
      </c>
      <c r="E4178" s="46">
        <v>44000764</v>
      </c>
      <c r="F4178" s="46">
        <v>44001429</v>
      </c>
      <c r="G4178" s="46">
        <v>0</v>
      </c>
      <c r="H4178" s="46" t="s">
        <v>9978</v>
      </c>
      <c r="I4178" s="38">
        <v>997201.47</v>
      </c>
      <c r="J4178" s="47">
        <v>41416</v>
      </c>
      <c r="K4178" s="54"/>
      <c r="L4178" s="17"/>
      <c r="M4178" s="17"/>
      <c r="N4178" s="17"/>
      <c r="O4178" s="17"/>
      <c r="P4178" s="17"/>
      <c r="Q4178" s="17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7"/>
      <c r="AF4178" s="17"/>
      <c r="AG4178" s="17"/>
      <c r="AH4178" s="17"/>
      <c r="AI4178" s="17"/>
      <c r="AJ4178" s="17"/>
      <c r="AK4178" s="17"/>
      <c r="AL4178" s="17"/>
      <c r="AM4178" s="17"/>
      <c r="AN4178" s="17"/>
      <c r="AO4178" s="17"/>
      <c r="AP4178" s="17"/>
      <c r="AQ4178" s="17"/>
      <c r="AR4178" s="17"/>
      <c r="AS4178" s="17"/>
      <c r="AT4178" s="17"/>
      <c r="AU4178" s="17"/>
      <c r="AV4178" s="17"/>
      <c r="AW4178" s="17"/>
      <c r="AX4178" s="17"/>
      <c r="AY4178" s="17"/>
      <c r="AZ4178" s="17"/>
      <c r="BA4178" s="17"/>
      <c r="BB4178" s="17"/>
      <c r="BC4178" s="17"/>
      <c r="BD4178" s="17"/>
      <c r="BE4178" s="17"/>
      <c r="BF4178" s="17"/>
      <c r="BG4178" s="17"/>
      <c r="BH4178" s="17"/>
      <c r="BI4178" s="17"/>
      <c r="BJ4178" s="17"/>
      <c r="BK4178" s="17"/>
      <c r="BL4178" s="17"/>
      <c r="BM4178" s="17"/>
      <c r="BN4178" s="17"/>
      <c r="BO4178" s="17"/>
      <c r="BP4178" s="17"/>
      <c r="BQ4178" s="17"/>
      <c r="BR4178" s="17"/>
      <c r="BS4178" s="17"/>
      <c r="BT4178" s="17"/>
      <c r="BU4178" s="17"/>
      <c r="BV4178" s="17"/>
      <c r="BW4178" s="17"/>
      <c r="BX4178" s="17"/>
      <c r="BY4178" s="17"/>
      <c r="BZ4178" s="17"/>
      <c r="CA4178" s="17"/>
      <c r="CB4178" s="17"/>
      <c r="CC4178" s="17"/>
      <c r="CD4178" s="17"/>
      <c r="CE4178" s="17"/>
      <c r="CF4178" s="17"/>
      <c r="CG4178" s="17"/>
      <c r="CH4178" s="17"/>
      <c r="CI4178" s="17"/>
      <c r="CJ4178" s="17"/>
      <c r="CK4178" s="17"/>
      <c r="CL4178" s="17"/>
      <c r="CM4178" s="17"/>
      <c r="CN4178" s="17"/>
      <c r="CO4178" s="17"/>
    </row>
    <row r="4179" spans="1:93" x14ac:dyDescent="0.35">
      <c r="A4179" s="43">
        <v>1</v>
      </c>
      <c r="B4179" s="83">
        <v>6200</v>
      </c>
      <c r="C4179" s="46" t="s">
        <v>10</v>
      </c>
      <c r="D4179" s="46" t="s">
        <v>9979</v>
      </c>
      <c r="E4179" s="46">
        <v>44000765</v>
      </c>
      <c r="F4179" s="46">
        <v>44001430</v>
      </c>
      <c r="G4179" s="46">
        <v>0</v>
      </c>
      <c r="H4179" s="46" t="s">
        <v>9980</v>
      </c>
      <c r="I4179" s="38">
        <v>997201.47</v>
      </c>
      <c r="J4179" s="47">
        <v>41416</v>
      </c>
      <c r="K4179" s="54"/>
      <c r="L4179" s="17"/>
      <c r="M4179" s="17"/>
      <c r="N4179" s="17"/>
      <c r="O4179" s="17"/>
      <c r="P4179" s="17"/>
      <c r="Q4179" s="17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17"/>
      <c r="AF4179" s="17"/>
      <c r="AG4179" s="17"/>
      <c r="AH4179" s="17"/>
      <c r="AI4179" s="17"/>
      <c r="AJ4179" s="17"/>
      <c r="AK4179" s="17"/>
      <c r="AL4179" s="17"/>
      <c r="AM4179" s="17"/>
      <c r="AN4179" s="17"/>
      <c r="AO4179" s="17"/>
      <c r="AP4179" s="17"/>
      <c r="AQ4179" s="17"/>
      <c r="AR4179" s="17"/>
      <c r="AS4179" s="17"/>
      <c r="AT4179" s="17"/>
      <c r="AU4179" s="17"/>
      <c r="AV4179" s="17"/>
      <c r="AW4179" s="17"/>
      <c r="AX4179" s="17"/>
      <c r="AY4179" s="17"/>
      <c r="AZ4179" s="17"/>
      <c r="BA4179" s="17"/>
      <c r="BB4179" s="17"/>
      <c r="BC4179" s="17"/>
      <c r="BD4179" s="17"/>
      <c r="BE4179" s="17"/>
      <c r="BF4179" s="17"/>
      <c r="BG4179" s="17"/>
      <c r="BH4179" s="17"/>
      <c r="BI4179" s="17"/>
      <c r="BJ4179" s="17"/>
      <c r="BK4179" s="17"/>
      <c r="BL4179" s="17"/>
      <c r="BM4179" s="17"/>
      <c r="BN4179" s="17"/>
      <c r="BO4179" s="17"/>
      <c r="BP4179" s="17"/>
      <c r="BQ4179" s="17"/>
      <c r="BR4179" s="17"/>
      <c r="BS4179" s="17"/>
      <c r="BT4179" s="17"/>
      <c r="BU4179" s="17"/>
      <c r="BV4179" s="17"/>
      <c r="BW4179" s="17"/>
      <c r="BX4179" s="17"/>
      <c r="BY4179" s="17"/>
      <c r="BZ4179" s="17"/>
      <c r="CA4179" s="17"/>
      <c r="CB4179" s="17"/>
      <c r="CC4179" s="17"/>
      <c r="CD4179" s="17"/>
      <c r="CE4179" s="17"/>
      <c r="CF4179" s="17"/>
      <c r="CG4179" s="17"/>
      <c r="CH4179" s="17"/>
      <c r="CI4179" s="17"/>
      <c r="CJ4179" s="17"/>
      <c r="CK4179" s="17"/>
      <c r="CL4179" s="17"/>
      <c r="CM4179" s="17"/>
      <c r="CN4179" s="17"/>
      <c r="CO4179" s="17"/>
    </row>
    <row r="4180" spans="1:93" x14ac:dyDescent="0.35">
      <c r="A4180" s="43">
        <v>1</v>
      </c>
      <c r="B4180" s="83">
        <v>6200</v>
      </c>
      <c r="C4180" s="46" t="s">
        <v>10</v>
      </c>
      <c r="D4180" s="46" t="s">
        <v>9981</v>
      </c>
      <c r="E4180" s="46">
        <v>44000768</v>
      </c>
      <c r="F4180" s="46">
        <v>44001433</v>
      </c>
      <c r="G4180" s="46">
        <v>0</v>
      </c>
      <c r="H4180" s="46" t="s">
        <v>9982</v>
      </c>
      <c r="I4180" s="38">
        <v>997201.47</v>
      </c>
      <c r="J4180" s="47">
        <v>41416</v>
      </c>
      <c r="K4180" s="54"/>
      <c r="L4180" s="17"/>
      <c r="M4180" s="17"/>
      <c r="N4180" s="17"/>
      <c r="O4180" s="17"/>
      <c r="P4180" s="17"/>
      <c r="Q4180" s="17"/>
      <c r="R4180" s="17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17"/>
      <c r="AF4180" s="17"/>
      <c r="AG4180" s="17"/>
      <c r="AH4180" s="17"/>
      <c r="AI4180" s="17"/>
      <c r="AJ4180" s="17"/>
      <c r="AK4180" s="17"/>
      <c r="AL4180" s="17"/>
      <c r="AM4180" s="17"/>
      <c r="AN4180" s="17"/>
      <c r="AO4180" s="17"/>
      <c r="AP4180" s="17"/>
      <c r="AQ4180" s="17"/>
      <c r="AR4180" s="17"/>
      <c r="AS4180" s="17"/>
      <c r="AT4180" s="17"/>
      <c r="AU4180" s="17"/>
      <c r="AV4180" s="17"/>
      <c r="AW4180" s="17"/>
      <c r="AX4180" s="17"/>
      <c r="AY4180" s="17"/>
      <c r="AZ4180" s="17"/>
      <c r="BA4180" s="17"/>
      <c r="BB4180" s="17"/>
      <c r="BC4180" s="17"/>
      <c r="BD4180" s="17"/>
      <c r="BE4180" s="17"/>
      <c r="BF4180" s="17"/>
      <c r="BG4180" s="17"/>
      <c r="BH4180" s="17"/>
      <c r="BI4180" s="17"/>
      <c r="BJ4180" s="17"/>
      <c r="BK4180" s="17"/>
      <c r="BL4180" s="17"/>
      <c r="BM4180" s="17"/>
      <c r="BN4180" s="17"/>
      <c r="BO4180" s="17"/>
      <c r="BP4180" s="17"/>
      <c r="BQ4180" s="17"/>
      <c r="BR4180" s="17"/>
      <c r="BS4180" s="17"/>
      <c r="BT4180" s="17"/>
      <c r="BU4180" s="17"/>
      <c r="BV4180" s="17"/>
      <c r="BW4180" s="17"/>
      <c r="BX4180" s="17"/>
      <c r="BY4180" s="17"/>
      <c r="BZ4180" s="17"/>
      <c r="CA4180" s="17"/>
      <c r="CB4180" s="17"/>
      <c r="CC4180" s="17"/>
      <c r="CD4180" s="17"/>
      <c r="CE4180" s="17"/>
      <c r="CF4180" s="17"/>
      <c r="CG4180" s="17"/>
      <c r="CH4180" s="17"/>
      <c r="CI4180" s="17"/>
      <c r="CJ4180" s="17"/>
      <c r="CK4180" s="17"/>
      <c r="CL4180" s="17"/>
      <c r="CM4180" s="17"/>
      <c r="CN4180" s="17"/>
      <c r="CO4180" s="17"/>
    </row>
    <row r="4181" spans="1:93" x14ac:dyDescent="0.35">
      <c r="A4181" s="43">
        <v>1</v>
      </c>
      <c r="B4181" s="83">
        <v>6200</v>
      </c>
      <c r="C4181" s="50" t="s">
        <v>10</v>
      </c>
      <c r="D4181" s="46" t="s">
        <v>9983</v>
      </c>
      <c r="E4181" s="50"/>
      <c r="F4181" s="50" t="s">
        <v>9984</v>
      </c>
      <c r="G4181" s="50" t="s">
        <v>1124</v>
      </c>
      <c r="H4181" s="50" t="s">
        <v>9985</v>
      </c>
      <c r="I4181" s="38">
        <v>15950</v>
      </c>
      <c r="J4181" s="47">
        <v>43976</v>
      </c>
      <c r="K4181" s="54"/>
      <c r="L4181" s="17"/>
      <c r="M4181" s="17"/>
      <c r="N4181" s="17"/>
      <c r="O4181" s="17"/>
      <c r="P4181" s="17"/>
      <c r="Q4181" s="17"/>
      <c r="R4181" s="17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17"/>
      <c r="AF4181" s="17"/>
      <c r="AG4181" s="17"/>
      <c r="AH4181" s="17"/>
      <c r="AI4181" s="17"/>
      <c r="AJ4181" s="17"/>
      <c r="AK4181" s="17"/>
      <c r="AL4181" s="17"/>
      <c r="AM4181" s="17"/>
      <c r="AN4181" s="17"/>
      <c r="AO4181" s="17"/>
      <c r="AP4181" s="17"/>
      <c r="AQ4181" s="17"/>
      <c r="AR4181" s="17"/>
      <c r="AS4181" s="17"/>
      <c r="AT4181" s="17"/>
      <c r="AU4181" s="17"/>
      <c r="AV4181" s="17"/>
      <c r="AW4181" s="17"/>
      <c r="AX4181" s="17"/>
      <c r="AY4181" s="17"/>
      <c r="AZ4181" s="17"/>
      <c r="BA4181" s="17"/>
      <c r="BB4181" s="17"/>
      <c r="BC4181" s="17"/>
      <c r="BD4181" s="17"/>
      <c r="BE4181" s="17"/>
      <c r="BF4181" s="17"/>
      <c r="BG4181" s="17"/>
      <c r="BH4181" s="17"/>
      <c r="BI4181" s="17"/>
      <c r="BJ4181" s="17"/>
      <c r="BK4181" s="17"/>
      <c r="BL4181" s="17"/>
      <c r="BM4181" s="17"/>
      <c r="BN4181" s="17"/>
      <c r="BO4181" s="17"/>
      <c r="BP4181" s="17"/>
      <c r="BQ4181" s="17"/>
      <c r="BR4181" s="17"/>
      <c r="BS4181" s="17"/>
      <c r="BT4181" s="17"/>
      <c r="BU4181" s="17"/>
      <c r="BV4181" s="17"/>
      <c r="BW4181" s="17"/>
      <c r="BX4181" s="17"/>
      <c r="BY4181" s="17"/>
      <c r="BZ4181" s="17"/>
      <c r="CA4181" s="17"/>
      <c r="CB4181" s="17"/>
      <c r="CC4181" s="17"/>
      <c r="CD4181" s="17"/>
      <c r="CE4181" s="17"/>
      <c r="CF4181" s="17"/>
      <c r="CG4181" s="17"/>
      <c r="CH4181" s="17"/>
      <c r="CI4181" s="17"/>
      <c r="CJ4181" s="17"/>
      <c r="CK4181" s="17"/>
      <c r="CL4181" s="17"/>
      <c r="CM4181" s="17"/>
      <c r="CN4181" s="17"/>
      <c r="CO4181" s="17"/>
    </row>
    <row r="4182" spans="1:93" x14ac:dyDescent="0.35">
      <c r="A4182" s="43">
        <v>1</v>
      </c>
      <c r="B4182" s="83">
        <v>6200</v>
      </c>
      <c r="C4182" s="46" t="s">
        <v>10</v>
      </c>
      <c r="D4182" s="46" t="s">
        <v>9986</v>
      </c>
      <c r="E4182" s="46">
        <v>44000769</v>
      </c>
      <c r="F4182" s="46">
        <v>44001434</v>
      </c>
      <c r="G4182" s="46">
        <v>0</v>
      </c>
      <c r="H4182" s="46" t="s">
        <v>9987</v>
      </c>
      <c r="I4182" s="38">
        <v>997201.47</v>
      </c>
      <c r="J4182" s="47">
        <v>41416</v>
      </c>
      <c r="K4182" s="54"/>
      <c r="L4182" s="17"/>
      <c r="M4182" s="17"/>
      <c r="N4182" s="17"/>
      <c r="O4182" s="17"/>
      <c r="P4182" s="17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17"/>
      <c r="AF4182" s="17"/>
      <c r="AG4182" s="17"/>
      <c r="AH4182" s="17"/>
      <c r="AI4182" s="17"/>
      <c r="AJ4182" s="17"/>
      <c r="AK4182" s="17"/>
      <c r="AL4182" s="17"/>
      <c r="AM4182" s="17"/>
      <c r="AN4182" s="17"/>
      <c r="AO4182" s="17"/>
      <c r="AP4182" s="17"/>
      <c r="AQ4182" s="17"/>
      <c r="AR4182" s="17"/>
      <c r="AS4182" s="17"/>
      <c r="AT4182" s="17"/>
      <c r="AU4182" s="17"/>
      <c r="AV4182" s="17"/>
      <c r="AW4182" s="17"/>
      <c r="AX4182" s="17"/>
      <c r="AY4182" s="17"/>
      <c r="AZ4182" s="17"/>
      <c r="BA4182" s="17"/>
      <c r="BB4182" s="17"/>
      <c r="BC4182" s="17"/>
      <c r="BD4182" s="17"/>
      <c r="BE4182" s="17"/>
      <c r="BF4182" s="17"/>
      <c r="BG4182" s="17"/>
      <c r="BH4182" s="17"/>
      <c r="BI4182" s="17"/>
      <c r="BJ4182" s="17"/>
      <c r="BK4182" s="17"/>
      <c r="BL4182" s="17"/>
      <c r="BM4182" s="17"/>
      <c r="BN4182" s="17"/>
      <c r="BO4182" s="17"/>
      <c r="BP4182" s="17"/>
      <c r="BQ4182" s="17"/>
      <c r="BR4182" s="17"/>
      <c r="BS4182" s="17"/>
      <c r="BT4182" s="17"/>
      <c r="BU4182" s="17"/>
      <c r="BV4182" s="17"/>
      <c r="BW4182" s="17"/>
      <c r="BX4182" s="17"/>
      <c r="BY4182" s="17"/>
      <c r="BZ4182" s="17"/>
      <c r="CA4182" s="17"/>
      <c r="CB4182" s="17"/>
      <c r="CC4182" s="17"/>
      <c r="CD4182" s="17"/>
      <c r="CE4182" s="17"/>
      <c r="CF4182" s="17"/>
      <c r="CG4182" s="17"/>
      <c r="CH4182" s="17"/>
      <c r="CI4182" s="17"/>
      <c r="CJ4182" s="17"/>
      <c r="CK4182" s="17"/>
      <c r="CL4182" s="17"/>
      <c r="CM4182" s="17"/>
      <c r="CN4182" s="17"/>
      <c r="CO4182" s="17"/>
    </row>
    <row r="4183" spans="1:93" x14ac:dyDescent="0.35">
      <c r="A4183" s="43">
        <v>1</v>
      </c>
      <c r="B4183" s="83">
        <v>6200</v>
      </c>
      <c r="C4183" s="46" t="s">
        <v>10</v>
      </c>
      <c r="D4183" s="46" t="s">
        <v>9988</v>
      </c>
      <c r="E4183" s="57"/>
      <c r="F4183" s="50" t="s">
        <v>9989</v>
      </c>
      <c r="G4183" s="50" t="s">
        <v>1124</v>
      </c>
      <c r="H4183" s="50" t="s">
        <v>9990</v>
      </c>
      <c r="I4183" s="38">
        <v>53900</v>
      </c>
      <c r="J4183" s="47">
        <v>44279</v>
      </c>
      <c r="K4183" s="54"/>
      <c r="L4183" s="17"/>
      <c r="M4183" s="17"/>
      <c r="N4183" s="17"/>
      <c r="O4183" s="17"/>
      <c r="P4183" s="17"/>
      <c r="Q4183" s="17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17"/>
      <c r="AF4183" s="17"/>
      <c r="AG4183" s="17"/>
      <c r="AH4183" s="17"/>
      <c r="AI4183" s="17"/>
      <c r="AJ4183" s="17"/>
      <c r="AK4183" s="17"/>
      <c r="AL4183" s="17"/>
      <c r="AM4183" s="17"/>
      <c r="AN4183" s="17"/>
      <c r="AO4183" s="17"/>
      <c r="AP4183" s="17"/>
      <c r="AQ4183" s="17"/>
      <c r="AR4183" s="17"/>
      <c r="AS4183" s="17"/>
      <c r="AT4183" s="17"/>
      <c r="AU4183" s="17"/>
      <c r="AV4183" s="17"/>
      <c r="AW4183" s="17"/>
      <c r="AX4183" s="17"/>
      <c r="AY4183" s="17"/>
      <c r="AZ4183" s="17"/>
      <c r="BA4183" s="17"/>
      <c r="BB4183" s="17"/>
      <c r="BC4183" s="17"/>
      <c r="BD4183" s="17"/>
      <c r="BE4183" s="17"/>
      <c r="BF4183" s="17"/>
      <c r="BG4183" s="17"/>
      <c r="BH4183" s="17"/>
      <c r="BI4183" s="17"/>
      <c r="BJ4183" s="17"/>
      <c r="BK4183" s="17"/>
      <c r="BL4183" s="17"/>
      <c r="BM4183" s="17"/>
      <c r="BN4183" s="17"/>
      <c r="BO4183" s="17"/>
      <c r="BP4183" s="17"/>
      <c r="BQ4183" s="17"/>
      <c r="BR4183" s="17"/>
      <c r="BS4183" s="17"/>
      <c r="BT4183" s="17"/>
      <c r="BU4183" s="17"/>
      <c r="BV4183" s="17"/>
      <c r="BW4183" s="17"/>
      <c r="BX4183" s="17"/>
      <c r="BY4183" s="17"/>
      <c r="BZ4183" s="17"/>
      <c r="CA4183" s="17"/>
      <c r="CB4183" s="17"/>
      <c r="CC4183" s="17"/>
      <c r="CD4183" s="17"/>
      <c r="CE4183" s="17"/>
      <c r="CF4183" s="17"/>
      <c r="CG4183" s="17"/>
      <c r="CH4183" s="17"/>
      <c r="CI4183" s="17"/>
      <c r="CJ4183" s="17"/>
      <c r="CK4183" s="17"/>
      <c r="CL4183" s="17"/>
      <c r="CM4183" s="17"/>
      <c r="CN4183" s="17"/>
      <c r="CO4183" s="17"/>
    </row>
    <row r="4184" spans="1:93" x14ac:dyDescent="0.35">
      <c r="A4184" s="43">
        <v>1</v>
      </c>
      <c r="B4184" s="83">
        <v>6200</v>
      </c>
      <c r="C4184" s="46" t="s">
        <v>10</v>
      </c>
      <c r="D4184" s="46" t="s">
        <v>9991</v>
      </c>
      <c r="E4184" s="46">
        <v>44000770</v>
      </c>
      <c r="F4184" s="46">
        <v>44001435</v>
      </c>
      <c r="G4184" s="46">
        <v>0</v>
      </c>
      <c r="H4184" s="46" t="s">
        <v>9992</v>
      </c>
      <c r="I4184" s="38">
        <v>997201.47</v>
      </c>
      <c r="J4184" s="47">
        <v>41416</v>
      </c>
      <c r="K4184" s="54"/>
      <c r="L4184" s="17"/>
      <c r="M4184" s="17"/>
      <c r="N4184" s="17"/>
      <c r="O4184" s="17"/>
      <c r="P4184" s="17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7"/>
      <c r="AI4184" s="17"/>
      <c r="AJ4184" s="17"/>
      <c r="AK4184" s="17"/>
      <c r="AL4184" s="17"/>
      <c r="AM4184" s="17"/>
      <c r="AN4184" s="17"/>
      <c r="AO4184" s="17"/>
      <c r="AP4184" s="17"/>
      <c r="AQ4184" s="17"/>
      <c r="AR4184" s="17"/>
      <c r="AS4184" s="17"/>
      <c r="AT4184" s="17"/>
      <c r="AU4184" s="17"/>
      <c r="AV4184" s="17"/>
      <c r="AW4184" s="17"/>
      <c r="AX4184" s="17"/>
      <c r="AY4184" s="17"/>
      <c r="AZ4184" s="17"/>
      <c r="BA4184" s="17"/>
      <c r="BB4184" s="17"/>
      <c r="BC4184" s="17"/>
      <c r="BD4184" s="17"/>
      <c r="BE4184" s="17"/>
      <c r="BF4184" s="17"/>
      <c r="BG4184" s="17"/>
      <c r="BH4184" s="17"/>
      <c r="BI4184" s="17"/>
      <c r="BJ4184" s="17"/>
      <c r="BK4184" s="17"/>
      <c r="BL4184" s="17"/>
      <c r="BM4184" s="17"/>
      <c r="BN4184" s="17"/>
      <c r="BO4184" s="17"/>
      <c r="BP4184" s="17"/>
      <c r="BQ4184" s="17"/>
      <c r="BR4184" s="17"/>
      <c r="BS4184" s="17"/>
      <c r="BT4184" s="17"/>
      <c r="BU4184" s="17"/>
      <c r="BV4184" s="17"/>
      <c r="BW4184" s="17"/>
      <c r="BX4184" s="17"/>
      <c r="BY4184" s="17"/>
      <c r="BZ4184" s="17"/>
      <c r="CA4184" s="17"/>
      <c r="CB4184" s="17"/>
      <c r="CC4184" s="17"/>
      <c r="CD4184" s="17"/>
      <c r="CE4184" s="17"/>
      <c r="CF4184" s="17"/>
      <c r="CG4184" s="17"/>
      <c r="CH4184" s="17"/>
      <c r="CI4184" s="17"/>
      <c r="CJ4184" s="17"/>
      <c r="CK4184" s="17"/>
      <c r="CL4184" s="17"/>
      <c r="CM4184" s="17"/>
      <c r="CN4184" s="17"/>
      <c r="CO4184" s="17"/>
    </row>
    <row r="4185" spans="1:93" x14ac:dyDescent="0.35">
      <c r="A4185" s="43">
        <v>1</v>
      </c>
      <c r="B4185" s="83">
        <v>6200</v>
      </c>
      <c r="C4185" s="46" t="s">
        <v>10</v>
      </c>
      <c r="D4185" s="46" t="s">
        <v>9993</v>
      </c>
      <c r="E4185" s="46">
        <v>44000771</v>
      </c>
      <c r="F4185" s="46">
        <v>44001436</v>
      </c>
      <c r="G4185" s="46">
        <v>0</v>
      </c>
      <c r="H4185" s="46" t="s">
        <v>9994</v>
      </c>
      <c r="I4185" s="38">
        <v>997201.47</v>
      </c>
      <c r="J4185" s="47">
        <v>41416</v>
      </c>
      <c r="K4185" s="54"/>
      <c r="L4185" s="17"/>
      <c r="M4185" s="17"/>
      <c r="N4185" s="17"/>
      <c r="O4185" s="17"/>
      <c r="P4185" s="17"/>
      <c r="Q4185" s="17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17"/>
      <c r="AF4185" s="17"/>
      <c r="AG4185" s="17"/>
      <c r="AH4185" s="17"/>
      <c r="AI4185" s="17"/>
      <c r="AJ4185" s="17"/>
      <c r="AK4185" s="17"/>
      <c r="AL4185" s="17"/>
      <c r="AM4185" s="17"/>
      <c r="AN4185" s="17"/>
      <c r="AO4185" s="17"/>
      <c r="AP4185" s="17"/>
      <c r="AQ4185" s="17"/>
      <c r="AR4185" s="17"/>
      <c r="AS4185" s="17"/>
      <c r="AT4185" s="17"/>
      <c r="AU4185" s="17"/>
      <c r="AV4185" s="17"/>
      <c r="AW4185" s="17"/>
      <c r="AX4185" s="17"/>
      <c r="AY4185" s="17"/>
      <c r="AZ4185" s="17"/>
      <c r="BA4185" s="17"/>
      <c r="BB4185" s="17"/>
      <c r="BC4185" s="17"/>
      <c r="BD4185" s="17"/>
      <c r="BE4185" s="17"/>
      <c r="BF4185" s="17"/>
      <c r="BG4185" s="17"/>
      <c r="BH4185" s="17"/>
      <c r="BI4185" s="17"/>
      <c r="BJ4185" s="17"/>
      <c r="BK4185" s="17"/>
      <c r="BL4185" s="17"/>
      <c r="BM4185" s="17"/>
      <c r="BN4185" s="17"/>
      <c r="BO4185" s="17"/>
      <c r="BP4185" s="17"/>
      <c r="BQ4185" s="17"/>
      <c r="BR4185" s="17"/>
      <c r="BS4185" s="17"/>
      <c r="BT4185" s="17"/>
      <c r="BU4185" s="17"/>
      <c r="BV4185" s="17"/>
      <c r="BW4185" s="17"/>
      <c r="BX4185" s="17"/>
      <c r="BY4185" s="17"/>
      <c r="BZ4185" s="17"/>
      <c r="CA4185" s="17"/>
      <c r="CB4185" s="17"/>
      <c r="CC4185" s="17"/>
      <c r="CD4185" s="17"/>
      <c r="CE4185" s="17"/>
      <c r="CF4185" s="17"/>
      <c r="CG4185" s="17"/>
      <c r="CH4185" s="17"/>
      <c r="CI4185" s="17"/>
      <c r="CJ4185" s="17"/>
      <c r="CK4185" s="17"/>
      <c r="CL4185" s="17"/>
      <c r="CM4185" s="17"/>
      <c r="CN4185" s="17"/>
      <c r="CO4185" s="17"/>
    </row>
    <row r="4186" spans="1:93" x14ac:dyDescent="0.35">
      <c r="A4186" s="43">
        <v>1</v>
      </c>
      <c r="B4186" s="83">
        <v>6200</v>
      </c>
      <c r="C4186" s="50" t="s">
        <v>10</v>
      </c>
      <c r="D4186" s="46" t="s">
        <v>9995</v>
      </c>
      <c r="E4186" s="50"/>
      <c r="F4186" s="50" t="s">
        <v>9996</v>
      </c>
      <c r="G4186" s="50" t="s">
        <v>1124</v>
      </c>
      <c r="H4186" s="50" t="s">
        <v>9997</v>
      </c>
      <c r="I4186" s="38">
        <v>16043.74</v>
      </c>
      <c r="J4186" s="47">
        <v>43922</v>
      </c>
      <c r="K4186" s="54"/>
      <c r="L4186" s="17"/>
      <c r="M4186" s="17"/>
      <c r="N4186" s="17"/>
      <c r="O4186" s="17"/>
      <c r="P4186" s="17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17"/>
      <c r="AF4186" s="17"/>
      <c r="AG4186" s="17"/>
      <c r="AH4186" s="17"/>
      <c r="AI4186" s="17"/>
      <c r="AJ4186" s="17"/>
      <c r="AK4186" s="17"/>
      <c r="AL4186" s="17"/>
      <c r="AM4186" s="17"/>
      <c r="AN4186" s="17"/>
      <c r="AO4186" s="17"/>
      <c r="AP4186" s="17"/>
      <c r="AQ4186" s="17"/>
      <c r="AR4186" s="17"/>
      <c r="AS4186" s="17"/>
      <c r="AT4186" s="17"/>
      <c r="AU4186" s="17"/>
      <c r="AV4186" s="17"/>
      <c r="AW4186" s="17"/>
      <c r="AX4186" s="17"/>
      <c r="AY4186" s="17"/>
      <c r="AZ4186" s="17"/>
      <c r="BA4186" s="17"/>
      <c r="BB4186" s="17"/>
      <c r="BC4186" s="17"/>
      <c r="BD4186" s="17"/>
      <c r="BE4186" s="17"/>
      <c r="BF4186" s="17"/>
      <c r="BG4186" s="17"/>
      <c r="BH4186" s="17"/>
      <c r="BI4186" s="17"/>
      <c r="BJ4186" s="17"/>
      <c r="BK4186" s="17"/>
      <c r="BL4186" s="17"/>
      <c r="BM4186" s="17"/>
      <c r="BN4186" s="17"/>
      <c r="BO4186" s="17"/>
      <c r="BP4186" s="17"/>
      <c r="BQ4186" s="17"/>
      <c r="BR4186" s="17"/>
      <c r="BS4186" s="17"/>
      <c r="BT4186" s="17"/>
      <c r="BU4186" s="17"/>
      <c r="BV4186" s="17"/>
      <c r="BW4186" s="17"/>
      <c r="BX4186" s="17"/>
      <c r="BY4186" s="17"/>
      <c r="BZ4186" s="17"/>
      <c r="CA4186" s="17"/>
      <c r="CB4186" s="17"/>
      <c r="CC4186" s="17"/>
      <c r="CD4186" s="17"/>
      <c r="CE4186" s="17"/>
      <c r="CF4186" s="17"/>
      <c r="CG4186" s="17"/>
      <c r="CH4186" s="17"/>
      <c r="CI4186" s="17"/>
      <c r="CJ4186" s="17"/>
      <c r="CK4186" s="17"/>
      <c r="CL4186" s="17"/>
      <c r="CM4186" s="17"/>
      <c r="CN4186" s="17"/>
      <c r="CO4186" s="17"/>
    </row>
    <row r="4187" spans="1:93" x14ac:dyDescent="0.35">
      <c r="A4187" s="43">
        <v>1</v>
      </c>
      <c r="B4187" s="83">
        <v>6200</v>
      </c>
      <c r="C4187" s="50" t="s">
        <v>10</v>
      </c>
      <c r="D4187" s="46" t="s">
        <v>9998</v>
      </c>
      <c r="E4187" s="50"/>
      <c r="F4187" s="50" t="s">
        <v>9996</v>
      </c>
      <c r="G4187" s="50" t="s">
        <v>1043</v>
      </c>
      <c r="H4187" s="50" t="s">
        <v>9999</v>
      </c>
      <c r="I4187" s="38">
        <v>15200</v>
      </c>
      <c r="J4187" s="47">
        <v>44061</v>
      </c>
      <c r="K4187" s="54"/>
      <c r="L4187" s="17"/>
      <c r="M4187" s="17"/>
      <c r="N4187" s="17"/>
      <c r="O4187" s="17"/>
      <c r="P4187" s="17"/>
      <c r="Q4187" s="17"/>
      <c r="R4187" s="17"/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  <c r="AE4187" s="17"/>
      <c r="AF4187" s="17"/>
      <c r="AG4187" s="17"/>
      <c r="AH4187" s="17"/>
      <c r="AI4187" s="17"/>
      <c r="AJ4187" s="17"/>
      <c r="AK4187" s="17"/>
      <c r="AL4187" s="17"/>
      <c r="AM4187" s="17"/>
      <c r="AN4187" s="17"/>
      <c r="AO4187" s="17"/>
      <c r="AP4187" s="17"/>
      <c r="AQ4187" s="17"/>
      <c r="AR4187" s="17"/>
      <c r="AS4187" s="17"/>
      <c r="AT4187" s="17"/>
      <c r="AU4187" s="17"/>
      <c r="AV4187" s="17"/>
      <c r="AW4187" s="17"/>
      <c r="AX4187" s="17"/>
      <c r="AY4187" s="17"/>
      <c r="AZ4187" s="17"/>
      <c r="BA4187" s="17"/>
      <c r="BB4187" s="17"/>
      <c r="BC4187" s="17"/>
      <c r="BD4187" s="17"/>
      <c r="BE4187" s="17"/>
      <c r="BF4187" s="17"/>
      <c r="BG4187" s="17"/>
      <c r="BH4187" s="17"/>
      <c r="BI4187" s="17"/>
      <c r="BJ4187" s="17"/>
      <c r="BK4187" s="17"/>
      <c r="BL4187" s="17"/>
      <c r="BM4187" s="17"/>
      <c r="BN4187" s="17"/>
      <c r="BO4187" s="17"/>
      <c r="BP4187" s="17"/>
      <c r="BQ4187" s="17"/>
      <c r="BR4187" s="17"/>
      <c r="BS4187" s="17"/>
      <c r="BT4187" s="17"/>
      <c r="BU4187" s="17"/>
      <c r="BV4187" s="17"/>
      <c r="BW4187" s="17"/>
      <c r="BX4187" s="17"/>
      <c r="BY4187" s="17"/>
      <c r="BZ4187" s="17"/>
      <c r="CA4187" s="17"/>
      <c r="CB4187" s="17"/>
      <c r="CC4187" s="17"/>
      <c r="CD4187" s="17"/>
      <c r="CE4187" s="17"/>
      <c r="CF4187" s="17"/>
      <c r="CG4187" s="17"/>
      <c r="CH4187" s="17"/>
      <c r="CI4187" s="17"/>
      <c r="CJ4187" s="17"/>
      <c r="CK4187" s="17"/>
      <c r="CL4187" s="17"/>
      <c r="CM4187" s="17"/>
      <c r="CN4187" s="17"/>
      <c r="CO4187" s="17"/>
    </row>
    <row r="4188" spans="1:93" x14ac:dyDescent="0.35">
      <c r="A4188" s="43">
        <v>1</v>
      </c>
      <c r="B4188" s="83">
        <v>6200</v>
      </c>
      <c r="C4188" s="46" t="s">
        <v>10</v>
      </c>
      <c r="D4188" s="46" t="s">
        <v>10000</v>
      </c>
      <c r="E4188" s="46">
        <v>44000772</v>
      </c>
      <c r="F4188" s="46">
        <v>44001437</v>
      </c>
      <c r="G4188" s="46">
        <v>0</v>
      </c>
      <c r="H4188" s="46" t="s">
        <v>10001</v>
      </c>
      <c r="I4188" s="38">
        <v>997201.47</v>
      </c>
      <c r="J4188" s="47">
        <v>41416</v>
      </c>
      <c r="K4188" s="54"/>
      <c r="L4188" s="17"/>
      <c r="M4188" s="17"/>
      <c r="N4188" s="17"/>
      <c r="O4188" s="17"/>
      <c r="P4188" s="17"/>
      <c r="Q4188" s="17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17"/>
      <c r="AF4188" s="17"/>
      <c r="AG4188" s="17"/>
      <c r="AH4188" s="17"/>
      <c r="AI4188" s="17"/>
      <c r="AJ4188" s="17"/>
      <c r="AK4188" s="17"/>
      <c r="AL4188" s="17"/>
      <c r="AM4188" s="17"/>
      <c r="AN4188" s="17"/>
      <c r="AO4188" s="17"/>
      <c r="AP4188" s="17"/>
      <c r="AQ4188" s="17"/>
      <c r="AR4188" s="17"/>
      <c r="AS4188" s="17"/>
      <c r="AT4188" s="17"/>
      <c r="AU4188" s="17"/>
      <c r="AV4188" s="17"/>
      <c r="AW4188" s="17"/>
      <c r="AX4188" s="17"/>
      <c r="AY4188" s="17"/>
      <c r="AZ4188" s="17"/>
      <c r="BA4188" s="17"/>
      <c r="BB4188" s="17"/>
      <c r="BC4188" s="17"/>
      <c r="BD4188" s="17"/>
      <c r="BE4188" s="17"/>
      <c r="BF4188" s="17"/>
      <c r="BG4188" s="17"/>
      <c r="BH4188" s="17"/>
      <c r="BI4188" s="17"/>
      <c r="BJ4188" s="17"/>
      <c r="BK4188" s="17"/>
      <c r="BL4188" s="17"/>
      <c r="BM4188" s="17"/>
      <c r="BN4188" s="17"/>
      <c r="BO4188" s="17"/>
      <c r="BP4188" s="17"/>
      <c r="BQ4188" s="17"/>
      <c r="BR4188" s="17"/>
      <c r="BS4188" s="17"/>
      <c r="BT4188" s="17"/>
      <c r="BU4188" s="17"/>
      <c r="BV4188" s="17"/>
      <c r="BW4188" s="17"/>
      <c r="BX4188" s="17"/>
      <c r="BY4188" s="17"/>
      <c r="BZ4188" s="17"/>
      <c r="CA4188" s="17"/>
      <c r="CB4188" s="17"/>
      <c r="CC4188" s="17"/>
      <c r="CD4188" s="17"/>
      <c r="CE4188" s="17"/>
      <c r="CF4188" s="17"/>
      <c r="CG4188" s="17"/>
      <c r="CH4188" s="17"/>
      <c r="CI4188" s="17"/>
      <c r="CJ4188" s="17"/>
      <c r="CK4188" s="17"/>
      <c r="CL4188" s="17"/>
      <c r="CM4188" s="17"/>
      <c r="CN4188" s="17"/>
      <c r="CO4188" s="17"/>
    </row>
    <row r="4189" spans="1:93" x14ac:dyDescent="0.35">
      <c r="A4189" s="43">
        <v>1</v>
      </c>
      <c r="B4189" s="83">
        <v>6200</v>
      </c>
      <c r="C4189" s="50" t="s">
        <v>10</v>
      </c>
      <c r="D4189" s="46" t="s">
        <v>10002</v>
      </c>
      <c r="E4189" s="50"/>
      <c r="F4189" s="50" t="s">
        <v>10003</v>
      </c>
      <c r="G4189" s="50" t="s">
        <v>1043</v>
      </c>
      <c r="H4189" s="50" t="s">
        <v>10004</v>
      </c>
      <c r="I4189" s="38">
        <v>15200</v>
      </c>
      <c r="J4189" s="47">
        <v>44061</v>
      </c>
      <c r="K4189" s="54"/>
      <c r="L4189" s="17"/>
      <c r="M4189" s="17"/>
      <c r="N4189" s="17"/>
      <c r="O4189" s="17"/>
      <c r="P4189" s="17"/>
      <c r="Q4189" s="17"/>
      <c r="R4189" s="17"/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  <c r="AE4189" s="17"/>
      <c r="AF4189" s="17"/>
      <c r="AG4189" s="17"/>
      <c r="AH4189" s="17"/>
      <c r="AI4189" s="17"/>
      <c r="AJ4189" s="17"/>
      <c r="AK4189" s="17"/>
      <c r="AL4189" s="17"/>
      <c r="AM4189" s="17"/>
      <c r="AN4189" s="17"/>
      <c r="AO4189" s="17"/>
      <c r="AP4189" s="17"/>
      <c r="AQ4189" s="17"/>
      <c r="AR4189" s="17"/>
      <c r="AS4189" s="17"/>
      <c r="AT4189" s="17"/>
      <c r="AU4189" s="17"/>
      <c r="AV4189" s="17"/>
      <c r="AW4189" s="17"/>
      <c r="AX4189" s="17"/>
      <c r="AY4189" s="17"/>
      <c r="AZ4189" s="17"/>
      <c r="BA4189" s="17"/>
      <c r="BB4189" s="17"/>
      <c r="BC4189" s="17"/>
      <c r="BD4189" s="17"/>
      <c r="BE4189" s="17"/>
      <c r="BF4189" s="17"/>
      <c r="BG4189" s="17"/>
      <c r="BH4189" s="17"/>
      <c r="BI4189" s="17"/>
      <c r="BJ4189" s="17"/>
      <c r="BK4189" s="17"/>
      <c r="BL4189" s="17"/>
      <c r="BM4189" s="17"/>
      <c r="BN4189" s="17"/>
      <c r="BO4189" s="17"/>
      <c r="BP4189" s="17"/>
      <c r="BQ4189" s="17"/>
      <c r="BR4189" s="17"/>
      <c r="BS4189" s="17"/>
      <c r="BT4189" s="17"/>
      <c r="BU4189" s="17"/>
      <c r="BV4189" s="17"/>
      <c r="BW4189" s="17"/>
      <c r="BX4189" s="17"/>
      <c r="BY4189" s="17"/>
      <c r="BZ4189" s="17"/>
      <c r="CA4189" s="17"/>
      <c r="CB4189" s="17"/>
      <c r="CC4189" s="17"/>
      <c r="CD4189" s="17"/>
      <c r="CE4189" s="17"/>
      <c r="CF4189" s="17"/>
      <c r="CG4189" s="17"/>
      <c r="CH4189" s="17"/>
      <c r="CI4189" s="17"/>
      <c r="CJ4189" s="17"/>
      <c r="CK4189" s="17"/>
      <c r="CL4189" s="17"/>
      <c r="CM4189" s="17"/>
      <c r="CN4189" s="17"/>
      <c r="CO4189" s="17"/>
    </row>
    <row r="4190" spans="1:93" x14ac:dyDescent="0.35">
      <c r="A4190" s="43">
        <v>1</v>
      </c>
      <c r="B4190" s="83">
        <v>6200</v>
      </c>
      <c r="C4190" s="46" t="s">
        <v>10</v>
      </c>
      <c r="D4190" s="46" t="s">
        <v>10005</v>
      </c>
      <c r="E4190" s="46">
        <v>44000773</v>
      </c>
      <c r="F4190" s="46">
        <v>44001438</v>
      </c>
      <c r="G4190" s="46">
        <v>0</v>
      </c>
      <c r="H4190" s="46" t="s">
        <v>10006</v>
      </c>
      <c r="I4190" s="38">
        <v>997201.47</v>
      </c>
      <c r="J4190" s="47">
        <v>41416</v>
      </c>
      <c r="K4190" s="48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  <c r="AH4190" s="14"/>
      <c r="AI4190" s="14"/>
      <c r="AJ4190" s="14"/>
      <c r="AK4190" s="14"/>
      <c r="AL4190" s="14"/>
      <c r="AM4190" s="14"/>
      <c r="AN4190" s="14"/>
      <c r="AO4190" s="14"/>
      <c r="AP4190" s="14"/>
      <c r="AQ4190" s="14"/>
      <c r="AR4190" s="14"/>
      <c r="AS4190" s="14"/>
      <c r="AT4190" s="14"/>
      <c r="AU4190" s="14"/>
      <c r="AV4190" s="14"/>
      <c r="AW4190" s="14"/>
      <c r="AX4190" s="14"/>
      <c r="AY4190" s="14"/>
      <c r="AZ4190" s="14"/>
      <c r="BA4190" s="14"/>
      <c r="BB4190" s="14"/>
      <c r="BC4190" s="14"/>
      <c r="BD4190" s="14"/>
      <c r="BE4190" s="14"/>
      <c r="BF4190" s="14"/>
      <c r="BG4190" s="14"/>
      <c r="BH4190" s="14"/>
      <c r="BI4190" s="14"/>
      <c r="BJ4190" s="14"/>
      <c r="BK4190" s="14"/>
      <c r="BL4190" s="14"/>
      <c r="BM4190" s="14"/>
      <c r="BN4190" s="14"/>
      <c r="BO4190" s="14"/>
      <c r="BP4190" s="14"/>
      <c r="BQ4190" s="14"/>
      <c r="BR4190" s="14"/>
      <c r="BS4190" s="14"/>
      <c r="BT4190" s="14"/>
      <c r="BU4190" s="14"/>
      <c r="BV4190" s="14"/>
      <c r="BW4190" s="14"/>
      <c r="BX4190" s="14"/>
      <c r="BY4190" s="14"/>
      <c r="BZ4190" s="14"/>
      <c r="CA4190" s="14"/>
      <c r="CB4190" s="14"/>
      <c r="CC4190" s="14"/>
      <c r="CD4190" s="14"/>
      <c r="CE4190" s="14"/>
      <c r="CF4190" s="14"/>
      <c r="CG4190" s="14"/>
      <c r="CH4190" s="14"/>
      <c r="CI4190" s="14"/>
      <c r="CJ4190" s="14"/>
      <c r="CK4190" s="14"/>
      <c r="CL4190" s="14"/>
      <c r="CM4190" s="14"/>
      <c r="CN4190" s="14"/>
      <c r="CO4190" s="14"/>
    </row>
    <row r="4191" spans="1:93" x14ac:dyDescent="0.35">
      <c r="A4191" s="43">
        <v>1</v>
      </c>
      <c r="B4191" s="83">
        <v>6200</v>
      </c>
      <c r="C4191" s="46" t="s">
        <v>10</v>
      </c>
      <c r="D4191" s="46" t="s">
        <v>10007</v>
      </c>
      <c r="E4191" s="46">
        <v>44000774</v>
      </c>
      <c r="F4191" s="46">
        <v>44001439</v>
      </c>
      <c r="G4191" s="46">
        <v>0</v>
      </c>
      <c r="H4191" s="46" t="s">
        <v>10008</v>
      </c>
      <c r="I4191" s="38">
        <v>997201.47</v>
      </c>
      <c r="J4191" s="47">
        <v>41416</v>
      </c>
      <c r="K4191" s="54"/>
      <c r="L4191" s="17"/>
      <c r="M4191" s="17"/>
      <c r="N4191" s="17"/>
      <c r="O4191" s="17"/>
      <c r="P4191" s="17"/>
      <c r="Q4191" s="17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17"/>
      <c r="AF4191" s="17"/>
      <c r="AG4191" s="17"/>
      <c r="AH4191" s="17"/>
      <c r="AI4191" s="17"/>
      <c r="AJ4191" s="17"/>
      <c r="AK4191" s="17"/>
      <c r="AL4191" s="17"/>
      <c r="AM4191" s="17"/>
      <c r="AN4191" s="17"/>
      <c r="AO4191" s="17"/>
      <c r="AP4191" s="17"/>
      <c r="AQ4191" s="17"/>
      <c r="AR4191" s="17"/>
      <c r="AS4191" s="17"/>
      <c r="AT4191" s="17"/>
      <c r="AU4191" s="17"/>
      <c r="AV4191" s="17"/>
      <c r="AW4191" s="17"/>
      <c r="AX4191" s="17"/>
      <c r="AY4191" s="17"/>
      <c r="AZ4191" s="17"/>
      <c r="BA4191" s="17"/>
      <c r="BB4191" s="17"/>
      <c r="BC4191" s="17"/>
      <c r="BD4191" s="17"/>
      <c r="BE4191" s="17"/>
      <c r="BF4191" s="17"/>
      <c r="BG4191" s="17"/>
      <c r="BH4191" s="17"/>
      <c r="BI4191" s="17"/>
      <c r="BJ4191" s="17"/>
      <c r="BK4191" s="17"/>
      <c r="BL4191" s="17"/>
      <c r="BM4191" s="17"/>
      <c r="BN4191" s="17"/>
      <c r="BO4191" s="17"/>
      <c r="BP4191" s="17"/>
      <c r="BQ4191" s="17"/>
      <c r="BR4191" s="17"/>
      <c r="BS4191" s="17"/>
      <c r="BT4191" s="17"/>
      <c r="BU4191" s="17"/>
      <c r="BV4191" s="17"/>
      <c r="BW4191" s="17"/>
      <c r="BX4191" s="17"/>
      <c r="BY4191" s="17"/>
      <c r="BZ4191" s="17"/>
      <c r="CA4191" s="17"/>
      <c r="CB4191" s="17"/>
      <c r="CC4191" s="17"/>
      <c r="CD4191" s="17"/>
      <c r="CE4191" s="17"/>
      <c r="CF4191" s="17"/>
      <c r="CG4191" s="17"/>
      <c r="CH4191" s="17"/>
      <c r="CI4191" s="17"/>
      <c r="CJ4191" s="17"/>
      <c r="CK4191" s="17"/>
      <c r="CL4191" s="17"/>
      <c r="CM4191" s="17"/>
      <c r="CN4191" s="17"/>
      <c r="CO4191" s="17"/>
    </row>
    <row r="4192" spans="1:93" x14ac:dyDescent="0.35">
      <c r="A4192" s="43">
        <v>1</v>
      </c>
      <c r="B4192" s="83">
        <v>6200</v>
      </c>
      <c r="C4192" s="50" t="s">
        <v>10</v>
      </c>
      <c r="D4192" s="46" t="s">
        <v>10009</v>
      </c>
      <c r="E4192" s="50"/>
      <c r="F4192" s="50" t="s">
        <v>10010</v>
      </c>
      <c r="G4192" s="50" t="s">
        <v>1124</v>
      </c>
      <c r="H4192" s="50" t="s">
        <v>10011</v>
      </c>
      <c r="I4192" s="38">
        <v>16043.74</v>
      </c>
      <c r="J4192" s="47">
        <v>43922</v>
      </c>
      <c r="K4192" s="54"/>
      <c r="L4192" s="17"/>
      <c r="M4192" s="17"/>
      <c r="N4192" s="17"/>
      <c r="O4192" s="17"/>
      <c r="P4192" s="17"/>
      <c r="Q4192" s="17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17"/>
      <c r="AF4192" s="17"/>
      <c r="AG4192" s="17"/>
      <c r="AH4192" s="17"/>
      <c r="AI4192" s="17"/>
      <c r="AJ4192" s="17"/>
      <c r="AK4192" s="17"/>
      <c r="AL4192" s="17"/>
      <c r="AM4192" s="17"/>
      <c r="AN4192" s="17"/>
      <c r="AO4192" s="17"/>
      <c r="AP4192" s="17"/>
      <c r="AQ4192" s="17"/>
      <c r="AR4192" s="17"/>
      <c r="AS4192" s="17"/>
      <c r="AT4192" s="17"/>
      <c r="AU4192" s="17"/>
      <c r="AV4192" s="17"/>
      <c r="AW4192" s="17"/>
      <c r="AX4192" s="17"/>
      <c r="AY4192" s="17"/>
      <c r="AZ4192" s="17"/>
      <c r="BA4192" s="17"/>
      <c r="BB4192" s="17"/>
      <c r="BC4192" s="17"/>
      <c r="BD4192" s="17"/>
      <c r="BE4192" s="17"/>
      <c r="BF4192" s="17"/>
      <c r="BG4192" s="17"/>
      <c r="BH4192" s="17"/>
      <c r="BI4192" s="17"/>
      <c r="BJ4192" s="17"/>
      <c r="BK4192" s="17"/>
      <c r="BL4192" s="17"/>
      <c r="BM4192" s="17"/>
      <c r="BN4192" s="17"/>
      <c r="BO4192" s="17"/>
      <c r="BP4192" s="17"/>
      <c r="BQ4192" s="17"/>
      <c r="BR4192" s="17"/>
      <c r="BS4192" s="17"/>
      <c r="BT4192" s="17"/>
      <c r="BU4192" s="17"/>
      <c r="BV4192" s="17"/>
      <c r="BW4192" s="17"/>
      <c r="BX4192" s="17"/>
      <c r="BY4192" s="17"/>
      <c r="BZ4192" s="17"/>
      <c r="CA4192" s="17"/>
      <c r="CB4192" s="17"/>
      <c r="CC4192" s="17"/>
      <c r="CD4192" s="17"/>
      <c r="CE4192" s="17"/>
      <c r="CF4192" s="17"/>
      <c r="CG4192" s="17"/>
      <c r="CH4192" s="17"/>
      <c r="CI4192" s="17"/>
      <c r="CJ4192" s="17"/>
      <c r="CK4192" s="17"/>
      <c r="CL4192" s="17"/>
      <c r="CM4192" s="17"/>
      <c r="CN4192" s="17"/>
      <c r="CO4192" s="17"/>
    </row>
    <row r="4193" spans="1:93" x14ac:dyDescent="0.35">
      <c r="A4193" s="43">
        <v>1</v>
      </c>
      <c r="B4193" s="83">
        <v>6200</v>
      </c>
      <c r="C4193" s="46" t="s">
        <v>10</v>
      </c>
      <c r="D4193" s="46" t="s">
        <v>10012</v>
      </c>
      <c r="E4193" s="46">
        <v>44000775</v>
      </c>
      <c r="F4193" s="46">
        <v>44001440</v>
      </c>
      <c r="G4193" s="46">
        <v>0</v>
      </c>
      <c r="H4193" s="46" t="s">
        <v>10013</v>
      </c>
      <c r="I4193" s="38">
        <v>997201.47</v>
      </c>
      <c r="J4193" s="47">
        <v>41457</v>
      </c>
      <c r="K4193" s="54"/>
      <c r="L4193" s="17"/>
      <c r="M4193" s="17"/>
      <c r="N4193" s="17"/>
      <c r="O4193" s="17"/>
      <c r="P4193" s="17"/>
      <c r="Q4193" s="17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7"/>
      <c r="AF4193" s="17"/>
      <c r="AG4193" s="17"/>
      <c r="AH4193" s="17"/>
      <c r="AI4193" s="17"/>
      <c r="AJ4193" s="17"/>
      <c r="AK4193" s="17"/>
      <c r="AL4193" s="17"/>
      <c r="AM4193" s="17"/>
      <c r="AN4193" s="17"/>
      <c r="AO4193" s="17"/>
      <c r="AP4193" s="17"/>
      <c r="AQ4193" s="17"/>
      <c r="AR4193" s="17"/>
      <c r="AS4193" s="17"/>
      <c r="AT4193" s="17"/>
      <c r="AU4193" s="17"/>
      <c r="AV4193" s="17"/>
      <c r="AW4193" s="17"/>
      <c r="AX4193" s="17"/>
      <c r="AY4193" s="17"/>
      <c r="AZ4193" s="17"/>
      <c r="BA4193" s="17"/>
      <c r="BB4193" s="17"/>
      <c r="BC4193" s="17"/>
      <c r="BD4193" s="17"/>
      <c r="BE4193" s="17"/>
      <c r="BF4193" s="17"/>
      <c r="BG4193" s="17"/>
      <c r="BH4193" s="17"/>
      <c r="BI4193" s="17"/>
      <c r="BJ4193" s="17"/>
      <c r="BK4193" s="17"/>
      <c r="BL4193" s="17"/>
      <c r="BM4193" s="17"/>
      <c r="BN4193" s="17"/>
      <c r="BO4193" s="17"/>
      <c r="BP4193" s="17"/>
      <c r="BQ4193" s="17"/>
      <c r="BR4193" s="17"/>
      <c r="BS4193" s="17"/>
      <c r="BT4193" s="17"/>
      <c r="BU4193" s="17"/>
      <c r="BV4193" s="17"/>
      <c r="BW4193" s="17"/>
      <c r="BX4193" s="17"/>
      <c r="BY4193" s="17"/>
      <c r="BZ4193" s="17"/>
      <c r="CA4193" s="17"/>
      <c r="CB4193" s="17"/>
      <c r="CC4193" s="17"/>
      <c r="CD4193" s="17"/>
      <c r="CE4193" s="17"/>
      <c r="CF4193" s="17"/>
      <c r="CG4193" s="17"/>
      <c r="CH4193" s="17"/>
      <c r="CI4193" s="17"/>
      <c r="CJ4193" s="17"/>
      <c r="CK4193" s="17"/>
      <c r="CL4193" s="17"/>
      <c r="CM4193" s="17"/>
      <c r="CN4193" s="17"/>
      <c r="CO4193" s="17"/>
    </row>
    <row r="4194" spans="1:93" x14ac:dyDescent="0.35">
      <c r="A4194" s="43">
        <v>1</v>
      </c>
      <c r="B4194" s="83">
        <v>6200</v>
      </c>
      <c r="C4194" s="46" t="s">
        <v>10</v>
      </c>
      <c r="D4194" s="46" t="s">
        <v>10014</v>
      </c>
      <c r="E4194" s="46">
        <v>44000776</v>
      </c>
      <c r="F4194" s="46">
        <v>44001441</v>
      </c>
      <c r="G4194" s="46">
        <v>0</v>
      </c>
      <c r="H4194" s="46" t="s">
        <v>10015</v>
      </c>
      <c r="I4194" s="38">
        <v>997201.47</v>
      </c>
      <c r="J4194" s="47">
        <v>41457</v>
      </c>
      <c r="K4194" s="54"/>
      <c r="L4194" s="17"/>
      <c r="M4194" s="17"/>
      <c r="N4194" s="17"/>
      <c r="O4194" s="17"/>
      <c r="P4194" s="17"/>
      <c r="Q4194" s="17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  <c r="AE4194" s="17"/>
      <c r="AF4194" s="17"/>
      <c r="AG4194" s="17"/>
      <c r="AH4194" s="17"/>
      <c r="AI4194" s="17"/>
      <c r="AJ4194" s="17"/>
      <c r="AK4194" s="17"/>
      <c r="AL4194" s="17"/>
      <c r="AM4194" s="17"/>
      <c r="AN4194" s="17"/>
      <c r="AO4194" s="17"/>
      <c r="AP4194" s="17"/>
      <c r="AQ4194" s="17"/>
      <c r="AR4194" s="17"/>
      <c r="AS4194" s="17"/>
      <c r="AT4194" s="17"/>
      <c r="AU4194" s="17"/>
      <c r="AV4194" s="17"/>
      <c r="AW4194" s="17"/>
      <c r="AX4194" s="17"/>
      <c r="AY4194" s="17"/>
      <c r="AZ4194" s="17"/>
      <c r="BA4194" s="17"/>
      <c r="BB4194" s="17"/>
      <c r="BC4194" s="17"/>
      <c r="BD4194" s="17"/>
      <c r="BE4194" s="17"/>
      <c r="BF4194" s="17"/>
      <c r="BG4194" s="17"/>
      <c r="BH4194" s="17"/>
      <c r="BI4194" s="17"/>
      <c r="BJ4194" s="17"/>
      <c r="BK4194" s="17"/>
      <c r="BL4194" s="17"/>
      <c r="BM4194" s="17"/>
      <c r="BN4194" s="17"/>
      <c r="BO4194" s="17"/>
      <c r="BP4194" s="17"/>
      <c r="BQ4194" s="17"/>
      <c r="BR4194" s="17"/>
      <c r="BS4194" s="17"/>
      <c r="BT4194" s="17"/>
      <c r="BU4194" s="17"/>
      <c r="BV4194" s="17"/>
      <c r="BW4194" s="17"/>
      <c r="BX4194" s="17"/>
      <c r="BY4194" s="17"/>
      <c r="BZ4194" s="17"/>
      <c r="CA4194" s="17"/>
      <c r="CB4194" s="17"/>
      <c r="CC4194" s="17"/>
      <c r="CD4194" s="17"/>
      <c r="CE4194" s="17"/>
      <c r="CF4194" s="17"/>
      <c r="CG4194" s="17"/>
      <c r="CH4194" s="17"/>
      <c r="CI4194" s="17"/>
      <c r="CJ4194" s="17"/>
      <c r="CK4194" s="17"/>
      <c r="CL4194" s="17"/>
      <c r="CM4194" s="17"/>
      <c r="CN4194" s="17"/>
      <c r="CO4194" s="17"/>
    </row>
    <row r="4195" spans="1:93" x14ac:dyDescent="0.35">
      <c r="A4195" s="43">
        <v>1</v>
      </c>
      <c r="B4195" s="83">
        <v>6200</v>
      </c>
      <c r="C4195" s="46" t="s">
        <v>10</v>
      </c>
      <c r="D4195" s="46" t="s">
        <v>10016</v>
      </c>
      <c r="E4195" s="46">
        <v>44000777</v>
      </c>
      <c r="F4195" s="46">
        <v>44001442</v>
      </c>
      <c r="G4195" s="46">
        <v>0</v>
      </c>
      <c r="H4195" s="46" t="s">
        <v>10017</v>
      </c>
      <c r="I4195" s="38">
        <v>997201.47</v>
      </c>
      <c r="J4195" s="47">
        <v>41457</v>
      </c>
      <c r="K4195" s="54"/>
      <c r="L4195" s="17"/>
      <c r="M4195" s="17"/>
      <c r="N4195" s="17"/>
      <c r="O4195" s="17"/>
      <c r="P4195" s="17"/>
      <c r="Q4195" s="17"/>
      <c r="R4195" s="17"/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  <c r="AE4195" s="17"/>
      <c r="AF4195" s="17"/>
      <c r="AG4195" s="17"/>
      <c r="AH4195" s="17"/>
      <c r="AI4195" s="17"/>
      <c r="AJ4195" s="17"/>
      <c r="AK4195" s="17"/>
      <c r="AL4195" s="17"/>
      <c r="AM4195" s="17"/>
      <c r="AN4195" s="17"/>
      <c r="AO4195" s="17"/>
      <c r="AP4195" s="17"/>
      <c r="AQ4195" s="17"/>
      <c r="AR4195" s="17"/>
      <c r="AS4195" s="17"/>
      <c r="AT4195" s="17"/>
      <c r="AU4195" s="17"/>
      <c r="AV4195" s="17"/>
      <c r="AW4195" s="17"/>
      <c r="AX4195" s="17"/>
      <c r="AY4195" s="17"/>
      <c r="AZ4195" s="17"/>
      <c r="BA4195" s="17"/>
      <c r="BB4195" s="17"/>
      <c r="BC4195" s="17"/>
      <c r="BD4195" s="17"/>
      <c r="BE4195" s="17"/>
      <c r="BF4195" s="17"/>
      <c r="BG4195" s="17"/>
      <c r="BH4195" s="17"/>
      <c r="BI4195" s="17"/>
      <c r="BJ4195" s="17"/>
      <c r="BK4195" s="17"/>
      <c r="BL4195" s="17"/>
      <c r="BM4195" s="17"/>
      <c r="BN4195" s="17"/>
      <c r="BO4195" s="17"/>
      <c r="BP4195" s="17"/>
      <c r="BQ4195" s="17"/>
      <c r="BR4195" s="17"/>
      <c r="BS4195" s="17"/>
      <c r="BT4195" s="17"/>
      <c r="BU4195" s="17"/>
      <c r="BV4195" s="17"/>
      <c r="BW4195" s="17"/>
      <c r="BX4195" s="17"/>
      <c r="BY4195" s="17"/>
      <c r="BZ4195" s="17"/>
      <c r="CA4195" s="17"/>
      <c r="CB4195" s="17"/>
      <c r="CC4195" s="17"/>
      <c r="CD4195" s="17"/>
      <c r="CE4195" s="17"/>
      <c r="CF4195" s="17"/>
      <c r="CG4195" s="17"/>
      <c r="CH4195" s="17"/>
      <c r="CI4195" s="17"/>
      <c r="CJ4195" s="17"/>
      <c r="CK4195" s="17"/>
      <c r="CL4195" s="17"/>
      <c r="CM4195" s="17"/>
      <c r="CN4195" s="17"/>
      <c r="CO4195" s="17"/>
    </row>
    <row r="4196" spans="1:93" x14ac:dyDescent="0.35">
      <c r="A4196" s="43">
        <v>1</v>
      </c>
      <c r="B4196" s="83">
        <v>6200</v>
      </c>
      <c r="C4196" s="50" t="s">
        <v>10</v>
      </c>
      <c r="D4196" s="46" t="s">
        <v>10018</v>
      </c>
      <c r="E4196" s="50" t="s">
        <v>1124</v>
      </c>
      <c r="F4196" s="50" t="s">
        <v>10019</v>
      </c>
      <c r="G4196" s="50" t="s">
        <v>1124</v>
      </c>
      <c r="H4196" s="50" t="s">
        <v>10020</v>
      </c>
      <c r="I4196" s="38">
        <v>55000</v>
      </c>
      <c r="J4196" s="47">
        <v>44048</v>
      </c>
      <c r="K4196" s="54"/>
      <c r="L4196" s="17"/>
      <c r="M4196" s="17"/>
      <c r="N4196" s="17"/>
      <c r="O4196" s="17"/>
      <c r="P4196" s="17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17"/>
      <c r="AF4196" s="17"/>
      <c r="AG4196" s="17"/>
      <c r="AH4196" s="17"/>
      <c r="AI4196" s="17"/>
      <c r="AJ4196" s="17"/>
      <c r="AK4196" s="17"/>
      <c r="AL4196" s="17"/>
      <c r="AM4196" s="17"/>
      <c r="AN4196" s="17"/>
      <c r="AO4196" s="17"/>
      <c r="AP4196" s="17"/>
      <c r="AQ4196" s="17"/>
      <c r="AR4196" s="17"/>
      <c r="AS4196" s="17"/>
      <c r="AT4196" s="17"/>
      <c r="AU4196" s="17"/>
      <c r="AV4196" s="17"/>
      <c r="AW4196" s="17"/>
      <c r="AX4196" s="17"/>
      <c r="AY4196" s="17"/>
      <c r="AZ4196" s="17"/>
      <c r="BA4196" s="17"/>
      <c r="BB4196" s="17"/>
      <c r="BC4196" s="17"/>
      <c r="BD4196" s="17"/>
      <c r="BE4196" s="17"/>
      <c r="BF4196" s="17"/>
      <c r="BG4196" s="17"/>
      <c r="BH4196" s="17"/>
      <c r="BI4196" s="17"/>
      <c r="BJ4196" s="17"/>
      <c r="BK4196" s="17"/>
      <c r="BL4196" s="17"/>
      <c r="BM4196" s="17"/>
      <c r="BN4196" s="17"/>
      <c r="BO4196" s="17"/>
      <c r="BP4196" s="17"/>
      <c r="BQ4196" s="17"/>
      <c r="BR4196" s="17"/>
      <c r="BS4196" s="17"/>
      <c r="BT4196" s="17"/>
      <c r="BU4196" s="17"/>
      <c r="BV4196" s="17"/>
      <c r="BW4196" s="17"/>
      <c r="BX4196" s="17"/>
      <c r="BY4196" s="17"/>
      <c r="BZ4196" s="17"/>
      <c r="CA4196" s="17"/>
      <c r="CB4196" s="17"/>
      <c r="CC4196" s="17"/>
      <c r="CD4196" s="17"/>
      <c r="CE4196" s="17"/>
      <c r="CF4196" s="17"/>
      <c r="CG4196" s="17"/>
      <c r="CH4196" s="17"/>
      <c r="CI4196" s="17"/>
      <c r="CJ4196" s="17"/>
      <c r="CK4196" s="17"/>
      <c r="CL4196" s="17"/>
      <c r="CM4196" s="17"/>
      <c r="CN4196" s="17"/>
      <c r="CO4196" s="17"/>
    </row>
    <row r="4197" spans="1:93" x14ac:dyDescent="0.35">
      <c r="A4197" s="43">
        <v>1</v>
      </c>
      <c r="B4197" s="83">
        <v>6200</v>
      </c>
      <c r="C4197" s="46" t="s">
        <v>10</v>
      </c>
      <c r="D4197" s="46" t="s">
        <v>10021</v>
      </c>
      <c r="E4197" s="46">
        <v>44000778</v>
      </c>
      <c r="F4197" s="46">
        <v>44001443</v>
      </c>
      <c r="G4197" s="46">
        <v>0</v>
      </c>
      <c r="H4197" s="46" t="s">
        <v>10022</v>
      </c>
      <c r="I4197" s="38">
        <v>997201.47</v>
      </c>
      <c r="J4197" s="47">
        <v>41457</v>
      </c>
      <c r="K4197" s="54"/>
      <c r="L4197" s="17"/>
      <c r="M4197" s="17"/>
      <c r="N4197" s="17"/>
      <c r="O4197" s="17"/>
      <c r="P4197" s="17"/>
      <c r="Q4197" s="17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17"/>
      <c r="AF4197" s="17"/>
      <c r="AG4197" s="17"/>
      <c r="AH4197" s="17"/>
      <c r="AI4197" s="17"/>
      <c r="AJ4197" s="17"/>
      <c r="AK4197" s="17"/>
      <c r="AL4197" s="17"/>
      <c r="AM4197" s="17"/>
      <c r="AN4197" s="17"/>
      <c r="AO4197" s="17"/>
      <c r="AP4197" s="17"/>
      <c r="AQ4197" s="17"/>
      <c r="AR4197" s="17"/>
      <c r="AS4197" s="17"/>
      <c r="AT4197" s="17"/>
      <c r="AU4197" s="17"/>
      <c r="AV4197" s="17"/>
      <c r="AW4197" s="17"/>
      <c r="AX4197" s="17"/>
      <c r="AY4197" s="17"/>
      <c r="AZ4197" s="17"/>
      <c r="BA4197" s="17"/>
      <c r="BB4197" s="17"/>
      <c r="BC4197" s="17"/>
      <c r="BD4197" s="17"/>
      <c r="BE4197" s="17"/>
      <c r="BF4197" s="17"/>
      <c r="BG4197" s="17"/>
      <c r="BH4197" s="17"/>
      <c r="BI4197" s="17"/>
      <c r="BJ4197" s="17"/>
      <c r="BK4197" s="17"/>
      <c r="BL4197" s="17"/>
      <c r="BM4197" s="17"/>
      <c r="BN4197" s="17"/>
      <c r="BO4197" s="17"/>
      <c r="BP4197" s="17"/>
      <c r="BQ4197" s="17"/>
      <c r="BR4197" s="17"/>
      <c r="BS4197" s="17"/>
      <c r="BT4197" s="17"/>
      <c r="BU4197" s="17"/>
      <c r="BV4197" s="17"/>
      <c r="BW4197" s="17"/>
      <c r="BX4197" s="17"/>
      <c r="BY4197" s="17"/>
      <c r="BZ4197" s="17"/>
      <c r="CA4197" s="17"/>
      <c r="CB4197" s="17"/>
      <c r="CC4197" s="17"/>
      <c r="CD4197" s="17"/>
      <c r="CE4197" s="17"/>
      <c r="CF4197" s="17"/>
      <c r="CG4197" s="17"/>
      <c r="CH4197" s="17"/>
      <c r="CI4197" s="17"/>
      <c r="CJ4197" s="17"/>
      <c r="CK4197" s="17"/>
      <c r="CL4197" s="17"/>
      <c r="CM4197" s="17"/>
      <c r="CN4197" s="17"/>
      <c r="CO4197" s="17"/>
    </row>
    <row r="4198" spans="1:93" x14ac:dyDescent="0.35">
      <c r="A4198" s="43">
        <v>1</v>
      </c>
      <c r="B4198" s="83">
        <v>6200</v>
      </c>
      <c r="C4198" s="50" t="s">
        <v>10</v>
      </c>
      <c r="D4198" s="46" t="s">
        <v>10023</v>
      </c>
      <c r="E4198" s="50" t="s">
        <v>1124</v>
      </c>
      <c r="F4198" s="50" t="s">
        <v>10024</v>
      </c>
      <c r="G4198" s="50" t="s">
        <v>1124</v>
      </c>
      <c r="H4198" s="50" t="s">
        <v>10025</v>
      </c>
      <c r="I4198" s="38">
        <v>15200</v>
      </c>
      <c r="J4198" s="47">
        <v>44061</v>
      </c>
      <c r="K4198" s="54"/>
      <c r="L4198" s="17"/>
      <c r="M4198" s="17"/>
      <c r="N4198" s="17"/>
      <c r="O4198" s="17"/>
      <c r="P4198" s="17"/>
      <c r="Q4198" s="17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17"/>
      <c r="AF4198" s="17"/>
      <c r="AG4198" s="17"/>
      <c r="AH4198" s="17"/>
      <c r="AI4198" s="17"/>
      <c r="AJ4198" s="17"/>
      <c r="AK4198" s="17"/>
      <c r="AL4198" s="17"/>
      <c r="AM4198" s="17"/>
      <c r="AN4198" s="17"/>
      <c r="AO4198" s="17"/>
      <c r="AP4198" s="17"/>
      <c r="AQ4198" s="17"/>
      <c r="AR4198" s="17"/>
      <c r="AS4198" s="17"/>
      <c r="AT4198" s="17"/>
      <c r="AU4198" s="17"/>
      <c r="AV4198" s="17"/>
      <c r="AW4198" s="17"/>
      <c r="AX4198" s="17"/>
      <c r="AY4198" s="17"/>
      <c r="AZ4198" s="17"/>
      <c r="BA4198" s="17"/>
      <c r="BB4198" s="17"/>
      <c r="BC4198" s="17"/>
      <c r="BD4198" s="17"/>
      <c r="BE4198" s="17"/>
      <c r="BF4198" s="17"/>
      <c r="BG4198" s="17"/>
      <c r="BH4198" s="17"/>
      <c r="BI4198" s="17"/>
      <c r="BJ4198" s="17"/>
      <c r="BK4198" s="17"/>
      <c r="BL4198" s="17"/>
      <c r="BM4198" s="17"/>
      <c r="BN4198" s="17"/>
      <c r="BO4198" s="17"/>
      <c r="BP4198" s="17"/>
      <c r="BQ4198" s="17"/>
      <c r="BR4198" s="17"/>
      <c r="BS4198" s="17"/>
      <c r="BT4198" s="17"/>
      <c r="BU4198" s="17"/>
      <c r="BV4198" s="17"/>
      <c r="BW4198" s="17"/>
      <c r="BX4198" s="17"/>
      <c r="BY4198" s="17"/>
      <c r="BZ4198" s="17"/>
      <c r="CA4198" s="17"/>
      <c r="CB4198" s="17"/>
      <c r="CC4198" s="17"/>
      <c r="CD4198" s="17"/>
      <c r="CE4198" s="17"/>
      <c r="CF4198" s="17"/>
      <c r="CG4198" s="17"/>
      <c r="CH4198" s="17"/>
      <c r="CI4198" s="17"/>
      <c r="CJ4198" s="17"/>
      <c r="CK4198" s="17"/>
      <c r="CL4198" s="17"/>
      <c r="CM4198" s="17"/>
      <c r="CN4198" s="17"/>
      <c r="CO4198" s="17"/>
    </row>
    <row r="4199" spans="1:93" x14ac:dyDescent="0.35">
      <c r="A4199" s="43">
        <v>1</v>
      </c>
      <c r="B4199" s="83">
        <v>6200</v>
      </c>
      <c r="C4199" s="50" t="s">
        <v>10</v>
      </c>
      <c r="D4199" s="46" t="s">
        <v>10026</v>
      </c>
      <c r="E4199" s="50" t="s">
        <v>1124</v>
      </c>
      <c r="F4199" s="50" t="s">
        <v>10027</v>
      </c>
      <c r="G4199" s="50" t="s">
        <v>1124</v>
      </c>
      <c r="H4199" s="50" t="s">
        <v>10028</v>
      </c>
      <c r="I4199" s="38">
        <v>16043.74</v>
      </c>
      <c r="J4199" s="47">
        <v>43922</v>
      </c>
      <c r="K4199" s="54"/>
      <c r="L4199" s="17"/>
      <c r="M4199" s="17"/>
      <c r="N4199" s="17"/>
      <c r="O4199" s="17"/>
      <c r="P4199" s="17"/>
      <c r="Q4199" s="17"/>
      <c r="R4199" s="17"/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  <c r="AE4199" s="17"/>
      <c r="AF4199" s="17"/>
      <c r="AG4199" s="17"/>
      <c r="AH4199" s="17"/>
      <c r="AI4199" s="17"/>
      <c r="AJ4199" s="17"/>
      <c r="AK4199" s="17"/>
      <c r="AL4199" s="17"/>
      <c r="AM4199" s="17"/>
      <c r="AN4199" s="17"/>
      <c r="AO4199" s="17"/>
      <c r="AP4199" s="17"/>
      <c r="AQ4199" s="17"/>
      <c r="AR4199" s="17"/>
      <c r="AS4199" s="17"/>
      <c r="AT4199" s="17"/>
      <c r="AU4199" s="17"/>
      <c r="AV4199" s="17"/>
      <c r="AW4199" s="17"/>
      <c r="AX4199" s="17"/>
      <c r="AY4199" s="17"/>
      <c r="AZ4199" s="17"/>
      <c r="BA4199" s="17"/>
      <c r="BB4199" s="17"/>
      <c r="BC4199" s="17"/>
      <c r="BD4199" s="17"/>
      <c r="BE4199" s="17"/>
      <c r="BF4199" s="17"/>
      <c r="BG4199" s="17"/>
      <c r="BH4199" s="17"/>
      <c r="BI4199" s="17"/>
      <c r="BJ4199" s="17"/>
      <c r="BK4199" s="17"/>
      <c r="BL4199" s="17"/>
      <c r="BM4199" s="17"/>
      <c r="BN4199" s="17"/>
      <c r="BO4199" s="17"/>
      <c r="BP4199" s="17"/>
      <c r="BQ4199" s="17"/>
      <c r="BR4199" s="17"/>
      <c r="BS4199" s="17"/>
      <c r="BT4199" s="17"/>
      <c r="BU4199" s="17"/>
      <c r="BV4199" s="17"/>
      <c r="BW4199" s="17"/>
      <c r="BX4199" s="17"/>
      <c r="BY4199" s="17"/>
      <c r="BZ4199" s="17"/>
      <c r="CA4199" s="17"/>
      <c r="CB4199" s="17"/>
      <c r="CC4199" s="17"/>
      <c r="CD4199" s="17"/>
      <c r="CE4199" s="17"/>
      <c r="CF4199" s="17"/>
      <c r="CG4199" s="17"/>
      <c r="CH4199" s="17"/>
      <c r="CI4199" s="17"/>
      <c r="CJ4199" s="17"/>
      <c r="CK4199" s="17"/>
      <c r="CL4199" s="17"/>
      <c r="CM4199" s="17"/>
      <c r="CN4199" s="17"/>
      <c r="CO4199" s="17"/>
    </row>
    <row r="4200" spans="1:93" x14ac:dyDescent="0.35">
      <c r="A4200" s="43">
        <v>1</v>
      </c>
      <c r="B4200" s="83">
        <v>6200</v>
      </c>
      <c r="C4200" s="46" t="s">
        <v>10</v>
      </c>
      <c r="D4200" s="46" t="s">
        <v>10029</v>
      </c>
      <c r="E4200" s="46">
        <v>44000780</v>
      </c>
      <c r="F4200" s="46">
        <v>44001445</v>
      </c>
      <c r="G4200" s="46">
        <v>0</v>
      </c>
      <c r="H4200" s="46" t="s">
        <v>10030</v>
      </c>
      <c r="I4200" s="38">
        <v>997201.47</v>
      </c>
      <c r="J4200" s="47">
        <v>41457</v>
      </c>
      <c r="K4200" s="54"/>
      <c r="L4200" s="17"/>
      <c r="M4200" s="17"/>
      <c r="N4200" s="17"/>
      <c r="O4200" s="17"/>
      <c r="P4200" s="17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17"/>
      <c r="AF4200" s="17"/>
      <c r="AG4200" s="17"/>
      <c r="AH4200" s="17"/>
      <c r="AI4200" s="17"/>
      <c r="AJ4200" s="17"/>
      <c r="AK4200" s="17"/>
      <c r="AL4200" s="17"/>
      <c r="AM4200" s="17"/>
      <c r="AN4200" s="17"/>
      <c r="AO4200" s="17"/>
      <c r="AP4200" s="17"/>
      <c r="AQ4200" s="17"/>
      <c r="AR4200" s="17"/>
      <c r="AS4200" s="17"/>
      <c r="AT4200" s="17"/>
      <c r="AU4200" s="17"/>
      <c r="AV4200" s="17"/>
      <c r="AW4200" s="17"/>
      <c r="AX4200" s="17"/>
      <c r="AY4200" s="17"/>
      <c r="AZ4200" s="17"/>
      <c r="BA4200" s="17"/>
      <c r="BB4200" s="17"/>
      <c r="BC4200" s="17"/>
      <c r="BD4200" s="17"/>
      <c r="BE4200" s="17"/>
      <c r="BF4200" s="17"/>
      <c r="BG4200" s="17"/>
      <c r="BH4200" s="17"/>
      <c r="BI4200" s="17"/>
      <c r="BJ4200" s="17"/>
      <c r="BK4200" s="17"/>
      <c r="BL4200" s="17"/>
      <c r="BM4200" s="17"/>
      <c r="BN4200" s="17"/>
      <c r="BO4200" s="17"/>
      <c r="BP4200" s="17"/>
      <c r="BQ4200" s="17"/>
      <c r="BR4200" s="17"/>
      <c r="BS4200" s="17"/>
      <c r="BT4200" s="17"/>
      <c r="BU4200" s="17"/>
      <c r="BV4200" s="17"/>
      <c r="BW4200" s="17"/>
      <c r="BX4200" s="17"/>
      <c r="BY4200" s="17"/>
      <c r="BZ4200" s="17"/>
      <c r="CA4200" s="17"/>
      <c r="CB4200" s="17"/>
      <c r="CC4200" s="17"/>
      <c r="CD4200" s="17"/>
      <c r="CE4200" s="17"/>
      <c r="CF4200" s="17"/>
      <c r="CG4200" s="17"/>
      <c r="CH4200" s="17"/>
      <c r="CI4200" s="17"/>
      <c r="CJ4200" s="17"/>
      <c r="CK4200" s="17"/>
      <c r="CL4200" s="17"/>
      <c r="CM4200" s="17"/>
      <c r="CN4200" s="17"/>
      <c r="CO4200" s="17"/>
    </row>
    <row r="4201" spans="1:93" x14ac:dyDescent="0.35">
      <c r="A4201" s="43">
        <v>1</v>
      </c>
      <c r="B4201" s="83">
        <v>6200</v>
      </c>
      <c r="C4201" s="46" t="s">
        <v>10</v>
      </c>
      <c r="D4201" s="46" t="s">
        <v>10031</v>
      </c>
      <c r="E4201" s="44"/>
      <c r="F4201" s="50" t="s">
        <v>10032</v>
      </c>
      <c r="G4201" s="50" t="s">
        <v>1043</v>
      </c>
      <c r="H4201" s="50" t="s">
        <v>10033</v>
      </c>
      <c r="I4201" s="38">
        <v>86599.78</v>
      </c>
      <c r="J4201" s="47">
        <v>44279</v>
      </c>
      <c r="K4201" s="54"/>
      <c r="L4201" s="17"/>
      <c r="M4201" s="17"/>
      <c r="N4201" s="17"/>
      <c r="O4201" s="17"/>
      <c r="P4201" s="17"/>
      <c r="Q4201" s="17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17"/>
      <c r="AF4201" s="17"/>
      <c r="AG4201" s="17"/>
      <c r="AH4201" s="17"/>
      <c r="AI4201" s="17"/>
      <c r="AJ4201" s="17"/>
      <c r="AK4201" s="17"/>
      <c r="AL4201" s="17"/>
      <c r="AM4201" s="17"/>
      <c r="AN4201" s="17"/>
      <c r="AO4201" s="17"/>
      <c r="AP4201" s="17"/>
      <c r="AQ4201" s="17"/>
      <c r="AR4201" s="17"/>
      <c r="AS4201" s="17"/>
      <c r="AT4201" s="17"/>
      <c r="AU4201" s="17"/>
      <c r="AV4201" s="17"/>
      <c r="AW4201" s="17"/>
      <c r="AX4201" s="17"/>
      <c r="AY4201" s="17"/>
      <c r="AZ4201" s="17"/>
      <c r="BA4201" s="17"/>
      <c r="BB4201" s="17"/>
      <c r="BC4201" s="17"/>
      <c r="BD4201" s="17"/>
      <c r="BE4201" s="17"/>
      <c r="BF4201" s="17"/>
      <c r="BG4201" s="17"/>
      <c r="BH4201" s="17"/>
      <c r="BI4201" s="17"/>
      <c r="BJ4201" s="17"/>
      <c r="BK4201" s="17"/>
      <c r="BL4201" s="17"/>
      <c r="BM4201" s="17"/>
      <c r="BN4201" s="17"/>
      <c r="BO4201" s="17"/>
      <c r="BP4201" s="17"/>
      <c r="BQ4201" s="17"/>
      <c r="BR4201" s="17"/>
      <c r="BS4201" s="17"/>
      <c r="BT4201" s="17"/>
      <c r="BU4201" s="17"/>
      <c r="BV4201" s="17"/>
      <c r="BW4201" s="17"/>
      <c r="BX4201" s="17"/>
      <c r="BY4201" s="17"/>
      <c r="BZ4201" s="17"/>
      <c r="CA4201" s="17"/>
      <c r="CB4201" s="17"/>
      <c r="CC4201" s="17"/>
      <c r="CD4201" s="17"/>
      <c r="CE4201" s="17"/>
      <c r="CF4201" s="17"/>
      <c r="CG4201" s="17"/>
      <c r="CH4201" s="17"/>
      <c r="CI4201" s="17"/>
      <c r="CJ4201" s="17"/>
      <c r="CK4201" s="17"/>
      <c r="CL4201" s="17"/>
      <c r="CM4201" s="17"/>
      <c r="CN4201" s="17"/>
      <c r="CO4201" s="17"/>
    </row>
    <row r="4202" spans="1:93" x14ac:dyDescent="0.35">
      <c r="A4202" s="43">
        <v>1</v>
      </c>
      <c r="B4202" s="83">
        <v>6200</v>
      </c>
      <c r="C4202" s="46" t="s">
        <v>10</v>
      </c>
      <c r="D4202" s="46" t="s">
        <v>10034</v>
      </c>
      <c r="E4202" s="50"/>
      <c r="F4202" s="50" t="s">
        <v>10032</v>
      </c>
      <c r="G4202" s="50" t="s">
        <v>1124</v>
      </c>
      <c r="H4202" s="50" t="s">
        <v>10035</v>
      </c>
      <c r="I4202" s="38">
        <v>21750</v>
      </c>
      <c r="J4202" s="47">
        <v>44279</v>
      </c>
      <c r="K4202" s="54"/>
      <c r="L4202" s="17"/>
      <c r="M4202" s="17"/>
      <c r="N4202" s="17"/>
      <c r="O4202" s="17"/>
      <c r="P4202" s="17"/>
      <c r="Q4202" s="17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17"/>
      <c r="AF4202" s="17"/>
      <c r="AG4202" s="17"/>
      <c r="AH4202" s="17"/>
      <c r="AI4202" s="17"/>
      <c r="AJ4202" s="17"/>
      <c r="AK4202" s="17"/>
      <c r="AL4202" s="17"/>
      <c r="AM4202" s="17"/>
      <c r="AN4202" s="17"/>
      <c r="AO4202" s="17"/>
      <c r="AP4202" s="17"/>
      <c r="AQ4202" s="17"/>
      <c r="AR4202" s="17"/>
      <c r="AS4202" s="17"/>
      <c r="AT4202" s="17"/>
      <c r="AU4202" s="17"/>
      <c r="AV4202" s="17"/>
      <c r="AW4202" s="17"/>
      <c r="AX4202" s="17"/>
      <c r="AY4202" s="17"/>
      <c r="AZ4202" s="17"/>
      <c r="BA4202" s="17"/>
      <c r="BB4202" s="17"/>
      <c r="BC4202" s="17"/>
      <c r="BD4202" s="17"/>
      <c r="BE4202" s="17"/>
      <c r="BF4202" s="17"/>
      <c r="BG4202" s="17"/>
      <c r="BH4202" s="17"/>
      <c r="BI4202" s="17"/>
      <c r="BJ4202" s="17"/>
      <c r="BK4202" s="17"/>
      <c r="BL4202" s="17"/>
      <c r="BM4202" s="17"/>
      <c r="BN4202" s="17"/>
      <c r="BO4202" s="17"/>
      <c r="BP4202" s="17"/>
      <c r="BQ4202" s="17"/>
      <c r="BR4202" s="17"/>
      <c r="BS4202" s="17"/>
      <c r="BT4202" s="17"/>
      <c r="BU4202" s="17"/>
      <c r="BV4202" s="17"/>
      <c r="BW4202" s="17"/>
      <c r="BX4202" s="17"/>
      <c r="BY4202" s="17"/>
      <c r="BZ4202" s="17"/>
      <c r="CA4202" s="17"/>
      <c r="CB4202" s="17"/>
      <c r="CC4202" s="17"/>
      <c r="CD4202" s="17"/>
      <c r="CE4202" s="17"/>
      <c r="CF4202" s="17"/>
      <c r="CG4202" s="17"/>
      <c r="CH4202" s="17"/>
      <c r="CI4202" s="17"/>
      <c r="CJ4202" s="17"/>
      <c r="CK4202" s="17"/>
      <c r="CL4202" s="17"/>
      <c r="CM4202" s="17"/>
      <c r="CN4202" s="17"/>
      <c r="CO4202" s="17"/>
    </row>
    <row r="4203" spans="1:93" x14ac:dyDescent="0.35">
      <c r="A4203" s="43">
        <v>1</v>
      </c>
      <c r="B4203" s="83">
        <v>6200</v>
      </c>
      <c r="C4203" s="46" t="s">
        <v>10</v>
      </c>
      <c r="D4203" s="46" t="s">
        <v>10036</v>
      </c>
      <c r="E4203" s="46">
        <v>44000782</v>
      </c>
      <c r="F4203" s="46">
        <v>44001447</v>
      </c>
      <c r="G4203" s="46">
        <v>0</v>
      </c>
      <c r="H4203" s="46" t="s">
        <v>10037</v>
      </c>
      <c r="I4203" s="38">
        <v>997201.47</v>
      </c>
      <c r="J4203" s="47">
        <v>41457</v>
      </c>
      <c r="K4203" s="54"/>
      <c r="L4203" s="17"/>
      <c r="M4203" s="17"/>
      <c r="N4203" s="17"/>
      <c r="O4203" s="17"/>
      <c r="P4203" s="17"/>
      <c r="Q4203" s="17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17"/>
      <c r="AF4203" s="17"/>
      <c r="AG4203" s="17"/>
      <c r="AH4203" s="17"/>
      <c r="AI4203" s="17"/>
      <c r="AJ4203" s="17"/>
      <c r="AK4203" s="17"/>
      <c r="AL4203" s="17"/>
      <c r="AM4203" s="17"/>
      <c r="AN4203" s="17"/>
      <c r="AO4203" s="17"/>
      <c r="AP4203" s="17"/>
      <c r="AQ4203" s="17"/>
      <c r="AR4203" s="17"/>
      <c r="AS4203" s="17"/>
      <c r="AT4203" s="17"/>
      <c r="AU4203" s="17"/>
      <c r="AV4203" s="17"/>
      <c r="AW4203" s="17"/>
      <c r="AX4203" s="17"/>
      <c r="AY4203" s="17"/>
      <c r="AZ4203" s="17"/>
      <c r="BA4203" s="17"/>
      <c r="BB4203" s="17"/>
      <c r="BC4203" s="17"/>
      <c r="BD4203" s="17"/>
      <c r="BE4203" s="17"/>
      <c r="BF4203" s="17"/>
      <c r="BG4203" s="17"/>
      <c r="BH4203" s="17"/>
      <c r="BI4203" s="17"/>
      <c r="BJ4203" s="17"/>
      <c r="BK4203" s="17"/>
      <c r="BL4203" s="17"/>
      <c r="BM4203" s="17"/>
      <c r="BN4203" s="17"/>
      <c r="BO4203" s="17"/>
      <c r="BP4203" s="17"/>
      <c r="BQ4203" s="17"/>
      <c r="BR4203" s="17"/>
      <c r="BS4203" s="17"/>
      <c r="BT4203" s="17"/>
      <c r="BU4203" s="17"/>
      <c r="BV4203" s="17"/>
      <c r="BW4203" s="17"/>
      <c r="BX4203" s="17"/>
      <c r="BY4203" s="17"/>
      <c r="BZ4203" s="17"/>
      <c r="CA4203" s="17"/>
      <c r="CB4203" s="17"/>
      <c r="CC4203" s="17"/>
      <c r="CD4203" s="17"/>
      <c r="CE4203" s="17"/>
      <c r="CF4203" s="17"/>
      <c r="CG4203" s="17"/>
      <c r="CH4203" s="17"/>
      <c r="CI4203" s="17"/>
      <c r="CJ4203" s="17"/>
      <c r="CK4203" s="17"/>
      <c r="CL4203" s="17"/>
      <c r="CM4203" s="17"/>
      <c r="CN4203" s="17"/>
      <c r="CO4203" s="17"/>
    </row>
    <row r="4204" spans="1:93" x14ac:dyDescent="0.35">
      <c r="A4204" s="43">
        <v>1</v>
      </c>
      <c r="B4204" s="83">
        <v>6200</v>
      </c>
      <c r="C4204" s="50" t="s">
        <v>10</v>
      </c>
      <c r="D4204" s="46" t="s">
        <v>10038</v>
      </c>
      <c r="E4204" s="50"/>
      <c r="F4204" s="50" t="s">
        <v>10039</v>
      </c>
      <c r="G4204" s="50" t="s">
        <v>1124</v>
      </c>
      <c r="H4204" s="50" t="s">
        <v>10040</v>
      </c>
      <c r="I4204" s="38">
        <v>16043.74</v>
      </c>
      <c r="J4204" s="47">
        <v>43944</v>
      </c>
      <c r="K4204" s="54"/>
      <c r="L4204" s="17"/>
      <c r="M4204" s="17"/>
      <c r="N4204" s="17"/>
      <c r="O4204" s="17"/>
      <c r="P4204" s="17"/>
      <c r="Q4204" s="17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17"/>
      <c r="AF4204" s="17"/>
      <c r="AG4204" s="17"/>
      <c r="AH4204" s="17"/>
      <c r="AI4204" s="17"/>
      <c r="AJ4204" s="17"/>
      <c r="AK4204" s="17"/>
      <c r="AL4204" s="17"/>
      <c r="AM4204" s="17"/>
      <c r="AN4204" s="17"/>
      <c r="AO4204" s="17"/>
      <c r="AP4204" s="17"/>
      <c r="AQ4204" s="17"/>
      <c r="AR4204" s="17"/>
      <c r="AS4204" s="17"/>
      <c r="AT4204" s="17"/>
      <c r="AU4204" s="17"/>
      <c r="AV4204" s="17"/>
      <c r="AW4204" s="17"/>
      <c r="AX4204" s="17"/>
      <c r="AY4204" s="17"/>
      <c r="AZ4204" s="17"/>
      <c r="BA4204" s="17"/>
      <c r="BB4204" s="17"/>
      <c r="BC4204" s="17"/>
      <c r="BD4204" s="17"/>
      <c r="BE4204" s="17"/>
      <c r="BF4204" s="17"/>
      <c r="BG4204" s="17"/>
      <c r="BH4204" s="17"/>
      <c r="BI4204" s="17"/>
      <c r="BJ4204" s="17"/>
      <c r="BK4204" s="17"/>
      <c r="BL4204" s="17"/>
      <c r="BM4204" s="17"/>
      <c r="BN4204" s="17"/>
      <c r="BO4204" s="17"/>
      <c r="BP4204" s="17"/>
      <c r="BQ4204" s="17"/>
      <c r="BR4204" s="17"/>
      <c r="BS4204" s="17"/>
      <c r="BT4204" s="17"/>
      <c r="BU4204" s="17"/>
      <c r="BV4204" s="17"/>
      <c r="BW4204" s="17"/>
      <c r="BX4204" s="17"/>
      <c r="BY4204" s="17"/>
      <c r="BZ4204" s="17"/>
      <c r="CA4204" s="17"/>
      <c r="CB4204" s="17"/>
      <c r="CC4204" s="17"/>
      <c r="CD4204" s="17"/>
      <c r="CE4204" s="17"/>
      <c r="CF4204" s="17"/>
      <c r="CG4204" s="17"/>
      <c r="CH4204" s="17"/>
      <c r="CI4204" s="17"/>
      <c r="CJ4204" s="17"/>
      <c r="CK4204" s="17"/>
      <c r="CL4204" s="17"/>
      <c r="CM4204" s="17"/>
      <c r="CN4204" s="17"/>
      <c r="CO4204" s="17"/>
    </row>
    <row r="4205" spans="1:93" x14ac:dyDescent="0.35">
      <c r="A4205" s="43">
        <v>1</v>
      </c>
      <c r="B4205" s="83">
        <v>6200</v>
      </c>
      <c r="C4205" s="46" t="s">
        <v>10</v>
      </c>
      <c r="D4205" s="46" t="s">
        <v>10041</v>
      </c>
      <c r="E4205" s="46">
        <v>44000783</v>
      </c>
      <c r="F4205" s="46">
        <v>44001448</v>
      </c>
      <c r="G4205" s="46">
        <v>0</v>
      </c>
      <c r="H4205" s="46" t="s">
        <v>10042</v>
      </c>
      <c r="I4205" s="38">
        <v>997201.47</v>
      </c>
      <c r="J4205" s="47">
        <v>41457</v>
      </c>
      <c r="K4205" s="54"/>
      <c r="L4205" s="17"/>
      <c r="M4205" s="17"/>
      <c r="N4205" s="17"/>
      <c r="O4205" s="17"/>
      <c r="P4205" s="17"/>
      <c r="Q4205" s="17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17"/>
      <c r="AF4205" s="17"/>
      <c r="AG4205" s="17"/>
      <c r="AH4205" s="17"/>
      <c r="AI4205" s="17"/>
      <c r="AJ4205" s="17"/>
      <c r="AK4205" s="17"/>
      <c r="AL4205" s="17"/>
      <c r="AM4205" s="17"/>
      <c r="AN4205" s="17"/>
      <c r="AO4205" s="17"/>
      <c r="AP4205" s="17"/>
      <c r="AQ4205" s="17"/>
      <c r="AR4205" s="17"/>
      <c r="AS4205" s="17"/>
      <c r="AT4205" s="17"/>
      <c r="AU4205" s="17"/>
      <c r="AV4205" s="17"/>
      <c r="AW4205" s="17"/>
      <c r="AX4205" s="17"/>
      <c r="AY4205" s="17"/>
      <c r="AZ4205" s="17"/>
      <c r="BA4205" s="17"/>
      <c r="BB4205" s="17"/>
      <c r="BC4205" s="17"/>
      <c r="BD4205" s="17"/>
      <c r="BE4205" s="17"/>
      <c r="BF4205" s="17"/>
      <c r="BG4205" s="17"/>
      <c r="BH4205" s="17"/>
      <c r="BI4205" s="17"/>
      <c r="BJ4205" s="17"/>
      <c r="BK4205" s="17"/>
      <c r="BL4205" s="17"/>
      <c r="BM4205" s="17"/>
      <c r="BN4205" s="17"/>
      <c r="BO4205" s="17"/>
      <c r="BP4205" s="17"/>
      <c r="BQ4205" s="17"/>
      <c r="BR4205" s="17"/>
      <c r="BS4205" s="17"/>
      <c r="BT4205" s="17"/>
      <c r="BU4205" s="17"/>
      <c r="BV4205" s="17"/>
      <c r="BW4205" s="17"/>
      <c r="BX4205" s="17"/>
      <c r="BY4205" s="17"/>
      <c r="BZ4205" s="17"/>
      <c r="CA4205" s="17"/>
      <c r="CB4205" s="17"/>
      <c r="CC4205" s="17"/>
      <c r="CD4205" s="17"/>
      <c r="CE4205" s="17"/>
      <c r="CF4205" s="17"/>
      <c r="CG4205" s="17"/>
      <c r="CH4205" s="17"/>
      <c r="CI4205" s="17"/>
      <c r="CJ4205" s="17"/>
      <c r="CK4205" s="17"/>
      <c r="CL4205" s="17"/>
      <c r="CM4205" s="17"/>
      <c r="CN4205" s="17"/>
      <c r="CO4205" s="17"/>
    </row>
    <row r="4206" spans="1:93" x14ac:dyDescent="0.35">
      <c r="A4206" s="43">
        <v>1</v>
      </c>
      <c r="B4206" s="83">
        <v>6200</v>
      </c>
      <c r="C4206" s="50" t="s">
        <v>10</v>
      </c>
      <c r="D4206" s="46" t="s">
        <v>10043</v>
      </c>
      <c r="E4206" s="50"/>
      <c r="F4206" s="50" t="s">
        <v>10044</v>
      </c>
      <c r="G4206" s="50" t="s">
        <v>1124</v>
      </c>
      <c r="H4206" s="50" t="s">
        <v>10045</v>
      </c>
      <c r="I4206" s="38">
        <v>15200</v>
      </c>
      <c r="J4206" s="47">
        <v>44061</v>
      </c>
      <c r="K4206" s="54"/>
      <c r="L4206" s="17"/>
      <c r="M4206" s="17"/>
      <c r="N4206" s="17"/>
      <c r="O4206" s="17"/>
      <c r="P4206" s="17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17"/>
      <c r="AF4206" s="17"/>
      <c r="AG4206" s="17"/>
      <c r="AH4206" s="17"/>
      <c r="AI4206" s="17"/>
      <c r="AJ4206" s="17"/>
      <c r="AK4206" s="17"/>
      <c r="AL4206" s="17"/>
      <c r="AM4206" s="17"/>
      <c r="AN4206" s="17"/>
      <c r="AO4206" s="17"/>
      <c r="AP4206" s="17"/>
      <c r="AQ4206" s="17"/>
      <c r="AR4206" s="17"/>
      <c r="AS4206" s="17"/>
      <c r="AT4206" s="17"/>
      <c r="AU4206" s="17"/>
      <c r="AV4206" s="17"/>
      <c r="AW4206" s="17"/>
      <c r="AX4206" s="17"/>
      <c r="AY4206" s="17"/>
      <c r="AZ4206" s="17"/>
      <c r="BA4206" s="17"/>
      <c r="BB4206" s="17"/>
      <c r="BC4206" s="17"/>
      <c r="BD4206" s="17"/>
      <c r="BE4206" s="17"/>
      <c r="BF4206" s="17"/>
      <c r="BG4206" s="17"/>
      <c r="BH4206" s="17"/>
      <c r="BI4206" s="17"/>
      <c r="BJ4206" s="17"/>
      <c r="BK4206" s="17"/>
      <c r="BL4206" s="17"/>
      <c r="BM4206" s="17"/>
      <c r="BN4206" s="17"/>
      <c r="BO4206" s="17"/>
      <c r="BP4206" s="17"/>
      <c r="BQ4206" s="17"/>
      <c r="BR4206" s="17"/>
      <c r="BS4206" s="17"/>
      <c r="BT4206" s="17"/>
      <c r="BU4206" s="17"/>
      <c r="BV4206" s="17"/>
      <c r="BW4206" s="17"/>
      <c r="BX4206" s="17"/>
      <c r="BY4206" s="17"/>
      <c r="BZ4206" s="17"/>
      <c r="CA4206" s="17"/>
      <c r="CB4206" s="17"/>
      <c r="CC4206" s="17"/>
      <c r="CD4206" s="17"/>
      <c r="CE4206" s="17"/>
      <c r="CF4206" s="17"/>
      <c r="CG4206" s="17"/>
      <c r="CH4206" s="17"/>
      <c r="CI4206" s="17"/>
      <c r="CJ4206" s="17"/>
      <c r="CK4206" s="17"/>
      <c r="CL4206" s="17"/>
      <c r="CM4206" s="17"/>
      <c r="CN4206" s="17"/>
      <c r="CO4206" s="17"/>
    </row>
    <row r="4207" spans="1:93" x14ac:dyDescent="0.35">
      <c r="A4207" s="43">
        <v>1</v>
      </c>
      <c r="B4207" s="83">
        <v>6200</v>
      </c>
      <c r="C4207" s="46" t="s">
        <v>10</v>
      </c>
      <c r="D4207" s="46" t="s">
        <v>10046</v>
      </c>
      <c r="E4207" s="46">
        <v>44000784</v>
      </c>
      <c r="F4207" s="46">
        <v>44001449</v>
      </c>
      <c r="G4207" s="46">
        <v>0</v>
      </c>
      <c r="H4207" s="46" t="s">
        <v>10047</v>
      </c>
      <c r="I4207" s="38">
        <v>997201.47</v>
      </c>
      <c r="J4207" s="47">
        <v>41457</v>
      </c>
      <c r="K4207" s="48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  <c r="AH4207" s="14"/>
      <c r="AI4207" s="14"/>
      <c r="AJ4207" s="14"/>
      <c r="AK4207" s="14"/>
      <c r="AL4207" s="14"/>
      <c r="AM4207" s="14"/>
      <c r="AN4207" s="14"/>
      <c r="AO4207" s="14"/>
      <c r="AP4207" s="14"/>
      <c r="AQ4207" s="14"/>
      <c r="AR4207" s="14"/>
      <c r="AS4207" s="14"/>
      <c r="AT4207" s="14"/>
      <c r="AU4207" s="14"/>
      <c r="AV4207" s="14"/>
      <c r="AW4207" s="14"/>
      <c r="AX4207" s="14"/>
      <c r="AY4207" s="14"/>
      <c r="AZ4207" s="14"/>
      <c r="BA4207" s="14"/>
      <c r="BB4207" s="14"/>
      <c r="BC4207" s="14"/>
      <c r="BD4207" s="14"/>
      <c r="BE4207" s="14"/>
      <c r="BF4207" s="14"/>
      <c r="BG4207" s="14"/>
      <c r="BH4207" s="14"/>
      <c r="BI4207" s="14"/>
      <c r="BJ4207" s="14"/>
      <c r="BK4207" s="14"/>
      <c r="BL4207" s="14"/>
      <c r="BM4207" s="14"/>
      <c r="BN4207" s="14"/>
      <c r="BO4207" s="14"/>
      <c r="BP4207" s="14"/>
      <c r="BQ4207" s="14"/>
      <c r="BR4207" s="14"/>
      <c r="BS4207" s="14"/>
      <c r="BT4207" s="14"/>
      <c r="BU4207" s="14"/>
      <c r="BV4207" s="14"/>
      <c r="BW4207" s="14"/>
      <c r="BX4207" s="14"/>
      <c r="BY4207" s="14"/>
      <c r="BZ4207" s="14"/>
      <c r="CA4207" s="14"/>
      <c r="CB4207" s="14"/>
      <c r="CC4207" s="14"/>
      <c r="CD4207" s="14"/>
      <c r="CE4207" s="14"/>
      <c r="CF4207" s="14"/>
      <c r="CG4207" s="14"/>
      <c r="CH4207" s="14"/>
      <c r="CI4207" s="14"/>
      <c r="CJ4207" s="14"/>
      <c r="CK4207" s="14"/>
      <c r="CL4207" s="14"/>
      <c r="CM4207" s="14"/>
      <c r="CN4207" s="14"/>
      <c r="CO4207" s="14"/>
    </row>
    <row r="4208" spans="1:93" x14ac:dyDescent="0.35">
      <c r="A4208" s="43">
        <v>1</v>
      </c>
      <c r="B4208" s="83">
        <v>6200</v>
      </c>
      <c r="C4208" s="46" t="s">
        <v>10</v>
      </c>
      <c r="D4208" s="46" t="s">
        <v>10048</v>
      </c>
      <c r="E4208" s="46">
        <v>44000785</v>
      </c>
      <c r="F4208" s="46">
        <v>44001450</v>
      </c>
      <c r="G4208" s="46">
        <v>0</v>
      </c>
      <c r="H4208" s="46" t="s">
        <v>10049</v>
      </c>
      <c r="I4208" s="38">
        <v>997201.47</v>
      </c>
      <c r="J4208" s="47">
        <v>41457</v>
      </c>
      <c r="K4208" s="54"/>
      <c r="L4208" s="17"/>
      <c r="M4208" s="17"/>
      <c r="N4208" s="17"/>
      <c r="O4208" s="17"/>
      <c r="P4208" s="17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17"/>
      <c r="AF4208" s="17"/>
      <c r="AG4208" s="17"/>
      <c r="AH4208" s="17"/>
      <c r="AI4208" s="17"/>
      <c r="AJ4208" s="17"/>
      <c r="AK4208" s="17"/>
      <c r="AL4208" s="17"/>
      <c r="AM4208" s="17"/>
      <c r="AN4208" s="17"/>
      <c r="AO4208" s="17"/>
      <c r="AP4208" s="17"/>
      <c r="AQ4208" s="17"/>
      <c r="AR4208" s="17"/>
      <c r="AS4208" s="17"/>
      <c r="AT4208" s="17"/>
      <c r="AU4208" s="17"/>
      <c r="AV4208" s="17"/>
      <c r="AW4208" s="17"/>
      <c r="AX4208" s="17"/>
      <c r="AY4208" s="17"/>
      <c r="AZ4208" s="17"/>
      <c r="BA4208" s="17"/>
      <c r="BB4208" s="17"/>
      <c r="BC4208" s="17"/>
      <c r="BD4208" s="17"/>
      <c r="BE4208" s="17"/>
      <c r="BF4208" s="17"/>
      <c r="BG4208" s="17"/>
      <c r="BH4208" s="17"/>
      <c r="BI4208" s="17"/>
      <c r="BJ4208" s="17"/>
      <c r="BK4208" s="17"/>
      <c r="BL4208" s="17"/>
      <c r="BM4208" s="17"/>
      <c r="BN4208" s="17"/>
      <c r="BO4208" s="17"/>
      <c r="BP4208" s="17"/>
      <c r="BQ4208" s="17"/>
      <c r="BR4208" s="17"/>
      <c r="BS4208" s="17"/>
      <c r="BT4208" s="17"/>
      <c r="BU4208" s="17"/>
      <c r="BV4208" s="17"/>
      <c r="BW4208" s="17"/>
      <c r="BX4208" s="17"/>
      <c r="BY4208" s="17"/>
      <c r="BZ4208" s="17"/>
      <c r="CA4208" s="17"/>
      <c r="CB4208" s="17"/>
      <c r="CC4208" s="17"/>
      <c r="CD4208" s="17"/>
      <c r="CE4208" s="17"/>
      <c r="CF4208" s="17"/>
      <c r="CG4208" s="17"/>
      <c r="CH4208" s="17"/>
      <c r="CI4208" s="17"/>
      <c r="CJ4208" s="17"/>
      <c r="CK4208" s="17"/>
      <c r="CL4208" s="17"/>
      <c r="CM4208" s="17"/>
      <c r="CN4208" s="17"/>
      <c r="CO4208" s="17"/>
    </row>
    <row r="4209" spans="1:93" x14ac:dyDescent="0.35">
      <c r="A4209" s="43">
        <v>1</v>
      </c>
      <c r="B4209" s="83">
        <v>6200</v>
      </c>
      <c r="C4209" s="46" t="s">
        <v>10</v>
      </c>
      <c r="D4209" s="46" t="s">
        <v>10050</v>
      </c>
      <c r="E4209" s="46">
        <v>44000786</v>
      </c>
      <c r="F4209" s="46">
        <v>44001451</v>
      </c>
      <c r="G4209" s="46">
        <v>0</v>
      </c>
      <c r="H4209" s="46" t="s">
        <v>10051</v>
      </c>
      <c r="I4209" s="38">
        <v>997201.47</v>
      </c>
      <c r="J4209" s="47">
        <v>41457</v>
      </c>
      <c r="K4209" s="54"/>
      <c r="L4209" s="17"/>
      <c r="M4209" s="17"/>
      <c r="N4209" s="17"/>
      <c r="O4209" s="17"/>
      <c r="P4209" s="17"/>
      <c r="Q4209" s="17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17"/>
      <c r="AF4209" s="17"/>
      <c r="AG4209" s="17"/>
      <c r="AH4209" s="17"/>
      <c r="AI4209" s="17"/>
      <c r="AJ4209" s="17"/>
      <c r="AK4209" s="17"/>
      <c r="AL4209" s="17"/>
      <c r="AM4209" s="17"/>
      <c r="AN4209" s="17"/>
      <c r="AO4209" s="17"/>
      <c r="AP4209" s="17"/>
      <c r="AQ4209" s="17"/>
      <c r="AR4209" s="17"/>
      <c r="AS4209" s="17"/>
      <c r="AT4209" s="17"/>
      <c r="AU4209" s="17"/>
      <c r="AV4209" s="17"/>
      <c r="AW4209" s="17"/>
      <c r="AX4209" s="17"/>
      <c r="AY4209" s="17"/>
      <c r="AZ4209" s="17"/>
      <c r="BA4209" s="17"/>
      <c r="BB4209" s="17"/>
      <c r="BC4209" s="17"/>
      <c r="BD4209" s="17"/>
      <c r="BE4209" s="17"/>
      <c r="BF4209" s="17"/>
      <c r="BG4209" s="17"/>
      <c r="BH4209" s="17"/>
      <c r="BI4209" s="17"/>
      <c r="BJ4209" s="17"/>
      <c r="BK4209" s="17"/>
      <c r="BL4209" s="17"/>
      <c r="BM4209" s="17"/>
      <c r="BN4209" s="17"/>
      <c r="BO4209" s="17"/>
      <c r="BP4209" s="17"/>
      <c r="BQ4209" s="17"/>
      <c r="BR4209" s="17"/>
      <c r="BS4209" s="17"/>
      <c r="BT4209" s="17"/>
      <c r="BU4209" s="17"/>
      <c r="BV4209" s="17"/>
      <c r="BW4209" s="17"/>
      <c r="BX4209" s="17"/>
      <c r="BY4209" s="17"/>
      <c r="BZ4209" s="17"/>
      <c r="CA4209" s="17"/>
      <c r="CB4209" s="17"/>
      <c r="CC4209" s="17"/>
      <c r="CD4209" s="17"/>
      <c r="CE4209" s="17"/>
      <c r="CF4209" s="17"/>
      <c r="CG4209" s="17"/>
      <c r="CH4209" s="17"/>
      <c r="CI4209" s="17"/>
      <c r="CJ4209" s="17"/>
      <c r="CK4209" s="17"/>
      <c r="CL4209" s="17"/>
      <c r="CM4209" s="17"/>
      <c r="CN4209" s="17"/>
      <c r="CO4209" s="17"/>
    </row>
    <row r="4210" spans="1:93" x14ac:dyDescent="0.35">
      <c r="A4210" s="43">
        <v>1</v>
      </c>
      <c r="B4210" s="83">
        <v>6200</v>
      </c>
      <c r="C4210" s="46" t="s">
        <v>10</v>
      </c>
      <c r="D4210" s="46" t="s">
        <v>10052</v>
      </c>
      <c r="E4210" s="46">
        <v>44000787</v>
      </c>
      <c r="F4210" s="46">
        <v>44001452</v>
      </c>
      <c r="G4210" s="46">
        <v>0</v>
      </c>
      <c r="H4210" s="46" t="s">
        <v>10053</v>
      </c>
      <c r="I4210" s="38">
        <v>997201.47</v>
      </c>
      <c r="J4210" s="47">
        <v>41457</v>
      </c>
      <c r="K4210" s="48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  <c r="AH4210" s="14"/>
      <c r="AI4210" s="14"/>
      <c r="AJ4210" s="14"/>
      <c r="AK4210" s="14"/>
      <c r="AL4210" s="14"/>
      <c r="AM4210" s="14"/>
      <c r="AN4210" s="14"/>
      <c r="AO4210" s="14"/>
      <c r="AP4210" s="14"/>
      <c r="AQ4210" s="14"/>
      <c r="AR4210" s="14"/>
      <c r="AS4210" s="14"/>
      <c r="AT4210" s="14"/>
      <c r="AU4210" s="14"/>
      <c r="AV4210" s="14"/>
      <c r="AW4210" s="14"/>
      <c r="AX4210" s="14"/>
      <c r="AY4210" s="14"/>
      <c r="AZ4210" s="14"/>
      <c r="BA4210" s="14"/>
      <c r="BB4210" s="14"/>
      <c r="BC4210" s="14"/>
      <c r="BD4210" s="14"/>
      <c r="BE4210" s="14"/>
      <c r="BF4210" s="14"/>
      <c r="BG4210" s="14"/>
      <c r="BH4210" s="14"/>
      <c r="BI4210" s="14"/>
      <c r="BJ4210" s="14"/>
      <c r="BK4210" s="14"/>
      <c r="BL4210" s="14"/>
      <c r="BM4210" s="14"/>
      <c r="BN4210" s="14"/>
      <c r="BO4210" s="14"/>
      <c r="BP4210" s="14"/>
      <c r="BQ4210" s="14"/>
      <c r="BR4210" s="14"/>
      <c r="BS4210" s="14"/>
      <c r="BT4210" s="14"/>
      <c r="BU4210" s="14"/>
      <c r="BV4210" s="14"/>
      <c r="BW4210" s="14"/>
      <c r="BX4210" s="14"/>
      <c r="BY4210" s="14"/>
      <c r="BZ4210" s="14"/>
      <c r="CA4210" s="14"/>
      <c r="CB4210" s="14"/>
      <c r="CC4210" s="14"/>
      <c r="CD4210" s="14"/>
      <c r="CE4210" s="14"/>
      <c r="CF4210" s="14"/>
      <c r="CG4210" s="14"/>
      <c r="CH4210" s="14"/>
      <c r="CI4210" s="14"/>
      <c r="CJ4210" s="14"/>
      <c r="CK4210" s="14"/>
      <c r="CL4210" s="14"/>
      <c r="CM4210" s="14"/>
      <c r="CN4210" s="14"/>
      <c r="CO4210" s="14"/>
    </row>
    <row r="4211" spans="1:93" x14ac:dyDescent="0.35">
      <c r="A4211" s="43">
        <v>1</v>
      </c>
      <c r="B4211" s="83">
        <v>6200</v>
      </c>
      <c r="C4211" s="46" t="s">
        <v>10</v>
      </c>
      <c r="D4211" s="46" t="s">
        <v>10054</v>
      </c>
      <c r="E4211" s="46">
        <v>44000788</v>
      </c>
      <c r="F4211" s="46">
        <v>44001453</v>
      </c>
      <c r="G4211" s="46">
        <v>0</v>
      </c>
      <c r="H4211" s="46" t="s">
        <v>10055</v>
      </c>
      <c r="I4211" s="38">
        <v>561508.39</v>
      </c>
      <c r="J4211" s="47">
        <v>41457</v>
      </c>
      <c r="K4211" s="54"/>
      <c r="L4211" s="17"/>
      <c r="M4211" s="17"/>
      <c r="N4211" s="17"/>
      <c r="O4211" s="17"/>
      <c r="P4211" s="17"/>
      <c r="Q4211" s="17"/>
      <c r="R4211" s="17"/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17"/>
      <c r="AF4211" s="17"/>
      <c r="AG4211" s="17"/>
      <c r="AH4211" s="17"/>
      <c r="AI4211" s="17"/>
      <c r="AJ4211" s="17"/>
      <c r="AK4211" s="17"/>
      <c r="AL4211" s="17"/>
      <c r="AM4211" s="17"/>
      <c r="AN4211" s="17"/>
      <c r="AO4211" s="17"/>
      <c r="AP4211" s="17"/>
      <c r="AQ4211" s="17"/>
      <c r="AR4211" s="17"/>
      <c r="AS4211" s="17"/>
      <c r="AT4211" s="17"/>
      <c r="AU4211" s="17"/>
      <c r="AV4211" s="17"/>
      <c r="AW4211" s="17"/>
      <c r="AX4211" s="17"/>
      <c r="AY4211" s="17"/>
      <c r="AZ4211" s="17"/>
      <c r="BA4211" s="17"/>
      <c r="BB4211" s="17"/>
      <c r="BC4211" s="17"/>
      <c r="BD4211" s="17"/>
      <c r="BE4211" s="17"/>
      <c r="BF4211" s="17"/>
      <c r="BG4211" s="17"/>
      <c r="BH4211" s="17"/>
      <c r="BI4211" s="17"/>
      <c r="BJ4211" s="17"/>
      <c r="BK4211" s="17"/>
      <c r="BL4211" s="17"/>
      <c r="BM4211" s="17"/>
      <c r="BN4211" s="17"/>
      <c r="BO4211" s="17"/>
      <c r="BP4211" s="17"/>
      <c r="BQ4211" s="17"/>
      <c r="BR4211" s="17"/>
      <c r="BS4211" s="17"/>
      <c r="BT4211" s="17"/>
      <c r="BU4211" s="17"/>
      <c r="BV4211" s="17"/>
      <c r="BW4211" s="17"/>
      <c r="BX4211" s="17"/>
      <c r="BY4211" s="17"/>
      <c r="BZ4211" s="17"/>
      <c r="CA4211" s="17"/>
      <c r="CB4211" s="17"/>
      <c r="CC4211" s="17"/>
      <c r="CD4211" s="17"/>
      <c r="CE4211" s="17"/>
      <c r="CF4211" s="17"/>
      <c r="CG4211" s="17"/>
      <c r="CH4211" s="17"/>
      <c r="CI4211" s="17"/>
      <c r="CJ4211" s="17"/>
      <c r="CK4211" s="17"/>
      <c r="CL4211" s="17"/>
      <c r="CM4211" s="17"/>
      <c r="CN4211" s="17"/>
      <c r="CO4211" s="17"/>
    </row>
    <row r="4212" spans="1:93" x14ac:dyDescent="0.35">
      <c r="A4212" s="43">
        <v>1</v>
      </c>
      <c r="B4212" s="83">
        <v>6200</v>
      </c>
      <c r="C4212" s="46" t="s">
        <v>10</v>
      </c>
      <c r="D4212" s="46" t="s">
        <v>10056</v>
      </c>
      <c r="E4212" s="57"/>
      <c r="F4212" s="53" t="s">
        <v>10057</v>
      </c>
      <c r="G4212" s="53" t="s">
        <v>1124</v>
      </c>
      <c r="H4212" s="50" t="s">
        <v>10058</v>
      </c>
      <c r="I4212" s="38">
        <v>489860</v>
      </c>
      <c r="J4212" s="47">
        <v>44645</v>
      </c>
      <c r="K4212" s="54"/>
      <c r="L4212" s="17"/>
      <c r="M4212" s="17"/>
      <c r="N4212" s="17"/>
      <c r="O4212" s="17"/>
      <c r="P4212" s="17"/>
      <c r="Q4212" s="17"/>
      <c r="R4212" s="17"/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  <c r="AE4212" s="17"/>
      <c r="AF4212" s="17"/>
      <c r="AG4212" s="17"/>
      <c r="AH4212" s="17"/>
      <c r="AI4212" s="17"/>
      <c r="AJ4212" s="17"/>
      <c r="AK4212" s="17"/>
      <c r="AL4212" s="17"/>
      <c r="AM4212" s="17"/>
      <c r="AN4212" s="17"/>
      <c r="AO4212" s="17"/>
      <c r="AP4212" s="17"/>
      <c r="AQ4212" s="17"/>
      <c r="AR4212" s="17"/>
      <c r="AS4212" s="17"/>
      <c r="AT4212" s="17"/>
      <c r="AU4212" s="17"/>
      <c r="AV4212" s="17"/>
      <c r="AW4212" s="17"/>
      <c r="AX4212" s="17"/>
      <c r="AY4212" s="17"/>
      <c r="AZ4212" s="17"/>
      <c r="BA4212" s="17"/>
      <c r="BB4212" s="17"/>
      <c r="BC4212" s="17"/>
      <c r="BD4212" s="17"/>
      <c r="BE4212" s="17"/>
      <c r="BF4212" s="17"/>
      <c r="BG4212" s="17"/>
      <c r="BH4212" s="17"/>
      <c r="BI4212" s="17"/>
      <c r="BJ4212" s="17"/>
      <c r="BK4212" s="17"/>
      <c r="BL4212" s="17"/>
      <c r="BM4212" s="17"/>
      <c r="BN4212" s="17"/>
      <c r="BO4212" s="17"/>
      <c r="BP4212" s="17"/>
      <c r="BQ4212" s="17"/>
      <c r="BR4212" s="17"/>
      <c r="BS4212" s="17"/>
      <c r="BT4212" s="17"/>
      <c r="BU4212" s="17"/>
      <c r="BV4212" s="17"/>
      <c r="BW4212" s="17"/>
      <c r="BX4212" s="17"/>
      <c r="BY4212" s="17"/>
      <c r="BZ4212" s="17"/>
      <c r="CA4212" s="17"/>
      <c r="CB4212" s="17"/>
      <c r="CC4212" s="17"/>
      <c r="CD4212" s="17"/>
      <c r="CE4212" s="17"/>
      <c r="CF4212" s="17"/>
      <c r="CG4212" s="17"/>
      <c r="CH4212" s="17"/>
      <c r="CI4212" s="17"/>
      <c r="CJ4212" s="17"/>
      <c r="CK4212" s="17"/>
      <c r="CL4212" s="17"/>
      <c r="CM4212" s="17"/>
      <c r="CN4212" s="17"/>
      <c r="CO4212" s="17"/>
    </row>
    <row r="4213" spans="1:93" x14ac:dyDescent="0.35">
      <c r="A4213" s="43">
        <v>1</v>
      </c>
      <c r="B4213" s="83">
        <v>6200</v>
      </c>
      <c r="C4213" s="46" t="s">
        <v>10</v>
      </c>
      <c r="D4213" s="46" t="s">
        <v>10059</v>
      </c>
      <c r="E4213" s="46">
        <v>44000789</v>
      </c>
      <c r="F4213" s="46">
        <v>44001454</v>
      </c>
      <c r="G4213" s="46">
        <v>0</v>
      </c>
      <c r="H4213" s="46" t="s">
        <v>10060</v>
      </c>
      <c r="I4213" s="38">
        <v>997201.47</v>
      </c>
      <c r="J4213" s="47">
        <v>41457</v>
      </c>
      <c r="K4213" s="54"/>
      <c r="L4213" s="17"/>
      <c r="M4213" s="17"/>
      <c r="N4213" s="17"/>
      <c r="O4213" s="17"/>
      <c r="P4213" s="17"/>
      <c r="Q4213" s="17"/>
      <c r="R4213" s="17"/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  <c r="AE4213" s="17"/>
      <c r="AF4213" s="17"/>
      <c r="AG4213" s="17"/>
      <c r="AH4213" s="17"/>
      <c r="AI4213" s="17"/>
      <c r="AJ4213" s="17"/>
      <c r="AK4213" s="17"/>
      <c r="AL4213" s="17"/>
      <c r="AM4213" s="17"/>
      <c r="AN4213" s="17"/>
      <c r="AO4213" s="17"/>
      <c r="AP4213" s="17"/>
      <c r="AQ4213" s="17"/>
      <c r="AR4213" s="17"/>
      <c r="AS4213" s="17"/>
      <c r="AT4213" s="17"/>
      <c r="AU4213" s="17"/>
      <c r="AV4213" s="17"/>
      <c r="AW4213" s="17"/>
      <c r="AX4213" s="17"/>
      <c r="AY4213" s="17"/>
      <c r="AZ4213" s="17"/>
      <c r="BA4213" s="17"/>
      <c r="BB4213" s="17"/>
      <c r="BC4213" s="17"/>
      <c r="BD4213" s="17"/>
      <c r="BE4213" s="17"/>
      <c r="BF4213" s="17"/>
      <c r="BG4213" s="17"/>
      <c r="BH4213" s="17"/>
      <c r="BI4213" s="17"/>
      <c r="BJ4213" s="17"/>
      <c r="BK4213" s="17"/>
      <c r="BL4213" s="17"/>
      <c r="BM4213" s="17"/>
      <c r="BN4213" s="17"/>
      <c r="BO4213" s="17"/>
      <c r="BP4213" s="17"/>
      <c r="BQ4213" s="17"/>
      <c r="BR4213" s="17"/>
      <c r="BS4213" s="17"/>
      <c r="BT4213" s="17"/>
      <c r="BU4213" s="17"/>
      <c r="BV4213" s="17"/>
      <c r="BW4213" s="17"/>
      <c r="BX4213" s="17"/>
      <c r="BY4213" s="17"/>
      <c r="BZ4213" s="17"/>
      <c r="CA4213" s="17"/>
      <c r="CB4213" s="17"/>
      <c r="CC4213" s="17"/>
      <c r="CD4213" s="17"/>
      <c r="CE4213" s="17"/>
      <c r="CF4213" s="17"/>
      <c r="CG4213" s="17"/>
      <c r="CH4213" s="17"/>
      <c r="CI4213" s="17"/>
      <c r="CJ4213" s="17"/>
      <c r="CK4213" s="17"/>
      <c r="CL4213" s="17"/>
      <c r="CM4213" s="17"/>
      <c r="CN4213" s="17"/>
      <c r="CO4213" s="17"/>
    </row>
    <row r="4214" spans="1:93" x14ac:dyDescent="0.35">
      <c r="A4214" s="43">
        <v>1</v>
      </c>
      <c r="B4214" s="83">
        <v>6200</v>
      </c>
      <c r="C4214" s="46" t="s">
        <v>10</v>
      </c>
      <c r="D4214" s="46" t="s">
        <v>10061</v>
      </c>
      <c r="E4214" s="46">
        <v>44000790</v>
      </c>
      <c r="F4214" s="46">
        <v>44001455</v>
      </c>
      <c r="G4214" s="46">
        <v>0</v>
      </c>
      <c r="H4214" s="46" t="s">
        <v>10062</v>
      </c>
      <c r="I4214" s="38">
        <v>997201.47</v>
      </c>
      <c r="J4214" s="47">
        <v>41457</v>
      </c>
      <c r="K4214" s="54"/>
      <c r="L4214" s="17"/>
      <c r="M4214" s="17"/>
      <c r="N4214" s="17"/>
      <c r="O4214" s="17"/>
      <c r="P4214" s="17"/>
      <c r="Q4214" s="17"/>
      <c r="R4214" s="17"/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  <c r="AE4214" s="17"/>
      <c r="AF4214" s="17"/>
      <c r="AG4214" s="17"/>
      <c r="AH4214" s="17"/>
      <c r="AI4214" s="17"/>
      <c r="AJ4214" s="17"/>
      <c r="AK4214" s="17"/>
      <c r="AL4214" s="17"/>
      <c r="AM4214" s="17"/>
      <c r="AN4214" s="17"/>
      <c r="AO4214" s="17"/>
      <c r="AP4214" s="17"/>
      <c r="AQ4214" s="17"/>
      <c r="AR4214" s="17"/>
      <c r="AS4214" s="17"/>
      <c r="AT4214" s="17"/>
      <c r="AU4214" s="17"/>
      <c r="AV4214" s="17"/>
      <c r="AW4214" s="17"/>
      <c r="AX4214" s="17"/>
      <c r="AY4214" s="17"/>
      <c r="AZ4214" s="17"/>
      <c r="BA4214" s="17"/>
      <c r="BB4214" s="17"/>
      <c r="BC4214" s="17"/>
      <c r="BD4214" s="17"/>
      <c r="BE4214" s="17"/>
      <c r="BF4214" s="17"/>
      <c r="BG4214" s="17"/>
      <c r="BH4214" s="17"/>
      <c r="BI4214" s="17"/>
      <c r="BJ4214" s="17"/>
      <c r="BK4214" s="17"/>
      <c r="BL4214" s="17"/>
      <c r="BM4214" s="17"/>
      <c r="BN4214" s="17"/>
      <c r="BO4214" s="17"/>
      <c r="BP4214" s="17"/>
      <c r="BQ4214" s="17"/>
      <c r="BR4214" s="17"/>
      <c r="BS4214" s="17"/>
      <c r="BT4214" s="17"/>
      <c r="BU4214" s="17"/>
      <c r="BV4214" s="17"/>
      <c r="BW4214" s="17"/>
      <c r="BX4214" s="17"/>
      <c r="BY4214" s="17"/>
      <c r="BZ4214" s="17"/>
      <c r="CA4214" s="17"/>
      <c r="CB4214" s="17"/>
      <c r="CC4214" s="17"/>
      <c r="CD4214" s="17"/>
      <c r="CE4214" s="17"/>
      <c r="CF4214" s="17"/>
      <c r="CG4214" s="17"/>
      <c r="CH4214" s="17"/>
      <c r="CI4214" s="17"/>
      <c r="CJ4214" s="17"/>
      <c r="CK4214" s="17"/>
      <c r="CL4214" s="17"/>
      <c r="CM4214" s="17"/>
      <c r="CN4214" s="17"/>
      <c r="CO4214" s="17"/>
    </row>
    <row r="4215" spans="1:93" x14ac:dyDescent="0.35">
      <c r="A4215" s="43">
        <v>1</v>
      </c>
      <c r="B4215" s="83">
        <v>6200</v>
      </c>
      <c r="C4215" s="46" t="s">
        <v>10</v>
      </c>
      <c r="D4215" s="46" t="s">
        <v>10063</v>
      </c>
      <c r="E4215" s="46">
        <v>44000791</v>
      </c>
      <c r="F4215" s="46">
        <v>44001456</v>
      </c>
      <c r="G4215" s="46">
        <v>0</v>
      </c>
      <c r="H4215" s="46" t="s">
        <v>10064</v>
      </c>
      <c r="I4215" s="38">
        <v>997201.47</v>
      </c>
      <c r="J4215" s="47">
        <v>41457</v>
      </c>
      <c r="K4215" s="54"/>
      <c r="L4215" s="17"/>
      <c r="M4215" s="17"/>
      <c r="N4215" s="17"/>
      <c r="O4215" s="17"/>
      <c r="P4215" s="17"/>
      <c r="Q4215" s="17"/>
      <c r="R4215" s="17"/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  <c r="AE4215" s="17"/>
      <c r="AF4215" s="17"/>
      <c r="AG4215" s="17"/>
      <c r="AH4215" s="17"/>
      <c r="AI4215" s="17"/>
      <c r="AJ4215" s="17"/>
      <c r="AK4215" s="17"/>
      <c r="AL4215" s="17"/>
      <c r="AM4215" s="17"/>
      <c r="AN4215" s="17"/>
      <c r="AO4215" s="17"/>
      <c r="AP4215" s="17"/>
      <c r="AQ4215" s="17"/>
      <c r="AR4215" s="17"/>
      <c r="AS4215" s="17"/>
      <c r="AT4215" s="17"/>
      <c r="AU4215" s="17"/>
      <c r="AV4215" s="17"/>
      <c r="AW4215" s="17"/>
      <c r="AX4215" s="17"/>
      <c r="AY4215" s="17"/>
      <c r="AZ4215" s="17"/>
      <c r="BA4215" s="17"/>
      <c r="BB4215" s="17"/>
      <c r="BC4215" s="17"/>
      <c r="BD4215" s="17"/>
      <c r="BE4215" s="17"/>
      <c r="BF4215" s="17"/>
      <c r="BG4215" s="17"/>
      <c r="BH4215" s="17"/>
      <c r="BI4215" s="17"/>
      <c r="BJ4215" s="17"/>
      <c r="BK4215" s="17"/>
      <c r="BL4215" s="17"/>
      <c r="BM4215" s="17"/>
      <c r="BN4215" s="17"/>
      <c r="BO4215" s="17"/>
      <c r="BP4215" s="17"/>
      <c r="BQ4215" s="17"/>
      <c r="BR4215" s="17"/>
      <c r="BS4215" s="17"/>
      <c r="BT4215" s="17"/>
      <c r="BU4215" s="17"/>
      <c r="BV4215" s="17"/>
      <c r="BW4215" s="17"/>
      <c r="BX4215" s="17"/>
      <c r="BY4215" s="17"/>
      <c r="BZ4215" s="17"/>
      <c r="CA4215" s="17"/>
      <c r="CB4215" s="17"/>
      <c r="CC4215" s="17"/>
      <c r="CD4215" s="17"/>
      <c r="CE4215" s="17"/>
      <c r="CF4215" s="17"/>
      <c r="CG4215" s="17"/>
      <c r="CH4215" s="17"/>
      <c r="CI4215" s="17"/>
      <c r="CJ4215" s="17"/>
      <c r="CK4215" s="17"/>
      <c r="CL4215" s="17"/>
      <c r="CM4215" s="17"/>
      <c r="CN4215" s="17"/>
      <c r="CO4215" s="17"/>
    </row>
    <row r="4216" spans="1:93" x14ac:dyDescent="0.35">
      <c r="A4216" s="43">
        <v>1</v>
      </c>
      <c r="B4216" s="83">
        <v>6200</v>
      </c>
      <c r="C4216" s="50" t="s">
        <v>10</v>
      </c>
      <c r="D4216" s="46" t="s">
        <v>10065</v>
      </c>
      <c r="E4216" s="50"/>
      <c r="F4216" s="50" t="s">
        <v>10066</v>
      </c>
      <c r="G4216" s="50" t="s">
        <v>1124</v>
      </c>
      <c r="H4216" s="50" t="s">
        <v>10067</v>
      </c>
      <c r="I4216" s="38">
        <v>366837.06</v>
      </c>
      <c r="J4216" s="47">
        <v>44083</v>
      </c>
      <c r="K4216" s="54"/>
      <c r="L4216" s="17"/>
      <c r="M4216" s="17"/>
      <c r="N4216" s="17"/>
      <c r="O4216" s="17"/>
      <c r="P4216" s="17"/>
      <c r="Q4216" s="17"/>
      <c r="R4216" s="17"/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17"/>
      <c r="AF4216" s="17"/>
      <c r="AG4216" s="17"/>
      <c r="AH4216" s="17"/>
      <c r="AI4216" s="17"/>
      <c r="AJ4216" s="17"/>
      <c r="AK4216" s="17"/>
      <c r="AL4216" s="17"/>
      <c r="AM4216" s="17"/>
      <c r="AN4216" s="17"/>
      <c r="AO4216" s="17"/>
      <c r="AP4216" s="17"/>
      <c r="AQ4216" s="17"/>
      <c r="AR4216" s="17"/>
      <c r="AS4216" s="17"/>
      <c r="AT4216" s="17"/>
      <c r="AU4216" s="17"/>
      <c r="AV4216" s="17"/>
      <c r="AW4216" s="17"/>
      <c r="AX4216" s="17"/>
      <c r="AY4216" s="17"/>
      <c r="AZ4216" s="17"/>
      <c r="BA4216" s="17"/>
      <c r="BB4216" s="17"/>
      <c r="BC4216" s="17"/>
      <c r="BD4216" s="17"/>
      <c r="BE4216" s="17"/>
      <c r="BF4216" s="17"/>
      <c r="BG4216" s="17"/>
      <c r="BH4216" s="17"/>
      <c r="BI4216" s="17"/>
      <c r="BJ4216" s="17"/>
      <c r="BK4216" s="17"/>
      <c r="BL4216" s="17"/>
      <c r="BM4216" s="17"/>
      <c r="BN4216" s="17"/>
      <c r="BO4216" s="17"/>
      <c r="BP4216" s="17"/>
      <c r="BQ4216" s="17"/>
      <c r="BR4216" s="17"/>
      <c r="BS4216" s="17"/>
      <c r="BT4216" s="17"/>
      <c r="BU4216" s="17"/>
      <c r="BV4216" s="17"/>
      <c r="BW4216" s="17"/>
      <c r="BX4216" s="17"/>
      <c r="BY4216" s="17"/>
      <c r="BZ4216" s="17"/>
      <c r="CA4216" s="17"/>
      <c r="CB4216" s="17"/>
      <c r="CC4216" s="17"/>
      <c r="CD4216" s="17"/>
      <c r="CE4216" s="17"/>
      <c r="CF4216" s="17"/>
      <c r="CG4216" s="17"/>
      <c r="CH4216" s="17"/>
      <c r="CI4216" s="17"/>
      <c r="CJ4216" s="17"/>
      <c r="CK4216" s="17"/>
      <c r="CL4216" s="17"/>
      <c r="CM4216" s="17"/>
      <c r="CN4216" s="17"/>
      <c r="CO4216" s="17"/>
    </row>
    <row r="4217" spans="1:93" x14ac:dyDescent="0.35">
      <c r="A4217" s="43">
        <v>1</v>
      </c>
      <c r="B4217" s="83">
        <v>6200</v>
      </c>
      <c r="C4217" s="46" t="s">
        <v>10</v>
      </c>
      <c r="D4217" s="46" t="s">
        <v>10068</v>
      </c>
      <c r="E4217" s="46">
        <v>44000792</v>
      </c>
      <c r="F4217" s="46">
        <v>44001457</v>
      </c>
      <c r="G4217" s="46">
        <v>0</v>
      </c>
      <c r="H4217" s="46" t="s">
        <v>10069</v>
      </c>
      <c r="I4217" s="38">
        <v>997201.47</v>
      </c>
      <c r="J4217" s="47">
        <v>41457</v>
      </c>
      <c r="K4217" s="54"/>
      <c r="L4217" s="17"/>
      <c r="M4217" s="17"/>
      <c r="N4217" s="17"/>
      <c r="O4217" s="17"/>
      <c r="P4217" s="17"/>
      <c r="Q4217" s="17"/>
      <c r="R4217" s="17"/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17"/>
      <c r="AF4217" s="17"/>
      <c r="AG4217" s="17"/>
      <c r="AH4217" s="17"/>
      <c r="AI4217" s="17"/>
      <c r="AJ4217" s="17"/>
      <c r="AK4217" s="17"/>
      <c r="AL4217" s="17"/>
      <c r="AM4217" s="17"/>
      <c r="AN4217" s="17"/>
      <c r="AO4217" s="17"/>
      <c r="AP4217" s="17"/>
      <c r="AQ4217" s="17"/>
      <c r="AR4217" s="17"/>
      <c r="AS4217" s="17"/>
      <c r="AT4217" s="17"/>
      <c r="AU4217" s="17"/>
      <c r="AV4217" s="17"/>
      <c r="AW4217" s="17"/>
      <c r="AX4217" s="17"/>
      <c r="AY4217" s="17"/>
      <c r="AZ4217" s="17"/>
      <c r="BA4217" s="17"/>
      <c r="BB4217" s="17"/>
      <c r="BC4217" s="17"/>
      <c r="BD4217" s="17"/>
      <c r="BE4217" s="17"/>
      <c r="BF4217" s="17"/>
      <c r="BG4217" s="17"/>
      <c r="BH4217" s="17"/>
      <c r="BI4217" s="17"/>
      <c r="BJ4217" s="17"/>
      <c r="BK4217" s="17"/>
      <c r="BL4217" s="17"/>
      <c r="BM4217" s="17"/>
      <c r="BN4217" s="17"/>
      <c r="BO4217" s="17"/>
      <c r="BP4217" s="17"/>
      <c r="BQ4217" s="17"/>
      <c r="BR4217" s="17"/>
      <c r="BS4217" s="17"/>
      <c r="BT4217" s="17"/>
      <c r="BU4217" s="17"/>
      <c r="BV4217" s="17"/>
      <c r="BW4217" s="17"/>
      <c r="BX4217" s="17"/>
      <c r="BY4217" s="17"/>
      <c r="BZ4217" s="17"/>
      <c r="CA4217" s="17"/>
      <c r="CB4217" s="17"/>
      <c r="CC4217" s="17"/>
      <c r="CD4217" s="17"/>
      <c r="CE4217" s="17"/>
      <c r="CF4217" s="17"/>
      <c r="CG4217" s="17"/>
      <c r="CH4217" s="17"/>
      <c r="CI4217" s="17"/>
      <c r="CJ4217" s="17"/>
      <c r="CK4217" s="17"/>
      <c r="CL4217" s="17"/>
      <c r="CM4217" s="17"/>
      <c r="CN4217" s="17"/>
      <c r="CO4217" s="17"/>
    </row>
    <row r="4218" spans="1:93" x14ac:dyDescent="0.35">
      <c r="A4218" s="43">
        <v>1</v>
      </c>
      <c r="B4218" s="83">
        <v>6200</v>
      </c>
      <c r="C4218" s="50" t="s">
        <v>10</v>
      </c>
      <c r="D4218" s="46" t="s">
        <v>10070</v>
      </c>
      <c r="E4218" s="50"/>
      <c r="F4218" s="50" t="s">
        <v>10071</v>
      </c>
      <c r="G4218" s="50" t="s">
        <v>1124</v>
      </c>
      <c r="H4218" s="50" t="s">
        <v>10072</v>
      </c>
      <c r="I4218" s="38">
        <v>16043.74</v>
      </c>
      <c r="J4218" s="47">
        <v>43922</v>
      </c>
      <c r="K4218" s="54"/>
      <c r="L4218" s="17"/>
      <c r="M4218" s="17"/>
      <c r="N4218" s="17"/>
      <c r="O4218" s="17"/>
      <c r="P4218" s="17"/>
      <c r="Q4218" s="17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  <c r="AE4218" s="17"/>
      <c r="AF4218" s="17"/>
      <c r="AG4218" s="17"/>
      <c r="AH4218" s="17"/>
      <c r="AI4218" s="17"/>
      <c r="AJ4218" s="17"/>
      <c r="AK4218" s="17"/>
      <c r="AL4218" s="17"/>
      <c r="AM4218" s="17"/>
      <c r="AN4218" s="17"/>
      <c r="AO4218" s="17"/>
      <c r="AP4218" s="17"/>
      <c r="AQ4218" s="17"/>
      <c r="AR4218" s="17"/>
      <c r="AS4218" s="17"/>
      <c r="AT4218" s="17"/>
      <c r="AU4218" s="17"/>
      <c r="AV4218" s="17"/>
      <c r="AW4218" s="17"/>
      <c r="AX4218" s="17"/>
      <c r="AY4218" s="17"/>
      <c r="AZ4218" s="17"/>
      <c r="BA4218" s="17"/>
      <c r="BB4218" s="17"/>
      <c r="BC4218" s="17"/>
      <c r="BD4218" s="17"/>
      <c r="BE4218" s="17"/>
      <c r="BF4218" s="17"/>
      <c r="BG4218" s="17"/>
      <c r="BH4218" s="17"/>
      <c r="BI4218" s="17"/>
      <c r="BJ4218" s="17"/>
      <c r="BK4218" s="17"/>
      <c r="BL4218" s="17"/>
      <c r="BM4218" s="17"/>
      <c r="BN4218" s="17"/>
      <c r="BO4218" s="17"/>
      <c r="BP4218" s="17"/>
      <c r="BQ4218" s="17"/>
      <c r="BR4218" s="17"/>
      <c r="BS4218" s="17"/>
      <c r="BT4218" s="17"/>
      <c r="BU4218" s="17"/>
      <c r="BV4218" s="17"/>
      <c r="BW4218" s="17"/>
      <c r="BX4218" s="17"/>
      <c r="BY4218" s="17"/>
      <c r="BZ4218" s="17"/>
      <c r="CA4218" s="17"/>
      <c r="CB4218" s="17"/>
      <c r="CC4218" s="17"/>
      <c r="CD4218" s="17"/>
      <c r="CE4218" s="17"/>
      <c r="CF4218" s="17"/>
      <c r="CG4218" s="17"/>
      <c r="CH4218" s="17"/>
      <c r="CI4218" s="17"/>
      <c r="CJ4218" s="17"/>
      <c r="CK4218" s="17"/>
      <c r="CL4218" s="17"/>
      <c r="CM4218" s="17"/>
      <c r="CN4218" s="17"/>
      <c r="CO4218" s="17"/>
    </row>
    <row r="4219" spans="1:93" x14ac:dyDescent="0.35">
      <c r="A4219" s="43">
        <v>1</v>
      </c>
      <c r="B4219" s="83">
        <v>6200</v>
      </c>
      <c r="C4219" s="46" t="s">
        <v>10</v>
      </c>
      <c r="D4219" s="46" t="s">
        <v>10073</v>
      </c>
      <c r="E4219" s="46">
        <v>44000794</v>
      </c>
      <c r="F4219" s="46">
        <v>44001459</v>
      </c>
      <c r="G4219" s="46">
        <v>0</v>
      </c>
      <c r="H4219" s="46" t="s">
        <v>10074</v>
      </c>
      <c r="I4219" s="38">
        <v>997201.47</v>
      </c>
      <c r="J4219" s="47">
        <v>41457</v>
      </c>
      <c r="K4219" s="54"/>
      <c r="L4219" s="17"/>
      <c r="M4219" s="17"/>
      <c r="N4219" s="17"/>
      <c r="O4219" s="17"/>
      <c r="P4219" s="17"/>
      <c r="Q4219" s="17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17"/>
      <c r="AF4219" s="17"/>
      <c r="AG4219" s="17"/>
      <c r="AH4219" s="17"/>
      <c r="AI4219" s="17"/>
      <c r="AJ4219" s="17"/>
      <c r="AK4219" s="17"/>
      <c r="AL4219" s="17"/>
      <c r="AM4219" s="17"/>
      <c r="AN4219" s="17"/>
      <c r="AO4219" s="17"/>
      <c r="AP4219" s="17"/>
      <c r="AQ4219" s="17"/>
      <c r="AR4219" s="17"/>
      <c r="AS4219" s="17"/>
      <c r="AT4219" s="17"/>
      <c r="AU4219" s="17"/>
      <c r="AV4219" s="17"/>
      <c r="AW4219" s="17"/>
      <c r="AX4219" s="17"/>
      <c r="AY4219" s="17"/>
      <c r="AZ4219" s="17"/>
      <c r="BA4219" s="17"/>
      <c r="BB4219" s="17"/>
      <c r="BC4219" s="17"/>
      <c r="BD4219" s="17"/>
      <c r="BE4219" s="17"/>
      <c r="BF4219" s="17"/>
      <c r="BG4219" s="17"/>
      <c r="BH4219" s="17"/>
      <c r="BI4219" s="17"/>
      <c r="BJ4219" s="17"/>
      <c r="BK4219" s="17"/>
      <c r="BL4219" s="17"/>
      <c r="BM4219" s="17"/>
      <c r="BN4219" s="17"/>
      <c r="BO4219" s="17"/>
      <c r="BP4219" s="17"/>
      <c r="BQ4219" s="17"/>
      <c r="BR4219" s="17"/>
      <c r="BS4219" s="17"/>
      <c r="BT4219" s="17"/>
      <c r="BU4219" s="17"/>
      <c r="BV4219" s="17"/>
      <c r="BW4219" s="17"/>
      <c r="BX4219" s="17"/>
      <c r="BY4219" s="17"/>
      <c r="BZ4219" s="17"/>
      <c r="CA4219" s="17"/>
      <c r="CB4219" s="17"/>
      <c r="CC4219" s="17"/>
      <c r="CD4219" s="17"/>
      <c r="CE4219" s="17"/>
      <c r="CF4219" s="17"/>
      <c r="CG4219" s="17"/>
      <c r="CH4219" s="17"/>
      <c r="CI4219" s="17"/>
      <c r="CJ4219" s="17"/>
      <c r="CK4219" s="17"/>
      <c r="CL4219" s="17"/>
      <c r="CM4219" s="17"/>
      <c r="CN4219" s="17"/>
      <c r="CO4219" s="17"/>
    </row>
    <row r="4220" spans="1:93" x14ac:dyDescent="0.35">
      <c r="A4220" s="43">
        <v>1</v>
      </c>
      <c r="B4220" s="83">
        <v>6200</v>
      </c>
      <c r="C4220" s="46" t="s">
        <v>10</v>
      </c>
      <c r="D4220" s="46" t="s">
        <v>10075</v>
      </c>
      <c r="E4220" s="46">
        <v>44000795</v>
      </c>
      <c r="F4220" s="46">
        <v>44001460</v>
      </c>
      <c r="G4220" s="46">
        <v>0</v>
      </c>
      <c r="H4220" s="46" t="s">
        <v>10076</v>
      </c>
      <c r="I4220" s="38">
        <v>417919.39</v>
      </c>
      <c r="J4220" s="47">
        <v>41457</v>
      </c>
      <c r="K4220" s="54"/>
      <c r="L4220" s="17"/>
      <c r="M4220" s="17"/>
      <c r="N4220" s="17"/>
      <c r="O4220" s="17"/>
      <c r="P4220" s="17"/>
      <c r="Q4220" s="17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17"/>
      <c r="AF4220" s="17"/>
      <c r="AG4220" s="17"/>
      <c r="AH4220" s="17"/>
      <c r="AI4220" s="17"/>
      <c r="AJ4220" s="17"/>
      <c r="AK4220" s="17"/>
      <c r="AL4220" s="17"/>
      <c r="AM4220" s="17"/>
      <c r="AN4220" s="17"/>
      <c r="AO4220" s="17"/>
      <c r="AP4220" s="17"/>
      <c r="AQ4220" s="17"/>
      <c r="AR4220" s="17"/>
      <c r="AS4220" s="17"/>
      <c r="AT4220" s="17"/>
      <c r="AU4220" s="17"/>
      <c r="AV4220" s="17"/>
      <c r="AW4220" s="17"/>
      <c r="AX4220" s="17"/>
      <c r="AY4220" s="17"/>
      <c r="AZ4220" s="17"/>
      <c r="BA4220" s="17"/>
      <c r="BB4220" s="17"/>
      <c r="BC4220" s="17"/>
      <c r="BD4220" s="17"/>
      <c r="BE4220" s="17"/>
      <c r="BF4220" s="17"/>
      <c r="BG4220" s="17"/>
      <c r="BH4220" s="17"/>
      <c r="BI4220" s="17"/>
      <c r="BJ4220" s="17"/>
      <c r="BK4220" s="17"/>
      <c r="BL4220" s="17"/>
      <c r="BM4220" s="17"/>
      <c r="BN4220" s="17"/>
      <c r="BO4220" s="17"/>
      <c r="BP4220" s="17"/>
      <c r="BQ4220" s="17"/>
      <c r="BR4220" s="17"/>
      <c r="BS4220" s="17"/>
      <c r="BT4220" s="17"/>
      <c r="BU4220" s="17"/>
      <c r="BV4220" s="17"/>
      <c r="BW4220" s="17"/>
      <c r="BX4220" s="17"/>
      <c r="BY4220" s="17"/>
      <c r="BZ4220" s="17"/>
      <c r="CA4220" s="17"/>
      <c r="CB4220" s="17"/>
      <c r="CC4220" s="17"/>
      <c r="CD4220" s="17"/>
      <c r="CE4220" s="17"/>
      <c r="CF4220" s="17"/>
      <c r="CG4220" s="17"/>
      <c r="CH4220" s="17"/>
      <c r="CI4220" s="17"/>
      <c r="CJ4220" s="17"/>
      <c r="CK4220" s="17"/>
      <c r="CL4220" s="17"/>
      <c r="CM4220" s="17"/>
      <c r="CN4220" s="17"/>
      <c r="CO4220" s="17"/>
    </row>
    <row r="4221" spans="1:93" x14ac:dyDescent="0.35">
      <c r="A4221" s="43">
        <v>1</v>
      </c>
      <c r="B4221" s="83">
        <v>6200</v>
      </c>
      <c r="C4221" s="46" t="s">
        <v>10</v>
      </c>
      <c r="D4221" s="46" t="s">
        <v>10077</v>
      </c>
      <c r="E4221" s="44"/>
      <c r="F4221" s="53" t="s">
        <v>10078</v>
      </c>
      <c r="G4221" s="53" t="s">
        <v>1043</v>
      </c>
      <c r="H4221" s="50" t="s">
        <v>10079</v>
      </c>
      <c r="I4221" s="38">
        <v>489860</v>
      </c>
      <c r="J4221" s="47">
        <v>44645</v>
      </c>
      <c r="K4221" s="54"/>
      <c r="L4221" s="17"/>
      <c r="M4221" s="17"/>
      <c r="N4221" s="17"/>
      <c r="O4221" s="17"/>
      <c r="P4221" s="17"/>
      <c r="Q4221" s="17"/>
      <c r="R4221" s="17"/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  <c r="AE4221" s="17"/>
      <c r="AF4221" s="17"/>
      <c r="AG4221" s="17"/>
      <c r="AH4221" s="17"/>
      <c r="AI4221" s="17"/>
      <c r="AJ4221" s="17"/>
      <c r="AK4221" s="17"/>
      <c r="AL4221" s="17"/>
      <c r="AM4221" s="17"/>
      <c r="AN4221" s="17"/>
      <c r="AO4221" s="17"/>
      <c r="AP4221" s="17"/>
      <c r="AQ4221" s="17"/>
      <c r="AR4221" s="17"/>
      <c r="AS4221" s="17"/>
      <c r="AT4221" s="17"/>
      <c r="AU4221" s="17"/>
      <c r="AV4221" s="17"/>
      <c r="AW4221" s="17"/>
      <c r="AX4221" s="17"/>
      <c r="AY4221" s="17"/>
      <c r="AZ4221" s="17"/>
      <c r="BA4221" s="17"/>
      <c r="BB4221" s="17"/>
      <c r="BC4221" s="17"/>
      <c r="BD4221" s="17"/>
      <c r="BE4221" s="17"/>
      <c r="BF4221" s="17"/>
      <c r="BG4221" s="17"/>
      <c r="BH4221" s="17"/>
      <c r="BI4221" s="17"/>
      <c r="BJ4221" s="17"/>
      <c r="BK4221" s="17"/>
      <c r="BL4221" s="17"/>
      <c r="BM4221" s="17"/>
      <c r="BN4221" s="17"/>
      <c r="BO4221" s="17"/>
      <c r="BP4221" s="17"/>
      <c r="BQ4221" s="17"/>
      <c r="BR4221" s="17"/>
      <c r="BS4221" s="17"/>
      <c r="BT4221" s="17"/>
      <c r="BU4221" s="17"/>
      <c r="BV4221" s="17"/>
      <c r="BW4221" s="17"/>
      <c r="BX4221" s="17"/>
      <c r="BY4221" s="17"/>
      <c r="BZ4221" s="17"/>
      <c r="CA4221" s="17"/>
      <c r="CB4221" s="17"/>
      <c r="CC4221" s="17"/>
      <c r="CD4221" s="17"/>
      <c r="CE4221" s="17"/>
      <c r="CF4221" s="17"/>
      <c r="CG4221" s="17"/>
      <c r="CH4221" s="17"/>
      <c r="CI4221" s="17"/>
      <c r="CJ4221" s="17"/>
      <c r="CK4221" s="17"/>
      <c r="CL4221" s="17"/>
      <c r="CM4221" s="17"/>
      <c r="CN4221" s="17"/>
      <c r="CO4221" s="17"/>
    </row>
    <row r="4222" spans="1:93" x14ac:dyDescent="0.35">
      <c r="A4222" s="43">
        <v>1</v>
      </c>
      <c r="B4222" s="83">
        <v>6200</v>
      </c>
      <c r="C4222" s="50" t="s">
        <v>10</v>
      </c>
      <c r="D4222" s="46" t="s">
        <v>10080</v>
      </c>
      <c r="E4222" s="50"/>
      <c r="F4222" s="50" t="s">
        <v>10078</v>
      </c>
      <c r="G4222" s="50" t="s">
        <v>1124</v>
      </c>
      <c r="H4222" s="50" t="s">
        <v>10081</v>
      </c>
      <c r="I4222" s="38">
        <v>30400</v>
      </c>
      <c r="J4222" s="47">
        <v>44061</v>
      </c>
      <c r="K4222" s="54"/>
      <c r="L4222" s="17"/>
      <c r="M4222" s="17"/>
      <c r="N4222" s="17"/>
      <c r="O4222" s="17"/>
      <c r="P4222" s="17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17"/>
      <c r="AF4222" s="17"/>
      <c r="AG4222" s="17"/>
      <c r="AH4222" s="17"/>
      <c r="AI4222" s="17"/>
      <c r="AJ4222" s="17"/>
      <c r="AK4222" s="17"/>
      <c r="AL4222" s="17"/>
      <c r="AM4222" s="17"/>
      <c r="AN4222" s="17"/>
      <c r="AO4222" s="17"/>
      <c r="AP4222" s="17"/>
      <c r="AQ4222" s="17"/>
      <c r="AR4222" s="17"/>
      <c r="AS4222" s="17"/>
      <c r="AT4222" s="17"/>
      <c r="AU4222" s="17"/>
      <c r="AV4222" s="17"/>
      <c r="AW4222" s="17"/>
      <c r="AX4222" s="17"/>
      <c r="AY4222" s="17"/>
      <c r="AZ4222" s="17"/>
      <c r="BA4222" s="17"/>
      <c r="BB4222" s="17"/>
      <c r="BC4222" s="17"/>
      <c r="BD4222" s="17"/>
      <c r="BE4222" s="17"/>
      <c r="BF4222" s="17"/>
      <c r="BG4222" s="17"/>
      <c r="BH4222" s="17"/>
      <c r="BI4222" s="17"/>
      <c r="BJ4222" s="17"/>
      <c r="BK4222" s="17"/>
      <c r="BL4222" s="17"/>
      <c r="BM4222" s="17"/>
      <c r="BN4222" s="17"/>
      <c r="BO4222" s="17"/>
      <c r="BP4222" s="17"/>
      <c r="BQ4222" s="17"/>
      <c r="BR4222" s="17"/>
      <c r="BS4222" s="17"/>
      <c r="BT4222" s="17"/>
      <c r="BU4222" s="17"/>
      <c r="BV4222" s="17"/>
      <c r="BW4222" s="17"/>
      <c r="BX4222" s="17"/>
      <c r="BY4222" s="17"/>
      <c r="BZ4222" s="17"/>
      <c r="CA4222" s="17"/>
      <c r="CB4222" s="17"/>
      <c r="CC4222" s="17"/>
      <c r="CD4222" s="17"/>
      <c r="CE4222" s="17"/>
      <c r="CF4222" s="17"/>
      <c r="CG4222" s="17"/>
      <c r="CH4222" s="17"/>
      <c r="CI4222" s="17"/>
      <c r="CJ4222" s="17"/>
      <c r="CK4222" s="17"/>
      <c r="CL4222" s="17"/>
      <c r="CM4222" s="17"/>
      <c r="CN4222" s="17"/>
      <c r="CO4222" s="17"/>
    </row>
    <row r="4223" spans="1:93" x14ac:dyDescent="0.35">
      <c r="A4223" s="43">
        <v>1</v>
      </c>
      <c r="B4223" s="83">
        <v>6200</v>
      </c>
      <c r="C4223" s="46" t="s">
        <v>10</v>
      </c>
      <c r="D4223" s="46" t="s">
        <v>10082</v>
      </c>
      <c r="E4223" s="46">
        <v>44000793</v>
      </c>
      <c r="F4223" s="46">
        <v>44001458</v>
      </c>
      <c r="G4223" s="46">
        <v>0</v>
      </c>
      <c r="H4223" s="46" t="s">
        <v>10083</v>
      </c>
      <c r="I4223" s="38">
        <v>997201.47</v>
      </c>
      <c r="J4223" s="47">
        <v>41457</v>
      </c>
      <c r="K4223" s="48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  <c r="AH4223" s="14"/>
      <c r="AI4223" s="14"/>
      <c r="AJ4223" s="14"/>
      <c r="AK4223" s="14"/>
      <c r="AL4223" s="14"/>
      <c r="AM4223" s="14"/>
      <c r="AN4223" s="14"/>
      <c r="AO4223" s="14"/>
      <c r="AP4223" s="14"/>
      <c r="AQ4223" s="14"/>
      <c r="AR4223" s="14"/>
      <c r="AS4223" s="14"/>
      <c r="AT4223" s="14"/>
      <c r="AU4223" s="14"/>
      <c r="AV4223" s="14"/>
      <c r="AW4223" s="14"/>
      <c r="AX4223" s="14"/>
      <c r="AY4223" s="14"/>
      <c r="AZ4223" s="14"/>
      <c r="BA4223" s="14"/>
      <c r="BB4223" s="14"/>
      <c r="BC4223" s="14"/>
      <c r="BD4223" s="14"/>
      <c r="BE4223" s="14"/>
      <c r="BF4223" s="14"/>
      <c r="BG4223" s="14"/>
      <c r="BH4223" s="14"/>
      <c r="BI4223" s="14"/>
      <c r="BJ4223" s="14"/>
      <c r="BK4223" s="14"/>
      <c r="BL4223" s="14"/>
      <c r="BM4223" s="14"/>
      <c r="BN4223" s="14"/>
      <c r="BO4223" s="14"/>
      <c r="BP4223" s="14"/>
      <c r="BQ4223" s="14"/>
      <c r="BR4223" s="14"/>
      <c r="BS4223" s="14"/>
      <c r="BT4223" s="14"/>
      <c r="BU4223" s="14"/>
      <c r="BV4223" s="14"/>
      <c r="BW4223" s="14"/>
      <c r="BX4223" s="14"/>
      <c r="BY4223" s="14"/>
      <c r="BZ4223" s="14"/>
      <c r="CA4223" s="14"/>
      <c r="CB4223" s="14"/>
      <c r="CC4223" s="14"/>
      <c r="CD4223" s="14"/>
      <c r="CE4223" s="14"/>
      <c r="CF4223" s="14"/>
      <c r="CG4223" s="14"/>
      <c r="CH4223" s="14"/>
      <c r="CI4223" s="14"/>
      <c r="CJ4223" s="14"/>
      <c r="CK4223" s="14"/>
      <c r="CL4223" s="14"/>
      <c r="CM4223" s="14"/>
      <c r="CN4223" s="14"/>
      <c r="CO4223" s="14"/>
    </row>
    <row r="4224" spans="1:93" x14ac:dyDescent="0.35">
      <c r="A4224" s="43">
        <v>1</v>
      </c>
      <c r="B4224" s="83">
        <v>6200</v>
      </c>
      <c r="C4224" s="46" t="s">
        <v>10</v>
      </c>
      <c r="D4224" s="46" t="s">
        <v>10084</v>
      </c>
      <c r="E4224" s="46">
        <v>44000796</v>
      </c>
      <c r="F4224" s="46">
        <v>44001461</v>
      </c>
      <c r="G4224" s="46">
        <v>0</v>
      </c>
      <c r="H4224" s="46" t="s">
        <v>10085</v>
      </c>
      <c r="I4224" s="38">
        <v>997201.47</v>
      </c>
      <c r="J4224" s="47">
        <v>41457</v>
      </c>
      <c r="K4224" s="48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  <c r="AH4224" s="14"/>
      <c r="AI4224" s="14"/>
      <c r="AJ4224" s="14"/>
      <c r="AK4224" s="14"/>
      <c r="AL4224" s="14"/>
      <c r="AM4224" s="14"/>
      <c r="AN4224" s="14"/>
      <c r="AO4224" s="14"/>
      <c r="AP4224" s="14"/>
      <c r="AQ4224" s="14"/>
      <c r="AR4224" s="14"/>
      <c r="AS4224" s="14"/>
      <c r="AT4224" s="14"/>
      <c r="AU4224" s="14"/>
      <c r="AV4224" s="14"/>
      <c r="AW4224" s="14"/>
      <c r="AX4224" s="14"/>
      <c r="AY4224" s="14"/>
      <c r="AZ4224" s="14"/>
      <c r="BA4224" s="14"/>
      <c r="BB4224" s="14"/>
      <c r="BC4224" s="14"/>
      <c r="BD4224" s="14"/>
      <c r="BE4224" s="14"/>
      <c r="BF4224" s="14"/>
      <c r="BG4224" s="14"/>
      <c r="BH4224" s="14"/>
      <c r="BI4224" s="14"/>
      <c r="BJ4224" s="14"/>
      <c r="BK4224" s="14"/>
      <c r="BL4224" s="14"/>
      <c r="BM4224" s="14"/>
      <c r="BN4224" s="14"/>
      <c r="BO4224" s="14"/>
      <c r="BP4224" s="14"/>
      <c r="BQ4224" s="14"/>
      <c r="BR4224" s="14"/>
      <c r="BS4224" s="14"/>
      <c r="BT4224" s="14"/>
      <c r="BU4224" s="14"/>
      <c r="BV4224" s="14"/>
      <c r="BW4224" s="14"/>
      <c r="BX4224" s="14"/>
      <c r="BY4224" s="14"/>
      <c r="BZ4224" s="14"/>
      <c r="CA4224" s="14"/>
      <c r="CB4224" s="14"/>
      <c r="CC4224" s="14"/>
      <c r="CD4224" s="14"/>
      <c r="CE4224" s="14"/>
      <c r="CF4224" s="14"/>
      <c r="CG4224" s="14"/>
      <c r="CH4224" s="14"/>
      <c r="CI4224" s="14"/>
      <c r="CJ4224" s="14"/>
      <c r="CK4224" s="14"/>
      <c r="CL4224" s="14"/>
      <c r="CM4224" s="14"/>
      <c r="CN4224" s="14"/>
      <c r="CO4224" s="14"/>
    </row>
    <row r="4225" spans="1:93" x14ac:dyDescent="0.35">
      <c r="A4225" s="43">
        <v>1</v>
      </c>
      <c r="B4225" s="83">
        <v>6200</v>
      </c>
      <c r="C4225" s="46" t="s">
        <v>10</v>
      </c>
      <c r="D4225" s="46" t="s">
        <v>10086</v>
      </c>
      <c r="E4225" s="46">
        <v>44000797</v>
      </c>
      <c r="F4225" s="46">
        <v>44001462</v>
      </c>
      <c r="G4225" s="46">
        <v>0</v>
      </c>
      <c r="H4225" s="46" t="s">
        <v>10087</v>
      </c>
      <c r="I4225" s="38">
        <v>997201.47</v>
      </c>
      <c r="J4225" s="47">
        <v>41457</v>
      </c>
      <c r="K4225" s="48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  <c r="AH4225" s="14"/>
      <c r="AI4225" s="14"/>
      <c r="AJ4225" s="14"/>
      <c r="AK4225" s="14"/>
      <c r="AL4225" s="14"/>
      <c r="AM4225" s="14"/>
      <c r="AN4225" s="14"/>
      <c r="AO4225" s="14"/>
      <c r="AP4225" s="14"/>
      <c r="AQ4225" s="14"/>
      <c r="AR4225" s="14"/>
      <c r="AS4225" s="14"/>
      <c r="AT4225" s="14"/>
      <c r="AU4225" s="14"/>
      <c r="AV4225" s="14"/>
      <c r="AW4225" s="14"/>
      <c r="AX4225" s="14"/>
      <c r="AY4225" s="14"/>
      <c r="AZ4225" s="14"/>
      <c r="BA4225" s="14"/>
      <c r="BB4225" s="14"/>
      <c r="BC4225" s="14"/>
      <c r="BD4225" s="14"/>
      <c r="BE4225" s="14"/>
      <c r="BF4225" s="14"/>
      <c r="BG4225" s="14"/>
      <c r="BH4225" s="14"/>
      <c r="BI4225" s="14"/>
      <c r="BJ4225" s="14"/>
      <c r="BK4225" s="14"/>
      <c r="BL4225" s="14"/>
      <c r="BM4225" s="14"/>
      <c r="BN4225" s="14"/>
      <c r="BO4225" s="14"/>
      <c r="BP4225" s="14"/>
      <c r="BQ4225" s="14"/>
      <c r="BR4225" s="14"/>
      <c r="BS4225" s="14"/>
      <c r="BT4225" s="14"/>
      <c r="BU4225" s="14"/>
      <c r="BV4225" s="14"/>
      <c r="BW4225" s="14"/>
      <c r="BX4225" s="14"/>
      <c r="BY4225" s="14"/>
      <c r="BZ4225" s="14"/>
      <c r="CA4225" s="14"/>
      <c r="CB4225" s="14"/>
      <c r="CC4225" s="14"/>
      <c r="CD4225" s="14"/>
      <c r="CE4225" s="14"/>
      <c r="CF4225" s="14"/>
      <c r="CG4225" s="14"/>
      <c r="CH4225" s="14"/>
      <c r="CI4225" s="14"/>
      <c r="CJ4225" s="14"/>
      <c r="CK4225" s="14"/>
      <c r="CL4225" s="14"/>
      <c r="CM4225" s="14"/>
      <c r="CN4225" s="14"/>
      <c r="CO4225" s="14"/>
    </row>
    <row r="4226" spans="1:93" x14ac:dyDescent="0.35">
      <c r="A4226" s="43">
        <v>1</v>
      </c>
      <c r="B4226" s="83">
        <v>6200</v>
      </c>
      <c r="C4226" s="46" t="s">
        <v>10</v>
      </c>
      <c r="D4226" s="46" t="s">
        <v>10088</v>
      </c>
      <c r="E4226" s="46">
        <v>44000798</v>
      </c>
      <c r="F4226" s="46">
        <v>44001463</v>
      </c>
      <c r="G4226" s="46">
        <v>0</v>
      </c>
      <c r="H4226" s="46" t="s">
        <v>10089</v>
      </c>
      <c r="I4226" s="38">
        <v>997201.47</v>
      </c>
      <c r="J4226" s="47">
        <v>41457</v>
      </c>
      <c r="K4226" s="54"/>
      <c r="L4226" s="17"/>
      <c r="M4226" s="17"/>
      <c r="N4226" s="17"/>
      <c r="O4226" s="17"/>
      <c r="P4226" s="17"/>
      <c r="Q4226" s="17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17"/>
      <c r="AF4226" s="17"/>
      <c r="AG4226" s="17"/>
      <c r="AH4226" s="17"/>
      <c r="AI4226" s="17"/>
      <c r="AJ4226" s="17"/>
      <c r="AK4226" s="17"/>
      <c r="AL4226" s="17"/>
      <c r="AM4226" s="17"/>
      <c r="AN4226" s="17"/>
      <c r="AO4226" s="17"/>
      <c r="AP4226" s="17"/>
      <c r="AQ4226" s="17"/>
      <c r="AR4226" s="17"/>
      <c r="AS4226" s="17"/>
      <c r="AT4226" s="17"/>
      <c r="AU4226" s="17"/>
      <c r="AV4226" s="17"/>
      <c r="AW4226" s="17"/>
      <c r="AX4226" s="17"/>
      <c r="AY4226" s="17"/>
      <c r="AZ4226" s="17"/>
      <c r="BA4226" s="17"/>
      <c r="BB4226" s="17"/>
      <c r="BC4226" s="17"/>
      <c r="BD4226" s="17"/>
      <c r="BE4226" s="17"/>
      <c r="BF4226" s="17"/>
      <c r="BG4226" s="17"/>
      <c r="BH4226" s="17"/>
      <c r="BI4226" s="17"/>
      <c r="BJ4226" s="17"/>
      <c r="BK4226" s="17"/>
      <c r="BL4226" s="17"/>
      <c r="BM4226" s="17"/>
      <c r="BN4226" s="17"/>
      <c r="BO4226" s="17"/>
      <c r="BP4226" s="17"/>
      <c r="BQ4226" s="17"/>
      <c r="BR4226" s="17"/>
      <c r="BS4226" s="17"/>
      <c r="BT4226" s="17"/>
      <c r="BU4226" s="17"/>
      <c r="BV4226" s="17"/>
      <c r="BW4226" s="17"/>
      <c r="BX4226" s="17"/>
      <c r="BY4226" s="17"/>
      <c r="BZ4226" s="17"/>
      <c r="CA4226" s="17"/>
      <c r="CB4226" s="17"/>
      <c r="CC4226" s="17"/>
      <c r="CD4226" s="17"/>
      <c r="CE4226" s="17"/>
      <c r="CF4226" s="17"/>
      <c r="CG4226" s="17"/>
      <c r="CH4226" s="17"/>
      <c r="CI4226" s="17"/>
      <c r="CJ4226" s="17"/>
      <c r="CK4226" s="17"/>
      <c r="CL4226" s="17"/>
      <c r="CM4226" s="17"/>
      <c r="CN4226" s="17"/>
      <c r="CO4226" s="17"/>
    </row>
    <row r="4227" spans="1:93" x14ac:dyDescent="0.35">
      <c r="A4227" s="43">
        <v>1</v>
      </c>
      <c r="B4227" s="83">
        <v>6200</v>
      </c>
      <c r="C4227" s="50" t="s">
        <v>10</v>
      </c>
      <c r="D4227" s="46" t="s">
        <v>10090</v>
      </c>
      <c r="E4227" s="50" t="s">
        <v>1124</v>
      </c>
      <c r="F4227" s="50" t="s">
        <v>10091</v>
      </c>
      <c r="G4227" s="50" t="s">
        <v>1124</v>
      </c>
      <c r="H4227" s="50" t="s">
        <v>10092</v>
      </c>
      <c r="I4227" s="38">
        <v>15200</v>
      </c>
      <c r="J4227" s="47">
        <v>44061</v>
      </c>
      <c r="K4227" s="54"/>
      <c r="L4227" s="17"/>
      <c r="M4227" s="17"/>
      <c r="N4227" s="17"/>
      <c r="O4227" s="17"/>
      <c r="P4227" s="17"/>
      <c r="Q4227" s="17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17"/>
      <c r="AF4227" s="17"/>
      <c r="AG4227" s="17"/>
      <c r="AH4227" s="17"/>
      <c r="AI4227" s="17"/>
      <c r="AJ4227" s="17"/>
      <c r="AK4227" s="17"/>
      <c r="AL4227" s="17"/>
      <c r="AM4227" s="17"/>
      <c r="AN4227" s="17"/>
      <c r="AO4227" s="17"/>
      <c r="AP4227" s="17"/>
      <c r="AQ4227" s="17"/>
      <c r="AR4227" s="17"/>
      <c r="AS4227" s="17"/>
      <c r="AT4227" s="17"/>
      <c r="AU4227" s="17"/>
      <c r="AV4227" s="17"/>
      <c r="AW4227" s="17"/>
      <c r="AX4227" s="17"/>
      <c r="AY4227" s="17"/>
      <c r="AZ4227" s="17"/>
      <c r="BA4227" s="17"/>
      <c r="BB4227" s="17"/>
      <c r="BC4227" s="17"/>
      <c r="BD4227" s="17"/>
      <c r="BE4227" s="17"/>
      <c r="BF4227" s="17"/>
      <c r="BG4227" s="17"/>
      <c r="BH4227" s="17"/>
      <c r="BI4227" s="17"/>
      <c r="BJ4227" s="17"/>
      <c r="BK4227" s="17"/>
      <c r="BL4227" s="17"/>
      <c r="BM4227" s="17"/>
      <c r="BN4227" s="17"/>
      <c r="BO4227" s="17"/>
      <c r="BP4227" s="17"/>
      <c r="BQ4227" s="17"/>
      <c r="BR4227" s="17"/>
      <c r="BS4227" s="17"/>
      <c r="BT4227" s="17"/>
      <c r="BU4227" s="17"/>
      <c r="BV4227" s="17"/>
      <c r="BW4227" s="17"/>
      <c r="BX4227" s="17"/>
      <c r="BY4227" s="17"/>
      <c r="BZ4227" s="17"/>
      <c r="CA4227" s="17"/>
      <c r="CB4227" s="17"/>
      <c r="CC4227" s="17"/>
      <c r="CD4227" s="17"/>
      <c r="CE4227" s="17"/>
      <c r="CF4227" s="17"/>
      <c r="CG4227" s="17"/>
      <c r="CH4227" s="17"/>
      <c r="CI4227" s="17"/>
      <c r="CJ4227" s="17"/>
      <c r="CK4227" s="17"/>
      <c r="CL4227" s="17"/>
      <c r="CM4227" s="17"/>
      <c r="CN4227" s="17"/>
      <c r="CO4227" s="17"/>
    </row>
    <row r="4228" spans="1:93" x14ac:dyDescent="0.35">
      <c r="A4228" s="43">
        <v>1</v>
      </c>
      <c r="B4228" s="83">
        <v>6200</v>
      </c>
      <c r="C4228" s="46" t="s">
        <v>10</v>
      </c>
      <c r="D4228" s="46" t="s">
        <v>10093</v>
      </c>
      <c r="E4228" s="46">
        <v>44000799</v>
      </c>
      <c r="F4228" s="46">
        <v>44001464</v>
      </c>
      <c r="G4228" s="46">
        <v>0</v>
      </c>
      <c r="H4228" s="46" t="s">
        <v>10094</v>
      </c>
      <c r="I4228" s="38">
        <v>997201.47</v>
      </c>
      <c r="J4228" s="47">
        <v>41457</v>
      </c>
      <c r="K4228" s="48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  <c r="AH4228" s="14"/>
      <c r="AI4228" s="14"/>
      <c r="AJ4228" s="14"/>
      <c r="AK4228" s="14"/>
      <c r="AL4228" s="14"/>
      <c r="AM4228" s="14"/>
      <c r="AN4228" s="14"/>
      <c r="AO4228" s="14"/>
      <c r="AP4228" s="14"/>
      <c r="AQ4228" s="14"/>
      <c r="AR4228" s="14"/>
      <c r="AS4228" s="14"/>
      <c r="AT4228" s="14"/>
      <c r="AU4228" s="14"/>
      <c r="AV4228" s="14"/>
      <c r="AW4228" s="14"/>
      <c r="AX4228" s="14"/>
      <c r="AY4228" s="14"/>
      <c r="AZ4228" s="14"/>
      <c r="BA4228" s="14"/>
      <c r="BB4228" s="14"/>
      <c r="BC4228" s="14"/>
      <c r="BD4228" s="14"/>
      <c r="BE4228" s="14"/>
      <c r="BF4228" s="14"/>
      <c r="BG4228" s="14"/>
      <c r="BH4228" s="14"/>
      <c r="BI4228" s="14"/>
      <c r="BJ4228" s="14"/>
      <c r="BK4228" s="14"/>
      <c r="BL4228" s="14"/>
      <c r="BM4228" s="14"/>
      <c r="BN4228" s="14"/>
      <c r="BO4228" s="14"/>
      <c r="BP4228" s="14"/>
      <c r="BQ4228" s="14"/>
      <c r="BR4228" s="14"/>
      <c r="BS4228" s="14"/>
      <c r="BT4228" s="14"/>
      <c r="BU4228" s="14"/>
      <c r="BV4228" s="14"/>
      <c r="BW4228" s="14"/>
      <c r="BX4228" s="14"/>
      <c r="BY4228" s="14"/>
      <c r="BZ4228" s="14"/>
      <c r="CA4228" s="14"/>
      <c r="CB4228" s="14"/>
      <c r="CC4228" s="14"/>
      <c r="CD4228" s="14"/>
      <c r="CE4228" s="14"/>
      <c r="CF4228" s="14"/>
      <c r="CG4228" s="14"/>
      <c r="CH4228" s="14"/>
      <c r="CI4228" s="14"/>
      <c r="CJ4228" s="14"/>
      <c r="CK4228" s="14"/>
      <c r="CL4228" s="14"/>
      <c r="CM4228" s="14"/>
      <c r="CN4228" s="14"/>
      <c r="CO4228" s="14"/>
    </row>
    <row r="4229" spans="1:93" x14ac:dyDescent="0.35">
      <c r="A4229" s="43">
        <v>1</v>
      </c>
      <c r="B4229" s="83">
        <v>6200</v>
      </c>
      <c r="C4229" s="46" t="s">
        <v>10</v>
      </c>
      <c r="D4229" s="46" t="s">
        <v>10095</v>
      </c>
      <c r="E4229" s="46">
        <v>44000800</v>
      </c>
      <c r="F4229" s="46">
        <v>44001465</v>
      </c>
      <c r="G4229" s="46">
        <v>0</v>
      </c>
      <c r="H4229" s="46" t="s">
        <v>10096</v>
      </c>
      <c r="I4229" s="38">
        <v>997201.47</v>
      </c>
      <c r="J4229" s="47">
        <v>41457</v>
      </c>
      <c r="K4229" s="48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  <c r="AH4229" s="14"/>
      <c r="AI4229" s="14"/>
      <c r="AJ4229" s="14"/>
      <c r="AK4229" s="14"/>
      <c r="AL4229" s="14"/>
      <c r="AM4229" s="14"/>
      <c r="AN4229" s="14"/>
      <c r="AO4229" s="14"/>
      <c r="AP4229" s="14"/>
      <c r="AQ4229" s="14"/>
      <c r="AR4229" s="14"/>
      <c r="AS4229" s="14"/>
      <c r="AT4229" s="14"/>
      <c r="AU4229" s="14"/>
      <c r="AV4229" s="14"/>
      <c r="AW4229" s="14"/>
      <c r="AX4229" s="14"/>
      <c r="AY4229" s="14"/>
      <c r="AZ4229" s="14"/>
      <c r="BA4229" s="14"/>
      <c r="BB4229" s="14"/>
      <c r="BC4229" s="14"/>
      <c r="BD4229" s="14"/>
      <c r="BE4229" s="14"/>
      <c r="BF4229" s="14"/>
      <c r="BG4229" s="14"/>
      <c r="BH4229" s="14"/>
      <c r="BI4229" s="14"/>
      <c r="BJ4229" s="14"/>
      <c r="BK4229" s="14"/>
      <c r="BL4229" s="14"/>
      <c r="BM4229" s="14"/>
      <c r="BN4229" s="14"/>
      <c r="BO4229" s="14"/>
      <c r="BP4229" s="14"/>
      <c r="BQ4229" s="14"/>
      <c r="BR4229" s="14"/>
      <c r="BS4229" s="14"/>
      <c r="BT4229" s="14"/>
      <c r="BU4229" s="14"/>
      <c r="BV4229" s="14"/>
      <c r="BW4229" s="14"/>
      <c r="BX4229" s="14"/>
      <c r="BY4229" s="14"/>
      <c r="BZ4229" s="14"/>
      <c r="CA4229" s="14"/>
      <c r="CB4229" s="14"/>
      <c r="CC4229" s="14"/>
      <c r="CD4229" s="14"/>
      <c r="CE4229" s="14"/>
      <c r="CF4229" s="14"/>
      <c r="CG4229" s="14"/>
      <c r="CH4229" s="14"/>
      <c r="CI4229" s="14"/>
      <c r="CJ4229" s="14"/>
      <c r="CK4229" s="14"/>
      <c r="CL4229" s="14"/>
      <c r="CM4229" s="14"/>
      <c r="CN4229" s="14"/>
      <c r="CO4229" s="14"/>
    </row>
    <row r="4230" spans="1:93" x14ac:dyDescent="0.35">
      <c r="A4230" s="43">
        <v>1</v>
      </c>
      <c r="B4230" s="83">
        <v>6200</v>
      </c>
      <c r="C4230" s="46" t="s">
        <v>10</v>
      </c>
      <c r="D4230" s="46" t="s">
        <v>10097</v>
      </c>
      <c r="E4230" s="46">
        <v>44000801</v>
      </c>
      <c r="F4230" s="46">
        <v>44001466</v>
      </c>
      <c r="G4230" s="46">
        <v>0</v>
      </c>
      <c r="H4230" s="46" t="s">
        <v>10098</v>
      </c>
      <c r="I4230" s="38">
        <v>997201.47</v>
      </c>
      <c r="J4230" s="47">
        <v>41457</v>
      </c>
      <c r="K4230" s="54"/>
      <c r="L4230" s="17"/>
      <c r="M4230" s="17"/>
      <c r="N4230" s="17"/>
      <c r="O4230" s="17"/>
      <c r="P4230" s="17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17"/>
      <c r="AF4230" s="17"/>
      <c r="AG4230" s="17"/>
      <c r="AH4230" s="17"/>
      <c r="AI4230" s="17"/>
      <c r="AJ4230" s="17"/>
      <c r="AK4230" s="17"/>
      <c r="AL4230" s="17"/>
      <c r="AM4230" s="17"/>
      <c r="AN4230" s="17"/>
      <c r="AO4230" s="17"/>
      <c r="AP4230" s="17"/>
      <c r="AQ4230" s="17"/>
      <c r="AR4230" s="17"/>
      <c r="AS4230" s="17"/>
      <c r="AT4230" s="17"/>
      <c r="AU4230" s="17"/>
      <c r="AV4230" s="17"/>
      <c r="AW4230" s="17"/>
      <c r="AX4230" s="17"/>
      <c r="AY4230" s="17"/>
      <c r="AZ4230" s="17"/>
      <c r="BA4230" s="17"/>
      <c r="BB4230" s="17"/>
      <c r="BC4230" s="17"/>
      <c r="BD4230" s="17"/>
      <c r="BE4230" s="17"/>
      <c r="BF4230" s="17"/>
      <c r="BG4230" s="17"/>
      <c r="BH4230" s="17"/>
      <c r="BI4230" s="17"/>
      <c r="BJ4230" s="17"/>
      <c r="BK4230" s="17"/>
      <c r="BL4230" s="17"/>
      <c r="BM4230" s="17"/>
      <c r="BN4230" s="17"/>
      <c r="BO4230" s="17"/>
      <c r="BP4230" s="17"/>
      <c r="BQ4230" s="17"/>
      <c r="BR4230" s="17"/>
      <c r="BS4230" s="17"/>
      <c r="BT4230" s="17"/>
      <c r="BU4230" s="17"/>
      <c r="BV4230" s="17"/>
      <c r="BW4230" s="17"/>
      <c r="BX4230" s="17"/>
      <c r="BY4230" s="17"/>
      <c r="BZ4230" s="17"/>
      <c r="CA4230" s="17"/>
      <c r="CB4230" s="17"/>
      <c r="CC4230" s="17"/>
      <c r="CD4230" s="17"/>
      <c r="CE4230" s="17"/>
      <c r="CF4230" s="17"/>
      <c r="CG4230" s="17"/>
      <c r="CH4230" s="17"/>
      <c r="CI4230" s="17"/>
      <c r="CJ4230" s="17"/>
      <c r="CK4230" s="17"/>
      <c r="CL4230" s="17"/>
      <c r="CM4230" s="17"/>
      <c r="CN4230" s="17"/>
      <c r="CO4230" s="17"/>
    </row>
    <row r="4231" spans="1:93" x14ac:dyDescent="0.35">
      <c r="A4231" s="43">
        <v>1</v>
      </c>
      <c r="B4231" s="83">
        <v>6200</v>
      </c>
      <c r="C4231" s="46" t="s">
        <v>10</v>
      </c>
      <c r="D4231" s="46" t="s">
        <v>10099</v>
      </c>
      <c r="E4231" s="46">
        <v>44000802</v>
      </c>
      <c r="F4231" s="46">
        <v>44001467</v>
      </c>
      <c r="G4231" s="46">
        <v>0</v>
      </c>
      <c r="H4231" s="46" t="s">
        <v>10100</v>
      </c>
      <c r="I4231" s="38">
        <v>997201.47</v>
      </c>
      <c r="J4231" s="47">
        <v>41457</v>
      </c>
      <c r="K4231" s="54"/>
      <c r="L4231" s="17"/>
      <c r="M4231" s="17"/>
      <c r="N4231" s="17"/>
      <c r="O4231" s="17"/>
      <c r="P4231" s="17"/>
      <c r="Q4231" s="17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17"/>
      <c r="AF4231" s="17"/>
      <c r="AG4231" s="17"/>
      <c r="AH4231" s="17"/>
      <c r="AI4231" s="17"/>
      <c r="AJ4231" s="17"/>
      <c r="AK4231" s="17"/>
      <c r="AL4231" s="17"/>
      <c r="AM4231" s="17"/>
      <c r="AN4231" s="17"/>
      <c r="AO4231" s="17"/>
      <c r="AP4231" s="17"/>
      <c r="AQ4231" s="17"/>
      <c r="AR4231" s="17"/>
      <c r="AS4231" s="17"/>
      <c r="AT4231" s="17"/>
      <c r="AU4231" s="17"/>
      <c r="AV4231" s="17"/>
      <c r="AW4231" s="17"/>
      <c r="AX4231" s="17"/>
      <c r="AY4231" s="17"/>
      <c r="AZ4231" s="17"/>
      <c r="BA4231" s="17"/>
      <c r="BB4231" s="17"/>
      <c r="BC4231" s="17"/>
      <c r="BD4231" s="17"/>
      <c r="BE4231" s="17"/>
      <c r="BF4231" s="17"/>
      <c r="BG4231" s="17"/>
      <c r="BH4231" s="17"/>
      <c r="BI4231" s="17"/>
      <c r="BJ4231" s="17"/>
      <c r="BK4231" s="17"/>
      <c r="BL4231" s="17"/>
      <c r="BM4231" s="17"/>
      <c r="BN4231" s="17"/>
      <c r="BO4231" s="17"/>
      <c r="BP4231" s="17"/>
      <c r="BQ4231" s="17"/>
      <c r="BR4231" s="17"/>
      <c r="BS4231" s="17"/>
      <c r="BT4231" s="17"/>
      <c r="BU4231" s="17"/>
      <c r="BV4231" s="17"/>
      <c r="BW4231" s="17"/>
      <c r="BX4231" s="17"/>
      <c r="BY4231" s="17"/>
      <c r="BZ4231" s="17"/>
      <c r="CA4231" s="17"/>
      <c r="CB4231" s="17"/>
      <c r="CC4231" s="17"/>
      <c r="CD4231" s="17"/>
      <c r="CE4231" s="17"/>
      <c r="CF4231" s="17"/>
      <c r="CG4231" s="17"/>
      <c r="CH4231" s="17"/>
      <c r="CI4231" s="17"/>
      <c r="CJ4231" s="17"/>
      <c r="CK4231" s="17"/>
      <c r="CL4231" s="17"/>
      <c r="CM4231" s="17"/>
      <c r="CN4231" s="17"/>
      <c r="CO4231" s="17"/>
    </row>
    <row r="4232" spans="1:93" x14ac:dyDescent="0.35">
      <c r="A4232" s="43">
        <v>1</v>
      </c>
      <c r="B4232" s="83">
        <v>6200</v>
      </c>
      <c r="C4232" s="46" t="s">
        <v>10</v>
      </c>
      <c r="D4232" s="46" t="s">
        <v>10101</v>
      </c>
      <c r="E4232" s="46">
        <v>44000803</v>
      </c>
      <c r="F4232" s="46">
        <v>44001468</v>
      </c>
      <c r="G4232" s="46">
        <v>0</v>
      </c>
      <c r="H4232" s="46" t="s">
        <v>10102</v>
      </c>
      <c r="I4232" s="38">
        <v>997201.47</v>
      </c>
      <c r="J4232" s="47">
        <v>41457</v>
      </c>
      <c r="K4232" s="48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  <c r="AH4232" s="14"/>
      <c r="AI4232" s="14"/>
      <c r="AJ4232" s="14"/>
      <c r="AK4232" s="14"/>
      <c r="AL4232" s="14"/>
      <c r="AM4232" s="14"/>
      <c r="AN4232" s="14"/>
      <c r="AO4232" s="14"/>
      <c r="AP4232" s="14"/>
      <c r="AQ4232" s="14"/>
      <c r="AR4232" s="14"/>
      <c r="AS4232" s="14"/>
      <c r="AT4232" s="14"/>
      <c r="AU4232" s="14"/>
      <c r="AV4232" s="14"/>
      <c r="AW4232" s="14"/>
      <c r="AX4232" s="14"/>
      <c r="AY4232" s="14"/>
      <c r="AZ4232" s="14"/>
      <c r="BA4232" s="14"/>
      <c r="BB4232" s="14"/>
      <c r="BC4232" s="14"/>
      <c r="BD4232" s="14"/>
      <c r="BE4232" s="14"/>
      <c r="BF4232" s="14"/>
      <c r="BG4232" s="14"/>
      <c r="BH4232" s="14"/>
      <c r="BI4232" s="14"/>
      <c r="BJ4232" s="14"/>
      <c r="BK4232" s="14"/>
      <c r="BL4232" s="14"/>
      <c r="BM4232" s="14"/>
      <c r="BN4232" s="14"/>
      <c r="BO4232" s="14"/>
      <c r="BP4232" s="14"/>
      <c r="BQ4232" s="14"/>
      <c r="BR4232" s="14"/>
      <c r="BS4232" s="14"/>
      <c r="BT4232" s="14"/>
      <c r="BU4232" s="14"/>
      <c r="BV4232" s="14"/>
      <c r="BW4232" s="14"/>
      <c r="BX4232" s="14"/>
      <c r="BY4232" s="14"/>
      <c r="BZ4232" s="14"/>
      <c r="CA4232" s="14"/>
      <c r="CB4232" s="14"/>
      <c r="CC4232" s="14"/>
      <c r="CD4232" s="14"/>
      <c r="CE4232" s="14"/>
      <c r="CF4232" s="14"/>
      <c r="CG4232" s="14"/>
      <c r="CH4232" s="14"/>
      <c r="CI4232" s="14"/>
      <c r="CJ4232" s="14"/>
      <c r="CK4232" s="14"/>
      <c r="CL4232" s="14"/>
      <c r="CM4232" s="14"/>
      <c r="CN4232" s="14"/>
      <c r="CO4232" s="14"/>
    </row>
    <row r="4233" spans="1:93" x14ac:dyDescent="0.35">
      <c r="A4233" s="43">
        <v>1</v>
      </c>
      <c r="B4233" s="83">
        <v>6200</v>
      </c>
      <c r="C4233" s="46" t="s">
        <v>10</v>
      </c>
      <c r="D4233" s="46" t="s">
        <v>10103</v>
      </c>
      <c r="E4233" s="46">
        <v>44000804</v>
      </c>
      <c r="F4233" s="46">
        <v>44001469</v>
      </c>
      <c r="G4233" s="46">
        <v>0</v>
      </c>
      <c r="H4233" s="46" t="s">
        <v>10104</v>
      </c>
      <c r="I4233" s="38">
        <v>997201.47</v>
      </c>
      <c r="J4233" s="47">
        <v>41457</v>
      </c>
      <c r="K4233" s="54"/>
      <c r="L4233" s="17"/>
      <c r="M4233" s="17"/>
      <c r="N4233" s="17"/>
      <c r="O4233" s="17"/>
      <c r="P4233" s="17"/>
      <c r="Q4233" s="17"/>
      <c r="R4233" s="17"/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  <c r="AE4233" s="17"/>
      <c r="AF4233" s="17"/>
      <c r="AG4233" s="17"/>
      <c r="AH4233" s="17"/>
      <c r="AI4233" s="17"/>
      <c r="AJ4233" s="17"/>
      <c r="AK4233" s="17"/>
      <c r="AL4233" s="17"/>
      <c r="AM4233" s="17"/>
      <c r="AN4233" s="17"/>
      <c r="AO4233" s="17"/>
      <c r="AP4233" s="17"/>
      <c r="AQ4233" s="17"/>
      <c r="AR4233" s="17"/>
      <c r="AS4233" s="17"/>
      <c r="AT4233" s="17"/>
      <c r="AU4233" s="17"/>
      <c r="AV4233" s="17"/>
      <c r="AW4233" s="17"/>
      <c r="AX4233" s="17"/>
      <c r="AY4233" s="17"/>
      <c r="AZ4233" s="17"/>
      <c r="BA4233" s="17"/>
      <c r="BB4233" s="17"/>
      <c r="BC4233" s="17"/>
      <c r="BD4233" s="17"/>
      <c r="BE4233" s="17"/>
      <c r="BF4233" s="17"/>
      <c r="BG4233" s="17"/>
      <c r="BH4233" s="17"/>
      <c r="BI4233" s="17"/>
      <c r="BJ4233" s="17"/>
      <c r="BK4233" s="17"/>
      <c r="BL4233" s="17"/>
      <c r="BM4233" s="17"/>
      <c r="BN4233" s="17"/>
      <c r="BO4233" s="17"/>
      <c r="BP4233" s="17"/>
      <c r="BQ4233" s="17"/>
      <c r="BR4233" s="17"/>
      <c r="BS4233" s="17"/>
      <c r="BT4233" s="17"/>
      <c r="BU4233" s="17"/>
      <c r="BV4233" s="17"/>
      <c r="BW4233" s="17"/>
      <c r="BX4233" s="17"/>
      <c r="BY4233" s="17"/>
      <c r="BZ4233" s="17"/>
      <c r="CA4233" s="17"/>
      <c r="CB4233" s="17"/>
      <c r="CC4233" s="17"/>
      <c r="CD4233" s="17"/>
      <c r="CE4233" s="17"/>
      <c r="CF4233" s="17"/>
      <c r="CG4233" s="17"/>
      <c r="CH4233" s="17"/>
      <c r="CI4233" s="17"/>
      <c r="CJ4233" s="17"/>
      <c r="CK4233" s="17"/>
      <c r="CL4233" s="17"/>
      <c r="CM4233" s="17"/>
      <c r="CN4233" s="17"/>
      <c r="CO4233" s="17"/>
    </row>
    <row r="4234" spans="1:93" x14ac:dyDescent="0.35">
      <c r="A4234" s="43">
        <v>1</v>
      </c>
      <c r="B4234" s="83">
        <v>6200</v>
      </c>
      <c r="C4234" s="50" t="s">
        <v>10</v>
      </c>
      <c r="D4234" s="46" t="s">
        <v>10105</v>
      </c>
      <c r="E4234" s="50" t="s">
        <v>1124</v>
      </c>
      <c r="F4234" s="50" t="s">
        <v>10106</v>
      </c>
      <c r="G4234" s="50" t="s">
        <v>1124</v>
      </c>
      <c r="H4234" s="50" t="s">
        <v>10107</v>
      </c>
      <c r="I4234" s="38">
        <v>16043.74</v>
      </c>
      <c r="J4234" s="47">
        <v>43922</v>
      </c>
      <c r="K4234" s="54"/>
      <c r="L4234" s="17"/>
      <c r="M4234" s="17"/>
      <c r="N4234" s="17"/>
      <c r="O4234" s="17"/>
      <c r="P4234" s="17"/>
      <c r="Q4234" s="17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17"/>
      <c r="AF4234" s="17"/>
      <c r="AG4234" s="17"/>
      <c r="AH4234" s="17"/>
      <c r="AI4234" s="17"/>
      <c r="AJ4234" s="17"/>
      <c r="AK4234" s="17"/>
      <c r="AL4234" s="17"/>
      <c r="AM4234" s="17"/>
      <c r="AN4234" s="17"/>
      <c r="AO4234" s="17"/>
      <c r="AP4234" s="17"/>
      <c r="AQ4234" s="17"/>
      <c r="AR4234" s="17"/>
      <c r="AS4234" s="17"/>
      <c r="AT4234" s="17"/>
      <c r="AU4234" s="17"/>
      <c r="AV4234" s="17"/>
      <c r="AW4234" s="17"/>
      <c r="AX4234" s="17"/>
      <c r="AY4234" s="17"/>
      <c r="AZ4234" s="17"/>
      <c r="BA4234" s="17"/>
      <c r="BB4234" s="17"/>
      <c r="BC4234" s="17"/>
      <c r="BD4234" s="17"/>
      <c r="BE4234" s="17"/>
      <c r="BF4234" s="17"/>
      <c r="BG4234" s="17"/>
      <c r="BH4234" s="17"/>
      <c r="BI4234" s="17"/>
      <c r="BJ4234" s="17"/>
      <c r="BK4234" s="17"/>
      <c r="BL4234" s="17"/>
      <c r="BM4234" s="17"/>
      <c r="BN4234" s="17"/>
      <c r="BO4234" s="17"/>
      <c r="BP4234" s="17"/>
      <c r="BQ4234" s="17"/>
      <c r="BR4234" s="17"/>
      <c r="BS4234" s="17"/>
      <c r="BT4234" s="17"/>
      <c r="BU4234" s="17"/>
      <c r="BV4234" s="17"/>
      <c r="BW4234" s="17"/>
      <c r="BX4234" s="17"/>
      <c r="BY4234" s="17"/>
      <c r="BZ4234" s="17"/>
      <c r="CA4234" s="17"/>
      <c r="CB4234" s="17"/>
      <c r="CC4234" s="17"/>
      <c r="CD4234" s="17"/>
      <c r="CE4234" s="17"/>
      <c r="CF4234" s="17"/>
      <c r="CG4234" s="17"/>
      <c r="CH4234" s="17"/>
      <c r="CI4234" s="17"/>
      <c r="CJ4234" s="17"/>
      <c r="CK4234" s="17"/>
      <c r="CL4234" s="17"/>
      <c r="CM4234" s="17"/>
      <c r="CN4234" s="17"/>
      <c r="CO4234" s="17"/>
    </row>
    <row r="4235" spans="1:93" x14ac:dyDescent="0.35">
      <c r="A4235" s="43">
        <v>1</v>
      </c>
      <c r="B4235" s="83">
        <v>6200</v>
      </c>
      <c r="C4235" s="46" t="s">
        <v>10</v>
      </c>
      <c r="D4235" s="46" t="s">
        <v>10108</v>
      </c>
      <c r="E4235" s="46" t="s">
        <v>10109</v>
      </c>
      <c r="F4235" s="46">
        <v>44001475</v>
      </c>
      <c r="G4235" s="46">
        <v>0</v>
      </c>
      <c r="H4235" s="46" t="s">
        <v>10110</v>
      </c>
      <c r="I4235" s="38">
        <v>215000</v>
      </c>
      <c r="J4235" s="47">
        <v>42425</v>
      </c>
      <c r="K4235" s="48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  <c r="AH4235" s="14"/>
      <c r="AI4235" s="14"/>
      <c r="AJ4235" s="14"/>
      <c r="AK4235" s="14"/>
      <c r="AL4235" s="14"/>
      <c r="AM4235" s="14"/>
      <c r="AN4235" s="14"/>
      <c r="AO4235" s="14"/>
      <c r="AP4235" s="14"/>
      <c r="AQ4235" s="14"/>
      <c r="AR4235" s="14"/>
      <c r="AS4235" s="14"/>
      <c r="AT4235" s="14"/>
      <c r="AU4235" s="14"/>
      <c r="AV4235" s="14"/>
      <c r="AW4235" s="14"/>
      <c r="AX4235" s="14"/>
      <c r="AY4235" s="14"/>
      <c r="AZ4235" s="14"/>
      <c r="BA4235" s="14"/>
      <c r="BB4235" s="14"/>
      <c r="BC4235" s="14"/>
      <c r="BD4235" s="14"/>
      <c r="BE4235" s="14"/>
      <c r="BF4235" s="14"/>
      <c r="BG4235" s="14"/>
      <c r="BH4235" s="14"/>
      <c r="BI4235" s="14"/>
      <c r="BJ4235" s="14"/>
      <c r="BK4235" s="14"/>
      <c r="BL4235" s="14"/>
      <c r="BM4235" s="14"/>
      <c r="BN4235" s="14"/>
      <c r="BO4235" s="14"/>
      <c r="BP4235" s="14"/>
      <c r="BQ4235" s="14"/>
      <c r="BR4235" s="14"/>
      <c r="BS4235" s="14"/>
      <c r="BT4235" s="14"/>
      <c r="BU4235" s="14"/>
      <c r="BV4235" s="14"/>
      <c r="BW4235" s="14"/>
      <c r="BX4235" s="14"/>
      <c r="BY4235" s="14"/>
      <c r="BZ4235" s="14"/>
      <c r="CA4235" s="14"/>
      <c r="CB4235" s="14"/>
      <c r="CC4235" s="14"/>
      <c r="CD4235" s="14"/>
      <c r="CE4235" s="14"/>
      <c r="CF4235" s="14"/>
      <c r="CG4235" s="14"/>
      <c r="CH4235" s="14"/>
      <c r="CI4235" s="14"/>
      <c r="CJ4235" s="14"/>
      <c r="CK4235" s="14"/>
      <c r="CL4235" s="14"/>
      <c r="CM4235" s="14"/>
      <c r="CN4235" s="14"/>
      <c r="CO4235" s="14"/>
    </row>
    <row r="4236" spans="1:93" x14ac:dyDescent="0.35">
      <c r="A4236" s="43">
        <v>1</v>
      </c>
      <c r="B4236" s="83">
        <v>6200</v>
      </c>
      <c r="C4236" s="46" t="s">
        <v>10</v>
      </c>
      <c r="D4236" s="46" t="s">
        <v>10111</v>
      </c>
      <c r="E4236" s="46" t="s">
        <v>9930</v>
      </c>
      <c r="F4236" s="46" t="s">
        <v>9930</v>
      </c>
      <c r="G4236" s="46">
        <v>1</v>
      </c>
      <c r="H4236" s="46" t="s">
        <v>10112</v>
      </c>
      <c r="I4236" s="38">
        <v>130015.8</v>
      </c>
      <c r="J4236" s="47">
        <v>42668</v>
      </c>
      <c r="K4236" s="48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  <c r="AH4236" s="14"/>
      <c r="AI4236" s="14"/>
      <c r="AJ4236" s="14"/>
      <c r="AK4236" s="14"/>
      <c r="AL4236" s="14"/>
      <c r="AM4236" s="14"/>
      <c r="AN4236" s="14"/>
      <c r="AO4236" s="14"/>
      <c r="AP4236" s="14"/>
      <c r="AQ4236" s="14"/>
      <c r="AR4236" s="14"/>
      <c r="AS4236" s="14"/>
      <c r="AT4236" s="14"/>
      <c r="AU4236" s="14"/>
      <c r="AV4236" s="14"/>
      <c r="AW4236" s="14"/>
      <c r="AX4236" s="14"/>
      <c r="AY4236" s="14"/>
      <c r="AZ4236" s="14"/>
      <c r="BA4236" s="14"/>
      <c r="BB4236" s="14"/>
      <c r="BC4236" s="14"/>
      <c r="BD4236" s="14"/>
      <c r="BE4236" s="14"/>
      <c r="BF4236" s="14"/>
      <c r="BG4236" s="14"/>
      <c r="BH4236" s="14"/>
      <c r="BI4236" s="14"/>
      <c r="BJ4236" s="14"/>
      <c r="BK4236" s="14"/>
      <c r="BL4236" s="14"/>
      <c r="BM4236" s="14"/>
      <c r="BN4236" s="14"/>
      <c r="BO4236" s="14"/>
      <c r="BP4236" s="14"/>
      <c r="BQ4236" s="14"/>
      <c r="BR4236" s="14"/>
      <c r="BS4236" s="14"/>
      <c r="BT4236" s="14"/>
      <c r="BU4236" s="14"/>
      <c r="BV4236" s="14"/>
      <c r="BW4236" s="14"/>
      <c r="BX4236" s="14"/>
      <c r="BY4236" s="14"/>
      <c r="BZ4236" s="14"/>
      <c r="CA4236" s="14"/>
      <c r="CB4236" s="14"/>
      <c r="CC4236" s="14"/>
      <c r="CD4236" s="14"/>
      <c r="CE4236" s="14"/>
      <c r="CF4236" s="14"/>
      <c r="CG4236" s="14"/>
      <c r="CH4236" s="14"/>
      <c r="CI4236" s="14"/>
      <c r="CJ4236" s="14"/>
      <c r="CK4236" s="14"/>
      <c r="CL4236" s="14"/>
      <c r="CM4236" s="14"/>
      <c r="CN4236" s="14"/>
      <c r="CO4236" s="14"/>
    </row>
    <row r="4237" spans="1:93" x14ac:dyDescent="0.35">
      <c r="A4237" s="43">
        <v>1</v>
      </c>
      <c r="B4237" s="83">
        <v>6200</v>
      </c>
      <c r="C4237" s="46" t="s">
        <v>1352</v>
      </c>
      <c r="D4237" s="46" t="s">
        <v>10113</v>
      </c>
      <c r="E4237" s="46">
        <v>43000392</v>
      </c>
      <c r="F4237" s="46">
        <v>43000392</v>
      </c>
      <c r="G4237" s="46">
        <v>0</v>
      </c>
      <c r="H4237" s="46" t="s">
        <v>10114</v>
      </c>
      <c r="I4237" s="38">
        <v>813652</v>
      </c>
      <c r="J4237" s="47">
        <v>42866</v>
      </c>
      <c r="K4237" s="54"/>
      <c r="L4237" s="17"/>
      <c r="M4237" s="17"/>
      <c r="N4237" s="17"/>
      <c r="O4237" s="17"/>
      <c r="P4237" s="17"/>
      <c r="Q4237" s="17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17"/>
      <c r="AF4237" s="17"/>
      <c r="AG4237" s="17"/>
      <c r="AH4237" s="17"/>
      <c r="AI4237" s="17"/>
      <c r="AJ4237" s="17"/>
      <c r="AK4237" s="17"/>
      <c r="AL4237" s="17"/>
      <c r="AM4237" s="17"/>
      <c r="AN4237" s="17"/>
      <c r="AO4237" s="17"/>
      <c r="AP4237" s="17"/>
      <c r="AQ4237" s="17"/>
      <c r="AR4237" s="17"/>
      <c r="AS4237" s="17"/>
      <c r="AT4237" s="17"/>
      <c r="AU4237" s="17"/>
      <c r="AV4237" s="17"/>
      <c r="AW4237" s="17"/>
      <c r="AX4237" s="17"/>
      <c r="AY4237" s="17"/>
      <c r="AZ4237" s="17"/>
      <c r="BA4237" s="17"/>
      <c r="BB4237" s="17"/>
      <c r="BC4237" s="17"/>
      <c r="BD4237" s="17"/>
      <c r="BE4237" s="17"/>
      <c r="BF4237" s="17"/>
      <c r="BG4237" s="17"/>
      <c r="BH4237" s="17"/>
      <c r="BI4237" s="17"/>
      <c r="BJ4237" s="17"/>
      <c r="BK4237" s="17"/>
      <c r="BL4237" s="17"/>
      <c r="BM4237" s="17"/>
      <c r="BN4237" s="17"/>
      <c r="BO4237" s="17"/>
      <c r="BP4237" s="17"/>
      <c r="BQ4237" s="17"/>
      <c r="BR4237" s="17"/>
      <c r="BS4237" s="17"/>
      <c r="BT4237" s="17"/>
      <c r="BU4237" s="17"/>
      <c r="BV4237" s="17"/>
      <c r="BW4237" s="17"/>
      <c r="BX4237" s="17"/>
      <c r="BY4237" s="17"/>
      <c r="BZ4237" s="17"/>
      <c r="CA4237" s="17"/>
      <c r="CB4237" s="17"/>
      <c r="CC4237" s="17"/>
      <c r="CD4237" s="17"/>
      <c r="CE4237" s="17"/>
      <c r="CF4237" s="17"/>
      <c r="CG4237" s="17"/>
      <c r="CH4237" s="17"/>
      <c r="CI4237" s="17"/>
      <c r="CJ4237" s="17"/>
      <c r="CK4237" s="17"/>
      <c r="CL4237" s="17"/>
      <c r="CM4237" s="17"/>
      <c r="CN4237" s="17"/>
      <c r="CO4237" s="17"/>
    </row>
    <row r="4238" spans="1:93" x14ac:dyDescent="0.35">
      <c r="A4238" s="43">
        <v>1</v>
      </c>
      <c r="B4238" s="83">
        <v>6200</v>
      </c>
      <c r="C4238" s="46" t="s">
        <v>1352</v>
      </c>
      <c r="D4238" s="46" t="s">
        <v>10115</v>
      </c>
      <c r="E4238" s="46">
        <v>43000393</v>
      </c>
      <c r="F4238" s="46">
        <v>43000393</v>
      </c>
      <c r="G4238" s="46">
        <v>0</v>
      </c>
      <c r="H4238" s="46" t="s">
        <v>10116</v>
      </c>
      <c r="I4238" s="38">
        <v>813652</v>
      </c>
      <c r="J4238" s="47">
        <v>42866</v>
      </c>
      <c r="K4238" s="54"/>
      <c r="L4238" s="17"/>
      <c r="M4238" s="17"/>
      <c r="N4238" s="17"/>
      <c r="O4238" s="17"/>
      <c r="P4238" s="17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7"/>
      <c r="AF4238" s="17"/>
      <c r="AG4238" s="17"/>
      <c r="AH4238" s="17"/>
      <c r="AI4238" s="17"/>
      <c r="AJ4238" s="17"/>
      <c r="AK4238" s="17"/>
      <c r="AL4238" s="17"/>
      <c r="AM4238" s="17"/>
      <c r="AN4238" s="17"/>
      <c r="AO4238" s="17"/>
      <c r="AP4238" s="17"/>
      <c r="AQ4238" s="17"/>
      <c r="AR4238" s="17"/>
      <c r="AS4238" s="17"/>
      <c r="AT4238" s="17"/>
      <c r="AU4238" s="17"/>
      <c r="AV4238" s="17"/>
      <c r="AW4238" s="17"/>
      <c r="AX4238" s="17"/>
      <c r="AY4238" s="17"/>
      <c r="AZ4238" s="17"/>
      <c r="BA4238" s="17"/>
      <c r="BB4238" s="17"/>
      <c r="BC4238" s="17"/>
      <c r="BD4238" s="17"/>
      <c r="BE4238" s="17"/>
      <c r="BF4238" s="17"/>
      <c r="BG4238" s="17"/>
      <c r="BH4238" s="17"/>
      <c r="BI4238" s="17"/>
      <c r="BJ4238" s="17"/>
      <c r="BK4238" s="17"/>
      <c r="BL4238" s="17"/>
      <c r="BM4238" s="17"/>
      <c r="BN4238" s="17"/>
      <c r="BO4238" s="17"/>
      <c r="BP4238" s="17"/>
      <c r="BQ4238" s="17"/>
      <c r="BR4238" s="17"/>
      <c r="BS4238" s="17"/>
      <c r="BT4238" s="17"/>
      <c r="BU4238" s="17"/>
      <c r="BV4238" s="17"/>
      <c r="BW4238" s="17"/>
      <c r="BX4238" s="17"/>
      <c r="BY4238" s="17"/>
      <c r="BZ4238" s="17"/>
      <c r="CA4238" s="17"/>
      <c r="CB4238" s="17"/>
      <c r="CC4238" s="17"/>
      <c r="CD4238" s="17"/>
      <c r="CE4238" s="17"/>
      <c r="CF4238" s="17"/>
      <c r="CG4238" s="17"/>
      <c r="CH4238" s="17"/>
      <c r="CI4238" s="17"/>
      <c r="CJ4238" s="17"/>
      <c r="CK4238" s="17"/>
      <c r="CL4238" s="17"/>
      <c r="CM4238" s="17"/>
      <c r="CN4238" s="17"/>
      <c r="CO4238" s="17"/>
    </row>
    <row r="4239" spans="1:93" x14ac:dyDescent="0.35">
      <c r="A4239" s="43">
        <v>1</v>
      </c>
      <c r="B4239" s="83">
        <v>6200</v>
      </c>
      <c r="C4239" s="46" t="s">
        <v>10</v>
      </c>
      <c r="D4239" s="46" t="s">
        <v>10117</v>
      </c>
      <c r="E4239" s="46" t="s">
        <v>10118</v>
      </c>
      <c r="F4239" s="46" t="s">
        <v>10118</v>
      </c>
      <c r="G4239" s="46" t="s">
        <v>585</v>
      </c>
      <c r="H4239" s="46" t="s">
        <v>10119</v>
      </c>
      <c r="I4239" s="38">
        <v>477060</v>
      </c>
      <c r="J4239" s="47">
        <v>42874</v>
      </c>
      <c r="K4239" s="48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  <c r="AH4239" s="14"/>
      <c r="AI4239" s="14"/>
      <c r="AJ4239" s="14"/>
      <c r="AK4239" s="14"/>
      <c r="AL4239" s="14"/>
      <c r="AM4239" s="14"/>
      <c r="AN4239" s="14"/>
      <c r="AO4239" s="14"/>
      <c r="AP4239" s="14"/>
      <c r="AQ4239" s="14"/>
      <c r="AR4239" s="14"/>
      <c r="AS4239" s="14"/>
      <c r="AT4239" s="14"/>
      <c r="AU4239" s="14"/>
      <c r="AV4239" s="14"/>
      <c r="AW4239" s="14"/>
      <c r="AX4239" s="14"/>
      <c r="AY4239" s="14"/>
      <c r="AZ4239" s="14"/>
      <c r="BA4239" s="14"/>
      <c r="BB4239" s="14"/>
      <c r="BC4239" s="14"/>
      <c r="BD4239" s="14"/>
      <c r="BE4239" s="14"/>
      <c r="BF4239" s="14"/>
      <c r="BG4239" s="14"/>
      <c r="BH4239" s="14"/>
      <c r="BI4239" s="14"/>
      <c r="BJ4239" s="14"/>
      <c r="BK4239" s="14"/>
      <c r="BL4239" s="14"/>
      <c r="BM4239" s="14"/>
      <c r="BN4239" s="14"/>
      <c r="BO4239" s="14"/>
      <c r="BP4239" s="14"/>
      <c r="BQ4239" s="14"/>
      <c r="BR4239" s="14"/>
      <c r="BS4239" s="14"/>
      <c r="BT4239" s="14"/>
      <c r="BU4239" s="14"/>
      <c r="BV4239" s="14"/>
      <c r="BW4239" s="14"/>
      <c r="BX4239" s="14"/>
      <c r="BY4239" s="14"/>
      <c r="BZ4239" s="14"/>
      <c r="CA4239" s="14"/>
      <c r="CB4239" s="14"/>
      <c r="CC4239" s="14"/>
      <c r="CD4239" s="14"/>
      <c r="CE4239" s="14"/>
      <c r="CF4239" s="14"/>
      <c r="CG4239" s="14"/>
      <c r="CH4239" s="14"/>
      <c r="CI4239" s="14"/>
      <c r="CJ4239" s="14"/>
      <c r="CK4239" s="14"/>
      <c r="CL4239" s="14"/>
      <c r="CM4239" s="14"/>
      <c r="CN4239" s="14"/>
      <c r="CO4239" s="14"/>
    </row>
    <row r="4240" spans="1:93" x14ac:dyDescent="0.35">
      <c r="A4240" s="43">
        <v>1</v>
      </c>
      <c r="B4240" s="83">
        <v>6200</v>
      </c>
      <c r="C4240" s="46" t="s">
        <v>10</v>
      </c>
      <c r="D4240" s="46" t="s">
        <v>10120</v>
      </c>
      <c r="E4240" s="46" t="s">
        <v>10121</v>
      </c>
      <c r="F4240" s="46" t="s">
        <v>10121</v>
      </c>
      <c r="G4240" s="46" t="s">
        <v>585</v>
      </c>
      <c r="H4240" s="46" t="s">
        <v>10122</v>
      </c>
      <c r="I4240" s="38">
        <v>514270</v>
      </c>
      <c r="J4240" s="47">
        <v>42874</v>
      </c>
      <c r="K4240" s="54"/>
      <c r="L4240" s="17"/>
      <c r="M4240" s="17"/>
      <c r="N4240" s="17"/>
      <c r="O4240" s="17"/>
      <c r="P4240" s="17"/>
      <c r="Q4240" s="17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17"/>
      <c r="AF4240" s="17"/>
      <c r="AG4240" s="17"/>
      <c r="AH4240" s="17"/>
      <c r="AI4240" s="17"/>
      <c r="AJ4240" s="17"/>
      <c r="AK4240" s="17"/>
      <c r="AL4240" s="17"/>
      <c r="AM4240" s="17"/>
      <c r="AN4240" s="17"/>
      <c r="AO4240" s="17"/>
      <c r="AP4240" s="17"/>
      <c r="AQ4240" s="17"/>
      <c r="AR4240" s="17"/>
      <c r="AS4240" s="17"/>
      <c r="AT4240" s="17"/>
      <c r="AU4240" s="17"/>
      <c r="AV4240" s="17"/>
      <c r="AW4240" s="17"/>
      <c r="AX4240" s="17"/>
      <c r="AY4240" s="17"/>
      <c r="AZ4240" s="17"/>
      <c r="BA4240" s="17"/>
      <c r="BB4240" s="17"/>
      <c r="BC4240" s="17"/>
      <c r="BD4240" s="17"/>
      <c r="BE4240" s="17"/>
      <c r="BF4240" s="17"/>
      <c r="BG4240" s="17"/>
      <c r="BH4240" s="17"/>
      <c r="BI4240" s="17"/>
      <c r="BJ4240" s="17"/>
      <c r="BK4240" s="17"/>
      <c r="BL4240" s="17"/>
      <c r="BM4240" s="17"/>
      <c r="BN4240" s="17"/>
      <c r="BO4240" s="17"/>
      <c r="BP4240" s="17"/>
      <c r="BQ4240" s="17"/>
      <c r="BR4240" s="17"/>
      <c r="BS4240" s="17"/>
      <c r="BT4240" s="17"/>
      <c r="BU4240" s="17"/>
      <c r="BV4240" s="17"/>
      <c r="BW4240" s="17"/>
      <c r="BX4240" s="17"/>
      <c r="BY4240" s="17"/>
      <c r="BZ4240" s="17"/>
      <c r="CA4240" s="17"/>
      <c r="CB4240" s="17"/>
      <c r="CC4240" s="17"/>
      <c r="CD4240" s="17"/>
      <c r="CE4240" s="17"/>
      <c r="CF4240" s="17"/>
      <c r="CG4240" s="17"/>
      <c r="CH4240" s="17"/>
      <c r="CI4240" s="17"/>
      <c r="CJ4240" s="17"/>
      <c r="CK4240" s="17"/>
      <c r="CL4240" s="17"/>
      <c r="CM4240" s="17"/>
      <c r="CN4240" s="17"/>
      <c r="CO4240" s="17"/>
    </row>
    <row r="4241" spans="1:93" x14ac:dyDescent="0.35">
      <c r="A4241" s="43">
        <v>1</v>
      </c>
      <c r="B4241" s="83">
        <v>6200</v>
      </c>
      <c r="C4241" s="50" t="s">
        <v>10</v>
      </c>
      <c r="D4241" s="46" t="s">
        <v>10123</v>
      </c>
      <c r="E4241" s="46" t="s">
        <v>10121</v>
      </c>
      <c r="F4241" s="50" t="s">
        <v>10121</v>
      </c>
      <c r="G4241" s="50" t="s">
        <v>1124</v>
      </c>
      <c r="H4241" s="50" t="s">
        <v>10124</v>
      </c>
      <c r="I4241" s="38">
        <v>92786</v>
      </c>
      <c r="J4241" s="47">
        <v>43976</v>
      </c>
      <c r="K4241" s="54"/>
      <c r="L4241" s="17"/>
      <c r="M4241" s="17"/>
      <c r="N4241" s="17"/>
      <c r="O4241" s="17"/>
      <c r="P4241" s="17"/>
      <c r="Q4241" s="17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17"/>
      <c r="AF4241" s="17"/>
      <c r="AG4241" s="17"/>
      <c r="AH4241" s="17"/>
      <c r="AI4241" s="17"/>
      <c r="AJ4241" s="17"/>
      <c r="AK4241" s="17"/>
      <c r="AL4241" s="17"/>
      <c r="AM4241" s="17"/>
      <c r="AN4241" s="17"/>
      <c r="AO4241" s="17"/>
      <c r="AP4241" s="17"/>
      <c r="AQ4241" s="17"/>
      <c r="AR4241" s="17"/>
      <c r="AS4241" s="17"/>
      <c r="AT4241" s="17"/>
      <c r="AU4241" s="17"/>
      <c r="AV4241" s="17"/>
      <c r="AW4241" s="17"/>
      <c r="AX4241" s="17"/>
      <c r="AY4241" s="17"/>
      <c r="AZ4241" s="17"/>
      <c r="BA4241" s="17"/>
      <c r="BB4241" s="17"/>
      <c r="BC4241" s="17"/>
      <c r="BD4241" s="17"/>
      <c r="BE4241" s="17"/>
      <c r="BF4241" s="17"/>
      <c r="BG4241" s="17"/>
      <c r="BH4241" s="17"/>
      <c r="BI4241" s="17"/>
      <c r="BJ4241" s="17"/>
      <c r="BK4241" s="17"/>
      <c r="BL4241" s="17"/>
      <c r="BM4241" s="17"/>
      <c r="BN4241" s="17"/>
      <c r="BO4241" s="17"/>
      <c r="BP4241" s="17"/>
      <c r="BQ4241" s="17"/>
      <c r="BR4241" s="17"/>
      <c r="BS4241" s="17"/>
      <c r="BT4241" s="17"/>
      <c r="BU4241" s="17"/>
      <c r="BV4241" s="17"/>
      <c r="BW4241" s="17"/>
      <c r="BX4241" s="17"/>
      <c r="BY4241" s="17"/>
      <c r="BZ4241" s="17"/>
      <c r="CA4241" s="17"/>
      <c r="CB4241" s="17"/>
      <c r="CC4241" s="17"/>
      <c r="CD4241" s="17"/>
      <c r="CE4241" s="17"/>
      <c r="CF4241" s="17"/>
      <c r="CG4241" s="17"/>
      <c r="CH4241" s="17"/>
      <c r="CI4241" s="17"/>
      <c r="CJ4241" s="17"/>
      <c r="CK4241" s="17"/>
      <c r="CL4241" s="17"/>
      <c r="CM4241" s="17"/>
      <c r="CN4241" s="17"/>
      <c r="CO4241" s="17"/>
    </row>
    <row r="4242" spans="1:93" x14ac:dyDescent="0.35">
      <c r="A4242" s="43">
        <v>1</v>
      </c>
      <c r="B4242" s="83">
        <v>6200</v>
      </c>
      <c r="C4242" s="46" t="s">
        <v>1352</v>
      </c>
      <c r="D4242" s="46" t="s">
        <v>10125</v>
      </c>
      <c r="E4242" s="46" t="s">
        <v>10126</v>
      </c>
      <c r="F4242" s="46" t="s">
        <v>10126</v>
      </c>
      <c r="G4242" s="46" t="s">
        <v>585</v>
      </c>
      <c r="H4242" s="46" t="s">
        <v>10127</v>
      </c>
      <c r="I4242" s="38">
        <v>255435.16</v>
      </c>
      <c r="J4242" s="47">
        <v>42913</v>
      </c>
      <c r="K4242" s="48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  <c r="AH4242" s="14"/>
      <c r="AI4242" s="14"/>
      <c r="AJ4242" s="14"/>
      <c r="AK4242" s="14"/>
      <c r="AL4242" s="14"/>
      <c r="AM4242" s="14"/>
      <c r="AN4242" s="14"/>
      <c r="AO4242" s="14"/>
      <c r="AP4242" s="14"/>
      <c r="AQ4242" s="14"/>
      <c r="AR4242" s="14"/>
      <c r="AS4242" s="14"/>
      <c r="AT4242" s="14"/>
      <c r="AU4242" s="14"/>
      <c r="AV4242" s="14"/>
      <c r="AW4242" s="14"/>
      <c r="AX4242" s="14"/>
      <c r="AY4242" s="14"/>
      <c r="AZ4242" s="14"/>
      <c r="BA4242" s="14"/>
      <c r="BB4242" s="14"/>
      <c r="BC4242" s="14"/>
      <c r="BD4242" s="14"/>
      <c r="BE4242" s="14"/>
      <c r="BF4242" s="14"/>
      <c r="BG4242" s="14"/>
      <c r="BH4242" s="14"/>
      <c r="BI4242" s="14"/>
      <c r="BJ4242" s="14"/>
      <c r="BK4242" s="14"/>
      <c r="BL4242" s="14"/>
      <c r="BM4242" s="14"/>
      <c r="BN4242" s="14"/>
      <c r="BO4242" s="14"/>
      <c r="BP4242" s="14"/>
      <c r="BQ4242" s="14"/>
      <c r="BR4242" s="14"/>
      <c r="BS4242" s="14"/>
      <c r="BT4242" s="14"/>
      <c r="BU4242" s="14"/>
      <c r="BV4242" s="14"/>
      <c r="BW4242" s="14"/>
      <c r="BX4242" s="14"/>
      <c r="BY4242" s="14"/>
      <c r="BZ4242" s="14"/>
      <c r="CA4242" s="14"/>
      <c r="CB4242" s="14"/>
      <c r="CC4242" s="14"/>
      <c r="CD4242" s="14"/>
      <c r="CE4242" s="14"/>
      <c r="CF4242" s="14"/>
      <c r="CG4242" s="14"/>
      <c r="CH4242" s="14"/>
      <c r="CI4242" s="14"/>
      <c r="CJ4242" s="14"/>
      <c r="CK4242" s="14"/>
      <c r="CL4242" s="14"/>
      <c r="CM4242" s="14"/>
      <c r="CN4242" s="14"/>
      <c r="CO4242" s="14"/>
    </row>
    <row r="4243" spans="1:93" x14ac:dyDescent="0.35">
      <c r="A4243" s="43">
        <v>1</v>
      </c>
      <c r="B4243" s="83">
        <v>6200</v>
      </c>
      <c r="C4243" s="46" t="s">
        <v>1352</v>
      </c>
      <c r="D4243" s="46" t="s">
        <v>10128</v>
      </c>
      <c r="E4243" s="46" t="s">
        <v>10129</v>
      </c>
      <c r="F4243" s="46" t="s">
        <v>10129</v>
      </c>
      <c r="G4243" s="46" t="s">
        <v>585</v>
      </c>
      <c r="H4243" s="46" t="s">
        <v>10130</v>
      </c>
      <c r="I4243" s="38">
        <v>255435.16</v>
      </c>
      <c r="J4243" s="47">
        <v>42913</v>
      </c>
      <c r="K4243" s="48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  <c r="AH4243" s="14"/>
      <c r="AI4243" s="14"/>
      <c r="AJ4243" s="14"/>
      <c r="AK4243" s="14"/>
      <c r="AL4243" s="14"/>
      <c r="AM4243" s="14"/>
      <c r="AN4243" s="14"/>
      <c r="AO4243" s="14"/>
      <c r="AP4243" s="14"/>
      <c r="AQ4243" s="14"/>
      <c r="AR4243" s="14"/>
      <c r="AS4243" s="14"/>
      <c r="AT4243" s="14"/>
      <c r="AU4243" s="14"/>
      <c r="AV4243" s="14"/>
      <c r="AW4243" s="14"/>
      <c r="AX4243" s="14"/>
      <c r="AY4243" s="14"/>
      <c r="AZ4243" s="14"/>
      <c r="BA4243" s="14"/>
      <c r="BB4243" s="14"/>
      <c r="BC4243" s="14"/>
      <c r="BD4243" s="14"/>
      <c r="BE4243" s="14"/>
      <c r="BF4243" s="14"/>
      <c r="BG4243" s="14"/>
      <c r="BH4243" s="14"/>
      <c r="BI4243" s="14"/>
      <c r="BJ4243" s="14"/>
      <c r="BK4243" s="14"/>
      <c r="BL4243" s="14"/>
      <c r="BM4243" s="14"/>
      <c r="BN4243" s="14"/>
      <c r="BO4243" s="14"/>
      <c r="BP4243" s="14"/>
      <c r="BQ4243" s="14"/>
      <c r="BR4243" s="14"/>
      <c r="BS4243" s="14"/>
      <c r="BT4243" s="14"/>
      <c r="BU4243" s="14"/>
      <c r="BV4243" s="14"/>
      <c r="BW4243" s="14"/>
      <c r="BX4243" s="14"/>
      <c r="BY4243" s="14"/>
      <c r="BZ4243" s="14"/>
      <c r="CA4243" s="14"/>
      <c r="CB4243" s="14"/>
      <c r="CC4243" s="14"/>
      <c r="CD4243" s="14"/>
      <c r="CE4243" s="14"/>
      <c r="CF4243" s="14"/>
      <c r="CG4243" s="14"/>
      <c r="CH4243" s="14"/>
      <c r="CI4243" s="14"/>
      <c r="CJ4243" s="14"/>
      <c r="CK4243" s="14"/>
      <c r="CL4243" s="14"/>
      <c r="CM4243" s="14"/>
      <c r="CN4243" s="14"/>
      <c r="CO4243" s="14"/>
    </row>
    <row r="4244" spans="1:93" x14ac:dyDescent="0.35">
      <c r="A4244" s="43">
        <v>1</v>
      </c>
      <c r="B4244" s="83">
        <v>6200</v>
      </c>
      <c r="C4244" s="46" t="s">
        <v>1352</v>
      </c>
      <c r="D4244" s="46" t="s">
        <v>10131</v>
      </c>
      <c r="E4244" s="46" t="s">
        <v>10132</v>
      </c>
      <c r="F4244" s="46" t="s">
        <v>10132</v>
      </c>
      <c r="G4244" s="46" t="s">
        <v>585</v>
      </c>
      <c r="H4244" s="46" t="s">
        <v>10133</v>
      </c>
      <c r="I4244" s="38">
        <v>255435.16</v>
      </c>
      <c r="J4244" s="47">
        <v>42913</v>
      </c>
      <c r="K4244" s="48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  <c r="AH4244" s="14"/>
      <c r="AI4244" s="14"/>
      <c r="AJ4244" s="14"/>
      <c r="AK4244" s="14"/>
      <c r="AL4244" s="14"/>
      <c r="AM4244" s="14"/>
      <c r="AN4244" s="14"/>
      <c r="AO4244" s="14"/>
      <c r="AP4244" s="14"/>
      <c r="AQ4244" s="14"/>
      <c r="AR4244" s="14"/>
      <c r="AS4244" s="14"/>
      <c r="AT4244" s="14"/>
      <c r="AU4244" s="14"/>
      <c r="AV4244" s="14"/>
      <c r="AW4244" s="14"/>
      <c r="AX4244" s="14"/>
      <c r="AY4244" s="14"/>
      <c r="AZ4244" s="14"/>
      <c r="BA4244" s="14"/>
      <c r="BB4244" s="14"/>
      <c r="BC4244" s="14"/>
      <c r="BD4244" s="14"/>
      <c r="BE4244" s="14"/>
      <c r="BF4244" s="14"/>
      <c r="BG4244" s="14"/>
      <c r="BH4244" s="14"/>
      <c r="BI4244" s="14"/>
      <c r="BJ4244" s="14"/>
      <c r="BK4244" s="14"/>
      <c r="BL4244" s="14"/>
      <c r="BM4244" s="14"/>
      <c r="BN4244" s="14"/>
      <c r="BO4244" s="14"/>
      <c r="BP4244" s="14"/>
      <c r="BQ4244" s="14"/>
      <c r="BR4244" s="14"/>
      <c r="BS4244" s="14"/>
      <c r="BT4244" s="14"/>
      <c r="BU4244" s="14"/>
      <c r="BV4244" s="14"/>
      <c r="BW4244" s="14"/>
      <c r="BX4244" s="14"/>
      <c r="BY4244" s="14"/>
      <c r="BZ4244" s="14"/>
      <c r="CA4244" s="14"/>
      <c r="CB4244" s="14"/>
      <c r="CC4244" s="14"/>
      <c r="CD4244" s="14"/>
      <c r="CE4244" s="14"/>
      <c r="CF4244" s="14"/>
      <c r="CG4244" s="14"/>
      <c r="CH4244" s="14"/>
      <c r="CI4244" s="14"/>
      <c r="CJ4244" s="14"/>
      <c r="CK4244" s="14"/>
      <c r="CL4244" s="14"/>
      <c r="CM4244" s="14"/>
      <c r="CN4244" s="14"/>
      <c r="CO4244" s="14"/>
    </row>
    <row r="4245" spans="1:93" x14ac:dyDescent="0.35">
      <c r="A4245" s="43">
        <v>1</v>
      </c>
      <c r="B4245" s="83">
        <v>6200</v>
      </c>
      <c r="C4245" s="46" t="s">
        <v>1352</v>
      </c>
      <c r="D4245" s="46" t="s">
        <v>10134</v>
      </c>
      <c r="E4245" s="46" t="s">
        <v>10135</v>
      </c>
      <c r="F4245" s="46" t="s">
        <v>10135</v>
      </c>
      <c r="G4245" s="46" t="s">
        <v>585</v>
      </c>
      <c r="H4245" s="46" t="s">
        <v>10136</v>
      </c>
      <c r="I4245" s="38">
        <v>255435.16</v>
      </c>
      <c r="J4245" s="47">
        <v>42913</v>
      </c>
      <c r="K4245" s="48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  <c r="AH4245" s="14"/>
      <c r="AI4245" s="14"/>
      <c r="AJ4245" s="14"/>
      <c r="AK4245" s="14"/>
      <c r="AL4245" s="14"/>
      <c r="AM4245" s="14"/>
      <c r="AN4245" s="14"/>
      <c r="AO4245" s="14"/>
      <c r="AP4245" s="14"/>
      <c r="AQ4245" s="14"/>
      <c r="AR4245" s="14"/>
      <c r="AS4245" s="14"/>
      <c r="AT4245" s="14"/>
      <c r="AU4245" s="14"/>
      <c r="AV4245" s="14"/>
      <c r="AW4245" s="14"/>
      <c r="AX4245" s="14"/>
      <c r="AY4245" s="14"/>
      <c r="AZ4245" s="14"/>
      <c r="BA4245" s="14"/>
      <c r="BB4245" s="14"/>
      <c r="BC4245" s="14"/>
      <c r="BD4245" s="14"/>
      <c r="BE4245" s="14"/>
      <c r="BF4245" s="14"/>
      <c r="BG4245" s="14"/>
      <c r="BH4245" s="14"/>
      <c r="BI4245" s="14"/>
      <c r="BJ4245" s="14"/>
      <c r="BK4245" s="14"/>
      <c r="BL4245" s="14"/>
      <c r="BM4245" s="14"/>
      <c r="BN4245" s="14"/>
      <c r="BO4245" s="14"/>
      <c r="BP4245" s="14"/>
      <c r="BQ4245" s="14"/>
      <c r="BR4245" s="14"/>
      <c r="BS4245" s="14"/>
      <c r="BT4245" s="14"/>
      <c r="BU4245" s="14"/>
      <c r="BV4245" s="14"/>
      <c r="BW4245" s="14"/>
      <c r="BX4245" s="14"/>
      <c r="BY4245" s="14"/>
      <c r="BZ4245" s="14"/>
      <c r="CA4245" s="14"/>
      <c r="CB4245" s="14"/>
      <c r="CC4245" s="14"/>
      <c r="CD4245" s="14"/>
      <c r="CE4245" s="14"/>
      <c r="CF4245" s="14"/>
      <c r="CG4245" s="14"/>
      <c r="CH4245" s="14"/>
      <c r="CI4245" s="14"/>
      <c r="CJ4245" s="14"/>
      <c r="CK4245" s="14"/>
      <c r="CL4245" s="14"/>
      <c r="CM4245" s="14"/>
      <c r="CN4245" s="14"/>
      <c r="CO4245" s="14"/>
    </row>
    <row r="4246" spans="1:93" x14ac:dyDescent="0.35">
      <c r="A4246" s="43">
        <v>1</v>
      </c>
      <c r="B4246" s="83">
        <v>6200</v>
      </c>
      <c r="C4246" s="46" t="s">
        <v>1352</v>
      </c>
      <c r="D4246" s="46" t="s">
        <v>10137</v>
      </c>
      <c r="E4246" s="46" t="s">
        <v>10138</v>
      </c>
      <c r="F4246" s="46" t="s">
        <v>10138</v>
      </c>
      <c r="G4246" s="46" t="s">
        <v>585</v>
      </c>
      <c r="H4246" s="46" t="s">
        <v>10139</v>
      </c>
      <c r="I4246" s="38">
        <v>255435.16</v>
      </c>
      <c r="J4246" s="47">
        <v>42913</v>
      </c>
      <c r="K4246" s="48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  <c r="AH4246" s="14"/>
      <c r="AI4246" s="14"/>
      <c r="AJ4246" s="14"/>
      <c r="AK4246" s="14"/>
      <c r="AL4246" s="14"/>
      <c r="AM4246" s="14"/>
      <c r="AN4246" s="14"/>
      <c r="AO4246" s="14"/>
      <c r="AP4246" s="14"/>
      <c r="AQ4246" s="14"/>
      <c r="AR4246" s="14"/>
      <c r="AS4246" s="14"/>
      <c r="AT4246" s="14"/>
      <c r="AU4246" s="14"/>
      <c r="AV4246" s="14"/>
      <c r="AW4246" s="14"/>
      <c r="AX4246" s="14"/>
      <c r="AY4246" s="14"/>
      <c r="AZ4246" s="14"/>
      <c r="BA4246" s="14"/>
      <c r="BB4246" s="14"/>
      <c r="BC4246" s="14"/>
      <c r="BD4246" s="14"/>
      <c r="BE4246" s="14"/>
      <c r="BF4246" s="14"/>
      <c r="BG4246" s="14"/>
      <c r="BH4246" s="14"/>
      <c r="BI4246" s="14"/>
      <c r="BJ4246" s="14"/>
      <c r="BK4246" s="14"/>
      <c r="BL4246" s="14"/>
      <c r="BM4246" s="14"/>
      <c r="BN4246" s="14"/>
      <c r="BO4246" s="14"/>
      <c r="BP4246" s="14"/>
      <c r="BQ4246" s="14"/>
      <c r="BR4246" s="14"/>
      <c r="BS4246" s="14"/>
      <c r="BT4246" s="14"/>
      <c r="BU4246" s="14"/>
      <c r="BV4246" s="14"/>
      <c r="BW4246" s="14"/>
      <c r="BX4246" s="14"/>
      <c r="BY4246" s="14"/>
      <c r="BZ4246" s="14"/>
      <c r="CA4246" s="14"/>
      <c r="CB4246" s="14"/>
      <c r="CC4246" s="14"/>
      <c r="CD4246" s="14"/>
      <c r="CE4246" s="14"/>
      <c r="CF4246" s="14"/>
      <c r="CG4246" s="14"/>
      <c r="CH4246" s="14"/>
      <c r="CI4246" s="14"/>
      <c r="CJ4246" s="14"/>
      <c r="CK4246" s="14"/>
      <c r="CL4246" s="14"/>
      <c r="CM4246" s="14"/>
      <c r="CN4246" s="14"/>
      <c r="CO4246" s="14"/>
    </row>
    <row r="4247" spans="1:93" x14ac:dyDescent="0.35">
      <c r="A4247" s="43">
        <v>1</v>
      </c>
      <c r="B4247" s="83">
        <v>6200</v>
      </c>
      <c r="C4247" s="46" t="s">
        <v>1352</v>
      </c>
      <c r="D4247" s="46" t="s">
        <v>10140</v>
      </c>
      <c r="E4247" s="46" t="s">
        <v>10141</v>
      </c>
      <c r="F4247" s="46" t="s">
        <v>10141</v>
      </c>
      <c r="G4247" s="46" t="s">
        <v>585</v>
      </c>
      <c r="H4247" s="46" t="s">
        <v>10142</v>
      </c>
      <c r="I4247" s="38">
        <v>255435.16</v>
      </c>
      <c r="J4247" s="47">
        <v>42913</v>
      </c>
      <c r="K4247" s="48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  <c r="AH4247" s="14"/>
      <c r="AI4247" s="14"/>
      <c r="AJ4247" s="14"/>
      <c r="AK4247" s="14"/>
      <c r="AL4247" s="14"/>
      <c r="AM4247" s="14"/>
      <c r="AN4247" s="14"/>
      <c r="AO4247" s="14"/>
      <c r="AP4247" s="14"/>
      <c r="AQ4247" s="14"/>
      <c r="AR4247" s="14"/>
      <c r="AS4247" s="14"/>
      <c r="AT4247" s="14"/>
      <c r="AU4247" s="14"/>
      <c r="AV4247" s="14"/>
      <c r="AW4247" s="14"/>
      <c r="AX4247" s="14"/>
      <c r="AY4247" s="14"/>
      <c r="AZ4247" s="14"/>
      <c r="BA4247" s="14"/>
      <c r="BB4247" s="14"/>
      <c r="BC4247" s="14"/>
      <c r="BD4247" s="14"/>
      <c r="BE4247" s="14"/>
      <c r="BF4247" s="14"/>
      <c r="BG4247" s="14"/>
      <c r="BH4247" s="14"/>
      <c r="BI4247" s="14"/>
      <c r="BJ4247" s="14"/>
      <c r="BK4247" s="14"/>
      <c r="BL4247" s="14"/>
      <c r="BM4247" s="14"/>
      <c r="BN4247" s="14"/>
      <c r="BO4247" s="14"/>
      <c r="BP4247" s="14"/>
      <c r="BQ4247" s="14"/>
      <c r="BR4247" s="14"/>
      <c r="BS4247" s="14"/>
      <c r="BT4247" s="14"/>
      <c r="BU4247" s="14"/>
      <c r="BV4247" s="14"/>
      <c r="BW4247" s="14"/>
      <c r="BX4247" s="14"/>
      <c r="BY4247" s="14"/>
      <c r="BZ4247" s="14"/>
      <c r="CA4247" s="14"/>
      <c r="CB4247" s="14"/>
      <c r="CC4247" s="14"/>
      <c r="CD4247" s="14"/>
      <c r="CE4247" s="14"/>
      <c r="CF4247" s="14"/>
      <c r="CG4247" s="14"/>
      <c r="CH4247" s="14"/>
      <c r="CI4247" s="14"/>
      <c r="CJ4247" s="14"/>
      <c r="CK4247" s="14"/>
      <c r="CL4247" s="14"/>
      <c r="CM4247" s="14"/>
      <c r="CN4247" s="14"/>
      <c r="CO4247" s="14"/>
    </row>
    <row r="4248" spans="1:93" x14ac:dyDescent="0.35">
      <c r="A4248" s="43">
        <v>1</v>
      </c>
      <c r="B4248" s="83">
        <v>6200</v>
      </c>
      <c r="C4248" s="46" t="s">
        <v>1352</v>
      </c>
      <c r="D4248" s="46" t="s">
        <v>10143</v>
      </c>
      <c r="E4248" s="46" t="s">
        <v>10144</v>
      </c>
      <c r="F4248" s="46" t="s">
        <v>10144</v>
      </c>
      <c r="G4248" s="46" t="s">
        <v>585</v>
      </c>
      <c r="H4248" s="46" t="s">
        <v>10145</v>
      </c>
      <c r="I4248" s="38">
        <v>255435.16</v>
      </c>
      <c r="J4248" s="47">
        <v>42913</v>
      </c>
      <c r="K4248" s="48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  <c r="AH4248" s="14"/>
      <c r="AI4248" s="14"/>
      <c r="AJ4248" s="14"/>
      <c r="AK4248" s="14"/>
      <c r="AL4248" s="14"/>
      <c r="AM4248" s="14"/>
      <c r="AN4248" s="14"/>
      <c r="AO4248" s="14"/>
      <c r="AP4248" s="14"/>
      <c r="AQ4248" s="14"/>
      <c r="AR4248" s="14"/>
      <c r="AS4248" s="14"/>
      <c r="AT4248" s="14"/>
      <c r="AU4248" s="14"/>
      <c r="AV4248" s="14"/>
      <c r="AW4248" s="14"/>
      <c r="AX4248" s="14"/>
      <c r="AY4248" s="14"/>
      <c r="AZ4248" s="14"/>
      <c r="BA4248" s="14"/>
      <c r="BB4248" s="14"/>
      <c r="BC4248" s="14"/>
      <c r="BD4248" s="14"/>
      <c r="BE4248" s="14"/>
      <c r="BF4248" s="14"/>
      <c r="BG4248" s="14"/>
      <c r="BH4248" s="14"/>
      <c r="BI4248" s="14"/>
      <c r="BJ4248" s="14"/>
      <c r="BK4248" s="14"/>
      <c r="BL4248" s="14"/>
      <c r="BM4248" s="14"/>
      <c r="BN4248" s="14"/>
      <c r="BO4248" s="14"/>
      <c r="BP4248" s="14"/>
      <c r="BQ4248" s="14"/>
      <c r="BR4248" s="14"/>
      <c r="BS4248" s="14"/>
      <c r="BT4248" s="14"/>
      <c r="BU4248" s="14"/>
      <c r="BV4248" s="14"/>
      <c r="BW4248" s="14"/>
      <c r="BX4248" s="14"/>
      <c r="BY4248" s="14"/>
      <c r="BZ4248" s="14"/>
      <c r="CA4248" s="14"/>
      <c r="CB4248" s="14"/>
      <c r="CC4248" s="14"/>
      <c r="CD4248" s="14"/>
      <c r="CE4248" s="14"/>
      <c r="CF4248" s="14"/>
      <c r="CG4248" s="14"/>
      <c r="CH4248" s="14"/>
      <c r="CI4248" s="14"/>
      <c r="CJ4248" s="14"/>
      <c r="CK4248" s="14"/>
      <c r="CL4248" s="14"/>
      <c r="CM4248" s="14"/>
      <c r="CN4248" s="14"/>
      <c r="CO4248" s="14"/>
    </row>
    <row r="4249" spans="1:93" x14ac:dyDescent="0.35">
      <c r="A4249" s="43">
        <v>1</v>
      </c>
      <c r="B4249" s="83">
        <v>6200</v>
      </c>
      <c r="C4249" s="46" t="s">
        <v>1352</v>
      </c>
      <c r="D4249" s="46" t="s">
        <v>10146</v>
      </c>
      <c r="E4249" s="46" t="s">
        <v>10147</v>
      </c>
      <c r="F4249" s="46" t="s">
        <v>10147</v>
      </c>
      <c r="G4249" s="46" t="s">
        <v>585</v>
      </c>
      <c r="H4249" s="46" t="s">
        <v>10148</v>
      </c>
      <c r="I4249" s="38">
        <v>255435.16</v>
      </c>
      <c r="J4249" s="47">
        <v>42913</v>
      </c>
      <c r="K4249" s="48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  <c r="AH4249" s="14"/>
      <c r="AI4249" s="14"/>
      <c r="AJ4249" s="14"/>
      <c r="AK4249" s="14"/>
      <c r="AL4249" s="14"/>
      <c r="AM4249" s="14"/>
      <c r="AN4249" s="14"/>
      <c r="AO4249" s="14"/>
      <c r="AP4249" s="14"/>
      <c r="AQ4249" s="14"/>
      <c r="AR4249" s="14"/>
      <c r="AS4249" s="14"/>
      <c r="AT4249" s="14"/>
      <c r="AU4249" s="14"/>
      <c r="AV4249" s="14"/>
      <c r="AW4249" s="14"/>
      <c r="AX4249" s="14"/>
      <c r="AY4249" s="14"/>
      <c r="AZ4249" s="14"/>
      <c r="BA4249" s="14"/>
      <c r="BB4249" s="14"/>
      <c r="BC4249" s="14"/>
      <c r="BD4249" s="14"/>
      <c r="BE4249" s="14"/>
      <c r="BF4249" s="14"/>
      <c r="BG4249" s="14"/>
      <c r="BH4249" s="14"/>
      <c r="BI4249" s="14"/>
      <c r="BJ4249" s="14"/>
      <c r="BK4249" s="14"/>
      <c r="BL4249" s="14"/>
      <c r="BM4249" s="14"/>
      <c r="BN4249" s="14"/>
      <c r="BO4249" s="14"/>
      <c r="BP4249" s="14"/>
      <c r="BQ4249" s="14"/>
      <c r="BR4249" s="14"/>
      <c r="BS4249" s="14"/>
      <c r="BT4249" s="14"/>
      <c r="BU4249" s="14"/>
      <c r="BV4249" s="14"/>
      <c r="BW4249" s="14"/>
      <c r="BX4249" s="14"/>
      <c r="BY4249" s="14"/>
      <c r="BZ4249" s="14"/>
      <c r="CA4249" s="14"/>
      <c r="CB4249" s="14"/>
      <c r="CC4249" s="14"/>
      <c r="CD4249" s="14"/>
      <c r="CE4249" s="14"/>
      <c r="CF4249" s="14"/>
      <c r="CG4249" s="14"/>
      <c r="CH4249" s="14"/>
      <c r="CI4249" s="14"/>
      <c r="CJ4249" s="14"/>
      <c r="CK4249" s="14"/>
      <c r="CL4249" s="14"/>
      <c r="CM4249" s="14"/>
      <c r="CN4249" s="14"/>
      <c r="CO4249" s="14"/>
    </row>
    <row r="4250" spans="1:93" x14ac:dyDescent="0.35">
      <c r="A4250" s="43">
        <v>1</v>
      </c>
      <c r="B4250" s="83">
        <v>6200</v>
      </c>
      <c r="C4250" s="46" t="s">
        <v>1352</v>
      </c>
      <c r="D4250" s="46" t="s">
        <v>10149</v>
      </c>
      <c r="E4250" s="46" t="s">
        <v>10150</v>
      </c>
      <c r="F4250" s="46" t="s">
        <v>10150</v>
      </c>
      <c r="G4250" s="46" t="s">
        <v>585</v>
      </c>
      <c r="H4250" s="46" t="s">
        <v>10151</v>
      </c>
      <c r="I4250" s="38">
        <v>255435.16</v>
      </c>
      <c r="J4250" s="47">
        <v>42913</v>
      </c>
      <c r="K4250" s="48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  <c r="AH4250" s="14"/>
      <c r="AI4250" s="14"/>
      <c r="AJ4250" s="14"/>
      <c r="AK4250" s="14"/>
      <c r="AL4250" s="14"/>
      <c r="AM4250" s="14"/>
      <c r="AN4250" s="14"/>
      <c r="AO4250" s="14"/>
      <c r="AP4250" s="14"/>
      <c r="AQ4250" s="14"/>
      <c r="AR4250" s="14"/>
      <c r="AS4250" s="14"/>
      <c r="AT4250" s="14"/>
      <c r="AU4250" s="14"/>
      <c r="AV4250" s="14"/>
      <c r="AW4250" s="14"/>
      <c r="AX4250" s="14"/>
      <c r="AY4250" s="14"/>
      <c r="AZ4250" s="14"/>
      <c r="BA4250" s="14"/>
      <c r="BB4250" s="14"/>
      <c r="BC4250" s="14"/>
      <c r="BD4250" s="14"/>
      <c r="BE4250" s="14"/>
      <c r="BF4250" s="14"/>
      <c r="BG4250" s="14"/>
      <c r="BH4250" s="14"/>
      <c r="BI4250" s="14"/>
      <c r="BJ4250" s="14"/>
      <c r="BK4250" s="14"/>
      <c r="BL4250" s="14"/>
      <c r="BM4250" s="14"/>
      <c r="BN4250" s="14"/>
      <c r="BO4250" s="14"/>
      <c r="BP4250" s="14"/>
      <c r="BQ4250" s="14"/>
      <c r="BR4250" s="14"/>
      <c r="BS4250" s="14"/>
      <c r="BT4250" s="14"/>
      <c r="BU4250" s="14"/>
      <c r="BV4250" s="14"/>
      <c r="BW4250" s="14"/>
      <c r="BX4250" s="14"/>
      <c r="BY4250" s="14"/>
      <c r="BZ4250" s="14"/>
      <c r="CA4250" s="14"/>
      <c r="CB4250" s="14"/>
      <c r="CC4250" s="14"/>
      <c r="CD4250" s="14"/>
      <c r="CE4250" s="14"/>
      <c r="CF4250" s="14"/>
      <c r="CG4250" s="14"/>
      <c r="CH4250" s="14"/>
      <c r="CI4250" s="14"/>
      <c r="CJ4250" s="14"/>
      <c r="CK4250" s="14"/>
      <c r="CL4250" s="14"/>
      <c r="CM4250" s="14"/>
      <c r="CN4250" s="14"/>
      <c r="CO4250" s="14"/>
    </row>
    <row r="4251" spans="1:93" x14ac:dyDescent="0.35">
      <c r="A4251" s="43">
        <v>1</v>
      </c>
      <c r="B4251" s="83">
        <v>6200</v>
      </c>
      <c r="C4251" s="46" t="s">
        <v>1352</v>
      </c>
      <c r="D4251" s="46" t="s">
        <v>10152</v>
      </c>
      <c r="E4251" s="46" t="s">
        <v>10153</v>
      </c>
      <c r="F4251" s="46" t="s">
        <v>10153</v>
      </c>
      <c r="G4251" s="46" t="s">
        <v>585</v>
      </c>
      <c r="H4251" s="46" t="s">
        <v>10154</v>
      </c>
      <c r="I4251" s="38">
        <v>255435.16</v>
      </c>
      <c r="J4251" s="47">
        <v>42913</v>
      </c>
      <c r="K4251" s="48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  <c r="AH4251" s="14"/>
      <c r="AI4251" s="14"/>
      <c r="AJ4251" s="14"/>
      <c r="AK4251" s="14"/>
      <c r="AL4251" s="14"/>
      <c r="AM4251" s="14"/>
      <c r="AN4251" s="14"/>
      <c r="AO4251" s="14"/>
      <c r="AP4251" s="14"/>
      <c r="AQ4251" s="14"/>
      <c r="AR4251" s="14"/>
      <c r="AS4251" s="14"/>
      <c r="AT4251" s="14"/>
      <c r="AU4251" s="14"/>
      <c r="AV4251" s="14"/>
      <c r="AW4251" s="14"/>
      <c r="AX4251" s="14"/>
      <c r="AY4251" s="14"/>
      <c r="AZ4251" s="14"/>
      <c r="BA4251" s="14"/>
      <c r="BB4251" s="14"/>
      <c r="BC4251" s="14"/>
      <c r="BD4251" s="14"/>
      <c r="BE4251" s="14"/>
      <c r="BF4251" s="14"/>
      <c r="BG4251" s="14"/>
      <c r="BH4251" s="14"/>
      <c r="BI4251" s="14"/>
      <c r="BJ4251" s="14"/>
      <c r="BK4251" s="14"/>
      <c r="BL4251" s="14"/>
      <c r="BM4251" s="14"/>
      <c r="BN4251" s="14"/>
      <c r="BO4251" s="14"/>
      <c r="BP4251" s="14"/>
      <c r="BQ4251" s="14"/>
      <c r="BR4251" s="14"/>
      <c r="BS4251" s="14"/>
      <c r="BT4251" s="14"/>
      <c r="BU4251" s="14"/>
      <c r="BV4251" s="14"/>
      <c r="BW4251" s="14"/>
      <c r="BX4251" s="14"/>
      <c r="BY4251" s="14"/>
      <c r="BZ4251" s="14"/>
      <c r="CA4251" s="14"/>
      <c r="CB4251" s="14"/>
      <c r="CC4251" s="14"/>
      <c r="CD4251" s="14"/>
      <c r="CE4251" s="14"/>
      <c r="CF4251" s="14"/>
      <c r="CG4251" s="14"/>
      <c r="CH4251" s="14"/>
      <c r="CI4251" s="14"/>
      <c r="CJ4251" s="14"/>
      <c r="CK4251" s="14"/>
      <c r="CL4251" s="14"/>
      <c r="CM4251" s="14"/>
      <c r="CN4251" s="14"/>
      <c r="CO4251" s="14"/>
    </row>
    <row r="4252" spans="1:93" x14ac:dyDescent="0.35">
      <c r="A4252" s="43">
        <v>1</v>
      </c>
      <c r="B4252" s="83">
        <v>6200</v>
      </c>
      <c r="C4252" s="46" t="s">
        <v>1352</v>
      </c>
      <c r="D4252" s="46" t="s">
        <v>10155</v>
      </c>
      <c r="E4252" s="46" t="s">
        <v>10156</v>
      </c>
      <c r="F4252" s="46" t="s">
        <v>10156</v>
      </c>
      <c r="G4252" s="46" t="s">
        <v>585</v>
      </c>
      <c r="H4252" s="46" t="s">
        <v>10157</v>
      </c>
      <c r="I4252" s="38">
        <v>255435.16</v>
      </c>
      <c r="J4252" s="47">
        <v>42913</v>
      </c>
      <c r="K4252" s="48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  <c r="AH4252" s="14"/>
      <c r="AI4252" s="14"/>
      <c r="AJ4252" s="14"/>
      <c r="AK4252" s="14"/>
      <c r="AL4252" s="14"/>
      <c r="AM4252" s="14"/>
      <c r="AN4252" s="14"/>
      <c r="AO4252" s="14"/>
      <c r="AP4252" s="14"/>
      <c r="AQ4252" s="14"/>
      <c r="AR4252" s="14"/>
      <c r="AS4252" s="14"/>
      <c r="AT4252" s="14"/>
      <c r="AU4252" s="14"/>
      <c r="AV4252" s="14"/>
      <c r="AW4252" s="14"/>
      <c r="AX4252" s="14"/>
      <c r="AY4252" s="14"/>
      <c r="AZ4252" s="14"/>
      <c r="BA4252" s="14"/>
      <c r="BB4252" s="14"/>
      <c r="BC4252" s="14"/>
      <c r="BD4252" s="14"/>
      <c r="BE4252" s="14"/>
      <c r="BF4252" s="14"/>
      <c r="BG4252" s="14"/>
      <c r="BH4252" s="14"/>
      <c r="BI4252" s="14"/>
      <c r="BJ4252" s="14"/>
      <c r="BK4252" s="14"/>
      <c r="BL4252" s="14"/>
      <c r="BM4252" s="14"/>
      <c r="BN4252" s="14"/>
      <c r="BO4252" s="14"/>
      <c r="BP4252" s="14"/>
      <c r="BQ4252" s="14"/>
      <c r="BR4252" s="14"/>
      <c r="BS4252" s="14"/>
      <c r="BT4252" s="14"/>
      <c r="BU4252" s="14"/>
      <c r="BV4252" s="14"/>
      <c r="BW4252" s="14"/>
      <c r="BX4252" s="14"/>
      <c r="BY4252" s="14"/>
      <c r="BZ4252" s="14"/>
      <c r="CA4252" s="14"/>
      <c r="CB4252" s="14"/>
      <c r="CC4252" s="14"/>
      <c r="CD4252" s="14"/>
      <c r="CE4252" s="14"/>
      <c r="CF4252" s="14"/>
      <c r="CG4252" s="14"/>
      <c r="CH4252" s="14"/>
      <c r="CI4252" s="14"/>
      <c r="CJ4252" s="14"/>
      <c r="CK4252" s="14"/>
      <c r="CL4252" s="14"/>
      <c r="CM4252" s="14"/>
      <c r="CN4252" s="14"/>
      <c r="CO4252" s="14"/>
    </row>
    <row r="4253" spans="1:93" x14ac:dyDescent="0.35">
      <c r="A4253" s="43">
        <v>1</v>
      </c>
      <c r="B4253" s="83">
        <v>6200</v>
      </c>
      <c r="C4253" s="46" t="s">
        <v>1352</v>
      </c>
      <c r="D4253" s="46" t="s">
        <v>10158</v>
      </c>
      <c r="E4253" s="46" t="s">
        <v>7231</v>
      </c>
      <c r="F4253" s="46" t="s">
        <v>7231</v>
      </c>
      <c r="G4253" s="46" t="s">
        <v>585</v>
      </c>
      <c r="H4253" s="46" t="s">
        <v>10159</v>
      </c>
      <c r="I4253" s="38">
        <v>255435.16</v>
      </c>
      <c r="J4253" s="47">
        <v>42913</v>
      </c>
      <c r="K4253" s="48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  <c r="AH4253" s="14"/>
      <c r="AI4253" s="14"/>
      <c r="AJ4253" s="14"/>
      <c r="AK4253" s="14"/>
      <c r="AL4253" s="14"/>
      <c r="AM4253" s="14"/>
      <c r="AN4253" s="14"/>
      <c r="AO4253" s="14"/>
      <c r="AP4253" s="14"/>
      <c r="AQ4253" s="14"/>
      <c r="AR4253" s="14"/>
      <c r="AS4253" s="14"/>
      <c r="AT4253" s="14"/>
      <c r="AU4253" s="14"/>
      <c r="AV4253" s="14"/>
      <c r="AW4253" s="14"/>
      <c r="AX4253" s="14"/>
      <c r="AY4253" s="14"/>
      <c r="AZ4253" s="14"/>
      <c r="BA4253" s="14"/>
      <c r="BB4253" s="14"/>
      <c r="BC4253" s="14"/>
      <c r="BD4253" s="14"/>
      <c r="BE4253" s="14"/>
      <c r="BF4253" s="14"/>
      <c r="BG4253" s="14"/>
      <c r="BH4253" s="14"/>
      <c r="BI4253" s="14"/>
      <c r="BJ4253" s="14"/>
      <c r="BK4253" s="14"/>
      <c r="BL4253" s="14"/>
      <c r="BM4253" s="14"/>
      <c r="BN4253" s="14"/>
      <c r="BO4253" s="14"/>
      <c r="BP4253" s="14"/>
      <c r="BQ4253" s="14"/>
      <c r="BR4253" s="14"/>
      <c r="BS4253" s="14"/>
      <c r="BT4253" s="14"/>
      <c r="BU4253" s="14"/>
      <c r="BV4253" s="14"/>
      <c r="BW4253" s="14"/>
      <c r="BX4253" s="14"/>
      <c r="BY4253" s="14"/>
      <c r="BZ4253" s="14"/>
      <c r="CA4253" s="14"/>
      <c r="CB4253" s="14"/>
      <c r="CC4253" s="14"/>
      <c r="CD4253" s="14"/>
      <c r="CE4253" s="14"/>
      <c r="CF4253" s="14"/>
      <c r="CG4253" s="14"/>
      <c r="CH4253" s="14"/>
      <c r="CI4253" s="14"/>
      <c r="CJ4253" s="14"/>
      <c r="CK4253" s="14"/>
      <c r="CL4253" s="14"/>
      <c r="CM4253" s="14"/>
      <c r="CN4253" s="14"/>
      <c r="CO4253" s="14"/>
    </row>
    <row r="4254" spans="1:93" x14ac:dyDescent="0.35">
      <c r="A4254" s="43">
        <v>1</v>
      </c>
      <c r="B4254" s="83">
        <v>6200</v>
      </c>
      <c r="C4254" s="46" t="s">
        <v>1352</v>
      </c>
      <c r="D4254" s="46" t="s">
        <v>10160</v>
      </c>
      <c r="E4254" s="46" t="s">
        <v>10161</v>
      </c>
      <c r="F4254" s="46" t="s">
        <v>10161</v>
      </c>
      <c r="G4254" s="46" t="s">
        <v>585</v>
      </c>
      <c r="H4254" s="46" t="s">
        <v>10162</v>
      </c>
      <c r="I4254" s="38">
        <v>255435.16</v>
      </c>
      <c r="J4254" s="47">
        <v>42913</v>
      </c>
      <c r="K4254" s="48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  <c r="AH4254" s="14"/>
      <c r="AI4254" s="14"/>
      <c r="AJ4254" s="14"/>
      <c r="AK4254" s="14"/>
      <c r="AL4254" s="14"/>
      <c r="AM4254" s="14"/>
      <c r="AN4254" s="14"/>
      <c r="AO4254" s="14"/>
      <c r="AP4254" s="14"/>
      <c r="AQ4254" s="14"/>
      <c r="AR4254" s="14"/>
      <c r="AS4254" s="14"/>
      <c r="AT4254" s="14"/>
      <c r="AU4254" s="14"/>
      <c r="AV4254" s="14"/>
      <c r="AW4254" s="14"/>
      <c r="AX4254" s="14"/>
      <c r="AY4254" s="14"/>
      <c r="AZ4254" s="14"/>
      <c r="BA4254" s="14"/>
      <c r="BB4254" s="14"/>
      <c r="BC4254" s="14"/>
      <c r="BD4254" s="14"/>
      <c r="BE4254" s="14"/>
      <c r="BF4254" s="14"/>
      <c r="BG4254" s="14"/>
      <c r="BH4254" s="14"/>
      <c r="BI4254" s="14"/>
      <c r="BJ4254" s="14"/>
      <c r="BK4254" s="14"/>
      <c r="BL4254" s="14"/>
      <c r="BM4254" s="14"/>
      <c r="BN4254" s="14"/>
      <c r="BO4254" s="14"/>
      <c r="BP4254" s="14"/>
      <c r="BQ4254" s="14"/>
      <c r="BR4254" s="14"/>
      <c r="BS4254" s="14"/>
      <c r="BT4254" s="14"/>
      <c r="BU4254" s="14"/>
      <c r="BV4254" s="14"/>
      <c r="BW4254" s="14"/>
      <c r="BX4254" s="14"/>
      <c r="BY4254" s="14"/>
      <c r="BZ4254" s="14"/>
      <c r="CA4254" s="14"/>
      <c r="CB4254" s="14"/>
      <c r="CC4254" s="14"/>
      <c r="CD4254" s="14"/>
      <c r="CE4254" s="14"/>
      <c r="CF4254" s="14"/>
      <c r="CG4254" s="14"/>
      <c r="CH4254" s="14"/>
      <c r="CI4254" s="14"/>
      <c r="CJ4254" s="14"/>
      <c r="CK4254" s="14"/>
      <c r="CL4254" s="14"/>
      <c r="CM4254" s="14"/>
      <c r="CN4254" s="14"/>
      <c r="CO4254" s="14"/>
    </row>
    <row r="4255" spans="1:93" x14ac:dyDescent="0.35">
      <c r="A4255" s="43">
        <v>1</v>
      </c>
      <c r="B4255" s="83">
        <v>6200</v>
      </c>
      <c r="C4255" s="46" t="s">
        <v>1352</v>
      </c>
      <c r="D4255" s="46" t="s">
        <v>10163</v>
      </c>
      <c r="E4255" s="46" t="s">
        <v>10164</v>
      </c>
      <c r="F4255" s="46" t="s">
        <v>10164</v>
      </c>
      <c r="G4255" s="46" t="s">
        <v>585</v>
      </c>
      <c r="H4255" s="46" t="s">
        <v>10165</v>
      </c>
      <c r="I4255" s="38">
        <v>255435.16</v>
      </c>
      <c r="J4255" s="47">
        <v>42913</v>
      </c>
      <c r="K4255" s="48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  <c r="AH4255" s="14"/>
      <c r="AI4255" s="14"/>
      <c r="AJ4255" s="14"/>
      <c r="AK4255" s="14"/>
      <c r="AL4255" s="14"/>
      <c r="AM4255" s="14"/>
      <c r="AN4255" s="14"/>
      <c r="AO4255" s="14"/>
      <c r="AP4255" s="14"/>
      <c r="AQ4255" s="14"/>
      <c r="AR4255" s="14"/>
      <c r="AS4255" s="14"/>
      <c r="AT4255" s="14"/>
      <c r="AU4255" s="14"/>
      <c r="AV4255" s="14"/>
      <c r="AW4255" s="14"/>
      <c r="AX4255" s="14"/>
      <c r="AY4255" s="14"/>
      <c r="AZ4255" s="14"/>
      <c r="BA4255" s="14"/>
      <c r="BB4255" s="14"/>
      <c r="BC4255" s="14"/>
      <c r="BD4255" s="14"/>
      <c r="BE4255" s="14"/>
      <c r="BF4255" s="14"/>
      <c r="BG4255" s="14"/>
      <c r="BH4255" s="14"/>
      <c r="BI4255" s="14"/>
      <c r="BJ4255" s="14"/>
      <c r="BK4255" s="14"/>
      <c r="BL4255" s="14"/>
      <c r="BM4255" s="14"/>
      <c r="BN4255" s="14"/>
      <c r="BO4255" s="14"/>
      <c r="BP4255" s="14"/>
      <c r="BQ4255" s="14"/>
      <c r="BR4255" s="14"/>
      <c r="BS4255" s="14"/>
      <c r="BT4255" s="14"/>
      <c r="BU4255" s="14"/>
      <c r="BV4255" s="14"/>
      <c r="BW4255" s="14"/>
      <c r="BX4255" s="14"/>
      <c r="BY4255" s="14"/>
      <c r="BZ4255" s="14"/>
      <c r="CA4255" s="14"/>
      <c r="CB4255" s="14"/>
      <c r="CC4255" s="14"/>
      <c r="CD4255" s="14"/>
      <c r="CE4255" s="14"/>
      <c r="CF4255" s="14"/>
      <c r="CG4255" s="14"/>
      <c r="CH4255" s="14"/>
      <c r="CI4255" s="14"/>
      <c r="CJ4255" s="14"/>
      <c r="CK4255" s="14"/>
      <c r="CL4255" s="14"/>
      <c r="CM4255" s="14"/>
      <c r="CN4255" s="14"/>
      <c r="CO4255" s="14"/>
    </row>
    <row r="4256" spans="1:93" x14ac:dyDescent="0.35">
      <c r="A4256" s="43">
        <v>1</v>
      </c>
      <c r="B4256" s="83">
        <v>6200</v>
      </c>
      <c r="C4256" s="46" t="s">
        <v>1352</v>
      </c>
      <c r="D4256" s="46" t="s">
        <v>10166</v>
      </c>
      <c r="E4256" s="46" t="s">
        <v>10167</v>
      </c>
      <c r="F4256" s="46" t="s">
        <v>10167</v>
      </c>
      <c r="G4256" s="46" t="s">
        <v>585</v>
      </c>
      <c r="H4256" s="46" t="s">
        <v>10168</v>
      </c>
      <c r="I4256" s="38">
        <v>255435.16</v>
      </c>
      <c r="J4256" s="47">
        <v>42913</v>
      </c>
      <c r="K4256" s="48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  <c r="AH4256" s="14"/>
      <c r="AI4256" s="14"/>
      <c r="AJ4256" s="14"/>
      <c r="AK4256" s="14"/>
      <c r="AL4256" s="14"/>
      <c r="AM4256" s="14"/>
      <c r="AN4256" s="14"/>
      <c r="AO4256" s="14"/>
      <c r="AP4256" s="14"/>
      <c r="AQ4256" s="14"/>
      <c r="AR4256" s="14"/>
      <c r="AS4256" s="14"/>
      <c r="AT4256" s="14"/>
      <c r="AU4256" s="14"/>
      <c r="AV4256" s="14"/>
      <c r="AW4256" s="14"/>
      <c r="AX4256" s="14"/>
      <c r="AY4256" s="14"/>
      <c r="AZ4256" s="14"/>
      <c r="BA4256" s="14"/>
      <c r="BB4256" s="14"/>
      <c r="BC4256" s="14"/>
      <c r="BD4256" s="14"/>
      <c r="BE4256" s="14"/>
      <c r="BF4256" s="14"/>
      <c r="BG4256" s="14"/>
      <c r="BH4256" s="14"/>
      <c r="BI4256" s="14"/>
      <c r="BJ4256" s="14"/>
      <c r="BK4256" s="14"/>
      <c r="BL4256" s="14"/>
      <c r="BM4256" s="14"/>
      <c r="BN4256" s="14"/>
      <c r="BO4256" s="14"/>
      <c r="BP4256" s="14"/>
      <c r="BQ4256" s="14"/>
      <c r="BR4256" s="14"/>
      <c r="BS4256" s="14"/>
      <c r="BT4256" s="14"/>
      <c r="BU4256" s="14"/>
      <c r="BV4256" s="14"/>
      <c r="BW4256" s="14"/>
      <c r="BX4256" s="14"/>
      <c r="BY4256" s="14"/>
      <c r="BZ4256" s="14"/>
      <c r="CA4256" s="14"/>
      <c r="CB4256" s="14"/>
      <c r="CC4256" s="14"/>
      <c r="CD4256" s="14"/>
      <c r="CE4256" s="14"/>
      <c r="CF4256" s="14"/>
      <c r="CG4256" s="14"/>
      <c r="CH4256" s="14"/>
      <c r="CI4256" s="14"/>
      <c r="CJ4256" s="14"/>
      <c r="CK4256" s="14"/>
      <c r="CL4256" s="14"/>
      <c r="CM4256" s="14"/>
      <c r="CN4256" s="14"/>
      <c r="CO4256" s="14"/>
    </row>
    <row r="4257" spans="1:93" x14ac:dyDescent="0.35">
      <c r="A4257" s="43">
        <v>1</v>
      </c>
      <c r="B4257" s="83">
        <v>6200</v>
      </c>
      <c r="C4257" s="46" t="s">
        <v>1352</v>
      </c>
      <c r="D4257" s="46" t="s">
        <v>10169</v>
      </c>
      <c r="E4257" s="46" t="s">
        <v>10170</v>
      </c>
      <c r="F4257" s="46" t="s">
        <v>10170</v>
      </c>
      <c r="G4257" s="46" t="s">
        <v>585</v>
      </c>
      <c r="H4257" s="46" t="s">
        <v>10171</v>
      </c>
      <c r="I4257" s="38">
        <v>255435.15</v>
      </c>
      <c r="J4257" s="47">
        <v>42913</v>
      </c>
      <c r="K4257" s="48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  <c r="AH4257" s="14"/>
      <c r="AI4257" s="14"/>
      <c r="AJ4257" s="14"/>
      <c r="AK4257" s="14"/>
      <c r="AL4257" s="14"/>
      <c r="AM4257" s="14"/>
      <c r="AN4257" s="14"/>
      <c r="AO4257" s="14"/>
      <c r="AP4257" s="14"/>
      <c r="AQ4257" s="14"/>
      <c r="AR4257" s="14"/>
      <c r="AS4257" s="14"/>
      <c r="AT4257" s="14"/>
      <c r="AU4257" s="14"/>
      <c r="AV4257" s="14"/>
      <c r="AW4257" s="14"/>
      <c r="AX4257" s="14"/>
      <c r="AY4257" s="14"/>
      <c r="AZ4257" s="14"/>
      <c r="BA4257" s="14"/>
      <c r="BB4257" s="14"/>
      <c r="BC4257" s="14"/>
      <c r="BD4257" s="14"/>
      <c r="BE4257" s="14"/>
      <c r="BF4257" s="14"/>
      <c r="BG4257" s="14"/>
      <c r="BH4257" s="14"/>
      <c r="BI4257" s="14"/>
      <c r="BJ4257" s="14"/>
      <c r="BK4257" s="14"/>
      <c r="BL4257" s="14"/>
      <c r="BM4257" s="14"/>
      <c r="BN4257" s="14"/>
      <c r="BO4257" s="14"/>
      <c r="BP4257" s="14"/>
      <c r="BQ4257" s="14"/>
      <c r="BR4257" s="14"/>
      <c r="BS4257" s="14"/>
      <c r="BT4257" s="14"/>
      <c r="BU4257" s="14"/>
      <c r="BV4257" s="14"/>
      <c r="BW4257" s="14"/>
      <c r="BX4257" s="14"/>
      <c r="BY4257" s="14"/>
      <c r="BZ4257" s="14"/>
      <c r="CA4257" s="14"/>
      <c r="CB4257" s="14"/>
      <c r="CC4257" s="14"/>
      <c r="CD4257" s="14"/>
      <c r="CE4257" s="14"/>
      <c r="CF4257" s="14"/>
      <c r="CG4257" s="14"/>
      <c r="CH4257" s="14"/>
      <c r="CI4257" s="14"/>
      <c r="CJ4257" s="14"/>
      <c r="CK4257" s="14"/>
      <c r="CL4257" s="14"/>
      <c r="CM4257" s="14"/>
      <c r="CN4257" s="14"/>
      <c r="CO4257" s="14"/>
    </row>
    <row r="4258" spans="1:93" x14ac:dyDescent="0.35">
      <c r="A4258" s="43">
        <v>1</v>
      </c>
      <c r="B4258" s="83">
        <v>6200</v>
      </c>
      <c r="C4258" s="46" t="s">
        <v>1352</v>
      </c>
      <c r="D4258" s="46" t="s">
        <v>10172</v>
      </c>
      <c r="E4258" s="46" t="s">
        <v>10173</v>
      </c>
      <c r="F4258" s="46" t="s">
        <v>10173</v>
      </c>
      <c r="G4258" s="46" t="s">
        <v>585</v>
      </c>
      <c r="H4258" s="46" t="s">
        <v>10174</v>
      </c>
      <c r="I4258" s="38">
        <v>255435.15</v>
      </c>
      <c r="J4258" s="47">
        <v>42913</v>
      </c>
      <c r="K4258" s="48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  <c r="AH4258" s="14"/>
      <c r="AI4258" s="14"/>
      <c r="AJ4258" s="14"/>
      <c r="AK4258" s="14"/>
      <c r="AL4258" s="14"/>
      <c r="AM4258" s="14"/>
      <c r="AN4258" s="14"/>
      <c r="AO4258" s="14"/>
      <c r="AP4258" s="14"/>
      <c r="AQ4258" s="14"/>
      <c r="AR4258" s="14"/>
      <c r="AS4258" s="14"/>
      <c r="AT4258" s="14"/>
      <c r="AU4258" s="14"/>
      <c r="AV4258" s="14"/>
      <c r="AW4258" s="14"/>
      <c r="AX4258" s="14"/>
      <c r="AY4258" s="14"/>
      <c r="AZ4258" s="14"/>
      <c r="BA4258" s="14"/>
      <c r="BB4258" s="14"/>
      <c r="BC4258" s="14"/>
      <c r="BD4258" s="14"/>
      <c r="BE4258" s="14"/>
      <c r="BF4258" s="14"/>
      <c r="BG4258" s="14"/>
      <c r="BH4258" s="14"/>
      <c r="BI4258" s="14"/>
      <c r="BJ4258" s="14"/>
      <c r="BK4258" s="14"/>
      <c r="BL4258" s="14"/>
      <c r="BM4258" s="14"/>
      <c r="BN4258" s="14"/>
      <c r="BO4258" s="14"/>
      <c r="BP4258" s="14"/>
      <c r="BQ4258" s="14"/>
      <c r="BR4258" s="14"/>
      <c r="BS4258" s="14"/>
      <c r="BT4258" s="14"/>
      <c r="BU4258" s="14"/>
      <c r="BV4258" s="14"/>
      <c r="BW4258" s="14"/>
      <c r="BX4258" s="14"/>
      <c r="BY4258" s="14"/>
      <c r="BZ4258" s="14"/>
      <c r="CA4258" s="14"/>
      <c r="CB4258" s="14"/>
      <c r="CC4258" s="14"/>
      <c r="CD4258" s="14"/>
      <c r="CE4258" s="14"/>
      <c r="CF4258" s="14"/>
      <c r="CG4258" s="14"/>
      <c r="CH4258" s="14"/>
      <c r="CI4258" s="14"/>
      <c r="CJ4258" s="14"/>
      <c r="CK4258" s="14"/>
      <c r="CL4258" s="14"/>
      <c r="CM4258" s="14"/>
      <c r="CN4258" s="14"/>
      <c r="CO4258" s="14"/>
    </row>
    <row r="4259" spans="1:93" x14ac:dyDescent="0.35">
      <c r="A4259" s="43">
        <v>1</v>
      </c>
      <c r="B4259" s="83">
        <v>6200</v>
      </c>
      <c r="C4259" s="46" t="s">
        <v>1352</v>
      </c>
      <c r="D4259" s="46" t="s">
        <v>10175</v>
      </c>
      <c r="E4259" s="46" t="s">
        <v>10176</v>
      </c>
      <c r="F4259" s="46" t="s">
        <v>10176</v>
      </c>
      <c r="G4259" s="46" t="s">
        <v>585</v>
      </c>
      <c r="H4259" s="46" t="s">
        <v>10177</v>
      </c>
      <c r="I4259" s="38">
        <v>255435.15</v>
      </c>
      <c r="J4259" s="47">
        <v>42913</v>
      </c>
      <c r="K4259" s="48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  <c r="AH4259" s="14"/>
      <c r="AI4259" s="14"/>
      <c r="AJ4259" s="14"/>
      <c r="AK4259" s="14"/>
      <c r="AL4259" s="14"/>
      <c r="AM4259" s="14"/>
      <c r="AN4259" s="14"/>
      <c r="AO4259" s="14"/>
      <c r="AP4259" s="14"/>
      <c r="AQ4259" s="14"/>
      <c r="AR4259" s="14"/>
      <c r="AS4259" s="14"/>
      <c r="AT4259" s="14"/>
      <c r="AU4259" s="14"/>
      <c r="AV4259" s="14"/>
      <c r="AW4259" s="14"/>
      <c r="AX4259" s="14"/>
      <c r="AY4259" s="14"/>
      <c r="AZ4259" s="14"/>
      <c r="BA4259" s="14"/>
      <c r="BB4259" s="14"/>
      <c r="BC4259" s="14"/>
      <c r="BD4259" s="14"/>
      <c r="BE4259" s="14"/>
      <c r="BF4259" s="14"/>
      <c r="BG4259" s="14"/>
      <c r="BH4259" s="14"/>
      <c r="BI4259" s="14"/>
      <c r="BJ4259" s="14"/>
      <c r="BK4259" s="14"/>
      <c r="BL4259" s="14"/>
      <c r="BM4259" s="14"/>
      <c r="BN4259" s="14"/>
      <c r="BO4259" s="14"/>
      <c r="BP4259" s="14"/>
      <c r="BQ4259" s="14"/>
      <c r="BR4259" s="14"/>
      <c r="BS4259" s="14"/>
      <c r="BT4259" s="14"/>
      <c r="BU4259" s="14"/>
      <c r="BV4259" s="14"/>
      <c r="BW4259" s="14"/>
      <c r="BX4259" s="14"/>
      <c r="BY4259" s="14"/>
      <c r="BZ4259" s="14"/>
      <c r="CA4259" s="14"/>
      <c r="CB4259" s="14"/>
      <c r="CC4259" s="14"/>
      <c r="CD4259" s="14"/>
      <c r="CE4259" s="14"/>
      <c r="CF4259" s="14"/>
      <c r="CG4259" s="14"/>
      <c r="CH4259" s="14"/>
      <c r="CI4259" s="14"/>
      <c r="CJ4259" s="14"/>
      <c r="CK4259" s="14"/>
      <c r="CL4259" s="14"/>
      <c r="CM4259" s="14"/>
      <c r="CN4259" s="14"/>
      <c r="CO4259" s="14"/>
    </row>
    <row r="4260" spans="1:93" x14ac:dyDescent="0.35">
      <c r="A4260" s="43">
        <v>1</v>
      </c>
      <c r="B4260" s="83">
        <v>6200</v>
      </c>
      <c r="C4260" s="46" t="s">
        <v>1352</v>
      </c>
      <c r="D4260" s="46" t="s">
        <v>10178</v>
      </c>
      <c r="E4260" s="46" t="s">
        <v>10179</v>
      </c>
      <c r="F4260" s="46" t="s">
        <v>10179</v>
      </c>
      <c r="G4260" s="46" t="s">
        <v>585</v>
      </c>
      <c r="H4260" s="46" t="s">
        <v>10180</v>
      </c>
      <c r="I4260" s="38">
        <v>255435.15</v>
      </c>
      <c r="J4260" s="47">
        <v>42913</v>
      </c>
      <c r="K4260" s="48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  <c r="AH4260" s="14"/>
      <c r="AI4260" s="14"/>
      <c r="AJ4260" s="14"/>
      <c r="AK4260" s="14"/>
      <c r="AL4260" s="14"/>
      <c r="AM4260" s="14"/>
      <c r="AN4260" s="14"/>
      <c r="AO4260" s="14"/>
      <c r="AP4260" s="14"/>
      <c r="AQ4260" s="14"/>
      <c r="AR4260" s="14"/>
      <c r="AS4260" s="14"/>
      <c r="AT4260" s="14"/>
      <c r="AU4260" s="14"/>
      <c r="AV4260" s="14"/>
      <c r="AW4260" s="14"/>
      <c r="AX4260" s="14"/>
      <c r="AY4260" s="14"/>
      <c r="AZ4260" s="14"/>
      <c r="BA4260" s="14"/>
      <c r="BB4260" s="14"/>
      <c r="BC4260" s="14"/>
      <c r="BD4260" s="14"/>
      <c r="BE4260" s="14"/>
      <c r="BF4260" s="14"/>
      <c r="BG4260" s="14"/>
      <c r="BH4260" s="14"/>
      <c r="BI4260" s="14"/>
      <c r="BJ4260" s="14"/>
      <c r="BK4260" s="14"/>
      <c r="BL4260" s="14"/>
      <c r="BM4260" s="14"/>
      <c r="BN4260" s="14"/>
      <c r="BO4260" s="14"/>
      <c r="BP4260" s="14"/>
      <c r="BQ4260" s="14"/>
      <c r="BR4260" s="14"/>
      <c r="BS4260" s="14"/>
      <c r="BT4260" s="14"/>
      <c r="BU4260" s="14"/>
      <c r="BV4260" s="14"/>
      <c r="BW4260" s="14"/>
      <c r="BX4260" s="14"/>
      <c r="BY4260" s="14"/>
      <c r="BZ4260" s="14"/>
      <c r="CA4260" s="14"/>
      <c r="CB4260" s="14"/>
      <c r="CC4260" s="14"/>
      <c r="CD4260" s="14"/>
      <c r="CE4260" s="14"/>
      <c r="CF4260" s="14"/>
      <c r="CG4260" s="14"/>
      <c r="CH4260" s="14"/>
      <c r="CI4260" s="14"/>
      <c r="CJ4260" s="14"/>
      <c r="CK4260" s="14"/>
      <c r="CL4260" s="14"/>
      <c r="CM4260" s="14"/>
      <c r="CN4260" s="14"/>
      <c r="CO4260" s="14"/>
    </row>
    <row r="4261" spans="1:93" x14ac:dyDescent="0.35">
      <c r="A4261" s="43">
        <v>1</v>
      </c>
      <c r="B4261" s="83">
        <v>6200</v>
      </c>
      <c r="C4261" s="46" t="s">
        <v>1352</v>
      </c>
      <c r="D4261" s="46" t="s">
        <v>10181</v>
      </c>
      <c r="E4261" s="46">
        <v>43000394</v>
      </c>
      <c r="F4261" s="46">
        <v>43000394</v>
      </c>
      <c r="G4261" s="46" t="s">
        <v>585</v>
      </c>
      <c r="H4261" s="46" t="s">
        <v>10182</v>
      </c>
      <c r="I4261" s="38">
        <v>3727295.13</v>
      </c>
      <c r="J4261" s="47">
        <v>43349</v>
      </c>
      <c r="K4261" s="48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  <c r="AH4261" s="14"/>
      <c r="AI4261" s="14"/>
      <c r="AJ4261" s="14"/>
      <c r="AK4261" s="14"/>
      <c r="AL4261" s="14"/>
      <c r="AM4261" s="14"/>
      <c r="AN4261" s="14"/>
      <c r="AO4261" s="14"/>
      <c r="AP4261" s="14"/>
      <c r="AQ4261" s="14"/>
      <c r="AR4261" s="14"/>
      <c r="AS4261" s="14"/>
      <c r="AT4261" s="14"/>
      <c r="AU4261" s="14"/>
      <c r="AV4261" s="14"/>
      <c r="AW4261" s="14"/>
      <c r="AX4261" s="14"/>
      <c r="AY4261" s="14"/>
      <c r="AZ4261" s="14"/>
      <c r="BA4261" s="14"/>
      <c r="BB4261" s="14"/>
      <c r="BC4261" s="14"/>
      <c r="BD4261" s="14"/>
      <c r="BE4261" s="14"/>
      <c r="BF4261" s="14"/>
      <c r="BG4261" s="14"/>
      <c r="BH4261" s="14"/>
      <c r="BI4261" s="14"/>
      <c r="BJ4261" s="14"/>
      <c r="BK4261" s="14"/>
      <c r="BL4261" s="14"/>
      <c r="BM4261" s="14"/>
      <c r="BN4261" s="14"/>
      <c r="BO4261" s="14"/>
      <c r="BP4261" s="14"/>
      <c r="BQ4261" s="14"/>
      <c r="BR4261" s="14"/>
      <c r="BS4261" s="14"/>
      <c r="BT4261" s="14"/>
      <c r="BU4261" s="14"/>
      <c r="BV4261" s="14"/>
      <c r="BW4261" s="14"/>
      <c r="BX4261" s="14"/>
      <c r="BY4261" s="14"/>
      <c r="BZ4261" s="14"/>
      <c r="CA4261" s="14"/>
      <c r="CB4261" s="14"/>
      <c r="CC4261" s="14"/>
      <c r="CD4261" s="14"/>
      <c r="CE4261" s="14"/>
      <c r="CF4261" s="14"/>
      <c r="CG4261" s="14"/>
      <c r="CH4261" s="14"/>
      <c r="CI4261" s="14"/>
      <c r="CJ4261" s="14"/>
      <c r="CK4261" s="14"/>
      <c r="CL4261" s="14"/>
      <c r="CM4261" s="14"/>
      <c r="CN4261" s="14"/>
      <c r="CO4261" s="14"/>
    </row>
    <row r="4262" spans="1:93" x14ac:dyDescent="0.35">
      <c r="A4262" s="43">
        <v>1</v>
      </c>
      <c r="B4262" s="83">
        <v>6200</v>
      </c>
      <c r="C4262" s="46" t="s">
        <v>1352</v>
      </c>
      <c r="D4262" s="46" t="s">
        <v>10183</v>
      </c>
      <c r="E4262" s="46">
        <v>43000395</v>
      </c>
      <c r="F4262" s="46">
        <v>43000395</v>
      </c>
      <c r="G4262" s="46" t="s">
        <v>585</v>
      </c>
      <c r="H4262" s="46" t="s">
        <v>10184</v>
      </c>
      <c r="I4262" s="38">
        <v>3727295.13</v>
      </c>
      <c r="J4262" s="47">
        <v>43349</v>
      </c>
      <c r="K4262" s="54"/>
      <c r="L4262" s="17"/>
      <c r="M4262" s="17"/>
      <c r="N4262" s="17"/>
      <c r="O4262" s="17"/>
      <c r="P4262" s="17"/>
      <c r="Q4262" s="17"/>
      <c r="R4262" s="17"/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17"/>
      <c r="AF4262" s="17"/>
      <c r="AG4262" s="17"/>
      <c r="AH4262" s="17"/>
      <c r="AI4262" s="17"/>
      <c r="AJ4262" s="17"/>
      <c r="AK4262" s="17"/>
      <c r="AL4262" s="17"/>
      <c r="AM4262" s="17"/>
      <c r="AN4262" s="17"/>
      <c r="AO4262" s="17"/>
      <c r="AP4262" s="17"/>
      <c r="AQ4262" s="17"/>
      <c r="AR4262" s="17"/>
      <c r="AS4262" s="17"/>
      <c r="AT4262" s="17"/>
      <c r="AU4262" s="17"/>
      <c r="AV4262" s="17"/>
      <c r="AW4262" s="17"/>
      <c r="AX4262" s="17"/>
      <c r="AY4262" s="17"/>
      <c r="AZ4262" s="17"/>
      <c r="BA4262" s="17"/>
      <c r="BB4262" s="17"/>
      <c r="BC4262" s="17"/>
      <c r="BD4262" s="17"/>
      <c r="BE4262" s="17"/>
      <c r="BF4262" s="17"/>
      <c r="BG4262" s="17"/>
      <c r="BH4262" s="17"/>
      <c r="BI4262" s="17"/>
      <c r="BJ4262" s="17"/>
      <c r="BK4262" s="17"/>
      <c r="BL4262" s="17"/>
      <c r="BM4262" s="17"/>
      <c r="BN4262" s="17"/>
      <c r="BO4262" s="17"/>
      <c r="BP4262" s="17"/>
      <c r="BQ4262" s="17"/>
      <c r="BR4262" s="17"/>
      <c r="BS4262" s="17"/>
      <c r="BT4262" s="17"/>
      <c r="BU4262" s="17"/>
      <c r="BV4262" s="17"/>
      <c r="BW4262" s="17"/>
      <c r="BX4262" s="17"/>
      <c r="BY4262" s="17"/>
      <c r="BZ4262" s="17"/>
      <c r="CA4262" s="17"/>
      <c r="CB4262" s="17"/>
      <c r="CC4262" s="17"/>
      <c r="CD4262" s="17"/>
      <c r="CE4262" s="17"/>
      <c r="CF4262" s="17"/>
      <c r="CG4262" s="17"/>
      <c r="CH4262" s="17"/>
      <c r="CI4262" s="17"/>
      <c r="CJ4262" s="17"/>
      <c r="CK4262" s="17"/>
      <c r="CL4262" s="17"/>
      <c r="CM4262" s="17"/>
      <c r="CN4262" s="17"/>
      <c r="CO4262" s="17"/>
    </row>
    <row r="4263" spans="1:93" x14ac:dyDescent="0.35">
      <c r="A4263" s="43">
        <v>1</v>
      </c>
      <c r="B4263" s="83">
        <v>6200</v>
      </c>
      <c r="C4263" s="46" t="s">
        <v>1352</v>
      </c>
      <c r="D4263" s="46" t="s">
        <v>10185</v>
      </c>
      <c r="E4263" s="46">
        <v>43000396</v>
      </c>
      <c r="F4263" s="46">
        <v>43000396</v>
      </c>
      <c r="G4263" s="46" t="s">
        <v>585</v>
      </c>
      <c r="H4263" s="46" t="s">
        <v>10186</v>
      </c>
      <c r="I4263" s="38">
        <v>3727295.13</v>
      </c>
      <c r="J4263" s="47">
        <v>43349</v>
      </c>
      <c r="K4263" s="54"/>
      <c r="L4263" s="17"/>
      <c r="M4263" s="17"/>
      <c r="N4263" s="17"/>
      <c r="O4263" s="17"/>
      <c r="P4263" s="17"/>
      <c r="Q4263" s="17"/>
      <c r="R4263" s="17"/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  <c r="AE4263" s="17"/>
      <c r="AF4263" s="17"/>
      <c r="AG4263" s="17"/>
      <c r="AH4263" s="17"/>
      <c r="AI4263" s="17"/>
      <c r="AJ4263" s="17"/>
      <c r="AK4263" s="17"/>
      <c r="AL4263" s="17"/>
      <c r="AM4263" s="17"/>
      <c r="AN4263" s="17"/>
      <c r="AO4263" s="17"/>
      <c r="AP4263" s="17"/>
      <c r="AQ4263" s="17"/>
      <c r="AR4263" s="17"/>
      <c r="AS4263" s="17"/>
      <c r="AT4263" s="17"/>
      <c r="AU4263" s="17"/>
      <c r="AV4263" s="17"/>
      <c r="AW4263" s="17"/>
      <c r="AX4263" s="17"/>
      <c r="AY4263" s="17"/>
      <c r="AZ4263" s="17"/>
      <c r="BA4263" s="17"/>
      <c r="BB4263" s="17"/>
      <c r="BC4263" s="17"/>
      <c r="BD4263" s="17"/>
      <c r="BE4263" s="17"/>
      <c r="BF4263" s="17"/>
      <c r="BG4263" s="17"/>
      <c r="BH4263" s="17"/>
      <c r="BI4263" s="17"/>
      <c r="BJ4263" s="17"/>
      <c r="BK4263" s="17"/>
      <c r="BL4263" s="17"/>
      <c r="BM4263" s="17"/>
      <c r="BN4263" s="17"/>
      <c r="BO4263" s="17"/>
      <c r="BP4263" s="17"/>
      <c r="BQ4263" s="17"/>
      <c r="BR4263" s="17"/>
      <c r="BS4263" s="17"/>
      <c r="BT4263" s="17"/>
      <c r="BU4263" s="17"/>
      <c r="BV4263" s="17"/>
      <c r="BW4263" s="17"/>
      <c r="BX4263" s="17"/>
      <c r="BY4263" s="17"/>
      <c r="BZ4263" s="17"/>
      <c r="CA4263" s="17"/>
      <c r="CB4263" s="17"/>
      <c r="CC4263" s="17"/>
      <c r="CD4263" s="17"/>
      <c r="CE4263" s="17"/>
      <c r="CF4263" s="17"/>
      <c r="CG4263" s="17"/>
      <c r="CH4263" s="17"/>
      <c r="CI4263" s="17"/>
      <c r="CJ4263" s="17"/>
      <c r="CK4263" s="17"/>
      <c r="CL4263" s="17"/>
      <c r="CM4263" s="17"/>
      <c r="CN4263" s="17"/>
      <c r="CO4263" s="17"/>
    </row>
    <row r="4264" spans="1:93" x14ac:dyDescent="0.35">
      <c r="A4264" s="43">
        <v>1</v>
      </c>
      <c r="B4264" s="83">
        <v>6200</v>
      </c>
      <c r="C4264" s="46" t="s">
        <v>1352</v>
      </c>
      <c r="D4264" s="46" t="s">
        <v>10187</v>
      </c>
      <c r="E4264" s="46">
        <v>43000397</v>
      </c>
      <c r="F4264" s="46">
        <v>43000397</v>
      </c>
      <c r="G4264" s="46" t="s">
        <v>585</v>
      </c>
      <c r="H4264" s="46" t="s">
        <v>10188</v>
      </c>
      <c r="I4264" s="38">
        <v>3727295.13</v>
      </c>
      <c r="J4264" s="47">
        <v>43349</v>
      </c>
      <c r="K4264" s="48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  <c r="AH4264" s="14"/>
      <c r="AI4264" s="14"/>
      <c r="AJ4264" s="14"/>
      <c r="AK4264" s="14"/>
      <c r="AL4264" s="14"/>
      <c r="AM4264" s="14"/>
      <c r="AN4264" s="14"/>
      <c r="AO4264" s="14"/>
      <c r="AP4264" s="14"/>
      <c r="AQ4264" s="14"/>
      <c r="AR4264" s="14"/>
      <c r="AS4264" s="14"/>
      <c r="AT4264" s="14"/>
      <c r="AU4264" s="14"/>
      <c r="AV4264" s="14"/>
      <c r="AW4264" s="14"/>
      <c r="AX4264" s="14"/>
      <c r="AY4264" s="14"/>
      <c r="AZ4264" s="14"/>
      <c r="BA4264" s="14"/>
      <c r="BB4264" s="14"/>
      <c r="BC4264" s="14"/>
      <c r="BD4264" s="14"/>
      <c r="BE4264" s="14"/>
      <c r="BF4264" s="14"/>
      <c r="BG4264" s="14"/>
      <c r="BH4264" s="14"/>
      <c r="BI4264" s="14"/>
      <c r="BJ4264" s="14"/>
      <c r="BK4264" s="14"/>
      <c r="BL4264" s="14"/>
      <c r="BM4264" s="14"/>
      <c r="BN4264" s="14"/>
      <c r="BO4264" s="14"/>
      <c r="BP4264" s="14"/>
      <c r="BQ4264" s="14"/>
      <c r="BR4264" s="14"/>
      <c r="BS4264" s="14"/>
      <c r="BT4264" s="14"/>
      <c r="BU4264" s="14"/>
      <c r="BV4264" s="14"/>
      <c r="BW4264" s="14"/>
      <c r="BX4264" s="14"/>
      <c r="BY4264" s="14"/>
      <c r="BZ4264" s="14"/>
      <c r="CA4264" s="14"/>
      <c r="CB4264" s="14"/>
      <c r="CC4264" s="14"/>
      <c r="CD4264" s="14"/>
      <c r="CE4264" s="14"/>
      <c r="CF4264" s="14"/>
      <c r="CG4264" s="14"/>
      <c r="CH4264" s="14"/>
      <c r="CI4264" s="14"/>
      <c r="CJ4264" s="14"/>
      <c r="CK4264" s="14"/>
      <c r="CL4264" s="14"/>
      <c r="CM4264" s="14"/>
      <c r="CN4264" s="14"/>
      <c r="CO4264" s="14"/>
    </row>
    <row r="4265" spans="1:93" x14ac:dyDescent="0.35">
      <c r="A4265" s="43">
        <v>1</v>
      </c>
      <c r="B4265" s="83">
        <v>6200</v>
      </c>
      <c r="C4265" s="46" t="s">
        <v>1352</v>
      </c>
      <c r="D4265" s="46" t="s">
        <v>10189</v>
      </c>
      <c r="E4265" s="46" t="s">
        <v>10190</v>
      </c>
      <c r="F4265" s="46" t="s">
        <v>10190</v>
      </c>
      <c r="G4265" s="46" t="s">
        <v>585</v>
      </c>
      <c r="H4265" s="46" t="s">
        <v>10191</v>
      </c>
      <c r="I4265" s="38">
        <v>3727295.13</v>
      </c>
      <c r="J4265" s="47">
        <v>43427</v>
      </c>
      <c r="K4265" s="54"/>
      <c r="L4265" s="17"/>
      <c r="M4265" s="17"/>
      <c r="N4265" s="17"/>
      <c r="O4265" s="17"/>
      <c r="P4265" s="17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17"/>
      <c r="AF4265" s="17"/>
      <c r="AG4265" s="17"/>
      <c r="AH4265" s="17"/>
      <c r="AI4265" s="17"/>
      <c r="AJ4265" s="17"/>
      <c r="AK4265" s="17"/>
      <c r="AL4265" s="17"/>
      <c r="AM4265" s="17"/>
      <c r="AN4265" s="17"/>
      <c r="AO4265" s="17"/>
      <c r="AP4265" s="17"/>
      <c r="AQ4265" s="17"/>
      <c r="AR4265" s="17"/>
      <c r="AS4265" s="17"/>
      <c r="AT4265" s="17"/>
      <c r="AU4265" s="17"/>
      <c r="AV4265" s="17"/>
      <c r="AW4265" s="17"/>
      <c r="AX4265" s="17"/>
      <c r="AY4265" s="17"/>
      <c r="AZ4265" s="17"/>
      <c r="BA4265" s="17"/>
      <c r="BB4265" s="17"/>
      <c r="BC4265" s="17"/>
      <c r="BD4265" s="17"/>
      <c r="BE4265" s="17"/>
      <c r="BF4265" s="17"/>
      <c r="BG4265" s="17"/>
      <c r="BH4265" s="17"/>
      <c r="BI4265" s="17"/>
      <c r="BJ4265" s="17"/>
      <c r="BK4265" s="17"/>
      <c r="BL4265" s="17"/>
      <c r="BM4265" s="17"/>
      <c r="BN4265" s="17"/>
      <c r="BO4265" s="17"/>
      <c r="BP4265" s="17"/>
      <c r="BQ4265" s="17"/>
      <c r="BR4265" s="17"/>
      <c r="BS4265" s="17"/>
      <c r="BT4265" s="17"/>
      <c r="BU4265" s="17"/>
      <c r="BV4265" s="17"/>
      <c r="BW4265" s="17"/>
      <c r="BX4265" s="17"/>
      <c r="BY4265" s="17"/>
      <c r="BZ4265" s="17"/>
      <c r="CA4265" s="17"/>
      <c r="CB4265" s="17"/>
      <c r="CC4265" s="17"/>
      <c r="CD4265" s="17"/>
      <c r="CE4265" s="17"/>
      <c r="CF4265" s="17"/>
      <c r="CG4265" s="17"/>
      <c r="CH4265" s="17"/>
      <c r="CI4265" s="17"/>
      <c r="CJ4265" s="17"/>
      <c r="CK4265" s="17"/>
      <c r="CL4265" s="17"/>
      <c r="CM4265" s="17"/>
      <c r="CN4265" s="17"/>
      <c r="CO4265" s="17"/>
    </row>
    <row r="4266" spans="1:93" x14ac:dyDescent="0.35">
      <c r="A4266" s="43">
        <v>1</v>
      </c>
      <c r="B4266" s="83">
        <v>6200</v>
      </c>
      <c r="C4266" s="46" t="s">
        <v>1352</v>
      </c>
      <c r="D4266" s="46" t="s">
        <v>10192</v>
      </c>
      <c r="E4266" s="46" t="s">
        <v>10190</v>
      </c>
      <c r="F4266" s="46" t="s">
        <v>10190</v>
      </c>
      <c r="G4266" s="46">
        <v>1</v>
      </c>
      <c r="H4266" s="104" t="s">
        <v>10193</v>
      </c>
      <c r="I4266" s="38">
        <v>145900</v>
      </c>
      <c r="J4266" s="47">
        <v>44895</v>
      </c>
      <c r="K4266" s="54"/>
      <c r="L4266" s="17"/>
      <c r="M4266" s="17"/>
      <c r="N4266" s="17"/>
      <c r="O4266" s="17"/>
      <c r="P4266" s="17"/>
      <c r="Q4266" s="17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  <c r="AE4266" s="17"/>
      <c r="AF4266" s="17"/>
      <c r="AG4266" s="17"/>
      <c r="AH4266" s="17"/>
      <c r="AI4266" s="17"/>
      <c r="AJ4266" s="17"/>
      <c r="AK4266" s="17"/>
      <c r="AL4266" s="17"/>
      <c r="AM4266" s="17"/>
      <c r="AN4266" s="17"/>
      <c r="AO4266" s="17"/>
      <c r="AP4266" s="17"/>
      <c r="AQ4266" s="17"/>
      <c r="AR4266" s="17"/>
      <c r="AS4266" s="17"/>
      <c r="AT4266" s="17"/>
      <c r="AU4266" s="17"/>
      <c r="AV4266" s="17"/>
      <c r="AW4266" s="17"/>
      <c r="AX4266" s="17"/>
      <c r="AY4266" s="17"/>
      <c r="AZ4266" s="17"/>
      <c r="BA4266" s="17"/>
      <c r="BB4266" s="17"/>
      <c r="BC4266" s="17"/>
      <c r="BD4266" s="17"/>
      <c r="BE4266" s="17"/>
      <c r="BF4266" s="17"/>
      <c r="BG4266" s="17"/>
      <c r="BH4266" s="17"/>
      <c r="BI4266" s="17"/>
      <c r="BJ4266" s="17"/>
      <c r="BK4266" s="17"/>
      <c r="BL4266" s="17"/>
      <c r="BM4266" s="17"/>
      <c r="BN4266" s="17"/>
      <c r="BO4266" s="17"/>
      <c r="BP4266" s="17"/>
      <c r="BQ4266" s="17"/>
      <c r="BR4266" s="17"/>
      <c r="BS4266" s="17"/>
      <c r="BT4266" s="17"/>
      <c r="BU4266" s="17"/>
      <c r="BV4266" s="17"/>
      <c r="BW4266" s="17"/>
      <c r="BX4266" s="17"/>
      <c r="BY4266" s="17"/>
      <c r="BZ4266" s="17"/>
      <c r="CA4266" s="17"/>
      <c r="CB4266" s="17"/>
      <c r="CC4266" s="17"/>
      <c r="CD4266" s="17"/>
      <c r="CE4266" s="17"/>
      <c r="CF4266" s="17"/>
      <c r="CG4266" s="17"/>
      <c r="CH4266" s="17"/>
      <c r="CI4266" s="17"/>
      <c r="CJ4266" s="17"/>
      <c r="CK4266" s="17"/>
      <c r="CL4266" s="17"/>
      <c r="CM4266" s="17"/>
      <c r="CN4266" s="17"/>
      <c r="CO4266" s="17"/>
    </row>
    <row r="4267" spans="1:93" x14ac:dyDescent="0.35">
      <c r="A4267" s="43">
        <v>1</v>
      </c>
      <c r="B4267" s="83">
        <v>6200</v>
      </c>
      <c r="C4267" s="46" t="s">
        <v>1352</v>
      </c>
      <c r="D4267" s="46" t="s">
        <v>10194</v>
      </c>
      <c r="E4267" s="46" t="s">
        <v>10195</v>
      </c>
      <c r="F4267" s="46" t="s">
        <v>10195</v>
      </c>
      <c r="G4267" s="46" t="s">
        <v>585</v>
      </c>
      <c r="H4267" s="46" t="s">
        <v>10196</v>
      </c>
      <c r="I4267" s="38">
        <v>3727295.13</v>
      </c>
      <c r="J4267" s="47">
        <v>43427</v>
      </c>
      <c r="K4267" s="48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  <c r="AH4267" s="14"/>
      <c r="AI4267" s="14"/>
      <c r="AJ4267" s="14"/>
      <c r="AK4267" s="14"/>
      <c r="AL4267" s="14"/>
      <c r="AM4267" s="14"/>
      <c r="AN4267" s="14"/>
      <c r="AO4267" s="14"/>
      <c r="AP4267" s="14"/>
      <c r="AQ4267" s="14"/>
      <c r="AR4267" s="14"/>
      <c r="AS4267" s="14"/>
      <c r="AT4267" s="14"/>
      <c r="AU4267" s="14"/>
      <c r="AV4267" s="14"/>
      <c r="AW4267" s="14"/>
      <c r="AX4267" s="14"/>
      <c r="AY4267" s="14"/>
      <c r="AZ4267" s="14"/>
      <c r="BA4267" s="14"/>
      <c r="BB4267" s="14"/>
      <c r="BC4267" s="14"/>
      <c r="BD4267" s="14"/>
      <c r="BE4267" s="14"/>
      <c r="BF4267" s="14"/>
      <c r="BG4267" s="14"/>
      <c r="BH4267" s="14"/>
      <c r="BI4267" s="14"/>
      <c r="BJ4267" s="14"/>
      <c r="BK4267" s="14"/>
      <c r="BL4267" s="14"/>
      <c r="BM4267" s="14"/>
      <c r="BN4267" s="14"/>
      <c r="BO4267" s="14"/>
      <c r="BP4267" s="14"/>
      <c r="BQ4267" s="14"/>
      <c r="BR4267" s="14"/>
      <c r="BS4267" s="14"/>
      <c r="BT4267" s="14"/>
      <c r="BU4267" s="14"/>
      <c r="BV4267" s="14"/>
      <c r="BW4267" s="14"/>
      <c r="BX4267" s="14"/>
      <c r="BY4267" s="14"/>
      <c r="BZ4267" s="14"/>
      <c r="CA4267" s="14"/>
      <c r="CB4267" s="14"/>
      <c r="CC4267" s="14"/>
      <c r="CD4267" s="14"/>
      <c r="CE4267" s="14"/>
      <c r="CF4267" s="14"/>
      <c r="CG4267" s="14"/>
      <c r="CH4267" s="14"/>
      <c r="CI4267" s="14"/>
      <c r="CJ4267" s="14"/>
      <c r="CK4267" s="14"/>
      <c r="CL4267" s="14"/>
      <c r="CM4267" s="14"/>
      <c r="CN4267" s="14"/>
      <c r="CO4267" s="14"/>
    </row>
    <row r="4268" spans="1:93" x14ac:dyDescent="0.35">
      <c r="A4268" s="43">
        <v>1</v>
      </c>
      <c r="B4268" s="83">
        <v>6200</v>
      </c>
      <c r="C4268" s="46" t="s">
        <v>1352</v>
      </c>
      <c r="D4268" s="46" t="s">
        <v>10197</v>
      </c>
      <c r="E4268" s="46" t="s">
        <v>7268</v>
      </c>
      <c r="F4268" s="46" t="s">
        <v>7268</v>
      </c>
      <c r="G4268" s="46" t="s">
        <v>585</v>
      </c>
      <c r="H4268" s="46" t="s">
        <v>10198</v>
      </c>
      <c r="I4268" s="38">
        <v>3727295.13</v>
      </c>
      <c r="J4268" s="47">
        <v>43427</v>
      </c>
      <c r="K4268" s="54"/>
      <c r="L4268" s="17"/>
      <c r="M4268" s="17"/>
      <c r="N4268" s="17"/>
      <c r="O4268" s="17"/>
      <c r="P4268" s="17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7"/>
      <c r="AF4268" s="17"/>
      <c r="AG4268" s="17"/>
      <c r="AH4268" s="17"/>
      <c r="AI4268" s="17"/>
      <c r="AJ4268" s="17"/>
      <c r="AK4268" s="17"/>
      <c r="AL4268" s="17"/>
      <c r="AM4268" s="17"/>
      <c r="AN4268" s="17"/>
      <c r="AO4268" s="17"/>
      <c r="AP4268" s="17"/>
      <c r="AQ4268" s="17"/>
      <c r="AR4268" s="17"/>
      <c r="AS4268" s="17"/>
      <c r="AT4268" s="17"/>
      <c r="AU4268" s="17"/>
      <c r="AV4268" s="17"/>
      <c r="AW4268" s="17"/>
      <c r="AX4268" s="17"/>
      <c r="AY4268" s="17"/>
      <c r="AZ4268" s="17"/>
      <c r="BA4268" s="17"/>
      <c r="BB4268" s="17"/>
      <c r="BC4268" s="17"/>
      <c r="BD4268" s="17"/>
      <c r="BE4268" s="17"/>
      <c r="BF4268" s="17"/>
      <c r="BG4268" s="17"/>
      <c r="BH4268" s="17"/>
      <c r="BI4268" s="17"/>
      <c r="BJ4268" s="17"/>
      <c r="BK4268" s="17"/>
      <c r="BL4268" s="17"/>
      <c r="BM4268" s="17"/>
      <c r="BN4268" s="17"/>
      <c r="BO4268" s="17"/>
      <c r="BP4268" s="17"/>
      <c r="BQ4268" s="17"/>
      <c r="BR4268" s="17"/>
      <c r="BS4268" s="17"/>
      <c r="BT4268" s="17"/>
      <c r="BU4268" s="17"/>
      <c r="BV4268" s="17"/>
      <c r="BW4268" s="17"/>
      <c r="BX4268" s="17"/>
      <c r="BY4268" s="17"/>
      <c r="BZ4268" s="17"/>
      <c r="CA4268" s="17"/>
      <c r="CB4268" s="17"/>
      <c r="CC4268" s="17"/>
      <c r="CD4268" s="17"/>
      <c r="CE4268" s="17"/>
      <c r="CF4268" s="17"/>
      <c r="CG4268" s="17"/>
      <c r="CH4268" s="17"/>
      <c r="CI4268" s="17"/>
      <c r="CJ4268" s="17"/>
      <c r="CK4268" s="17"/>
      <c r="CL4268" s="17"/>
      <c r="CM4268" s="17"/>
      <c r="CN4268" s="17"/>
      <c r="CO4268" s="17"/>
    </row>
    <row r="4269" spans="1:93" x14ac:dyDescent="0.35">
      <c r="A4269" s="43">
        <v>1</v>
      </c>
      <c r="B4269" s="83">
        <v>6200</v>
      </c>
      <c r="C4269" s="46" t="s">
        <v>1352</v>
      </c>
      <c r="D4269" s="46" t="s">
        <v>10199</v>
      </c>
      <c r="E4269" s="46" t="s">
        <v>7273</v>
      </c>
      <c r="F4269" s="46" t="s">
        <v>7273</v>
      </c>
      <c r="G4269" s="46" t="s">
        <v>585</v>
      </c>
      <c r="H4269" s="46" t="s">
        <v>10200</v>
      </c>
      <c r="I4269" s="38">
        <v>3727295.13</v>
      </c>
      <c r="J4269" s="47">
        <v>43427</v>
      </c>
      <c r="K4269" s="54"/>
      <c r="L4269" s="17"/>
      <c r="M4269" s="17"/>
      <c r="N4269" s="17"/>
      <c r="O4269" s="17"/>
      <c r="P4269" s="17"/>
      <c r="Q4269" s="17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17"/>
      <c r="AF4269" s="17"/>
      <c r="AG4269" s="17"/>
      <c r="AH4269" s="17"/>
      <c r="AI4269" s="17"/>
      <c r="AJ4269" s="17"/>
      <c r="AK4269" s="17"/>
      <c r="AL4269" s="17"/>
      <c r="AM4269" s="17"/>
      <c r="AN4269" s="17"/>
      <c r="AO4269" s="17"/>
      <c r="AP4269" s="17"/>
      <c r="AQ4269" s="17"/>
      <c r="AR4269" s="17"/>
      <c r="AS4269" s="17"/>
      <c r="AT4269" s="17"/>
      <c r="AU4269" s="17"/>
      <c r="AV4269" s="17"/>
      <c r="AW4269" s="17"/>
      <c r="AX4269" s="17"/>
      <c r="AY4269" s="17"/>
      <c r="AZ4269" s="17"/>
      <c r="BA4269" s="17"/>
      <c r="BB4269" s="17"/>
      <c r="BC4269" s="17"/>
      <c r="BD4269" s="17"/>
      <c r="BE4269" s="17"/>
      <c r="BF4269" s="17"/>
      <c r="BG4269" s="17"/>
      <c r="BH4269" s="17"/>
      <c r="BI4269" s="17"/>
      <c r="BJ4269" s="17"/>
      <c r="BK4269" s="17"/>
      <c r="BL4269" s="17"/>
      <c r="BM4269" s="17"/>
      <c r="BN4269" s="17"/>
      <c r="BO4269" s="17"/>
      <c r="BP4269" s="17"/>
      <c r="BQ4269" s="17"/>
      <c r="BR4269" s="17"/>
      <c r="BS4269" s="17"/>
      <c r="BT4269" s="17"/>
      <c r="BU4269" s="17"/>
      <c r="BV4269" s="17"/>
      <c r="BW4269" s="17"/>
      <c r="BX4269" s="17"/>
      <c r="BY4269" s="17"/>
      <c r="BZ4269" s="17"/>
      <c r="CA4269" s="17"/>
      <c r="CB4269" s="17"/>
      <c r="CC4269" s="17"/>
      <c r="CD4269" s="17"/>
      <c r="CE4269" s="17"/>
      <c r="CF4269" s="17"/>
      <c r="CG4269" s="17"/>
      <c r="CH4269" s="17"/>
      <c r="CI4269" s="17"/>
      <c r="CJ4269" s="17"/>
      <c r="CK4269" s="17"/>
      <c r="CL4269" s="17"/>
      <c r="CM4269" s="17"/>
      <c r="CN4269" s="17"/>
      <c r="CO4269" s="17"/>
    </row>
    <row r="4270" spans="1:93" x14ac:dyDescent="0.35">
      <c r="A4270" s="43">
        <v>1</v>
      </c>
      <c r="B4270" s="83">
        <v>6200</v>
      </c>
      <c r="C4270" s="46" t="s">
        <v>1352</v>
      </c>
      <c r="D4270" s="46" t="s">
        <v>10201</v>
      </c>
      <c r="E4270" s="46" t="s">
        <v>7309</v>
      </c>
      <c r="F4270" s="46" t="s">
        <v>7309</v>
      </c>
      <c r="G4270" s="46" t="s">
        <v>585</v>
      </c>
      <c r="H4270" s="46" t="s">
        <v>10202</v>
      </c>
      <c r="I4270" s="38">
        <v>3742287.63</v>
      </c>
      <c r="J4270" s="47">
        <v>43349</v>
      </c>
      <c r="K4270" s="48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  <c r="AH4270" s="14"/>
      <c r="AI4270" s="14"/>
      <c r="AJ4270" s="14"/>
      <c r="AK4270" s="14"/>
      <c r="AL4270" s="14"/>
      <c r="AM4270" s="14"/>
      <c r="AN4270" s="14"/>
      <c r="AO4270" s="14"/>
      <c r="AP4270" s="14"/>
      <c r="AQ4270" s="14"/>
      <c r="AR4270" s="14"/>
      <c r="AS4270" s="14"/>
      <c r="AT4270" s="14"/>
      <c r="AU4270" s="14"/>
      <c r="AV4270" s="14"/>
      <c r="AW4270" s="14"/>
      <c r="AX4270" s="14"/>
      <c r="AY4270" s="14"/>
      <c r="AZ4270" s="14"/>
      <c r="BA4270" s="14"/>
      <c r="BB4270" s="14"/>
      <c r="BC4270" s="14"/>
      <c r="BD4270" s="14"/>
      <c r="BE4270" s="14"/>
      <c r="BF4270" s="14"/>
      <c r="BG4270" s="14"/>
      <c r="BH4270" s="14"/>
      <c r="BI4270" s="14"/>
      <c r="BJ4270" s="14"/>
      <c r="BK4270" s="14"/>
      <c r="BL4270" s="14"/>
      <c r="BM4270" s="14"/>
      <c r="BN4270" s="14"/>
      <c r="BO4270" s="14"/>
      <c r="BP4270" s="14"/>
      <c r="BQ4270" s="14"/>
      <c r="BR4270" s="14"/>
      <c r="BS4270" s="14"/>
      <c r="BT4270" s="14"/>
      <c r="BU4270" s="14"/>
      <c r="BV4270" s="14"/>
      <c r="BW4270" s="14"/>
      <c r="BX4270" s="14"/>
      <c r="BY4270" s="14"/>
      <c r="BZ4270" s="14"/>
      <c r="CA4270" s="14"/>
      <c r="CB4270" s="14"/>
      <c r="CC4270" s="14"/>
      <c r="CD4270" s="14"/>
      <c r="CE4270" s="14"/>
      <c r="CF4270" s="14"/>
      <c r="CG4270" s="14"/>
      <c r="CH4270" s="14"/>
      <c r="CI4270" s="14"/>
      <c r="CJ4270" s="14"/>
      <c r="CK4270" s="14"/>
      <c r="CL4270" s="14"/>
      <c r="CM4270" s="14"/>
      <c r="CN4270" s="14"/>
      <c r="CO4270" s="14"/>
    </row>
    <row r="4271" spans="1:93" x14ac:dyDescent="0.35">
      <c r="A4271" s="43">
        <v>1</v>
      </c>
      <c r="B4271" s="83">
        <v>6200</v>
      </c>
      <c r="C4271" s="46" t="s">
        <v>1352</v>
      </c>
      <c r="D4271" s="46" t="s">
        <v>10203</v>
      </c>
      <c r="E4271" s="46" t="s">
        <v>7314</v>
      </c>
      <c r="F4271" s="46" t="s">
        <v>7314</v>
      </c>
      <c r="G4271" s="46" t="s">
        <v>585</v>
      </c>
      <c r="H4271" s="46" t="s">
        <v>10204</v>
      </c>
      <c r="I4271" s="38">
        <v>3742287.63</v>
      </c>
      <c r="J4271" s="47">
        <v>43349</v>
      </c>
      <c r="K4271" s="54"/>
      <c r="L4271" s="17"/>
      <c r="M4271" s="17"/>
      <c r="N4271" s="17"/>
      <c r="O4271" s="17"/>
      <c r="P4271" s="17"/>
      <c r="Q4271" s="17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17"/>
      <c r="AF4271" s="17"/>
      <c r="AG4271" s="17"/>
      <c r="AH4271" s="17"/>
      <c r="AI4271" s="17"/>
      <c r="AJ4271" s="17"/>
      <c r="AK4271" s="17"/>
      <c r="AL4271" s="17"/>
      <c r="AM4271" s="17"/>
      <c r="AN4271" s="17"/>
      <c r="AO4271" s="17"/>
      <c r="AP4271" s="17"/>
      <c r="AQ4271" s="17"/>
      <c r="AR4271" s="17"/>
      <c r="AS4271" s="17"/>
      <c r="AT4271" s="17"/>
      <c r="AU4271" s="17"/>
      <c r="AV4271" s="17"/>
      <c r="AW4271" s="17"/>
      <c r="AX4271" s="17"/>
      <c r="AY4271" s="17"/>
      <c r="AZ4271" s="17"/>
      <c r="BA4271" s="17"/>
      <c r="BB4271" s="17"/>
      <c r="BC4271" s="17"/>
      <c r="BD4271" s="17"/>
      <c r="BE4271" s="17"/>
      <c r="BF4271" s="17"/>
      <c r="BG4271" s="17"/>
      <c r="BH4271" s="17"/>
      <c r="BI4271" s="17"/>
      <c r="BJ4271" s="17"/>
      <c r="BK4271" s="17"/>
      <c r="BL4271" s="17"/>
      <c r="BM4271" s="17"/>
      <c r="BN4271" s="17"/>
      <c r="BO4271" s="17"/>
      <c r="BP4271" s="17"/>
      <c r="BQ4271" s="17"/>
      <c r="BR4271" s="17"/>
      <c r="BS4271" s="17"/>
      <c r="BT4271" s="17"/>
      <c r="BU4271" s="17"/>
      <c r="BV4271" s="17"/>
      <c r="BW4271" s="17"/>
      <c r="BX4271" s="17"/>
      <c r="BY4271" s="17"/>
      <c r="BZ4271" s="17"/>
      <c r="CA4271" s="17"/>
      <c r="CB4271" s="17"/>
      <c r="CC4271" s="17"/>
      <c r="CD4271" s="17"/>
      <c r="CE4271" s="17"/>
      <c r="CF4271" s="17"/>
      <c r="CG4271" s="17"/>
      <c r="CH4271" s="17"/>
      <c r="CI4271" s="17"/>
      <c r="CJ4271" s="17"/>
      <c r="CK4271" s="17"/>
      <c r="CL4271" s="17"/>
      <c r="CM4271" s="17"/>
      <c r="CN4271" s="17"/>
      <c r="CO4271" s="17"/>
    </row>
    <row r="4272" spans="1:93" x14ac:dyDescent="0.35">
      <c r="A4272" s="43">
        <v>1</v>
      </c>
      <c r="B4272" s="83">
        <v>6200</v>
      </c>
      <c r="C4272" s="50" t="s">
        <v>1352</v>
      </c>
      <c r="D4272" s="46" t="s">
        <v>10205</v>
      </c>
      <c r="E4272" s="46" t="s">
        <v>7314</v>
      </c>
      <c r="F4272" s="50" t="s">
        <v>7314</v>
      </c>
      <c r="G4272" s="50" t="s">
        <v>1124</v>
      </c>
      <c r="H4272" s="50" t="s">
        <v>10206</v>
      </c>
      <c r="I4272" s="38">
        <v>94020</v>
      </c>
      <c r="J4272" s="47">
        <v>44075</v>
      </c>
      <c r="K4272" s="54"/>
      <c r="L4272" s="17"/>
      <c r="M4272" s="17"/>
      <c r="N4272" s="17"/>
      <c r="O4272" s="17"/>
      <c r="P4272" s="17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17"/>
      <c r="AF4272" s="17"/>
      <c r="AG4272" s="17"/>
      <c r="AH4272" s="17"/>
      <c r="AI4272" s="17"/>
      <c r="AJ4272" s="17"/>
      <c r="AK4272" s="17"/>
      <c r="AL4272" s="17"/>
      <c r="AM4272" s="17"/>
      <c r="AN4272" s="17"/>
      <c r="AO4272" s="17"/>
      <c r="AP4272" s="17"/>
      <c r="AQ4272" s="17"/>
      <c r="AR4272" s="17"/>
      <c r="AS4272" s="17"/>
      <c r="AT4272" s="17"/>
      <c r="AU4272" s="17"/>
      <c r="AV4272" s="17"/>
      <c r="AW4272" s="17"/>
      <c r="AX4272" s="17"/>
      <c r="AY4272" s="17"/>
      <c r="AZ4272" s="17"/>
      <c r="BA4272" s="17"/>
      <c r="BB4272" s="17"/>
      <c r="BC4272" s="17"/>
      <c r="BD4272" s="17"/>
      <c r="BE4272" s="17"/>
      <c r="BF4272" s="17"/>
      <c r="BG4272" s="17"/>
      <c r="BH4272" s="17"/>
      <c r="BI4272" s="17"/>
      <c r="BJ4272" s="17"/>
      <c r="BK4272" s="17"/>
      <c r="BL4272" s="17"/>
      <c r="BM4272" s="17"/>
      <c r="BN4272" s="17"/>
      <c r="BO4272" s="17"/>
      <c r="BP4272" s="17"/>
      <c r="BQ4272" s="17"/>
      <c r="BR4272" s="17"/>
      <c r="BS4272" s="17"/>
      <c r="BT4272" s="17"/>
      <c r="BU4272" s="17"/>
      <c r="BV4272" s="17"/>
      <c r="BW4272" s="17"/>
      <c r="BX4272" s="17"/>
      <c r="BY4272" s="17"/>
      <c r="BZ4272" s="17"/>
      <c r="CA4272" s="17"/>
      <c r="CB4272" s="17"/>
      <c r="CC4272" s="17"/>
      <c r="CD4272" s="17"/>
      <c r="CE4272" s="17"/>
      <c r="CF4272" s="17"/>
      <c r="CG4272" s="17"/>
      <c r="CH4272" s="17"/>
      <c r="CI4272" s="17"/>
      <c r="CJ4272" s="17"/>
      <c r="CK4272" s="17"/>
      <c r="CL4272" s="17"/>
      <c r="CM4272" s="17"/>
      <c r="CN4272" s="17"/>
      <c r="CO4272" s="17"/>
    </row>
    <row r="4273" spans="1:93" x14ac:dyDescent="0.35">
      <c r="A4273" s="43">
        <v>1</v>
      </c>
      <c r="B4273" s="83">
        <v>6200</v>
      </c>
      <c r="C4273" s="50" t="s">
        <v>1352</v>
      </c>
      <c r="D4273" s="46" t="s">
        <v>10207</v>
      </c>
      <c r="E4273" s="46" t="s">
        <v>7321</v>
      </c>
      <c r="F4273" s="50" t="s">
        <v>7321</v>
      </c>
      <c r="G4273" s="50" t="s">
        <v>585</v>
      </c>
      <c r="H4273" s="50" t="s">
        <v>10208</v>
      </c>
      <c r="I4273" s="38">
        <v>4354451.16</v>
      </c>
      <c r="J4273" s="47">
        <v>43976</v>
      </c>
      <c r="K4273" s="48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  <c r="AH4273" s="14"/>
      <c r="AI4273" s="14"/>
      <c r="AJ4273" s="14"/>
      <c r="AK4273" s="14"/>
      <c r="AL4273" s="14"/>
      <c r="AM4273" s="14"/>
      <c r="AN4273" s="14"/>
      <c r="AO4273" s="14"/>
      <c r="AP4273" s="14"/>
      <c r="AQ4273" s="14"/>
      <c r="AR4273" s="14"/>
      <c r="AS4273" s="14"/>
      <c r="AT4273" s="14"/>
      <c r="AU4273" s="14"/>
      <c r="AV4273" s="14"/>
      <c r="AW4273" s="14"/>
      <c r="AX4273" s="14"/>
      <c r="AY4273" s="14"/>
      <c r="AZ4273" s="14"/>
      <c r="BA4273" s="14"/>
      <c r="BB4273" s="14"/>
      <c r="BC4273" s="14"/>
      <c r="BD4273" s="14"/>
      <c r="BE4273" s="14"/>
      <c r="BF4273" s="14"/>
      <c r="BG4273" s="14"/>
      <c r="BH4273" s="14"/>
      <c r="BI4273" s="14"/>
      <c r="BJ4273" s="14"/>
      <c r="BK4273" s="14"/>
      <c r="BL4273" s="14"/>
      <c r="BM4273" s="14"/>
      <c r="BN4273" s="14"/>
      <c r="BO4273" s="14"/>
      <c r="BP4273" s="14"/>
      <c r="BQ4273" s="14"/>
      <c r="BR4273" s="14"/>
      <c r="BS4273" s="14"/>
      <c r="BT4273" s="14"/>
      <c r="BU4273" s="14"/>
      <c r="BV4273" s="14"/>
      <c r="BW4273" s="14"/>
      <c r="BX4273" s="14"/>
      <c r="BY4273" s="14"/>
      <c r="BZ4273" s="14"/>
      <c r="CA4273" s="14"/>
      <c r="CB4273" s="14"/>
      <c r="CC4273" s="14"/>
      <c r="CD4273" s="14"/>
      <c r="CE4273" s="14"/>
      <c r="CF4273" s="14"/>
      <c r="CG4273" s="14"/>
      <c r="CH4273" s="14"/>
      <c r="CI4273" s="14"/>
      <c r="CJ4273" s="14"/>
      <c r="CK4273" s="14"/>
      <c r="CL4273" s="14"/>
      <c r="CM4273" s="14"/>
      <c r="CN4273" s="14"/>
      <c r="CO4273" s="14"/>
    </row>
    <row r="4274" spans="1:93" x14ac:dyDescent="0.35">
      <c r="A4274" s="43">
        <v>1</v>
      </c>
      <c r="B4274" s="83">
        <v>6200</v>
      </c>
      <c r="C4274" s="50" t="s">
        <v>1352</v>
      </c>
      <c r="D4274" s="46" t="s">
        <v>10209</v>
      </c>
      <c r="E4274" s="46">
        <v>43000096</v>
      </c>
      <c r="F4274" s="46">
        <v>43000096</v>
      </c>
      <c r="G4274" s="46">
        <v>0</v>
      </c>
      <c r="H4274" s="46" t="s">
        <v>10210</v>
      </c>
      <c r="I4274" s="38">
        <v>81852.05</v>
      </c>
      <c r="J4274" s="47">
        <v>39387</v>
      </c>
      <c r="K4274" s="48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  <c r="AH4274" s="14"/>
      <c r="AI4274" s="14"/>
      <c r="AJ4274" s="14"/>
      <c r="AK4274" s="14"/>
      <c r="AL4274" s="14"/>
      <c r="AM4274" s="14"/>
      <c r="AN4274" s="14"/>
      <c r="AO4274" s="14"/>
      <c r="AP4274" s="14"/>
      <c r="AQ4274" s="14"/>
      <c r="AR4274" s="14"/>
      <c r="AS4274" s="14"/>
      <c r="AT4274" s="14"/>
      <c r="AU4274" s="14"/>
      <c r="AV4274" s="14"/>
      <c r="AW4274" s="14"/>
      <c r="AX4274" s="14"/>
      <c r="AY4274" s="14"/>
      <c r="AZ4274" s="14"/>
      <c r="BA4274" s="14"/>
      <c r="BB4274" s="14"/>
      <c r="BC4274" s="14"/>
      <c r="BD4274" s="14"/>
      <c r="BE4274" s="14"/>
      <c r="BF4274" s="14"/>
      <c r="BG4274" s="14"/>
      <c r="BH4274" s="14"/>
      <c r="BI4274" s="14"/>
      <c r="BJ4274" s="14"/>
      <c r="BK4274" s="14"/>
      <c r="BL4274" s="14"/>
      <c r="BM4274" s="14"/>
      <c r="BN4274" s="14"/>
      <c r="BO4274" s="14"/>
      <c r="BP4274" s="14"/>
      <c r="BQ4274" s="14"/>
      <c r="BR4274" s="14"/>
      <c r="BS4274" s="14"/>
      <c r="BT4274" s="14"/>
      <c r="BU4274" s="14"/>
      <c r="BV4274" s="14"/>
      <c r="BW4274" s="14"/>
      <c r="BX4274" s="14"/>
      <c r="BY4274" s="14"/>
      <c r="BZ4274" s="14"/>
      <c r="CA4274" s="14"/>
      <c r="CB4274" s="14"/>
      <c r="CC4274" s="14"/>
      <c r="CD4274" s="14"/>
      <c r="CE4274" s="14"/>
      <c r="CF4274" s="14"/>
      <c r="CG4274" s="14"/>
      <c r="CH4274" s="14"/>
      <c r="CI4274" s="14"/>
      <c r="CJ4274" s="14"/>
      <c r="CK4274" s="14"/>
      <c r="CL4274" s="14"/>
      <c r="CM4274" s="14"/>
      <c r="CN4274" s="14"/>
      <c r="CO4274" s="14"/>
    </row>
    <row r="4275" spans="1:93" x14ac:dyDescent="0.35">
      <c r="A4275" s="43">
        <v>1</v>
      </c>
      <c r="B4275" s="83">
        <v>6200</v>
      </c>
      <c r="C4275" s="50" t="s">
        <v>1352</v>
      </c>
      <c r="D4275" s="46" t="s">
        <v>10211</v>
      </c>
      <c r="E4275" s="46">
        <v>43000127</v>
      </c>
      <c r="F4275" s="46">
        <v>43000127</v>
      </c>
      <c r="G4275" s="46">
        <v>0</v>
      </c>
      <c r="H4275" s="38" t="s">
        <v>10212</v>
      </c>
      <c r="I4275" s="38">
        <v>81852.05</v>
      </c>
      <c r="J4275" s="47">
        <v>39387</v>
      </c>
      <c r="K4275" s="54"/>
      <c r="L4275" s="17"/>
      <c r="M4275" s="17"/>
      <c r="N4275" s="17"/>
      <c r="O4275" s="17"/>
      <c r="P4275" s="17"/>
      <c r="Q4275" s="17"/>
      <c r="R4275" s="17"/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  <c r="AE4275" s="17"/>
      <c r="AF4275" s="17"/>
      <c r="AG4275" s="17"/>
      <c r="AH4275" s="17"/>
      <c r="AI4275" s="17"/>
      <c r="AJ4275" s="17"/>
      <c r="AK4275" s="17"/>
      <c r="AL4275" s="17"/>
      <c r="AM4275" s="17"/>
      <c r="AN4275" s="17"/>
      <c r="AO4275" s="17"/>
      <c r="AP4275" s="17"/>
      <c r="AQ4275" s="17"/>
      <c r="AR4275" s="17"/>
      <c r="AS4275" s="17"/>
      <c r="AT4275" s="17"/>
      <c r="AU4275" s="17"/>
      <c r="AV4275" s="17"/>
      <c r="AW4275" s="17"/>
      <c r="AX4275" s="17"/>
      <c r="AY4275" s="17"/>
      <c r="AZ4275" s="17"/>
      <c r="BA4275" s="17"/>
      <c r="BB4275" s="17"/>
      <c r="BC4275" s="17"/>
      <c r="BD4275" s="17"/>
      <c r="BE4275" s="17"/>
      <c r="BF4275" s="17"/>
      <c r="BG4275" s="17"/>
      <c r="BH4275" s="17"/>
      <c r="BI4275" s="17"/>
      <c r="BJ4275" s="17"/>
      <c r="BK4275" s="17"/>
      <c r="BL4275" s="17"/>
      <c r="BM4275" s="17"/>
      <c r="BN4275" s="17"/>
      <c r="BO4275" s="17"/>
      <c r="BP4275" s="17"/>
      <c r="BQ4275" s="17"/>
      <c r="BR4275" s="17"/>
      <c r="BS4275" s="17"/>
      <c r="BT4275" s="17"/>
      <c r="BU4275" s="17"/>
      <c r="BV4275" s="17"/>
      <c r="BW4275" s="17"/>
      <c r="BX4275" s="17"/>
      <c r="BY4275" s="17"/>
      <c r="BZ4275" s="17"/>
      <c r="CA4275" s="17"/>
      <c r="CB4275" s="17"/>
      <c r="CC4275" s="17"/>
      <c r="CD4275" s="17"/>
      <c r="CE4275" s="17"/>
      <c r="CF4275" s="17"/>
      <c r="CG4275" s="17"/>
      <c r="CH4275" s="17"/>
      <c r="CI4275" s="17"/>
      <c r="CJ4275" s="17"/>
      <c r="CK4275" s="17"/>
      <c r="CL4275" s="17"/>
      <c r="CM4275" s="17"/>
      <c r="CN4275" s="17"/>
      <c r="CO4275" s="17"/>
    </row>
    <row r="4276" spans="1:93" x14ac:dyDescent="0.35">
      <c r="A4276" s="43">
        <v>1</v>
      </c>
      <c r="B4276" s="83">
        <v>6200</v>
      </c>
      <c r="C4276" s="50" t="s">
        <v>1352</v>
      </c>
      <c r="D4276" s="46" t="s">
        <v>10213</v>
      </c>
      <c r="E4276" s="46" t="s">
        <v>10214</v>
      </c>
      <c r="F4276" s="46" t="s">
        <v>10214</v>
      </c>
      <c r="G4276" s="46" t="s">
        <v>585</v>
      </c>
      <c r="H4276" s="38" t="s">
        <v>10215</v>
      </c>
      <c r="I4276" s="38">
        <v>32000</v>
      </c>
      <c r="J4276" s="47">
        <v>41390</v>
      </c>
      <c r="K4276" s="54"/>
      <c r="L4276" s="17"/>
      <c r="M4276" s="17"/>
      <c r="N4276" s="17"/>
      <c r="O4276" s="17"/>
      <c r="P4276" s="17"/>
      <c r="Q4276" s="17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17"/>
      <c r="AF4276" s="17"/>
      <c r="AG4276" s="17"/>
      <c r="AH4276" s="17"/>
      <c r="AI4276" s="17"/>
      <c r="AJ4276" s="17"/>
      <c r="AK4276" s="17"/>
      <c r="AL4276" s="17"/>
      <c r="AM4276" s="17"/>
      <c r="AN4276" s="17"/>
      <c r="AO4276" s="17"/>
      <c r="AP4276" s="17"/>
      <c r="AQ4276" s="17"/>
      <c r="AR4276" s="17"/>
      <c r="AS4276" s="17"/>
      <c r="AT4276" s="17"/>
      <c r="AU4276" s="17"/>
      <c r="AV4276" s="17"/>
      <c r="AW4276" s="17"/>
      <c r="AX4276" s="17"/>
      <c r="AY4276" s="17"/>
      <c r="AZ4276" s="17"/>
      <c r="BA4276" s="17"/>
      <c r="BB4276" s="17"/>
      <c r="BC4276" s="17"/>
      <c r="BD4276" s="17"/>
      <c r="BE4276" s="17"/>
      <c r="BF4276" s="17"/>
      <c r="BG4276" s="17"/>
      <c r="BH4276" s="17"/>
      <c r="BI4276" s="17"/>
      <c r="BJ4276" s="17"/>
      <c r="BK4276" s="17"/>
      <c r="BL4276" s="17"/>
      <c r="BM4276" s="17"/>
      <c r="BN4276" s="17"/>
      <c r="BO4276" s="17"/>
      <c r="BP4276" s="17"/>
      <c r="BQ4276" s="17"/>
      <c r="BR4276" s="17"/>
      <c r="BS4276" s="17"/>
      <c r="BT4276" s="17"/>
      <c r="BU4276" s="17"/>
      <c r="BV4276" s="17"/>
      <c r="BW4276" s="17"/>
      <c r="BX4276" s="17"/>
      <c r="BY4276" s="17"/>
      <c r="BZ4276" s="17"/>
      <c r="CA4276" s="17"/>
      <c r="CB4276" s="17"/>
      <c r="CC4276" s="17"/>
      <c r="CD4276" s="17"/>
      <c r="CE4276" s="17"/>
      <c r="CF4276" s="17"/>
      <c r="CG4276" s="17"/>
      <c r="CH4276" s="17"/>
      <c r="CI4276" s="17"/>
      <c r="CJ4276" s="17"/>
      <c r="CK4276" s="17"/>
      <c r="CL4276" s="17"/>
      <c r="CM4276" s="17"/>
      <c r="CN4276" s="17"/>
      <c r="CO4276" s="17"/>
    </row>
    <row r="4277" spans="1:93" x14ac:dyDescent="0.35">
      <c r="A4277" s="43">
        <v>1</v>
      </c>
      <c r="B4277" s="83">
        <v>6200</v>
      </c>
      <c r="C4277" s="50" t="s">
        <v>1352</v>
      </c>
      <c r="D4277" s="46" t="s">
        <v>10216</v>
      </c>
      <c r="E4277" s="46">
        <v>44000690</v>
      </c>
      <c r="F4277" s="46">
        <v>44000690</v>
      </c>
      <c r="G4277" s="46">
        <v>0</v>
      </c>
      <c r="H4277" s="38" t="s">
        <v>9587</v>
      </c>
      <c r="I4277" s="38">
        <v>111592.71</v>
      </c>
      <c r="J4277" s="47">
        <v>41390</v>
      </c>
      <c r="K4277" s="54"/>
      <c r="L4277" s="17"/>
      <c r="M4277" s="17"/>
      <c r="N4277" s="17"/>
      <c r="O4277" s="17"/>
      <c r="P4277" s="17"/>
      <c r="Q4277" s="17"/>
      <c r="R4277" s="17"/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  <c r="AE4277" s="17"/>
      <c r="AF4277" s="17"/>
      <c r="AG4277" s="17"/>
      <c r="AH4277" s="17"/>
      <c r="AI4277" s="17"/>
      <c r="AJ4277" s="17"/>
      <c r="AK4277" s="17"/>
      <c r="AL4277" s="17"/>
      <c r="AM4277" s="17"/>
      <c r="AN4277" s="17"/>
      <c r="AO4277" s="17"/>
      <c r="AP4277" s="17"/>
      <c r="AQ4277" s="17"/>
      <c r="AR4277" s="17"/>
      <c r="AS4277" s="17"/>
      <c r="AT4277" s="17"/>
      <c r="AU4277" s="17"/>
      <c r="AV4277" s="17"/>
      <c r="AW4277" s="17"/>
      <c r="AX4277" s="17"/>
      <c r="AY4277" s="17"/>
      <c r="AZ4277" s="17"/>
      <c r="BA4277" s="17"/>
      <c r="BB4277" s="17"/>
      <c r="BC4277" s="17"/>
      <c r="BD4277" s="17"/>
      <c r="BE4277" s="17"/>
      <c r="BF4277" s="17"/>
      <c r="BG4277" s="17"/>
      <c r="BH4277" s="17"/>
      <c r="BI4277" s="17"/>
      <c r="BJ4277" s="17"/>
      <c r="BK4277" s="17"/>
      <c r="BL4277" s="17"/>
      <c r="BM4277" s="17"/>
      <c r="BN4277" s="17"/>
      <c r="BO4277" s="17"/>
      <c r="BP4277" s="17"/>
      <c r="BQ4277" s="17"/>
      <c r="BR4277" s="17"/>
      <c r="BS4277" s="17"/>
      <c r="BT4277" s="17"/>
      <c r="BU4277" s="17"/>
      <c r="BV4277" s="17"/>
      <c r="BW4277" s="17"/>
      <c r="BX4277" s="17"/>
      <c r="BY4277" s="17"/>
      <c r="BZ4277" s="17"/>
      <c r="CA4277" s="17"/>
      <c r="CB4277" s="17"/>
      <c r="CC4277" s="17"/>
      <c r="CD4277" s="17"/>
      <c r="CE4277" s="17"/>
      <c r="CF4277" s="17"/>
      <c r="CG4277" s="17"/>
      <c r="CH4277" s="17"/>
      <c r="CI4277" s="17"/>
      <c r="CJ4277" s="17"/>
      <c r="CK4277" s="17"/>
      <c r="CL4277" s="17"/>
      <c r="CM4277" s="17"/>
      <c r="CN4277" s="17"/>
      <c r="CO4277" s="17"/>
    </row>
    <row r="4278" spans="1:93" x14ac:dyDescent="0.35">
      <c r="A4278" s="43">
        <v>1</v>
      </c>
      <c r="B4278" s="83">
        <v>6200</v>
      </c>
      <c r="C4278" s="50" t="s">
        <v>1352</v>
      </c>
      <c r="D4278" s="46" t="s">
        <v>10217</v>
      </c>
      <c r="E4278" s="46" t="s">
        <v>10218</v>
      </c>
      <c r="F4278" s="46" t="s">
        <v>10218</v>
      </c>
      <c r="G4278" s="46" t="s">
        <v>585</v>
      </c>
      <c r="H4278" s="38" t="s">
        <v>10219</v>
      </c>
      <c r="I4278" s="38">
        <v>52944.23</v>
      </c>
      <c r="J4278" s="47">
        <v>41999</v>
      </c>
      <c r="K4278" s="54"/>
      <c r="L4278" s="17"/>
      <c r="M4278" s="17"/>
      <c r="N4278" s="17"/>
      <c r="O4278" s="17"/>
      <c r="P4278" s="17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17"/>
      <c r="AF4278" s="17"/>
      <c r="AG4278" s="17"/>
      <c r="AH4278" s="17"/>
      <c r="AI4278" s="17"/>
      <c r="AJ4278" s="17"/>
      <c r="AK4278" s="17"/>
      <c r="AL4278" s="17"/>
      <c r="AM4278" s="17"/>
      <c r="AN4278" s="17"/>
      <c r="AO4278" s="17"/>
      <c r="AP4278" s="17"/>
      <c r="AQ4278" s="17"/>
      <c r="AR4278" s="17"/>
      <c r="AS4278" s="17"/>
      <c r="AT4278" s="17"/>
      <c r="AU4278" s="17"/>
      <c r="AV4278" s="17"/>
      <c r="AW4278" s="17"/>
      <c r="AX4278" s="17"/>
      <c r="AY4278" s="17"/>
      <c r="AZ4278" s="17"/>
      <c r="BA4278" s="17"/>
      <c r="BB4278" s="17"/>
      <c r="BC4278" s="17"/>
      <c r="BD4278" s="17"/>
      <c r="BE4278" s="17"/>
      <c r="BF4278" s="17"/>
      <c r="BG4278" s="17"/>
      <c r="BH4278" s="17"/>
      <c r="BI4278" s="17"/>
      <c r="BJ4278" s="17"/>
      <c r="BK4278" s="17"/>
      <c r="BL4278" s="17"/>
      <c r="BM4278" s="17"/>
      <c r="BN4278" s="17"/>
      <c r="BO4278" s="17"/>
      <c r="BP4278" s="17"/>
      <c r="BQ4278" s="17"/>
      <c r="BR4278" s="17"/>
      <c r="BS4278" s="17"/>
      <c r="BT4278" s="17"/>
      <c r="BU4278" s="17"/>
      <c r="BV4278" s="17"/>
      <c r="BW4278" s="17"/>
      <c r="BX4278" s="17"/>
      <c r="BY4278" s="17"/>
      <c r="BZ4278" s="17"/>
      <c r="CA4278" s="17"/>
      <c r="CB4278" s="17"/>
      <c r="CC4278" s="17"/>
      <c r="CD4278" s="17"/>
      <c r="CE4278" s="17"/>
      <c r="CF4278" s="17"/>
      <c r="CG4278" s="17"/>
      <c r="CH4278" s="17"/>
      <c r="CI4278" s="17"/>
      <c r="CJ4278" s="17"/>
      <c r="CK4278" s="17"/>
      <c r="CL4278" s="17"/>
      <c r="CM4278" s="17"/>
      <c r="CN4278" s="17"/>
      <c r="CO4278" s="17"/>
    </row>
    <row r="4279" spans="1:93" x14ac:dyDescent="0.35">
      <c r="A4279" s="43">
        <v>1</v>
      </c>
      <c r="B4279" s="83">
        <v>6200</v>
      </c>
      <c r="C4279" s="50" t="s">
        <v>1352</v>
      </c>
      <c r="D4279" s="46" t="s">
        <v>10220</v>
      </c>
      <c r="E4279" s="57"/>
      <c r="F4279" s="53">
        <v>44000456</v>
      </c>
      <c r="G4279" s="53">
        <v>0</v>
      </c>
      <c r="H4279" s="53" t="s">
        <v>10221</v>
      </c>
      <c r="I4279" s="38">
        <v>232721.21</v>
      </c>
      <c r="J4279" s="47">
        <v>35521</v>
      </c>
      <c r="K4279" s="54"/>
      <c r="L4279" s="17"/>
      <c r="M4279" s="17"/>
      <c r="N4279" s="17"/>
      <c r="O4279" s="17"/>
      <c r="P4279" s="17"/>
      <c r="Q4279" s="17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17"/>
      <c r="AF4279" s="17"/>
      <c r="AG4279" s="17"/>
      <c r="AH4279" s="17"/>
      <c r="AI4279" s="17"/>
      <c r="AJ4279" s="17"/>
      <c r="AK4279" s="17"/>
      <c r="AL4279" s="17"/>
      <c r="AM4279" s="17"/>
      <c r="AN4279" s="17"/>
      <c r="AO4279" s="17"/>
      <c r="AP4279" s="17"/>
      <c r="AQ4279" s="17"/>
      <c r="AR4279" s="17"/>
      <c r="AS4279" s="17"/>
      <c r="AT4279" s="17"/>
      <c r="AU4279" s="17"/>
      <c r="AV4279" s="17"/>
      <c r="AW4279" s="17"/>
      <c r="AX4279" s="17"/>
      <c r="AY4279" s="17"/>
      <c r="AZ4279" s="17"/>
      <c r="BA4279" s="17"/>
      <c r="BB4279" s="17"/>
      <c r="BC4279" s="17"/>
      <c r="BD4279" s="17"/>
      <c r="BE4279" s="17"/>
      <c r="BF4279" s="17"/>
      <c r="BG4279" s="17"/>
      <c r="BH4279" s="17"/>
      <c r="BI4279" s="17"/>
      <c r="BJ4279" s="17"/>
      <c r="BK4279" s="17"/>
      <c r="BL4279" s="17"/>
      <c r="BM4279" s="17"/>
      <c r="BN4279" s="17"/>
      <c r="BO4279" s="17"/>
      <c r="BP4279" s="17"/>
      <c r="BQ4279" s="17"/>
      <c r="BR4279" s="17"/>
      <c r="BS4279" s="17"/>
      <c r="BT4279" s="17"/>
      <c r="BU4279" s="17"/>
      <c r="BV4279" s="17"/>
      <c r="BW4279" s="17"/>
      <c r="BX4279" s="17"/>
      <c r="BY4279" s="17"/>
      <c r="BZ4279" s="17"/>
      <c r="CA4279" s="17"/>
      <c r="CB4279" s="17"/>
      <c r="CC4279" s="17"/>
      <c r="CD4279" s="17"/>
      <c r="CE4279" s="17"/>
      <c r="CF4279" s="17"/>
      <c r="CG4279" s="17"/>
      <c r="CH4279" s="17"/>
      <c r="CI4279" s="17"/>
      <c r="CJ4279" s="17"/>
      <c r="CK4279" s="17"/>
      <c r="CL4279" s="17"/>
      <c r="CM4279" s="17"/>
      <c r="CN4279" s="17"/>
      <c r="CO4279" s="17"/>
    </row>
    <row r="4280" spans="1:93" x14ac:dyDescent="0.35">
      <c r="A4280" s="43">
        <v>1</v>
      </c>
      <c r="B4280" s="83">
        <v>6200</v>
      </c>
      <c r="C4280" s="50" t="s">
        <v>1352</v>
      </c>
      <c r="D4280" s="46" t="s">
        <v>10222</v>
      </c>
      <c r="E4280" s="57"/>
      <c r="F4280" s="53">
        <v>44000570</v>
      </c>
      <c r="G4280" s="53">
        <v>0</v>
      </c>
      <c r="H4280" s="53" t="s">
        <v>10223</v>
      </c>
      <c r="I4280" s="38">
        <v>26560.37</v>
      </c>
      <c r="J4280" s="47">
        <v>35521</v>
      </c>
      <c r="K4280" s="54"/>
      <c r="L4280" s="17"/>
      <c r="M4280" s="17"/>
      <c r="N4280" s="17"/>
      <c r="O4280" s="17"/>
      <c r="P4280" s="17"/>
      <c r="Q4280" s="17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17"/>
      <c r="AF4280" s="17"/>
      <c r="AG4280" s="17"/>
      <c r="AH4280" s="17"/>
      <c r="AI4280" s="17"/>
      <c r="AJ4280" s="17"/>
      <c r="AK4280" s="17"/>
      <c r="AL4280" s="17"/>
      <c r="AM4280" s="17"/>
      <c r="AN4280" s="17"/>
      <c r="AO4280" s="17"/>
      <c r="AP4280" s="17"/>
      <c r="AQ4280" s="17"/>
      <c r="AR4280" s="17"/>
      <c r="AS4280" s="17"/>
      <c r="AT4280" s="17"/>
      <c r="AU4280" s="17"/>
      <c r="AV4280" s="17"/>
      <c r="AW4280" s="17"/>
      <c r="AX4280" s="17"/>
      <c r="AY4280" s="17"/>
      <c r="AZ4280" s="17"/>
      <c r="BA4280" s="17"/>
      <c r="BB4280" s="17"/>
      <c r="BC4280" s="17"/>
      <c r="BD4280" s="17"/>
      <c r="BE4280" s="17"/>
      <c r="BF4280" s="17"/>
      <c r="BG4280" s="17"/>
      <c r="BH4280" s="17"/>
      <c r="BI4280" s="17"/>
      <c r="BJ4280" s="17"/>
      <c r="BK4280" s="17"/>
      <c r="BL4280" s="17"/>
      <c r="BM4280" s="17"/>
      <c r="BN4280" s="17"/>
      <c r="BO4280" s="17"/>
      <c r="BP4280" s="17"/>
      <c r="BQ4280" s="17"/>
      <c r="BR4280" s="17"/>
      <c r="BS4280" s="17"/>
      <c r="BT4280" s="17"/>
      <c r="BU4280" s="17"/>
      <c r="BV4280" s="17"/>
      <c r="BW4280" s="17"/>
      <c r="BX4280" s="17"/>
      <c r="BY4280" s="17"/>
      <c r="BZ4280" s="17"/>
      <c r="CA4280" s="17"/>
      <c r="CB4280" s="17"/>
      <c r="CC4280" s="17"/>
      <c r="CD4280" s="17"/>
      <c r="CE4280" s="17"/>
      <c r="CF4280" s="17"/>
      <c r="CG4280" s="17"/>
      <c r="CH4280" s="17"/>
      <c r="CI4280" s="17"/>
      <c r="CJ4280" s="17"/>
      <c r="CK4280" s="17"/>
      <c r="CL4280" s="17"/>
      <c r="CM4280" s="17"/>
      <c r="CN4280" s="17"/>
      <c r="CO4280" s="17"/>
    </row>
    <row r="4281" spans="1:93" x14ac:dyDescent="0.35">
      <c r="A4281" s="43">
        <v>1</v>
      </c>
      <c r="B4281" s="83">
        <v>6200</v>
      </c>
      <c r="C4281" s="50" t="s">
        <v>1352</v>
      </c>
      <c r="D4281" s="46" t="s">
        <v>10224</v>
      </c>
      <c r="E4281" s="46">
        <v>44000682</v>
      </c>
      <c r="F4281" s="46">
        <v>44000682</v>
      </c>
      <c r="G4281" s="46">
        <v>0</v>
      </c>
      <c r="H4281" s="38" t="s">
        <v>10225</v>
      </c>
      <c r="I4281" s="38">
        <v>108010.71</v>
      </c>
      <c r="J4281" s="47">
        <v>41390</v>
      </c>
      <c r="K4281" s="54"/>
      <c r="L4281" s="17"/>
      <c r="M4281" s="17"/>
      <c r="N4281" s="17"/>
      <c r="O4281" s="17"/>
      <c r="P4281" s="17"/>
      <c r="Q4281" s="17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17"/>
      <c r="AF4281" s="17"/>
      <c r="AG4281" s="17"/>
      <c r="AH4281" s="17"/>
      <c r="AI4281" s="17"/>
      <c r="AJ4281" s="17"/>
      <c r="AK4281" s="17"/>
      <c r="AL4281" s="17"/>
      <c r="AM4281" s="17"/>
      <c r="AN4281" s="17"/>
      <c r="AO4281" s="17"/>
      <c r="AP4281" s="17"/>
      <c r="AQ4281" s="17"/>
      <c r="AR4281" s="17"/>
      <c r="AS4281" s="17"/>
      <c r="AT4281" s="17"/>
      <c r="AU4281" s="17"/>
      <c r="AV4281" s="17"/>
      <c r="AW4281" s="17"/>
      <c r="AX4281" s="17"/>
      <c r="AY4281" s="17"/>
      <c r="AZ4281" s="17"/>
      <c r="BA4281" s="17"/>
      <c r="BB4281" s="17"/>
      <c r="BC4281" s="17"/>
      <c r="BD4281" s="17"/>
      <c r="BE4281" s="17"/>
      <c r="BF4281" s="17"/>
      <c r="BG4281" s="17"/>
      <c r="BH4281" s="17"/>
      <c r="BI4281" s="17"/>
      <c r="BJ4281" s="17"/>
      <c r="BK4281" s="17"/>
      <c r="BL4281" s="17"/>
      <c r="BM4281" s="17"/>
      <c r="BN4281" s="17"/>
      <c r="BO4281" s="17"/>
      <c r="BP4281" s="17"/>
      <c r="BQ4281" s="17"/>
      <c r="BR4281" s="17"/>
      <c r="BS4281" s="17"/>
      <c r="BT4281" s="17"/>
      <c r="BU4281" s="17"/>
      <c r="BV4281" s="17"/>
      <c r="BW4281" s="17"/>
      <c r="BX4281" s="17"/>
      <c r="BY4281" s="17"/>
      <c r="BZ4281" s="17"/>
      <c r="CA4281" s="17"/>
      <c r="CB4281" s="17"/>
      <c r="CC4281" s="17"/>
      <c r="CD4281" s="17"/>
      <c r="CE4281" s="17"/>
      <c r="CF4281" s="17"/>
      <c r="CG4281" s="17"/>
      <c r="CH4281" s="17"/>
      <c r="CI4281" s="17"/>
      <c r="CJ4281" s="17"/>
      <c r="CK4281" s="17"/>
      <c r="CL4281" s="17"/>
      <c r="CM4281" s="17"/>
      <c r="CN4281" s="17"/>
      <c r="CO4281" s="17"/>
    </row>
    <row r="4282" spans="1:93" x14ac:dyDescent="0.35">
      <c r="A4282" s="43">
        <v>1</v>
      </c>
      <c r="B4282" s="83">
        <v>6200</v>
      </c>
      <c r="C4282" s="46">
        <v>43</v>
      </c>
      <c r="D4282" s="74" t="s">
        <v>10226</v>
      </c>
      <c r="E4282" s="46"/>
      <c r="F4282" s="46">
        <v>44000682</v>
      </c>
      <c r="G4282" s="46">
        <v>1</v>
      </c>
      <c r="H4282" s="104" t="s">
        <v>10227</v>
      </c>
      <c r="I4282" s="38">
        <v>120543</v>
      </c>
      <c r="J4282" s="47">
        <v>44889</v>
      </c>
      <c r="K4282" s="54"/>
      <c r="L4282" s="17"/>
      <c r="M4282" s="17"/>
      <c r="N4282" s="17"/>
      <c r="O4282" s="17"/>
      <c r="P4282" s="17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  <c r="AE4282" s="17"/>
      <c r="AF4282" s="17"/>
      <c r="AG4282" s="17"/>
      <c r="AH4282" s="17"/>
      <c r="AI4282" s="17"/>
      <c r="AJ4282" s="17"/>
      <c r="AK4282" s="17"/>
      <c r="AL4282" s="17"/>
      <c r="AM4282" s="17"/>
      <c r="AN4282" s="17"/>
      <c r="AO4282" s="17"/>
      <c r="AP4282" s="17"/>
      <c r="AQ4282" s="17"/>
      <c r="AR4282" s="17"/>
      <c r="AS4282" s="17"/>
      <c r="AT4282" s="17"/>
      <c r="AU4282" s="17"/>
      <c r="AV4282" s="17"/>
      <c r="AW4282" s="17"/>
      <c r="AX4282" s="17"/>
      <c r="AY4282" s="17"/>
      <c r="AZ4282" s="17"/>
      <c r="BA4282" s="17"/>
      <c r="BB4282" s="17"/>
      <c r="BC4282" s="17"/>
      <c r="BD4282" s="17"/>
      <c r="BE4282" s="17"/>
      <c r="BF4282" s="17"/>
      <c r="BG4282" s="17"/>
      <c r="BH4282" s="17"/>
      <c r="BI4282" s="17"/>
      <c r="BJ4282" s="17"/>
      <c r="BK4282" s="17"/>
      <c r="BL4282" s="17"/>
      <c r="BM4282" s="17"/>
      <c r="BN4282" s="17"/>
      <c r="BO4282" s="17"/>
      <c r="BP4282" s="17"/>
      <c r="BQ4282" s="17"/>
      <c r="BR4282" s="17"/>
      <c r="BS4282" s="17"/>
      <c r="BT4282" s="17"/>
      <c r="BU4282" s="17"/>
      <c r="BV4282" s="17"/>
      <c r="BW4282" s="17"/>
      <c r="BX4282" s="17"/>
      <c r="BY4282" s="17"/>
      <c r="BZ4282" s="17"/>
      <c r="CA4282" s="17"/>
      <c r="CB4282" s="17"/>
      <c r="CC4282" s="17"/>
      <c r="CD4282" s="17"/>
      <c r="CE4282" s="17"/>
      <c r="CF4282" s="17"/>
      <c r="CG4282" s="17"/>
      <c r="CH4282" s="17"/>
      <c r="CI4282" s="17"/>
      <c r="CJ4282" s="17"/>
      <c r="CK4282" s="17"/>
      <c r="CL4282" s="17"/>
      <c r="CM4282" s="17"/>
      <c r="CN4282" s="17"/>
      <c r="CO4282" s="17"/>
    </row>
    <row r="4283" spans="1:93" x14ac:dyDescent="0.35">
      <c r="A4283" s="43">
        <v>1</v>
      </c>
      <c r="B4283" s="83">
        <v>6200</v>
      </c>
      <c r="C4283" s="50" t="s">
        <v>1352</v>
      </c>
      <c r="D4283" s="46" t="s">
        <v>10228</v>
      </c>
      <c r="E4283" s="46">
        <v>43000047</v>
      </c>
      <c r="F4283" s="46">
        <v>43000047</v>
      </c>
      <c r="G4283" s="46">
        <v>0</v>
      </c>
      <c r="H4283" s="44" t="s">
        <v>10229</v>
      </c>
      <c r="I4283" s="38">
        <v>114089.39</v>
      </c>
      <c r="J4283" s="47">
        <v>39473</v>
      </c>
      <c r="K4283" s="48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  <c r="AH4283" s="14"/>
      <c r="AI4283" s="14"/>
      <c r="AJ4283" s="14"/>
      <c r="AK4283" s="14"/>
      <c r="AL4283" s="14"/>
      <c r="AM4283" s="14"/>
      <c r="AN4283" s="14"/>
      <c r="AO4283" s="14"/>
      <c r="AP4283" s="14"/>
      <c r="AQ4283" s="14"/>
      <c r="AR4283" s="14"/>
      <c r="AS4283" s="14"/>
      <c r="AT4283" s="14"/>
      <c r="AU4283" s="14"/>
      <c r="AV4283" s="14"/>
      <c r="AW4283" s="14"/>
      <c r="AX4283" s="14"/>
      <c r="AY4283" s="14"/>
      <c r="AZ4283" s="14"/>
      <c r="BA4283" s="14"/>
      <c r="BB4283" s="14"/>
      <c r="BC4283" s="14"/>
      <c r="BD4283" s="14"/>
      <c r="BE4283" s="14"/>
      <c r="BF4283" s="14"/>
      <c r="BG4283" s="14"/>
      <c r="BH4283" s="14"/>
      <c r="BI4283" s="14"/>
      <c r="BJ4283" s="14"/>
      <c r="BK4283" s="14"/>
      <c r="BL4283" s="14"/>
      <c r="BM4283" s="14"/>
      <c r="BN4283" s="14"/>
      <c r="BO4283" s="14"/>
      <c r="BP4283" s="14"/>
      <c r="BQ4283" s="14"/>
      <c r="BR4283" s="14"/>
      <c r="BS4283" s="14"/>
      <c r="BT4283" s="14"/>
      <c r="BU4283" s="14"/>
      <c r="BV4283" s="14"/>
      <c r="BW4283" s="14"/>
      <c r="BX4283" s="14"/>
      <c r="BY4283" s="14"/>
      <c r="BZ4283" s="14"/>
      <c r="CA4283" s="14"/>
      <c r="CB4283" s="14"/>
      <c r="CC4283" s="14"/>
      <c r="CD4283" s="14"/>
      <c r="CE4283" s="14"/>
      <c r="CF4283" s="14"/>
      <c r="CG4283" s="14"/>
      <c r="CH4283" s="14"/>
      <c r="CI4283" s="14"/>
      <c r="CJ4283" s="14"/>
      <c r="CK4283" s="14"/>
      <c r="CL4283" s="14"/>
      <c r="CM4283" s="14"/>
      <c r="CN4283" s="14"/>
      <c r="CO4283" s="14"/>
    </row>
    <row r="4284" spans="1:93" x14ac:dyDescent="0.35">
      <c r="A4284" s="43">
        <v>1</v>
      </c>
      <c r="B4284" s="83">
        <v>6200</v>
      </c>
      <c r="C4284" s="50" t="s">
        <v>1352</v>
      </c>
      <c r="D4284" s="46" t="s">
        <v>10230</v>
      </c>
      <c r="E4284" s="46">
        <v>43000048</v>
      </c>
      <c r="F4284" s="46">
        <v>43000048</v>
      </c>
      <c r="G4284" s="46">
        <v>0</v>
      </c>
      <c r="H4284" s="44" t="s">
        <v>10231</v>
      </c>
      <c r="I4284" s="38">
        <v>114089.39</v>
      </c>
      <c r="J4284" s="47">
        <v>39412</v>
      </c>
      <c r="K4284" s="48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  <c r="AH4284" s="14"/>
      <c r="AI4284" s="14"/>
      <c r="AJ4284" s="14"/>
      <c r="AK4284" s="14"/>
      <c r="AL4284" s="14"/>
      <c r="AM4284" s="14"/>
      <c r="AN4284" s="14"/>
      <c r="AO4284" s="14"/>
      <c r="AP4284" s="14"/>
      <c r="AQ4284" s="14"/>
      <c r="AR4284" s="14"/>
      <c r="AS4284" s="14"/>
      <c r="AT4284" s="14"/>
      <c r="AU4284" s="14"/>
      <c r="AV4284" s="14"/>
      <c r="AW4284" s="14"/>
      <c r="AX4284" s="14"/>
      <c r="AY4284" s="14"/>
      <c r="AZ4284" s="14"/>
      <c r="BA4284" s="14"/>
      <c r="BB4284" s="14"/>
      <c r="BC4284" s="14"/>
      <c r="BD4284" s="14"/>
      <c r="BE4284" s="14"/>
      <c r="BF4284" s="14"/>
      <c r="BG4284" s="14"/>
      <c r="BH4284" s="14"/>
      <c r="BI4284" s="14"/>
      <c r="BJ4284" s="14"/>
      <c r="BK4284" s="14"/>
      <c r="BL4284" s="14"/>
      <c r="BM4284" s="14"/>
      <c r="BN4284" s="14"/>
      <c r="BO4284" s="14"/>
      <c r="BP4284" s="14"/>
      <c r="BQ4284" s="14"/>
      <c r="BR4284" s="14"/>
      <c r="BS4284" s="14"/>
      <c r="BT4284" s="14"/>
      <c r="BU4284" s="14"/>
      <c r="BV4284" s="14"/>
      <c r="BW4284" s="14"/>
      <c r="BX4284" s="14"/>
      <c r="BY4284" s="14"/>
      <c r="BZ4284" s="14"/>
      <c r="CA4284" s="14"/>
      <c r="CB4284" s="14"/>
      <c r="CC4284" s="14"/>
      <c r="CD4284" s="14"/>
      <c r="CE4284" s="14"/>
      <c r="CF4284" s="14"/>
      <c r="CG4284" s="14"/>
      <c r="CH4284" s="14"/>
      <c r="CI4284" s="14"/>
      <c r="CJ4284" s="14"/>
      <c r="CK4284" s="14"/>
      <c r="CL4284" s="14"/>
      <c r="CM4284" s="14"/>
      <c r="CN4284" s="14"/>
      <c r="CO4284" s="14"/>
    </row>
    <row r="4285" spans="1:93" x14ac:dyDescent="0.35">
      <c r="A4285" s="43">
        <v>1</v>
      </c>
      <c r="B4285" s="83">
        <v>6200</v>
      </c>
      <c r="C4285" s="50" t="s">
        <v>1352</v>
      </c>
      <c r="D4285" s="46" t="s">
        <v>10232</v>
      </c>
      <c r="E4285" s="46">
        <v>43000049</v>
      </c>
      <c r="F4285" s="46">
        <v>43000049</v>
      </c>
      <c r="G4285" s="46">
        <v>0</v>
      </c>
      <c r="H4285" s="44" t="s">
        <v>10233</v>
      </c>
      <c r="I4285" s="38">
        <v>114089.39</v>
      </c>
      <c r="J4285" s="47">
        <v>39473</v>
      </c>
      <c r="K4285" s="48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  <c r="AH4285" s="14"/>
      <c r="AI4285" s="14"/>
      <c r="AJ4285" s="14"/>
      <c r="AK4285" s="14"/>
      <c r="AL4285" s="14"/>
      <c r="AM4285" s="14"/>
      <c r="AN4285" s="14"/>
      <c r="AO4285" s="14"/>
      <c r="AP4285" s="14"/>
      <c r="AQ4285" s="14"/>
      <c r="AR4285" s="14"/>
      <c r="AS4285" s="14"/>
      <c r="AT4285" s="14"/>
      <c r="AU4285" s="14"/>
      <c r="AV4285" s="14"/>
      <c r="AW4285" s="14"/>
      <c r="AX4285" s="14"/>
      <c r="AY4285" s="14"/>
      <c r="AZ4285" s="14"/>
      <c r="BA4285" s="14"/>
      <c r="BB4285" s="14"/>
      <c r="BC4285" s="14"/>
      <c r="BD4285" s="14"/>
      <c r="BE4285" s="14"/>
      <c r="BF4285" s="14"/>
      <c r="BG4285" s="14"/>
      <c r="BH4285" s="14"/>
      <c r="BI4285" s="14"/>
      <c r="BJ4285" s="14"/>
      <c r="BK4285" s="14"/>
      <c r="BL4285" s="14"/>
      <c r="BM4285" s="14"/>
      <c r="BN4285" s="14"/>
      <c r="BO4285" s="14"/>
      <c r="BP4285" s="14"/>
      <c r="BQ4285" s="14"/>
      <c r="BR4285" s="14"/>
      <c r="BS4285" s="14"/>
      <c r="BT4285" s="14"/>
      <c r="BU4285" s="14"/>
      <c r="BV4285" s="14"/>
      <c r="BW4285" s="14"/>
      <c r="BX4285" s="14"/>
      <c r="BY4285" s="14"/>
      <c r="BZ4285" s="14"/>
      <c r="CA4285" s="14"/>
      <c r="CB4285" s="14"/>
      <c r="CC4285" s="14"/>
      <c r="CD4285" s="14"/>
      <c r="CE4285" s="14"/>
      <c r="CF4285" s="14"/>
      <c r="CG4285" s="14"/>
      <c r="CH4285" s="14"/>
      <c r="CI4285" s="14"/>
      <c r="CJ4285" s="14"/>
      <c r="CK4285" s="14"/>
      <c r="CL4285" s="14"/>
      <c r="CM4285" s="14"/>
      <c r="CN4285" s="14"/>
      <c r="CO4285" s="14"/>
    </row>
    <row r="4286" spans="1:93" x14ac:dyDescent="0.35">
      <c r="A4286" s="43">
        <v>1</v>
      </c>
      <c r="B4286" s="83">
        <v>6200</v>
      </c>
      <c r="C4286" s="50" t="s">
        <v>1352</v>
      </c>
      <c r="D4286" s="46" t="s">
        <v>10234</v>
      </c>
      <c r="E4286" s="46">
        <v>43000050</v>
      </c>
      <c r="F4286" s="46">
        <v>43000050</v>
      </c>
      <c r="G4286" s="46">
        <v>0</v>
      </c>
      <c r="H4286" s="44" t="s">
        <v>10235</v>
      </c>
      <c r="I4286" s="38">
        <v>114089.39</v>
      </c>
      <c r="J4286" s="47">
        <v>39473</v>
      </c>
      <c r="K4286" s="48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  <c r="AH4286" s="14"/>
      <c r="AI4286" s="14"/>
      <c r="AJ4286" s="14"/>
      <c r="AK4286" s="14"/>
      <c r="AL4286" s="14"/>
      <c r="AM4286" s="14"/>
      <c r="AN4286" s="14"/>
      <c r="AO4286" s="14"/>
      <c r="AP4286" s="14"/>
      <c r="AQ4286" s="14"/>
      <c r="AR4286" s="14"/>
      <c r="AS4286" s="14"/>
      <c r="AT4286" s="14"/>
      <c r="AU4286" s="14"/>
      <c r="AV4286" s="14"/>
      <c r="AW4286" s="14"/>
      <c r="AX4286" s="14"/>
      <c r="AY4286" s="14"/>
      <c r="AZ4286" s="14"/>
      <c r="BA4286" s="14"/>
      <c r="BB4286" s="14"/>
      <c r="BC4286" s="14"/>
      <c r="BD4286" s="14"/>
      <c r="BE4286" s="14"/>
      <c r="BF4286" s="14"/>
      <c r="BG4286" s="14"/>
      <c r="BH4286" s="14"/>
      <c r="BI4286" s="14"/>
      <c r="BJ4286" s="14"/>
      <c r="BK4286" s="14"/>
      <c r="BL4286" s="14"/>
      <c r="BM4286" s="14"/>
      <c r="BN4286" s="14"/>
      <c r="BO4286" s="14"/>
      <c r="BP4286" s="14"/>
      <c r="BQ4286" s="14"/>
      <c r="BR4286" s="14"/>
      <c r="BS4286" s="14"/>
      <c r="BT4286" s="14"/>
      <c r="BU4286" s="14"/>
      <c r="BV4286" s="14"/>
      <c r="BW4286" s="14"/>
      <c r="BX4286" s="14"/>
      <c r="BY4286" s="14"/>
      <c r="BZ4286" s="14"/>
      <c r="CA4286" s="14"/>
      <c r="CB4286" s="14"/>
      <c r="CC4286" s="14"/>
      <c r="CD4286" s="14"/>
      <c r="CE4286" s="14"/>
      <c r="CF4286" s="14"/>
      <c r="CG4286" s="14"/>
      <c r="CH4286" s="14"/>
      <c r="CI4286" s="14"/>
      <c r="CJ4286" s="14"/>
      <c r="CK4286" s="14"/>
      <c r="CL4286" s="14"/>
      <c r="CM4286" s="14"/>
      <c r="CN4286" s="14"/>
      <c r="CO4286" s="14"/>
    </row>
    <row r="4287" spans="1:93" x14ac:dyDescent="0.35">
      <c r="A4287" s="43">
        <v>1</v>
      </c>
      <c r="B4287" s="83">
        <v>6200</v>
      </c>
      <c r="C4287" s="50" t="s">
        <v>1352</v>
      </c>
      <c r="D4287" s="46" t="s">
        <v>10236</v>
      </c>
      <c r="E4287" s="46">
        <v>43000051</v>
      </c>
      <c r="F4287" s="46">
        <v>43000051</v>
      </c>
      <c r="G4287" s="46">
        <v>0</v>
      </c>
      <c r="H4287" s="44" t="s">
        <v>10237</v>
      </c>
      <c r="I4287" s="38">
        <v>114089.39</v>
      </c>
      <c r="J4287" s="47">
        <v>39473</v>
      </c>
      <c r="K4287" s="48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  <c r="AH4287" s="14"/>
      <c r="AI4287" s="14"/>
      <c r="AJ4287" s="14"/>
      <c r="AK4287" s="14"/>
      <c r="AL4287" s="14"/>
      <c r="AM4287" s="14"/>
      <c r="AN4287" s="14"/>
      <c r="AO4287" s="14"/>
      <c r="AP4287" s="14"/>
      <c r="AQ4287" s="14"/>
      <c r="AR4287" s="14"/>
      <c r="AS4287" s="14"/>
      <c r="AT4287" s="14"/>
      <c r="AU4287" s="14"/>
      <c r="AV4287" s="14"/>
      <c r="AW4287" s="14"/>
      <c r="AX4287" s="14"/>
      <c r="AY4287" s="14"/>
      <c r="AZ4287" s="14"/>
      <c r="BA4287" s="14"/>
      <c r="BB4287" s="14"/>
      <c r="BC4287" s="14"/>
      <c r="BD4287" s="14"/>
      <c r="BE4287" s="14"/>
      <c r="BF4287" s="14"/>
      <c r="BG4287" s="14"/>
      <c r="BH4287" s="14"/>
      <c r="BI4287" s="14"/>
      <c r="BJ4287" s="14"/>
      <c r="BK4287" s="14"/>
      <c r="BL4287" s="14"/>
      <c r="BM4287" s="14"/>
      <c r="BN4287" s="14"/>
      <c r="BO4287" s="14"/>
      <c r="BP4287" s="14"/>
      <c r="BQ4287" s="14"/>
      <c r="BR4287" s="14"/>
      <c r="BS4287" s="14"/>
      <c r="BT4287" s="14"/>
      <c r="BU4287" s="14"/>
      <c r="BV4287" s="14"/>
      <c r="BW4287" s="14"/>
      <c r="BX4287" s="14"/>
      <c r="BY4287" s="14"/>
      <c r="BZ4287" s="14"/>
      <c r="CA4287" s="14"/>
      <c r="CB4287" s="14"/>
      <c r="CC4287" s="14"/>
      <c r="CD4287" s="14"/>
      <c r="CE4287" s="14"/>
      <c r="CF4287" s="14"/>
      <c r="CG4287" s="14"/>
      <c r="CH4287" s="14"/>
      <c r="CI4287" s="14"/>
      <c r="CJ4287" s="14"/>
      <c r="CK4287" s="14"/>
      <c r="CL4287" s="14"/>
      <c r="CM4287" s="14"/>
      <c r="CN4287" s="14"/>
      <c r="CO4287" s="14"/>
    </row>
    <row r="4288" spans="1:93" x14ac:dyDescent="0.35">
      <c r="A4288" s="43">
        <v>1</v>
      </c>
      <c r="B4288" s="83">
        <v>6200</v>
      </c>
      <c r="C4288" s="50" t="s">
        <v>1352</v>
      </c>
      <c r="D4288" s="46" t="s">
        <v>10238</v>
      </c>
      <c r="E4288" s="46">
        <v>43000052</v>
      </c>
      <c r="F4288" s="46">
        <v>43000052</v>
      </c>
      <c r="G4288" s="46">
        <v>0</v>
      </c>
      <c r="H4288" s="44" t="s">
        <v>10239</v>
      </c>
      <c r="I4288" s="38">
        <v>114089.38</v>
      </c>
      <c r="J4288" s="47">
        <v>39473</v>
      </c>
      <c r="K4288" s="48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  <c r="AH4288" s="14"/>
      <c r="AI4288" s="14"/>
      <c r="AJ4288" s="14"/>
      <c r="AK4288" s="14"/>
      <c r="AL4288" s="14"/>
      <c r="AM4288" s="14"/>
      <c r="AN4288" s="14"/>
      <c r="AO4288" s="14"/>
      <c r="AP4288" s="14"/>
      <c r="AQ4288" s="14"/>
      <c r="AR4288" s="14"/>
      <c r="AS4288" s="14"/>
      <c r="AT4288" s="14"/>
      <c r="AU4288" s="14"/>
      <c r="AV4288" s="14"/>
      <c r="AW4288" s="14"/>
      <c r="AX4288" s="14"/>
      <c r="AY4288" s="14"/>
      <c r="AZ4288" s="14"/>
      <c r="BA4288" s="14"/>
      <c r="BB4288" s="14"/>
      <c r="BC4288" s="14"/>
      <c r="BD4288" s="14"/>
      <c r="BE4288" s="14"/>
      <c r="BF4288" s="14"/>
      <c r="BG4288" s="14"/>
      <c r="BH4288" s="14"/>
      <c r="BI4288" s="14"/>
      <c r="BJ4288" s="14"/>
      <c r="BK4288" s="14"/>
      <c r="BL4288" s="14"/>
      <c r="BM4288" s="14"/>
      <c r="BN4288" s="14"/>
      <c r="BO4288" s="14"/>
      <c r="BP4288" s="14"/>
      <c r="BQ4288" s="14"/>
      <c r="BR4288" s="14"/>
      <c r="BS4288" s="14"/>
      <c r="BT4288" s="14"/>
      <c r="BU4288" s="14"/>
      <c r="BV4288" s="14"/>
      <c r="BW4288" s="14"/>
      <c r="BX4288" s="14"/>
      <c r="BY4288" s="14"/>
      <c r="BZ4288" s="14"/>
      <c r="CA4288" s="14"/>
      <c r="CB4288" s="14"/>
      <c r="CC4288" s="14"/>
      <c r="CD4288" s="14"/>
      <c r="CE4288" s="14"/>
      <c r="CF4288" s="14"/>
      <c r="CG4288" s="14"/>
      <c r="CH4288" s="14"/>
      <c r="CI4288" s="14"/>
      <c r="CJ4288" s="14"/>
      <c r="CK4288" s="14"/>
      <c r="CL4288" s="14"/>
      <c r="CM4288" s="14"/>
      <c r="CN4288" s="14"/>
      <c r="CO4288" s="14"/>
    </row>
    <row r="4289" spans="1:93" x14ac:dyDescent="0.35">
      <c r="A4289" s="43">
        <v>1</v>
      </c>
      <c r="B4289" s="83">
        <v>6200</v>
      </c>
      <c r="C4289" s="50" t="s">
        <v>1352</v>
      </c>
      <c r="D4289" s="46" t="s">
        <v>10240</v>
      </c>
      <c r="E4289" s="46">
        <v>43000053</v>
      </c>
      <c r="F4289" s="46">
        <v>43000053</v>
      </c>
      <c r="G4289" s="46">
        <v>0</v>
      </c>
      <c r="H4289" s="44" t="s">
        <v>10241</v>
      </c>
      <c r="I4289" s="38">
        <v>114089.39</v>
      </c>
      <c r="J4289" s="47">
        <v>39473</v>
      </c>
      <c r="K4289" s="48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  <c r="AH4289" s="14"/>
      <c r="AI4289" s="14"/>
      <c r="AJ4289" s="14"/>
      <c r="AK4289" s="14"/>
      <c r="AL4289" s="14"/>
      <c r="AM4289" s="14"/>
      <c r="AN4289" s="14"/>
      <c r="AO4289" s="14"/>
      <c r="AP4289" s="14"/>
      <c r="AQ4289" s="14"/>
      <c r="AR4289" s="14"/>
      <c r="AS4289" s="14"/>
      <c r="AT4289" s="14"/>
      <c r="AU4289" s="14"/>
      <c r="AV4289" s="14"/>
      <c r="AW4289" s="14"/>
      <c r="AX4289" s="14"/>
      <c r="AY4289" s="14"/>
      <c r="AZ4289" s="14"/>
      <c r="BA4289" s="14"/>
      <c r="BB4289" s="14"/>
      <c r="BC4289" s="14"/>
      <c r="BD4289" s="14"/>
      <c r="BE4289" s="14"/>
      <c r="BF4289" s="14"/>
      <c r="BG4289" s="14"/>
      <c r="BH4289" s="14"/>
      <c r="BI4289" s="14"/>
      <c r="BJ4289" s="14"/>
      <c r="BK4289" s="14"/>
      <c r="BL4289" s="14"/>
      <c r="BM4289" s="14"/>
      <c r="BN4289" s="14"/>
      <c r="BO4289" s="14"/>
      <c r="BP4289" s="14"/>
      <c r="BQ4289" s="14"/>
      <c r="BR4289" s="14"/>
      <c r="BS4289" s="14"/>
      <c r="BT4289" s="14"/>
      <c r="BU4289" s="14"/>
      <c r="BV4289" s="14"/>
      <c r="BW4289" s="14"/>
      <c r="BX4289" s="14"/>
      <c r="BY4289" s="14"/>
      <c r="BZ4289" s="14"/>
      <c r="CA4289" s="14"/>
      <c r="CB4289" s="14"/>
      <c r="CC4289" s="14"/>
      <c r="CD4289" s="14"/>
      <c r="CE4289" s="14"/>
      <c r="CF4289" s="14"/>
      <c r="CG4289" s="14"/>
      <c r="CH4289" s="14"/>
      <c r="CI4289" s="14"/>
      <c r="CJ4289" s="14"/>
      <c r="CK4289" s="14"/>
      <c r="CL4289" s="14"/>
      <c r="CM4289" s="14"/>
      <c r="CN4289" s="14"/>
      <c r="CO4289" s="14"/>
    </row>
    <row r="4290" spans="1:93" x14ac:dyDescent="0.35">
      <c r="A4290" s="43">
        <v>1</v>
      </c>
      <c r="B4290" s="83">
        <v>6200</v>
      </c>
      <c r="C4290" s="50" t="s">
        <v>1352</v>
      </c>
      <c r="D4290" s="46" t="s">
        <v>10242</v>
      </c>
      <c r="E4290" s="46">
        <v>43000054</v>
      </c>
      <c r="F4290" s="46">
        <v>43000054</v>
      </c>
      <c r="G4290" s="46">
        <v>0</v>
      </c>
      <c r="H4290" s="44" t="s">
        <v>10243</v>
      </c>
      <c r="I4290" s="38">
        <v>114089.39</v>
      </c>
      <c r="J4290" s="47">
        <v>39473</v>
      </c>
      <c r="K4290" s="48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  <c r="AH4290" s="14"/>
      <c r="AI4290" s="14"/>
      <c r="AJ4290" s="14"/>
      <c r="AK4290" s="14"/>
      <c r="AL4290" s="14"/>
      <c r="AM4290" s="14"/>
      <c r="AN4290" s="14"/>
      <c r="AO4290" s="14"/>
      <c r="AP4290" s="14"/>
      <c r="AQ4290" s="14"/>
      <c r="AR4290" s="14"/>
      <c r="AS4290" s="14"/>
      <c r="AT4290" s="14"/>
      <c r="AU4290" s="14"/>
      <c r="AV4290" s="14"/>
      <c r="AW4290" s="14"/>
      <c r="AX4290" s="14"/>
      <c r="AY4290" s="14"/>
      <c r="AZ4290" s="14"/>
      <c r="BA4290" s="14"/>
      <c r="BB4290" s="14"/>
      <c r="BC4290" s="14"/>
      <c r="BD4290" s="14"/>
      <c r="BE4290" s="14"/>
      <c r="BF4290" s="14"/>
      <c r="BG4290" s="14"/>
      <c r="BH4290" s="14"/>
      <c r="BI4290" s="14"/>
      <c r="BJ4290" s="14"/>
      <c r="BK4290" s="14"/>
      <c r="BL4290" s="14"/>
      <c r="BM4290" s="14"/>
      <c r="BN4290" s="14"/>
      <c r="BO4290" s="14"/>
      <c r="BP4290" s="14"/>
      <c r="BQ4290" s="14"/>
      <c r="BR4290" s="14"/>
      <c r="BS4290" s="14"/>
      <c r="BT4290" s="14"/>
      <c r="BU4290" s="14"/>
      <c r="BV4290" s="14"/>
      <c r="BW4290" s="14"/>
      <c r="BX4290" s="14"/>
      <c r="BY4290" s="14"/>
      <c r="BZ4290" s="14"/>
      <c r="CA4290" s="14"/>
      <c r="CB4290" s="14"/>
      <c r="CC4290" s="14"/>
      <c r="CD4290" s="14"/>
      <c r="CE4290" s="14"/>
      <c r="CF4290" s="14"/>
      <c r="CG4290" s="14"/>
      <c r="CH4290" s="14"/>
      <c r="CI4290" s="14"/>
      <c r="CJ4290" s="14"/>
      <c r="CK4290" s="14"/>
      <c r="CL4290" s="14"/>
      <c r="CM4290" s="14"/>
      <c r="CN4290" s="14"/>
      <c r="CO4290" s="14"/>
    </row>
    <row r="4291" spans="1:93" x14ac:dyDescent="0.35">
      <c r="A4291" s="43">
        <v>1</v>
      </c>
      <c r="B4291" s="83">
        <v>6200</v>
      </c>
      <c r="C4291" s="50" t="s">
        <v>1352</v>
      </c>
      <c r="D4291" s="46" t="s">
        <v>10244</v>
      </c>
      <c r="E4291" s="46">
        <v>43000075</v>
      </c>
      <c r="F4291" s="46">
        <v>43000075</v>
      </c>
      <c r="G4291" s="46">
        <v>0</v>
      </c>
      <c r="H4291" s="44" t="s">
        <v>10245</v>
      </c>
      <c r="I4291" s="38">
        <v>81852.05</v>
      </c>
      <c r="J4291" s="47">
        <v>39387</v>
      </c>
      <c r="K4291" s="48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  <c r="AH4291" s="14"/>
      <c r="AI4291" s="14"/>
      <c r="AJ4291" s="14"/>
      <c r="AK4291" s="14"/>
      <c r="AL4291" s="14"/>
      <c r="AM4291" s="14"/>
      <c r="AN4291" s="14"/>
      <c r="AO4291" s="14"/>
      <c r="AP4291" s="14"/>
      <c r="AQ4291" s="14"/>
      <c r="AR4291" s="14"/>
      <c r="AS4291" s="14"/>
      <c r="AT4291" s="14"/>
      <c r="AU4291" s="14"/>
      <c r="AV4291" s="14"/>
      <c r="AW4291" s="14"/>
      <c r="AX4291" s="14"/>
      <c r="AY4291" s="14"/>
      <c r="AZ4291" s="14"/>
      <c r="BA4291" s="14"/>
      <c r="BB4291" s="14"/>
      <c r="BC4291" s="14"/>
      <c r="BD4291" s="14"/>
      <c r="BE4291" s="14"/>
      <c r="BF4291" s="14"/>
      <c r="BG4291" s="14"/>
      <c r="BH4291" s="14"/>
      <c r="BI4291" s="14"/>
      <c r="BJ4291" s="14"/>
      <c r="BK4291" s="14"/>
      <c r="BL4291" s="14"/>
      <c r="BM4291" s="14"/>
      <c r="BN4291" s="14"/>
      <c r="BO4291" s="14"/>
      <c r="BP4291" s="14"/>
      <c r="BQ4291" s="14"/>
      <c r="BR4291" s="14"/>
      <c r="BS4291" s="14"/>
      <c r="BT4291" s="14"/>
      <c r="BU4291" s="14"/>
      <c r="BV4291" s="14"/>
      <c r="BW4291" s="14"/>
      <c r="BX4291" s="14"/>
      <c r="BY4291" s="14"/>
      <c r="BZ4291" s="14"/>
      <c r="CA4291" s="14"/>
      <c r="CB4291" s="14"/>
      <c r="CC4291" s="14"/>
      <c r="CD4291" s="14"/>
      <c r="CE4291" s="14"/>
      <c r="CF4291" s="14"/>
      <c r="CG4291" s="14"/>
      <c r="CH4291" s="14"/>
      <c r="CI4291" s="14"/>
      <c r="CJ4291" s="14"/>
      <c r="CK4291" s="14"/>
      <c r="CL4291" s="14"/>
      <c r="CM4291" s="14"/>
      <c r="CN4291" s="14"/>
      <c r="CO4291" s="14"/>
    </row>
    <row r="4292" spans="1:93" x14ac:dyDescent="0.35">
      <c r="A4292" s="43">
        <v>1</v>
      </c>
      <c r="B4292" s="83">
        <v>6200</v>
      </c>
      <c r="C4292" s="50" t="s">
        <v>1352</v>
      </c>
      <c r="D4292" s="46" t="s">
        <v>10246</v>
      </c>
      <c r="E4292" s="46">
        <v>43000082</v>
      </c>
      <c r="F4292" s="46">
        <v>43000082</v>
      </c>
      <c r="G4292" s="46">
        <v>0</v>
      </c>
      <c r="H4292" s="44" t="s">
        <v>10247</v>
      </c>
      <c r="I4292" s="38">
        <v>81852.05</v>
      </c>
      <c r="J4292" s="47">
        <v>39387</v>
      </c>
      <c r="K4292" s="48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  <c r="AH4292" s="14"/>
      <c r="AI4292" s="14"/>
      <c r="AJ4292" s="14"/>
      <c r="AK4292" s="14"/>
      <c r="AL4292" s="14"/>
      <c r="AM4292" s="14"/>
      <c r="AN4292" s="14"/>
      <c r="AO4292" s="14"/>
      <c r="AP4292" s="14"/>
      <c r="AQ4292" s="14"/>
      <c r="AR4292" s="14"/>
      <c r="AS4292" s="14"/>
      <c r="AT4292" s="14"/>
      <c r="AU4292" s="14"/>
      <c r="AV4292" s="14"/>
      <c r="AW4292" s="14"/>
      <c r="AX4292" s="14"/>
      <c r="AY4292" s="14"/>
      <c r="AZ4292" s="14"/>
      <c r="BA4292" s="14"/>
      <c r="BB4292" s="14"/>
      <c r="BC4292" s="14"/>
      <c r="BD4292" s="14"/>
      <c r="BE4292" s="14"/>
      <c r="BF4292" s="14"/>
      <c r="BG4292" s="14"/>
      <c r="BH4292" s="14"/>
      <c r="BI4292" s="14"/>
      <c r="BJ4292" s="14"/>
      <c r="BK4292" s="14"/>
      <c r="BL4292" s="14"/>
      <c r="BM4292" s="14"/>
      <c r="BN4292" s="14"/>
      <c r="BO4292" s="14"/>
      <c r="BP4292" s="14"/>
      <c r="BQ4292" s="14"/>
      <c r="BR4292" s="14"/>
      <c r="BS4292" s="14"/>
      <c r="BT4292" s="14"/>
      <c r="BU4292" s="14"/>
      <c r="BV4292" s="14"/>
      <c r="BW4292" s="14"/>
      <c r="BX4292" s="14"/>
      <c r="BY4292" s="14"/>
      <c r="BZ4292" s="14"/>
      <c r="CA4292" s="14"/>
      <c r="CB4292" s="14"/>
      <c r="CC4292" s="14"/>
      <c r="CD4292" s="14"/>
      <c r="CE4292" s="14"/>
      <c r="CF4292" s="14"/>
      <c r="CG4292" s="14"/>
      <c r="CH4292" s="14"/>
      <c r="CI4292" s="14"/>
      <c r="CJ4292" s="14"/>
      <c r="CK4292" s="14"/>
      <c r="CL4292" s="14"/>
      <c r="CM4292" s="14"/>
      <c r="CN4292" s="14"/>
      <c r="CO4292" s="14"/>
    </row>
    <row r="4293" spans="1:93" x14ac:dyDescent="0.35">
      <c r="A4293" s="43">
        <v>1</v>
      </c>
      <c r="B4293" s="83">
        <v>6200</v>
      </c>
      <c r="C4293" s="50" t="s">
        <v>1352</v>
      </c>
      <c r="D4293" s="46" t="s">
        <v>10248</v>
      </c>
      <c r="E4293" s="46">
        <v>43000094</v>
      </c>
      <c r="F4293" s="46">
        <v>43000094</v>
      </c>
      <c r="G4293" s="46">
        <v>0</v>
      </c>
      <c r="H4293" s="44" t="s">
        <v>10249</v>
      </c>
      <c r="I4293" s="38">
        <v>81852.05</v>
      </c>
      <c r="J4293" s="47">
        <v>39387</v>
      </c>
      <c r="K4293" s="48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  <c r="AH4293" s="14"/>
      <c r="AI4293" s="14"/>
      <c r="AJ4293" s="14"/>
      <c r="AK4293" s="14"/>
      <c r="AL4293" s="14"/>
      <c r="AM4293" s="14"/>
      <c r="AN4293" s="14"/>
      <c r="AO4293" s="14"/>
      <c r="AP4293" s="14"/>
      <c r="AQ4293" s="14"/>
      <c r="AR4293" s="14"/>
      <c r="AS4293" s="14"/>
      <c r="AT4293" s="14"/>
      <c r="AU4293" s="14"/>
      <c r="AV4293" s="14"/>
      <c r="AW4293" s="14"/>
      <c r="AX4293" s="14"/>
      <c r="AY4293" s="14"/>
      <c r="AZ4293" s="14"/>
      <c r="BA4293" s="14"/>
      <c r="BB4293" s="14"/>
      <c r="BC4293" s="14"/>
      <c r="BD4293" s="14"/>
      <c r="BE4293" s="14"/>
      <c r="BF4293" s="14"/>
      <c r="BG4293" s="14"/>
      <c r="BH4293" s="14"/>
      <c r="BI4293" s="14"/>
      <c r="BJ4293" s="14"/>
      <c r="BK4293" s="14"/>
      <c r="BL4293" s="14"/>
      <c r="BM4293" s="14"/>
      <c r="BN4293" s="14"/>
      <c r="BO4293" s="14"/>
      <c r="BP4293" s="14"/>
      <c r="BQ4293" s="14"/>
      <c r="BR4293" s="14"/>
      <c r="BS4293" s="14"/>
      <c r="BT4293" s="14"/>
      <c r="BU4293" s="14"/>
      <c r="BV4293" s="14"/>
      <c r="BW4293" s="14"/>
      <c r="BX4293" s="14"/>
      <c r="BY4293" s="14"/>
      <c r="BZ4293" s="14"/>
      <c r="CA4293" s="14"/>
      <c r="CB4293" s="14"/>
      <c r="CC4293" s="14"/>
      <c r="CD4293" s="14"/>
      <c r="CE4293" s="14"/>
      <c r="CF4293" s="14"/>
      <c r="CG4293" s="14"/>
      <c r="CH4293" s="14"/>
      <c r="CI4293" s="14"/>
      <c r="CJ4293" s="14"/>
      <c r="CK4293" s="14"/>
      <c r="CL4293" s="14"/>
      <c r="CM4293" s="14"/>
      <c r="CN4293" s="14"/>
      <c r="CO4293" s="14"/>
    </row>
    <row r="4294" spans="1:93" x14ac:dyDescent="0.35">
      <c r="A4294" s="43">
        <v>1</v>
      </c>
      <c r="B4294" s="83">
        <v>6200</v>
      </c>
      <c r="C4294" s="50" t="s">
        <v>1352</v>
      </c>
      <c r="D4294" s="46" t="s">
        <v>10250</v>
      </c>
      <c r="E4294" s="46">
        <v>43000115</v>
      </c>
      <c r="F4294" s="46">
        <v>43000115</v>
      </c>
      <c r="G4294" s="46">
        <v>0</v>
      </c>
      <c r="H4294" s="44" t="s">
        <v>8817</v>
      </c>
      <c r="I4294" s="38">
        <v>81852.05</v>
      </c>
      <c r="J4294" s="47">
        <v>39387</v>
      </c>
      <c r="K4294" s="48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  <c r="AH4294" s="14"/>
      <c r="AI4294" s="14"/>
      <c r="AJ4294" s="14"/>
      <c r="AK4294" s="14"/>
      <c r="AL4294" s="14"/>
      <c r="AM4294" s="14"/>
      <c r="AN4294" s="14"/>
      <c r="AO4294" s="14"/>
      <c r="AP4294" s="14"/>
      <c r="AQ4294" s="14"/>
      <c r="AR4294" s="14"/>
      <c r="AS4294" s="14"/>
      <c r="AT4294" s="14"/>
      <c r="AU4294" s="14"/>
      <c r="AV4294" s="14"/>
      <c r="AW4294" s="14"/>
      <c r="AX4294" s="14"/>
      <c r="AY4294" s="14"/>
      <c r="AZ4294" s="14"/>
      <c r="BA4294" s="14"/>
      <c r="BB4294" s="14"/>
      <c r="BC4294" s="14"/>
      <c r="BD4294" s="14"/>
      <c r="BE4294" s="14"/>
      <c r="BF4294" s="14"/>
      <c r="BG4294" s="14"/>
      <c r="BH4294" s="14"/>
      <c r="BI4294" s="14"/>
      <c r="BJ4294" s="14"/>
      <c r="BK4294" s="14"/>
      <c r="BL4294" s="14"/>
      <c r="BM4294" s="14"/>
      <c r="BN4294" s="14"/>
      <c r="BO4294" s="14"/>
      <c r="BP4294" s="14"/>
      <c r="BQ4294" s="14"/>
      <c r="BR4294" s="14"/>
      <c r="BS4294" s="14"/>
      <c r="BT4294" s="14"/>
      <c r="BU4294" s="14"/>
      <c r="BV4294" s="14"/>
      <c r="BW4294" s="14"/>
      <c r="BX4294" s="14"/>
      <c r="BY4294" s="14"/>
      <c r="BZ4294" s="14"/>
      <c r="CA4294" s="14"/>
      <c r="CB4294" s="14"/>
      <c r="CC4294" s="14"/>
      <c r="CD4294" s="14"/>
      <c r="CE4294" s="14"/>
      <c r="CF4294" s="14"/>
      <c r="CG4294" s="14"/>
      <c r="CH4294" s="14"/>
      <c r="CI4294" s="14"/>
      <c r="CJ4294" s="14"/>
      <c r="CK4294" s="14"/>
      <c r="CL4294" s="14"/>
      <c r="CM4294" s="14"/>
      <c r="CN4294" s="14"/>
      <c r="CO4294" s="14"/>
    </row>
    <row r="4295" spans="1:93" x14ac:dyDescent="0.35">
      <c r="A4295" s="43">
        <v>1</v>
      </c>
      <c r="B4295" s="83">
        <v>6200</v>
      </c>
      <c r="C4295" s="50" t="s">
        <v>1352</v>
      </c>
      <c r="D4295" s="46" t="s">
        <v>10251</v>
      </c>
      <c r="E4295" s="46">
        <v>43000126</v>
      </c>
      <c r="F4295" s="46">
        <v>43000126</v>
      </c>
      <c r="G4295" s="46">
        <v>0</v>
      </c>
      <c r="H4295" s="44" t="s">
        <v>10252</v>
      </c>
      <c r="I4295" s="38">
        <v>81852.05</v>
      </c>
      <c r="J4295" s="47">
        <v>39387</v>
      </c>
      <c r="K4295" s="48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  <c r="AH4295" s="14"/>
      <c r="AI4295" s="14"/>
      <c r="AJ4295" s="14"/>
      <c r="AK4295" s="14"/>
      <c r="AL4295" s="14"/>
      <c r="AM4295" s="14"/>
      <c r="AN4295" s="14"/>
      <c r="AO4295" s="14"/>
      <c r="AP4295" s="14"/>
      <c r="AQ4295" s="14"/>
      <c r="AR4295" s="14"/>
      <c r="AS4295" s="14"/>
      <c r="AT4295" s="14"/>
      <c r="AU4295" s="14"/>
      <c r="AV4295" s="14"/>
      <c r="AW4295" s="14"/>
      <c r="AX4295" s="14"/>
      <c r="AY4295" s="14"/>
      <c r="AZ4295" s="14"/>
      <c r="BA4295" s="14"/>
      <c r="BB4295" s="14"/>
      <c r="BC4295" s="14"/>
      <c r="BD4295" s="14"/>
      <c r="BE4295" s="14"/>
      <c r="BF4295" s="14"/>
      <c r="BG4295" s="14"/>
      <c r="BH4295" s="14"/>
      <c r="BI4295" s="14"/>
      <c r="BJ4295" s="14"/>
      <c r="BK4295" s="14"/>
      <c r="BL4295" s="14"/>
      <c r="BM4295" s="14"/>
      <c r="BN4295" s="14"/>
      <c r="BO4295" s="14"/>
      <c r="BP4295" s="14"/>
      <c r="BQ4295" s="14"/>
      <c r="BR4295" s="14"/>
      <c r="BS4295" s="14"/>
      <c r="BT4295" s="14"/>
      <c r="BU4295" s="14"/>
      <c r="BV4295" s="14"/>
      <c r="BW4295" s="14"/>
      <c r="BX4295" s="14"/>
      <c r="BY4295" s="14"/>
      <c r="BZ4295" s="14"/>
      <c r="CA4295" s="14"/>
      <c r="CB4295" s="14"/>
      <c r="CC4295" s="14"/>
      <c r="CD4295" s="14"/>
      <c r="CE4295" s="14"/>
      <c r="CF4295" s="14"/>
      <c r="CG4295" s="14"/>
      <c r="CH4295" s="14"/>
      <c r="CI4295" s="14"/>
      <c r="CJ4295" s="14"/>
      <c r="CK4295" s="14"/>
      <c r="CL4295" s="14"/>
      <c r="CM4295" s="14"/>
      <c r="CN4295" s="14"/>
      <c r="CO4295" s="14"/>
    </row>
    <row r="4296" spans="1:93" x14ac:dyDescent="0.35">
      <c r="A4296" s="43">
        <v>1</v>
      </c>
      <c r="B4296" s="83">
        <v>6200</v>
      </c>
      <c r="C4296" s="50" t="s">
        <v>1352</v>
      </c>
      <c r="D4296" s="46" t="s">
        <v>10253</v>
      </c>
      <c r="E4296" s="46">
        <v>43000158</v>
      </c>
      <c r="F4296" s="46">
        <v>43000158</v>
      </c>
      <c r="G4296" s="46">
        <v>0</v>
      </c>
      <c r="H4296" s="44" t="s">
        <v>10254</v>
      </c>
      <c r="I4296" s="38">
        <v>111644.48</v>
      </c>
      <c r="J4296" s="47">
        <v>39473</v>
      </c>
      <c r="K4296" s="48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  <c r="AH4296" s="14"/>
      <c r="AI4296" s="14"/>
      <c r="AJ4296" s="14"/>
      <c r="AK4296" s="14"/>
      <c r="AL4296" s="14"/>
      <c r="AM4296" s="14"/>
      <c r="AN4296" s="14"/>
      <c r="AO4296" s="14"/>
      <c r="AP4296" s="14"/>
      <c r="AQ4296" s="14"/>
      <c r="AR4296" s="14"/>
      <c r="AS4296" s="14"/>
      <c r="AT4296" s="14"/>
      <c r="AU4296" s="14"/>
      <c r="AV4296" s="14"/>
      <c r="AW4296" s="14"/>
      <c r="AX4296" s="14"/>
      <c r="AY4296" s="14"/>
      <c r="AZ4296" s="14"/>
      <c r="BA4296" s="14"/>
      <c r="BB4296" s="14"/>
      <c r="BC4296" s="14"/>
      <c r="BD4296" s="14"/>
      <c r="BE4296" s="14"/>
      <c r="BF4296" s="14"/>
      <c r="BG4296" s="14"/>
      <c r="BH4296" s="14"/>
      <c r="BI4296" s="14"/>
      <c r="BJ4296" s="14"/>
      <c r="BK4296" s="14"/>
      <c r="BL4296" s="14"/>
      <c r="BM4296" s="14"/>
      <c r="BN4296" s="14"/>
      <c r="BO4296" s="14"/>
      <c r="BP4296" s="14"/>
      <c r="BQ4296" s="14"/>
      <c r="BR4296" s="14"/>
      <c r="BS4296" s="14"/>
      <c r="BT4296" s="14"/>
      <c r="BU4296" s="14"/>
      <c r="BV4296" s="14"/>
      <c r="BW4296" s="14"/>
      <c r="BX4296" s="14"/>
      <c r="BY4296" s="14"/>
      <c r="BZ4296" s="14"/>
      <c r="CA4296" s="14"/>
      <c r="CB4296" s="14"/>
      <c r="CC4296" s="14"/>
      <c r="CD4296" s="14"/>
      <c r="CE4296" s="14"/>
      <c r="CF4296" s="14"/>
      <c r="CG4296" s="14"/>
      <c r="CH4296" s="14"/>
      <c r="CI4296" s="14"/>
      <c r="CJ4296" s="14"/>
      <c r="CK4296" s="14"/>
      <c r="CL4296" s="14"/>
      <c r="CM4296" s="14"/>
      <c r="CN4296" s="14"/>
      <c r="CO4296" s="14"/>
    </row>
    <row r="4297" spans="1:93" x14ac:dyDescent="0.35">
      <c r="A4297" s="43">
        <v>1</v>
      </c>
      <c r="B4297" s="83">
        <v>6200</v>
      </c>
      <c r="C4297" s="50" t="s">
        <v>1352</v>
      </c>
      <c r="D4297" s="46" t="s">
        <v>10255</v>
      </c>
      <c r="E4297" s="46">
        <v>43000159</v>
      </c>
      <c r="F4297" s="46">
        <v>43000159</v>
      </c>
      <c r="G4297" s="46">
        <v>0</v>
      </c>
      <c r="H4297" s="44" t="s">
        <v>10229</v>
      </c>
      <c r="I4297" s="38">
        <v>48888.9</v>
      </c>
      <c r="J4297" s="47">
        <v>39473</v>
      </c>
      <c r="K4297" s="48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  <c r="AH4297" s="14"/>
      <c r="AI4297" s="14"/>
      <c r="AJ4297" s="14"/>
      <c r="AK4297" s="14"/>
      <c r="AL4297" s="14"/>
      <c r="AM4297" s="14"/>
      <c r="AN4297" s="14"/>
      <c r="AO4297" s="14"/>
      <c r="AP4297" s="14"/>
      <c r="AQ4297" s="14"/>
      <c r="AR4297" s="14"/>
      <c r="AS4297" s="14"/>
      <c r="AT4297" s="14"/>
      <c r="AU4297" s="14"/>
      <c r="AV4297" s="14"/>
      <c r="AW4297" s="14"/>
      <c r="AX4297" s="14"/>
      <c r="AY4297" s="14"/>
      <c r="AZ4297" s="14"/>
      <c r="BA4297" s="14"/>
      <c r="BB4297" s="14"/>
      <c r="BC4297" s="14"/>
      <c r="BD4297" s="14"/>
      <c r="BE4297" s="14"/>
      <c r="BF4297" s="14"/>
      <c r="BG4297" s="14"/>
      <c r="BH4297" s="14"/>
      <c r="BI4297" s="14"/>
      <c r="BJ4297" s="14"/>
      <c r="BK4297" s="14"/>
      <c r="BL4297" s="14"/>
      <c r="BM4297" s="14"/>
      <c r="BN4297" s="14"/>
      <c r="BO4297" s="14"/>
      <c r="BP4297" s="14"/>
      <c r="BQ4297" s="14"/>
      <c r="BR4297" s="14"/>
      <c r="BS4297" s="14"/>
      <c r="BT4297" s="14"/>
      <c r="BU4297" s="14"/>
      <c r="BV4297" s="14"/>
      <c r="BW4297" s="14"/>
      <c r="BX4297" s="14"/>
      <c r="BY4297" s="14"/>
      <c r="BZ4297" s="14"/>
      <c r="CA4297" s="14"/>
      <c r="CB4297" s="14"/>
      <c r="CC4297" s="14"/>
      <c r="CD4297" s="14"/>
      <c r="CE4297" s="14"/>
      <c r="CF4297" s="14"/>
      <c r="CG4297" s="14"/>
      <c r="CH4297" s="14"/>
      <c r="CI4297" s="14"/>
      <c r="CJ4297" s="14"/>
      <c r="CK4297" s="14"/>
      <c r="CL4297" s="14"/>
      <c r="CM4297" s="14"/>
      <c r="CN4297" s="14"/>
      <c r="CO4297" s="14"/>
    </row>
    <row r="4298" spans="1:93" x14ac:dyDescent="0.35">
      <c r="A4298" s="43">
        <v>1</v>
      </c>
      <c r="B4298" s="83">
        <v>6200</v>
      </c>
      <c r="C4298" s="50" t="s">
        <v>1352</v>
      </c>
      <c r="D4298" s="46" t="s">
        <v>10256</v>
      </c>
      <c r="E4298" s="46">
        <v>43000160</v>
      </c>
      <c r="F4298" s="46">
        <v>43000160</v>
      </c>
      <c r="G4298" s="46">
        <v>0</v>
      </c>
      <c r="H4298" s="44" t="s">
        <v>10257</v>
      </c>
      <c r="I4298" s="38">
        <v>48888.9</v>
      </c>
      <c r="J4298" s="47">
        <v>39473</v>
      </c>
      <c r="K4298" s="48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  <c r="AH4298" s="14"/>
      <c r="AI4298" s="14"/>
      <c r="AJ4298" s="14"/>
      <c r="AK4298" s="14"/>
      <c r="AL4298" s="14"/>
      <c r="AM4298" s="14"/>
      <c r="AN4298" s="14"/>
      <c r="AO4298" s="14"/>
      <c r="AP4298" s="14"/>
      <c r="AQ4298" s="14"/>
      <c r="AR4298" s="14"/>
      <c r="AS4298" s="14"/>
      <c r="AT4298" s="14"/>
      <c r="AU4298" s="14"/>
      <c r="AV4298" s="14"/>
      <c r="AW4298" s="14"/>
      <c r="AX4298" s="14"/>
      <c r="AY4298" s="14"/>
      <c r="AZ4298" s="14"/>
      <c r="BA4298" s="14"/>
      <c r="BB4298" s="14"/>
      <c r="BC4298" s="14"/>
      <c r="BD4298" s="14"/>
      <c r="BE4298" s="14"/>
      <c r="BF4298" s="14"/>
      <c r="BG4298" s="14"/>
      <c r="BH4298" s="14"/>
      <c r="BI4298" s="14"/>
      <c r="BJ4298" s="14"/>
      <c r="BK4298" s="14"/>
      <c r="BL4298" s="14"/>
      <c r="BM4298" s="14"/>
      <c r="BN4298" s="14"/>
      <c r="BO4298" s="14"/>
      <c r="BP4298" s="14"/>
      <c r="BQ4298" s="14"/>
      <c r="BR4298" s="14"/>
      <c r="BS4298" s="14"/>
      <c r="BT4298" s="14"/>
      <c r="BU4298" s="14"/>
      <c r="BV4298" s="14"/>
      <c r="BW4298" s="14"/>
      <c r="BX4298" s="14"/>
      <c r="BY4298" s="14"/>
      <c r="BZ4298" s="14"/>
      <c r="CA4298" s="14"/>
      <c r="CB4298" s="14"/>
      <c r="CC4298" s="14"/>
      <c r="CD4298" s="14"/>
      <c r="CE4298" s="14"/>
      <c r="CF4298" s="14"/>
      <c r="CG4298" s="14"/>
      <c r="CH4298" s="14"/>
      <c r="CI4298" s="14"/>
      <c r="CJ4298" s="14"/>
      <c r="CK4298" s="14"/>
      <c r="CL4298" s="14"/>
      <c r="CM4298" s="14"/>
      <c r="CN4298" s="14"/>
      <c r="CO4298" s="14"/>
    </row>
    <row r="4299" spans="1:93" x14ac:dyDescent="0.35">
      <c r="A4299" s="43">
        <v>1</v>
      </c>
      <c r="B4299" s="83">
        <v>6200</v>
      </c>
      <c r="C4299" s="50" t="s">
        <v>1352</v>
      </c>
      <c r="D4299" s="46" t="s">
        <v>10258</v>
      </c>
      <c r="E4299" s="46">
        <v>43000161</v>
      </c>
      <c r="F4299" s="46">
        <v>43000161</v>
      </c>
      <c r="G4299" s="46">
        <v>0</v>
      </c>
      <c r="H4299" s="44" t="s">
        <v>10231</v>
      </c>
      <c r="I4299" s="38">
        <v>48888.9</v>
      </c>
      <c r="J4299" s="47">
        <v>39412</v>
      </c>
      <c r="K4299" s="48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  <c r="AH4299" s="14"/>
      <c r="AI4299" s="14"/>
      <c r="AJ4299" s="14"/>
      <c r="AK4299" s="14"/>
      <c r="AL4299" s="14"/>
      <c r="AM4299" s="14"/>
      <c r="AN4299" s="14"/>
      <c r="AO4299" s="14"/>
      <c r="AP4299" s="14"/>
      <c r="AQ4299" s="14"/>
      <c r="AR4299" s="14"/>
      <c r="AS4299" s="14"/>
      <c r="AT4299" s="14"/>
      <c r="AU4299" s="14"/>
      <c r="AV4299" s="14"/>
      <c r="AW4299" s="14"/>
      <c r="AX4299" s="14"/>
      <c r="AY4299" s="14"/>
      <c r="AZ4299" s="14"/>
      <c r="BA4299" s="14"/>
      <c r="BB4299" s="14"/>
      <c r="BC4299" s="14"/>
      <c r="BD4299" s="14"/>
      <c r="BE4299" s="14"/>
      <c r="BF4299" s="14"/>
      <c r="BG4299" s="14"/>
      <c r="BH4299" s="14"/>
      <c r="BI4299" s="14"/>
      <c r="BJ4299" s="14"/>
      <c r="BK4299" s="14"/>
      <c r="BL4299" s="14"/>
      <c r="BM4299" s="14"/>
      <c r="BN4299" s="14"/>
      <c r="BO4299" s="14"/>
      <c r="BP4299" s="14"/>
      <c r="BQ4299" s="14"/>
      <c r="BR4299" s="14"/>
      <c r="BS4299" s="14"/>
      <c r="BT4299" s="14"/>
      <c r="BU4299" s="14"/>
      <c r="BV4299" s="14"/>
      <c r="BW4299" s="14"/>
      <c r="BX4299" s="14"/>
      <c r="BY4299" s="14"/>
      <c r="BZ4299" s="14"/>
      <c r="CA4299" s="14"/>
      <c r="CB4299" s="14"/>
      <c r="CC4299" s="14"/>
      <c r="CD4299" s="14"/>
      <c r="CE4299" s="14"/>
      <c r="CF4299" s="14"/>
      <c r="CG4299" s="14"/>
      <c r="CH4299" s="14"/>
      <c r="CI4299" s="14"/>
      <c r="CJ4299" s="14"/>
      <c r="CK4299" s="14"/>
      <c r="CL4299" s="14"/>
      <c r="CM4299" s="14"/>
      <c r="CN4299" s="14"/>
      <c r="CO4299" s="14"/>
    </row>
    <row r="4300" spans="1:93" x14ac:dyDescent="0.35">
      <c r="A4300" s="43">
        <v>1</v>
      </c>
      <c r="B4300" s="83">
        <v>6200</v>
      </c>
      <c r="C4300" s="50" t="s">
        <v>1352</v>
      </c>
      <c r="D4300" s="46" t="s">
        <v>10259</v>
      </c>
      <c r="E4300" s="46">
        <v>43000162</v>
      </c>
      <c r="F4300" s="46">
        <v>43000162</v>
      </c>
      <c r="G4300" s="46">
        <v>0</v>
      </c>
      <c r="H4300" s="44" t="s">
        <v>10260</v>
      </c>
      <c r="I4300" s="38">
        <v>48888.9</v>
      </c>
      <c r="J4300" s="47">
        <v>39473</v>
      </c>
      <c r="K4300" s="48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  <c r="AH4300" s="14"/>
      <c r="AI4300" s="14"/>
      <c r="AJ4300" s="14"/>
      <c r="AK4300" s="14"/>
      <c r="AL4300" s="14"/>
      <c r="AM4300" s="14"/>
      <c r="AN4300" s="14"/>
      <c r="AO4300" s="14"/>
      <c r="AP4300" s="14"/>
      <c r="AQ4300" s="14"/>
      <c r="AR4300" s="14"/>
      <c r="AS4300" s="14"/>
      <c r="AT4300" s="14"/>
      <c r="AU4300" s="14"/>
      <c r="AV4300" s="14"/>
      <c r="AW4300" s="14"/>
      <c r="AX4300" s="14"/>
      <c r="AY4300" s="14"/>
      <c r="AZ4300" s="14"/>
      <c r="BA4300" s="14"/>
      <c r="BB4300" s="14"/>
      <c r="BC4300" s="14"/>
      <c r="BD4300" s="14"/>
      <c r="BE4300" s="14"/>
      <c r="BF4300" s="14"/>
      <c r="BG4300" s="14"/>
      <c r="BH4300" s="14"/>
      <c r="BI4300" s="14"/>
      <c r="BJ4300" s="14"/>
      <c r="BK4300" s="14"/>
      <c r="BL4300" s="14"/>
      <c r="BM4300" s="14"/>
      <c r="BN4300" s="14"/>
      <c r="BO4300" s="14"/>
      <c r="BP4300" s="14"/>
      <c r="BQ4300" s="14"/>
      <c r="BR4300" s="14"/>
      <c r="BS4300" s="14"/>
      <c r="BT4300" s="14"/>
      <c r="BU4300" s="14"/>
      <c r="BV4300" s="14"/>
      <c r="BW4300" s="14"/>
      <c r="BX4300" s="14"/>
      <c r="BY4300" s="14"/>
      <c r="BZ4300" s="14"/>
      <c r="CA4300" s="14"/>
      <c r="CB4300" s="14"/>
      <c r="CC4300" s="14"/>
      <c r="CD4300" s="14"/>
      <c r="CE4300" s="14"/>
      <c r="CF4300" s="14"/>
      <c r="CG4300" s="14"/>
      <c r="CH4300" s="14"/>
      <c r="CI4300" s="14"/>
      <c r="CJ4300" s="14"/>
      <c r="CK4300" s="14"/>
      <c r="CL4300" s="14"/>
      <c r="CM4300" s="14"/>
      <c r="CN4300" s="14"/>
      <c r="CO4300" s="14"/>
    </row>
    <row r="4301" spans="1:93" x14ac:dyDescent="0.35">
      <c r="A4301" s="43">
        <v>1</v>
      </c>
      <c r="B4301" s="83">
        <v>6200</v>
      </c>
      <c r="C4301" s="50" t="s">
        <v>1352</v>
      </c>
      <c r="D4301" s="46" t="s">
        <v>10261</v>
      </c>
      <c r="E4301" s="46">
        <v>43000163</v>
      </c>
      <c r="F4301" s="46">
        <v>43000163</v>
      </c>
      <c r="G4301" s="46">
        <v>0</v>
      </c>
      <c r="H4301" s="44" t="s">
        <v>10262</v>
      </c>
      <c r="I4301" s="38">
        <v>48888.9</v>
      </c>
      <c r="J4301" s="47">
        <v>39473</v>
      </c>
      <c r="K4301" s="48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  <c r="AH4301" s="14"/>
      <c r="AI4301" s="14"/>
      <c r="AJ4301" s="14"/>
      <c r="AK4301" s="14"/>
      <c r="AL4301" s="14"/>
      <c r="AM4301" s="14"/>
      <c r="AN4301" s="14"/>
      <c r="AO4301" s="14"/>
      <c r="AP4301" s="14"/>
      <c r="AQ4301" s="14"/>
      <c r="AR4301" s="14"/>
      <c r="AS4301" s="14"/>
      <c r="AT4301" s="14"/>
      <c r="AU4301" s="14"/>
      <c r="AV4301" s="14"/>
      <c r="AW4301" s="14"/>
      <c r="AX4301" s="14"/>
      <c r="AY4301" s="14"/>
      <c r="AZ4301" s="14"/>
      <c r="BA4301" s="14"/>
      <c r="BB4301" s="14"/>
      <c r="BC4301" s="14"/>
      <c r="BD4301" s="14"/>
      <c r="BE4301" s="14"/>
      <c r="BF4301" s="14"/>
      <c r="BG4301" s="14"/>
      <c r="BH4301" s="14"/>
      <c r="BI4301" s="14"/>
      <c r="BJ4301" s="14"/>
      <c r="BK4301" s="14"/>
      <c r="BL4301" s="14"/>
      <c r="BM4301" s="14"/>
      <c r="BN4301" s="14"/>
      <c r="BO4301" s="14"/>
      <c r="BP4301" s="14"/>
      <c r="BQ4301" s="14"/>
      <c r="BR4301" s="14"/>
      <c r="BS4301" s="14"/>
      <c r="BT4301" s="14"/>
      <c r="BU4301" s="14"/>
      <c r="BV4301" s="14"/>
      <c r="BW4301" s="14"/>
      <c r="BX4301" s="14"/>
      <c r="BY4301" s="14"/>
      <c r="BZ4301" s="14"/>
      <c r="CA4301" s="14"/>
      <c r="CB4301" s="14"/>
      <c r="CC4301" s="14"/>
      <c r="CD4301" s="14"/>
      <c r="CE4301" s="14"/>
      <c r="CF4301" s="14"/>
      <c r="CG4301" s="14"/>
      <c r="CH4301" s="14"/>
      <c r="CI4301" s="14"/>
      <c r="CJ4301" s="14"/>
      <c r="CK4301" s="14"/>
      <c r="CL4301" s="14"/>
      <c r="CM4301" s="14"/>
      <c r="CN4301" s="14"/>
      <c r="CO4301" s="14"/>
    </row>
    <row r="4302" spans="1:93" x14ac:dyDescent="0.35">
      <c r="A4302" s="43">
        <v>1</v>
      </c>
      <c r="B4302" s="83">
        <v>6200</v>
      </c>
      <c r="C4302" s="50" t="s">
        <v>1352</v>
      </c>
      <c r="D4302" s="46" t="s">
        <v>10263</v>
      </c>
      <c r="E4302" s="46">
        <v>43000164</v>
      </c>
      <c r="F4302" s="46">
        <v>43000164</v>
      </c>
      <c r="G4302" s="46">
        <v>0</v>
      </c>
      <c r="H4302" s="44" t="s">
        <v>10264</v>
      </c>
      <c r="I4302" s="38">
        <v>1</v>
      </c>
      <c r="J4302" s="47">
        <v>39473</v>
      </c>
      <c r="K4302" s="48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  <c r="AH4302" s="14"/>
      <c r="AI4302" s="14"/>
      <c r="AJ4302" s="14"/>
      <c r="AK4302" s="14"/>
      <c r="AL4302" s="14"/>
      <c r="AM4302" s="14"/>
      <c r="AN4302" s="14"/>
      <c r="AO4302" s="14"/>
      <c r="AP4302" s="14"/>
      <c r="AQ4302" s="14"/>
      <c r="AR4302" s="14"/>
      <c r="AS4302" s="14"/>
      <c r="AT4302" s="14"/>
      <c r="AU4302" s="14"/>
      <c r="AV4302" s="14"/>
      <c r="AW4302" s="14"/>
      <c r="AX4302" s="14"/>
      <c r="AY4302" s="14"/>
      <c r="AZ4302" s="14"/>
      <c r="BA4302" s="14"/>
      <c r="BB4302" s="14"/>
      <c r="BC4302" s="14"/>
      <c r="BD4302" s="14"/>
      <c r="BE4302" s="14"/>
      <c r="BF4302" s="14"/>
      <c r="BG4302" s="14"/>
      <c r="BH4302" s="14"/>
      <c r="BI4302" s="14"/>
      <c r="BJ4302" s="14"/>
      <c r="BK4302" s="14"/>
      <c r="BL4302" s="14"/>
      <c r="BM4302" s="14"/>
      <c r="BN4302" s="14"/>
      <c r="BO4302" s="14"/>
      <c r="BP4302" s="14"/>
      <c r="BQ4302" s="14"/>
      <c r="BR4302" s="14"/>
      <c r="BS4302" s="14"/>
      <c r="BT4302" s="14"/>
      <c r="BU4302" s="14"/>
      <c r="BV4302" s="14"/>
      <c r="BW4302" s="14"/>
      <c r="BX4302" s="14"/>
      <c r="BY4302" s="14"/>
      <c r="BZ4302" s="14"/>
      <c r="CA4302" s="14"/>
      <c r="CB4302" s="14"/>
      <c r="CC4302" s="14"/>
      <c r="CD4302" s="14"/>
      <c r="CE4302" s="14"/>
      <c r="CF4302" s="14"/>
      <c r="CG4302" s="14"/>
      <c r="CH4302" s="14"/>
      <c r="CI4302" s="14"/>
      <c r="CJ4302" s="14"/>
      <c r="CK4302" s="14"/>
      <c r="CL4302" s="14"/>
      <c r="CM4302" s="14"/>
      <c r="CN4302" s="14"/>
      <c r="CO4302" s="14"/>
    </row>
    <row r="4303" spans="1:93" x14ac:dyDescent="0.35">
      <c r="A4303" s="43">
        <v>1</v>
      </c>
      <c r="B4303" s="83">
        <v>6200</v>
      </c>
      <c r="C4303" s="50" t="s">
        <v>1352</v>
      </c>
      <c r="D4303" s="46" t="s">
        <v>10265</v>
      </c>
      <c r="E4303" s="46">
        <v>43000165</v>
      </c>
      <c r="F4303" s="46">
        <v>43000165</v>
      </c>
      <c r="G4303" s="46">
        <v>0</v>
      </c>
      <c r="H4303" s="44" t="s">
        <v>10266</v>
      </c>
      <c r="I4303" s="38">
        <v>48888.9</v>
      </c>
      <c r="J4303" s="47">
        <v>39473</v>
      </c>
      <c r="K4303" s="48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  <c r="AH4303" s="14"/>
      <c r="AI4303" s="14"/>
      <c r="AJ4303" s="14"/>
      <c r="AK4303" s="14"/>
      <c r="AL4303" s="14"/>
      <c r="AM4303" s="14"/>
      <c r="AN4303" s="14"/>
      <c r="AO4303" s="14"/>
      <c r="AP4303" s="14"/>
      <c r="AQ4303" s="14"/>
      <c r="AR4303" s="14"/>
      <c r="AS4303" s="14"/>
      <c r="AT4303" s="14"/>
      <c r="AU4303" s="14"/>
      <c r="AV4303" s="14"/>
      <c r="AW4303" s="14"/>
      <c r="AX4303" s="14"/>
      <c r="AY4303" s="14"/>
      <c r="AZ4303" s="14"/>
      <c r="BA4303" s="14"/>
      <c r="BB4303" s="14"/>
      <c r="BC4303" s="14"/>
      <c r="BD4303" s="14"/>
      <c r="BE4303" s="14"/>
      <c r="BF4303" s="14"/>
      <c r="BG4303" s="14"/>
      <c r="BH4303" s="14"/>
      <c r="BI4303" s="14"/>
      <c r="BJ4303" s="14"/>
      <c r="BK4303" s="14"/>
      <c r="BL4303" s="14"/>
      <c r="BM4303" s="14"/>
      <c r="BN4303" s="14"/>
      <c r="BO4303" s="14"/>
      <c r="BP4303" s="14"/>
      <c r="BQ4303" s="14"/>
      <c r="BR4303" s="14"/>
      <c r="BS4303" s="14"/>
      <c r="BT4303" s="14"/>
      <c r="BU4303" s="14"/>
      <c r="BV4303" s="14"/>
      <c r="BW4303" s="14"/>
      <c r="BX4303" s="14"/>
      <c r="BY4303" s="14"/>
      <c r="BZ4303" s="14"/>
      <c r="CA4303" s="14"/>
      <c r="CB4303" s="14"/>
      <c r="CC4303" s="14"/>
      <c r="CD4303" s="14"/>
      <c r="CE4303" s="14"/>
      <c r="CF4303" s="14"/>
      <c r="CG4303" s="14"/>
      <c r="CH4303" s="14"/>
      <c r="CI4303" s="14"/>
      <c r="CJ4303" s="14"/>
      <c r="CK4303" s="14"/>
      <c r="CL4303" s="14"/>
      <c r="CM4303" s="14"/>
      <c r="CN4303" s="14"/>
      <c r="CO4303" s="14"/>
    </row>
    <row r="4304" spans="1:93" x14ac:dyDescent="0.35">
      <c r="A4304" s="43">
        <v>1</v>
      </c>
      <c r="B4304" s="83">
        <v>6200</v>
      </c>
      <c r="C4304" s="50" t="s">
        <v>1352</v>
      </c>
      <c r="D4304" s="46" t="s">
        <v>10267</v>
      </c>
      <c r="E4304" s="46">
        <v>43000166</v>
      </c>
      <c r="F4304" s="46">
        <v>43000166</v>
      </c>
      <c r="G4304" s="46">
        <v>0</v>
      </c>
      <c r="H4304" s="44" t="s">
        <v>10268</v>
      </c>
      <c r="I4304" s="38">
        <v>591181.59</v>
      </c>
      <c r="J4304" s="47">
        <v>39473</v>
      </c>
      <c r="K4304" s="48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  <c r="AH4304" s="14"/>
      <c r="AI4304" s="14"/>
      <c r="AJ4304" s="14"/>
      <c r="AK4304" s="14"/>
      <c r="AL4304" s="14"/>
      <c r="AM4304" s="14"/>
      <c r="AN4304" s="14"/>
      <c r="AO4304" s="14"/>
      <c r="AP4304" s="14"/>
      <c r="AQ4304" s="14"/>
      <c r="AR4304" s="14"/>
      <c r="AS4304" s="14"/>
      <c r="AT4304" s="14"/>
      <c r="AU4304" s="14"/>
      <c r="AV4304" s="14"/>
      <c r="AW4304" s="14"/>
      <c r="AX4304" s="14"/>
      <c r="AY4304" s="14"/>
      <c r="AZ4304" s="14"/>
      <c r="BA4304" s="14"/>
      <c r="BB4304" s="14"/>
      <c r="BC4304" s="14"/>
      <c r="BD4304" s="14"/>
      <c r="BE4304" s="14"/>
      <c r="BF4304" s="14"/>
      <c r="BG4304" s="14"/>
      <c r="BH4304" s="14"/>
      <c r="BI4304" s="14"/>
      <c r="BJ4304" s="14"/>
      <c r="BK4304" s="14"/>
      <c r="BL4304" s="14"/>
      <c r="BM4304" s="14"/>
      <c r="BN4304" s="14"/>
      <c r="BO4304" s="14"/>
      <c r="BP4304" s="14"/>
      <c r="BQ4304" s="14"/>
      <c r="BR4304" s="14"/>
      <c r="BS4304" s="14"/>
      <c r="BT4304" s="14"/>
      <c r="BU4304" s="14"/>
      <c r="BV4304" s="14"/>
      <c r="BW4304" s="14"/>
      <c r="BX4304" s="14"/>
      <c r="BY4304" s="14"/>
      <c r="BZ4304" s="14"/>
      <c r="CA4304" s="14"/>
      <c r="CB4304" s="14"/>
      <c r="CC4304" s="14"/>
      <c r="CD4304" s="14"/>
      <c r="CE4304" s="14"/>
      <c r="CF4304" s="14"/>
      <c r="CG4304" s="14"/>
      <c r="CH4304" s="14"/>
      <c r="CI4304" s="14"/>
      <c r="CJ4304" s="14"/>
      <c r="CK4304" s="14"/>
      <c r="CL4304" s="14"/>
      <c r="CM4304" s="14"/>
      <c r="CN4304" s="14"/>
      <c r="CO4304" s="14"/>
    </row>
    <row r="4305" spans="1:93" x14ac:dyDescent="0.35">
      <c r="A4305" s="43">
        <v>1</v>
      </c>
      <c r="B4305" s="83">
        <v>6200</v>
      </c>
      <c r="C4305" s="50" t="s">
        <v>1352</v>
      </c>
      <c r="D4305" s="46" t="s">
        <v>10269</v>
      </c>
      <c r="E4305" s="46">
        <v>44000705</v>
      </c>
      <c r="F4305" s="46">
        <v>44000705</v>
      </c>
      <c r="G4305" s="46">
        <v>0</v>
      </c>
      <c r="H4305" s="46" t="s">
        <v>10270</v>
      </c>
      <c r="I4305" s="38">
        <v>21443.8</v>
      </c>
      <c r="J4305" s="47">
        <v>41390</v>
      </c>
      <c r="K4305" s="48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  <c r="AH4305" s="14"/>
      <c r="AI4305" s="14"/>
      <c r="AJ4305" s="14"/>
      <c r="AK4305" s="14"/>
      <c r="AL4305" s="14"/>
      <c r="AM4305" s="14"/>
      <c r="AN4305" s="14"/>
      <c r="AO4305" s="14"/>
      <c r="AP4305" s="14"/>
      <c r="AQ4305" s="14"/>
      <c r="AR4305" s="14"/>
      <c r="AS4305" s="14"/>
      <c r="AT4305" s="14"/>
      <c r="AU4305" s="14"/>
      <c r="AV4305" s="14"/>
      <c r="AW4305" s="14"/>
      <c r="AX4305" s="14"/>
      <c r="AY4305" s="14"/>
      <c r="AZ4305" s="14"/>
      <c r="BA4305" s="14"/>
      <c r="BB4305" s="14"/>
      <c r="BC4305" s="14"/>
      <c r="BD4305" s="14"/>
      <c r="BE4305" s="14"/>
      <c r="BF4305" s="14"/>
      <c r="BG4305" s="14"/>
      <c r="BH4305" s="14"/>
      <c r="BI4305" s="14"/>
      <c r="BJ4305" s="14"/>
      <c r="BK4305" s="14"/>
      <c r="BL4305" s="14"/>
      <c r="BM4305" s="14"/>
      <c r="BN4305" s="14"/>
      <c r="BO4305" s="14"/>
      <c r="BP4305" s="14"/>
      <c r="BQ4305" s="14"/>
      <c r="BR4305" s="14"/>
      <c r="BS4305" s="14"/>
      <c r="BT4305" s="14"/>
      <c r="BU4305" s="14"/>
      <c r="BV4305" s="14"/>
      <c r="BW4305" s="14"/>
      <c r="BX4305" s="14"/>
      <c r="BY4305" s="14"/>
      <c r="BZ4305" s="14"/>
      <c r="CA4305" s="14"/>
      <c r="CB4305" s="14"/>
      <c r="CC4305" s="14"/>
      <c r="CD4305" s="14"/>
      <c r="CE4305" s="14"/>
      <c r="CF4305" s="14"/>
      <c r="CG4305" s="14"/>
      <c r="CH4305" s="14"/>
      <c r="CI4305" s="14"/>
      <c r="CJ4305" s="14"/>
      <c r="CK4305" s="14"/>
      <c r="CL4305" s="14"/>
      <c r="CM4305" s="14"/>
      <c r="CN4305" s="14"/>
      <c r="CO4305" s="14"/>
    </row>
    <row r="4306" spans="1:93" x14ac:dyDescent="0.35">
      <c r="A4306" s="43">
        <v>1</v>
      </c>
      <c r="B4306" s="83">
        <v>6200</v>
      </c>
      <c r="C4306" s="50" t="s">
        <v>1352</v>
      </c>
      <c r="D4306" s="46" t="s">
        <v>10271</v>
      </c>
      <c r="E4306" s="46">
        <v>44000727</v>
      </c>
      <c r="F4306" s="46">
        <v>44000727</v>
      </c>
      <c r="G4306" s="46">
        <v>0</v>
      </c>
      <c r="H4306" s="46" t="s">
        <v>10272</v>
      </c>
      <c r="I4306" s="38">
        <v>78944.38</v>
      </c>
      <c r="J4306" s="47">
        <v>41390</v>
      </c>
      <c r="K4306" s="54"/>
      <c r="L4306" s="17"/>
      <c r="M4306" s="17"/>
      <c r="N4306" s="17"/>
      <c r="O4306" s="17"/>
      <c r="P4306" s="17"/>
      <c r="Q4306" s="17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17"/>
      <c r="AF4306" s="17"/>
      <c r="AG4306" s="17"/>
      <c r="AH4306" s="17"/>
      <c r="AI4306" s="17"/>
      <c r="AJ4306" s="17"/>
      <c r="AK4306" s="17"/>
      <c r="AL4306" s="17"/>
      <c r="AM4306" s="17"/>
      <c r="AN4306" s="17"/>
      <c r="AO4306" s="17"/>
      <c r="AP4306" s="17"/>
      <c r="AQ4306" s="17"/>
      <c r="AR4306" s="17"/>
      <c r="AS4306" s="17"/>
      <c r="AT4306" s="17"/>
      <c r="AU4306" s="17"/>
      <c r="AV4306" s="17"/>
      <c r="AW4306" s="17"/>
      <c r="AX4306" s="17"/>
      <c r="AY4306" s="17"/>
      <c r="AZ4306" s="17"/>
      <c r="BA4306" s="17"/>
      <c r="BB4306" s="17"/>
      <c r="BC4306" s="17"/>
      <c r="BD4306" s="17"/>
      <c r="BE4306" s="17"/>
      <c r="BF4306" s="17"/>
      <c r="BG4306" s="17"/>
      <c r="BH4306" s="17"/>
      <c r="BI4306" s="17"/>
      <c r="BJ4306" s="17"/>
      <c r="BK4306" s="17"/>
      <c r="BL4306" s="17"/>
      <c r="BM4306" s="17"/>
      <c r="BN4306" s="17"/>
      <c r="BO4306" s="17"/>
      <c r="BP4306" s="17"/>
      <c r="BQ4306" s="17"/>
      <c r="BR4306" s="17"/>
      <c r="BS4306" s="17"/>
      <c r="BT4306" s="17"/>
      <c r="BU4306" s="17"/>
      <c r="BV4306" s="17"/>
      <c r="BW4306" s="17"/>
      <c r="BX4306" s="17"/>
      <c r="BY4306" s="17"/>
      <c r="BZ4306" s="17"/>
      <c r="CA4306" s="17"/>
      <c r="CB4306" s="17"/>
      <c r="CC4306" s="17"/>
      <c r="CD4306" s="17"/>
      <c r="CE4306" s="17"/>
      <c r="CF4306" s="17"/>
      <c r="CG4306" s="17"/>
      <c r="CH4306" s="17"/>
      <c r="CI4306" s="17"/>
      <c r="CJ4306" s="17"/>
      <c r="CK4306" s="17"/>
      <c r="CL4306" s="17"/>
      <c r="CM4306" s="17"/>
      <c r="CN4306" s="17"/>
      <c r="CO4306" s="17"/>
    </row>
    <row r="4307" spans="1:93" x14ac:dyDescent="0.35">
      <c r="A4307" s="43">
        <v>1</v>
      </c>
      <c r="B4307" s="83">
        <v>6200</v>
      </c>
      <c r="C4307" s="50" t="s">
        <v>1352</v>
      </c>
      <c r="D4307" s="46" t="s">
        <v>10273</v>
      </c>
      <c r="E4307" s="46" t="s">
        <v>10274</v>
      </c>
      <c r="F4307" s="46" t="s">
        <v>10274</v>
      </c>
      <c r="G4307" s="46" t="s">
        <v>585</v>
      </c>
      <c r="H4307" s="46" t="s">
        <v>10275</v>
      </c>
      <c r="I4307" s="38">
        <v>123679.81</v>
      </c>
      <c r="J4307" s="47">
        <v>35431</v>
      </c>
      <c r="K4307" s="54"/>
      <c r="L4307" s="17"/>
      <c r="M4307" s="17"/>
      <c r="N4307" s="17"/>
      <c r="O4307" s="17"/>
      <c r="P4307" s="17"/>
      <c r="Q4307" s="17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17"/>
      <c r="AF4307" s="17"/>
      <c r="AG4307" s="17"/>
      <c r="AH4307" s="17"/>
      <c r="AI4307" s="17"/>
      <c r="AJ4307" s="17"/>
      <c r="AK4307" s="17"/>
      <c r="AL4307" s="17"/>
      <c r="AM4307" s="17"/>
      <c r="AN4307" s="17"/>
      <c r="AO4307" s="17"/>
      <c r="AP4307" s="17"/>
      <c r="AQ4307" s="17"/>
      <c r="AR4307" s="17"/>
      <c r="AS4307" s="17"/>
      <c r="AT4307" s="17"/>
      <c r="AU4307" s="17"/>
      <c r="AV4307" s="17"/>
      <c r="AW4307" s="17"/>
      <c r="AX4307" s="17"/>
      <c r="AY4307" s="17"/>
      <c r="AZ4307" s="17"/>
      <c r="BA4307" s="17"/>
      <c r="BB4307" s="17"/>
      <c r="BC4307" s="17"/>
      <c r="BD4307" s="17"/>
      <c r="BE4307" s="17"/>
      <c r="BF4307" s="17"/>
      <c r="BG4307" s="17"/>
      <c r="BH4307" s="17"/>
      <c r="BI4307" s="17"/>
      <c r="BJ4307" s="17"/>
      <c r="BK4307" s="17"/>
      <c r="BL4307" s="17"/>
      <c r="BM4307" s="17"/>
      <c r="BN4307" s="17"/>
      <c r="BO4307" s="17"/>
      <c r="BP4307" s="17"/>
      <c r="BQ4307" s="17"/>
      <c r="BR4307" s="17"/>
      <c r="BS4307" s="17"/>
      <c r="BT4307" s="17"/>
      <c r="BU4307" s="17"/>
      <c r="BV4307" s="17"/>
      <c r="BW4307" s="17"/>
      <c r="BX4307" s="17"/>
      <c r="BY4307" s="17"/>
      <c r="BZ4307" s="17"/>
      <c r="CA4307" s="17"/>
      <c r="CB4307" s="17"/>
      <c r="CC4307" s="17"/>
      <c r="CD4307" s="17"/>
      <c r="CE4307" s="17"/>
      <c r="CF4307" s="17"/>
      <c r="CG4307" s="17"/>
      <c r="CH4307" s="17"/>
      <c r="CI4307" s="17"/>
      <c r="CJ4307" s="17"/>
      <c r="CK4307" s="17"/>
      <c r="CL4307" s="17"/>
      <c r="CM4307" s="17"/>
      <c r="CN4307" s="17"/>
      <c r="CO4307" s="17"/>
    </row>
    <row r="4308" spans="1:93" x14ac:dyDescent="0.35">
      <c r="A4308" s="43">
        <v>1</v>
      </c>
      <c r="B4308" s="83">
        <v>6200</v>
      </c>
      <c r="C4308" s="50" t="s">
        <v>1352</v>
      </c>
      <c r="D4308" s="46" t="s">
        <v>10276</v>
      </c>
      <c r="E4308" s="46">
        <v>44001217</v>
      </c>
      <c r="F4308" s="46">
        <v>44001217</v>
      </c>
      <c r="G4308" s="46">
        <v>1</v>
      </c>
      <c r="H4308" s="46" t="s">
        <v>10275</v>
      </c>
      <c r="I4308" s="38">
        <v>44967.26</v>
      </c>
      <c r="J4308" s="47">
        <v>35431</v>
      </c>
      <c r="K4308" s="54"/>
      <c r="L4308" s="17"/>
      <c r="M4308" s="17"/>
      <c r="N4308" s="17"/>
      <c r="O4308" s="17"/>
      <c r="P4308" s="17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7"/>
      <c r="AF4308" s="17"/>
      <c r="AG4308" s="17"/>
      <c r="AH4308" s="17"/>
      <c r="AI4308" s="17"/>
      <c r="AJ4308" s="17"/>
      <c r="AK4308" s="17"/>
      <c r="AL4308" s="17"/>
      <c r="AM4308" s="17"/>
      <c r="AN4308" s="17"/>
      <c r="AO4308" s="17"/>
      <c r="AP4308" s="17"/>
      <c r="AQ4308" s="17"/>
      <c r="AR4308" s="17"/>
      <c r="AS4308" s="17"/>
      <c r="AT4308" s="17"/>
      <c r="AU4308" s="17"/>
      <c r="AV4308" s="17"/>
      <c r="AW4308" s="17"/>
      <c r="AX4308" s="17"/>
      <c r="AY4308" s="17"/>
      <c r="AZ4308" s="17"/>
      <c r="BA4308" s="17"/>
      <c r="BB4308" s="17"/>
      <c r="BC4308" s="17"/>
      <c r="BD4308" s="17"/>
      <c r="BE4308" s="17"/>
      <c r="BF4308" s="17"/>
      <c r="BG4308" s="17"/>
      <c r="BH4308" s="17"/>
      <c r="BI4308" s="17"/>
      <c r="BJ4308" s="17"/>
      <c r="BK4308" s="17"/>
      <c r="BL4308" s="17"/>
      <c r="BM4308" s="17"/>
      <c r="BN4308" s="17"/>
      <c r="BO4308" s="17"/>
      <c r="BP4308" s="17"/>
      <c r="BQ4308" s="17"/>
      <c r="BR4308" s="17"/>
      <c r="BS4308" s="17"/>
      <c r="BT4308" s="17"/>
      <c r="BU4308" s="17"/>
      <c r="BV4308" s="17"/>
      <c r="BW4308" s="17"/>
      <c r="BX4308" s="17"/>
      <c r="BY4308" s="17"/>
      <c r="BZ4308" s="17"/>
      <c r="CA4308" s="17"/>
      <c r="CB4308" s="17"/>
      <c r="CC4308" s="17"/>
      <c r="CD4308" s="17"/>
      <c r="CE4308" s="17"/>
      <c r="CF4308" s="17"/>
      <c r="CG4308" s="17"/>
      <c r="CH4308" s="17"/>
      <c r="CI4308" s="17"/>
      <c r="CJ4308" s="17"/>
      <c r="CK4308" s="17"/>
      <c r="CL4308" s="17"/>
      <c r="CM4308" s="17"/>
      <c r="CN4308" s="17"/>
      <c r="CO4308" s="17"/>
    </row>
    <row r="4309" spans="1:93" x14ac:dyDescent="0.35">
      <c r="A4309" s="43">
        <v>1</v>
      </c>
      <c r="B4309" s="83">
        <v>6200</v>
      </c>
      <c r="C4309" s="50" t="s">
        <v>1352</v>
      </c>
      <c r="D4309" s="46" t="s">
        <v>10277</v>
      </c>
      <c r="E4309" s="46">
        <v>44001228</v>
      </c>
      <c r="F4309" s="46">
        <v>44001228</v>
      </c>
      <c r="G4309" s="46">
        <v>0</v>
      </c>
      <c r="H4309" s="46" t="s">
        <v>10278</v>
      </c>
      <c r="I4309" s="38">
        <v>152908.63</v>
      </c>
      <c r="J4309" s="47">
        <v>33604</v>
      </c>
      <c r="K4309" s="48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  <c r="AH4309" s="14"/>
      <c r="AI4309" s="14"/>
      <c r="AJ4309" s="14"/>
      <c r="AK4309" s="14"/>
      <c r="AL4309" s="14"/>
      <c r="AM4309" s="14"/>
      <c r="AN4309" s="14"/>
      <c r="AO4309" s="14"/>
      <c r="AP4309" s="14"/>
      <c r="AQ4309" s="14"/>
      <c r="AR4309" s="14"/>
      <c r="AS4309" s="14"/>
      <c r="AT4309" s="14"/>
      <c r="AU4309" s="14"/>
      <c r="AV4309" s="14"/>
      <c r="AW4309" s="14"/>
      <c r="AX4309" s="14"/>
      <c r="AY4309" s="14"/>
      <c r="AZ4309" s="14"/>
      <c r="BA4309" s="14"/>
      <c r="BB4309" s="14"/>
      <c r="BC4309" s="14"/>
      <c r="BD4309" s="14"/>
      <c r="BE4309" s="14"/>
      <c r="BF4309" s="14"/>
      <c r="BG4309" s="14"/>
      <c r="BH4309" s="14"/>
      <c r="BI4309" s="14"/>
      <c r="BJ4309" s="14"/>
      <c r="BK4309" s="14"/>
      <c r="BL4309" s="14"/>
      <c r="BM4309" s="14"/>
      <c r="BN4309" s="14"/>
      <c r="BO4309" s="14"/>
      <c r="BP4309" s="14"/>
      <c r="BQ4309" s="14"/>
      <c r="BR4309" s="14"/>
      <c r="BS4309" s="14"/>
      <c r="BT4309" s="14"/>
      <c r="BU4309" s="14"/>
      <c r="BV4309" s="14"/>
      <c r="BW4309" s="14"/>
      <c r="BX4309" s="14"/>
      <c r="BY4309" s="14"/>
      <c r="BZ4309" s="14"/>
      <c r="CA4309" s="14"/>
      <c r="CB4309" s="14"/>
      <c r="CC4309" s="14"/>
      <c r="CD4309" s="14"/>
      <c r="CE4309" s="14"/>
      <c r="CF4309" s="14"/>
      <c r="CG4309" s="14"/>
      <c r="CH4309" s="14"/>
      <c r="CI4309" s="14"/>
      <c r="CJ4309" s="14"/>
      <c r="CK4309" s="14"/>
      <c r="CL4309" s="14"/>
      <c r="CM4309" s="14"/>
      <c r="CN4309" s="14"/>
      <c r="CO4309" s="14"/>
    </row>
    <row r="4310" spans="1:93" x14ac:dyDescent="0.35">
      <c r="A4310" s="43">
        <v>1</v>
      </c>
      <c r="B4310" s="83">
        <v>6200</v>
      </c>
      <c r="C4310" s="50" t="s">
        <v>1352</v>
      </c>
      <c r="D4310" s="46" t="s">
        <v>10279</v>
      </c>
      <c r="E4310" s="46">
        <v>43000063</v>
      </c>
      <c r="F4310" s="53">
        <v>43000063</v>
      </c>
      <c r="G4310" s="53">
        <v>0</v>
      </c>
      <c r="H4310" s="53" t="s">
        <v>8749</v>
      </c>
      <c r="I4310" s="38">
        <v>81852.05</v>
      </c>
      <c r="J4310" s="47">
        <v>39387</v>
      </c>
      <c r="K4310" s="48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  <c r="AH4310" s="14"/>
      <c r="AI4310" s="14"/>
      <c r="AJ4310" s="14"/>
      <c r="AK4310" s="14"/>
      <c r="AL4310" s="14"/>
      <c r="AM4310" s="14"/>
      <c r="AN4310" s="14"/>
      <c r="AO4310" s="14"/>
      <c r="AP4310" s="14"/>
      <c r="AQ4310" s="14"/>
      <c r="AR4310" s="14"/>
      <c r="AS4310" s="14"/>
      <c r="AT4310" s="14"/>
      <c r="AU4310" s="14"/>
      <c r="AV4310" s="14"/>
      <c r="AW4310" s="14"/>
      <c r="AX4310" s="14"/>
      <c r="AY4310" s="14"/>
      <c r="AZ4310" s="14"/>
      <c r="BA4310" s="14"/>
      <c r="BB4310" s="14"/>
      <c r="BC4310" s="14"/>
      <c r="BD4310" s="14"/>
      <c r="BE4310" s="14"/>
      <c r="BF4310" s="14"/>
      <c r="BG4310" s="14"/>
      <c r="BH4310" s="14"/>
      <c r="BI4310" s="14"/>
      <c r="BJ4310" s="14"/>
      <c r="BK4310" s="14"/>
      <c r="BL4310" s="14"/>
      <c r="BM4310" s="14"/>
      <c r="BN4310" s="14"/>
      <c r="BO4310" s="14"/>
      <c r="BP4310" s="14"/>
      <c r="BQ4310" s="14"/>
      <c r="BR4310" s="14"/>
      <c r="BS4310" s="14"/>
      <c r="BT4310" s="14"/>
      <c r="BU4310" s="14"/>
      <c r="BV4310" s="14"/>
      <c r="BW4310" s="14"/>
      <c r="BX4310" s="14"/>
      <c r="BY4310" s="14"/>
      <c r="BZ4310" s="14"/>
      <c r="CA4310" s="14"/>
      <c r="CB4310" s="14"/>
      <c r="CC4310" s="14"/>
      <c r="CD4310" s="14"/>
      <c r="CE4310" s="14"/>
      <c r="CF4310" s="14"/>
      <c r="CG4310" s="14"/>
      <c r="CH4310" s="14"/>
      <c r="CI4310" s="14"/>
      <c r="CJ4310" s="14"/>
      <c r="CK4310" s="14"/>
      <c r="CL4310" s="14"/>
      <c r="CM4310" s="14"/>
      <c r="CN4310" s="14"/>
      <c r="CO4310" s="14"/>
    </row>
    <row r="4311" spans="1:93" x14ac:dyDescent="0.35">
      <c r="A4311" s="43">
        <v>1</v>
      </c>
      <c r="B4311" s="83">
        <v>6200</v>
      </c>
      <c r="C4311" s="50" t="s">
        <v>1352</v>
      </c>
      <c r="D4311" s="46" t="s">
        <v>10280</v>
      </c>
      <c r="E4311" s="46">
        <v>43000065</v>
      </c>
      <c r="F4311" s="53">
        <v>43000065</v>
      </c>
      <c r="G4311" s="53">
        <v>0</v>
      </c>
      <c r="H4311" s="53" t="s">
        <v>8753</v>
      </c>
      <c r="I4311" s="38">
        <v>81852.05</v>
      </c>
      <c r="J4311" s="47">
        <v>39387</v>
      </c>
      <c r="K4311" s="48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  <c r="AH4311" s="14"/>
      <c r="AI4311" s="14"/>
      <c r="AJ4311" s="14"/>
      <c r="AK4311" s="14"/>
      <c r="AL4311" s="14"/>
      <c r="AM4311" s="14"/>
      <c r="AN4311" s="14"/>
      <c r="AO4311" s="14"/>
      <c r="AP4311" s="14"/>
      <c r="AQ4311" s="14"/>
      <c r="AR4311" s="14"/>
      <c r="AS4311" s="14"/>
      <c r="AT4311" s="14"/>
      <c r="AU4311" s="14"/>
      <c r="AV4311" s="14"/>
      <c r="AW4311" s="14"/>
      <c r="AX4311" s="14"/>
      <c r="AY4311" s="14"/>
      <c r="AZ4311" s="14"/>
      <c r="BA4311" s="14"/>
      <c r="BB4311" s="14"/>
      <c r="BC4311" s="14"/>
      <c r="BD4311" s="14"/>
      <c r="BE4311" s="14"/>
      <c r="BF4311" s="14"/>
      <c r="BG4311" s="14"/>
      <c r="BH4311" s="14"/>
      <c r="BI4311" s="14"/>
      <c r="BJ4311" s="14"/>
      <c r="BK4311" s="14"/>
      <c r="BL4311" s="14"/>
      <c r="BM4311" s="14"/>
      <c r="BN4311" s="14"/>
      <c r="BO4311" s="14"/>
      <c r="BP4311" s="14"/>
      <c r="BQ4311" s="14"/>
      <c r="BR4311" s="14"/>
      <c r="BS4311" s="14"/>
      <c r="BT4311" s="14"/>
      <c r="BU4311" s="14"/>
      <c r="BV4311" s="14"/>
      <c r="BW4311" s="14"/>
      <c r="BX4311" s="14"/>
      <c r="BY4311" s="14"/>
      <c r="BZ4311" s="14"/>
      <c r="CA4311" s="14"/>
      <c r="CB4311" s="14"/>
      <c r="CC4311" s="14"/>
      <c r="CD4311" s="14"/>
      <c r="CE4311" s="14"/>
      <c r="CF4311" s="14"/>
      <c r="CG4311" s="14"/>
      <c r="CH4311" s="14"/>
      <c r="CI4311" s="14"/>
      <c r="CJ4311" s="14"/>
      <c r="CK4311" s="14"/>
      <c r="CL4311" s="14"/>
      <c r="CM4311" s="14"/>
      <c r="CN4311" s="14"/>
      <c r="CO4311" s="14"/>
    </row>
    <row r="4312" spans="1:93" x14ac:dyDescent="0.35">
      <c r="A4312" s="43">
        <v>1</v>
      </c>
      <c r="B4312" s="83">
        <v>6200</v>
      </c>
      <c r="C4312" s="50" t="s">
        <v>1352</v>
      </c>
      <c r="D4312" s="46" t="s">
        <v>10281</v>
      </c>
      <c r="E4312" s="46">
        <v>43000066</v>
      </c>
      <c r="F4312" s="53">
        <v>43000066</v>
      </c>
      <c r="G4312" s="53">
        <v>0</v>
      </c>
      <c r="H4312" s="53" t="s">
        <v>8756</v>
      </c>
      <c r="I4312" s="38">
        <v>81852.05</v>
      </c>
      <c r="J4312" s="47">
        <v>39387</v>
      </c>
      <c r="K4312" s="48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  <c r="AH4312" s="14"/>
      <c r="AI4312" s="14"/>
      <c r="AJ4312" s="14"/>
      <c r="AK4312" s="14"/>
      <c r="AL4312" s="14"/>
      <c r="AM4312" s="14"/>
      <c r="AN4312" s="14"/>
      <c r="AO4312" s="14"/>
      <c r="AP4312" s="14"/>
      <c r="AQ4312" s="14"/>
      <c r="AR4312" s="14"/>
      <c r="AS4312" s="14"/>
      <c r="AT4312" s="14"/>
      <c r="AU4312" s="14"/>
      <c r="AV4312" s="14"/>
      <c r="AW4312" s="14"/>
      <c r="AX4312" s="14"/>
      <c r="AY4312" s="14"/>
      <c r="AZ4312" s="14"/>
      <c r="BA4312" s="14"/>
      <c r="BB4312" s="14"/>
      <c r="BC4312" s="14"/>
      <c r="BD4312" s="14"/>
      <c r="BE4312" s="14"/>
      <c r="BF4312" s="14"/>
      <c r="BG4312" s="14"/>
      <c r="BH4312" s="14"/>
      <c r="BI4312" s="14"/>
      <c r="BJ4312" s="14"/>
      <c r="BK4312" s="14"/>
      <c r="BL4312" s="14"/>
      <c r="BM4312" s="14"/>
      <c r="BN4312" s="14"/>
      <c r="BO4312" s="14"/>
      <c r="BP4312" s="14"/>
      <c r="BQ4312" s="14"/>
      <c r="BR4312" s="14"/>
      <c r="BS4312" s="14"/>
      <c r="BT4312" s="14"/>
      <c r="BU4312" s="14"/>
      <c r="BV4312" s="14"/>
      <c r="BW4312" s="14"/>
      <c r="BX4312" s="14"/>
      <c r="BY4312" s="14"/>
      <c r="BZ4312" s="14"/>
      <c r="CA4312" s="14"/>
      <c r="CB4312" s="14"/>
      <c r="CC4312" s="14"/>
      <c r="CD4312" s="14"/>
      <c r="CE4312" s="14"/>
      <c r="CF4312" s="14"/>
      <c r="CG4312" s="14"/>
      <c r="CH4312" s="14"/>
      <c r="CI4312" s="14"/>
      <c r="CJ4312" s="14"/>
      <c r="CK4312" s="14"/>
      <c r="CL4312" s="14"/>
      <c r="CM4312" s="14"/>
      <c r="CN4312" s="14"/>
      <c r="CO4312" s="14"/>
    </row>
    <row r="4313" spans="1:93" x14ac:dyDescent="0.35">
      <c r="A4313" s="43">
        <v>1</v>
      </c>
      <c r="B4313" s="83">
        <v>6200</v>
      </c>
      <c r="C4313" s="50" t="s">
        <v>1352</v>
      </c>
      <c r="D4313" s="46" t="s">
        <v>10282</v>
      </c>
      <c r="E4313" s="46">
        <v>43000067</v>
      </c>
      <c r="F4313" s="53">
        <v>43000067</v>
      </c>
      <c r="G4313" s="53">
        <v>0</v>
      </c>
      <c r="H4313" s="53" t="s">
        <v>8759</v>
      </c>
      <c r="I4313" s="38">
        <v>81852.05</v>
      </c>
      <c r="J4313" s="47">
        <v>39387</v>
      </c>
      <c r="K4313" s="48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  <c r="AH4313" s="14"/>
      <c r="AI4313" s="14"/>
      <c r="AJ4313" s="14"/>
      <c r="AK4313" s="14"/>
      <c r="AL4313" s="14"/>
      <c r="AM4313" s="14"/>
      <c r="AN4313" s="14"/>
      <c r="AO4313" s="14"/>
      <c r="AP4313" s="14"/>
      <c r="AQ4313" s="14"/>
      <c r="AR4313" s="14"/>
      <c r="AS4313" s="14"/>
      <c r="AT4313" s="14"/>
      <c r="AU4313" s="14"/>
      <c r="AV4313" s="14"/>
      <c r="AW4313" s="14"/>
      <c r="AX4313" s="14"/>
      <c r="AY4313" s="14"/>
      <c r="AZ4313" s="14"/>
      <c r="BA4313" s="14"/>
      <c r="BB4313" s="14"/>
      <c r="BC4313" s="14"/>
      <c r="BD4313" s="14"/>
      <c r="BE4313" s="14"/>
      <c r="BF4313" s="14"/>
      <c r="BG4313" s="14"/>
      <c r="BH4313" s="14"/>
      <c r="BI4313" s="14"/>
      <c r="BJ4313" s="14"/>
      <c r="BK4313" s="14"/>
      <c r="BL4313" s="14"/>
      <c r="BM4313" s="14"/>
      <c r="BN4313" s="14"/>
      <c r="BO4313" s="14"/>
      <c r="BP4313" s="14"/>
      <c r="BQ4313" s="14"/>
      <c r="BR4313" s="14"/>
      <c r="BS4313" s="14"/>
      <c r="BT4313" s="14"/>
      <c r="BU4313" s="14"/>
      <c r="BV4313" s="14"/>
      <c r="BW4313" s="14"/>
      <c r="BX4313" s="14"/>
      <c r="BY4313" s="14"/>
      <c r="BZ4313" s="14"/>
      <c r="CA4313" s="14"/>
      <c r="CB4313" s="14"/>
      <c r="CC4313" s="14"/>
      <c r="CD4313" s="14"/>
      <c r="CE4313" s="14"/>
      <c r="CF4313" s="14"/>
      <c r="CG4313" s="14"/>
      <c r="CH4313" s="14"/>
      <c r="CI4313" s="14"/>
      <c r="CJ4313" s="14"/>
      <c r="CK4313" s="14"/>
      <c r="CL4313" s="14"/>
      <c r="CM4313" s="14"/>
      <c r="CN4313" s="14"/>
      <c r="CO4313" s="14"/>
    </row>
    <row r="4314" spans="1:93" x14ac:dyDescent="0.35">
      <c r="A4314" s="43">
        <v>1</v>
      </c>
      <c r="B4314" s="83">
        <v>6200</v>
      </c>
      <c r="C4314" s="50" t="s">
        <v>1352</v>
      </c>
      <c r="D4314" s="46" t="s">
        <v>10283</v>
      </c>
      <c r="E4314" s="46">
        <v>43000069</v>
      </c>
      <c r="F4314" s="53">
        <v>43000069</v>
      </c>
      <c r="G4314" s="53">
        <v>0</v>
      </c>
      <c r="H4314" s="53" t="s">
        <v>8761</v>
      </c>
      <c r="I4314" s="38">
        <v>81852.05</v>
      </c>
      <c r="J4314" s="47">
        <v>39387</v>
      </c>
      <c r="K4314" s="48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  <c r="AH4314" s="14"/>
      <c r="AI4314" s="14"/>
      <c r="AJ4314" s="14"/>
      <c r="AK4314" s="14"/>
      <c r="AL4314" s="14"/>
      <c r="AM4314" s="14"/>
      <c r="AN4314" s="14"/>
      <c r="AO4314" s="14"/>
      <c r="AP4314" s="14"/>
      <c r="AQ4314" s="14"/>
      <c r="AR4314" s="14"/>
      <c r="AS4314" s="14"/>
      <c r="AT4314" s="14"/>
      <c r="AU4314" s="14"/>
      <c r="AV4314" s="14"/>
      <c r="AW4314" s="14"/>
      <c r="AX4314" s="14"/>
      <c r="AY4314" s="14"/>
      <c r="AZ4314" s="14"/>
      <c r="BA4314" s="14"/>
      <c r="BB4314" s="14"/>
      <c r="BC4314" s="14"/>
      <c r="BD4314" s="14"/>
      <c r="BE4314" s="14"/>
      <c r="BF4314" s="14"/>
      <c r="BG4314" s="14"/>
      <c r="BH4314" s="14"/>
      <c r="BI4314" s="14"/>
      <c r="BJ4314" s="14"/>
      <c r="BK4314" s="14"/>
      <c r="BL4314" s="14"/>
      <c r="BM4314" s="14"/>
      <c r="BN4314" s="14"/>
      <c r="BO4314" s="14"/>
      <c r="BP4314" s="14"/>
      <c r="BQ4314" s="14"/>
      <c r="BR4314" s="14"/>
      <c r="BS4314" s="14"/>
      <c r="BT4314" s="14"/>
      <c r="BU4314" s="14"/>
      <c r="BV4314" s="14"/>
      <c r="BW4314" s="14"/>
      <c r="BX4314" s="14"/>
      <c r="BY4314" s="14"/>
      <c r="BZ4314" s="14"/>
      <c r="CA4314" s="14"/>
      <c r="CB4314" s="14"/>
      <c r="CC4314" s="14"/>
      <c r="CD4314" s="14"/>
      <c r="CE4314" s="14"/>
      <c r="CF4314" s="14"/>
      <c r="CG4314" s="14"/>
      <c r="CH4314" s="14"/>
      <c r="CI4314" s="14"/>
      <c r="CJ4314" s="14"/>
      <c r="CK4314" s="14"/>
      <c r="CL4314" s="14"/>
      <c r="CM4314" s="14"/>
      <c r="CN4314" s="14"/>
      <c r="CO4314" s="14"/>
    </row>
    <row r="4315" spans="1:93" x14ac:dyDescent="0.35">
      <c r="A4315" s="43">
        <v>1</v>
      </c>
      <c r="B4315" s="83">
        <v>6200</v>
      </c>
      <c r="C4315" s="50" t="s">
        <v>1352</v>
      </c>
      <c r="D4315" s="46" t="s">
        <v>10284</v>
      </c>
      <c r="E4315" s="46">
        <v>43000070</v>
      </c>
      <c r="F4315" s="53">
        <v>43000070</v>
      </c>
      <c r="G4315" s="53">
        <v>0</v>
      </c>
      <c r="H4315" s="53" t="s">
        <v>8763</v>
      </c>
      <c r="I4315" s="38">
        <v>81852.05</v>
      </c>
      <c r="J4315" s="47">
        <v>39387</v>
      </c>
      <c r="K4315" s="48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  <c r="AH4315" s="14"/>
      <c r="AI4315" s="14"/>
      <c r="AJ4315" s="14"/>
      <c r="AK4315" s="14"/>
      <c r="AL4315" s="14"/>
      <c r="AM4315" s="14"/>
      <c r="AN4315" s="14"/>
      <c r="AO4315" s="14"/>
      <c r="AP4315" s="14"/>
      <c r="AQ4315" s="14"/>
      <c r="AR4315" s="14"/>
      <c r="AS4315" s="14"/>
      <c r="AT4315" s="14"/>
      <c r="AU4315" s="14"/>
      <c r="AV4315" s="14"/>
      <c r="AW4315" s="14"/>
      <c r="AX4315" s="14"/>
      <c r="AY4315" s="14"/>
      <c r="AZ4315" s="14"/>
      <c r="BA4315" s="14"/>
      <c r="BB4315" s="14"/>
      <c r="BC4315" s="14"/>
      <c r="BD4315" s="14"/>
      <c r="BE4315" s="14"/>
      <c r="BF4315" s="14"/>
      <c r="BG4315" s="14"/>
      <c r="BH4315" s="14"/>
      <c r="BI4315" s="14"/>
      <c r="BJ4315" s="14"/>
      <c r="BK4315" s="14"/>
      <c r="BL4315" s="14"/>
      <c r="BM4315" s="14"/>
      <c r="BN4315" s="14"/>
      <c r="BO4315" s="14"/>
      <c r="BP4315" s="14"/>
      <c r="BQ4315" s="14"/>
      <c r="BR4315" s="14"/>
      <c r="BS4315" s="14"/>
      <c r="BT4315" s="14"/>
      <c r="BU4315" s="14"/>
      <c r="BV4315" s="14"/>
      <c r="BW4315" s="14"/>
      <c r="BX4315" s="14"/>
      <c r="BY4315" s="14"/>
      <c r="BZ4315" s="14"/>
      <c r="CA4315" s="14"/>
      <c r="CB4315" s="14"/>
      <c r="CC4315" s="14"/>
      <c r="CD4315" s="14"/>
      <c r="CE4315" s="14"/>
      <c r="CF4315" s="14"/>
      <c r="CG4315" s="14"/>
      <c r="CH4315" s="14"/>
      <c r="CI4315" s="14"/>
      <c r="CJ4315" s="14"/>
      <c r="CK4315" s="14"/>
      <c r="CL4315" s="14"/>
      <c r="CM4315" s="14"/>
      <c r="CN4315" s="14"/>
      <c r="CO4315" s="14"/>
    </row>
    <row r="4316" spans="1:93" x14ac:dyDescent="0.35">
      <c r="A4316" s="43">
        <v>1</v>
      </c>
      <c r="B4316" s="83">
        <v>6200</v>
      </c>
      <c r="C4316" s="50" t="s">
        <v>1352</v>
      </c>
      <c r="D4316" s="46" t="s">
        <v>10285</v>
      </c>
      <c r="E4316" s="46">
        <v>43000072</v>
      </c>
      <c r="F4316" s="53">
        <v>43000072</v>
      </c>
      <c r="G4316" s="53">
        <v>0</v>
      </c>
      <c r="H4316" s="53" t="s">
        <v>8767</v>
      </c>
      <c r="I4316" s="38">
        <v>81852.05</v>
      </c>
      <c r="J4316" s="47">
        <v>39387</v>
      </c>
      <c r="K4316" s="48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  <c r="AH4316" s="14"/>
      <c r="AI4316" s="14"/>
      <c r="AJ4316" s="14"/>
      <c r="AK4316" s="14"/>
      <c r="AL4316" s="14"/>
      <c r="AM4316" s="14"/>
      <c r="AN4316" s="14"/>
      <c r="AO4316" s="14"/>
      <c r="AP4316" s="14"/>
      <c r="AQ4316" s="14"/>
      <c r="AR4316" s="14"/>
      <c r="AS4316" s="14"/>
      <c r="AT4316" s="14"/>
      <c r="AU4316" s="14"/>
      <c r="AV4316" s="14"/>
      <c r="AW4316" s="14"/>
      <c r="AX4316" s="14"/>
      <c r="AY4316" s="14"/>
      <c r="AZ4316" s="14"/>
      <c r="BA4316" s="14"/>
      <c r="BB4316" s="14"/>
      <c r="BC4316" s="14"/>
      <c r="BD4316" s="14"/>
      <c r="BE4316" s="14"/>
      <c r="BF4316" s="14"/>
      <c r="BG4316" s="14"/>
      <c r="BH4316" s="14"/>
      <c r="BI4316" s="14"/>
      <c r="BJ4316" s="14"/>
      <c r="BK4316" s="14"/>
      <c r="BL4316" s="14"/>
      <c r="BM4316" s="14"/>
      <c r="BN4316" s="14"/>
      <c r="BO4316" s="14"/>
      <c r="BP4316" s="14"/>
      <c r="BQ4316" s="14"/>
      <c r="BR4316" s="14"/>
      <c r="BS4316" s="14"/>
      <c r="BT4316" s="14"/>
      <c r="BU4316" s="14"/>
      <c r="BV4316" s="14"/>
      <c r="BW4316" s="14"/>
      <c r="BX4316" s="14"/>
      <c r="BY4316" s="14"/>
      <c r="BZ4316" s="14"/>
      <c r="CA4316" s="14"/>
      <c r="CB4316" s="14"/>
      <c r="CC4316" s="14"/>
      <c r="CD4316" s="14"/>
      <c r="CE4316" s="14"/>
      <c r="CF4316" s="14"/>
      <c r="CG4316" s="14"/>
      <c r="CH4316" s="14"/>
      <c r="CI4316" s="14"/>
      <c r="CJ4316" s="14"/>
      <c r="CK4316" s="14"/>
      <c r="CL4316" s="14"/>
      <c r="CM4316" s="14"/>
      <c r="CN4316" s="14"/>
      <c r="CO4316" s="14"/>
    </row>
    <row r="4317" spans="1:93" x14ac:dyDescent="0.35">
      <c r="A4317" s="43">
        <v>1</v>
      </c>
      <c r="B4317" s="83">
        <v>6200</v>
      </c>
      <c r="C4317" s="50" t="s">
        <v>1352</v>
      </c>
      <c r="D4317" s="46" t="s">
        <v>10286</v>
      </c>
      <c r="E4317" s="46">
        <v>43000073</v>
      </c>
      <c r="F4317" s="53">
        <v>43000073</v>
      </c>
      <c r="G4317" s="53">
        <v>0</v>
      </c>
      <c r="H4317" s="53" t="s">
        <v>8770</v>
      </c>
      <c r="I4317" s="38">
        <v>81852.05</v>
      </c>
      <c r="J4317" s="47">
        <v>39387</v>
      </c>
      <c r="K4317" s="48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  <c r="AH4317" s="14"/>
      <c r="AI4317" s="14"/>
      <c r="AJ4317" s="14"/>
      <c r="AK4317" s="14"/>
      <c r="AL4317" s="14"/>
      <c r="AM4317" s="14"/>
      <c r="AN4317" s="14"/>
      <c r="AO4317" s="14"/>
      <c r="AP4317" s="14"/>
      <c r="AQ4317" s="14"/>
      <c r="AR4317" s="14"/>
      <c r="AS4317" s="14"/>
      <c r="AT4317" s="14"/>
      <c r="AU4317" s="14"/>
      <c r="AV4317" s="14"/>
      <c r="AW4317" s="14"/>
      <c r="AX4317" s="14"/>
      <c r="AY4317" s="14"/>
      <c r="AZ4317" s="14"/>
      <c r="BA4317" s="14"/>
      <c r="BB4317" s="14"/>
      <c r="BC4317" s="14"/>
      <c r="BD4317" s="14"/>
      <c r="BE4317" s="14"/>
      <c r="BF4317" s="14"/>
      <c r="BG4317" s="14"/>
      <c r="BH4317" s="14"/>
      <c r="BI4317" s="14"/>
      <c r="BJ4317" s="14"/>
      <c r="BK4317" s="14"/>
      <c r="BL4317" s="14"/>
      <c r="BM4317" s="14"/>
      <c r="BN4317" s="14"/>
      <c r="BO4317" s="14"/>
      <c r="BP4317" s="14"/>
      <c r="BQ4317" s="14"/>
      <c r="BR4317" s="14"/>
      <c r="BS4317" s="14"/>
      <c r="BT4317" s="14"/>
      <c r="BU4317" s="14"/>
      <c r="BV4317" s="14"/>
      <c r="BW4317" s="14"/>
      <c r="BX4317" s="14"/>
      <c r="BY4317" s="14"/>
      <c r="BZ4317" s="14"/>
      <c r="CA4317" s="14"/>
      <c r="CB4317" s="14"/>
      <c r="CC4317" s="14"/>
      <c r="CD4317" s="14"/>
      <c r="CE4317" s="14"/>
      <c r="CF4317" s="14"/>
      <c r="CG4317" s="14"/>
      <c r="CH4317" s="14"/>
      <c r="CI4317" s="14"/>
      <c r="CJ4317" s="14"/>
      <c r="CK4317" s="14"/>
      <c r="CL4317" s="14"/>
      <c r="CM4317" s="14"/>
      <c r="CN4317" s="14"/>
      <c r="CO4317" s="14"/>
    </row>
    <row r="4318" spans="1:93" x14ac:dyDescent="0.35">
      <c r="A4318" s="43">
        <v>1</v>
      </c>
      <c r="B4318" s="83">
        <v>6200</v>
      </c>
      <c r="C4318" s="50" t="s">
        <v>1352</v>
      </c>
      <c r="D4318" s="46" t="s">
        <v>10287</v>
      </c>
      <c r="E4318" s="46">
        <v>43000074</v>
      </c>
      <c r="F4318" s="53">
        <v>43000074</v>
      </c>
      <c r="G4318" s="53">
        <v>0</v>
      </c>
      <c r="H4318" s="53" t="s">
        <v>10288</v>
      </c>
      <c r="I4318" s="38">
        <v>81852.05</v>
      </c>
      <c r="J4318" s="47">
        <v>39387</v>
      </c>
      <c r="K4318" s="48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  <c r="AH4318" s="14"/>
      <c r="AI4318" s="14"/>
      <c r="AJ4318" s="14"/>
      <c r="AK4318" s="14"/>
      <c r="AL4318" s="14"/>
      <c r="AM4318" s="14"/>
      <c r="AN4318" s="14"/>
      <c r="AO4318" s="14"/>
      <c r="AP4318" s="14"/>
      <c r="AQ4318" s="14"/>
      <c r="AR4318" s="14"/>
      <c r="AS4318" s="14"/>
      <c r="AT4318" s="14"/>
      <c r="AU4318" s="14"/>
      <c r="AV4318" s="14"/>
      <c r="AW4318" s="14"/>
      <c r="AX4318" s="14"/>
      <c r="AY4318" s="14"/>
      <c r="AZ4318" s="14"/>
      <c r="BA4318" s="14"/>
      <c r="BB4318" s="14"/>
      <c r="BC4318" s="14"/>
      <c r="BD4318" s="14"/>
      <c r="BE4318" s="14"/>
      <c r="BF4318" s="14"/>
      <c r="BG4318" s="14"/>
      <c r="BH4318" s="14"/>
      <c r="BI4318" s="14"/>
      <c r="BJ4318" s="14"/>
      <c r="BK4318" s="14"/>
      <c r="BL4318" s="14"/>
      <c r="BM4318" s="14"/>
      <c r="BN4318" s="14"/>
      <c r="BO4318" s="14"/>
      <c r="BP4318" s="14"/>
      <c r="BQ4318" s="14"/>
      <c r="BR4318" s="14"/>
      <c r="BS4318" s="14"/>
      <c r="BT4318" s="14"/>
      <c r="BU4318" s="14"/>
      <c r="BV4318" s="14"/>
      <c r="BW4318" s="14"/>
      <c r="BX4318" s="14"/>
      <c r="BY4318" s="14"/>
      <c r="BZ4318" s="14"/>
      <c r="CA4318" s="14"/>
      <c r="CB4318" s="14"/>
      <c r="CC4318" s="14"/>
      <c r="CD4318" s="14"/>
      <c r="CE4318" s="14"/>
      <c r="CF4318" s="14"/>
      <c r="CG4318" s="14"/>
      <c r="CH4318" s="14"/>
      <c r="CI4318" s="14"/>
      <c r="CJ4318" s="14"/>
      <c r="CK4318" s="14"/>
      <c r="CL4318" s="14"/>
      <c r="CM4318" s="14"/>
      <c r="CN4318" s="14"/>
      <c r="CO4318" s="14"/>
    </row>
    <row r="4319" spans="1:93" x14ac:dyDescent="0.35">
      <c r="A4319" s="43">
        <v>1</v>
      </c>
      <c r="B4319" s="83">
        <v>6200</v>
      </c>
      <c r="C4319" s="50" t="s">
        <v>1352</v>
      </c>
      <c r="D4319" s="46" t="s">
        <v>10289</v>
      </c>
      <c r="E4319" s="46">
        <v>43000074</v>
      </c>
      <c r="F4319" s="53">
        <v>43000074</v>
      </c>
      <c r="G4319" s="53">
        <v>2</v>
      </c>
      <c r="H4319" s="53" t="s">
        <v>10288</v>
      </c>
      <c r="I4319" s="38">
        <v>57937.99</v>
      </c>
      <c r="J4319" s="47">
        <v>43915</v>
      </c>
      <c r="K4319" s="48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  <c r="AH4319" s="14"/>
      <c r="AI4319" s="14"/>
      <c r="AJ4319" s="14"/>
      <c r="AK4319" s="14"/>
      <c r="AL4319" s="14"/>
      <c r="AM4319" s="14"/>
      <c r="AN4319" s="14"/>
      <c r="AO4319" s="14"/>
      <c r="AP4319" s="14"/>
      <c r="AQ4319" s="14"/>
      <c r="AR4319" s="14"/>
      <c r="AS4319" s="14"/>
      <c r="AT4319" s="14"/>
      <c r="AU4319" s="14"/>
      <c r="AV4319" s="14"/>
      <c r="AW4319" s="14"/>
      <c r="AX4319" s="14"/>
      <c r="AY4319" s="14"/>
      <c r="AZ4319" s="14"/>
      <c r="BA4319" s="14"/>
      <c r="BB4319" s="14"/>
      <c r="BC4319" s="14"/>
      <c r="BD4319" s="14"/>
      <c r="BE4319" s="14"/>
      <c r="BF4319" s="14"/>
      <c r="BG4319" s="14"/>
      <c r="BH4319" s="14"/>
      <c r="BI4319" s="14"/>
      <c r="BJ4319" s="14"/>
      <c r="BK4319" s="14"/>
      <c r="BL4319" s="14"/>
      <c r="BM4319" s="14"/>
      <c r="BN4319" s="14"/>
      <c r="BO4319" s="14"/>
      <c r="BP4319" s="14"/>
      <c r="BQ4319" s="14"/>
      <c r="BR4319" s="14"/>
      <c r="BS4319" s="14"/>
      <c r="BT4319" s="14"/>
      <c r="BU4319" s="14"/>
      <c r="BV4319" s="14"/>
      <c r="BW4319" s="14"/>
      <c r="BX4319" s="14"/>
      <c r="BY4319" s="14"/>
      <c r="BZ4319" s="14"/>
      <c r="CA4319" s="14"/>
      <c r="CB4319" s="14"/>
      <c r="CC4319" s="14"/>
      <c r="CD4319" s="14"/>
      <c r="CE4319" s="14"/>
      <c r="CF4319" s="14"/>
      <c r="CG4319" s="14"/>
      <c r="CH4319" s="14"/>
      <c r="CI4319" s="14"/>
      <c r="CJ4319" s="14"/>
      <c r="CK4319" s="14"/>
      <c r="CL4319" s="14"/>
      <c r="CM4319" s="14"/>
      <c r="CN4319" s="14"/>
      <c r="CO4319" s="14"/>
    </row>
    <row r="4320" spans="1:93" x14ac:dyDescent="0.35">
      <c r="A4320" s="43">
        <v>1</v>
      </c>
      <c r="B4320" s="83">
        <v>6200</v>
      </c>
      <c r="C4320" s="50" t="s">
        <v>1352</v>
      </c>
      <c r="D4320" s="46" t="s">
        <v>10290</v>
      </c>
      <c r="E4320" s="46">
        <v>43000078</v>
      </c>
      <c r="F4320" s="53">
        <v>43000078</v>
      </c>
      <c r="G4320" s="53">
        <v>0</v>
      </c>
      <c r="H4320" s="53" t="s">
        <v>10291</v>
      </c>
      <c r="I4320" s="38">
        <v>81852.05</v>
      </c>
      <c r="J4320" s="47">
        <v>39387</v>
      </c>
      <c r="K4320" s="54"/>
      <c r="L4320" s="17"/>
      <c r="M4320" s="17"/>
      <c r="N4320" s="17"/>
      <c r="O4320" s="17"/>
      <c r="P4320" s="17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17"/>
      <c r="AF4320" s="17"/>
      <c r="AG4320" s="17"/>
      <c r="AH4320" s="17"/>
      <c r="AI4320" s="17"/>
      <c r="AJ4320" s="17"/>
      <c r="AK4320" s="17"/>
      <c r="AL4320" s="17"/>
      <c r="AM4320" s="17"/>
      <c r="AN4320" s="17"/>
      <c r="AO4320" s="17"/>
      <c r="AP4320" s="17"/>
      <c r="AQ4320" s="17"/>
      <c r="AR4320" s="17"/>
      <c r="AS4320" s="17"/>
      <c r="AT4320" s="17"/>
      <c r="AU4320" s="17"/>
      <c r="AV4320" s="17"/>
      <c r="AW4320" s="17"/>
      <c r="AX4320" s="17"/>
      <c r="AY4320" s="17"/>
      <c r="AZ4320" s="17"/>
      <c r="BA4320" s="17"/>
      <c r="BB4320" s="17"/>
      <c r="BC4320" s="17"/>
      <c r="BD4320" s="17"/>
      <c r="BE4320" s="17"/>
      <c r="BF4320" s="17"/>
      <c r="BG4320" s="17"/>
      <c r="BH4320" s="17"/>
      <c r="BI4320" s="17"/>
      <c r="BJ4320" s="17"/>
      <c r="BK4320" s="17"/>
      <c r="BL4320" s="17"/>
      <c r="BM4320" s="17"/>
      <c r="BN4320" s="17"/>
      <c r="BO4320" s="17"/>
      <c r="BP4320" s="17"/>
      <c r="BQ4320" s="17"/>
      <c r="BR4320" s="17"/>
      <c r="BS4320" s="17"/>
      <c r="BT4320" s="17"/>
      <c r="BU4320" s="17"/>
      <c r="BV4320" s="17"/>
      <c r="BW4320" s="17"/>
      <c r="BX4320" s="17"/>
      <c r="BY4320" s="17"/>
      <c r="BZ4320" s="17"/>
      <c r="CA4320" s="17"/>
      <c r="CB4320" s="17"/>
      <c r="CC4320" s="17"/>
      <c r="CD4320" s="17"/>
      <c r="CE4320" s="17"/>
      <c r="CF4320" s="17"/>
      <c r="CG4320" s="17"/>
      <c r="CH4320" s="17"/>
      <c r="CI4320" s="17"/>
      <c r="CJ4320" s="17"/>
      <c r="CK4320" s="17"/>
      <c r="CL4320" s="17"/>
      <c r="CM4320" s="17"/>
      <c r="CN4320" s="17"/>
      <c r="CO4320" s="17"/>
    </row>
    <row r="4321" spans="1:93" x14ac:dyDescent="0.35">
      <c r="A4321" s="43">
        <v>1</v>
      </c>
      <c r="B4321" s="83">
        <v>6200</v>
      </c>
      <c r="C4321" s="50" t="s">
        <v>1352</v>
      </c>
      <c r="D4321" s="46" t="s">
        <v>10292</v>
      </c>
      <c r="E4321" s="46">
        <v>43000080</v>
      </c>
      <c r="F4321" s="53">
        <v>43000080</v>
      </c>
      <c r="G4321" s="53">
        <v>0</v>
      </c>
      <c r="H4321" s="53" t="s">
        <v>10293</v>
      </c>
      <c r="I4321" s="38">
        <v>81852.05</v>
      </c>
      <c r="J4321" s="47">
        <v>39387</v>
      </c>
      <c r="K4321" s="54"/>
      <c r="L4321" s="17"/>
      <c r="M4321" s="17"/>
      <c r="N4321" s="17"/>
      <c r="O4321" s="17"/>
      <c r="P4321" s="17"/>
      <c r="Q4321" s="17"/>
      <c r="R4321" s="17"/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  <c r="AE4321" s="17"/>
      <c r="AF4321" s="17"/>
      <c r="AG4321" s="17"/>
      <c r="AH4321" s="17"/>
      <c r="AI4321" s="17"/>
      <c r="AJ4321" s="17"/>
      <c r="AK4321" s="17"/>
      <c r="AL4321" s="17"/>
      <c r="AM4321" s="17"/>
      <c r="AN4321" s="17"/>
      <c r="AO4321" s="17"/>
      <c r="AP4321" s="17"/>
      <c r="AQ4321" s="17"/>
      <c r="AR4321" s="17"/>
      <c r="AS4321" s="17"/>
      <c r="AT4321" s="17"/>
      <c r="AU4321" s="17"/>
      <c r="AV4321" s="17"/>
      <c r="AW4321" s="17"/>
      <c r="AX4321" s="17"/>
      <c r="AY4321" s="17"/>
      <c r="AZ4321" s="17"/>
      <c r="BA4321" s="17"/>
      <c r="BB4321" s="17"/>
      <c r="BC4321" s="17"/>
      <c r="BD4321" s="17"/>
      <c r="BE4321" s="17"/>
      <c r="BF4321" s="17"/>
      <c r="BG4321" s="17"/>
      <c r="BH4321" s="17"/>
      <c r="BI4321" s="17"/>
      <c r="BJ4321" s="17"/>
      <c r="BK4321" s="17"/>
      <c r="BL4321" s="17"/>
      <c r="BM4321" s="17"/>
      <c r="BN4321" s="17"/>
      <c r="BO4321" s="17"/>
      <c r="BP4321" s="17"/>
      <c r="BQ4321" s="17"/>
      <c r="BR4321" s="17"/>
      <c r="BS4321" s="17"/>
      <c r="BT4321" s="17"/>
      <c r="BU4321" s="17"/>
      <c r="BV4321" s="17"/>
      <c r="BW4321" s="17"/>
      <c r="BX4321" s="17"/>
      <c r="BY4321" s="17"/>
      <c r="BZ4321" s="17"/>
      <c r="CA4321" s="17"/>
      <c r="CB4321" s="17"/>
      <c r="CC4321" s="17"/>
      <c r="CD4321" s="17"/>
      <c r="CE4321" s="17"/>
      <c r="CF4321" s="17"/>
      <c r="CG4321" s="17"/>
      <c r="CH4321" s="17"/>
      <c r="CI4321" s="17"/>
      <c r="CJ4321" s="17"/>
      <c r="CK4321" s="17"/>
      <c r="CL4321" s="17"/>
      <c r="CM4321" s="17"/>
      <c r="CN4321" s="17"/>
      <c r="CO4321" s="17"/>
    </row>
    <row r="4322" spans="1:93" x14ac:dyDescent="0.35">
      <c r="A4322" s="43">
        <v>1</v>
      </c>
      <c r="B4322" s="83">
        <v>6200</v>
      </c>
      <c r="C4322" s="46">
        <v>43</v>
      </c>
      <c r="D4322" s="74" t="s">
        <v>10294</v>
      </c>
      <c r="E4322" s="46"/>
      <c r="F4322" s="53">
        <v>43000080</v>
      </c>
      <c r="G4322" s="53">
        <v>1</v>
      </c>
      <c r="H4322" s="104" t="s">
        <v>10295</v>
      </c>
      <c r="I4322" s="38">
        <v>120543</v>
      </c>
      <c r="J4322" s="47">
        <v>44889</v>
      </c>
      <c r="K4322" s="54"/>
      <c r="L4322" s="17"/>
      <c r="M4322" s="17"/>
      <c r="N4322" s="17"/>
      <c r="O4322" s="17"/>
      <c r="P4322" s="17"/>
      <c r="Q4322" s="17"/>
      <c r="R4322" s="17"/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17"/>
      <c r="AF4322" s="17"/>
      <c r="AG4322" s="17"/>
      <c r="AH4322" s="17"/>
      <c r="AI4322" s="17"/>
      <c r="AJ4322" s="17"/>
      <c r="AK4322" s="17"/>
      <c r="AL4322" s="17"/>
      <c r="AM4322" s="17"/>
      <c r="AN4322" s="17"/>
      <c r="AO4322" s="17"/>
      <c r="AP4322" s="17"/>
      <c r="AQ4322" s="17"/>
      <c r="AR4322" s="17"/>
      <c r="AS4322" s="17"/>
      <c r="AT4322" s="17"/>
      <c r="AU4322" s="17"/>
      <c r="AV4322" s="17"/>
      <c r="AW4322" s="17"/>
      <c r="AX4322" s="17"/>
      <c r="AY4322" s="17"/>
      <c r="AZ4322" s="17"/>
      <c r="BA4322" s="17"/>
      <c r="BB4322" s="17"/>
      <c r="BC4322" s="17"/>
      <c r="BD4322" s="17"/>
      <c r="BE4322" s="17"/>
      <c r="BF4322" s="17"/>
      <c r="BG4322" s="17"/>
      <c r="BH4322" s="17"/>
      <c r="BI4322" s="17"/>
      <c r="BJ4322" s="17"/>
      <c r="BK4322" s="17"/>
      <c r="BL4322" s="17"/>
      <c r="BM4322" s="17"/>
      <c r="BN4322" s="17"/>
      <c r="BO4322" s="17"/>
      <c r="BP4322" s="17"/>
      <c r="BQ4322" s="17"/>
      <c r="BR4322" s="17"/>
      <c r="BS4322" s="17"/>
      <c r="BT4322" s="17"/>
      <c r="BU4322" s="17"/>
      <c r="BV4322" s="17"/>
      <c r="BW4322" s="17"/>
      <c r="BX4322" s="17"/>
      <c r="BY4322" s="17"/>
      <c r="BZ4322" s="17"/>
      <c r="CA4322" s="17"/>
      <c r="CB4322" s="17"/>
      <c r="CC4322" s="17"/>
      <c r="CD4322" s="17"/>
      <c r="CE4322" s="17"/>
      <c r="CF4322" s="17"/>
      <c r="CG4322" s="17"/>
      <c r="CH4322" s="17"/>
      <c r="CI4322" s="17"/>
      <c r="CJ4322" s="17"/>
      <c r="CK4322" s="17"/>
      <c r="CL4322" s="17"/>
      <c r="CM4322" s="17"/>
      <c r="CN4322" s="17"/>
      <c r="CO4322" s="17"/>
    </row>
    <row r="4323" spans="1:93" x14ac:dyDescent="0.35">
      <c r="A4323" s="43">
        <v>1</v>
      </c>
      <c r="B4323" s="83">
        <v>6200</v>
      </c>
      <c r="C4323" s="50" t="s">
        <v>1352</v>
      </c>
      <c r="D4323" s="46" t="s">
        <v>10296</v>
      </c>
      <c r="E4323" s="46">
        <v>43000085</v>
      </c>
      <c r="F4323" s="53">
        <v>43000085</v>
      </c>
      <c r="G4323" s="53">
        <v>0</v>
      </c>
      <c r="H4323" s="53" t="s">
        <v>10297</v>
      </c>
      <c r="I4323" s="38">
        <v>81852.05</v>
      </c>
      <c r="J4323" s="47">
        <v>39387</v>
      </c>
      <c r="K4323" s="48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  <c r="AH4323" s="14"/>
      <c r="AI4323" s="14"/>
      <c r="AJ4323" s="14"/>
      <c r="AK4323" s="14"/>
      <c r="AL4323" s="14"/>
      <c r="AM4323" s="14"/>
      <c r="AN4323" s="14"/>
      <c r="AO4323" s="14"/>
      <c r="AP4323" s="14"/>
      <c r="AQ4323" s="14"/>
      <c r="AR4323" s="14"/>
      <c r="AS4323" s="14"/>
      <c r="AT4323" s="14"/>
      <c r="AU4323" s="14"/>
      <c r="AV4323" s="14"/>
      <c r="AW4323" s="14"/>
      <c r="AX4323" s="14"/>
      <c r="AY4323" s="14"/>
      <c r="AZ4323" s="14"/>
      <c r="BA4323" s="14"/>
      <c r="BB4323" s="14"/>
      <c r="BC4323" s="14"/>
      <c r="BD4323" s="14"/>
      <c r="BE4323" s="14"/>
      <c r="BF4323" s="14"/>
      <c r="BG4323" s="14"/>
      <c r="BH4323" s="14"/>
      <c r="BI4323" s="14"/>
      <c r="BJ4323" s="14"/>
      <c r="BK4323" s="14"/>
      <c r="BL4323" s="14"/>
      <c r="BM4323" s="14"/>
      <c r="BN4323" s="14"/>
      <c r="BO4323" s="14"/>
      <c r="BP4323" s="14"/>
      <c r="BQ4323" s="14"/>
      <c r="BR4323" s="14"/>
      <c r="BS4323" s="14"/>
      <c r="BT4323" s="14"/>
      <c r="BU4323" s="14"/>
      <c r="BV4323" s="14"/>
      <c r="BW4323" s="14"/>
      <c r="BX4323" s="14"/>
      <c r="BY4323" s="14"/>
      <c r="BZ4323" s="14"/>
      <c r="CA4323" s="14"/>
      <c r="CB4323" s="14"/>
      <c r="CC4323" s="14"/>
      <c r="CD4323" s="14"/>
      <c r="CE4323" s="14"/>
      <c r="CF4323" s="14"/>
      <c r="CG4323" s="14"/>
      <c r="CH4323" s="14"/>
      <c r="CI4323" s="14"/>
      <c r="CJ4323" s="14"/>
      <c r="CK4323" s="14"/>
      <c r="CL4323" s="14"/>
      <c r="CM4323" s="14"/>
      <c r="CN4323" s="14"/>
      <c r="CO4323" s="14"/>
    </row>
    <row r="4324" spans="1:93" x14ac:dyDescent="0.35">
      <c r="A4324" s="43">
        <v>1</v>
      </c>
      <c r="B4324" s="83">
        <v>6200</v>
      </c>
      <c r="C4324" s="50" t="s">
        <v>1352</v>
      </c>
      <c r="D4324" s="46" t="s">
        <v>10298</v>
      </c>
      <c r="E4324" s="46">
        <v>43000089</v>
      </c>
      <c r="F4324" s="53">
        <v>43000089</v>
      </c>
      <c r="G4324" s="53">
        <v>0</v>
      </c>
      <c r="H4324" s="53" t="s">
        <v>8776</v>
      </c>
      <c r="I4324" s="38">
        <v>81852.05</v>
      </c>
      <c r="J4324" s="47">
        <v>39387</v>
      </c>
      <c r="K4324" s="48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  <c r="AH4324" s="14"/>
      <c r="AI4324" s="14"/>
      <c r="AJ4324" s="14"/>
      <c r="AK4324" s="14"/>
      <c r="AL4324" s="14"/>
      <c r="AM4324" s="14"/>
      <c r="AN4324" s="14"/>
      <c r="AO4324" s="14"/>
      <c r="AP4324" s="14"/>
      <c r="AQ4324" s="14"/>
      <c r="AR4324" s="14"/>
      <c r="AS4324" s="14"/>
      <c r="AT4324" s="14"/>
      <c r="AU4324" s="14"/>
      <c r="AV4324" s="14"/>
      <c r="AW4324" s="14"/>
      <c r="AX4324" s="14"/>
      <c r="AY4324" s="14"/>
      <c r="AZ4324" s="14"/>
      <c r="BA4324" s="14"/>
      <c r="BB4324" s="14"/>
      <c r="BC4324" s="14"/>
      <c r="BD4324" s="14"/>
      <c r="BE4324" s="14"/>
      <c r="BF4324" s="14"/>
      <c r="BG4324" s="14"/>
      <c r="BH4324" s="14"/>
      <c r="BI4324" s="14"/>
      <c r="BJ4324" s="14"/>
      <c r="BK4324" s="14"/>
      <c r="BL4324" s="14"/>
      <c r="BM4324" s="14"/>
      <c r="BN4324" s="14"/>
      <c r="BO4324" s="14"/>
      <c r="BP4324" s="14"/>
      <c r="BQ4324" s="14"/>
      <c r="BR4324" s="14"/>
      <c r="BS4324" s="14"/>
      <c r="BT4324" s="14"/>
      <c r="BU4324" s="14"/>
      <c r="BV4324" s="14"/>
      <c r="BW4324" s="14"/>
      <c r="BX4324" s="14"/>
      <c r="BY4324" s="14"/>
      <c r="BZ4324" s="14"/>
      <c r="CA4324" s="14"/>
      <c r="CB4324" s="14"/>
      <c r="CC4324" s="14"/>
      <c r="CD4324" s="14"/>
      <c r="CE4324" s="14"/>
      <c r="CF4324" s="14"/>
      <c r="CG4324" s="14"/>
      <c r="CH4324" s="14"/>
      <c r="CI4324" s="14"/>
      <c r="CJ4324" s="14"/>
      <c r="CK4324" s="14"/>
      <c r="CL4324" s="14"/>
      <c r="CM4324" s="14"/>
      <c r="CN4324" s="14"/>
      <c r="CO4324" s="14"/>
    </row>
    <row r="4325" spans="1:93" x14ac:dyDescent="0.35">
      <c r="A4325" s="43">
        <v>1</v>
      </c>
      <c r="B4325" s="83">
        <v>6200</v>
      </c>
      <c r="C4325" s="50" t="s">
        <v>1352</v>
      </c>
      <c r="D4325" s="46" t="s">
        <v>10299</v>
      </c>
      <c r="E4325" s="46">
        <v>43000091</v>
      </c>
      <c r="F4325" s="53">
        <v>43000091</v>
      </c>
      <c r="G4325" s="53">
        <v>0</v>
      </c>
      <c r="H4325" s="53" t="s">
        <v>8782</v>
      </c>
      <c r="I4325" s="38">
        <v>81852.05</v>
      </c>
      <c r="J4325" s="47">
        <v>39387</v>
      </c>
      <c r="K4325" s="48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  <c r="AH4325" s="14"/>
      <c r="AI4325" s="14"/>
      <c r="AJ4325" s="14"/>
      <c r="AK4325" s="14"/>
      <c r="AL4325" s="14"/>
      <c r="AM4325" s="14"/>
      <c r="AN4325" s="14"/>
      <c r="AO4325" s="14"/>
      <c r="AP4325" s="14"/>
      <c r="AQ4325" s="14"/>
      <c r="AR4325" s="14"/>
      <c r="AS4325" s="14"/>
      <c r="AT4325" s="14"/>
      <c r="AU4325" s="14"/>
      <c r="AV4325" s="14"/>
      <c r="AW4325" s="14"/>
      <c r="AX4325" s="14"/>
      <c r="AY4325" s="14"/>
      <c r="AZ4325" s="14"/>
      <c r="BA4325" s="14"/>
      <c r="BB4325" s="14"/>
      <c r="BC4325" s="14"/>
      <c r="BD4325" s="14"/>
      <c r="BE4325" s="14"/>
      <c r="BF4325" s="14"/>
      <c r="BG4325" s="14"/>
      <c r="BH4325" s="14"/>
      <c r="BI4325" s="14"/>
      <c r="BJ4325" s="14"/>
      <c r="BK4325" s="14"/>
      <c r="BL4325" s="14"/>
      <c r="BM4325" s="14"/>
      <c r="BN4325" s="14"/>
      <c r="BO4325" s="14"/>
      <c r="BP4325" s="14"/>
      <c r="BQ4325" s="14"/>
      <c r="BR4325" s="14"/>
      <c r="BS4325" s="14"/>
      <c r="BT4325" s="14"/>
      <c r="BU4325" s="14"/>
      <c r="BV4325" s="14"/>
      <c r="BW4325" s="14"/>
      <c r="BX4325" s="14"/>
      <c r="BY4325" s="14"/>
      <c r="BZ4325" s="14"/>
      <c r="CA4325" s="14"/>
      <c r="CB4325" s="14"/>
      <c r="CC4325" s="14"/>
      <c r="CD4325" s="14"/>
      <c r="CE4325" s="14"/>
      <c r="CF4325" s="14"/>
      <c r="CG4325" s="14"/>
      <c r="CH4325" s="14"/>
      <c r="CI4325" s="14"/>
      <c r="CJ4325" s="14"/>
      <c r="CK4325" s="14"/>
      <c r="CL4325" s="14"/>
      <c r="CM4325" s="14"/>
      <c r="CN4325" s="14"/>
      <c r="CO4325" s="14"/>
    </row>
    <row r="4326" spans="1:93" x14ac:dyDescent="0.35">
      <c r="A4326" s="43">
        <v>1</v>
      </c>
      <c r="B4326" s="83">
        <v>6200</v>
      </c>
      <c r="C4326" s="50" t="s">
        <v>1352</v>
      </c>
      <c r="D4326" s="46" t="s">
        <v>10300</v>
      </c>
      <c r="E4326" s="46">
        <v>43000092</v>
      </c>
      <c r="F4326" s="53">
        <v>43000092</v>
      </c>
      <c r="G4326" s="53">
        <v>0</v>
      </c>
      <c r="H4326" s="53" t="s">
        <v>8786</v>
      </c>
      <c r="I4326" s="38">
        <v>81852.05</v>
      </c>
      <c r="J4326" s="47">
        <v>39387</v>
      </c>
      <c r="K4326" s="48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  <c r="AH4326" s="14"/>
      <c r="AI4326" s="14"/>
      <c r="AJ4326" s="14"/>
      <c r="AK4326" s="14"/>
      <c r="AL4326" s="14"/>
      <c r="AM4326" s="14"/>
      <c r="AN4326" s="14"/>
      <c r="AO4326" s="14"/>
      <c r="AP4326" s="14"/>
      <c r="AQ4326" s="14"/>
      <c r="AR4326" s="14"/>
      <c r="AS4326" s="14"/>
      <c r="AT4326" s="14"/>
      <c r="AU4326" s="14"/>
      <c r="AV4326" s="14"/>
      <c r="AW4326" s="14"/>
      <c r="AX4326" s="14"/>
      <c r="AY4326" s="14"/>
      <c r="AZ4326" s="14"/>
      <c r="BA4326" s="14"/>
      <c r="BB4326" s="14"/>
      <c r="BC4326" s="14"/>
      <c r="BD4326" s="14"/>
      <c r="BE4326" s="14"/>
      <c r="BF4326" s="14"/>
      <c r="BG4326" s="14"/>
      <c r="BH4326" s="14"/>
      <c r="BI4326" s="14"/>
      <c r="BJ4326" s="14"/>
      <c r="BK4326" s="14"/>
      <c r="BL4326" s="14"/>
      <c r="BM4326" s="14"/>
      <c r="BN4326" s="14"/>
      <c r="BO4326" s="14"/>
      <c r="BP4326" s="14"/>
      <c r="BQ4326" s="14"/>
      <c r="BR4326" s="14"/>
      <c r="BS4326" s="14"/>
      <c r="BT4326" s="14"/>
      <c r="BU4326" s="14"/>
      <c r="BV4326" s="14"/>
      <c r="BW4326" s="14"/>
      <c r="BX4326" s="14"/>
      <c r="BY4326" s="14"/>
      <c r="BZ4326" s="14"/>
      <c r="CA4326" s="14"/>
      <c r="CB4326" s="14"/>
      <c r="CC4326" s="14"/>
      <c r="CD4326" s="14"/>
      <c r="CE4326" s="14"/>
      <c r="CF4326" s="14"/>
      <c r="CG4326" s="14"/>
      <c r="CH4326" s="14"/>
      <c r="CI4326" s="14"/>
      <c r="CJ4326" s="14"/>
      <c r="CK4326" s="14"/>
      <c r="CL4326" s="14"/>
      <c r="CM4326" s="14"/>
      <c r="CN4326" s="14"/>
      <c r="CO4326" s="14"/>
    </row>
    <row r="4327" spans="1:93" x14ac:dyDescent="0.35">
      <c r="A4327" s="43">
        <v>1</v>
      </c>
      <c r="B4327" s="83">
        <v>6200</v>
      </c>
      <c r="C4327" s="50" t="s">
        <v>1352</v>
      </c>
      <c r="D4327" s="46" t="s">
        <v>10301</v>
      </c>
      <c r="E4327" s="46">
        <v>43000095</v>
      </c>
      <c r="F4327" s="53">
        <v>43000095</v>
      </c>
      <c r="G4327" s="53">
        <v>0</v>
      </c>
      <c r="H4327" s="53" t="s">
        <v>8789</v>
      </c>
      <c r="I4327" s="38">
        <v>81852.05</v>
      </c>
      <c r="J4327" s="47">
        <v>39387</v>
      </c>
      <c r="K4327" s="54"/>
      <c r="L4327" s="17"/>
      <c r="M4327" s="17"/>
      <c r="N4327" s="17"/>
      <c r="O4327" s="17"/>
      <c r="P4327" s="17"/>
      <c r="Q4327" s="17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17"/>
      <c r="AF4327" s="17"/>
      <c r="AG4327" s="17"/>
      <c r="AH4327" s="17"/>
      <c r="AI4327" s="17"/>
      <c r="AJ4327" s="17"/>
      <c r="AK4327" s="17"/>
      <c r="AL4327" s="17"/>
      <c r="AM4327" s="17"/>
      <c r="AN4327" s="17"/>
      <c r="AO4327" s="17"/>
      <c r="AP4327" s="17"/>
      <c r="AQ4327" s="17"/>
      <c r="AR4327" s="17"/>
      <c r="AS4327" s="17"/>
      <c r="AT4327" s="17"/>
      <c r="AU4327" s="17"/>
      <c r="AV4327" s="17"/>
      <c r="AW4327" s="17"/>
      <c r="AX4327" s="17"/>
      <c r="AY4327" s="17"/>
      <c r="AZ4327" s="17"/>
      <c r="BA4327" s="17"/>
      <c r="BB4327" s="17"/>
      <c r="BC4327" s="17"/>
      <c r="BD4327" s="17"/>
      <c r="BE4327" s="17"/>
      <c r="BF4327" s="17"/>
      <c r="BG4327" s="17"/>
      <c r="BH4327" s="17"/>
      <c r="BI4327" s="17"/>
      <c r="BJ4327" s="17"/>
      <c r="BK4327" s="17"/>
      <c r="BL4327" s="17"/>
      <c r="BM4327" s="17"/>
      <c r="BN4327" s="17"/>
      <c r="BO4327" s="17"/>
      <c r="BP4327" s="17"/>
      <c r="BQ4327" s="17"/>
      <c r="BR4327" s="17"/>
      <c r="BS4327" s="17"/>
      <c r="BT4327" s="17"/>
      <c r="BU4327" s="17"/>
      <c r="BV4327" s="17"/>
      <c r="BW4327" s="17"/>
      <c r="BX4327" s="17"/>
      <c r="BY4327" s="17"/>
      <c r="BZ4327" s="17"/>
      <c r="CA4327" s="17"/>
      <c r="CB4327" s="17"/>
      <c r="CC4327" s="17"/>
      <c r="CD4327" s="17"/>
      <c r="CE4327" s="17"/>
      <c r="CF4327" s="17"/>
      <c r="CG4327" s="17"/>
      <c r="CH4327" s="17"/>
      <c r="CI4327" s="17"/>
      <c r="CJ4327" s="17"/>
      <c r="CK4327" s="17"/>
      <c r="CL4327" s="17"/>
      <c r="CM4327" s="17"/>
      <c r="CN4327" s="17"/>
      <c r="CO4327" s="17"/>
    </row>
    <row r="4328" spans="1:93" x14ac:dyDescent="0.35">
      <c r="A4328" s="43">
        <v>1</v>
      </c>
      <c r="B4328" s="83">
        <v>6200</v>
      </c>
      <c r="C4328" s="50" t="s">
        <v>1352</v>
      </c>
      <c r="D4328" s="46" t="s">
        <v>10302</v>
      </c>
      <c r="E4328" s="46">
        <v>43000097</v>
      </c>
      <c r="F4328" s="53">
        <v>43000097</v>
      </c>
      <c r="G4328" s="53">
        <v>0</v>
      </c>
      <c r="H4328" s="53" t="s">
        <v>10303</v>
      </c>
      <c r="I4328" s="38">
        <v>81830.14</v>
      </c>
      <c r="J4328" s="47">
        <v>39387</v>
      </c>
      <c r="K4328" s="54"/>
      <c r="L4328" s="17"/>
      <c r="M4328" s="17"/>
      <c r="N4328" s="17"/>
      <c r="O4328" s="17"/>
      <c r="P4328" s="17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7"/>
      <c r="AF4328" s="17"/>
      <c r="AG4328" s="17"/>
      <c r="AH4328" s="17"/>
      <c r="AI4328" s="17"/>
      <c r="AJ4328" s="17"/>
      <c r="AK4328" s="17"/>
      <c r="AL4328" s="17"/>
      <c r="AM4328" s="17"/>
      <c r="AN4328" s="17"/>
      <c r="AO4328" s="17"/>
      <c r="AP4328" s="17"/>
      <c r="AQ4328" s="17"/>
      <c r="AR4328" s="17"/>
      <c r="AS4328" s="17"/>
      <c r="AT4328" s="17"/>
      <c r="AU4328" s="17"/>
      <c r="AV4328" s="17"/>
      <c r="AW4328" s="17"/>
      <c r="AX4328" s="17"/>
      <c r="AY4328" s="17"/>
      <c r="AZ4328" s="17"/>
      <c r="BA4328" s="17"/>
      <c r="BB4328" s="17"/>
      <c r="BC4328" s="17"/>
      <c r="BD4328" s="17"/>
      <c r="BE4328" s="17"/>
      <c r="BF4328" s="17"/>
      <c r="BG4328" s="17"/>
      <c r="BH4328" s="17"/>
      <c r="BI4328" s="17"/>
      <c r="BJ4328" s="17"/>
      <c r="BK4328" s="17"/>
      <c r="BL4328" s="17"/>
      <c r="BM4328" s="17"/>
      <c r="BN4328" s="17"/>
      <c r="BO4328" s="17"/>
      <c r="BP4328" s="17"/>
      <c r="BQ4328" s="17"/>
      <c r="BR4328" s="17"/>
      <c r="BS4328" s="17"/>
      <c r="BT4328" s="17"/>
      <c r="BU4328" s="17"/>
      <c r="BV4328" s="17"/>
      <c r="BW4328" s="17"/>
      <c r="BX4328" s="17"/>
      <c r="BY4328" s="17"/>
      <c r="BZ4328" s="17"/>
      <c r="CA4328" s="17"/>
      <c r="CB4328" s="17"/>
      <c r="CC4328" s="17"/>
      <c r="CD4328" s="17"/>
      <c r="CE4328" s="17"/>
      <c r="CF4328" s="17"/>
      <c r="CG4328" s="17"/>
      <c r="CH4328" s="17"/>
      <c r="CI4328" s="17"/>
      <c r="CJ4328" s="17"/>
      <c r="CK4328" s="17"/>
      <c r="CL4328" s="17"/>
      <c r="CM4328" s="17"/>
      <c r="CN4328" s="17"/>
      <c r="CO4328" s="17"/>
    </row>
    <row r="4329" spans="1:93" x14ac:dyDescent="0.35">
      <c r="A4329" s="43">
        <v>1</v>
      </c>
      <c r="B4329" s="83">
        <v>6200</v>
      </c>
      <c r="C4329" s="50" t="s">
        <v>1352</v>
      </c>
      <c r="D4329" s="46" t="s">
        <v>10304</v>
      </c>
      <c r="E4329" s="46">
        <v>43000097</v>
      </c>
      <c r="F4329" s="53">
        <v>43000097</v>
      </c>
      <c r="G4329" s="53">
        <v>2</v>
      </c>
      <c r="H4329" s="53" t="s">
        <v>10303</v>
      </c>
      <c r="I4329" s="38">
        <v>57937.99</v>
      </c>
      <c r="J4329" s="47">
        <v>43915</v>
      </c>
      <c r="K4329" s="54"/>
      <c r="L4329" s="17"/>
      <c r="M4329" s="17"/>
      <c r="N4329" s="17"/>
      <c r="O4329" s="17"/>
      <c r="P4329" s="17"/>
      <c r="Q4329" s="17"/>
      <c r="R4329" s="17"/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  <c r="AE4329" s="17"/>
      <c r="AF4329" s="17"/>
      <c r="AG4329" s="17"/>
      <c r="AH4329" s="17"/>
      <c r="AI4329" s="17"/>
      <c r="AJ4329" s="17"/>
      <c r="AK4329" s="17"/>
      <c r="AL4329" s="17"/>
      <c r="AM4329" s="17"/>
      <c r="AN4329" s="17"/>
      <c r="AO4329" s="17"/>
      <c r="AP4329" s="17"/>
      <c r="AQ4329" s="17"/>
      <c r="AR4329" s="17"/>
      <c r="AS4329" s="17"/>
      <c r="AT4329" s="17"/>
      <c r="AU4329" s="17"/>
      <c r="AV4329" s="17"/>
      <c r="AW4329" s="17"/>
      <c r="AX4329" s="17"/>
      <c r="AY4329" s="17"/>
      <c r="AZ4329" s="17"/>
      <c r="BA4329" s="17"/>
      <c r="BB4329" s="17"/>
      <c r="BC4329" s="17"/>
      <c r="BD4329" s="17"/>
      <c r="BE4329" s="17"/>
      <c r="BF4329" s="17"/>
      <c r="BG4329" s="17"/>
      <c r="BH4329" s="17"/>
      <c r="BI4329" s="17"/>
      <c r="BJ4329" s="17"/>
      <c r="BK4329" s="17"/>
      <c r="BL4329" s="17"/>
      <c r="BM4329" s="17"/>
      <c r="BN4329" s="17"/>
      <c r="BO4329" s="17"/>
      <c r="BP4329" s="17"/>
      <c r="BQ4329" s="17"/>
      <c r="BR4329" s="17"/>
      <c r="BS4329" s="17"/>
      <c r="BT4329" s="17"/>
      <c r="BU4329" s="17"/>
      <c r="BV4329" s="17"/>
      <c r="BW4329" s="17"/>
      <c r="BX4329" s="17"/>
      <c r="BY4329" s="17"/>
      <c r="BZ4329" s="17"/>
      <c r="CA4329" s="17"/>
      <c r="CB4329" s="17"/>
      <c r="CC4329" s="17"/>
      <c r="CD4329" s="17"/>
      <c r="CE4329" s="17"/>
      <c r="CF4329" s="17"/>
      <c r="CG4329" s="17"/>
      <c r="CH4329" s="17"/>
      <c r="CI4329" s="17"/>
      <c r="CJ4329" s="17"/>
      <c r="CK4329" s="17"/>
      <c r="CL4329" s="17"/>
      <c r="CM4329" s="17"/>
      <c r="CN4329" s="17"/>
      <c r="CO4329" s="17"/>
    </row>
    <row r="4330" spans="1:93" x14ac:dyDescent="0.35">
      <c r="A4330" s="43">
        <v>1</v>
      </c>
      <c r="B4330" s="83">
        <v>6200</v>
      </c>
      <c r="C4330" s="50" t="s">
        <v>1352</v>
      </c>
      <c r="D4330" s="46" t="s">
        <v>10305</v>
      </c>
      <c r="E4330" s="46">
        <v>43000097</v>
      </c>
      <c r="F4330" s="53">
        <v>43000097</v>
      </c>
      <c r="G4330" s="53">
        <v>3</v>
      </c>
      <c r="H4330" s="53" t="s">
        <v>10306</v>
      </c>
      <c r="I4330" s="38">
        <v>60817.5</v>
      </c>
      <c r="J4330" s="47">
        <v>44029</v>
      </c>
      <c r="K4330" s="54"/>
      <c r="L4330" s="17"/>
      <c r="M4330" s="17"/>
      <c r="N4330" s="17"/>
      <c r="O4330" s="17"/>
      <c r="P4330" s="17"/>
      <c r="Q4330" s="17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17"/>
      <c r="AF4330" s="17"/>
      <c r="AG4330" s="17"/>
      <c r="AH4330" s="17"/>
      <c r="AI4330" s="17"/>
      <c r="AJ4330" s="17"/>
      <c r="AK4330" s="17"/>
      <c r="AL4330" s="17"/>
      <c r="AM4330" s="17"/>
      <c r="AN4330" s="17"/>
      <c r="AO4330" s="17"/>
      <c r="AP4330" s="17"/>
      <c r="AQ4330" s="17"/>
      <c r="AR4330" s="17"/>
      <c r="AS4330" s="17"/>
      <c r="AT4330" s="17"/>
      <c r="AU4330" s="17"/>
      <c r="AV4330" s="17"/>
      <c r="AW4330" s="17"/>
      <c r="AX4330" s="17"/>
      <c r="AY4330" s="17"/>
      <c r="AZ4330" s="17"/>
      <c r="BA4330" s="17"/>
      <c r="BB4330" s="17"/>
      <c r="BC4330" s="17"/>
      <c r="BD4330" s="17"/>
      <c r="BE4330" s="17"/>
      <c r="BF4330" s="17"/>
      <c r="BG4330" s="17"/>
      <c r="BH4330" s="17"/>
      <c r="BI4330" s="17"/>
      <c r="BJ4330" s="17"/>
      <c r="BK4330" s="17"/>
      <c r="BL4330" s="17"/>
      <c r="BM4330" s="17"/>
      <c r="BN4330" s="17"/>
      <c r="BO4330" s="17"/>
      <c r="BP4330" s="17"/>
      <c r="BQ4330" s="17"/>
      <c r="BR4330" s="17"/>
      <c r="BS4330" s="17"/>
      <c r="BT4330" s="17"/>
      <c r="BU4330" s="17"/>
      <c r="BV4330" s="17"/>
      <c r="BW4330" s="17"/>
      <c r="BX4330" s="17"/>
      <c r="BY4330" s="17"/>
      <c r="BZ4330" s="17"/>
      <c r="CA4330" s="17"/>
      <c r="CB4330" s="17"/>
      <c r="CC4330" s="17"/>
      <c r="CD4330" s="17"/>
      <c r="CE4330" s="17"/>
      <c r="CF4330" s="17"/>
      <c r="CG4330" s="17"/>
      <c r="CH4330" s="17"/>
      <c r="CI4330" s="17"/>
      <c r="CJ4330" s="17"/>
      <c r="CK4330" s="17"/>
      <c r="CL4330" s="17"/>
      <c r="CM4330" s="17"/>
      <c r="CN4330" s="17"/>
      <c r="CO4330" s="17"/>
    </row>
    <row r="4331" spans="1:93" x14ac:dyDescent="0.35">
      <c r="A4331" s="43">
        <v>1</v>
      </c>
      <c r="B4331" s="83">
        <v>6200</v>
      </c>
      <c r="C4331" s="50" t="s">
        <v>1352</v>
      </c>
      <c r="D4331" s="46" t="s">
        <v>10307</v>
      </c>
      <c r="E4331" s="46">
        <v>43000100</v>
      </c>
      <c r="F4331" s="53">
        <v>43000100</v>
      </c>
      <c r="G4331" s="53">
        <v>0</v>
      </c>
      <c r="H4331" s="53" t="s">
        <v>10308</v>
      </c>
      <c r="I4331" s="38">
        <v>81852.05</v>
      </c>
      <c r="J4331" s="47">
        <v>39387</v>
      </c>
      <c r="K4331" s="48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  <c r="AH4331" s="14"/>
      <c r="AI4331" s="14"/>
      <c r="AJ4331" s="14"/>
      <c r="AK4331" s="14"/>
      <c r="AL4331" s="14"/>
      <c r="AM4331" s="14"/>
      <c r="AN4331" s="14"/>
      <c r="AO4331" s="14"/>
      <c r="AP4331" s="14"/>
      <c r="AQ4331" s="14"/>
      <c r="AR4331" s="14"/>
      <c r="AS4331" s="14"/>
      <c r="AT4331" s="14"/>
      <c r="AU4331" s="14"/>
      <c r="AV4331" s="14"/>
      <c r="AW4331" s="14"/>
      <c r="AX4331" s="14"/>
      <c r="AY4331" s="14"/>
      <c r="AZ4331" s="14"/>
      <c r="BA4331" s="14"/>
      <c r="BB4331" s="14"/>
      <c r="BC4331" s="14"/>
      <c r="BD4331" s="14"/>
      <c r="BE4331" s="14"/>
      <c r="BF4331" s="14"/>
      <c r="BG4331" s="14"/>
      <c r="BH4331" s="14"/>
      <c r="BI4331" s="14"/>
      <c r="BJ4331" s="14"/>
      <c r="BK4331" s="14"/>
      <c r="BL4331" s="14"/>
      <c r="BM4331" s="14"/>
      <c r="BN4331" s="14"/>
      <c r="BO4331" s="14"/>
      <c r="BP4331" s="14"/>
      <c r="BQ4331" s="14"/>
      <c r="BR4331" s="14"/>
      <c r="BS4331" s="14"/>
      <c r="BT4331" s="14"/>
      <c r="BU4331" s="14"/>
      <c r="BV4331" s="14"/>
      <c r="BW4331" s="14"/>
      <c r="BX4331" s="14"/>
      <c r="BY4331" s="14"/>
      <c r="BZ4331" s="14"/>
      <c r="CA4331" s="14"/>
      <c r="CB4331" s="14"/>
      <c r="CC4331" s="14"/>
      <c r="CD4331" s="14"/>
      <c r="CE4331" s="14"/>
      <c r="CF4331" s="14"/>
      <c r="CG4331" s="14"/>
      <c r="CH4331" s="14"/>
      <c r="CI4331" s="14"/>
      <c r="CJ4331" s="14"/>
      <c r="CK4331" s="14"/>
      <c r="CL4331" s="14"/>
      <c r="CM4331" s="14"/>
      <c r="CN4331" s="14"/>
      <c r="CO4331" s="14"/>
    </row>
    <row r="4332" spans="1:93" x14ac:dyDescent="0.35">
      <c r="A4332" s="43">
        <v>1</v>
      </c>
      <c r="B4332" s="83">
        <v>6200</v>
      </c>
      <c r="C4332" s="50" t="s">
        <v>1352</v>
      </c>
      <c r="D4332" s="46" t="s">
        <v>10309</v>
      </c>
      <c r="E4332" s="46">
        <v>43000102</v>
      </c>
      <c r="F4332" s="53">
        <v>43000102</v>
      </c>
      <c r="G4332" s="53">
        <v>2</v>
      </c>
      <c r="H4332" s="53" t="s">
        <v>8794</v>
      </c>
      <c r="I4332" s="38">
        <v>57937.99</v>
      </c>
      <c r="J4332" s="47">
        <v>43915</v>
      </c>
      <c r="K4332" s="48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  <c r="AH4332" s="14"/>
      <c r="AI4332" s="14"/>
      <c r="AJ4332" s="14"/>
      <c r="AK4332" s="14"/>
      <c r="AL4332" s="14"/>
      <c r="AM4332" s="14"/>
      <c r="AN4332" s="14"/>
      <c r="AO4332" s="14"/>
      <c r="AP4332" s="14"/>
      <c r="AQ4332" s="14"/>
      <c r="AR4332" s="14"/>
      <c r="AS4332" s="14"/>
      <c r="AT4332" s="14"/>
      <c r="AU4332" s="14"/>
      <c r="AV4332" s="14"/>
      <c r="AW4332" s="14"/>
      <c r="AX4332" s="14"/>
      <c r="AY4332" s="14"/>
      <c r="AZ4332" s="14"/>
      <c r="BA4332" s="14"/>
      <c r="BB4332" s="14"/>
      <c r="BC4332" s="14"/>
      <c r="BD4332" s="14"/>
      <c r="BE4332" s="14"/>
      <c r="BF4332" s="14"/>
      <c r="BG4332" s="14"/>
      <c r="BH4332" s="14"/>
      <c r="BI4332" s="14"/>
      <c r="BJ4332" s="14"/>
      <c r="BK4332" s="14"/>
      <c r="BL4332" s="14"/>
      <c r="BM4332" s="14"/>
      <c r="BN4332" s="14"/>
      <c r="BO4332" s="14"/>
      <c r="BP4332" s="14"/>
      <c r="BQ4332" s="14"/>
      <c r="BR4332" s="14"/>
      <c r="BS4332" s="14"/>
      <c r="BT4332" s="14"/>
      <c r="BU4332" s="14"/>
      <c r="BV4332" s="14"/>
      <c r="BW4332" s="14"/>
      <c r="BX4332" s="14"/>
      <c r="BY4332" s="14"/>
      <c r="BZ4332" s="14"/>
      <c r="CA4332" s="14"/>
      <c r="CB4332" s="14"/>
      <c r="CC4332" s="14"/>
      <c r="CD4332" s="14"/>
      <c r="CE4332" s="14"/>
      <c r="CF4332" s="14"/>
      <c r="CG4332" s="14"/>
      <c r="CH4332" s="14"/>
      <c r="CI4332" s="14"/>
      <c r="CJ4332" s="14"/>
      <c r="CK4332" s="14"/>
      <c r="CL4332" s="14"/>
      <c r="CM4332" s="14"/>
      <c r="CN4332" s="14"/>
      <c r="CO4332" s="14"/>
    </row>
    <row r="4333" spans="1:93" x14ac:dyDescent="0.35">
      <c r="A4333" s="43">
        <v>1</v>
      </c>
      <c r="B4333" s="83">
        <v>6200</v>
      </c>
      <c r="C4333" s="50" t="s">
        <v>1352</v>
      </c>
      <c r="D4333" s="46" t="s">
        <v>10310</v>
      </c>
      <c r="E4333" s="46">
        <v>43000104</v>
      </c>
      <c r="F4333" s="53">
        <v>43000104</v>
      </c>
      <c r="G4333" s="53">
        <v>0</v>
      </c>
      <c r="H4333" s="53" t="s">
        <v>8801</v>
      </c>
      <c r="I4333" s="38">
        <v>81852.05</v>
      </c>
      <c r="J4333" s="47">
        <v>39387</v>
      </c>
      <c r="K4333" s="48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  <c r="AH4333" s="14"/>
      <c r="AI4333" s="14"/>
      <c r="AJ4333" s="14"/>
      <c r="AK4333" s="14"/>
      <c r="AL4333" s="14"/>
      <c r="AM4333" s="14"/>
      <c r="AN4333" s="14"/>
      <c r="AO4333" s="14"/>
      <c r="AP4333" s="14"/>
      <c r="AQ4333" s="14"/>
      <c r="AR4333" s="14"/>
      <c r="AS4333" s="14"/>
      <c r="AT4333" s="14"/>
      <c r="AU4333" s="14"/>
      <c r="AV4333" s="14"/>
      <c r="AW4333" s="14"/>
      <c r="AX4333" s="14"/>
      <c r="AY4333" s="14"/>
      <c r="AZ4333" s="14"/>
      <c r="BA4333" s="14"/>
      <c r="BB4333" s="14"/>
      <c r="BC4333" s="14"/>
      <c r="BD4333" s="14"/>
      <c r="BE4333" s="14"/>
      <c r="BF4333" s="14"/>
      <c r="BG4333" s="14"/>
      <c r="BH4333" s="14"/>
      <c r="BI4333" s="14"/>
      <c r="BJ4333" s="14"/>
      <c r="BK4333" s="14"/>
      <c r="BL4333" s="14"/>
      <c r="BM4333" s="14"/>
      <c r="BN4333" s="14"/>
      <c r="BO4333" s="14"/>
      <c r="BP4333" s="14"/>
      <c r="BQ4333" s="14"/>
      <c r="BR4333" s="14"/>
      <c r="BS4333" s="14"/>
      <c r="BT4333" s="14"/>
      <c r="BU4333" s="14"/>
      <c r="BV4333" s="14"/>
      <c r="BW4333" s="14"/>
      <c r="BX4333" s="14"/>
      <c r="BY4333" s="14"/>
      <c r="BZ4333" s="14"/>
      <c r="CA4333" s="14"/>
      <c r="CB4333" s="14"/>
      <c r="CC4333" s="14"/>
      <c r="CD4333" s="14"/>
      <c r="CE4333" s="14"/>
      <c r="CF4333" s="14"/>
      <c r="CG4333" s="14"/>
      <c r="CH4333" s="14"/>
      <c r="CI4333" s="14"/>
      <c r="CJ4333" s="14"/>
      <c r="CK4333" s="14"/>
      <c r="CL4333" s="14"/>
      <c r="CM4333" s="14"/>
      <c r="CN4333" s="14"/>
      <c r="CO4333" s="14"/>
    </row>
    <row r="4334" spans="1:93" x14ac:dyDescent="0.35">
      <c r="A4334" s="43">
        <v>1</v>
      </c>
      <c r="B4334" s="83">
        <v>6200</v>
      </c>
      <c r="C4334" s="50" t="s">
        <v>1352</v>
      </c>
      <c r="D4334" s="46" t="s">
        <v>10311</v>
      </c>
      <c r="E4334" s="46">
        <v>43000105</v>
      </c>
      <c r="F4334" s="53">
        <v>43000105</v>
      </c>
      <c r="G4334" s="53">
        <v>0</v>
      </c>
      <c r="H4334" s="53" t="s">
        <v>8803</v>
      </c>
      <c r="I4334" s="38">
        <v>81852.05</v>
      </c>
      <c r="J4334" s="47">
        <v>39387</v>
      </c>
      <c r="K4334" s="48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  <c r="AH4334" s="14"/>
      <c r="AI4334" s="14"/>
      <c r="AJ4334" s="14"/>
      <c r="AK4334" s="14"/>
      <c r="AL4334" s="14"/>
      <c r="AM4334" s="14"/>
      <c r="AN4334" s="14"/>
      <c r="AO4334" s="14"/>
      <c r="AP4334" s="14"/>
      <c r="AQ4334" s="14"/>
      <c r="AR4334" s="14"/>
      <c r="AS4334" s="14"/>
      <c r="AT4334" s="14"/>
      <c r="AU4334" s="14"/>
      <c r="AV4334" s="14"/>
      <c r="AW4334" s="14"/>
      <c r="AX4334" s="14"/>
      <c r="AY4334" s="14"/>
      <c r="AZ4334" s="14"/>
      <c r="BA4334" s="14"/>
      <c r="BB4334" s="14"/>
      <c r="BC4334" s="14"/>
      <c r="BD4334" s="14"/>
      <c r="BE4334" s="14"/>
      <c r="BF4334" s="14"/>
      <c r="BG4334" s="14"/>
      <c r="BH4334" s="14"/>
      <c r="BI4334" s="14"/>
      <c r="BJ4334" s="14"/>
      <c r="BK4334" s="14"/>
      <c r="BL4334" s="14"/>
      <c r="BM4334" s="14"/>
      <c r="BN4334" s="14"/>
      <c r="BO4334" s="14"/>
      <c r="BP4334" s="14"/>
      <c r="BQ4334" s="14"/>
      <c r="BR4334" s="14"/>
      <c r="BS4334" s="14"/>
      <c r="BT4334" s="14"/>
      <c r="BU4334" s="14"/>
      <c r="BV4334" s="14"/>
      <c r="BW4334" s="14"/>
      <c r="BX4334" s="14"/>
      <c r="BY4334" s="14"/>
      <c r="BZ4334" s="14"/>
      <c r="CA4334" s="14"/>
      <c r="CB4334" s="14"/>
      <c r="CC4334" s="14"/>
      <c r="CD4334" s="14"/>
      <c r="CE4334" s="14"/>
      <c r="CF4334" s="14"/>
      <c r="CG4334" s="14"/>
      <c r="CH4334" s="14"/>
      <c r="CI4334" s="14"/>
      <c r="CJ4334" s="14"/>
      <c r="CK4334" s="14"/>
      <c r="CL4334" s="14"/>
      <c r="CM4334" s="14"/>
      <c r="CN4334" s="14"/>
      <c r="CO4334" s="14"/>
    </row>
    <row r="4335" spans="1:93" x14ac:dyDescent="0.35">
      <c r="A4335" s="43">
        <v>1</v>
      </c>
      <c r="B4335" s="83">
        <v>6200</v>
      </c>
      <c r="C4335" s="50" t="s">
        <v>1352</v>
      </c>
      <c r="D4335" s="46" t="s">
        <v>10312</v>
      </c>
      <c r="E4335" s="46">
        <v>43000107</v>
      </c>
      <c r="F4335" s="53">
        <v>43000107</v>
      </c>
      <c r="G4335" s="53">
        <v>0</v>
      </c>
      <c r="H4335" s="53" t="s">
        <v>8807</v>
      </c>
      <c r="I4335" s="38">
        <v>81852.05</v>
      </c>
      <c r="J4335" s="47">
        <v>39387</v>
      </c>
      <c r="K4335" s="48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  <c r="AH4335" s="14"/>
      <c r="AI4335" s="14"/>
      <c r="AJ4335" s="14"/>
      <c r="AK4335" s="14"/>
      <c r="AL4335" s="14"/>
      <c r="AM4335" s="14"/>
      <c r="AN4335" s="14"/>
      <c r="AO4335" s="14"/>
      <c r="AP4335" s="14"/>
      <c r="AQ4335" s="14"/>
      <c r="AR4335" s="14"/>
      <c r="AS4335" s="14"/>
      <c r="AT4335" s="14"/>
      <c r="AU4335" s="14"/>
      <c r="AV4335" s="14"/>
      <c r="AW4335" s="14"/>
      <c r="AX4335" s="14"/>
      <c r="AY4335" s="14"/>
      <c r="AZ4335" s="14"/>
      <c r="BA4335" s="14"/>
      <c r="BB4335" s="14"/>
      <c r="BC4335" s="14"/>
      <c r="BD4335" s="14"/>
      <c r="BE4335" s="14"/>
      <c r="BF4335" s="14"/>
      <c r="BG4335" s="14"/>
      <c r="BH4335" s="14"/>
      <c r="BI4335" s="14"/>
      <c r="BJ4335" s="14"/>
      <c r="BK4335" s="14"/>
      <c r="BL4335" s="14"/>
      <c r="BM4335" s="14"/>
      <c r="BN4335" s="14"/>
      <c r="BO4335" s="14"/>
      <c r="BP4335" s="14"/>
      <c r="BQ4335" s="14"/>
      <c r="BR4335" s="14"/>
      <c r="BS4335" s="14"/>
      <c r="BT4335" s="14"/>
      <c r="BU4335" s="14"/>
      <c r="BV4335" s="14"/>
      <c r="BW4335" s="14"/>
      <c r="BX4335" s="14"/>
      <c r="BY4335" s="14"/>
      <c r="BZ4335" s="14"/>
      <c r="CA4335" s="14"/>
      <c r="CB4335" s="14"/>
      <c r="CC4335" s="14"/>
      <c r="CD4335" s="14"/>
      <c r="CE4335" s="14"/>
      <c r="CF4335" s="14"/>
      <c r="CG4335" s="14"/>
      <c r="CH4335" s="14"/>
      <c r="CI4335" s="14"/>
      <c r="CJ4335" s="14"/>
      <c r="CK4335" s="14"/>
      <c r="CL4335" s="14"/>
      <c r="CM4335" s="14"/>
      <c r="CN4335" s="14"/>
      <c r="CO4335" s="14"/>
    </row>
    <row r="4336" spans="1:93" x14ac:dyDescent="0.35">
      <c r="A4336" s="43">
        <v>1</v>
      </c>
      <c r="B4336" s="83">
        <v>6200</v>
      </c>
      <c r="C4336" s="50" t="s">
        <v>1352</v>
      </c>
      <c r="D4336" s="46" t="s">
        <v>10313</v>
      </c>
      <c r="E4336" s="46">
        <v>43000110</v>
      </c>
      <c r="F4336" s="53">
        <v>43000110</v>
      </c>
      <c r="G4336" s="53">
        <v>0</v>
      </c>
      <c r="H4336" s="53" t="s">
        <v>8811</v>
      </c>
      <c r="I4336" s="38">
        <v>81852.05</v>
      </c>
      <c r="J4336" s="47">
        <v>39387</v>
      </c>
      <c r="K4336" s="54"/>
      <c r="L4336" s="17"/>
      <c r="M4336" s="17"/>
      <c r="N4336" s="17"/>
      <c r="O4336" s="17"/>
      <c r="P4336" s="17"/>
      <c r="Q4336" s="17"/>
      <c r="R4336" s="17"/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  <c r="AE4336" s="17"/>
      <c r="AF4336" s="17"/>
      <c r="AG4336" s="17"/>
      <c r="AH4336" s="17"/>
      <c r="AI4336" s="17"/>
      <c r="AJ4336" s="17"/>
      <c r="AK4336" s="17"/>
      <c r="AL4336" s="17"/>
      <c r="AM4336" s="17"/>
      <c r="AN4336" s="17"/>
      <c r="AO4336" s="17"/>
      <c r="AP4336" s="17"/>
      <c r="AQ4336" s="17"/>
      <c r="AR4336" s="17"/>
      <c r="AS4336" s="17"/>
      <c r="AT4336" s="17"/>
      <c r="AU4336" s="17"/>
      <c r="AV4336" s="17"/>
      <c r="AW4336" s="17"/>
      <c r="AX4336" s="17"/>
      <c r="AY4336" s="17"/>
      <c r="AZ4336" s="17"/>
      <c r="BA4336" s="17"/>
      <c r="BB4336" s="17"/>
      <c r="BC4336" s="17"/>
      <c r="BD4336" s="17"/>
      <c r="BE4336" s="17"/>
      <c r="BF4336" s="17"/>
      <c r="BG4336" s="17"/>
      <c r="BH4336" s="17"/>
      <c r="BI4336" s="17"/>
      <c r="BJ4336" s="17"/>
      <c r="BK4336" s="17"/>
      <c r="BL4336" s="17"/>
      <c r="BM4336" s="17"/>
      <c r="BN4336" s="17"/>
      <c r="BO4336" s="17"/>
      <c r="BP4336" s="17"/>
      <c r="BQ4336" s="17"/>
      <c r="BR4336" s="17"/>
      <c r="BS4336" s="17"/>
      <c r="BT4336" s="17"/>
      <c r="BU4336" s="17"/>
      <c r="BV4336" s="17"/>
      <c r="BW4336" s="17"/>
      <c r="BX4336" s="17"/>
      <c r="BY4336" s="17"/>
      <c r="BZ4336" s="17"/>
      <c r="CA4336" s="17"/>
      <c r="CB4336" s="17"/>
      <c r="CC4336" s="17"/>
      <c r="CD4336" s="17"/>
      <c r="CE4336" s="17"/>
      <c r="CF4336" s="17"/>
      <c r="CG4336" s="17"/>
      <c r="CH4336" s="17"/>
      <c r="CI4336" s="17"/>
      <c r="CJ4336" s="17"/>
      <c r="CK4336" s="17"/>
      <c r="CL4336" s="17"/>
      <c r="CM4336" s="17"/>
      <c r="CN4336" s="17"/>
      <c r="CO4336" s="17"/>
    </row>
    <row r="4337" spans="1:93" x14ac:dyDescent="0.35">
      <c r="A4337" s="43">
        <v>1</v>
      </c>
      <c r="B4337" s="83">
        <v>6200</v>
      </c>
      <c r="C4337" s="50" t="s">
        <v>1352</v>
      </c>
      <c r="D4337" s="46" t="s">
        <v>10314</v>
      </c>
      <c r="E4337" s="46">
        <v>43000111</v>
      </c>
      <c r="F4337" s="53">
        <v>43000111</v>
      </c>
      <c r="G4337" s="53">
        <v>0</v>
      </c>
      <c r="H4337" s="53" t="s">
        <v>10315</v>
      </c>
      <c r="I4337" s="38">
        <v>81852.05</v>
      </c>
      <c r="J4337" s="47">
        <v>39387</v>
      </c>
      <c r="K4337" s="54"/>
      <c r="L4337" s="17"/>
      <c r="M4337" s="17"/>
      <c r="N4337" s="17"/>
      <c r="O4337" s="17"/>
      <c r="P4337" s="17"/>
      <c r="Q4337" s="17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17"/>
      <c r="AF4337" s="17"/>
      <c r="AG4337" s="17"/>
      <c r="AH4337" s="17"/>
      <c r="AI4337" s="17"/>
      <c r="AJ4337" s="17"/>
      <c r="AK4337" s="17"/>
      <c r="AL4337" s="17"/>
      <c r="AM4337" s="17"/>
      <c r="AN4337" s="17"/>
      <c r="AO4337" s="17"/>
      <c r="AP4337" s="17"/>
      <c r="AQ4337" s="17"/>
      <c r="AR4337" s="17"/>
      <c r="AS4337" s="17"/>
      <c r="AT4337" s="17"/>
      <c r="AU4337" s="17"/>
      <c r="AV4337" s="17"/>
      <c r="AW4337" s="17"/>
      <c r="AX4337" s="17"/>
      <c r="AY4337" s="17"/>
      <c r="AZ4337" s="17"/>
      <c r="BA4337" s="17"/>
      <c r="BB4337" s="17"/>
      <c r="BC4337" s="17"/>
      <c r="BD4337" s="17"/>
      <c r="BE4337" s="17"/>
      <c r="BF4337" s="17"/>
      <c r="BG4337" s="17"/>
      <c r="BH4337" s="17"/>
      <c r="BI4337" s="17"/>
      <c r="BJ4337" s="17"/>
      <c r="BK4337" s="17"/>
      <c r="BL4337" s="17"/>
      <c r="BM4337" s="17"/>
      <c r="BN4337" s="17"/>
      <c r="BO4337" s="17"/>
      <c r="BP4337" s="17"/>
      <c r="BQ4337" s="17"/>
      <c r="BR4337" s="17"/>
      <c r="BS4337" s="17"/>
      <c r="BT4337" s="17"/>
      <c r="BU4337" s="17"/>
      <c r="BV4337" s="17"/>
      <c r="BW4337" s="17"/>
      <c r="BX4337" s="17"/>
      <c r="BY4337" s="17"/>
      <c r="BZ4337" s="17"/>
      <c r="CA4337" s="17"/>
      <c r="CB4337" s="17"/>
      <c r="CC4337" s="17"/>
      <c r="CD4337" s="17"/>
      <c r="CE4337" s="17"/>
      <c r="CF4337" s="17"/>
      <c r="CG4337" s="17"/>
      <c r="CH4337" s="17"/>
      <c r="CI4337" s="17"/>
      <c r="CJ4337" s="17"/>
      <c r="CK4337" s="17"/>
      <c r="CL4337" s="17"/>
      <c r="CM4337" s="17"/>
      <c r="CN4337" s="17"/>
      <c r="CO4337" s="17"/>
    </row>
    <row r="4338" spans="1:93" x14ac:dyDescent="0.35">
      <c r="A4338" s="43">
        <v>1</v>
      </c>
      <c r="B4338" s="83">
        <v>6200</v>
      </c>
      <c r="C4338" s="50" t="s">
        <v>1352</v>
      </c>
      <c r="D4338" s="46" t="s">
        <v>10316</v>
      </c>
      <c r="E4338" s="46">
        <v>43000111</v>
      </c>
      <c r="F4338" s="53">
        <v>43000111</v>
      </c>
      <c r="G4338" s="53">
        <v>2</v>
      </c>
      <c r="H4338" s="53" t="s">
        <v>10315</v>
      </c>
      <c r="I4338" s="38">
        <v>57937.99</v>
      </c>
      <c r="J4338" s="47">
        <v>43915</v>
      </c>
      <c r="K4338" s="54"/>
      <c r="L4338" s="17"/>
      <c r="M4338" s="17"/>
      <c r="N4338" s="17"/>
      <c r="O4338" s="17"/>
      <c r="P4338" s="17"/>
      <c r="Q4338" s="17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  <c r="AE4338" s="17"/>
      <c r="AF4338" s="17"/>
      <c r="AG4338" s="17"/>
      <c r="AH4338" s="17"/>
      <c r="AI4338" s="17"/>
      <c r="AJ4338" s="17"/>
      <c r="AK4338" s="17"/>
      <c r="AL4338" s="17"/>
      <c r="AM4338" s="17"/>
      <c r="AN4338" s="17"/>
      <c r="AO4338" s="17"/>
      <c r="AP4338" s="17"/>
      <c r="AQ4338" s="17"/>
      <c r="AR4338" s="17"/>
      <c r="AS4338" s="17"/>
      <c r="AT4338" s="17"/>
      <c r="AU4338" s="17"/>
      <c r="AV4338" s="17"/>
      <c r="AW4338" s="17"/>
      <c r="AX4338" s="17"/>
      <c r="AY4338" s="17"/>
      <c r="AZ4338" s="17"/>
      <c r="BA4338" s="17"/>
      <c r="BB4338" s="17"/>
      <c r="BC4338" s="17"/>
      <c r="BD4338" s="17"/>
      <c r="BE4338" s="17"/>
      <c r="BF4338" s="17"/>
      <c r="BG4338" s="17"/>
      <c r="BH4338" s="17"/>
      <c r="BI4338" s="17"/>
      <c r="BJ4338" s="17"/>
      <c r="BK4338" s="17"/>
      <c r="BL4338" s="17"/>
      <c r="BM4338" s="17"/>
      <c r="BN4338" s="17"/>
      <c r="BO4338" s="17"/>
      <c r="BP4338" s="17"/>
      <c r="BQ4338" s="17"/>
      <c r="BR4338" s="17"/>
      <c r="BS4338" s="17"/>
      <c r="BT4338" s="17"/>
      <c r="BU4338" s="17"/>
      <c r="BV4338" s="17"/>
      <c r="BW4338" s="17"/>
      <c r="BX4338" s="17"/>
      <c r="BY4338" s="17"/>
      <c r="BZ4338" s="17"/>
      <c r="CA4338" s="17"/>
      <c r="CB4338" s="17"/>
      <c r="CC4338" s="17"/>
      <c r="CD4338" s="17"/>
      <c r="CE4338" s="17"/>
      <c r="CF4338" s="17"/>
      <c r="CG4338" s="17"/>
      <c r="CH4338" s="17"/>
      <c r="CI4338" s="17"/>
      <c r="CJ4338" s="17"/>
      <c r="CK4338" s="17"/>
      <c r="CL4338" s="17"/>
      <c r="CM4338" s="17"/>
      <c r="CN4338" s="17"/>
      <c r="CO4338" s="17"/>
    </row>
    <row r="4339" spans="1:93" x14ac:dyDescent="0.35">
      <c r="A4339" s="43">
        <v>1</v>
      </c>
      <c r="B4339" s="83">
        <v>6200</v>
      </c>
      <c r="C4339" s="50" t="s">
        <v>1352</v>
      </c>
      <c r="D4339" s="46" t="s">
        <v>10317</v>
      </c>
      <c r="E4339" s="46">
        <v>43000116</v>
      </c>
      <c r="F4339" s="53">
        <v>43000116</v>
      </c>
      <c r="G4339" s="53">
        <v>0</v>
      </c>
      <c r="H4339" s="53" t="s">
        <v>8820</v>
      </c>
      <c r="I4339" s="38">
        <v>81852.05</v>
      </c>
      <c r="J4339" s="47">
        <v>39387</v>
      </c>
      <c r="K4339" s="48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  <c r="AH4339" s="14"/>
      <c r="AI4339" s="14"/>
      <c r="AJ4339" s="14"/>
      <c r="AK4339" s="14"/>
      <c r="AL4339" s="14"/>
      <c r="AM4339" s="14"/>
      <c r="AN4339" s="14"/>
      <c r="AO4339" s="14"/>
      <c r="AP4339" s="14"/>
      <c r="AQ4339" s="14"/>
      <c r="AR4339" s="14"/>
      <c r="AS4339" s="14"/>
      <c r="AT4339" s="14"/>
      <c r="AU4339" s="14"/>
      <c r="AV4339" s="14"/>
      <c r="AW4339" s="14"/>
      <c r="AX4339" s="14"/>
      <c r="AY4339" s="14"/>
      <c r="AZ4339" s="14"/>
      <c r="BA4339" s="14"/>
      <c r="BB4339" s="14"/>
      <c r="BC4339" s="14"/>
      <c r="BD4339" s="14"/>
      <c r="BE4339" s="14"/>
      <c r="BF4339" s="14"/>
      <c r="BG4339" s="14"/>
      <c r="BH4339" s="14"/>
      <c r="BI4339" s="14"/>
      <c r="BJ4339" s="14"/>
      <c r="BK4339" s="14"/>
      <c r="BL4339" s="14"/>
      <c r="BM4339" s="14"/>
      <c r="BN4339" s="14"/>
      <c r="BO4339" s="14"/>
      <c r="BP4339" s="14"/>
      <c r="BQ4339" s="14"/>
      <c r="BR4339" s="14"/>
      <c r="BS4339" s="14"/>
      <c r="BT4339" s="14"/>
      <c r="BU4339" s="14"/>
      <c r="BV4339" s="14"/>
      <c r="BW4339" s="14"/>
      <c r="BX4339" s="14"/>
      <c r="BY4339" s="14"/>
      <c r="BZ4339" s="14"/>
      <c r="CA4339" s="14"/>
      <c r="CB4339" s="14"/>
      <c r="CC4339" s="14"/>
      <c r="CD4339" s="14"/>
      <c r="CE4339" s="14"/>
      <c r="CF4339" s="14"/>
      <c r="CG4339" s="14"/>
      <c r="CH4339" s="14"/>
      <c r="CI4339" s="14"/>
      <c r="CJ4339" s="14"/>
      <c r="CK4339" s="14"/>
      <c r="CL4339" s="14"/>
      <c r="CM4339" s="14"/>
      <c r="CN4339" s="14"/>
      <c r="CO4339" s="14"/>
    </row>
    <row r="4340" spans="1:93" x14ac:dyDescent="0.35">
      <c r="A4340" s="43">
        <v>1</v>
      </c>
      <c r="B4340" s="83">
        <v>6200</v>
      </c>
      <c r="C4340" s="50" t="s">
        <v>1352</v>
      </c>
      <c r="D4340" s="46" t="s">
        <v>10318</v>
      </c>
      <c r="E4340" s="46">
        <v>43000118</v>
      </c>
      <c r="F4340" s="53">
        <v>43000118</v>
      </c>
      <c r="G4340" s="53">
        <v>0</v>
      </c>
      <c r="H4340" s="53" t="s">
        <v>8824</v>
      </c>
      <c r="I4340" s="38">
        <v>81852.05</v>
      </c>
      <c r="J4340" s="47">
        <v>39387</v>
      </c>
      <c r="K4340" s="48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  <c r="AH4340" s="14"/>
      <c r="AI4340" s="14"/>
      <c r="AJ4340" s="14"/>
      <c r="AK4340" s="14"/>
      <c r="AL4340" s="14"/>
      <c r="AM4340" s="14"/>
      <c r="AN4340" s="14"/>
      <c r="AO4340" s="14"/>
      <c r="AP4340" s="14"/>
      <c r="AQ4340" s="14"/>
      <c r="AR4340" s="14"/>
      <c r="AS4340" s="14"/>
      <c r="AT4340" s="14"/>
      <c r="AU4340" s="14"/>
      <c r="AV4340" s="14"/>
      <c r="AW4340" s="14"/>
      <c r="AX4340" s="14"/>
      <c r="AY4340" s="14"/>
      <c r="AZ4340" s="14"/>
      <c r="BA4340" s="14"/>
      <c r="BB4340" s="14"/>
      <c r="BC4340" s="14"/>
      <c r="BD4340" s="14"/>
      <c r="BE4340" s="14"/>
      <c r="BF4340" s="14"/>
      <c r="BG4340" s="14"/>
      <c r="BH4340" s="14"/>
      <c r="BI4340" s="14"/>
      <c r="BJ4340" s="14"/>
      <c r="BK4340" s="14"/>
      <c r="BL4340" s="14"/>
      <c r="BM4340" s="14"/>
      <c r="BN4340" s="14"/>
      <c r="BO4340" s="14"/>
      <c r="BP4340" s="14"/>
      <c r="BQ4340" s="14"/>
      <c r="BR4340" s="14"/>
      <c r="BS4340" s="14"/>
      <c r="BT4340" s="14"/>
      <c r="BU4340" s="14"/>
      <c r="BV4340" s="14"/>
      <c r="BW4340" s="14"/>
      <c r="BX4340" s="14"/>
      <c r="BY4340" s="14"/>
      <c r="BZ4340" s="14"/>
      <c r="CA4340" s="14"/>
      <c r="CB4340" s="14"/>
      <c r="CC4340" s="14"/>
      <c r="CD4340" s="14"/>
      <c r="CE4340" s="14"/>
      <c r="CF4340" s="14"/>
      <c r="CG4340" s="14"/>
      <c r="CH4340" s="14"/>
      <c r="CI4340" s="14"/>
      <c r="CJ4340" s="14"/>
      <c r="CK4340" s="14"/>
      <c r="CL4340" s="14"/>
      <c r="CM4340" s="14"/>
      <c r="CN4340" s="14"/>
      <c r="CO4340" s="14"/>
    </row>
    <row r="4341" spans="1:93" x14ac:dyDescent="0.35">
      <c r="A4341" s="43">
        <v>1</v>
      </c>
      <c r="B4341" s="83">
        <v>6200</v>
      </c>
      <c r="C4341" s="50" t="s">
        <v>1352</v>
      </c>
      <c r="D4341" s="46" t="s">
        <v>10319</v>
      </c>
      <c r="E4341" s="46">
        <v>43000119</v>
      </c>
      <c r="F4341" s="53">
        <v>43000119</v>
      </c>
      <c r="G4341" s="53">
        <v>0</v>
      </c>
      <c r="H4341" s="53" t="s">
        <v>8826</v>
      </c>
      <c r="I4341" s="38">
        <v>81852.05</v>
      </c>
      <c r="J4341" s="47">
        <v>39387</v>
      </c>
      <c r="K4341" s="48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  <c r="AH4341" s="14"/>
      <c r="AI4341" s="14"/>
      <c r="AJ4341" s="14"/>
      <c r="AK4341" s="14"/>
      <c r="AL4341" s="14"/>
      <c r="AM4341" s="14"/>
      <c r="AN4341" s="14"/>
      <c r="AO4341" s="14"/>
      <c r="AP4341" s="14"/>
      <c r="AQ4341" s="14"/>
      <c r="AR4341" s="14"/>
      <c r="AS4341" s="14"/>
      <c r="AT4341" s="14"/>
      <c r="AU4341" s="14"/>
      <c r="AV4341" s="14"/>
      <c r="AW4341" s="14"/>
      <c r="AX4341" s="14"/>
      <c r="AY4341" s="14"/>
      <c r="AZ4341" s="14"/>
      <c r="BA4341" s="14"/>
      <c r="BB4341" s="14"/>
      <c r="BC4341" s="14"/>
      <c r="BD4341" s="14"/>
      <c r="BE4341" s="14"/>
      <c r="BF4341" s="14"/>
      <c r="BG4341" s="14"/>
      <c r="BH4341" s="14"/>
      <c r="BI4341" s="14"/>
      <c r="BJ4341" s="14"/>
      <c r="BK4341" s="14"/>
      <c r="BL4341" s="14"/>
      <c r="BM4341" s="14"/>
      <c r="BN4341" s="14"/>
      <c r="BO4341" s="14"/>
      <c r="BP4341" s="14"/>
      <c r="BQ4341" s="14"/>
      <c r="BR4341" s="14"/>
      <c r="BS4341" s="14"/>
      <c r="BT4341" s="14"/>
      <c r="BU4341" s="14"/>
      <c r="BV4341" s="14"/>
      <c r="BW4341" s="14"/>
      <c r="BX4341" s="14"/>
      <c r="BY4341" s="14"/>
      <c r="BZ4341" s="14"/>
      <c r="CA4341" s="14"/>
      <c r="CB4341" s="14"/>
      <c r="CC4341" s="14"/>
      <c r="CD4341" s="14"/>
      <c r="CE4341" s="14"/>
      <c r="CF4341" s="14"/>
      <c r="CG4341" s="14"/>
      <c r="CH4341" s="14"/>
      <c r="CI4341" s="14"/>
      <c r="CJ4341" s="14"/>
      <c r="CK4341" s="14"/>
      <c r="CL4341" s="14"/>
      <c r="CM4341" s="14"/>
      <c r="CN4341" s="14"/>
      <c r="CO4341" s="14"/>
    </row>
    <row r="4342" spans="1:93" x14ac:dyDescent="0.35">
      <c r="A4342" s="43">
        <v>1</v>
      </c>
      <c r="B4342" s="83">
        <v>6200</v>
      </c>
      <c r="C4342" s="50" t="s">
        <v>1352</v>
      </c>
      <c r="D4342" s="46" t="s">
        <v>10320</v>
      </c>
      <c r="E4342" s="46">
        <v>43000123</v>
      </c>
      <c r="F4342" s="53">
        <v>43000123</v>
      </c>
      <c r="G4342" s="53">
        <v>0</v>
      </c>
      <c r="H4342" s="53" t="s">
        <v>8828</v>
      </c>
      <c r="I4342" s="38">
        <v>81852.05</v>
      </c>
      <c r="J4342" s="47">
        <v>39387</v>
      </c>
      <c r="K4342" s="48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  <c r="AH4342" s="14"/>
      <c r="AI4342" s="14"/>
      <c r="AJ4342" s="14"/>
      <c r="AK4342" s="14"/>
      <c r="AL4342" s="14"/>
      <c r="AM4342" s="14"/>
      <c r="AN4342" s="14"/>
      <c r="AO4342" s="14"/>
      <c r="AP4342" s="14"/>
      <c r="AQ4342" s="14"/>
      <c r="AR4342" s="14"/>
      <c r="AS4342" s="14"/>
      <c r="AT4342" s="14"/>
      <c r="AU4342" s="14"/>
      <c r="AV4342" s="14"/>
      <c r="AW4342" s="14"/>
      <c r="AX4342" s="14"/>
      <c r="AY4342" s="14"/>
      <c r="AZ4342" s="14"/>
      <c r="BA4342" s="14"/>
      <c r="BB4342" s="14"/>
      <c r="BC4342" s="14"/>
      <c r="BD4342" s="14"/>
      <c r="BE4342" s="14"/>
      <c r="BF4342" s="14"/>
      <c r="BG4342" s="14"/>
      <c r="BH4342" s="14"/>
      <c r="BI4342" s="14"/>
      <c r="BJ4342" s="14"/>
      <c r="BK4342" s="14"/>
      <c r="BL4342" s="14"/>
      <c r="BM4342" s="14"/>
      <c r="BN4342" s="14"/>
      <c r="BO4342" s="14"/>
      <c r="BP4342" s="14"/>
      <c r="BQ4342" s="14"/>
      <c r="BR4342" s="14"/>
      <c r="BS4342" s="14"/>
      <c r="BT4342" s="14"/>
      <c r="BU4342" s="14"/>
      <c r="BV4342" s="14"/>
      <c r="BW4342" s="14"/>
      <c r="BX4342" s="14"/>
      <c r="BY4342" s="14"/>
      <c r="BZ4342" s="14"/>
      <c r="CA4342" s="14"/>
      <c r="CB4342" s="14"/>
      <c r="CC4342" s="14"/>
      <c r="CD4342" s="14"/>
      <c r="CE4342" s="14"/>
      <c r="CF4342" s="14"/>
      <c r="CG4342" s="14"/>
      <c r="CH4342" s="14"/>
      <c r="CI4342" s="14"/>
      <c r="CJ4342" s="14"/>
      <c r="CK4342" s="14"/>
      <c r="CL4342" s="14"/>
      <c r="CM4342" s="14"/>
      <c r="CN4342" s="14"/>
      <c r="CO4342" s="14"/>
    </row>
    <row r="4343" spans="1:93" x14ac:dyDescent="0.35">
      <c r="A4343" s="43">
        <v>1</v>
      </c>
      <c r="B4343" s="83">
        <v>6200</v>
      </c>
      <c r="C4343" s="50" t="s">
        <v>1352</v>
      </c>
      <c r="D4343" s="46" t="s">
        <v>10321</v>
      </c>
      <c r="E4343" s="46">
        <v>43000124</v>
      </c>
      <c r="F4343" s="53">
        <v>43000124</v>
      </c>
      <c r="G4343" s="53">
        <v>0</v>
      </c>
      <c r="H4343" s="53" t="s">
        <v>8830</v>
      </c>
      <c r="I4343" s="38">
        <v>81852.05</v>
      </c>
      <c r="J4343" s="47">
        <v>39387</v>
      </c>
      <c r="K4343" s="48"/>
    </row>
    <row r="4344" spans="1:93" x14ac:dyDescent="0.35">
      <c r="A4344" s="43">
        <v>1</v>
      </c>
      <c r="B4344" s="83">
        <v>6200</v>
      </c>
      <c r="C4344" s="50" t="s">
        <v>1352</v>
      </c>
      <c r="D4344" s="46" t="s">
        <v>10322</v>
      </c>
      <c r="E4344" s="46">
        <v>43000125</v>
      </c>
      <c r="F4344" s="53">
        <v>43000125</v>
      </c>
      <c r="G4344" s="53">
        <v>0</v>
      </c>
      <c r="H4344" s="53" t="s">
        <v>10323</v>
      </c>
      <c r="I4344" s="38">
        <v>81852.05</v>
      </c>
      <c r="J4344" s="47">
        <v>39387</v>
      </c>
      <c r="K4344" s="48"/>
    </row>
    <row r="4345" spans="1:93" x14ac:dyDescent="0.35">
      <c r="A4345" s="43">
        <v>1</v>
      </c>
      <c r="B4345" s="83">
        <v>6200</v>
      </c>
      <c r="C4345" s="50" t="s">
        <v>1352</v>
      </c>
      <c r="D4345" s="46" t="s">
        <v>10324</v>
      </c>
      <c r="E4345" s="46">
        <v>43000128</v>
      </c>
      <c r="F4345" s="53">
        <v>43000128</v>
      </c>
      <c r="G4345" s="53">
        <v>0</v>
      </c>
      <c r="H4345" s="53" t="s">
        <v>8834</v>
      </c>
      <c r="I4345" s="38">
        <v>81852.05</v>
      </c>
      <c r="J4345" s="47">
        <v>39387</v>
      </c>
      <c r="K4345" s="48"/>
    </row>
    <row r="4346" spans="1:93" x14ac:dyDescent="0.35">
      <c r="A4346" s="43">
        <v>1</v>
      </c>
      <c r="B4346" s="83">
        <v>6200</v>
      </c>
      <c r="C4346" s="50" t="s">
        <v>1352</v>
      </c>
      <c r="D4346" s="46" t="s">
        <v>10325</v>
      </c>
      <c r="E4346" s="46">
        <v>43000131</v>
      </c>
      <c r="F4346" s="53">
        <v>43000131</v>
      </c>
      <c r="G4346" s="53">
        <v>0</v>
      </c>
      <c r="H4346" s="53" t="s">
        <v>8837</v>
      </c>
      <c r="I4346" s="38">
        <v>81852.05</v>
      </c>
      <c r="J4346" s="47">
        <v>39387</v>
      </c>
      <c r="K4346" s="48"/>
    </row>
    <row r="4347" spans="1:93" x14ac:dyDescent="0.35">
      <c r="A4347" s="43">
        <v>1</v>
      </c>
      <c r="B4347" s="83">
        <v>6200</v>
      </c>
      <c r="C4347" s="50" t="s">
        <v>1352</v>
      </c>
      <c r="D4347" s="46" t="s">
        <v>10326</v>
      </c>
      <c r="E4347" s="46">
        <v>43000133</v>
      </c>
      <c r="F4347" s="53">
        <v>43000133</v>
      </c>
      <c r="G4347" s="53">
        <v>0</v>
      </c>
      <c r="H4347" s="53" t="s">
        <v>8841</v>
      </c>
      <c r="I4347" s="38">
        <v>81852.039999999994</v>
      </c>
      <c r="J4347" s="47">
        <v>39387</v>
      </c>
      <c r="K4347" s="48"/>
    </row>
    <row r="4348" spans="1:93" x14ac:dyDescent="0.35">
      <c r="A4348" s="43">
        <v>1</v>
      </c>
      <c r="B4348" s="83">
        <v>6200</v>
      </c>
      <c r="C4348" s="50" t="s">
        <v>1352</v>
      </c>
      <c r="D4348" s="46" t="s">
        <v>10327</v>
      </c>
      <c r="E4348" s="46">
        <v>43000135</v>
      </c>
      <c r="F4348" s="53">
        <v>43000135</v>
      </c>
      <c r="G4348" s="53">
        <v>0</v>
      </c>
      <c r="H4348" s="53" t="s">
        <v>8845</v>
      </c>
      <c r="I4348" s="38">
        <v>81852.039999999994</v>
      </c>
      <c r="J4348" s="47">
        <v>39387</v>
      </c>
      <c r="K4348" s="48"/>
    </row>
    <row r="4349" spans="1:93" x14ac:dyDescent="0.35">
      <c r="A4349" s="43">
        <v>1</v>
      </c>
      <c r="B4349" s="83">
        <v>6200</v>
      </c>
      <c r="C4349" s="50" t="s">
        <v>1352</v>
      </c>
      <c r="D4349" s="46" t="s">
        <v>10328</v>
      </c>
      <c r="E4349" s="46">
        <v>43000136</v>
      </c>
      <c r="F4349" s="53">
        <v>43000136</v>
      </c>
      <c r="G4349" s="53">
        <v>0</v>
      </c>
      <c r="H4349" s="53" t="s">
        <v>8851</v>
      </c>
      <c r="I4349" s="38">
        <v>81852.039999999994</v>
      </c>
      <c r="J4349" s="47">
        <v>39387</v>
      </c>
      <c r="K4349" s="48"/>
    </row>
    <row r="4350" spans="1:93" x14ac:dyDescent="0.35">
      <c r="A4350" s="43">
        <v>1</v>
      </c>
      <c r="B4350" s="83">
        <v>6200</v>
      </c>
      <c r="C4350" s="50" t="s">
        <v>1352</v>
      </c>
      <c r="D4350" s="46" t="s">
        <v>10329</v>
      </c>
      <c r="E4350" s="46">
        <v>43000139</v>
      </c>
      <c r="F4350" s="53">
        <v>43000139</v>
      </c>
      <c r="G4350" s="53">
        <v>0</v>
      </c>
      <c r="H4350" s="53" t="s">
        <v>10330</v>
      </c>
      <c r="I4350" s="38">
        <v>81852.039999999994</v>
      </c>
      <c r="J4350" s="47">
        <v>39387</v>
      </c>
      <c r="K4350" s="48"/>
    </row>
    <row r="4351" spans="1:93" x14ac:dyDescent="0.35">
      <c r="A4351" s="43">
        <v>1</v>
      </c>
      <c r="B4351" s="83">
        <v>6200</v>
      </c>
      <c r="C4351" s="50" t="s">
        <v>1352</v>
      </c>
      <c r="D4351" s="46" t="s">
        <v>10331</v>
      </c>
      <c r="E4351" s="46">
        <v>43000139</v>
      </c>
      <c r="F4351" s="53">
        <v>43000139</v>
      </c>
      <c r="G4351" s="53">
        <v>2</v>
      </c>
      <c r="H4351" s="53" t="s">
        <v>10330</v>
      </c>
      <c r="I4351" s="38">
        <v>57937.99</v>
      </c>
      <c r="J4351" s="47">
        <v>43915</v>
      </c>
      <c r="K4351" s="48"/>
    </row>
    <row r="4352" spans="1:93" x14ac:dyDescent="0.35">
      <c r="A4352" s="43">
        <v>1</v>
      </c>
      <c r="B4352" s="83">
        <v>6200</v>
      </c>
      <c r="C4352" s="50" t="s">
        <v>1352</v>
      </c>
      <c r="D4352" s="46" t="s">
        <v>10332</v>
      </c>
      <c r="E4352" s="46">
        <v>43000142</v>
      </c>
      <c r="F4352" s="53">
        <v>43000142</v>
      </c>
      <c r="G4352" s="53">
        <v>2</v>
      </c>
      <c r="H4352" s="53" t="s">
        <v>8853</v>
      </c>
      <c r="I4352" s="38">
        <v>57937.99</v>
      </c>
      <c r="J4352" s="47">
        <v>43915</v>
      </c>
      <c r="K4352" s="48"/>
    </row>
    <row r="4353" spans="1:93" x14ac:dyDescent="0.35">
      <c r="A4353" s="43">
        <v>1</v>
      </c>
      <c r="B4353" s="83">
        <v>6200</v>
      </c>
      <c r="C4353" s="50" t="s">
        <v>1352</v>
      </c>
      <c r="D4353" s="46" t="s">
        <v>10333</v>
      </c>
      <c r="E4353" s="46">
        <v>43000143</v>
      </c>
      <c r="F4353" s="53">
        <v>43000143</v>
      </c>
      <c r="G4353" s="53">
        <v>2</v>
      </c>
      <c r="H4353" s="53" t="s">
        <v>8855</v>
      </c>
      <c r="I4353" s="38">
        <v>57937.99</v>
      </c>
      <c r="J4353" s="47">
        <v>43915</v>
      </c>
      <c r="K4353" s="48"/>
    </row>
    <row r="4354" spans="1:93" x14ac:dyDescent="0.35">
      <c r="A4354" s="43">
        <v>1</v>
      </c>
      <c r="B4354" s="83">
        <v>6200</v>
      </c>
      <c r="C4354" s="50" t="s">
        <v>1352</v>
      </c>
      <c r="D4354" s="46" t="s">
        <v>10334</v>
      </c>
      <c r="E4354" s="46">
        <v>43000146</v>
      </c>
      <c r="F4354" s="53">
        <v>43000146</v>
      </c>
      <c r="G4354" s="53">
        <v>0</v>
      </c>
      <c r="H4354" s="53" t="s">
        <v>8863</v>
      </c>
      <c r="I4354" s="38">
        <v>81852.039999999994</v>
      </c>
      <c r="J4354" s="47">
        <v>39387</v>
      </c>
      <c r="K4354" s="48"/>
    </row>
    <row r="4355" spans="1:93" x14ac:dyDescent="0.35">
      <c r="A4355" s="43">
        <v>1</v>
      </c>
      <c r="B4355" s="83">
        <v>6200</v>
      </c>
      <c r="C4355" s="50" t="s">
        <v>1352</v>
      </c>
      <c r="D4355" s="46" t="s">
        <v>10335</v>
      </c>
      <c r="E4355" s="46">
        <v>43000147</v>
      </c>
      <c r="F4355" s="53">
        <v>43000147</v>
      </c>
      <c r="G4355" s="53">
        <v>0</v>
      </c>
      <c r="H4355" s="53" t="s">
        <v>8869</v>
      </c>
      <c r="I4355" s="38">
        <v>81852.039999999994</v>
      </c>
      <c r="J4355" s="47">
        <v>39387</v>
      </c>
      <c r="K4355" s="48"/>
    </row>
    <row r="4356" spans="1:93" x14ac:dyDescent="0.35">
      <c r="A4356" s="43">
        <v>1</v>
      </c>
      <c r="B4356" s="83">
        <v>6200</v>
      </c>
      <c r="C4356" s="50" t="s">
        <v>1352</v>
      </c>
      <c r="D4356" s="46" t="s">
        <v>10336</v>
      </c>
      <c r="E4356" s="46">
        <v>43000150</v>
      </c>
      <c r="F4356" s="53">
        <v>43000150</v>
      </c>
      <c r="G4356" s="53">
        <v>0</v>
      </c>
      <c r="H4356" s="53" t="s">
        <v>10337</v>
      </c>
      <c r="I4356" s="38">
        <v>81852.039999999994</v>
      </c>
      <c r="J4356" s="47">
        <v>39387</v>
      </c>
      <c r="K4356" s="48"/>
    </row>
    <row r="4357" spans="1:93" x14ac:dyDescent="0.35">
      <c r="A4357" s="43">
        <v>1</v>
      </c>
      <c r="B4357" s="83">
        <v>6200</v>
      </c>
      <c r="C4357" s="50" t="s">
        <v>1352</v>
      </c>
      <c r="D4357" s="46" t="s">
        <v>10338</v>
      </c>
      <c r="E4357" s="46">
        <v>43000152</v>
      </c>
      <c r="F4357" s="53">
        <v>43000152</v>
      </c>
      <c r="G4357" s="53">
        <v>0</v>
      </c>
      <c r="H4357" s="53" t="s">
        <v>8878</v>
      </c>
      <c r="I4357" s="38">
        <v>81852.039999999994</v>
      </c>
      <c r="J4357" s="47">
        <v>39387</v>
      </c>
      <c r="K4357" s="48"/>
    </row>
    <row r="4358" spans="1:93" x14ac:dyDescent="0.35">
      <c r="A4358" s="43">
        <v>1</v>
      </c>
      <c r="B4358" s="83">
        <v>6200</v>
      </c>
      <c r="C4358" s="50" t="s">
        <v>1352</v>
      </c>
      <c r="D4358" s="46" t="s">
        <v>10339</v>
      </c>
      <c r="E4358" s="46">
        <v>43000155</v>
      </c>
      <c r="F4358" s="53">
        <v>43000155</v>
      </c>
      <c r="G4358" s="53">
        <v>0</v>
      </c>
      <c r="H4358" s="53" t="s">
        <v>8882</v>
      </c>
      <c r="I4358" s="38">
        <v>81852.009999999995</v>
      </c>
      <c r="J4358" s="47">
        <v>39387</v>
      </c>
      <c r="K4358" s="48"/>
    </row>
    <row r="4359" spans="1:93" x14ac:dyDescent="0.35">
      <c r="A4359" s="43">
        <v>1</v>
      </c>
      <c r="B4359" s="83">
        <v>6200</v>
      </c>
      <c r="C4359" s="50" t="s">
        <v>1352</v>
      </c>
      <c r="D4359" s="46" t="s">
        <v>10340</v>
      </c>
      <c r="E4359" s="46">
        <v>43000288</v>
      </c>
      <c r="F4359" s="53">
        <v>43000288</v>
      </c>
      <c r="G4359" s="53">
        <v>0</v>
      </c>
      <c r="H4359" s="53" t="s">
        <v>10341</v>
      </c>
      <c r="I4359" s="38">
        <v>174886.41</v>
      </c>
      <c r="J4359" s="47">
        <v>42060</v>
      </c>
      <c r="K4359" s="48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  <c r="AH4359" s="14"/>
      <c r="AI4359" s="14"/>
      <c r="AJ4359" s="14"/>
      <c r="AK4359" s="14"/>
      <c r="AL4359" s="14"/>
      <c r="AM4359" s="14"/>
      <c r="AN4359" s="14"/>
      <c r="AO4359" s="14"/>
      <c r="AP4359" s="14"/>
      <c r="AQ4359" s="14"/>
      <c r="AR4359" s="14"/>
      <c r="AS4359" s="14"/>
      <c r="AT4359" s="14"/>
      <c r="AU4359" s="14"/>
      <c r="AV4359" s="14"/>
      <c r="AW4359" s="14"/>
      <c r="AX4359" s="14"/>
      <c r="AY4359" s="14"/>
      <c r="AZ4359" s="14"/>
      <c r="BA4359" s="14"/>
      <c r="BB4359" s="14"/>
      <c r="BC4359" s="14"/>
      <c r="BD4359" s="14"/>
      <c r="BE4359" s="14"/>
      <c r="BF4359" s="14"/>
      <c r="BG4359" s="14"/>
      <c r="BH4359" s="14"/>
      <c r="BI4359" s="14"/>
      <c r="BJ4359" s="14"/>
      <c r="BK4359" s="14"/>
      <c r="BL4359" s="14"/>
      <c r="BM4359" s="14"/>
      <c r="BN4359" s="14"/>
      <c r="BO4359" s="14"/>
      <c r="BP4359" s="14"/>
      <c r="BQ4359" s="14"/>
      <c r="BR4359" s="14"/>
      <c r="BS4359" s="14"/>
      <c r="BT4359" s="14"/>
      <c r="BU4359" s="14"/>
      <c r="BV4359" s="14"/>
      <c r="BW4359" s="14"/>
      <c r="BX4359" s="14"/>
      <c r="BY4359" s="14"/>
      <c r="BZ4359" s="14"/>
      <c r="CA4359" s="14"/>
      <c r="CB4359" s="14"/>
      <c r="CC4359" s="14"/>
      <c r="CD4359" s="14"/>
      <c r="CE4359" s="14"/>
      <c r="CF4359" s="14"/>
      <c r="CG4359" s="14"/>
      <c r="CH4359" s="14"/>
      <c r="CI4359" s="14"/>
      <c r="CJ4359" s="14"/>
      <c r="CK4359" s="14"/>
      <c r="CL4359" s="14"/>
      <c r="CM4359" s="14"/>
      <c r="CN4359" s="14"/>
      <c r="CO4359" s="14"/>
    </row>
    <row r="4360" spans="1:93" x14ac:dyDescent="0.35">
      <c r="A4360" s="43">
        <v>1</v>
      </c>
      <c r="B4360" s="83">
        <v>6200</v>
      </c>
      <c r="C4360" s="50" t="s">
        <v>1352</v>
      </c>
      <c r="D4360" s="46" t="s">
        <v>10342</v>
      </c>
      <c r="E4360" s="46">
        <v>43000291</v>
      </c>
      <c r="F4360" s="53">
        <v>43000291</v>
      </c>
      <c r="G4360" s="53">
        <v>0</v>
      </c>
      <c r="H4360" s="53" t="s">
        <v>10343</v>
      </c>
      <c r="I4360" s="38">
        <v>174886.41</v>
      </c>
      <c r="J4360" s="47">
        <v>42060</v>
      </c>
      <c r="K4360" s="48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  <c r="AH4360" s="14"/>
      <c r="AI4360" s="14"/>
      <c r="AJ4360" s="14"/>
      <c r="AK4360" s="14"/>
      <c r="AL4360" s="14"/>
      <c r="AM4360" s="14"/>
      <c r="AN4360" s="14"/>
      <c r="AO4360" s="14"/>
      <c r="AP4360" s="14"/>
      <c r="AQ4360" s="14"/>
      <c r="AR4360" s="14"/>
      <c r="AS4360" s="14"/>
      <c r="AT4360" s="14"/>
      <c r="AU4360" s="14"/>
      <c r="AV4360" s="14"/>
      <c r="AW4360" s="14"/>
      <c r="AX4360" s="14"/>
      <c r="AY4360" s="14"/>
      <c r="AZ4360" s="14"/>
      <c r="BA4360" s="14"/>
      <c r="BB4360" s="14"/>
      <c r="BC4360" s="14"/>
      <c r="BD4360" s="14"/>
      <c r="BE4360" s="14"/>
      <c r="BF4360" s="14"/>
      <c r="BG4360" s="14"/>
      <c r="BH4360" s="14"/>
      <c r="BI4360" s="14"/>
      <c r="BJ4360" s="14"/>
      <c r="BK4360" s="14"/>
      <c r="BL4360" s="14"/>
      <c r="BM4360" s="14"/>
      <c r="BN4360" s="14"/>
      <c r="BO4360" s="14"/>
      <c r="BP4360" s="14"/>
      <c r="BQ4360" s="14"/>
      <c r="BR4360" s="14"/>
      <c r="BS4360" s="14"/>
      <c r="BT4360" s="14"/>
      <c r="BU4360" s="14"/>
      <c r="BV4360" s="14"/>
      <c r="BW4360" s="14"/>
      <c r="BX4360" s="14"/>
      <c r="BY4360" s="14"/>
      <c r="BZ4360" s="14"/>
      <c r="CA4360" s="14"/>
      <c r="CB4360" s="14"/>
      <c r="CC4360" s="14"/>
      <c r="CD4360" s="14"/>
      <c r="CE4360" s="14"/>
      <c r="CF4360" s="14"/>
      <c r="CG4360" s="14"/>
      <c r="CH4360" s="14"/>
      <c r="CI4360" s="14"/>
      <c r="CJ4360" s="14"/>
      <c r="CK4360" s="14"/>
      <c r="CL4360" s="14"/>
      <c r="CM4360" s="14"/>
      <c r="CN4360" s="14"/>
      <c r="CO4360" s="14"/>
    </row>
    <row r="4361" spans="1:93" x14ac:dyDescent="0.35">
      <c r="A4361" s="43">
        <v>1</v>
      </c>
      <c r="B4361" s="83">
        <v>6200</v>
      </c>
      <c r="C4361" s="50" t="s">
        <v>1352</v>
      </c>
      <c r="D4361" s="46" t="s">
        <v>10344</v>
      </c>
      <c r="E4361" s="46">
        <v>43000292</v>
      </c>
      <c r="F4361" s="53">
        <v>43000292</v>
      </c>
      <c r="G4361" s="53">
        <v>0</v>
      </c>
      <c r="H4361" s="53" t="s">
        <v>10345</v>
      </c>
      <c r="I4361" s="38">
        <v>174886.41</v>
      </c>
      <c r="J4361" s="47">
        <v>42060</v>
      </c>
      <c r="K4361" s="48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  <c r="AH4361" s="14"/>
      <c r="AI4361" s="14"/>
      <c r="AJ4361" s="14"/>
      <c r="AK4361" s="14"/>
      <c r="AL4361" s="14"/>
      <c r="AM4361" s="14"/>
      <c r="AN4361" s="14"/>
      <c r="AO4361" s="14"/>
      <c r="AP4361" s="14"/>
      <c r="AQ4361" s="14"/>
      <c r="AR4361" s="14"/>
      <c r="AS4361" s="14"/>
      <c r="AT4361" s="14"/>
      <c r="AU4361" s="14"/>
      <c r="AV4361" s="14"/>
      <c r="AW4361" s="14"/>
      <c r="AX4361" s="14"/>
      <c r="AY4361" s="14"/>
      <c r="AZ4361" s="14"/>
      <c r="BA4361" s="14"/>
      <c r="BB4361" s="14"/>
      <c r="BC4361" s="14"/>
      <c r="BD4361" s="14"/>
      <c r="BE4361" s="14"/>
      <c r="BF4361" s="14"/>
      <c r="BG4361" s="14"/>
      <c r="BH4361" s="14"/>
      <c r="BI4361" s="14"/>
      <c r="BJ4361" s="14"/>
      <c r="BK4361" s="14"/>
      <c r="BL4361" s="14"/>
      <c r="BM4361" s="14"/>
      <c r="BN4361" s="14"/>
      <c r="BO4361" s="14"/>
      <c r="BP4361" s="14"/>
      <c r="BQ4361" s="14"/>
      <c r="BR4361" s="14"/>
      <c r="BS4361" s="14"/>
      <c r="BT4361" s="14"/>
      <c r="BU4361" s="14"/>
      <c r="BV4361" s="14"/>
      <c r="BW4361" s="14"/>
      <c r="BX4361" s="14"/>
      <c r="BY4361" s="14"/>
      <c r="BZ4361" s="14"/>
      <c r="CA4361" s="14"/>
      <c r="CB4361" s="14"/>
      <c r="CC4361" s="14"/>
      <c r="CD4361" s="14"/>
      <c r="CE4361" s="14"/>
      <c r="CF4361" s="14"/>
      <c r="CG4361" s="14"/>
      <c r="CH4361" s="14"/>
      <c r="CI4361" s="14"/>
      <c r="CJ4361" s="14"/>
      <c r="CK4361" s="14"/>
      <c r="CL4361" s="14"/>
      <c r="CM4361" s="14"/>
      <c r="CN4361" s="14"/>
      <c r="CO4361" s="14"/>
    </row>
    <row r="4362" spans="1:93" x14ac:dyDescent="0.35">
      <c r="A4362" s="43">
        <v>1</v>
      </c>
      <c r="B4362" s="83">
        <v>6200</v>
      </c>
      <c r="C4362" s="50" t="s">
        <v>1352</v>
      </c>
      <c r="D4362" s="46" t="s">
        <v>10346</v>
      </c>
      <c r="E4362" s="46">
        <v>44000637</v>
      </c>
      <c r="F4362" s="53">
        <v>44000637</v>
      </c>
      <c r="G4362" s="53">
        <v>0</v>
      </c>
      <c r="H4362" s="53" t="s">
        <v>10347</v>
      </c>
      <c r="I4362" s="38">
        <v>410489.29</v>
      </c>
      <c r="J4362" s="47">
        <v>41390</v>
      </c>
      <c r="K4362" s="48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  <c r="AH4362" s="14"/>
      <c r="AI4362" s="14"/>
      <c r="AJ4362" s="14"/>
      <c r="AK4362" s="14"/>
      <c r="AL4362" s="14"/>
      <c r="AM4362" s="14"/>
      <c r="AN4362" s="14"/>
      <c r="AO4362" s="14"/>
      <c r="AP4362" s="14"/>
      <c r="AQ4362" s="14"/>
      <c r="AR4362" s="14"/>
      <c r="AS4362" s="14"/>
      <c r="AT4362" s="14"/>
      <c r="AU4362" s="14"/>
      <c r="AV4362" s="14"/>
      <c r="AW4362" s="14"/>
      <c r="AX4362" s="14"/>
      <c r="AY4362" s="14"/>
      <c r="AZ4362" s="14"/>
      <c r="BA4362" s="14"/>
      <c r="BB4362" s="14"/>
      <c r="BC4362" s="14"/>
      <c r="BD4362" s="14"/>
      <c r="BE4362" s="14"/>
      <c r="BF4362" s="14"/>
      <c r="BG4362" s="14"/>
      <c r="BH4362" s="14"/>
      <c r="BI4362" s="14"/>
      <c r="BJ4362" s="14"/>
      <c r="BK4362" s="14"/>
      <c r="BL4362" s="14"/>
      <c r="BM4362" s="14"/>
      <c r="BN4362" s="14"/>
      <c r="BO4362" s="14"/>
      <c r="BP4362" s="14"/>
      <c r="BQ4362" s="14"/>
      <c r="BR4362" s="14"/>
      <c r="BS4362" s="14"/>
      <c r="BT4362" s="14"/>
      <c r="BU4362" s="14"/>
      <c r="BV4362" s="14"/>
      <c r="BW4362" s="14"/>
      <c r="BX4362" s="14"/>
      <c r="BY4362" s="14"/>
      <c r="BZ4362" s="14"/>
      <c r="CA4362" s="14"/>
      <c r="CB4362" s="14"/>
      <c r="CC4362" s="14"/>
      <c r="CD4362" s="14"/>
      <c r="CE4362" s="14"/>
      <c r="CF4362" s="14"/>
      <c r="CG4362" s="14"/>
      <c r="CH4362" s="14"/>
      <c r="CI4362" s="14"/>
      <c r="CJ4362" s="14"/>
      <c r="CK4362" s="14"/>
      <c r="CL4362" s="14"/>
      <c r="CM4362" s="14"/>
      <c r="CN4362" s="14"/>
      <c r="CO4362" s="14"/>
    </row>
    <row r="4363" spans="1:93" x14ac:dyDescent="0.35">
      <c r="A4363" s="43">
        <v>1</v>
      </c>
      <c r="B4363" s="83">
        <v>6200</v>
      </c>
      <c r="C4363" s="50" t="s">
        <v>1352</v>
      </c>
      <c r="D4363" s="46" t="s">
        <v>10348</v>
      </c>
      <c r="E4363" s="46">
        <v>44000691</v>
      </c>
      <c r="F4363" s="53">
        <v>44000691</v>
      </c>
      <c r="G4363" s="53">
        <v>0</v>
      </c>
      <c r="H4363" s="53" t="s">
        <v>9601</v>
      </c>
      <c r="I4363" s="38">
        <v>111592.71</v>
      </c>
      <c r="J4363" s="47">
        <v>41390</v>
      </c>
      <c r="K4363" s="48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  <c r="AH4363" s="14"/>
      <c r="AI4363" s="14"/>
      <c r="AJ4363" s="14"/>
      <c r="AK4363" s="14"/>
      <c r="AL4363" s="14"/>
      <c r="AM4363" s="14"/>
      <c r="AN4363" s="14"/>
      <c r="AO4363" s="14"/>
      <c r="AP4363" s="14"/>
      <c r="AQ4363" s="14"/>
      <c r="AR4363" s="14"/>
      <c r="AS4363" s="14"/>
      <c r="AT4363" s="14"/>
      <c r="AU4363" s="14"/>
      <c r="AV4363" s="14"/>
      <c r="AW4363" s="14"/>
      <c r="AX4363" s="14"/>
      <c r="AY4363" s="14"/>
      <c r="AZ4363" s="14"/>
      <c r="BA4363" s="14"/>
      <c r="BB4363" s="14"/>
      <c r="BC4363" s="14"/>
      <c r="BD4363" s="14"/>
      <c r="BE4363" s="14"/>
      <c r="BF4363" s="14"/>
      <c r="BG4363" s="14"/>
      <c r="BH4363" s="14"/>
      <c r="BI4363" s="14"/>
      <c r="BJ4363" s="14"/>
      <c r="BK4363" s="14"/>
      <c r="BL4363" s="14"/>
      <c r="BM4363" s="14"/>
      <c r="BN4363" s="14"/>
      <c r="BO4363" s="14"/>
      <c r="BP4363" s="14"/>
      <c r="BQ4363" s="14"/>
      <c r="BR4363" s="14"/>
      <c r="BS4363" s="14"/>
      <c r="BT4363" s="14"/>
      <c r="BU4363" s="14"/>
      <c r="BV4363" s="14"/>
      <c r="BW4363" s="14"/>
      <c r="BX4363" s="14"/>
      <c r="BY4363" s="14"/>
      <c r="BZ4363" s="14"/>
      <c r="CA4363" s="14"/>
      <c r="CB4363" s="14"/>
      <c r="CC4363" s="14"/>
      <c r="CD4363" s="14"/>
      <c r="CE4363" s="14"/>
      <c r="CF4363" s="14"/>
      <c r="CG4363" s="14"/>
      <c r="CH4363" s="14"/>
      <c r="CI4363" s="14"/>
      <c r="CJ4363" s="14"/>
      <c r="CK4363" s="14"/>
      <c r="CL4363" s="14"/>
      <c r="CM4363" s="14"/>
      <c r="CN4363" s="14"/>
      <c r="CO4363" s="14"/>
    </row>
    <row r="4364" spans="1:93" x14ac:dyDescent="0.35">
      <c r="A4364" s="43">
        <v>1</v>
      </c>
      <c r="B4364" s="83">
        <v>6200</v>
      </c>
      <c r="C4364" s="50" t="s">
        <v>1352</v>
      </c>
      <c r="D4364" s="46" t="s">
        <v>10349</v>
      </c>
      <c r="E4364" s="46">
        <v>44000692</v>
      </c>
      <c r="F4364" s="53">
        <v>44000692</v>
      </c>
      <c r="G4364" s="53">
        <v>0</v>
      </c>
      <c r="H4364" s="53" t="s">
        <v>9604</v>
      </c>
      <c r="I4364" s="38">
        <v>111592.72</v>
      </c>
      <c r="J4364" s="47">
        <v>41390</v>
      </c>
      <c r="K4364" s="48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  <c r="AH4364" s="14"/>
      <c r="AI4364" s="14"/>
      <c r="AJ4364" s="14"/>
      <c r="AK4364" s="14"/>
      <c r="AL4364" s="14"/>
      <c r="AM4364" s="14"/>
      <c r="AN4364" s="14"/>
      <c r="AO4364" s="14"/>
      <c r="AP4364" s="14"/>
      <c r="AQ4364" s="14"/>
      <c r="AR4364" s="14"/>
      <c r="AS4364" s="14"/>
      <c r="AT4364" s="14"/>
      <c r="AU4364" s="14"/>
      <c r="AV4364" s="14"/>
      <c r="AW4364" s="14"/>
      <c r="AX4364" s="14"/>
      <c r="AY4364" s="14"/>
      <c r="AZ4364" s="14"/>
      <c r="BA4364" s="14"/>
      <c r="BB4364" s="14"/>
      <c r="BC4364" s="14"/>
      <c r="BD4364" s="14"/>
      <c r="BE4364" s="14"/>
      <c r="BF4364" s="14"/>
      <c r="BG4364" s="14"/>
      <c r="BH4364" s="14"/>
      <c r="BI4364" s="14"/>
      <c r="BJ4364" s="14"/>
      <c r="BK4364" s="14"/>
      <c r="BL4364" s="14"/>
      <c r="BM4364" s="14"/>
      <c r="BN4364" s="14"/>
      <c r="BO4364" s="14"/>
      <c r="BP4364" s="14"/>
      <c r="BQ4364" s="14"/>
      <c r="BR4364" s="14"/>
      <c r="BS4364" s="14"/>
      <c r="BT4364" s="14"/>
      <c r="BU4364" s="14"/>
      <c r="BV4364" s="14"/>
      <c r="BW4364" s="14"/>
      <c r="BX4364" s="14"/>
      <c r="BY4364" s="14"/>
      <c r="BZ4364" s="14"/>
      <c r="CA4364" s="14"/>
      <c r="CB4364" s="14"/>
      <c r="CC4364" s="14"/>
      <c r="CD4364" s="14"/>
      <c r="CE4364" s="14"/>
      <c r="CF4364" s="14"/>
      <c r="CG4364" s="14"/>
      <c r="CH4364" s="14"/>
      <c r="CI4364" s="14"/>
      <c r="CJ4364" s="14"/>
      <c r="CK4364" s="14"/>
      <c r="CL4364" s="14"/>
      <c r="CM4364" s="14"/>
      <c r="CN4364" s="14"/>
      <c r="CO4364" s="14"/>
    </row>
    <row r="4365" spans="1:93" x14ac:dyDescent="0.35">
      <c r="A4365" s="43">
        <v>1</v>
      </c>
      <c r="B4365" s="83">
        <v>6200</v>
      </c>
      <c r="C4365" s="50" t="s">
        <v>1352</v>
      </c>
      <c r="D4365" s="46" t="s">
        <v>10350</v>
      </c>
      <c r="E4365" s="46">
        <v>44000693</v>
      </c>
      <c r="F4365" s="53">
        <v>44000693</v>
      </c>
      <c r="G4365" s="53">
        <v>0</v>
      </c>
      <c r="H4365" s="53" t="s">
        <v>9609</v>
      </c>
      <c r="I4365" s="38">
        <v>111592.7</v>
      </c>
      <c r="J4365" s="47">
        <v>41390</v>
      </c>
      <c r="K4365" s="48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  <c r="AH4365" s="14"/>
      <c r="AI4365" s="14"/>
      <c r="AJ4365" s="14"/>
      <c r="AK4365" s="14"/>
      <c r="AL4365" s="14"/>
      <c r="AM4365" s="14"/>
      <c r="AN4365" s="14"/>
      <c r="AO4365" s="14"/>
      <c r="AP4365" s="14"/>
      <c r="AQ4365" s="14"/>
      <c r="AR4365" s="14"/>
      <c r="AS4365" s="14"/>
      <c r="AT4365" s="14"/>
      <c r="AU4365" s="14"/>
      <c r="AV4365" s="14"/>
      <c r="AW4365" s="14"/>
      <c r="AX4365" s="14"/>
      <c r="AY4365" s="14"/>
      <c r="AZ4365" s="14"/>
      <c r="BA4365" s="14"/>
      <c r="BB4365" s="14"/>
      <c r="BC4365" s="14"/>
      <c r="BD4365" s="14"/>
      <c r="BE4365" s="14"/>
      <c r="BF4365" s="14"/>
      <c r="BG4365" s="14"/>
      <c r="BH4365" s="14"/>
      <c r="BI4365" s="14"/>
      <c r="BJ4365" s="14"/>
      <c r="BK4365" s="14"/>
      <c r="BL4365" s="14"/>
      <c r="BM4365" s="14"/>
      <c r="BN4365" s="14"/>
      <c r="BO4365" s="14"/>
      <c r="BP4365" s="14"/>
      <c r="BQ4365" s="14"/>
      <c r="BR4365" s="14"/>
      <c r="BS4365" s="14"/>
      <c r="BT4365" s="14"/>
      <c r="BU4365" s="14"/>
      <c r="BV4365" s="14"/>
      <c r="BW4365" s="14"/>
      <c r="BX4365" s="14"/>
      <c r="BY4365" s="14"/>
      <c r="BZ4365" s="14"/>
      <c r="CA4365" s="14"/>
      <c r="CB4365" s="14"/>
      <c r="CC4365" s="14"/>
      <c r="CD4365" s="14"/>
      <c r="CE4365" s="14"/>
      <c r="CF4365" s="14"/>
      <c r="CG4365" s="14"/>
      <c r="CH4365" s="14"/>
      <c r="CI4365" s="14"/>
      <c r="CJ4365" s="14"/>
      <c r="CK4365" s="14"/>
      <c r="CL4365" s="14"/>
      <c r="CM4365" s="14"/>
      <c r="CN4365" s="14"/>
      <c r="CO4365" s="14"/>
    </row>
    <row r="4366" spans="1:93" x14ac:dyDescent="0.35">
      <c r="A4366" s="43">
        <v>1</v>
      </c>
      <c r="B4366" s="83">
        <v>6200</v>
      </c>
      <c r="C4366" s="50" t="s">
        <v>1352</v>
      </c>
      <c r="D4366" s="46" t="s">
        <v>10351</v>
      </c>
      <c r="E4366" s="46">
        <v>44000695</v>
      </c>
      <c r="F4366" s="53">
        <v>44000695</v>
      </c>
      <c r="G4366" s="53">
        <v>0</v>
      </c>
      <c r="H4366" s="53" t="s">
        <v>10352</v>
      </c>
      <c r="I4366" s="38">
        <v>111592.71</v>
      </c>
      <c r="J4366" s="47">
        <v>41390</v>
      </c>
      <c r="K4366" s="48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  <c r="AH4366" s="14"/>
      <c r="AI4366" s="14"/>
      <c r="AJ4366" s="14"/>
      <c r="AK4366" s="14"/>
      <c r="AL4366" s="14"/>
      <c r="AM4366" s="14"/>
      <c r="AN4366" s="14"/>
      <c r="AO4366" s="14"/>
      <c r="AP4366" s="14"/>
      <c r="AQ4366" s="14"/>
      <c r="AR4366" s="14"/>
      <c r="AS4366" s="14"/>
      <c r="AT4366" s="14"/>
      <c r="AU4366" s="14"/>
      <c r="AV4366" s="14"/>
      <c r="AW4366" s="14"/>
      <c r="AX4366" s="14"/>
      <c r="AY4366" s="14"/>
      <c r="AZ4366" s="14"/>
      <c r="BA4366" s="14"/>
      <c r="BB4366" s="14"/>
      <c r="BC4366" s="14"/>
      <c r="BD4366" s="14"/>
      <c r="BE4366" s="14"/>
      <c r="BF4366" s="14"/>
      <c r="BG4366" s="14"/>
      <c r="BH4366" s="14"/>
      <c r="BI4366" s="14"/>
      <c r="BJ4366" s="14"/>
      <c r="BK4366" s="14"/>
      <c r="BL4366" s="14"/>
      <c r="BM4366" s="14"/>
      <c r="BN4366" s="14"/>
      <c r="BO4366" s="14"/>
      <c r="BP4366" s="14"/>
      <c r="BQ4366" s="14"/>
      <c r="BR4366" s="14"/>
      <c r="BS4366" s="14"/>
      <c r="BT4366" s="14"/>
      <c r="BU4366" s="14"/>
      <c r="BV4366" s="14"/>
      <c r="BW4366" s="14"/>
      <c r="BX4366" s="14"/>
      <c r="BY4366" s="14"/>
      <c r="BZ4366" s="14"/>
      <c r="CA4366" s="14"/>
      <c r="CB4366" s="14"/>
      <c r="CC4366" s="14"/>
      <c r="CD4366" s="14"/>
      <c r="CE4366" s="14"/>
      <c r="CF4366" s="14"/>
      <c r="CG4366" s="14"/>
      <c r="CH4366" s="14"/>
      <c r="CI4366" s="14"/>
      <c r="CJ4366" s="14"/>
      <c r="CK4366" s="14"/>
      <c r="CL4366" s="14"/>
      <c r="CM4366" s="14"/>
      <c r="CN4366" s="14"/>
      <c r="CO4366" s="14"/>
    </row>
    <row r="4367" spans="1:93" x14ac:dyDescent="0.35">
      <c r="A4367" s="43">
        <v>1</v>
      </c>
      <c r="B4367" s="83">
        <v>6200</v>
      </c>
      <c r="C4367" s="50" t="s">
        <v>1352</v>
      </c>
      <c r="D4367" s="46" t="s">
        <v>10353</v>
      </c>
      <c r="E4367" s="46">
        <v>44000700</v>
      </c>
      <c r="F4367" s="53">
        <v>44000700</v>
      </c>
      <c r="G4367" s="53">
        <v>0</v>
      </c>
      <c r="H4367" s="53" t="s">
        <v>10354</v>
      </c>
      <c r="I4367" s="38">
        <v>111592.71</v>
      </c>
      <c r="J4367" s="47">
        <v>41390</v>
      </c>
      <c r="K4367" s="48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  <c r="AH4367" s="14"/>
      <c r="AI4367" s="14"/>
      <c r="AJ4367" s="14"/>
      <c r="AK4367" s="14"/>
      <c r="AL4367" s="14"/>
      <c r="AM4367" s="14"/>
      <c r="AN4367" s="14"/>
      <c r="AO4367" s="14"/>
      <c r="AP4367" s="14"/>
      <c r="AQ4367" s="14"/>
      <c r="AR4367" s="14"/>
      <c r="AS4367" s="14"/>
      <c r="AT4367" s="14"/>
      <c r="AU4367" s="14"/>
      <c r="AV4367" s="14"/>
      <c r="AW4367" s="14"/>
      <c r="AX4367" s="14"/>
      <c r="AY4367" s="14"/>
      <c r="AZ4367" s="14"/>
      <c r="BA4367" s="14"/>
      <c r="BB4367" s="14"/>
      <c r="BC4367" s="14"/>
      <c r="BD4367" s="14"/>
      <c r="BE4367" s="14"/>
      <c r="BF4367" s="14"/>
      <c r="BG4367" s="14"/>
      <c r="BH4367" s="14"/>
      <c r="BI4367" s="14"/>
      <c r="BJ4367" s="14"/>
      <c r="BK4367" s="14"/>
      <c r="BL4367" s="14"/>
      <c r="BM4367" s="14"/>
      <c r="BN4367" s="14"/>
      <c r="BO4367" s="14"/>
      <c r="BP4367" s="14"/>
      <c r="BQ4367" s="14"/>
      <c r="BR4367" s="14"/>
      <c r="BS4367" s="14"/>
      <c r="BT4367" s="14"/>
      <c r="BU4367" s="14"/>
      <c r="BV4367" s="14"/>
      <c r="BW4367" s="14"/>
      <c r="BX4367" s="14"/>
      <c r="BY4367" s="14"/>
      <c r="BZ4367" s="14"/>
      <c r="CA4367" s="14"/>
      <c r="CB4367" s="14"/>
      <c r="CC4367" s="14"/>
      <c r="CD4367" s="14"/>
      <c r="CE4367" s="14"/>
      <c r="CF4367" s="14"/>
      <c r="CG4367" s="14"/>
      <c r="CH4367" s="14"/>
      <c r="CI4367" s="14"/>
      <c r="CJ4367" s="14"/>
      <c r="CK4367" s="14"/>
      <c r="CL4367" s="14"/>
      <c r="CM4367" s="14"/>
      <c r="CN4367" s="14"/>
      <c r="CO4367" s="14"/>
    </row>
    <row r="4368" spans="1:93" x14ac:dyDescent="0.35">
      <c r="A4368" s="43">
        <v>1</v>
      </c>
      <c r="B4368" s="83">
        <v>6200</v>
      </c>
      <c r="C4368" s="50" t="s">
        <v>1352</v>
      </c>
      <c r="D4368" s="46" t="s">
        <v>10355</v>
      </c>
      <c r="E4368" s="46">
        <v>44000701</v>
      </c>
      <c r="F4368" s="53">
        <v>44000701</v>
      </c>
      <c r="G4368" s="53">
        <v>0</v>
      </c>
      <c r="H4368" s="53" t="s">
        <v>9620</v>
      </c>
      <c r="I4368" s="38">
        <v>111592.71</v>
      </c>
      <c r="J4368" s="47">
        <v>41390</v>
      </c>
      <c r="K4368" s="48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  <c r="AH4368" s="14"/>
      <c r="AI4368" s="14"/>
      <c r="AJ4368" s="14"/>
      <c r="AK4368" s="14"/>
      <c r="AL4368" s="14"/>
      <c r="AM4368" s="14"/>
      <c r="AN4368" s="14"/>
      <c r="AO4368" s="14"/>
      <c r="AP4368" s="14"/>
      <c r="AQ4368" s="14"/>
      <c r="AR4368" s="14"/>
      <c r="AS4368" s="14"/>
      <c r="AT4368" s="14"/>
      <c r="AU4368" s="14"/>
      <c r="AV4368" s="14"/>
      <c r="AW4368" s="14"/>
      <c r="AX4368" s="14"/>
      <c r="AY4368" s="14"/>
      <c r="AZ4368" s="14"/>
      <c r="BA4368" s="14"/>
      <c r="BB4368" s="14"/>
      <c r="BC4368" s="14"/>
      <c r="BD4368" s="14"/>
      <c r="BE4368" s="14"/>
      <c r="BF4368" s="14"/>
      <c r="BG4368" s="14"/>
      <c r="BH4368" s="14"/>
      <c r="BI4368" s="14"/>
      <c r="BJ4368" s="14"/>
      <c r="BK4368" s="14"/>
      <c r="BL4368" s="14"/>
      <c r="BM4368" s="14"/>
      <c r="BN4368" s="14"/>
      <c r="BO4368" s="14"/>
      <c r="BP4368" s="14"/>
      <c r="BQ4368" s="14"/>
      <c r="BR4368" s="14"/>
      <c r="BS4368" s="14"/>
      <c r="BT4368" s="14"/>
      <c r="BU4368" s="14"/>
      <c r="BV4368" s="14"/>
      <c r="BW4368" s="14"/>
      <c r="BX4368" s="14"/>
      <c r="BY4368" s="14"/>
      <c r="BZ4368" s="14"/>
      <c r="CA4368" s="14"/>
      <c r="CB4368" s="14"/>
      <c r="CC4368" s="14"/>
      <c r="CD4368" s="14"/>
      <c r="CE4368" s="14"/>
      <c r="CF4368" s="14"/>
      <c r="CG4368" s="14"/>
      <c r="CH4368" s="14"/>
      <c r="CI4368" s="14"/>
      <c r="CJ4368" s="14"/>
      <c r="CK4368" s="14"/>
      <c r="CL4368" s="14"/>
      <c r="CM4368" s="14"/>
      <c r="CN4368" s="14"/>
      <c r="CO4368" s="14"/>
    </row>
    <row r="4369" spans="1:93" x14ac:dyDescent="0.35">
      <c r="A4369" s="43">
        <v>1</v>
      </c>
      <c r="B4369" s="83">
        <v>6200</v>
      </c>
      <c r="C4369" s="50" t="s">
        <v>1352</v>
      </c>
      <c r="D4369" s="46" t="s">
        <v>10356</v>
      </c>
      <c r="E4369" s="46">
        <v>44000877</v>
      </c>
      <c r="F4369" s="53">
        <v>44000877</v>
      </c>
      <c r="G4369" s="53">
        <v>0</v>
      </c>
      <c r="H4369" s="53" t="s">
        <v>10357</v>
      </c>
      <c r="I4369" s="38">
        <v>36077679.780000001</v>
      </c>
      <c r="J4369" s="47">
        <v>41999</v>
      </c>
      <c r="K4369" s="48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  <c r="AH4369" s="14"/>
      <c r="AI4369" s="14"/>
      <c r="AJ4369" s="14"/>
      <c r="AK4369" s="14"/>
      <c r="AL4369" s="14"/>
      <c r="AM4369" s="14"/>
      <c r="AN4369" s="14"/>
      <c r="AO4369" s="14"/>
      <c r="AP4369" s="14"/>
      <c r="AQ4369" s="14"/>
      <c r="AR4369" s="14"/>
      <c r="AS4369" s="14"/>
      <c r="AT4369" s="14"/>
      <c r="AU4369" s="14"/>
      <c r="AV4369" s="14"/>
      <c r="AW4369" s="14"/>
      <c r="AX4369" s="14"/>
      <c r="AY4369" s="14"/>
      <c r="AZ4369" s="14"/>
      <c r="BA4369" s="14"/>
      <c r="BB4369" s="14"/>
      <c r="BC4369" s="14"/>
      <c r="BD4369" s="14"/>
      <c r="BE4369" s="14"/>
      <c r="BF4369" s="14"/>
      <c r="BG4369" s="14"/>
      <c r="BH4369" s="14"/>
      <c r="BI4369" s="14"/>
      <c r="BJ4369" s="14"/>
      <c r="BK4369" s="14"/>
      <c r="BL4369" s="14"/>
      <c r="BM4369" s="14"/>
      <c r="BN4369" s="14"/>
      <c r="BO4369" s="14"/>
      <c r="BP4369" s="14"/>
      <c r="BQ4369" s="14"/>
      <c r="BR4369" s="14"/>
      <c r="BS4369" s="14"/>
      <c r="BT4369" s="14"/>
      <c r="BU4369" s="14"/>
      <c r="BV4369" s="14"/>
      <c r="BW4369" s="14"/>
      <c r="BX4369" s="14"/>
      <c r="BY4369" s="14"/>
      <c r="BZ4369" s="14"/>
      <c r="CA4369" s="14"/>
      <c r="CB4369" s="14"/>
      <c r="CC4369" s="14"/>
      <c r="CD4369" s="14"/>
      <c r="CE4369" s="14"/>
      <c r="CF4369" s="14"/>
      <c r="CG4369" s="14"/>
      <c r="CH4369" s="14"/>
      <c r="CI4369" s="14"/>
      <c r="CJ4369" s="14"/>
      <c r="CK4369" s="14"/>
      <c r="CL4369" s="14"/>
      <c r="CM4369" s="14"/>
      <c r="CN4369" s="14"/>
      <c r="CO4369" s="14"/>
    </row>
    <row r="4370" spans="1:93" x14ac:dyDescent="0.35">
      <c r="A4370" s="43">
        <v>1</v>
      </c>
      <c r="B4370" s="83">
        <v>6200</v>
      </c>
      <c r="C4370" s="50" t="s">
        <v>1352</v>
      </c>
      <c r="D4370" s="46" t="s">
        <v>10358</v>
      </c>
      <c r="E4370" s="46">
        <v>44000928</v>
      </c>
      <c r="F4370" s="53">
        <v>44000928</v>
      </c>
      <c r="G4370" s="53">
        <v>0</v>
      </c>
      <c r="H4370" s="53" t="s">
        <v>10359</v>
      </c>
      <c r="I4370" s="38">
        <v>866167</v>
      </c>
      <c r="J4370" s="47">
        <v>41999</v>
      </c>
      <c r="K4370" s="48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  <c r="AH4370" s="14"/>
      <c r="AI4370" s="14"/>
      <c r="AJ4370" s="14"/>
      <c r="AK4370" s="14"/>
      <c r="AL4370" s="14"/>
      <c r="AM4370" s="14"/>
      <c r="AN4370" s="14"/>
      <c r="AO4370" s="14"/>
      <c r="AP4370" s="14"/>
      <c r="AQ4370" s="14"/>
      <c r="AR4370" s="14"/>
      <c r="AS4370" s="14"/>
      <c r="AT4370" s="14"/>
      <c r="AU4370" s="14"/>
      <c r="AV4370" s="14"/>
      <c r="AW4370" s="14"/>
      <c r="AX4370" s="14"/>
      <c r="AY4370" s="14"/>
      <c r="AZ4370" s="14"/>
      <c r="BA4370" s="14"/>
      <c r="BB4370" s="14"/>
      <c r="BC4370" s="14"/>
      <c r="BD4370" s="14"/>
      <c r="BE4370" s="14"/>
      <c r="BF4370" s="14"/>
      <c r="BG4370" s="14"/>
      <c r="BH4370" s="14"/>
      <c r="BI4370" s="14"/>
      <c r="BJ4370" s="14"/>
      <c r="BK4370" s="14"/>
      <c r="BL4370" s="14"/>
      <c r="BM4370" s="14"/>
      <c r="BN4370" s="14"/>
      <c r="BO4370" s="14"/>
      <c r="BP4370" s="14"/>
      <c r="BQ4370" s="14"/>
      <c r="BR4370" s="14"/>
      <c r="BS4370" s="14"/>
      <c r="BT4370" s="14"/>
      <c r="BU4370" s="14"/>
      <c r="BV4370" s="14"/>
      <c r="BW4370" s="14"/>
      <c r="BX4370" s="14"/>
      <c r="BY4370" s="14"/>
      <c r="BZ4370" s="14"/>
      <c r="CA4370" s="14"/>
      <c r="CB4370" s="14"/>
      <c r="CC4370" s="14"/>
      <c r="CD4370" s="14"/>
      <c r="CE4370" s="14"/>
      <c r="CF4370" s="14"/>
      <c r="CG4370" s="14"/>
      <c r="CH4370" s="14"/>
      <c r="CI4370" s="14"/>
      <c r="CJ4370" s="14"/>
      <c r="CK4370" s="14"/>
      <c r="CL4370" s="14"/>
      <c r="CM4370" s="14"/>
      <c r="CN4370" s="14"/>
      <c r="CO4370" s="14"/>
    </row>
    <row r="4371" spans="1:93" x14ac:dyDescent="0.35">
      <c r="A4371" s="43">
        <v>1</v>
      </c>
      <c r="B4371" s="83">
        <v>6200</v>
      </c>
      <c r="C4371" s="50" t="s">
        <v>1352</v>
      </c>
      <c r="D4371" s="46" t="s">
        <v>10360</v>
      </c>
      <c r="E4371" s="46">
        <v>44000928</v>
      </c>
      <c r="F4371" s="53">
        <v>44000928</v>
      </c>
      <c r="G4371" s="53">
        <v>1</v>
      </c>
      <c r="H4371" s="53" t="s">
        <v>10361</v>
      </c>
      <c r="I4371" s="38">
        <v>105900</v>
      </c>
      <c r="J4371" s="47">
        <v>44279</v>
      </c>
      <c r="K4371" s="48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  <c r="AH4371" s="14"/>
      <c r="AI4371" s="14"/>
      <c r="AJ4371" s="14"/>
      <c r="AK4371" s="14"/>
      <c r="AL4371" s="14"/>
      <c r="AM4371" s="14"/>
      <c r="AN4371" s="14"/>
      <c r="AO4371" s="14"/>
      <c r="AP4371" s="14"/>
      <c r="AQ4371" s="14"/>
      <c r="AR4371" s="14"/>
      <c r="AS4371" s="14"/>
      <c r="AT4371" s="14"/>
      <c r="AU4371" s="14"/>
      <c r="AV4371" s="14"/>
      <c r="AW4371" s="14"/>
      <c r="AX4371" s="14"/>
      <c r="AY4371" s="14"/>
      <c r="AZ4371" s="14"/>
      <c r="BA4371" s="14"/>
      <c r="BB4371" s="14"/>
      <c r="BC4371" s="14"/>
      <c r="BD4371" s="14"/>
      <c r="BE4371" s="14"/>
      <c r="BF4371" s="14"/>
      <c r="BG4371" s="14"/>
      <c r="BH4371" s="14"/>
      <c r="BI4371" s="14"/>
      <c r="BJ4371" s="14"/>
      <c r="BK4371" s="14"/>
      <c r="BL4371" s="14"/>
      <c r="BM4371" s="14"/>
      <c r="BN4371" s="14"/>
      <c r="BO4371" s="14"/>
      <c r="BP4371" s="14"/>
      <c r="BQ4371" s="14"/>
      <c r="BR4371" s="14"/>
      <c r="BS4371" s="14"/>
      <c r="BT4371" s="14"/>
      <c r="BU4371" s="14"/>
      <c r="BV4371" s="14"/>
      <c r="BW4371" s="14"/>
      <c r="BX4371" s="14"/>
      <c r="BY4371" s="14"/>
      <c r="BZ4371" s="14"/>
      <c r="CA4371" s="14"/>
      <c r="CB4371" s="14"/>
      <c r="CC4371" s="14"/>
      <c r="CD4371" s="14"/>
      <c r="CE4371" s="14"/>
      <c r="CF4371" s="14"/>
      <c r="CG4371" s="14"/>
      <c r="CH4371" s="14"/>
      <c r="CI4371" s="14"/>
      <c r="CJ4371" s="14"/>
      <c r="CK4371" s="14"/>
      <c r="CL4371" s="14"/>
      <c r="CM4371" s="14"/>
      <c r="CN4371" s="14"/>
      <c r="CO4371" s="14"/>
    </row>
    <row r="4372" spans="1:93" x14ac:dyDescent="0.35">
      <c r="A4372" s="43">
        <v>1</v>
      </c>
      <c r="B4372" s="83">
        <v>6200</v>
      </c>
      <c r="C4372" s="50" t="s">
        <v>1352</v>
      </c>
      <c r="D4372" s="46" t="s">
        <v>10362</v>
      </c>
      <c r="E4372" s="46">
        <v>44000935</v>
      </c>
      <c r="F4372" s="53">
        <v>44000935</v>
      </c>
      <c r="G4372" s="53">
        <v>0</v>
      </c>
      <c r="H4372" s="53" t="s">
        <v>10363</v>
      </c>
      <c r="I4372" s="38">
        <v>866167</v>
      </c>
      <c r="J4372" s="47">
        <v>41999</v>
      </c>
      <c r="K4372" s="48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  <c r="AH4372" s="14"/>
      <c r="AI4372" s="14"/>
      <c r="AJ4372" s="14"/>
      <c r="AK4372" s="14"/>
      <c r="AL4372" s="14"/>
      <c r="AM4372" s="14"/>
      <c r="AN4372" s="14"/>
      <c r="AO4372" s="14"/>
      <c r="AP4372" s="14"/>
      <c r="AQ4372" s="14"/>
      <c r="AR4372" s="14"/>
      <c r="AS4372" s="14"/>
      <c r="AT4372" s="14"/>
      <c r="AU4372" s="14"/>
      <c r="AV4372" s="14"/>
      <c r="AW4372" s="14"/>
      <c r="AX4372" s="14"/>
      <c r="AY4372" s="14"/>
      <c r="AZ4372" s="14"/>
      <c r="BA4372" s="14"/>
      <c r="BB4372" s="14"/>
      <c r="BC4372" s="14"/>
      <c r="BD4372" s="14"/>
      <c r="BE4372" s="14"/>
      <c r="BF4372" s="14"/>
      <c r="BG4372" s="14"/>
      <c r="BH4372" s="14"/>
      <c r="BI4372" s="14"/>
      <c r="BJ4372" s="14"/>
      <c r="BK4372" s="14"/>
      <c r="BL4372" s="14"/>
      <c r="BM4372" s="14"/>
      <c r="BN4372" s="14"/>
      <c r="BO4372" s="14"/>
      <c r="BP4372" s="14"/>
      <c r="BQ4372" s="14"/>
      <c r="BR4372" s="14"/>
      <c r="BS4372" s="14"/>
      <c r="BT4372" s="14"/>
      <c r="BU4372" s="14"/>
      <c r="BV4372" s="14"/>
      <c r="BW4372" s="14"/>
      <c r="BX4372" s="14"/>
      <c r="BY4372" s="14"/>
      <c r="BZ4372" s="14"/>
      <c r="CA4372" s="14"/>
      <c r="CB4372" s="14"/>
      <c r="CC4372" s="14"/>
      <c r="CD4372" s="14"/>
      <c r="CE4372" s="14"/>
      <c r="CF4372" s="14"/>
      <c r="CG4372" s="14"/>
      <c r="CH4372" s="14"/>
      <c r="CI4372" s="14"/>
      <c r="CJ4372" s="14"/>
      <c r="CK4372" s="14"/>
      <c r="CL4372" s="14"/>
      <c r="CM4372" s="14"/>
      <c r="CN4372" s="14"/>
      <c r="CO4372" s="14"/>
    </row>
    <row r="4373" spans="1:93" x14ac:dyDescent="0.35">
      <c r="A4373" s="43">
        <v>1</v>
      </c>
      <c r="B4373" s="83">
        <v>6200</v>
      </c>
      <c r="C4373" s="50" t="s">
        <v>1352</v>
      </c>
      <c r="D4373" s="46" t="s">
        <v>10364</v>
      </c>
      <c r="E4373" s="46">
        <v>44000964</v>
      </c>
      <c r="F4373" s="53">
        <v>44000964</v>
      </c>
      <c r="G4373" s="53">
        <v>0</v>
      </c>
      <c r="H4373" s="53" t="s">
        <v>10365</v>
      </c>
      <c r="I4373" s="38">
        <v>920276.13</v>
      </c>
      <c r="J4373" s="47">
        <v>41999</v>
      </c>
      <c r="K4373" s="54"/>
      <c r="L4373" s="17"/>
      <c r="M4373" s="17"/>
      <c r="N4373" s="17"/>
      <c r="O4373" s="17"/>
      <c r="P4373" s="17"/>
      <c r="Q4373" s="17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17"/>
      <c r="AF4373" s="17"/>
      <c r="AG4373" s="17"/>
      <c r="AH4373" s="17"/>
      <c r="AI4373" s="17"/>
      <c r="AJ4373" s="17"/>
      <c r="AK4373" s="17"/>
      <c r="AL4373" s="17"/>
      <c r="AM4373" s="17"/>
      <c r="AN4373" s="17"/>
      <c r="AO4373" s="17"/>
      <c r="AP4373" s="17"/>
      <c r="AQ4373" s="17"/>
      <c r="AR4373" s="17"/>
      <c r="AS4373" s="17"/>
      <c r="AT4373" s="17"/>
      <c r="AU4373" s="17"/>
      <c r="AV4373" s="17"/>
      <c r="AW4373" s="17"/>
      <c r="AX4373" s="17"/>
      <c r="AY4373" s="17"/>
      <c r="AZ4373" s="17"/>
      <c r="BA4373" s="17"/>
      <c r="BB4373" s="17"/>
      <c r="BC4373" s="17"/>
      <c r="BD4373" s="17"/>
      <c r="BE4373" s="17"/>
      <c r="BF4373" s="17"/>
      <c r="BG4373" s="17"/>
      <c r="BH4373" s="17"/>
      <c r="BI4373" s="17"/>
      <c r="BJ4373" s="17"/>
      <c r="BK4373" s="17"/>
      <c r="BL4373" s="17"/>
      <c r="BM4373" s="17"/>
      <c r="BN4373" s="17"/>
      <c r="BO4373" s="17"/>
      <c r="BP4373" s="17"/>
      <c r="BQ4373" s="17"/>
      <c r="BR4373" s="17"/>
      <c r="BS4373" s="17"/>
      <c r="BT4373" s="17"/>
      <c r="BU4373" s="17"/>
      <c r="BV4373" s="17"/>
      <c r="BW4373" s="17"/>
      <c r="BX4373" s="17"/>
      <c r="BY4373" s="17"/>
      <c r="BZ4373" s="17"/>
      <c r="CA4373" s="17"/>
      <c r="CB4373" s="17"/>
      <c r="CC4373" s="17"/>
      <c r="CD4373" s="17"/>
      <c r="CE4373" s="17"/>
      <c r="CF4373" s="17"/>
      <c r="CG4373" s="17"/>
      <c r="CH4373" s="17"/>
      <c r="CI4373" s="17"/>
      <c r="CJ4373" s="17"/>
      <c r="CK4373" s="17"/>
      <c r="CL4373" s="17"/>
      <c r="CM4373" s="17"/>
      <c r="CN4373" s="17"/>
      <c r="CO4373" s="17"/>
    </row>
    <row r="4374" spans="1:93" x14ac:dyDescent="0.35">
      <c r="A4374" s="43">
        <v>1</v>
      </c>
      <c r="B4374" s="83">
        <v>6200</v>
      </c>
      <c r="C4374" s="50" t="s">
        <v>1352</v>
      </c>
      <c r="D4374" s="46" t="s">
        <v>10366</v>
      </c>
      <c r="E4374" s="46">
        <v>44000965</v>
      </c>
      <c r="F4374" s="53">
        <v>44000965</v>
      </c>
      <c r="G4374" s="53">
        <v>0</v>
      </c>
      <c r="H4374" s="53" t="s">
        <v>10367</v>
      </c>
      <c r="I4374" s="38">
        <v>920276.13</v>
      </c>
      <c r="J4374" s="47">
        <v>41999</v>
      </c>
      <c r="K4374" s="54"/>
      <c r="L4374" s="17"/>
      <c r="M4374" s="17"/>
      <c r="N4374" s="17"/>
      <c r="O4374" s="17"/>
      <c r="P4374" s="17"/>
      <c r="Q4374" s="17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  <c r="AE4374" s="17"/>
      <c r="AF4374" s="17"/>
      <c r="AG4374" s="17"/>
      <c r="AH4374" s="17"/>
      <c r="AI4374" s="17"/>
      <c r="AJ4374" s="17"/>
      <c r="AK4374" s="17"/>
      <c r="AL4374" s="17"/>
      <c r="AM4374" s="17"/>
      <c r="AN4374" s="17"/>
      <c r="AO4374" s="17"/>
      <c r="AP4374" s="17"/>
      <c r="AQ4374" s="17"/>
      <c r="AR4374" s="17"/>
      <c r="AS4374" s="17"/>
      <c r="AT4374" s="17"/>
      <c r="AU4374" s="17"/>
      <c r="AV4374" s="17"/>
      <c r="AW4374" s="17"/>
      <c r="AX4374" s="17"/>
      <c r="AY4374" s="17"/>
      <c r="AZ4374" s="17"/>
      <c r="BA4374" s="17"/>
      <c r="BB4374" s="17"/>
      <c r="BC4374" s="17"/>
      <c r="BD4374" s="17"/>
      <c r="BE4374" s="17"/>
      <c r="BF4374" s="17"/>
      <c r="BG4374" s="17"/>
      <c r="BH4374" s="17"/>
      <c r="BI4374" s="17"/>
      <c r="BJ4374" s="17"/>
      <c r="BK4374" s="17"/>
      <c r="BL4374" s="17"/>
      <c r="BM4374" s="17"/>
      <c r="BN4374" s="17"/>
      <c r="BO4374" s="17"/>
      <c r="BP4374" s="17"/>
      <c r="BQ4374" s="17"/>
      <c r="BR4374" s="17"/>
      <c r="BS4374" s="17"/>
      <c r="BT4374" s="17"/>
      <c r="BU4374" s="17"/>
      <c r="BV4374" s="17"/>
      <c r="BW4374" s="17"/>
      <c r="BX4374" s="17"/>
      <c r="BY4374" s="17"/>
      <c r="BZ4374" s="17"/>
      <c r="CA4374" s="17"/>
      <c r="CB4374" s="17"/>
      <c r="CC4374" s="17"/>
      <c r="CD4374" s="17"/>
      <c r="CE4374" s="17"/>
      <c r="CF4374" s="17"/>
      <c r="CG4374" s="17"/>
      <c r="CH4374" s="17"/>
      <c r="CI4374" s="17"/>
      <c r="CJ4374" s="17"/>
      <c r="CK4374" s="17"/>
      <c r="CL4374" s="17"/>
      <c r="CM4374" s="17"/>
      <c r="CN4374" s="17"/>
      <c r="CO4374" s="17"/>
    </row>
    <row r="4375" spans="1:93" x14ac:dyDescent="0.35">
      <c r="A4375" s="43">
        <v>1</v>
      </c>
      <c r="B4375" s="83">
        <v>6200</v>
      </c>
      <c r="C4375" s="50" t="s">
        <v>1352</v>
      </c>
      <c r="D4375" s="46" t="s">
        <v>10368</v>
      </c>
      <c r="E4375" s="57"/>
      <c r="F4375" s="50" t="s">
        <v>10369</v>
      </c>
      <c r="G4375" s="50" t="s">
        <v>1124</v>
      </c>
      <c r="H4375" s="50" t="s">
        <v>10370</v>
      </c>
      <c r="I4375" s="38">
        <v>189630</v>
      </c>
      <c r="J4375" s="47">
        <v>44806</v>
      </c>
      <c r="K4375" s="54"/>
      <c r="L4375" s="17"/>
      <c r="M4375" s="17"/>
      <c r="N4375" s="17"/>
      <c r="O4375" s="17"/>
      <c r="P4375" s="17"/>
      <c r="Q4375" s="17"/>
      <c r="R4375" s="17"/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  <c r="AE4375" s="17"/>
      <c r="AF4375" s="17"/>
      <c r="AG4375" s="17"/>
      <c r="AH4375" s="17"/>
      <c r="AI4375" s="17"/>
      <c r="AJ4375" s="17"/>
      <c r="AK4375" s="17"/>
      <c r="AL4375" s="17"/>
      <c r="AM4375" s="17"/>
      <c r="AN4375" s="17"/>
      <c r="AO4375" s="17"/>
      <c r="AP4375" s="17"/>
      <c r="AQ4375" s="17"/>
      <c r="AR4375" s="17"/>
      <c r="AS4375" s="17"/>
      <c r="AT4375" s="17"/>
      <c r="AU4375" s="17"/>
      <c r="AV4375" s="17"/>
      <c r="AW4375" s="17"/>
      <c r="AX4375" s="17"/>
      <c r="AY4375" s="17"/>
      <c r="AZ4375" s="17"/>
      <c r="BA4375" s="17"/>
      <c r="BB4375" s="17"/>
      <c r="BC4375" s="17"/>
      <c r="BD4375" s="17"/>
      <c r="BE4375" s="17"/>
      <c r="BF4375" s="17"/>
      <c r="BG4375" s="17"/>
      <c r="BH4375" s="17"/>
      <c r="BI4375" s="17"/>
      <c r="BJ4375" s="17"/>
      <c r="BK4375" s="17"/>
      <c r="BL4375" s="17"/>
      <c r="BM4375" s="17"/>
      <c r="BN4375" s="17"/>
      <c r="BO4375" s="17"/>
      <c r="BP4375" s="17"/>
      <c r="BQ4375" s="17"/>
      <c r="BR4375" s="17"/>
      <c r="BS4375" s="17"/>
      <c r="BT4375" s="17"/>
      <c r="BU4375" s="17"/>
      <c r="BV4375" s="17"/>
      <c r="BW4375" s="17"/>
      <c r="BX4375" s="17"/>
      <c r="BY4375" s="17"/>
      <c r="BZ4375" s="17"/>
      <c r="CA4375" s="17"/>
      <c r="CB4375" s="17"/>
      <c r="CC4375" s="17"/>
      <c r="CD4375" s="17"/>
      <c r="CE4375" s="17"/>
      <c r="CF4375" s="17"/>
      <c r="CG4375" s="17"/>
      <c r="CH4375" s="17"/>
      <c r="CI4375" s="17"/>
      <c r="CJ4375" s="17"/>
      <c r="CK4375" s="17"/>
      <c r="CL4375" s="17"/>
      <c r="CM4375" s="17"/>
      <c r="CN4375" s="17"/>
      <c r="CO4375" s="17"/>
    </row>
    <row r="4376" spans="1:93" x14ac:dyDescent="0.35">
      <c r="A4376" s="43">
        <v>1</v>
      </c>
      <c r="B4376" s="83">
        <v>6200</v>
      </c>
      <c r="C4376" s="50" t="s">
        <v>1352</v>
      </c>
      <c r="D4376" s="46" t="s">
        <v>10371</v>
      </c>
      <c r="E4376" s="46">
        <v>44000971</v>
      </c>
      <c r="F4376" s="53">
        <v>44000971</v>
      </c>
      <c r="G4376" s="53">
        <v>0</v>
      </c>
      <c r="H4376" s="53" t="s">
        <v>10372</v>
      </c>
      <c r="I4376" s="38">
        <v>920276.13</v>
      </c>
      <c r="J4376" s="47">
        <v>41999</v>
      </c>
      <c r="K4376" s="48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  <c r="AH4376" s="14"/>
      <c r="AI4376" s="14"/>
      <c r="AJ4376" s="14"/>
      <c r="AK4376" s="14"/>
      <c r="AL4376" s="14"/>
      <c r="AM4376" s="14"/>
      <c r="AN4376" s="14"/>
      <c r="AO4376" s="14"/>
      <c r="AP4376" s="14"/>
      <c r="AQ4376" s="14"/>
      <c r="AR4376" s="14"/>
      <c r="AS4376" s="14"/>
      <c r="AT4376" s="14"/>
      <c r="AU4376" s="14"/>
      <c r="AV4376" s="14"/>
      <c r="AW4376" s="14"/>
      <c r="AX4376" s="14"/>
      <c r="AY4376" s="14"/>
      <c r="AZ4376" s="14"/>
      <c r="BA4376" s="14"/>
      <c r="BB4376" s="14"/>
      <c r="BC4376" s="14"/>
      <c r="BD4376" s="14"/>
      <c r="BE4376" s="14"/>
      <c r="BF4376" s="14"/>
      <c r="BG4376" s="14"/>
      <c r="BH4376" s="14"/>
      <c r="BI4376" s="14"/>
      <c r="BJ4376" s="14"/>
      <c r="BK4376" s="14"/>
      <c r="BL4376" s="14"/>
      <c r="BM4376" s="14"/>
      <c r="BN4376" s="14"/>
      <c r="BO4376" s="14"/>
      <c r="BP4376" s="14"/>
      <c r="BQ4376" s="14"/>
      <c r="BR4376" s="14"/>
      <c r="BS4376" s="14"/>
      <c r="BT4376" s="14"/>
      <c r="BU4376" s="14"/>
      <c r="BV4376" s="14"/>
      <c r="BW4376" s="14"/>
      <c r="BX4376" s="14"/>
      <c r="BY4376" s="14"/>
      <c r="BZ4376" s="14"/>
      <c r="CA4376" s="14"/>
      <c r="CB4376" s="14"/>
      <c r="CC4376" s="14"/>
      <c r="CD4376" s="14"/>
      <c r="CE4376" s="14"/>
      <c r="CF4376" s="14"/>
      <c r="CG4376" s="14"/>
      <c r="CH4376" s="14"/>
      <c r="CI4376" s="14"/>
      <c r="CJ4376" s="14"/>
      <c r="CK4376" s="14"/>
      <c r="CL4376" s="14"/>
      <c r="CM4376" s="14"/>
      <c r="CN4376" s="14"/>
      <c r="CO4376" s="14"/>
    </row>
    <row r="4377" spans="1:93" x14ac:dyDescent="0.35">
      <c r="A4377" s="43">
        <v>1</v>
      </c>
      <c r="B4377" s="83">
        <v>6200</v>
      </c>
      <c r="C4377" s="50" t="s">
        <v>1352</v>
      </c>
      <c r="D4377" s="46" t="s">
        <v>10373</v>
      </c>
      <c r="E4377" s="46">
        <v>44001269</v>
      </c>
      <c r="F4377" s="53">
        <v>44001269</v>
      </c>
      <c r="G4377" s="53">
        <v>0</v>
      </c>
      <c r="H4377" s="53" t="s">
        <v>10374</v>
      </c>
      <c r="I4377" s="38">
        <v>539344.36</v>
      </c>
      <c r="J4377" s="47">
        <v>39928</v>
      </c>
      <c r="K4377" s="48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  <c r="AH4377" s="14"/>
      <c r="AI4377" s="14"/>
      <c r="AJ4377" s="14"/>
      <c r="AK4377" s="14"/>
      <c r="AL4377" s="14"/>
      <c r="AM4377" s="14"/>
      <c r="AN4377" s="14"/>
      <c r="AO4377" s="14"/>
      <c r="AP4377" s="14"/>
      <c r="AQ4377" s="14"/>
      <c r="AR4377" s="14"/>
      <c r="AS4377" s="14"/>
      <c r="AT4377" s="14"/>
      <c r="AU4377" s="14"/>
      <c r="AV4377" s="14"/>
      <c r="AW4377" s="14"/>
      <c r="AX4377" s="14"/>
      <c r="AY4377" s="14"/>
      <c r="AZ4377" s="14"/>
      <c r="BA4377" s="14"/>
      <c r="BB4377" s="14"/>
      <c r="BC4377" s="14"/>
      <c r="BD4377" s="14"/>
      <c r="BE4377" s="14"/>
      <c r="BF4377" s="14"/>
      <c r="BG4377" s="14"/>
      <c r="BH4377" s="14"/>
      <c r="BI4377" s="14"/>
      <c r="BJ4377" s="14"/>
      <c r="BK4377" s="14"/>
      <c r="BL4377" s="14"/>
      <c r="BM4377" s="14"/>
      <c r="BN4377" s="14"/>
      <c r="BO4377" s="14"/>
      <c r="BP4377" s="14"/>
      <c r="BQ4377" s="14"/>
      <c r="BR4377" s="14"/>
      <c r="BS4377" s="14"/>
      <c r="BT4377" s="14"/>
      <c r="BU4377" s="14"/>
      <c r="BV4377" s="14"/>
      <c r="BW4377" s="14"/>
      <c r="BX4377" s="14"/>
      <c r="BY4377" s="14"/>
      <c r="BZ4377" s="14"/>
      <c r="CA4377" s="14"/>
      <c r="CB4377" s="14"/>
      <c r="CC4377" s="14"/>
      <c r="CD4377" s="14"/>
      <c r="CE4377" s="14"/>
      <c r="CF4377" s="14"/>
      <c r="CG4377" s="14"/>
      <c r="CH4377" s="14"/>
      <c r="CI4377" s="14"/>
      <c r="CJ4377" s="14"/>
      <c r="CK4377" s="14"/>
      <c r="CL4377" s="14"/>
      <c r="CM4377" s="14"/>
      <c r="CN4377" s="14"/>
      <c r="CO4377" s="14"/>
    </row>
    <row r="4378" spans="1:93" x14ac:dyDescent="0.35">
      <c r="A4378" s="43">
        <v>1</v>
      </c>
      <c r="B4378" s="83">
        <v>6200</v>
      </c>
      <c r="C4378" s="50" t="s">
        <v>1352</v>
      </c>
      <c r="D4378" s="46" t="s">
        <v>10375</v>
      </c>
      <c r="E4378" s="46">
        <v>44001270</v>
      </c>
      <c r="F4378" s="53">
        <v>44001270</v>
      </c>
      <c r="G4378" s="53">
        <v>0</v>
      </c>
      <c r="H4378" s="53" t="s">
        <v>10376</v>
      </c>
      <c r="I4378" s="38">
        <v>539344.36</v>
      </c>
      <c r="J4378" s="47">
        <v>39928</v>
      </c>
      <c r="K4378" s="48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  <c r="AH4378" s="14"/>
      <c r="AI4378" s="14"/>
      <c r="AJ4378" s="14"/>
      <c r="AK4378" s="14"/>
      <c r="AL4378" s="14"/>
      <c r="AM4378" s="14"/>
      <c r="AN4378" s="14"/>
      <c r="AO4378" s="14"/>
      <c r="AP4378" s="14"/>
      <c r="AQ4378" s="14"/>
      <c r="AR4378" s="14"/>
      <c r="AS4378" s="14"/>
      <c r="AT4378" s="14"/>
      <c r="AU4378" s="14"/>
      <c r="AV4378" s="14"/>
      <c r="AW4378" s="14"/>
      <c r="AX4378" s="14"/>
      <c r="AY4378" s="14"/>
      <c r="AZ4378" s="14"/>
      <c r="BA4378" s="14"/>
      <c r="BB4378" s="14"/>
      <c r="BC4378" s="14"/>
      <c r="BD4378" s="14"/>
      <c r="BE4378" s="14"/>
      <c r="BF4378" s="14"/>
      <c r="BG4378" s="14"/>
      <c r="BH4378" s="14"/>
      <c r="BI4378" s="14"/>
      <c r="BJ4378" s="14"/>
      <c r="BK4378" s="14"/>
      <c r="BL4378" s="14"/>
      <c r="BM4378" s="14"/>
      <c r="BN4378" s="14"/>
      <c r="BO4378" s="14"/>
      <c r="BP4378" s="14"/>
      <c r="BQ4378" s="14"/>
      <c r="BR4378" s="14"/>
      <c r="BS4378" s="14"/>
      <c r="BT4378" s="14"/>
      <c r="BU4378" s="14"/>
      <c r="BV4378" s="14"/>
      <c r="BW4378" s="14"/>
      <c r="BX4378" s="14"/>
      <c r="BY4378" s="14"/>
      <c r="BZ4378" s="14"/>
      <c r="CA4378" s="14"/>
      <c r="CB4378" s="14"/>
      <c r="CC4378" s="14"/>
      <c r="CD4378" s="14"/>
      <c r="CE4378" s="14"/>
      <c r="CF4378" s="14"/>
      <c r="CG4378" s="14"/>
      <c r="CH4378" s="14"/>
      <c r="CI4378" s="14"/>
      <c r="CJ4378" s="14"/>
      <c r="CK4378" s="14"/>
      <c r="CL4378" s="14"/>
      <c r="CM4378" s="14"/>
      <c r="CN4378" s="14"/>
      <c r="CO4378" s="14"/>
    </row>
    <row r="4379" spans="1:93" x14ac:dyDescent="0.35">
      <c r="A4379" s="43">
        <v>1</v>
      </c>
      <c r="B4379" s="83">
        <v>6200</v>
      </c>
      <c r="C4379" s="50" t="s">
        <v>1352</v>
      </c>
      <c r="D4379" s="46" t="s">
        <v>10377</v>
      </c>
      <c r="E4379" s="46">
        <v>44001271</v>
      </c>
      <c r="F4379" s="53">
        <v>44001271</v>
      </c>
      <c r="G4379" s="53">
        <v>0</v>
      </c>
      <c r="H4379" s="53" t="s">
        <v>10378</v>
      </c>
      <c r="I4379" s="38">
        <v>539344.36</v>
      </c>
      <c r="J4379" s="47">
        <v>39928</v>
      </c>
      <c r="K4379" s="48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  <c r="AH4379" s="14"/>
      <c r="AI4379" s="14"/>
      <c r="AJ4379" s="14"/>
      <c r="AK4379" s="14"/>
      <c r="AL4379" s="14"/>
      <c r="AM4379" s="14"/>
      <c r="AN4379" s="14"/>
      <c r="AO4379" s="14"/>
      <c r="AP4379" s="14"/>
      <c r="AQ4379" s="14"/>
      <c r="AR4379" s="14"/>
      <c r="AS4379" s="14"/>
      <c r="AT4379" s="14"/>
      <c r="AU4379" s="14"/>
      <c r="AV4379" s="14"/>
      <c r="AW4379" s="14"/>
      <c r="AX4379" s="14"/>
      <c r="AY4379" s="14"/>
      <c r="AZ4379" s="14"/>
      <c r="BA4379" s="14"/>
      <c r="BB4379" s="14"/>
      <c r="BC4379" s="14"/>
      <c r="BD4379" s="14"/>
      <c r="BE4379" s="14"/>
      <c r="BF4379" s="14"/>
      <c r="BG4379" s="14"/>
      <c r="BH4379" s="14"/>
      <c r="BI4379" s="14"/>
      <c r="BJ4379" s="14"/>
      <c r="BK4379" s="14"/>
      <c r="BL4379" s="14"/>
      <c r="BM4379" s="14"/>
      <c r="BN4379" s="14"/>
      <c r="BO4379" s="14"/>
      <c r="BP4379" s="14"/>
      <c r="BQ4379" s="14"/>
      <c r="BR4379" s="14"/>
      <c r="BS4379" s="14"/>
      <c r="BT4379" s="14"/>
      <c r="BU4379" s="14"/>
      <c r="BV4379" s="14"/>
      <c r="BW4379" s="14"/>
      <c r="BX4379" s="14"/>
      <c r="BY4379" s="14"/>
      <c r="BZ4379" s="14"/>
      <c r="CA4379" s="14"/>
      <c r="CB4379" s="14"/>
      <c r="CC4379" s="14"/>
      <c r="CD4379" s="14"/>
      <c r="CE4379" s="14"/>
      <c r="CF4379" s="14"/>
      <c r="CG4379" s="14"/>
      <c r="CH4379" s="14"/>
      <c r="CI4379" s="14"/>
      <c r="CJ4379" s="14"/>
      <c r="CK4379" s="14"/>
      <c r="CL4379" s="14"/>
      <c r="CM4379" s="14"/>
      <c r="CN4379" s="14"/>
      <c r="CO4379" s="14"/>
    </row>
    <row r="4380" spans="1:93" x14ac:dyDescent="0.35">
      <c r="A4380" s="43">
        <v>1</v>
      </c>
      <c r="B4380" s="83">
        <v>6200</v>
      </c>
      <c r="C4380" s="50" t="s">
        <v>1352</v>
      </c>
      <c r="D4380" s="46" t="s">
        <v>10379</v>
      </c>
      <c r="E4380" s="46">
        <v>44001272</v>
      </c>
      <c r="F4380" s="53">
        <v>44001272</v>
      </c>
      <c r="G4380" s="53">
        <v>0</v>
      </c>
      <c r="H4380" s="53" t="s">
        <v>10380</v>
      </c>
      <c r="I4380" s="38">
        <v>539344.36</v>
      </c>
      <c r="J4380" s="47">
        <v>39928</v>
      </c>
      <c r="K4380" s="48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  <c r="AH4380" s="14"/>
      <c r="AI4380" s="14"/>
      <c r="AJ4380" s="14"/>
      <c r="AK4380" s="14"/>
      <c r="AL4380" s="14"/>
      <c r="AM4380" s="14"/>
      <c r="AN4380" s="14"/>
      <c r="AO4380" s="14"/>
      <c r="AP4380" s="14"/>
      <c r="AQ4380" s="14"/>
      <c r="AR4380" s="14"/>
      <c r="AS4380" s="14"/>
      <c r="AT4380" s="14"/>
      <c r="AU4380" s="14"/>
      <c r="AV4380" s="14"/>
      <c r="AW4380" s="14"/>
      <c r="AX4380" s="14"/>
      <c r="AY4380" s="14"/>
      <c r="AZ4380" s="14"/>
      <c r="BA4380" s="14"/>
      <c r="BB4380" s="14"/>
      <c r="BC4380" s="14"/>
      <c r="BD4380" s="14"/>
      <c r="BE4380" s="14"/>
      <c r="BF4380" s="14"/>
      <c r="BG4380" s="14"/>
      <c r="BH4380" s="14"/>
      <c r="BI4380" s="14"/>
      <c r="BJ4380" s="14"/>
      <c r="BK4380" s="14"/>
      <c r="BL4380" s="14"/>
      <c r="BM4380" s="14"/>
      <c r="BN4380" s="14"/>
      <c r="BO4380" s="14"/>
      <c r="BP4380" s="14"/>
      <c r="BQ4380" s="14"/>
      <c r="BR4380" s="14"/>
      <c r="BS4380" s="14"/>
      <c r="BT4380" s="14"/>
      <c r="BU4380" s="14"/>
      <c r="BV4380" s="14"/>
      <c r="BW4380" s="14"/>
      <c r="BX4380" s="14"/>
      <c r="BY4380" s="14"/>
      <c r="BZ4380" s="14"/>
      <c r="CA4380" s="14"/>
      <c r="CB4380" s="14"/>
      <c r="CC4380" s="14"/>
      <c r="CD4380" s="14"/>
      <c r="CE4380" s="14"/>
      <c r="CF4380" s="14"/>
      <c r="CG4380" s="14"/>
      <c r="CH4380" s="14"/>
      <c r="CI4380" s="14"/>
      <c r="CJ4380" s="14"/>
      <c r="CK4380" s="14"/>
      <c r="CL4380" s="14"/>
      <c r="CM4380" s="14"/>
      <c r="CN4380" s="14"/>
      <c r="CO4380" s="14"/>
    </row>
    <row r="4381" spans="1:93" x14ac:dyDescent="0.35">
      <c r="A4381" s="43">
        <v>1</v>
      </c>
      <c r="B4381" s="83">
        <v>6200</v>
      </c>
      <c r="C4381" s="50" t="s">
        <v>1352</v>
      </c>
      <c r="D4381" s="46" t="s">
        <v>10381</v>
      </c>
      <c r="E4381" s="46">
        <v>44001273</v>
      </c>
      <c r="F4381" s="53">
        <v>44001273</v>
      </c>
      <c r="G4381" s="53">
        <v>0</v>
      </c>
      <c r="H4381" s="53" t="s">
        <v>10382</v>
      </c>
      <c r="I4381" s="38">
        <v>539344.36</v>
      </c>
      <c r="J4381" s="47">
        <v>39928</v>
      </c>
      <c r="K4381" s="48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  <c r="AH4381" s="14"/>
      <c r="AI4381" s="14"/>
      <c r="AJ4381" s="14"/>
      <c r="AK4381" s="14"/>
      <c r="AL4381" s="14"/>
      <c r="AM4381" s="14"/>
      <c r="AN4381" s="14"/>
      <c r="AO4381" s="14"/>
      <c r="AP4381" s="14"/>
      <c r="AQ4381" s="14"/>
      <c r="AR4381" s="14"/>
      <c r="AS4381" s="14"/>
      <c r="AT4381" s="14"/>
      <c r="AU4381" s="14"/>
      <c r="AV4381" s="14"/>
      <c r="AW4381" s="14"/>
      <c r="AX4381" s="14"/>
      <c r="AY4381" s="14"/>
      <c r="AZ4381" s="14"/>
      <c r="BA4381" s="14"/>
      <c r="BB4381" s="14"/>
      <c r="BC4381" s="14"/>
      <c r="BD4381" s="14"/>
      <c r="BE4381" s="14"/>
      <c r="BF4381" s="14"/>
      <c r="BG4381" s="14"/>
      <c r="BH4381" s="14"/>
      <c r="BI4381" s="14"/>
      <c r="BJ4381" s="14"/>
      <c r="BK4381" s="14"/>
      <c r="BL4381" s="14"/>
      <c r="BM4381" s="14"/>
      <c r="BN4381" s="14"/>
      <c r="BO4381" s="14"/>
      <c r="BP4381" s="14"/>
      <c r="BQ4381" s="14"/>
      <c r="BR4381" s="14"/>
      <c r="BS4381" s="14"/>
      <c r="BT4381" s="14"/>
      <c r="BU4381" s="14"/>
      <c r="BV4381" s="14"/>
      <c r="BW4381" s="14"/>
      <c r="BX4381" s="14"/>
      <c r="BY4381" s="14"/>
      <c r="BZ4381" s="14"/>
      <c r="CA4381" s="14"/>
      <c r="CB4381" s="14"/>
      <c r="CC4381" s="14"/>
      <c r="CD4381" s="14"/>
      <c r="CE4381" s="14"/>
      <c r="CF4381" s="14"/>
      <c r="CG4381" s="14"/>
      <c r="CH4381" s="14"/>
      <c r="CI4381" s="14"/>
      <c r="CJ4381" s="14"/>
      <c r="CK4381" s="14"/>
      <c r="CL4381" s="14"/>
      <c r="CM4381" s="14"/>
      <c r="CN4381" s="14"/>
      <c r="CO4381" s="14"/>
    </row>
    <row r="4382" spans="1:93" x14ac:dyDescent="0.35">
      <c r="A4382" s="43">
        <v>1</v>
      </c>
      <c r="B4382" s="83">
        <v>6200</v>
      </c>
      <c r="C4382" s="50" t="s">
        <v>1352</v>
      </c>
      <c r="D4382" s="46" t="s">
        <v>10383</v>
      </c>
      <c r="E4382" s="46">
        <v>44001274</v>
      </c>
      <c r="F4382" s="53">
        <v>44001274</v>
      </c>
      <c r="G4382" s="53">
        <v>0</v>
      </c>
      <c r="H4382" s="53" t="s">
        <v>10384</v>
      </c>
      <c r="I4382" s="38">
        <v>539344.35</v>
      </c>
      <c r="J4382" s="47">
        <v>39928</v>
      </c>
      <c r="K4382" s="48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  <c r="AH4382" s="14"/>
      <c r="AI4382" s="14"/>
      <c r="AJ4382" s="14"/>
      <c r="AK4382" s="14"/>
      <c r="AL4382" s="14"/>
      <c r="AM4382" s="14"/>
      <c r="AN4382" s="14"/>
      <c r="AO4382" s="14"/>
      <c r="AP4382" s="14"/>
      <c r="AQ4382" s="14"/>
      <c r="AR4382" s="14"/>
      <c r="AS4382" s="14"/>
      <c r="AT4382" s="14"/>
      <c r="AU4382" s="14"/>
      <c r="AV4382" s="14"/>
      <c r="AW4382" s="14"/>
      <c r="AX4382" s="14"/>
      <c r="AY4382" s="14"/>
      <c r="AZ4382" s="14"/>
      <c r="BA4382" s="14"/>
      <c r="BB4382" s="14"/>
      <c r="BC4382" s="14"/>
      <c r="BD4382" s="14"/>
      <c r="BE4382" s="14"/>
      <c r="BF4382" s="14"/>
      <c r="BG4382" s="14"/>
      <c r="BH4382" s="14"/>
      <c r="BI4382" s="14"/>
      <c r="BJ4382" s="14"/>
      <c r="BK4382" s="14"/>
      <c r="BL4382" s="14"/>
      <c r="BM4382" s="14"/>
      <c r="BN4382" s="14"/>
      <c r="BO4382" s="14"/>
      <c r="BP4382" s="14"/>
      <c r="BQ4382" s="14"/>
      <c r="BR4382" s="14"/>
      <c r="BS4382" s="14"/>
      <c r="BT4382" s="14"/>
      <c r="BU4382" s="14"/>
      <c r="BV4382" s="14"/>
      <c r="BW4382" s="14"/>
      <c r="BX4382" s="14"/>
      <c r="BY4382" s="14"/>
      <c r="BZ4382" s="14"/>
      <c r="CA4382" s="14"/>
      <c r="CB4382" s="14"/>
      <c r="CC4382" s="14"/>
      <c r="CD4382" s="14"/>
      <c r="CE4382" s="14"/>
      <c r="CF4382" s="14"/>
      <c r="CG4382" s="14"/>
      <c r="CH4382" s="14"/>
      <c r="CI4382" s="14"/>
      <c r="CJ4382" s="14"/>
      <c r="CK4382" s="14"/>
      <c r="CL4382" s="14"/>
      <c r="CM4382" s="14"/>
      <c r="CN4382" s="14"/>
      <c r="CO4382" s="14"/>
    </row>
    <row r="4383" spans="1:93" x14ac:dyDescent="0.35">
      <c r="A4383" s="43">
        <v>1</v>
      </c>
      <c r="B4383" s="83">
        <v>6200</v>
      </c>
      <c r="C4383" s="50" t="s">
        <v>1352</v>
      </c>
      <c r="D4383" s="46" t="s">
        <v>10385</v>
      </c>
      <c r="E4383" s="46">
        <v>44001275</v>
      </c>
      <c r="F4383" s="53">
        <v>44001275</v>
      </c>
      <c r="G4383" s="53">
        <v>0</v>
      </c>
      <c r="H4383" s="53" t="s">
        <v>10386</v>
      </c>
      <c r="I4383" s="38">
        <v>539344.36</v>
      </c>
      <c r="J4383" s="47">
        <v>39928</v>
      </c>
      <c r="K4383" s="48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  <c r="AH4383" s="14"/>
      <c r="AI4383" s="14"/>
      <c r="AJ4383" s="14"/>
      <c r="AK4383" s="14"/>
      <c r="AL4383" s="14"/>
      <c r="AM4383" s="14"/>
      <c r="AN4383" s="14"/>
      <c r="AO4383" s="14"/>
      <c r="AP4383" s="14"/>
      <c r="AQ4383" s="14"/>
      <c r="AR4383" s="14"/>
      <c r="AS4383" s="14"/>
      <c r="AT4383" s="14"/>
      <c r="AU4383" s="14"/>
      <c r="AV4383" s="14"/>
      <c r="AW4383" s="14"/>
      <c r="AX4383" s="14"/>
      <c r="AY4383" s="14"/>
      <c r="AZ4383" s="14"/>
      <c r="BA4383" s="14"/>
      <c r="BB4383" s="14"/>
      <c r="BC4383" s="14"/>
      <c r="BD4383" s="14"/>
      <c r="BE4383" s="14"/>
      <c r="BF4383" s="14"/>
      <c r="BG4383" s="14"/>
      <c r="BH4383" s="14"/>
      <c r="BI4383" s="14"/>
      <c r="BJ4383" s="14"/>
      <c r="BK4383" s="14"/>
      <c r="BL4383" s="14"/>
      <c r="BM4383" s="14"/>
      <c r="BN4383" s="14"/>
      <c r="BO4383" s="14"/>
      <c r="BP4383" s="14"/>
      <c r="BQ4383" s="14"/>
      <c r="BR4383" s="14"/>
      <c r="BS4383" s="14"/>
      <c r="BT4383" s="14"/>
      <c r="BU4383" s="14"/>
      <c r="BV4383" s="14"/>
      <c r="BW4383" s="14"/>
      <c r="BX4383" s="14"/>
      <c r="BY4383" s="14"/>
      <c r="BZ4383" s="14"/>
      <c r="CA4383" s="14"/>
      <c r="CB4383" s="14"/>
      <c r="CC4383" s="14"/>
      <c r="CD4383" s="14"/>
      <c r="CE4383" s="14"/>
      <c r="CF4383" s="14"/>
      <c r="CG4383" s="14"/>
      <c r="CH4383" s="14"/>
      <c r="CI4383" s="14"/>
      <c r="CJ4383" s="14"/>
      <c r="CK4383" s="14"/>
      <c r="CL4383" s="14"/>
      <c r="CM4383" s="14"/>
      <c r="CN4383" s="14"/>
      <c r="CO4383" s="14"/>
    </row>
    <row r="4384" spans="1:93" x14ac:dyDescent="0.35">
      <c r="A4384" s="43">
        <v>1</v>
      </c>
      <c r="B4384" s="83">
        <v>6200</v>
      </c>
      <c r="C4384" s="50" t="s">
        <v>1352</v>
      </c>
      <c r="D4384" s="46" t="s">
        <v>10387</v>
      </c>
      <c r="E4384" s="46">
        <v>44001426</v>
      </c>
      <c r="F4384" s="53">
        <v>44001426</v>
      </c>
      <c r="G4384" s="53">
        <v>0</v>
      </c>
      <c r="H4384" s="53" t="s">
        <v>10388</v>
      </c>
      <c r="I4384" s="38">
        <v>997201.47</v>
      </c>
      <c r="J4384" s="47">
        <v>41416</v>
      </c>
      <c r="K4384" s="48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  <c r="AH4384" s="14"/>
      <c r="AI4384" s="14"/>
      <c r="AJ4384" s="14"/>
      <c r="AK4384" s="14"/>
      <c r="AL4384" s="14"/>
      <c r="AM4384" s="14"/>
      <c r="AN4384" s="14"/>
      <c r="AO4384" s="14"/>
      <c r="AP4384" s="14"/>
      <c r="AQ4384" s="14"/>
      <c r="AR4384" s="14"/>
      <c r="AS4384" s="14"/>
      <c r="AT4384" s="14"/>
      <c r="AU4384" s="14"/>
      <c r="AV4384" s="14"/>
      <c r="AW4384" s="14"/>
      <c r="AX4384" s="14"/>
      <c r="AY4384" s="14"/>
      <c r="AZ4384" s="14"/>
      <c r="BA4384" s="14"/>
      <c r="BB4384" s="14"/>
      <c r="BC4384" s="14"/>
      <c r="BD4384" s="14"/>
      <c r="BE4384" s="14"/>
      <c r="BF4384" s="14"/>
      <c r="BG4384" s="14"/>
      <c r="BH4384" s="14"/>
      <c r="BI4384" s="14"/>
      <c r="BJ4384" s="14"/>
      <c r="BK4384" s="14"/>
      <c r="BL4384" s="14"/>
      <c r="BM4384" s="14"/>
      <c r="BN4384" s="14"/>
      <c r="BO4384" s="14"/>
      <c r="BP4384" s="14"/>
      <c r="BQ4384" s="14"/>
      <c r="BR4384" s="14"/>
      <c r="BS4384" s="14"/>
      <c r="BT4384" s="14"/>
      <c r="BU4384" s="14"/>
      <c r="BV4384" s="14"/>
      <c r="BW4384" s="14"/>
      <c r="BX4384" s="14"/>
      <c r="BY4384" s="14"/>
      <c r="BZ4384" s="14"/>
      <c r="CA4384" s="14"/>
      <c r="CB4384" s="14"/>
      <c r="CC4384" s="14"/>
      <c r="CD4384" s="14"/>
      <c r="CE4384" s="14"/>
      <c r="CF4384" s="14"/>
      <c r="CG4384" s="14"/>
      <c r="CH4384" s="14"/>
      <c r="CI4384" s="14"/>
      <c r="CJ4384" s="14"/>
      <c r="CK4384" s="14"/>
      <c r="CL4384" s="14"/>
      <c r="CM4384" s="14"/>
      <c r="CN4384" s="14"/>
      <c r="CO4384" s="14"/>
    </row>
    <row r="4385" spans="1:93" x14ac:dyDescent="0.35">
      <c r="A4385" s="43">
        <v>1</v>
      </c>
      <c r="B4385" s="83">
        <v>6200</v>
      </c>
      <c r="C4385" s="50" t="s">
        <v>1352</v>
      </c>
      <c r="D4385" s="46" t="s">
        <v>10389</v>
      </c>
      <c r="E4385" s="46">
        <v>44001431</v>
      </c>
      <c r="F4385" s="53">
        <v>44001431</v>
      </c>
      <c r="G4385" s="53">
        <v>0</v>
      </c>
      <c r="H4385" s="53" t="s">
        <v>10390</v>
      </c>
      <c r="I4385" s="38">
        <v>997201.47</v>
      </c>
      <c r="J4385" s="47">
        <v>41416</v>
      </c>
      <c r="K4385" s="48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  <c r="AH4385" s="14"/>
      <c r="AI4385" s="14"/>
      <c r="AJ4385" s="14"/>
      <c r="AK4385" s="14"/>
      <c r="AL4385" s="14"/>
      <c r="AM4385" s="14"/>
      <c r="AN4385" s="14"/>
      <c r="AO4385" s="14"/>
      <c r="AP4385" s="14"/>
      <c r="AQ4385" s="14"/>
      <c r="AR4385" s="14"/>
      <c r="AS4385" s="14"/>
      <c r="AT4385" s="14"/>
      <c r="AU4385" s="14"/>
      <c r="AV4385" s="14"/>
      <c r="AW4385" s="14"/>
      <c r="AX4385" s="14"/>
      <c r="AY4385" s="14"/>
      <c r="AZ4385" s="14"/>
      <c r="BA4385" s="14"/>
      <c r="BB4385" s="14"/>
      <c r="BC4385" s="14"/>
      <c r="BD4385" s="14"/>
      <c r="BE4385" s="14"/>
      <c r="BF4385" s="14"/>
      <c r="BG4385" s="14"/>
      <c r="BH4385" s="14"/>
      <c r="BI4385" s="14"/>
      <c r="BJ4385" s="14"/>
      <c r="BK4385" s="14"/>
      <c r="BL4385" s="14"/>
      <c r="BM4385" s="14"/>
      <c r="BN4385" s="14"/>
      <c r="BO4385" s="14"/>
      <c r="BP4385" s="14"/>
      <c r="BQ4385" s="14"/>
      <c r="BR4385" s="14"/>
      <c r="BS4385" s="14"/>
      <c r="BT4385" s="14"/>
      <c r="BU4385" s="14"/>
      <c r="BV4385" s="14"/>
      <c r="BW4385" s="14"/>
      <c r="BX4385" s="14"/>
      <c r="BY4385" s="14"/>
      <c r="BZ4385" s="14"/>
      <c r="CA4385" s="14"/>
      <c r="CB4385" s="14"/>
      <c r="CC4385" s="14"/>
      <c r="CD4385" s="14"/>
      <c r="CE4385" s="14"/>
      <c r="CF4385" s="14"/>
      <c r="CG4385" s="14"/>
      <c r="CH4385" s="14"/>
      <c r="CI4385" s="14"/>
      <c r="CJ4385" s="14"/>
      <c r="CK4385" s="14"/>
      <c r="CL4385" s="14"/>
      <c r="CM4385" s="14"/>
      <c r="CN4385" s="14"/>
      <c r="CO4385" s="14"/>
    </row>
    <row r="4386" spans="1:93" x14ac:dyDescent="0.35">
      <c r="A4386" s="43">
        <v>1</v>
      </c>
      <c r="B4386" s="83">
        <v>6200</v>
      </c>
      <c r="C4386" s="50" t="s">
        <v>1352</v>
      </c>
      <c r="D4386" s="46" t="s">
        <v>10391</v>
      </c>
      <c r="E4386" s="46">
        <v>44001432</v>
      </c>
      <c r="F4386" s="53">
        <v>44001432</v>
      </c>
      <c r="G4386" s="53">
        <v>0</v>
      </c>
      <c r="H4386" s="53" t="s">
        <v>10392</v>
      </c>
      <c r="I4386" s="38">
        <v>997201.47</v>
      </c>
      <c r="J4386" s="47">
        <v>41416</v>
      </c>
      <c r="K4386" s="48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  <c r="AH4386" s="14"/>
      <c r="AI4386" s="14"/>
      <c r="AJ4386" s="14"/>
      <c r="AK4386" s="14"/>
      <c r="AL4386" s="14"/>
      <c r="AM4386" s="14"/>
      <c r="AN4386" s="14"/>
      <c r="AO4386" s="14"/>
      <c r="AP4386" s="14"/>
      <c r="AQ4386" s="14"/>
      <c r="AR4386" s="14"/>
      <c r="AS4386" s="14"/>
      <c r="AT4386" s="14"/>
      <c r="AU4386" s="14"/>
      <c r="AV4386" s="14"/>
      <c r="AW4386" s="14"/>
      <c r="AX4386" s="14"/>
      <c r="AY4386" s="14"/>
      <c r="AZ4386" s="14"/>
      <c r="BA4386" s="14"/>
      <c r="BB4386" s="14"/>
      <c r="BC4386" s="14"/>
      <c r="BD4386" s="14"/>
      <c r="BE4386" s="14"/>
      <c r="BF4386" s="14"/>
      <c r="BG4386" s="14"/>
      <c r="BH4386" s="14"/>
      <c r="BI4386" s="14"/>
      <c r="BJ4386" s="14"/>
      <c r="BK4386" s="14"/>
      <c r="BL4386" s="14"/>
      <c r="BM4386" s="14"/>
      <c r="BN4386" s="14"/>
      <c r="BO4386" s="14"/>
      <c r="BP4386" s="14"/>
      <c r="BQ4386" s="14"/>
      <c r="BR4386" s="14"/>
      <c r="BS4386" s="14"/>
      <c r="BT4386" s="14"/>
      <c r="BU4386" s="14"/>
      <c r="BV4386" s="14"/>
      <c r="BW4386" s="14"/>
      <c r="BX4386" s="14"/>
      <c r="BY4386" s="14"/>
      <c r="BZ4386" s="14"/>
      <c r="CA4386" s="14"/>
      <c r="CB4386" s="14"/>
      <c r="CC4386" s="14"/>
      <c r="CD4386" s="14"/>
      <c r="CE4386" s="14"/>
      <c r="CF4386" s="14"/>
      <c r="CG4386" s="14"/>
      <c r="CH4386" s="14"/>
      <c r="CI4386" s="14"/>
      <c r="CJ4386" s="14"/>
      <c r="CK4386" s="14"/>
      <c r="CL4386" s="14"/>
      <c r="CM4386" s="14"/>
      <c r="CN4386" s="14"/>
      <c r="CO4386" s="14"/>
    </row>
    <row r="4387" spans="1:93" x14ac:dyDescent="0.35">
      <c r="A4387" s="43">
        <v>1</v>
      </c>
      <c r="B4387" s="83">
        <v>6200</v>
      </c>
      <c r="C4387" s="50" t="s">
        <v>1352</v>
      </c>
      <c r="D4387" s="46" t="s">
        <v>10393</v>
      </c>
      <c r="E4387" s="46">
        <v>44001437</v>
      </c>
      <c r="F4387" s="53">
        <v>44001437</v>
      </c>
      <c r="G4387" s="53">
        <v>1</v>
      </c>
      <c r="H4387" s="53" t="s">
        <v>10394</v>
      </c>
      <c r="I4387" s="38">
        <v>16043.74</v>
      </c>
      <c r="J4387" s="47">
        <v>43938</v>
      </c>
      <c r="K4387" s="48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  <c r="AH4387" s="14"/>
      <c r="AI4387" s="14"/>
      <c r="AJ4387" s="14"/>
      <c r="AK4387" s="14"/>
      <c r="AL4387" s="14"/>
      <c r="AM4387" s="14"/>
      <c r="AN4387" s="14"/>
      <c r="AO4387" s="14"/>
      <c r="AP4387" s="14"/>
      <c r="AQ4387" s="14"/>
      <c r="AR4387" s="14"/>
      <c r="AS4387" s="14"/>
      <c r="AT4387" s="14"/>
      <c r="AU4387" s="14"/>
      <c r="AV4387" s="14"/>
      <c r="AW4387" s="14"/>
      <c r="AX4387" s="14"/>
      <c r="AY4387" s="14"/>
      <c r="AZ4387" s="14"/>
      <c r="BA4387" s="14"/>
      <c r="BB4387" s="14"/>
      <c r="BC4387" s="14"/>
      <c r="BD4387" s="14"/>
      <c r="BE4387" s="14"/>
      <c r="BF4387" s="14"/>
      <c r="BG4387" s="14"/>
      <c r="BH4387" s="14"/>
      <c r="BI4387" s="14"/>
      <c r="BJ4387" s="14"/>
      <c r="BK4387" s="14"/>
      <c r="BL4387" s="14"/>
      <c r="BM4387" s="14"/>
      <c r="BN4387" s="14"/>
      <c r="BO4387" s="14"/>
      <c r="BP4387" s="14"/>
      <c r="BQ4387" s="14"/>
      <c r="BR4387" s="14"/>
      <c r="BS4387" s="14"/>
      <c r="BT4387" s="14"/>
      <c r="BU4387" s="14"/>
      <c r="BV4387" s="14"/>
      <c r="BW4387" s="14"/>
      <c r="BX4387" s="14"/>
      <c r="BY4387" s="14"/>
      <c r="BZ4387" s="14"/>
      <c r="CA4387" s="14"/>
      <c r="CB4387" s="14"/>
      <c r="CC4387" s="14"/>
      <c r="CD4387" s="14"/>
      <c r="CE4387" s="14"/>
      <c r="CF4387" s="14"/>
      <c r="CG4387" s="14"/>
      <c r="CH4387" s="14"/>
      <c r="CI4387" s="14"/>
      <c r="CJ4387" s="14"/>
      <c r="CK4387" s="14"/>
      <c r="CL4387" s="14"/>
      <c r="CM4387" s="14"/>
      <c r="CN4387" s="14"/>
      <c r="CO4387" s="14"/>
    </row>
    <row r="4388" spans="1:93" x14ac:dyDescent="0.35">
      <c r="A4388" s="43">
        <v>1</v>
      </c>
      <c r="B4388" s="83">
        <v>6200</v>
      </c>
      <c r="C4388" s="50" t="s">
        <v>1352</v>
      </c>
      <c r="D4388" s="46" t="s">
        <v>10395</v>
      </c>
      <c r="E4388" s="46">
        <v>44001444</v>
      </c>
      <c r="F4388" s="53">
        <v>44001444</v>
      </c>
      <c r="G4388" s="53">
        <v>0</v>
      </c>
      <c r="H4388" s="53" t="s">
        <v>10396</v>
      </c>
      <c r="I4388" s="38">
        <v>997201.47</v>
      </c>
      <c r="J4388" s="47">
        <v>41457</v>
      </c>
      <c r="K4388" s="54"/>
      <c r="L4388" s="17"/>
      <c r="M4388" s="17"/>
      <c r="N4388" s="17"/>
      <c r="O4388" s="17"/>
      <c r="P4388" s="17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  <c r="AE4388" s="17"/>
      <c r="AF4388" s="17"/>
      <c r="AG4388" s="17"/>
      <c r="AH4388" s="17"/>
      <c r="AI4388" s="17"/>
      <c r="AJ4388" s="17"/>
      <c r="AK4388" s="17"/>
      <c r="AL4388" s="17"/>
      <c r="AM4388" s="17"/>
      <c r="AN4388" s="17"/>
      <c r="AO4388" s="17"/>
      <c r="AP4388" s="17"/>
      <c r="AQ4388" s="17"/>
      <c r="AR4388" s="17"/>
      <c r="AS4388" s="17"/>
      <c r="AT4388" s="17"/>
      <c r="AU4388" s="17"/>
      <c r="AV4388" s="17"/>
      <c r="AW4388" s="17"/>
      <c r="AX4388" s="17"/>
      <c r="AY4388" s="17"/>
      <c r="AZ4388" s="17"/>
      <c r="BA4388" s="17"/>
      <c r="BB4388" s="17"/>
      <c r="BC4388" s="17"/>
      <c r="BD4388" s="17"/>
      <c r="BE4388" s="17"/>
      <c r="BF4388" s="17"/>
      <c r="BG4388" s="17"/>
      <c r="BH4388" s="17"/>
      <c r="BI4388" s="17"/>
      <c r="BJ4388" s="17"/>
      <c r="BK4388" s="17"/>
      <c r="BL4388" s="17"/>
      <c r="BM4388" s="17"/>
      <c r="BN4388" s="17"/>
      <c r="BO4388" s="17"/>
      <c r="BP4388" s="17"/>
      <c r="BQ4388" s="17"/>
      <c r="BR4388" s="17"/>
      <c r="BS4388" s="17"/>
      <c r="BT4388" s="17"/>
      <c r="BU4388" s="17"/>
      <c r="BV4388" s="17"/>
      <c r="BW4388" s="17"/>
      <c r="BX4388" s="17"/>
      <c r="BY4388" s="17"/>
      <c r="BZ4388" s="17"/>
      <c r="CA4388" s="17"/>
      <c r="CB4388" s="17"/>
      <c r="CC4388" s="17"/>
      <c r="CD4388" s="17"/>
      <c r="CE4388" s="17"/>
      <c r="CF4388" s="17"/>
      <c r="CG4388" s="17"/>
      <c r="CH4388" s="17"/>
      <c r="CI4388" s="17"/>
      <c r="CJ4388" s="17"/>
      <c r="CK4388" s="17"/>
      <c r="CL4388" s="17"/>
      <c r="CM4388" s="17"/>
      <c r="CN4388" s="17"/>
      <c r="CO4388" s="17"/>
    </row>
    <row r="4389" spans="1:93" x14ac:dyDescent="0.35">
      <c r="A4389" s="43">
        <v>1</v>
      </c>
      <c r="B4389" s="83">
        <v>6200</v>
      </c>
      <c r="C4389" s="50" t="s">
        <v>1352</v>
      </c>
      <c r="D4389" s="46" t="s">
        <v>10397</v>
      </c>
      <c r="E4389" s="46">
        <v>44001446</v>
      </c>
      <c r="F4389" s="53">
        <v>44001446</v>
      </c>
      <c r="G4389" s="53">
        <v>0</v>
      </c>
      <c r="H4389" s="53" t="s">
        <v>10398</v>
      </c>
      <c r="I4389" s="38">
        <v>997201.47</v>
      </c>
      <c r="J4389" s="47">
        <v>41457</v>
      </c>
      <c r="K4389" s="54"/>
      <c r="L4389" s="17"/>
      <c r="M4389" s="17"/>
      <c r="N4389" s="17"/>
      <c r="O4389" s="17"/>
      <c r="P4389" s="17"/>
      <c r="Q4389" s="17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/>
      <c r="AE4389" s="17"/>
      <c r="AF4389" s="17"/>
      <c r="AG4389" s="17"/>
      <c r="AH4389" s="17"/>
      <c r="AI4389" s="17"/>
      <c r="AJ4389" s="17"/>
      <c r="AK4389" s="17"/>
      <c r="AL4389" s="17"/>
      <c r="AM4389" s="17"/>
      <c r="AN4389" s="17"/>
      <c r="AO4389" s="17"/>
      <c r="AP4389" s="17"/>
      <c r="AQ4389" s="17"/>
      <c r="AR4389" s="17"/>
      <c r="AS4389" s="17"/>
      <c r="AT4389" s="17"/>
      <c r="AU4389" s="17"/>
      <c r="AV4389" s="17"/>
      <c r="AW4389" s="17"/>
      <c r="AX4389" s="17"/>
      <c r="AY4389" s="17"/>
      <c r="AZ4389" s="17"/>
      <c r="BA4389" s="17"/>
      <c r="BB4389" s="17"/>
      <c r="BC4389" s="17"/>
      <c r="BD4389" s="17"/>
      <c r="BE4389" s="17"/>
      <c r="BF4389" s="17"/>
      <c r="BG4389" s="17"/>
      <c r="BH4389" s="17"/>
      <c r="BI4389" s="17"/>
      <c r="BJ4389" s="17"/>
      <c r="BK4389" s="17"/>
      <c r="BL4389" s="17"/>
      <c r="BM4389" s="17"/>
      <c r="BN4389" s="17"/>
      <c r="BO4389" s="17"/>
      <c r="BP4389" s="17"/>
      <c r="BQ4389" s="17"/>
      <c r="BR4389" s="17"/>
      <c r="BS4389" s="17"/>
      <c r="BT4389" s="17"/>
      <c r="BU4389" s="17"/>
      <c r="BV4389" s="17"/>
      <c r="BW4389" s="17"/>
      <c r="BX4389" s="17"/>
      <c r="BY4389" s="17"/>
      <c r="BZ4389" s="17"/>
      <c r="CA4389" s="17"/>
      <c r="CB4389" s="17"/>
      <c r="CC4389" s="17"/>
      <c r="CD4389" s="17"/>
      <c r="CE4389" s="17"/>
      <c r="CF4389" s="17"/>
      <c r="CG4389" s="17"/>
      <c r="CH4389" s="17"/>
      <c r="CI4389" s="17"/>
      <c r="CJ4389" s="17"/>
      <c r="CK4389" s="17"/>
      <c r="CL4389" s="17"/>
      <c r="CM4389" s="17"/>
      <c r="CN4389" s="17"/>
      <c r="CO4389" s="17"/>
    </row>
    <row r="4390" spans="1:93" x14ac:dyDescent="0.35">
      <c r="A4390" s="43">
        <v>1</v>
      </c>
      <c r="B4390" s="83">
        <v>6200</v>
      </c>
      <c r="C4390" s="50" t="s">
        <v>1352</v>
      </c>
      <c r="D4390" s="46" t="s">
        <v>10399</v>
      </c>
      <c r="E4390" s="57"/>
      <c r="F4390" s="53" t="s">
        <v>10400</v>
      </c>
      <c r="G4390" s="53" t="s">
        <v>1124</v>
      </c>
      <c r="H4390" s="50" t="s">
        <v>10401</v>
      </c>
      <c r="I4390" s="38">
        <v>315000</v>
      </c>
      <c r="J4390" s="47">
        <v>44683</v>
      </c>
      <c r="K4390" s="54"/>
      <c r="L4390" s="17"/>
      <c r="M4390" s="17"/>
      <c r="N4390" s="17"/>
      <c r="O4390" s="17"/>
      <c r="P4390" s="17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  <c r="AE4390" s="17"/>
      <c r="AF4390" s="17"/>
      <c r="AG4390" s="17"/>
      <c r="AH4390" s="17"/>
      <c r="AI4390" s="17"/>
      <c r="AJ4390" s="17"/>
      <c r="AK4390" s="17"/>
      <c r="AL4390" s="17"/>
      <c r="AM4390" s="17"/>
      <c r="AN4390" s="17"/>
      <c r="AO4390" s="17"/>
      <c r="AP4390" s="17"/>
      <c r="AQ4390" s="17"/>
      <c r="AR4390" s="17"/>
      <c r="AS4390" s="17"/>
      <c r="AT4390" s="17"/>
      <c r="AU4390" s="17"/>
      <c r="AV4390" s="17"/>
      <c r="AW4390" s="17"/>
      <c r="AX4390" s="17"/>
      <c r="AY4390" s="17"/>
      <c r="AZ4390" s="17"/>
      <c r="BA4390" s="17"/>
      <c r="BB4390" s="17"/>
      <c r="BC4390" s="17"/>
      <c r="BD4390" s="17"/>
      <c r="BE4390" s="17"/>
      <c r="BF4390" s="17"/>
      <c r="BG4390" s="17"/>
      <c r="BH4390" s="17"/>
      <c r="BI4390" s="17"/>
      <c r="BJ4390" s="17"/>
      <c r="BK4390" s="17"/>
      <c r="BL4390" s="17"/>
      <c r="BM4390" s="17"/>
      <c r="BN4390" s="17"/>
      <c r="BO4390" s="17"/>
      <c r="BP4390" s="17"/>
      <c r="BQ4390" s="17"/>
      <c r="BR4390" s="17"/>
      <c r="BS4390" s="17"/>
      <c r="BT4390" s="17"/>
      <c r="BU4390" s="17"/>
      <c r="BV4390" s="17"/>
      <c r="BW4390" s="17"/>
      <c r="BX4390" s="17"/>
      <c r="BY4390" s="17"/>
      <c r="BZ4390" s="17"/>
      <c r="CA4390" s="17"/>
      <c r="CB4390" s="17"/>
      <c r="CC4390" s="17"/>
      <c r="CD4390" s="17"/>
      <c r="CE4390" s="17"/>
      <c r="CF4390" s="17"/>
      <c r="CG4390" s="17"/>
      <c r="CH4390" s="17"/>
      <c r="CI4390" s="17"/>
      <c r="CJ4390" s="17"/>
      <c r="CK4390" s="17"/>
      <c r="CL4390" s="17"/>
      <c r="CM4390" s="17"/>
      <c r="CN4390" s="17"/>
      <c r="CO4390" s="17"/>
    </row>
    <row r="4391" spans="1:93" x14ac:dyDescent="0.35">
      <c r="A4391" s="43">
        <v>1</v>
      </c>
      <c r="B4391" s="83">
        <v>6200</v>
      </c>
      <c r="C4391" s="50" t="s">
        <v>1352</v>
      </c>
      <c r="D4391" s="46" t="s">
        <v>10402</v>
      </c>
      <c r="E4391" s="46">
        <v>44001455</v>
      </c>
      <c r="F4391" s="53">
        <v>44001455</v>
      </c>
      <c r="G4391" s="53">
        <v>1</v>
      </c>
      <c r="H4391" s="53" t="s">
        <v>10403</v>
      </c>
      <c r="I4391" s="38">
        <v>16043.74</v>
      </c>
      <c r="J4391" s="47">
        <v>43941</v>
      </c>
      <c r="K4391" s="54"/>
      <c r="L4391" s="17"/>
      <c r="M4391" s="17"/>
      <c r="N4391" s="17"/>
      <c r="O4391" s="17"/>
      <c r="P4391" s="17"/>
      <c r="Q4391" s="17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/>
      <c r="AE4391" s="17"/>
      <c r="AF4391" s="17"/>
      <c r="AG4391" s="17"/>
      <c r="AH4391" s="17"/>
      <c r="AI4391" s="17"/>
      <c r="AJ4391" s="17"/>
      <c r="AK4391" s="17"/>
      <c r="AL4391" s="17"/>
      <c r="AM4391" s="17"/>
      <c r="AN4391" s="17"/>
      <c r="AO4391" s="17"/>
      <c r="AP4391" s="17"/>
      <c r="AQ4391" s="17"/>
      <c r="AR4391" s="17"/>
      <c r="AS4391" s="17"/>
      <c r="AT4391" s="17"/>
      <c r="AU4391" s="17"/>
      <c r="AV4391" s="17"/>
      <c r="AW4391" s="17"/>
      <c r="AX4391" s="17"/>
      <c r="AY4391" s="17"/>
      <c r="AZ4391" s="17"/>
      <c r="BA4391" s="17"/>
      <c r="BB4391" s="17"/>
      <c r="BC4391" s="17"/>
      <c r="BD4391" s="17"/>
      <c r="BE4391" s="17"/>
      <c r="BF4391" s="17"/>
      <c r="BG4391" s="17"/>
      <c r="BH4391" s="17"/>
      <c r="BI4391" s="17"/>
      <c r="BJ4391" s="17"/>
      <c r="BK4391" s="17"/>
      <c r="BL4391" s="17"/>
      <c r="BM4391" s="17"/>
      <c r="BN4391" s="17"/>
      <c r="BO4391" s="17"/>
      <c r="BP4391" s="17"/>
      <c r="BQ4391" s="17"/>
      <c r="BR4391" s="17"/>
      <c r="BS4391" s="17"/>
      <c r="BT4391" s="17"/>
      <c r="BU4391" s="17"/>
      <c r="BV4391" s="17"/>
      <c r="BW4391" s="17"/>
      <c r="BX4391" s="17"/>
      <c r="BY4391" s="17"/>
      <c r="BZ4391" s="17"/>
      <c r="CA4391" s="17"/>
      <c r="CB4391" s="17"/>
      <c r="CC4391" s="17"/>
      <c r="CD4391" s="17"/>
      <c r="CE4391" s="17"/>
      <c r="CF4391" s="17"/>
      <c r="CG4391" s="17"/>
      <c r="CH4391" s="17"/>
      <c r="CI4391" s="17"/>
      <c r="CJ4391" s="17"/>
      <c r="CK4391" s="17"/>
      <c r="CL4391" s="17"/>
      <c r="CM4391" s="17"/>
      <c r="CN4391" s="17"/>
      <c r="CO4391" s="17"/>
    </row>
    <row r="4392" spans="1:93" x14ac:dyDescent="0.35">
      <c r="A4392" s="43">
        <v>1</v>
      </c>
      <c r="B4392" s="83">
        <v>6200</v>
      </c>
      <c r="C4392" s="50" t="s">
        <v>1352</v>
      </c>
      <c r="D4392" s="46" t="s">
        <v>10404</v>
      </c>
      <c r="E4392" s="57"/>
      <c r="F4392" s="53" t="s">
        <v>10405</v>
      </c>
      <c r="G4392" s="53" t="s">
        <v>1043</v>
      </c>
      <c r="H4392" s="50" t="s">
        <v>10406</v>
      </c>
      <c r="I4392" s="38">
        <v>315000</v>
      </c>
      <c r="J4392" s="47">
        <v>44683</v>
      </c>
      <c r="K4392" s="54"/>
      <c r="L4392" s="17"/>
      <c r="M4392" s="17"/>
      <c r="N4392" s="17"/>
      <c r="O4392" s="17"/>
      <c r="P4392" s="17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  <c r="AE4392" s="17"/>
      <c r="AF4392" s="17"/>
      <c r="AG4392" s="17"/>
      <c r="AH4392" s="17"/>
      <c r="AI4392" s="17"/>
      <c r="AJ4392" s="17"/>
      <c r="AK4392" s="17"/>
      <c r="AL4392" s="17"/>
      <c r="AM4392" s="17"/>
      <c r="AN4392" s="17"/>
      <c r="AO4392" s="17"/>
      <c r="AP4392" s="17"/>
      <c r="AQ4392" s="17"/>
      <c r="AR4392" s="17"/>
      <c r="AS4392" s="17"/>
      <c r="AT4392" s="17"/>
      <c r="AU4392" s="17"/>
      <c r="AV4392" s="17"/>
      <c r="AW4392" s="17"/>
      <c r="AX4392" s="17"/>
      <c r="AY4392" s="17"/>
      <c r="AZ4392" s="17"/>
      <c r="BA4392" s="17"/>
      <c r="BB4392" s="17"/>
      <c r="BC4392" s="17"/>
      <c r="BD4392" s="17"/>
      <c r="BE4392" s="17"/>
      <c r="BF4392" s="17"/>
      <c r="BG4392" s="17"/>
      <c r="BH4392" s="17"/>
      <c r="BI4392" s="17"/>
      <c r="BJ4392" s="17"/>
      <c r="BK4392" s="17"/>
      <c r="BL4392" s="17"/>
      <c r="BM4392" s="17"/>
      <c r="BN4392" s="17"/>
      <c r="BO4392" s="17"/>
      <c r="BP4392" s="17"/>
      <c r="BQ4392" s="17"/>
      <c r="BR4392" s="17"/>
      <c r="BS4392" s="17"/>
      <c r="BT4392" s="17"/>
      <c r="BU4392" s="17"/>
      <c r="BV4392" s="17"/>
      <c r="BW4392" s="17"/>
      <c r="BX4392" s="17"/>
      <c r="BY4392" s="17"/>
      <c r="BZ4392" s="17"/>
      <c r="CA4392" s="17"/>
      <c r="CB4392" s="17"/>
      <c r="CC4392" s="17"/>
      <c r="CD4392" s="17"/>
      <c r="CE4392" s="17"/>
      <c r="CF4392" s="17"/>
      <c r="CG4392" s="17"/>
      <c r="CH4392" s="17"/>
      <c r="CI4392" s="17"/>
      <c r="CJ4392" s="17"/>
      <c r="CK4392" s="17"/>
      <c r="CL4392" s="17"/>
      <c r="CM4392" s="17"/>
      <c r="CN4392" s="17"/>
      <c r="CO4392" s="17"/>
    </row>
    <row r="4393" spans="1:93" x14ac:dyDescent="0.35">
      <c r="A4393" s="43">
        <v>1</v>
      </c>
      <c r="B4393" s="83">
        <v>6200</v>
      </c>
      <c r="C4393" s="50" t="s">
        <v>1352</v>
      </c>
      <c r="D4393" s="46" t="s">
        <v>10407</v>
      </c>
      <c r="E4393" s="46">
        <v>44001470</v>
      </c>
      <c r="F4393" s="53">
        <v>44001470</v>
      </c>
      <c r="G4393" s="53">
        <v>0</v>
      </c>
      <c r="H4393" s="53" t="s">
        <v>10408</v>
      </c>
      <c r="I4393" s="38">
        <v>997201.47</v>
      </c>
      <c r="J4393" s="47">
        <v>41457</v>
      </c>
      <c r="K4393" s="54"/>
      <c r="L4393" s="17"/>
      <c r="M4393" s="17"/>
      <c r="N4393" s="17"/>
      <c r="O4393" s="17"/>
      <c r="P4393" s="17"/>
      <c r="Q4393" s="17"/>
      <c r="R4393" s="17"/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17"/>
      <c r="AD4393" s="17"/>
      <c r="AE4393" s="17"/>
      <c r="AF4393" s="17"/>
      <c r="AG4393" s="17"/>
      <c r="AH4393" s="17"/>
      <c r="AI4393" s="17"/>
      <c r="AJ4393" s="17"/>
      <c r="AK4393" s="17"/>
      <c r="AL4393" s="17"/>
      <c r="AM4393" s="17"/>
      <c r="AN4393" s="17"/>
      <c r="AO4393" s="17"/>
      <c r="AP4393" s="17"/>
      <c r="AQ4393" s="17"/>
      <c r="AR4393" s="17"/>
      <c r="AS4393" s="17"/>
      <c r="AT4393" s="17"/>
      <c r="AU4393" s="17"/>
      <c r="AV4393" s="17"/>
      <c r="AW4393" s="17"/>
      <c r="AX4393" s="17"/>
      <c r="AY4393" s="17"/>
      <c r="AZ4393" s="17"/>
      <c r="BA4393" s="17"/>
      <c r="BB4393" s="17"/>
      <c r="BC4393" s="17"/>
      <c r="BD4393" s="17"/>
      <c r="BE4393" s="17"/>
      <c r="BF4393" s="17"/>
      <c r="BG4393" s="17"/>
      <c r="BH4393" s="17"/>
      <c r="BI4393" s="17"/>
      <c r="BJ4393" s="17"/>
      <c r="BK4393" s="17"/>
      <c r="BL4393" s="17"/>
      <c r="BM4393" s="17"/>
      <c r="BN4393" s="17"/>
      <c r="BO4393" s="17"/>
      <c r="BP4393" s="17"/>
      <c r="BQ4393" s="17"/>
      <c r="BR4393" s="17"/>
      <c r="BS4393" s="17"/>
      <c r="BT4393" s="17"/>
      <c r="BU4393" s="17"/>
      <c r="BV4393" s="17"/>
      <c r="BW4393" s="17"/>
      <c r="BX4393" s="17"/>
      <c r="BY4393" s="17"/>
      <c r="BZ4393" s="17"/>
      <c r="CA4393" s="17"/>
      <c r="CB4393" s="17"/>
      <c r="CC4393" s="17"/>
      <c r="CD4393" s="17"/>
      <c r="CE4393" s="17"/>
      <c r="CF4393" s="17"/>
      <c r="CG4393" s="17"/>
      <c r="CH4393" s="17"/>
      <c r="CI4393" s="17"/>
      <c r="CJ4393" s="17"/>
      <c r="CK4393" s="17"/>
      <c r="CL4393" s="17"/>
      <c r="CM4393" s="17"/>
      <c r="CN4393" s="17"/>
      <c r="CO4393" s="17"/>
    </row>
    <row r="4394" spans="1:93" x14ac:dyDescent="0.35">
      <c r="A4394" s="43">
        <v>1</v>
      </c>
      <c r="B4394" s="83">
        <v>6200</v>
      </c>
      <c r="C4394" s="50" t="s">
        <v>1352</v>
      </c>
      <c r="D4394" s="46" t="s">
        <v>10409</v>
      </c>
      <c r="E4394" s="57"/>
      <c r="F4394" s="53" t="s">
        <v>10410</v>
      </c>
      <c r="G4394" s="53" t="s">
        <v>1124</v>
      </c>
      <c r="H4394" s="50" t="s">
        <v>10411</v>
      </c>
      <c r="I4394" s="38">
        <v>315000</v>
      </c>
      <c r="J4394" s="47">
        <v>44683</v>
      </c>
      <c r="K4394" s="54"/>
      <c r="L4394" s="17"/>
      <c r="M4394" s="17"/>
      <c r="N4394" s="17"/>
      <c r="O4394" s="17"/>
      <c r="P4394" s="17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7"/>
      <c r="AF4394" s="17"/>
      <c r="AG4394" s="17"/>
      <c r="AH4394" s="17"/>
      <c r="AI4394" s="17"/>
      <c r="AJ4394" s="17"/>
      <c r="AK4394" s="17"/>
      <c r="AL4394" s="17"/>
      <c r="AM4394" s="17"/>
      <c r="AN4394" s="17"/>
      <c r="AO4394" s="17"/>
      <c r="AP4394" s="17"/>
      <c r="AQ4394" s="17"/>
      <c r="AR4394" s="17"/>
      <c r="AS4394" s="17"/>
      <c r="AT4394" s="17"/>
      <c r="AU4394" s="17"/>
      <c r="AV4394" s="17"/>
      <c r="AW4394" s="17"/>
      <c r="AX4394" s="17"/>
      <c r="AY4394" s="17"/>
      <c r="AZ4394" s="17"/>
      <c r="BA4394" s="17"/>
      <c r="BB4394" s="17"/>
      <c r="BC4394" s="17"/>
      <c r="BD4394" s="17"/>
      <c r="BE4394" s="17"/>
      <c r="BF4394" s="17"/>
      <c r="BG4394" s="17"/>
      <c r="BH4394" s="17"/>
      <c r="BI4394" s="17"/>
      <c r="BJ4394" s="17"/>
      <c r="BK4394" s="17"/>
      <c r="BL4394" s="17"/>
      <c r="BM4394" s="17"/>
      <c r="BN4394" s="17"/>
      <c r="BO4394" s="17"/>
      <c r="BP4394" s="17"/>
      <c r="BQ4394" s="17"/>
      <c r="BR4394" s="17"/>
      <c r="BS4394" s="17"/>
      <c r="BT4394" s="17"/>
      <c r="BU4394" s="17"/>
      <c r="BV4394" s="17"/>
      <c r="BW4394" s="17"/>
      <c r="BX4394" s="17"/>
      <c r="BY4394" s="17"/>
      <c r="BZ4394" s="17"/>
      <c r="CA4394" s="17"/>
      <c r="CB4394" s="17"/>
      <c r="CC4394" s="17"/>
      <c r="CD4394" s="17"/>
      <c r="CE4394" s="17"/>
      <c r="CF4394" s="17"/>
      <c r="CG4394" s="17"/>
      <c r="CH4394" s="17"/>
      <c r="CI4394" s="17"/>
      <c r="CJ4394" s="17"/>
      <c r="CK4394" s="17"/>
      <c r="CL4394" s="17"/>
      <c r="CM4394" s="17"/>
      <c r="CN4394" s="17"/>
      <c r="CO4394" s="17"/>
    </row>
    <row r="4395" spans="1:93" x14ac:dyDescent="0.35">
      <c r="A4395" s="43">
        <v>1</v>
      </c>
      <c r="B4395" s="83">
        <v>6200</v>
      </c>
      <c r="C4395" s="50" t="s">
        <v>1352</v>
      </c>
      <c r="D4395" s="46" t="s">
        <v>10412</v>
      </c>
      <c r="E4395" s="46">
        <v>44001471</v>
      </c>
      <c r="F4395" s="53">
        <v>44001471</v>
      </c>
      <c r="G4395" s="53">
        <v>0</v>
      </c>
      <c r="H4395" s="53" t="s">
        <v>10413</v>
      </c>
      <c r="I4395" s="38">
        <v>997201.47</v>
      </c>
      <c r="J4395" s="47">
        <v>41457</v>
      </c>
      <c r="K4395" s="48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  <c r="AH4395" s="14"/>
      <c r="AI4395" s="14"/>
      <c r="AJ4395" s="14"/>
      <c r="AK4395" s="14"/>
      <c r="AL4395" s="14"/>
      <c r="AM4395" s="14"/>
      <c r="AN4395" s="14"/>
      <c r="AO4395" s="14"/>
      <c r="AP4395" s="14"/>
      <c r="AQ4395" s="14"/>
      <c r="AR4395" s="14"/>
      <c r="AS4395" s="14"/>
      <c r="AT4395" s="14"/>
      <c r="AU4395" s="14"/>
      <c r="AV4395" s="14"/>
      <c r="AW4395" s="14"/>
      <c r="AX4395" s="14"/>
      <c r="AY4395" s="14"/>
      <c r="AZ4395" s="14"/>
      <c r="BA4395" s="14"/>
      <c r="BB4395" s="14"/>
      <c r="BC4395" s="14"/>
      <c r="BD4395" s="14"/>
      <c r="BE4395" s="14"/>
      <c r="BF4395" s="14"/>
      <c r="BG4395" s="14"/>
      <c r="BH4395" s="14"/>
      <c r="BI4395" s="14"/>
      <c r="BJ4395" s="14"/>
      <c r="BK4395" s="14"/>
      <c r="BL4395" s="14"/>
      <c r="BM4395" s="14"/>
      <c r="BN4395" s="14"/>
      <c r="BO4395" s="14"/>
      <c r="BP4395" s="14"/>
      <c r="BQ4395" s="14"/>
      <c r="BR4395" s="14"/>
      <c r="BS4395" s="14"/>
      <c r="BT4395" s="14"/>
      <c r="BU4395" s="14"/>
      <c r="BV4395" s="14"/>
      <c r="BW4395" s="14"/>
      <c r="BX4395" s="14"/>
      <c r="BY4395" s="14"/>
      <c r="BZ4395" s="14"/>
      <c r="CA4395" s="14"/>
      <c r="CB4395" s="14"/>
      <c r="CC4395" s="14"/>
      <c r="CD4395" s="14"/>
      <c r="CE4395" s="14"/>
      <c r="CF4395" s="14"/>
      <c r="CG4395" s="14"/>
      <c r="CH4395" s="14"/>
      <c r="CI4395" s="14"/>
      <c r="CJ4395" s="14"/>
      <c r="CK4395" s="14"/>
      <c r="CL4395" s="14"/>
      <c r="CM4395" s="14"/>
      <c r="CN4395" s="14"/>
      <c r="CO4395" s="14"/>
    </row>
    <row r="4396" spans="1:93" x14ac:dyDescent="0.35">
      <c r="A4396" s="43">
        <v>1</v>
      </c>
      <c r="B4396" s="83">
        <v>6200</v>
      </c>
      <c r="C4396" s="50" t="s">
        <v>1352</v>
      </c>
      <c r="D4396" s="46" t="s">
        <v>10414</v>
      </c>
      <c r="E4396" s="46">
        <v>44001472</v>
      </c>
      <c r="F4396" s="53">
        <v>44001472</v>
      </c>
      <c r="G4396" s="53">
        <v>0</v>
      </c>
      <c r="H4396" s="53" t="s">
        <v>10415</v>
      </c>
      <c r="I4396" s="38">
        <v>997201.47</v>
      </c>
      <c r="J4396" s="47">
        <v>41457</v>
      </c>
      <c r="K4396" s="48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  <c r="AH4396" s="14"/>
      <c r="AI4396" s="14"/>
      <c r="AJ4396" s="14"/>
      <c r="AK4396" s="14"/>
      <c r="AL4396" s="14"/>
      <c r="AM4396" s="14"/>
      <c r="AN4396" s="14"/>
      <c r="AO4396" s="14"/>
      <c r="AP4396" s="14"/>
      <c r="AQ4396" s="14"/>
      <c r="AR4396" s="14"/>
      <c r="AS4396" s="14"/>
      <c r="AT4396" s="14"/>
      <c r="AU4396" s="14"/>
      <c r="AV4396" s="14"/>
      <c r="AW4396" s="14"/>
      <c r="AX4396" s="14"/>
      <c r="AY4396" s="14"/>
      <c r="AZ4396" s="14"/>
      <c r="BA4396" s="14"/>
      <c r="BB4396" s="14"/>
      <c r="BC4396" s="14"/>
      <c r="BD4396" s="14"/>
      <c r="BE4396" s="14"/>
      <c r="BF4396" s="14"/>
      <c r="BG4396" s="14"/>
      <c r="BH4396" s="14"/>
      <c r="BI4396" s="14"/>
      <c r="BJ4396" s="14"/>
      <c r="BK4396" s="14"/>
      <c r="BL4396" s="14"/>
      <c r="BM4396" s="14"/>
      <c r="BN4396" s="14"/>
      <c r="BO4396" s="14"/>
      <c r="BP4396" s="14"/>
      <c r="BQ4396" s="14"/>
      <c r="BR4396" s="14"/>
      <c r="BS4396" s="14"/>
      <c r="BT4396" s="14"/>
      <c r="BU4396" s="14"/>
      <c r="BV4396" s="14"/>
      <c r="BW4396" s="14"/>
      <c r="BX4396" s="14"/>
      <c r="BY4396" s="14"/>
      <c r="BZ4396" s="14"/>
      <c r="CA4396" s="14"/>
      <c r="CB4396" s="14"/>
      <c r="CC4396" s="14"/>
      <c r="CD4396" s="14"/>
      <c r="CE4396" s="14"/>
      <c r="CF4396" s="14"/>
      <c r="CG4396" s="14"/>
      <c r="CH4396" s="14"/>
      <c r="CI4396" s="14"/>
      <c r="CJ4396" s="14"/>
      <c r="CK4396" s="14"/>
      <c r="CL4396" s="14"/>
      <c r="CM4396" s="14"/>
      <c r="CN4396" s="14"/>
      <c r="CO4396" s="14"/>
    </row>
    <row r="4397" spans="1:93" x14ac:dyDescent="0.35">
      <c r="A4397" s="43">
        <v>1</v>
      </c>
      <c r="B4397" s="83">
        <v>6200</v>
      </c>
      <c r="C4397" s="50" t="s">
        <v>1352</v>
      </c>
      <c r="D4397" s="46" t="s">
        <v>10416</v>
      </c>
      <c r="E4397" s="46">
        <v>44001473</v>
      </c>
      <c r="F4397" s="53">
        <v>44001473</v>
      </c>
      <c r="G4397" s="53">
        <v>0</v>
      </c>
      <c r="H4397" s="53" t="s">
        <v>10417</v>
      </c>
      <c r="I4397" s="38">
        <v>997201.47</v>
      </c>
      <c r="J4397" s="47">
        <v>41457</v>
      </c>
      <c r="K4397" s="48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  <c r="AH4397" s="14"/>
      <c r="AI4397" s="14"/>
      <c r="AJ4397" s="14"/>
      <c r="AK4397" s="14"/>
      <c r="AL4397" s="14"/>
      <c r="AM4397" s="14"/>
      <c r="AN4397" s="14"/>
      <c r="AO4397" s="14"/>
      <c r="AP4397" s="14"/>
      <c r="AQ4397" s="14"/>
      <c r="AR4397" s="14"/>
      <c r="AS4397" s="14"/>
      <c r="AT4397" s="14"/>
      <c r="AU4397" s="14"/>
      <c r="AV4397" s="14"/>
      <c r="AW4397" s="14"/>
      <c r="AX4397" s="14"/>
      <c r="AY4397" s="14"/>
      <c r="AZ4397" s="14"/>
      <c r="BA4397" s="14"/>
      <c r="BB4397" s="14"/>
      <c r="BC4397" s="14"/>
      <c r="BD4397" s="14"/>
      <c r="BE4397" s="14"/>
      <c r="BF4397" s="14"/>
      <c r="BG4397" s="14"/>
      <c r="BH4397" s="14"/>
      <c r="BI4397" s="14"/>
      <c r="BJ4397" s="14"/>
      <c r="BK4397" s="14"/>
      <c r="BL4397" s="14"/>
      <c r="BM4397" s="14"/>
      <c r="BN4397" s="14"/>
      <c r="BO4397" s="14"/>
      <c r="BP4397" s="14"/>
      <c r="BQ4397" s="14"/>
      <c r="BR4397" s="14"/>
      <c r="BS4397" s="14"/>
      <c r="BT4397" s="14"/>
      <c r="BU4397" s="14"/>
      <c r="BV4397" s="14"/>
      <c r="BW4397" s="14"/>
      <c r="BX4397" s="14"/>
      <c r="BY4397" s="14"/>
      <c r="BZ4397" s="14"/>
      <c r="CA4397" s="14"/>
      <c r="CB4397" s="14"/>
      <c r="CC4397" s="14"/>
      <c r="CD4397" s="14"/>
      <c r="CE4397" s="14"/>
      <c r="CF4397" s="14"/>
      <c r="CG4397" s="14"/>
      <c r="CH4397" s="14"/>
      <c r="CI4397" s="14"/>
      <c r="CJ4397" s="14"/>
      <c r="CK4397" s="14"/>
      <c r="CL4397" s="14"/>
      <c r="CM4397" s="14"/>
      <c r="CN4397" s="14"/>
      <c r="CO4397" s="14"/>
    </row>
    <row r="4398" spans="1:93" x14ac:dyDescent="0.35">
      <c r="A4398" s="43">
        <v>1</v>
      </c>
      <c r="B4398" s="83">
        <v>6200</v>
      </c>
      <c r="C4398" s="50" t="s">
        <v>1352</v>
      </c>
      <c r="D4398" s="46" t="s">
        <v>10418</v>
      </c>
      <c r="E4398" s="46">
        <v>44001474</v>
      </c>
      <c r="F4398" s="53">
        <v>44001474</v>
      </c>
      <c r="G4398" s="53">
        <v>0</v>
      </c>
      <c r="H4398" s="53" t="s">
        <v>10419</v>
      </c>
      <c r="I4398" s="38">
        <v>6633631.7999999998</v>
      </c>
      <c r="J4398" s="47">
        <v>42515</v>
      </c>
      <c r="K4398" s="48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  <c r="AH4398" s="14"/>
      <c r="AI4398" s="14"/>
      <c r="AJ4398" s="14"/>
      <c r="AK4398" s="14"/>
      <c r="AL4398" s="14"/>
      <c r="AM4398" s="14"/>
      <c r="AN4398" s="14"/>
      <c r="AO4398" s="14"/>
      <c r="AP4398" s="14"/>
      <c r="AQ4398" s="14"/>
      <c r="AR4398" s="14"/>
      <c r="AS4398" s="14"/>
      <c r="AT4398" s="14"/>
      <c r="AU4398" s="14"/>
      <c r="AV4398" s="14"/>
      <c r="AW4398" s="14"/>
      <c r="AX4398" s="14"/>
      <c r="AY4398" s="14"/>
      <c r="AZ4398" s="14"/>
      <c r="BA4398" s="14"/>
      <c r="BB4398" s="14"/>
      <c r="BC4398" s="14"/>
      <c r="BD4398" s="14"/>
      <c r="BE4398" s="14"/>
      <c r="BF4398" s="14"/>
      <c r="BG4398" s="14"/>
      <c r="BH4398" s="14"/>
      <c r="BI4398" s="14"/>
      <c r="BJ4398" s="14"/>
      <c r="BK4398" s="14"/>
      <c r="BL4398" s="14"/>
      <c r="BM4398" s="14"/>
      <c r="BN4398" s="14"/>
      <c r="BO4398" s="14"/>
      <c r="BP4398" s="14"/>
      <c r="BQ4398" s="14"/>
      <c r="BR4398" s="14"/>
      <c r="BS4398" s="14"/>
      <c r="BT4398" s="14"/>
      <c r="BU4398" s="14"/>
      <c r="BV4398" s="14"/>
      <c r="BW4398" s="14"/>
      <c r="BX4398" s="14"/>
      <c r="BY4398" s="14"/>
      <c r="BZ4398" s="14"/>
      <c r="CA4398" s="14"/>
      <c r="CB4398" s="14"/>
      <c r="CC4398" s="14"/>
      <c r="CD4398" s="14"/>
      <c r="CE4398" s="14"/>
      <c r="CF4398" s="14"/>
      <c r="CG4398" s="14"/>
      <c r="CH4398" s="14"/>
      <c r="CI4398" s="14"/>
      <c r="CJ4398" s="14"/>
      <c r="CK4398" s="14"/>
      <c r="CL4398" s="14"/>
      <c r="CM4398" s="14"/>
      <c r="CN4398" s="14"/>
      <c r="CO4398" s="14"/>
    </row>
    <row r="4399" spans="1:93" x14ac:dyDescent="0.35">
      <c r="A4399" s="43">
        <v>1</v>
      </c>
      <c r="B4399" s="83">
        <v>6200</v>
      </c>
      <c r="C4399" s="50" t="s">
        <v>1352</v>
      </c>
      <c r="D4399" s="46" t="s">
        <v>10420</v>
      </c>
      <c r="E4399" s="43"/>
      <c r="F4399" s="46">
        <v>44000287</v>
      </c>
      <c r="G4399" s="46">
        <v>0</v>
      </c>
      <c r="H4399" s="46" t="s">
        <v>10421</v>
      </c>
      <c r="I4399" s="38">
        <v>303606.5</v>
      </c>
      <c r="J4399" s="47">
        <v>36251</v>
      </c>
      <c r="K4399" s="48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  <c r="AH4399" s="14"/>
      <c r="AI4399" s="14"/>
      <c r="AJ4399" s="14"/>
      <c r="AK4399" s="14"/>
      <c r="AL4399" s="14"/>
      <c r="AM4399" s="14"/>
      <c r="AN4399" s="14"/>
      <c r="AO4399" s="14"/>
      <c r="AP4399" s="14"/>
      <c r="AQ4399" s="14"/>
      <c r="AR4399" s="14"/>
      <c r="AS4399" s="14"/>
      <c r="AT4399" s="14"/>
      <c r="AU4399" s="14"/>
      <c r="AV4399" s="14"/>
      <c r="AW4399" s="14"/>
      <c r="AX4399" s="14"/>
      <c r="AY4399" s="14"/>
      <c r="AZ4399" s="14"/>
      <c r="BA4399" s="14"/>
      <c r="BB4399" s="14"/>
      <c r="BC4399" s="14"/>
      <c r="BD4399" s="14"/>
      <c r="BE4399" s="14"/>
      <c r="BF4399" s="14"/>
      <c r="BG4399" s="14"/>
      <c r="BH4399" s="14"/>
      <c r="BI4399" s="14"/>
      <c r="BJ4399" s="14"/>
      <c r="BK4399" s="14"/>
      <c r="BL4399" s="14"/>
      <c r="BM4399" s="14"/>
      <c r="BN4399" s="14"/>
      <c r="BO4399" s="14"/>
      <c r="BP4399" s="14"/>
      <c r="BQ4399" s="14"/>
      <c r="BR4399" s="14"/>
      <c r="BS4399" s="14"/>
      <c r="BT4399" s="14"/>
      <c r="BU4399" s="14"/>
      <c r="BV4399" s="14"/>
      <c r="BW4399" s="14"/>
      <c r="BX4399" s="14"/>
      <c r="BY4399" s="14"/>
      <c r="BZ4399" s="14"/>
      <c r="CA4399" s="14"/>
      <c r="CB4399" s="14"/>
      <c r="CC4399" s="14"/>
      <c r="CD4399" s="14"/>
      <c r="CE4399" s="14"/>
      <c r="CF4399" s="14"/>
      <c r="CG4399" s="14"/>
      <c r="CH4399" s="14"/>
      <c r="CI4399" s="14"/>
      <c r="CJ4399" s="14"/>
      <c r="CK4399" s="14"/>
      <c r="CL4399" s="14"/>
      <c r="CM4399" s="14"/>
      <c r="CN4399" s="14"/>
      <c r="CO4399" s="14"/>
    </row>
    <row r="4400" spans="1:93" x14ac:dyDescent="0.35">
      <c r="A4400" s="43">
        <v>1</v>
      </c>
      <c r="B4400" s="83">
        <v>6200</v>
      </c>
      <c r="C4400" s="50" t="s">
        <v>1352</v>
      </c>
      <c r="D4400" s="46" t="s">
        <v>10422</v>
      </c>
      <c r="E4400" s="43"/>
      <c r="F4400" s="46">
        <v>44000604</v>
      </c>
      <c r="G4400" s="46">
        <v>0</v>
      </c>
      <c r="H4400" s="46" t="s">
        <v>10423</v>
      </c>
      <c r="I4400" s="38">
        <v>26452.01</v>
      </c>
      <c r="J4400" s="47">
        <v>40779</v>
      </c>
      <c r="K4400" s="48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  <c r="AH4400" s="14"/>
      <c r="AI4400" s="14"/>
      <c r="AJ4400" s="14"/>
      <c r="AK4400" s="14"/>
      <c r="AL4400" s="14"/>
      <c r="AM4400" s="14"/>
      <c r="AN4400" s="14"/>
      <c r="AO4400" s="14"/>
      <c r="AP4400" s="14"/>
      <c r="AQ4400" s="14"/>
      <c r="AR4400" s="14"/>
      <c r="AS4400" s="14"/>
      <c r="AT4400" s="14"/>
      <c r="AU4400" s="14"/>
      <c r="AV4400" s="14"/>
      <c r="AW4400" s="14"/>
      <c r="AX4400" s="14"/>
      <c r="AY4400" s="14"/>
      <c r="AZ4400" s="14"/>
      <c r="BA4400" s="14"/>
      <c r="BB4400" s="14"/>
      <c r="BC4400" s="14"/>
      <c r="BD4400" s="14"/>
      <c r="BE4400" s="14"/>
      <c r="BF4400" s="14"/>
      <c r="BG4400" s="14"/>
      <c r="BH4400" s="14"/>
      <c r="BI4400" s="14"/>
      <c r="BJ4400" s="14"/>
      <c r="BK4400" s="14"/>
      <c r="BL4400" s="14"/>
      <c r="BM4400" s="14"/>
      <c r="BN4400" s="14"/>
      <c r="BO4400" s="14"/>
      <c r="BP4400" s="14"/>
      <c r="BQ4400" s="14"/>
      <c r="BR4400" s="14"/>
      <c r="BS4400" s="14"/>
      <c r="BT4400" s="14"/>
      <c r="BU4400" s="14"/>
      <c r="BV4400" s="14"/>
      <c r="BW4400" s="14"/>
      <c r="BX4400" s="14"/>
      <c r="BY4400" s="14"/>
      <c r="BZ4400" s="14"/>
      <c r="CA4400" s="14"/>
      <c r="CB4400" s="14"/>
      <c r="CC4400" s="14"/>
      <c r="CD4400" s="14"/>
      <c r="CE4400" s="14"/>
      <c r="CF4400" s="14"/>
      <c r="CG4400" s="14"/>
      <c r="CH4400" s="14"/>
      <c r="CI4400" s="14"/>
      <c r="CJ4400" s="14"/>
      <c r="CK4400" s="14"/>
      <c r="CL4400" s="14"/>
      <c r="CM4400" s="14"/>
      <c r="CN4400" s="14"/>
      <c r="CO4400" s="14"/>
    </row>
    <row r="4401" spans="1:93" x14ac:dyDescent="0.35">
      <c r="A4401" s="43">
        <v>1</v>
      </c>
      <c r="B4401" s="83">
        <v>6200</v>
      </c>
      <c r="C4401" s="50" t="s">
        <v>1352</v>
      </c>
      <c r="D4401" s="46" t="s">
        <v>10424</v>
      </c>
      <c r="E4401" s="46">
        <v>43000061</v>
      </c>
      <c r="F4401" s="51">
        <v>43000061</v>
      </c>
      <c r="G4401" s="51">
        <v>0</v>
      </c>
      <c r="H4401" s="52" t="s">
        <v>10425</v>
      </c>
      <c r="I4401" s="38">
        <v>81855.520000000004</v>
      </c>
      <c r="J4401" s="47">
        <v>39387</v>
      </c>
      <c r="K4401" s="48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  <c r="AH4401" s="14"/>
      <c r="AI4401" s="14"/>
      <c r="AJ4401" s="14"/>
      <c r="AK4401" s="14"/>
      <c r="AL4401" s="14"/>
      <c r="AM4401" s="14"/>
      <c r="AN4401" s="14"/>
      <c r="AO4401" s="14"/>
      <c r="AP4401" s="14"/>
      <c r="AQ4401" s="14"/>
      <c r="AR4401" s="14"/>
      <c r="AS4401" s="14"/>
      <c r="AT4401" s="14"/>
      <c r="AU4401" s="14"/>
      <c r="AV4401" s="14"/>
      <c r="AW4401" s="14"/>
      <c r="AX4401" s="14"/>
      <c r="AY4401" s="14"/>
      <c r="AZ4401" s="14"/>
      <c r="BA4401" s="14"/>
      <c r="BB4401" s="14"/>
      <c r="BC4401" s="14"/>
      <c r="BD4401" s="14"/>
      <c r="BE4401" s="14"/>
      <c r="BF4401" s="14"/>
      <c r="BG4401" s="14"/>
      <c r="BH4401" s="14"/>
      <c r="BI4401" s="14"/>
      <c r="BJ4401" s="14"/>
      <c r="BK4401" s="14"/>
      <c r="BL4401" s="14"/>
      <c r="BM4401" s="14"/>
      <c r="BN4401" s="14"/>
      <c r="BO4401" s="14"/>
      <c r="BP4401" s="14"/>
      <c r="BQ4401" s="14"/>
      <c r="BR4401" s="14"/>
      <c r="BS4401" s="14"/>
      <c r="BT4401" s="14"/>
      <c r="BU4401" s="14"/>
      <c r="BV4401" s="14"/>
      <c r="BW4401" s="14"/>
      <c r="BX4401" s="14"/>
      <c r="BY4401" s="14"/>
      <c r="BZ4401" s="14"/>
      <c r="CA4401" s="14"/>
      <c r="CB4401" s="14"/>
      <c r="CC4401" s="14"/>
      <c r="CD4401" s="14"/>
      <c r="CE4401" s="14"/>
      <c r="CF4401" s="14"/>
      <c r="CG4401" s="14"/>
      <c r="CH4401" s="14"/>
      <c r="CI4401" s="14"/>
      <c r="CJ4401" s="14"/>
      <c r="CK4401" s="14"/>
      <c r="CL4401" s="14"/>
      <c r="CM4401" s="14"/>
      <c r="CN4401" s="14"/>
      <c r="CO4401" s="14"/>
    </row>
    <row r="4402" spans="1:93" x14ac:dyDescent="0.35">
      <c r="A4402" s="43">
        <v>1</v>
      </c>
      <c r="B4402" s="83">
        <v>6200</v>
      </c>
      <c r="C4402" s="50" t="s">
        <v>1352</v>
      </c>
      <c r="D4402" s="46" t="s">
        <v>10426</v>
      </c>
      <c r="E4402" s="46">
        <v>43000064</v>
      </c>
      <c r="F4402" s="51">
        <v>43000064</v>
      </c>
      <c r="G4402" s="51">
        <v>0</v>
      </c>
      <c r="H4402" s="52" t="s">
        <v>10427</v>
      </c>
      <c r="I4402" s="38">
        <v>81852.05</v>
      </c>
      <c r="J4402" s="47">
        <v>39387</v>
      </c>
      <c r="K4402" s="48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  <c r="AH4402" s="14"/>
      <c r="AI4402" s="14"/>
      <c r="AJ4402" s="14"/>
      <c r="AK4402" s="14"/>
      <c r="AL4402" s="14"/>
      <c r="AM4402" s="14"/>
      <c r="AN4402" s="14"/>
      <c r="AO4402" s="14"/>
      <c r="AP4402" s="14"/>
      <c r="AQ4402" s="14"/>
      <c r="AR4402" s="14"/>
      <c r="AS4402" s="14"/>
      <c r="AT4402" s="14"/>
      <c r="AU4402" s="14"/>
      <c r="AV4402" s="14"/>
      <c r="AW4402" s="14"/>
      <c r="AX4402" s="14"/>
      <c r="AY4402" s="14"/>
      <c r="AZ4402" s="14"/>
      <c r="BA4402" s="14"/>
      <c r="BB4402" s="14"/>
      <c r="BC4402" s="14"/>
      <c r="BD4402" s="14"/>
      <c r="BE4402" s="14"/>
      <c r="BF4402" s="14"/>
      <c r="BG4402" s="14"/>
      <c r="BH4402" s="14"/>
      <c r="BI4402" s="14"/>
      <c r="BJ4402" s="14"/>
      <c r="BK4402" s="14"/>
      <c r="BL4402" s="14"/>
      <c r="BM4402" s="14"/>
      <c r="BN4402" s="14"/>
      <c r="BO4402" s="14"/>
      <c r="BP4402" s="14"/>
      <c r="BQ4402" s="14"/>
      <c r="BR4402" s="14"/>
      <c r="BS4402" s="14"/>
      <c r="BT4402" s="14"/>
      <c r="BU4402" s="14"/>
      <c r="BV4402" s="14"/>
      <c r="BW4402" s="14"/>
      <c r="BX4402" s="14"/>
      <c r="BY4402" s="14"/>
      <c r="BZ4402" s="14"/>
      <c r="CA4402" s="14"/>
      <c r="CB4402" s="14"/>
      <c r="CC4402" s="14"/>
      <c r="CD4402" s="14"/>
      <c r="CE4402" s="14"/>
      <c r="CF4402" s="14"/>
      <c r="CG4402" s="14"/>
      <c r="CH4402" s="14"/>
      <c r="CI4402" s="14"/>
      <c r="CJ4402" s="14"/>
      <c r="CK4402" s="14"/>
      <c r="CL4402" s="14"/>
      <c r="CM4402" s="14"/>
      <c r="CN4402" s="14"/>
      <c r="CO4402" s="14"/>
    </row>
    <row r="4403" spans="1:93" x14ac:dyDescent="0.35">
      <c r="A4403" s="43">
        <v>1</v>
      </c>
      <c r="B4403" s="83">
        <v>6200</v>
      </c>
      <c r="C4403" s="50" t="s">
        <v>1352</v>
      </c>
      <c r="D4403" s="46" t="s">
        <v>10428</v>
      </c>
      <c r="E4403" s="46">
        <v>43000068</v>
      </c>
      <c r="F4403" s="51">
        <v>43000068</v>
      </c>
      <c r="G4403" s="51">
        <v>0</v>
      </c>
      <c r="H4403" s="52" t="s">
        <v>10429</v>
      </c>
      <c r="I4403" s="38">
        <v>81852.05</v>
      </c>
      <c r="J4403" s="47">
        <v>39387</v>
      </c>
      <c r="K4403" s="48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  <c r="AH4403" s="14"/>
      <c r="AI4403" s="14"/>
      <c r="AJ4403" s="14"/>
      <c r="AK4403" s="14"/>
      <c r="AL4403" s="14"/>
      <c r="AM4403" s="14"/>
      <c r="AN4403" s="14"/>
      <c r="AO4403" s="14"/>
      <c r="AP4403" s="14"/>
      <c r="AQ4403" s="14"/>
      <c r="AR4403" s="14"/>
      <c r="AS4403" s="14"/>
      <c r="AT4403" s="14"/>
      <c r="AU4403" s="14"/>
      <c r="AV4403" s="14"/>
      <c r="AW4403" s="14"/>
      <c r="AX4403" s="14"/>
      <c r="AY4403" s="14"/>
      <c r="AZ4403" s="14"/>
      <c r="BA4403" s="14"/>
      <c r="BB4403" s="14"/>
      <c r="BC4403" s="14"/>
      <c r="BD4403" s="14"/>
      <c r="BE4403" s="14"/>
      <c r="BF4403" s="14"/>
      <c r="BG4403" s="14"/>
      <c r="BH4403" s="14"/>
      <c r="BI4403" s="14"/>
      <c r="BJ4403" s="14"/>
      <c r="BK4403" s="14"/>
      <c r="BL4403" s="14"/>
      <c r="BM4403" s="14"/>
      <c r="BN4403" s="14"/>
      <c r="BO4403" s="14"/>
      <c r="BP4403" s="14"/>
      <c r="BQ4403" s="14"/>
      <c r="BR4403" s="14"/>
      <c r="BS4403" s="14"/>
      <c r="BT4403" s="14"/>
      <c r="BU4403" s="14"/>
      <c r="BV4403" s="14"/>
      <c r="BW4403" s="14"/>
      <c r="BX4403" s="14"/>
      <c r="BY4403" s="14"/>
      <c r="BZ4403" s="14"/>
      <c r="CA4403" s="14"/>
      <c r="CB4403" s="14"/>
      <c r="CC4403" s="14"/>
      <c r="CD4403" s="14"/>
      <c r="CE4403" s="14"/>
      <c r="CF4403" s="14"/>
      <c r="CG4403" s="14"/>
      <c r="CH4403" s="14"/>
      <c r="CI4403" s="14"/>
      <c r="CJ4403" s="14"/>
      <c r="CK4403" s="14"/>
      <c r="CL4403" s="14"/>
      <c r="CM4403" s="14"/>
      <c r="CN4403" s="14"/>
      <c r="CO4403" s="14"/>
    </row>
    <row r="4404" spans="1:93" x14ac:dyDescent="0.35">
      <c r="A4404" s="43">
        <v>1</v>
      </c>
      <c r="B4404" s="83">
        <v>6200</v>
      </c>
      <c r="C4404" s="50" t="s">
        <v>1352</v>
      </c>
      <c r="D4404" s="46" t="s">
        <v>10430</v>
      </c>
      <c r="E4404" s="46">
        <v>43000079</v>
      </c>
      <c r="F4404" s="51">
        <v>43000079</v>
      </c>
      <c r="G4404" s="51">
        <v>0</v>
      </c>
      <c r="H4404" s="52" t="s">
        <v>10431</v>
      </c>
      <c r="I4404" s="38">
        <v>81852.05</v>
      </c>
      <c r="J4404" s="47">
        <v>39387</v>
      </c>
      <c r="K4404" s="48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  <c r="AH4404" s="14"/>
      <c r="AI4404" s="14"/>
      <c r="AJ4404" s="14"/>
      <c r="AK4404" s="14"/>
      <c r="AL4404" s="14"/>
      <c r="AM4404" s="14"/>
      <c r="AN4404" s="14"/>
      <c r="AO4404" s="14"/>
      <c r="AP4404" s="14"/>
      <c r="AQ4404" s="14"/>
      <c r="AR4404" s="14"/>
      <c r="AS4404" s="14"/>
      <c r="AT4404" s="14"/>
      <c r="AU4404" s="14"/>
      <c r="AV4404" s="14"/>
      <c r="AW4404" s="14"/>
      <c r="AX4404" s="14"/>
      <c r="AY4404" s="14"/>
      <c r="AZ4404" s="14"/>
      <c r="BA4404" s="14"/>
      <c r="BB4404" s="14"/>
      <c r="BC4404" s="14"/>
      <c r="BD4404" s="14"/>
      <c r="BE4404" s="14"/>
      <c r="BF4404" s="14"/>
      <c r="BG4404" s="14"/>
      <c r="BH4404" s="14"/>
      <c r="BI4404" s="14"/>
      <c r="BJ4404" s="14"/>
      <c r="BK4404" s="14"/>
      <c r="BL4404" s="14"/>
      <c r="BM4404" s="14"/>
      <c r="BN4404" s="14"/>
      <c r="BO4404" s="14"/>
      <c r="BP4404" s="14"/>
      <c r="BQ4404" s="14"/>
      <c r="BR4404" s="14"/>
      <c r="BS4404" s="14"/>
      <c r="BT4404" s="14"/>
      <c r="BU4404" s="14"/>
      <c r="BV4404" s="14"/>
      <c r="BW4404" s="14"/>
      <c r="BX4404" s="14"/>
      <c r="BY4404" s="14"/>
      <c r="BZ4404" s="14"/>
      <c r="CA4404" s="14"/>
      <c r="CB4404" s="14"/>
      <c r="CC4404" s="14"/>
      <c r="CD4404" s="14"/>
      <c r="CE4404" s="14"/>
      <c r="CF4404" s="14"/>
      <c r="CG4404" s="14"/>
      <c r="CH4404" s="14"/>
      <c r="CI4404" s="14"/>
      <c r="CJ4404" s="14"/>
      <c r="CK4404" s="14"/>
      <c r="CL4404" s="14"/>
      <c r="CM4404" s="14"/>
      <c r="CN4404" s="14"/>
      <c r="CO4404" s="14"/>
    </row>
    <row r="4405" spans="1:93" x14ac:dyDescent="0.35">
      <c r="A4405" s="43">
        <v>1</v>
      </c>
      <c r="B4405" s="83">
        <v>6200</v>
      </c>
      <c r="C4405" s="50" t="s">
        <v>1352</v>
      </c>
      <c r="D4405" s="46" t="s">
        <v>10432</v>
      </c>
      <c r="E4405" s="46">
        <v>43000082</v>
      </c>
      <c r="F4405" s="51">
        <v>43000082</v>
      </c>
      <c r="G4405" s="51">
        <v>1</v>
      </c>
      <c r="H4405" s="52" t="s">
        <v>10433</v>
      </c>
      <c r="I4405" s="38">
        <v>57937.66</v>
      </c>
      <c r="J4405" s="47">
        <v>43915</v>
      </c>
      <c r="K4405" s="48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  <c r="AH4405" s="14"/>
      <c r="AI4405" s="14"/>
      <c r="AJ4405" s="14"/>
      <c r="AK4405" s="14"/>
      <c r="AL4405" s="14"/>
      <c r="AM4405" s="14"/>
      <c r="AN4405" s="14"/>
      <c r="AO4405" s="14"/>
      <c r="AP4405" s="14"/>
      <c r="AQ4405" s="14"/>
      <c r="AR4405" s="14"/>
      <c r="AS4405" s="14"/>
      <c r="AT4405" s="14"/>
      <c r="AU4405" s="14"/>
      <c r="AV4405" s="14"/>
      <c r="AW4405" s="14"/>
      <c r="AX4405" s="14"/>
      <c r="AY4405" s="14"/>
      <c r="AZ4405" s="14"/>
      <c r="BA4405" s="14"/>
      <c r="BB4405" s="14"/>
      <c r="BC4405" s="14"/>
      <c r="BD4405" s="14"/>
      <c r="BE4405" s="14"/>
      <c r="BF4405" s="14"/>
      <c r="BG4405" s="14"/>
      <c r="BH4405" s="14"/>
      <c r="BI4405" s="14"/>
      <c r="BJ4405" s="14"/>
      <c r="BK4405" s="14"/>
      <c r="BL4405" s="14"/>
      <c r="BM4405" s="14"/>
      <c r="BN4405" s="14"/>
      <c r="BO4405" s="14"/>
      <c r="BP4405" s="14"/>
      <c r="BQ4405" s="14"/>
      <c r="BR4405" s="14"/>
      <c r="BS4405" s="14"/>
      <c r="BT4405" s="14"/>
      <c r="BU4405" s="14"/>
      <c r="BV4405" s="14"/>
      <c r="BW4405" s="14"/>
      <c r="BX4405" s="14"/>
      <c r="BY4405" s="14"/>
      <c r="BZ4405" s="14"/>
      <c r="CA4405" s="14"/>
      <c r="CB4405" s="14"/>
      <c r="CC4405" s="14"/>
      <c r="CD4405" s="14"/>
      <c r="CE4405" s="14"/>
      <c r="CF4405" s="14"/>
      <c r="CG4405" s="14"/>
      <c r="CH4405" s="14"/>
      <c r="CI4405" s="14"/>
      <c r="CJ4405" s="14"/>
      <c r="CK4405" s="14"/>
      <c r="CL4405" s="14"/>
      <c r="CM4405" s="14"/>
      <c r="CN4405" s="14"/>
      <c r="CO4405" s="14"/>
    </row>
    <row r="4406" spans="1:93" x14ac:dyDescent="0.35">
      <c r="A4406" s="43">
        <v>1</v>
      </c>
      <c r="B4406" s="83">
        <v>6200</v>
      </c>
      <c r="C4406" s="50" t="s">
        <v>1352</v>
      </c>
      <c r="D4406" s="46" t="s">
        <v>10434</v>
      </c>
      <c r="E4406" s="46">
        <v>43000090</v>
      </c>
      <c r="F4406" s="51">
        <v>43000090</v>
      </c>
      <c r="G4406" s="51">
        <v>0</v>
      </c>
      <c r="H4406" s="52" t="s">
        <v>10435</v>
      </c>
      <c r="I4406" s="38">
        <v>81852.05</v>
      </c>
      <c r="J4406" s="47">
        <v>39387</v>
      </c>
      <c r="K4406" s="48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  <c r="AH4406" s="14"/>
      <c r="AI4406" s="14"/>
      <c r="AJ4406" s="14"/>
      <c r="AK4406" s="14"/>
      <c r="AL4406" s="14"/>
      <c r="AM4406" s="14"/>
      <c r="AN4406" s="14"/>
      <c r="AO4406" s="14"/>
      <c r="AP4406" s="14"/>
      <c r="AQ4406" s="14"/>
      <c r="AR4406" s="14"/>
      <c r="AS4406" s="14"/>
      <c r="AT4406" s="14"/>
      <c r="AU4406" s="14"/>
      <c r="AV4406" s="14"/>
      <c r="AW4406" s="14"/>
      <c r="AX4406" s="14"/>
      <c r="AY4406" s="14"/>
      <c r="AZ4406" s="14"/>
      <c r="BA4406" s="14"/>
      <c r="BB4406" s="14"/>
      <c r="BC4406" s="14"/>
      <c r="BD4406" s="14"/>
      <c r="BE4406" s="14"/>
      <c r="BF4406" s="14"/>
      <c r="BG4406" s="14"/>
      <c r="BH4406" s="14"/>
      <c r="BI4406" s="14"/>
      <c r="BJ4406" s="14"/>
      <c r="BK4406" s="14"/>
      <c r="BL4406" s="14"/>
      <c r="BM4406" s="14"/>
      <c r="BN4406" s="14"/>
      <c r="BO4406" s="14"/>
      <c r="BP4406" s="14"/>
      <c r="BQ4406" s="14"/>
      <c r="BR4406" s="14"/>
      <c r="BS4406" s="14"/>
      <c r="BT4406" s="14"/>
      <c r="BU4406" s="14"/>
      <c r="BV4406" s="14"/>
      <c r="BW4406" s="14"/>
      <c r="BX4406" s="14"/>
      <c r="BY4406" s="14"/>
      <c r="BZ4406" s="14"/>
      <c r="CA4406" s="14"/>
      <c r="CB4406" s="14"/>
      <c r="CC4406" s="14"/>
      <c r="CD4406" s="14"/>
      <c r="CE4406" s="14"/>
      <c r="CF4406" s="14"/>
      <c r="CG4406" s="14"/>
      <c r="CH4406" s="14"/>
      <c r="CI4406" s="14"/>
      <c r="CJ4406" s="14"/>
      <c r="CK4406" s="14"/>
      <c r="CL4406" s="14"/>
      <c r="CM4406" s="14"/>
      <c r="CN4406" s="14"/>
      <c r="CO4406" s="14"/>
    </row>
    <row r="4407" spans="1:93" x14ac:dyDescent="0.35">
      <c r="A4407" s="43">
        <v>1</v>
      </c>
      <c r="B4407" s="83">
        <v>6200</v>
      </c>
      <c r="C4407" s="50" t="s">
        <v>1352</v>
      </c>
      <c r="D4407" s="46" t="s">
        <v>10436</v>
      </c>
      <c r="E4407" s="46">
        <v>43000093</v>
      </c>
      <c r="F4407" s="51">
        <v>43000093</v>
      </c>
      <c r="G4407" s="51">
        <v>0</v>
      </c>
      <c r="H4407" s="52" t="s">
        <v>10437</v>
      </c>
      <c r="I4407" s="38">
        <v>81852.05</v>
      </c>
      <c r="J4407" s="47">
        <v>39387</v>
      </c>
      <c r="K4407" s="48"/>
    </row>
    <row r="4408" spans="1:93" x14ac:dyDescent="0.35">
      <c r="A4408" s="43">
        <v>1</v>
      </c>
      <c r="B4408" s="83">
        <v>6200</v>
      </c>
      <c r="C4408" s="50" t="s">
        <v>1352</v>
      </c>
      <c r="D4408" s="46" t="s">
        <v>10438</v>
      </c>
      <c r="E4408" s="46">
        <v>43000106</v>
      </c>
      <c r="F4408" s="51">
        <v>43000106</v>
      </c>
      <c r="G4408" s="51">
        <v>0</v>
      </c>
      <c r="H4408" s="52" t="s">
        <v>10439</v>
      </c>
      <c r="I4408" s="38">
        <v>81852.05</v>
      </c>
      <c r="J4408" s="47">
        <v>39387</v>
      </c>
      <c r="K4408" s="48"/>
    </row>
    <row r="4409" spans="1:93" x14ac:dyDescent="0.35">
      <c r="A4409" s="43">
        <v>1</v>
      </c>
      <c r="B4409" s="83">
        <v>6200</v>
      </c>
      <c r="C4409" s="50" t="s">
        <v>1352</v>
      </c>
      <c r="D4409" s="46" t="s">
        <v>10440</v>
      </c>
      <c r="E4409" s="46">
        <v>43000108</v>
      </c>
      <c r="F4409" s="51">
        <v>43000108</v>
      </c>
      <c r="G4409" s="51">
        <v>0</v>
      </c>
      <c r="H4409" s="52" t="s">
        <v>10441</v>
      </c>
      <c r="I4409" s="38">
        <v>81852.05</v>
      </c>
      <c r="J4409" s="47">
        <v>39387</v>
      </c>
      <c r="K4409" s="48"/>
    </row>
    <row r="4410" spans="1:93" x14ac:dyDescent="0.35">
      <c r="A4410" s="43">
        <v>1</v>
      </c>
      <c r="B4410" s="83">
        <v>6200</v>
      </c>
      <c r="C4410" s="50" t="s">
        <v>1352</v>
      </c>
      <c r="D4410" s="46" t="s">
        <v>10442</v>
      </c>
      <c r="E4410" s="46">
        <v>43000109</v>
      </c>
      <c r="F4410" s="51">
        <v>43000109</v>
      </c>
      <c r="G4410" s="51">
        <v>0</v>
      </c>
      <c r="H4410" s="52" t="s">
        <v>10443</v>
      </c>
      <c r="I4410" s="38">
        <v>81852.05</v>
      </c>
      <c r="J4410" s="47">
        <v>39387</v>
      </c>
      <c r="K4410" s="48"/>
    </row>
    <row r="4411" spans="1:93" x14ac:dyDescent="0.35">
      <c r="A4411" s="43">
        <v>1</v>
      </c>
      <c r="B4411" s="83">
        <v>6200</v>
      </c>
      <c r="C4411" s="50" t="s">
        <v>1352</v>
      </c>
      <c r="D4411" s="46" t="s">
        <v>10444</v>
      </c>
      <c r="E4411" s="46">
        <v>43000112</v>
      </c>
      <c r="F4411" s="51">
        <v>43000112</v>
      </c>
      <c r="G4411" s="51">
        <v>0</v>
      </c>
      <c r="H4411" s="52" t="s">
        <v>10445</v>
      </c>
      <c r="I4411" s="38">
        <v>81852.05</v>
      </c>
      <c r="J4411" s="47">
        <v>39387</v>
      </c>
      <c r="K4411" s="48"/>
    </row>
    <row r="4412" spans="1:93" x14ac:dyDescent="0.35">
      <c r="A4412" s="43">
        <v>1</v>
      </c>
      <c r="B4412" s="83">
        <v>6200</v>
      </c>
      <c r="C4412" s="50" t="s">
        <v>1352</v>
      </c>
      <c r="D4412" s="46" t="s">
        <v>10446</v>
      </c>
      <c r="E4412" s="46">
        <v>43000113</v>
      </c>
      <c r="F4412" s="51">
        <v>43000113</v>
      </c>
      <c r="G4412" s="51">
        <v>0</v>
      </c>
      <c r="H4412" s="52" t="s">
        <v>10447</v>
      </c>
      <c r="I4412" s="38">
        <v>81852.05</v>
      </c>
      <c r="J4412" s="47">
        <v>39387</v>
      </c>
      <c r="K4412" s="48"/>
    </row>
    <row r="4413" spans="1:93" x14ac:dyDescent="0.35">
      <c r="A4413" s="43">
        <v>1</v>
      </c>
      <c r="B4413" s="83">
        <v>6200</v>
      </c>
      <c r="C4413" s="50" t="s">
        <v>1352</v>
      </c>
      <c r="D4413" s="46" t="s">
        <v>10448</v>
      </c>
      <c r="E4413" s="46">
        <v>43000117</v>
      </c>
      <c r="F4413" s="51">
        <v>43000117</v>
      </c>
      <c r="G4413" s="51">
        <v>0</v>
      </c>
      <c r="H4413" s="52" t="s">
        <v>10449</v>
      </c>
      <c r="I4413" s="38">
        <v>81852.05</v>
      </c>
      <c r="J4413" s="47">
        <v>39387</v>
      </c>
      <c r="K4413" s="48"/>
    </row>
    <row r="4414" spans="1:93" x14ac:dyDescent="0.35">
      <c r="A4414" s="43">
        <v>1</v>
      </c>
      <c r="B4414" s="83">
        <v>6200</v>
      </c>
      <c r="C4414" s="50" t="s">
        <v>1352</v>
      </c>
      <c r="D4414" s="46" t="s">
        <v>10450</v>
      </c>
      <c r="E4414" s="46">
        <v>43000120</v>
      </c>
      <c r="F4414" s="51">
        <v>43000120</v>
      </c>
      <c r="G4414" s="51">
        <v>0</v>
      </c>
      <c r="H4414" s="52" t="s">
        <v>10451</v>
      </c>
      <c r="I4414" s="38">
        <v>81852.05</v>
      </c>
      <c r="J4414" s="47">
        <v>39387</v>
      </c>
      <c r="K4414" s="48"/>
    </row>
    <row r="4415" spans="1:93" x14ac:dyDescent="0.35">
      <c r="A4415" s="43">
        <v>1</v>
      </c>
      <c r="B4415" s="83">
        <v>6200</v>
      </c>
      <c r="C4415" s="50" t="s">
        <v>1352</v>
      </c>
      <c r="D4415" s="46" t="s">
        <v>10452</v>
      </c>
      <c r="E4415" s="46">
        <v>43000121</v>
      </c>
      <c r="F4415" s="51">
        <v>43000121</v>
      </c>
      <c r="G4415" s="51">
        <v>0</v>
      </c>
      <c r="H4415" s="52" t="s">
        <v>10453</v>
      </c>
      <c r="I4415" s="38">
        <v>81852.05</v>
      </c>
      <c r="J4415" s="47">
        <v>39387</v>
      </c>
      <c r="K4415" s="48"/>
    </row>
    <row r="4416" spans="1:93" x14ac:dyDescent="0.35">
      <c r="A4416" s="43">
        <v>1</v>
      </c>
      <c r="B4416" s="83">
        <v>6200</v>
      </c>
      <c r="C4416" s="50" t="s">
        <v>1352</v>
      </c>
      <c r="D4416" s="46" t="s">
        <v>10454</v>
      </c>
      <c r="E4416" s="46">
        <v>43000134</v>
      </c>
      <c r="F4416" s="51">
        <v>43000134</v>
      </c>
      <c r="G4416" s="51">
        <v>0</v>
      </c>
      <c r="H4416" s="52" t="s">
        <v>10455</v>
      </c>
      <c r="I4416" s="38">
        <v>81852.039999999994</v>
      </c>
      <c r="J4416" s="47">
        <v>39387</v>
      </c>
      <c r="K4416" s="48"/>
    </row>
    <row r="4417" spans="1:11" x14ac:dyDescent="0.35">
      <c r="A4417" s="43">
        <v>1</v>
      </c>
      <c r="B4417" s="83">
        <v>6200</v>
      </c>
      <c r="C4417" s="50" t="s">
        <v>1352</v>
      </c>
      <c r="D4417" s="46" t="s">
        <v>10456</v>
      </c>
      <c r="E4417" s="46">
        <v>43000137</v>
      </c>
      <c r="F4417" s="51">
        <v>43000137</v>
      </c>
      <c r="G4417" s="51">
        <v>0</v>
      </c>
      <c r="H4417" s="52" t="s">
        <v>10457</v>
      </c>
      <c r="I4417" s="38">
        <v>81852.039999999994</v>
      </c>
      <c r="J4417" s="47">
        <v>39387</v>
      </c>
      <c r="K4417" s="48"/>
    </row>
    <row r="4418" spans="1:11" x14ac:dyDescent="0.35">
      <c r="A4418" s="43">
        <v>1</v>
      </c>
      <c r="B4418" s="83">
        <v>6200</v>
      </c>
      <c r="C4418" s="50" t="s">
        <v>1352</v>
      </c>
      <c r="D4418" s="46" t="s">
        <v>10458</v>
      </c>
      <c r="E4418" s="46">
        <v>43000154</v>
      </c>
      <c r="F4418" s="51">
        <v>43000154</v>
      </c>
      <c r="G4418" s="51">
        <v>0</v>
      </c>
      <c r="H4418" s="52" t="s">
        <v>10459</v>
      </c>
      <c r="I4418" s="38">
        <v>81852.039999999994</v>
      </c>
      <c r="J4418" s="47">
        <v>39387</v>
      </c>
      <c r="K4418" s="48"/>
    </row>
    <row r="4419" spans="1:11" x14ac:dyDescent="0.35">
      <c r="A4419" s="43">
        <v>1</v>
      </c>
      <c r="B4419" s="83">
        <v>6200</v>
      </c>
      <c r="C4419" s="50" t="s">
        <v>1352</v>
      </c>
      <c r="D4419" s="46" t="s">
        <v>10460</v>
      </c>
      <c r="E4419" s="46">
        <v>44001269</v>
      </c>
      <c r="F4419" s="51">
        <v>44001269</v>
      </c>
      <c r="G4419" s="51">
        <v>1</v>
      </c>
      <c r="H4419" s="52" t="s">
        <v>10374</v>
      </c>
      <c r="I4419" s="38">
        <v>124900</v>
      </c>
      <c r="J4419" s="47">
        <v>43976</v>
      </c>
      <c r="K4419" s="48"/>
    </row>
    <row r="4420" spans="1:11" x14ac:dyDescent="0.35">
      <c r="A4420" s="43">
        <v>1</v>
      </c>
      <c r="B4420" s="83">
        <v>6200</v>
      </c>
      <c r="C4420" s="50" t="s">
        <v>1352</v>
      </c>
      <c r="D4420" s="46" t="s">
        <v>10461</v>
      </c>
      <c r="E4420" s="46">
        <v>44001279</v>
      </c>
      <c r="F4420" s="51">
        <v>44001279</v>
      </c>
      <c r="G4420" s="51">
        <v>0</v>
      </c>
      <c r="H4420" s="52" t="s">
        <v>10462</v>
      </c>
      <c r="I4420" s="38">
        <v>368543.69</v>
      </c>
      <c r="J4420" s="47">
        <v>38844</v>
      </c>
      <c r="K4420" s="48"/>
    </row>
    <row r="4421" spans="1:11" x14ac:dyDescent="0.35">
      <c r="A4421" s="43">
        <v>1</v>
      </c>
      <c r="B4421" s="83">
        <v>6200</v>
      </c>
      <c r="C4421" s="50" t="s">
        <v>1352</v>
      </c>
      <c r="D4421" s="46" t="s">
        <v>10463</v>
      </c>
      <c r="E4421" s="46">
        <v>44001280</v>
      </c>
      <c r="F4421" s="51">
        <v>44001280</v>
      </c>
      <c r="G4421" s="51">
        <v>0</v>
      </c>
      <c r="H4421" s="52" t="s">
        <v>10464</v>
      </c>
      <c r="I4421" s="38">
        <v>180195.45</v>
      </c>
      <c r="J4421" s="47">
        <v>34699</v>
      </c>
      <c r="K4421" s="48"/>
    </row>
    <row r="4422" spans="1:11" x14ac:dyDescent="0.35">
      <c r="A4422" s="43">
        <v>1</v>
      </c>
      <c r="B4422" s="83">
        <v>6200</v>
      </c>
      <c r="C4422" s="50" t="s">
        <v>1352</v>
      </c>
      <c r="D4422" s="46" t="s">
        <v>10465</v>
      </c>
      <c r="E4422" s="46">
        <v>44001459</v>
      </c>
      <c r="F4422" s="51">
        <v>44001459</v>
      </c>
      <c r="G4422" s="51">
        <v>1</v>
      </c>
      <c r="H4422" s="52" t="s">
        <v>10466</v>
      </c>
      <c r="I4422" s="38">
        <v>15950</v>
      </c>
      <c r="J4422" s="47">
        <v>43976</v>
      </c>
      <c r="K4422" s="48"/>
    </row>
    <row r="4423" spans="1:11" x14ac:dyDescent="0.35">
      <c r="A4423" s="43">
        <v>1</v>
      </c>
      <c r="B4423" s="83">
        <v>6200</v>
      </c>
      <c r="C4423" s="50" t="s">
        <v>1352</v>
      </c>
      <c r="D4423" s="46" t="s">
        <v>10467</v>
      </c>
      <c r="E4423" s="46">
        <v>44001521</v>
      </c>
      <c r="F4423" s="51">
        <v>44001521</v>
      </c>
      <c r="G4423" s="51">
        <v>0</v>
      </c>
      <c r="H4423" s="52" t="s">
        <v>10468</v>
      </c>
      <c r="I4423" s="38">
        <v>1</v>
      </c>
      <c r="J4423" s="47">
        <v>42455</v>
      </c>
      <c r="K4423" s="48"/>
    </row>
    <row r="4424" spans="1:11" x14ac:dyDescent="0.35">
      <c r="A4424" s="43">
        <v>1</v>
      </c>
      <c r="B4424" s="83">
        <v>6200</v>
      </c>
      <c r="C4424" s="50" t="s">
        <v>1352</v>
      </c>
      <c r="D4424" s="46" t="s">
        <v>10469</v>
      </c>
      <c r="E4424" s="46">
        <v>44001525</v>
      </c>
      <c r="F4424" s="51">
        <v>44001525</v>
      </c>
      <c r="G4424" s="51">
        <v>0</v>
      </c>
      <c r="H4424" s="52" t="s">
        <v>10470</v>
      </c>
      <c r="I4424" s="38">
        <v>1</v>
      </c>
      <c r="J4424" s="47">
        <v>42455</v>
      </c>
      <c r="K4424" s="48"/>
    </row>
    <row r="4425" spans="1:11" x14ac:dyDescent="0.35">
      <c r="A4425" s="43">
        <v>1</v>
      </c>
      <c r="B4425" s="83">
        <v>6200</v>
      </c>
      <c r="C4425" s="50" t="s">
        <v>1352</v>
      </c>
      <c r="D4425" s="46" t="s">
        <v>10471</v>
      </c>
      <c r="E4425" s="46" t="s">
        <v>10472</v>
      </c>
      <c r="F4425" s="46" t="s">
        <v>10472</v>
      </c>
      <c r="G4425" s="46" t="s">
        <v>585</v>
      </c>
      <c r="H4425" s="38" t="s">
        <v>10473</v>
      </c>
      <c r="I4425" s="38">
        <v>1</v>
      </c>
      <c r="J4425" s="47">
        <v>42817</v>
      </c>
      <c r="K4425" s="48"/>
    </row>
    <row r="4426" spans="1:11" x14ac:dyDescent="0.35">
      <c r="A4426" s="43">
        <v>1</v>
      </c>
      <c r="B4426" s="83">
        <v>6200</v>
      </c>
      <c r="C4426" s="50" t="s">
        <v>1352</v>
      </c>
      <c r="D4426" s="46" t="s">
        <v>10474</v>
      </c>
      <c r="E4426" s="46" t="s">
        <v>10475</v>
      </c>
      <c r="F4426" s="46" t="s">
        <v>10475</v>
      </c>
      <c r="G4426" s="46" t="s">
        <v>585</v>
      </c>
      <c r="H4426" s="38" t="s">
        <v>10476</v>
      </c>
      <c r="I4426" s="38">
        <v>1</v>
      </c>
      <c r="J4426" s="47">
        <v>42817</v>
      </c>
      <c r="K4426" s="48"/>
    </row>
    <row r="4427" spans="1:11" x14ac:dyDescent="0.35">
      <c r="A4427" s="43">
        <v>1</v>
      </c>
      <c r="B4427" s="44">
        <v>7100</v>
      </c>
      <c r="C4427" s="44" t="s">
        <v>10</v>
      </c>
      <c r="D4427" s="44" t="s">
        <v>10477</v>
      </c>
      <c r="E4427" s="44">
        <v>330000140</v>
      </c>
      <c r="F4427" s="46">
        <v>44000579</v>
      </c>
      <c r="G4427" s="59">
        <v>0</v>
      </c>
      <c r="H4427" s="44" t="s">
        <v>10478</v>
      </c>
      <c r="I4427" s="107">
        <v>715116.01</v>
      </c>
      <c r="J4427" s="47">
        <v>39967</v>
      </c>
      <c r="K4427" s="48"/>
    </row>
    <row r="4428" spans="1:11" x14ac:dyDescent="0.35">
      <c r="A4428" s="43">
        <v>1</v>
      </c>
      <c r="B4428" s="44">
        <v>7100</v>
      </c>
      <c r="C4428" s="44" t="s">
        <v>10</v>
      </c>
      <c r="D4428" s="44" t="s">
        <v>10479</v>
      </c>
      <c r="E4428" s="44">
        <v>330000150</v>
      </c>
      <c r="F4428" s="46">
        <v>44000580</v>
      </c>
      <c r="G4428" s="59">
        <v>0</v>
      </c>
      <c r="H4428" s="44" t="s">
        <v>10480</v>
      </c>
      <c r="I4428" s="107">
        <v>2503692.7799999998</v>
      </c>
      <c r="J4428" s="47">
        <v>39997</v>
      </c>
      <c r="K4428" s="48"/>
    </row>
    <row r="4429" spans="1:11" x14ac:dyDescent="0.35">
      <c r="A4429" s="43">
        <v>1</v>
      </c>
      <c r="B4429" s="44">
        <v>7100</v>
      </c>
      <c r="C4429" s="44" t="s">
        <v>10</v>
      </c>
      <c r="D4429" s="44" t="s">
        <v>10481</v>
      </c>
      <c r="E4429" s="44">
        <v>330000080</v>
      </c>
      <c r="F4429" s="46">
        <v>44000581</v>
      </c>
      <c r="G4429" s="59">
        <v>0</v>
      </c>
      <c r="H4429" s="44" t="s">
        <v>10482</v>
      </c>
      <c r="I4429" s="107">
        <v>601917.34</v>
      </c>
      <c r="J4429" s="47">
        <v>40109</v>
      </c>
      <c r="K4429" s="48"/>
    </row>
    <row r="4430" spans="1:11" x14ac:dyDescent="0.35">
      <c r="A4430" s="43">
        <v>1</v>
      </c>
      <c r="B4430" s="44">
        <v>7100</v>
      </c>
      <c r="C4430" s="44" t="s">
        <v>10</v>
      </c>
      <c r="D4430" s="44" t="s">
        <v>10483</v>
      </c>
      <c r="E4430" s="44">
        <v>330000090</v>
      </c>
      <c r="F4430" s="46">
        <v>44000582</v>
      </c>
      <c r="G4430" s="59">
        <v>0</v>
      </c>
      <c r="H4430" s="44" t="s">
        <v>10484</v>
      </c>
      <c r="I4430" s="107">
        <v>27793.01</v>
      </c>
      <c r="J4430" s="47">
        <v>40148</v>
      </c>
      <c r="K4430" s="48"/>
    </row>
    <row r="4431" spans="1:11" x14ac:dyDescent="0.35">
      <c r="A4431" s="43">
        <v>1</v>
      </c>
      <c r="B4431" s="44">
        <v>7100</v>
      </c>
      <c r="C4431" s="44" t="s">
        <v>10</v>
      </c>
      <c r="D4431" s="44" t="s">
        <v>10485</v>
      </c>
      <c r="E4431" s="44">
        <v>330000160</v>
      </c>
      <c r="F4431" s="46">
        <v>44000583</v>
      </c>
      <c r="G4431" s="59">
        <v>0</v>
      </c>
      <c r="H4431" s="44" t="s">
        <v>10486</v>
      </c>
      <c r="I4431" s="107">
        <v>780713.01</v>
      </c>
      <c r="J4431" s="47">
        <v>40028</v>
      </c>
      <c r="K4431" s="48"/>
    </row>
    <row r="4432" spans="1:11" x14ac:dyDescent="0.35">
      <c r="A4432" s="43">
        <v>1</v>
      </c>
      <c r="B4432" s="44">
        <v>7100</v>
      </c>
      <c r="C4432" s="44" t="s">
        <v>10</v>
      </c>
      <c r="D4432" s="44" t="s">
        <v>10487</v>
      </c>
      <c r="E4432" s="108">
        <v>330000190</v>
      </c>
      <c r="F4432" s="46">
        <v>44000586</v>
      </c>
      <c r="G4432" s="59">
        <v>0</v>
      </c>
      <c r="H4432" s="44" t="s">
        <v>10488</v>
      </c>
      <c r="I4432" s="107">
        <v>767230.47</v>
      </c>
      <c r="J4432" s="47">
        <v>40632</v>
      </c>
      <c r="K4432" s="48"/>
    </row>
    <row r="4433" spans="1:11" x14ac:dyDescent="0.35">
      <c r="A4433" s="43">
        <v>1</v>
      </c>
      <c r="B4433" s="44">
        <v>7100</v>
      </c>
      <c r="C4433" s="44" t="s">
        <v>10</v>
      </c>
      <c r="D4433" s="44" t="s">
        <v>10489</v>
      </c>
      <c r="E4433" s="44">
        <v>440000620</v>
      </c>
      <c r="F4433" s="46">
        <v>44000062</v>
      </c>
      <c r="G4433" s="59">
        <v>0</v>
      </c>
      <c r="H4433" s="44" t="s">
        <v>10490</v>
      </c>
      <c r="I4433" s="107">
        <v>481843.52</v>
      </c>
      <c r="J4433" s="47">
        <v>40109</v>
      </c>
      <c r="K4433" s="48"/>
    </row>
    <row r="4434" spans="1:11" x14ac:dyDescent="0.35">
      <c r="A4434" s="43">
        <v>1</v>
      </c>
      <c r="B4434" s="44">
        <v>7100</v>
      </c>
      <c r="C4434" s="44" t="s">
        <v>10</v>
      </c>
      <c r="D4434" s="44" t="s">
        <v>10491</v>
      </c>
      <c r="E4434" s="44">
        <v>440000630</v>
      </c>
      <c r="F4434" s="46">
        <v>44000063</v>
      </c>
      <c r="G4434" s="59">
        <v>0</v>
      </c>
      <c r="H4434" s="44" t="s">
        <v>10492</v>
      </c>
      <c r="I4434" s="107">
        <v>481843.52</v>
      </c>
      <c r="J4434" s="47">
        <v>40148</v>
      </c>
      <c r="K4434" s="48"/>
    </row>
    <row r="4435" spans="1:11" x14ac:dyDescent="0.35">
      <c r="A4435" s="43">
        <v>1</v>
      </c>
      <c r="B4435" s="44">
        <v>7100</v>
      </c>
      <c r="C4435" s="44" t="s">
        <v>10</v>
      </c>
      <c r="D4435" s="44" t="s">
        <v>10493</v>
      </c>
      <c r="E4435" s="44">
        <v>440000690</v>
      </c>
      <c r="F4435" s="46">
        <v>44000069</v>
      </c>
      <c r="G4435" s="59">
        <v>0</v>
      </c>
      <c r="H4435" s="44" t="s">
        <v>10494</v>
      </c>
      <c r="I4435" s="107">
        <v>481843.52</v>
      </c>
      <c r="J4435" s="47">
        <v>40632</v>
      </c>
      <c r="K4435" s="48"/>
    </row>
    <row r="4436" spans="1:11" x14ac:dyDescent="0.35">
      <c r="A4436" s="43">
        <v>1</v>
      </c>
      <c r="B4436" s="44">
        <v>7100</v>
      </c>
      <c r="C4436" s="44" t="s">
        <v>10</v>
      </c>
      <c r="D4436" s="44" t="s">
        <v>10495</v>
      </c>
      <c r="E4436" s="44">
        <v>440001150</v>
      </c>
      <c r="F4436" s="44">
        <v>44000115</v>
      </c>
      <c r="G4436" s="59">
        <v>0</v>
      </c>
      <c r="H4436" s="44" t="s">
        <v>10496</v>
      </c>
      <c r="I4436" s="107">
        <v>2</v>
      </c>
      <c r="J4436" s="47">
        <v>39896</v>
      </c>
      <c r="K4436" s="48"/>
    </row>
    <row r="4437" spans="1:11" x14ac:dyDescent="0.35">
      <c r="A4437" s="43">
        <v>1</v>
      </c>
      <c r="B4437" s="44">
        <v>7100</v>
      </c>
      <c r="C4437" s="44" t="s">
        <v>10</v>
      </c>
      <c r="D4437" s="44" t="s">
        <v>10497</v>
      </c>
      <c r="E4437" s="44">
        <v>440001151</v>
      </c>
      <c r="F4437" s="44">
        <v>44000115</v>
      </c>
      <c r="G4437" s="59">
        <v>1</v>
      </c>
      <c r="H4437" s="44" t="s">
        <v>10496</v>
      </c>
      <c r="I4437" s="107">
        <v>64614890.710000001</v>
      </c>
      <c r="J4437" s="47">
        <v>39896</v>
      </c>
      <c r="K4437" s="48"/>
    </row>
    <row r="4438" spans="1:11" x14ac:dyDescent="0.35">
      <c r="A4438" s="43">
        <v>1</v>
      </c>
      <c r="B4438" s="44">
        <v>7100</v>
      </c>
      <c r="C4438" s="44" t="s">
        <v>10</v>
      </c>
      <c r="D4438" s="44" t="s">
        <v>10498</v>
      </c>
      <c r="E4438" s="44">
        <v>440001152</v>
      </c>
      <c r="F4438" s="44">
        <v>44000115</v>
      </c>
      <c r="G4438" s="59">
        <v>2</v>
      </c>
      <c r="H4438" s="44" t="s">
        <v>10496</v>
      </c>
      <c r="I4438" s="107">
        <v>40376200.490000002</v>
      </c>
      <c r="J4438" s="47">
        <v>39896</v>
      </c>
      <c r="K4438" s="48"/>
    </row>
    <row r="4439" spans="1:11" x14ac:dyDescent="0.35">
      <c r="A4439" s="43">
        <v>1</v>
      </c>
      <c r="B4439" s="44">
        <v>7100</v>
      </c>
      <c r="C4439" s="44" t="s">
        <v>10</v>
      </c>
      <c r="D4439" s="44" t="s">
        <v>10499</v>
      </c>
      <c r="E4439" s="44">
        <v>440001170</v>
      </c>
      <c r="F4439" s="44">
        <v>44000117</v>
      </c>
      <c r="G4439" s="59">
        <v>0</v>
      </c>
      <c r="H4439" s="44" t="s">
        <v>10500</v>
      </c>
      <c r="I4439" s="107">
        <v>18773287.010000002</v>
      </c>
      <c r="J4439" s="47">
        <v>39896</v>
      </c>
      <c r="K4439" s="48"/>
    </row>
    <row r="4440" spans="1:11" x14ac:dyDescent="0.35">
      <c r="A4440" s="43">
        <v>1</v>
      </c>
      <c r="B4440" s="44">
        <v>7100</v>
      </c>
      <c r="C4440" s="44" t="s">
        <v>10</v>
      </c>
      <c r="D4440" s="44" t="s">
        <v>10501</v>
      </c>
      <c r="E4440" s="44">
        <v>440001180</v>
      </c>
      <c r="F4440" s="44">
        <v>44000118</v>
      </c>
      <c r="G4440" s="59">
        <v>0</v>
      </c>
      <c r="H4440" s="44" t="s">
        <v>10502</v>
      </c>
      <c r="I4440" s="107">
        <v>18519691.850000001</v>
      </c>
      <c r="J4440" s="47">
        <v>39896</v>
      </c>
      <c r="K4440" s="48"/>
    </row>
    <row r="4441" spans="1:11" x14ac:dyDescent="0.35">
      <c r="A4441" s="43">
        <v>1</v>
      </c>
      <c r="B4441" s="44">
        <v>7100</v>
      </c>
      <c r="C4441" s="44" t="s">
        <v>10</v>
      </c>
      <c r="D4441" s="44" t="s">
        <v>10503</v>
      </c>
      <c r="E4441" s="44">
        <v>440001190</v>
      </c>
      <c r="F4441" s="44">
        <v>44000119</v>
      </c>
      <c r="G4441" s="59">
        <v>0</v>
      </c>
      <c r="H4441" s="44" t="s">
        <v>10504</v>
      </c>
      <c r="I4441" s="107">
        <v>16160194.65</v>
      </c>
      <c r="J4441" s="47">
        <v>39853</v>
      </c>
      <c r="K4441" s="48"/>
    </row>
    <row r="4442" spans="1:11" x14ac:dyDescent="0.35">
      <c r="A4442" s="43">
        <v>1</v>
      </c>
      <c r="B4442" s="44">
        <v>7100</v>
      </c>
      <c r="C4442" s="44" t="s">
        <v>10</v>
      </c>
      <c r="D4442" s="44" t="s">
        <v>10505</v>
      </c>
      <c r="E4442" s="44">
        <v>440001200</v>
      </c>
      <c r="F4442" s="44">
        <v>44000120</v>
      </c>
      <c r="G4442" s="59">
        <v>0</v>
      </c>
      <c r="H4442" s="44" t="s">
        <v>10506</v>
      </c>
      <c r="I4442" s="107">
        <v>19094887.780000001</v>
      </c>
      <c r="J4442" s="47">
        <v>39853</v>
      </c>
      <c r="K4442" s="48"/>
    </row>
    <row r="4443" spans="1:11" x14ac:dyDescent="0.35">
      <c r="A4443" s="43">
        <v>1</v>
      </c>
      <c r="B4443" s="44">
        <v>7100</v>
      </c>
      <c r="C4443" s="44" t="s">
        <v>10</v>
      </c>
      <c r="D4443" s="44" t="s">
        <v>10507</v>
      </c>
      <c r="E4443" s="44">
        <v>440001210</v>
      </c>
      <c r="F4443" s="44">
        <v>44000121</v>
      </c>
      <c r="G4443" s="59">
        <v>0</v>
      </c>
      <c r="H4443" s="44" t="s">
        <v>10508</v>
      </c>
      <c r="I4443" s="107">
        <v>19382564.09</v>
      </c>
      <c r="J4443" s="47">
        <v>39857</v>
      </c>
      <c r="K4443" s="48"/>
    </row>
    <row r="4444" spans="1:11" x14ac:dyDescent="0.35">
      <c r="A4444" s="43">
        <v>1</v>
      </c>
      <c r="B4444" s="44">
        <v>7100</v>
      </c>
      <c r="C4444" s="44" t="s">
        <v>10</v>
      </c>
      <c r="D4444" s="44" t="s">
        <v>10509</v>
      </c>
      <c r="E4444" s="44">
        <v>440001220</v>
      </c>
      <c r="F4444" s="44">
        <v>44000122</v>
      </c>
      <c r="G4444" s="59">
        <v>0</v>
      </c>
      <c r="H4444" s="44" t="s">
        <v>10510</v>
      </c>
      <c r="I4444" s="107">
        <v>16231304.699999999</v>
      </c>
      <c r="J4444" s="47">
        <v>39857</v>
      </c>
      <c r="K4444" s="48"/>
    </row>
    <row r="4445" spans="1:11" x14ac:dyDescent="0.35">
      <c r="A4445" s="43">
        <v>1</v>
      </c>
      <c r="B4445" s="44">
        <v>7100</v>
      </c>
      <c r="C4445" s="44" t="s">
        <v>10</v>
      </c>
      <c r="D4445" s="44" t="s">
        <v>10511</v>
      </c>
      <c r="E4445" s="44">
        <v>440001230</v>
      </c>
      <c r="F4445" s="44">
        <v>44000123</v>
      </c>
      <c r="G4445" s="59">
        <v>0</v>
      </c>
      <c r="H4445" s="44" t="s">
        <v>10512</v>
      </c>
      <c r="I4445" s="107">
        <v>19539223.079999998</v>
      </c>
      <c r="J4445" s="47">
        <v>39876</v>
      </c>
      <c r="K4445" s="48"/>
    </row>
    <row r="4446" spans="1:11" x14ac:dyDescent="0.35">
      <c r="A4446" s="43">
        <v>1</v>
      </c>
      <c r="B4446" s="44">
        <v>7100</v>
      </c>
      <c r="C4446" s="44" t="s">
        <v>10</v>
      </c>
      <c r="D4446" s="44" t="s">
        <v>10513</v>
      </c>
      <c r="E4446" s="44">
        <v>440001280</v>
      </c>
      <c r="F4446" s="44">
        <v>44000128</v>
      </c>
      <c r="G4446" s="59">
        <v>0</v>
      </c>
      <c r="H4446" s="44" t="s">
        <v>10514</v>
      </c>
      <c r="I4446" s="107">
        <v>1353244.01</v>
      </c>
      <c r="J4446" s="47">
        <v>40114</v>
      </c>
      <c r="K4446" s="48"/>
    </row>
    <row r="4447" spans="1:11" x14ac:dyDescent="0.35">
      <c r="A4447" s="43">
        <v>1</v>
      </c>
      <c r="B4447" s="44">
        <v>7100</v>
      </c>
      <c r="C4447" s="44" t="s">
        <v>10</v>
      </c>
      <c r="D4447" s="44" t="s">
        <v>10515</v>
      </c>
      <c r="E4447" s="44">
        <v>440001380</v>
      </c>
      <c r="F4447" s="44">
        <v>44000138</v>
      </c>
      <c r="G4447" s="59">
        <v>0</v>
      </c>
      <c r="H4447" s="44" t="s">
        <v>10516</v>
      </c>
      <c r="I4447" s="107">
        <v>3187909.71</v>
      </c>
      <c r="J4447" s="47">
        <v>39971</v>
      </c>
      <c r="K4447" s="48"/>
    </row>
    <row r="4448" spans="1:11" x14ac:dyDescent="0.35">
      <c r="A4448" s="43">
        <v>1</v>
      </c>
      <c r="B4448" s="44">
        <v>7100</v>
      </c>
      <c r="C4448" s="44" t="s">
        <v>10</v>
      </c>
      <c r="D4448" s="44" t="s">
        <v>10517</v>
      </c>
      <c r="E4448" s="44">
        <v>440001390</v>
      </c>
      <c r="F4448" s="44">
        <v>44000139</v>
      </c>
      <c r="G4448" s="59">
        <v>0</v>
      </c>
      <c r="H4448" s="44" t="s">
        <v>10518</v>
      </c>
      <c r="I4448" s="107">
        <v>2693911.9</v>
      </c>
      <c r="J4448" s="47">
        <v>39971</v>
      </c>
      <c r="K4448" s="48"/>
    </row>
    <row r="4449" spans="1:11" x14ac:dyDescent="0.35">
      <c r="A4449" s="43">
        <v>1</v>
      </c>
      <c r="B4449" s="44">
        <v>7100</v>
      </c>
      <c r="C4449" s="44" t="s">
        <v>10</v>
      </c>
      <c r="D4449" s="44" t="s">
        <v>10519</v>
      </c>
      <c r="E4449" s="44">
        <v>440001400</v>
      </c>
      <c r="F4449" s="44">
        <v>44000140</v>
      </c>
      <c r="G4449" s="59">
        <v>0</v>
      </c>
      <c r="H4449" s="44" t="s">
        <v>10520</v>
      </c>
      <c r="I4449" s="107">
        <v>2942649.16</v>
      </c>
      <c r="J4449" s="47">
        <v>39971</v>
      </c>
      <c r="K4449" s="48"/>
    </row>
    <row r="4450" spans="1:11" x14ac:dyDescent="0.35">
      <c r="A4450" s="43">
        <v>1</v>
      </c>
      <c r="B4450" s="44">
        <v>7100</v>
      </c>
      <c r="C4450" s="44" t="s">
        <v>10</v>
      </c>
      <c r="D4450" s="44" t="s">
        <v>10521</v>
      </c>
      <c r="E4450" s="44">
        <v>440001410</v>
      </c>
      <c r="F4450" s="44">
        <v>44000141</v>
      </c>
      <c r="G4450" s="59">
        <v>0</v>
      </c>
      <c r="H4450" s="44" t="s">
        <v>10522</v>
      </c>
      <c r="I4450" s="107">
        <v>2693911.9</v>
      </c>
      <c r="J4450" s="47">
        <v>39971</v>
      </c>
      <c r="K4450" s="48"/>
    </row>
    <row r="4451" spans="1:11" x14ac:dyDescent="0.35">
      <c r="A4451" s="43">
        <v>1</v>
      </c>
      <c r="B4451" s="44">
        <v>7100</v>
      </c>
      <c r="C4451" s="44" t="s">
        <v>10</v>
      </c>
      <c r="D4451" s="44" t="s">
        <v>10523</v>
      </c>
      <c r="E4451" s="44">
        <v>440001420</v>
      </c>
      <c r="F4451" s="44">
        <v>44000142</v>
      </c>
      <c r="G4451" s="59">
        <v>0</v>
      </c>
      <c r="H4451" s="44" t="s">
        <v>10524</v>
      </c>
      <c r="I4451" s="107">
        <v>2693911.9</v>
      </c>
      <c r="J4451" s="47">
        <v>39971</v>
      </c>
      <c r="K4451" s="48"/>
    </row>
    <row r="4452" spans="1:11" x14ac:dyDescent="0.35">
      <c r="A4452" s="43">
        <v>1</v>
      </c>
      <c r="B4452" s="44">
        <v>7100</v>
      </c>
      <c r="C4452" s="44" t="s">
        <v>10</v>
      </c>
      <c r="D4452" s="44" t="s">
        <v>10525</v>
      </c>
      <c r="E4452" s="44">
        <v>440001430</v>
      </c>
      <c r="F4452" s="44">
        <v>44000143</v>
      </c>
      <c r="G4452" s="59">
        <v>0</v>
      </c>
      <c r="H4452" s="44" t="s">
        <v>10526</v>
      </c>
      <c r="I4452" s="107">
        <v>2693911.9</v>
      </c>
      <c r="J4452" s="47">
        <v>39971</v>
      </c>
      <c r="K4452" s="48"/>
    </row>
    <row r="4453" spans="1:11" x14ac:dyDescent="0.35">
      <c r="A4453" s="43">
        <v>1</v>
      </c>
      <c r="B4453" s="44">
        <v>7100</v>
      </c>
      <c r="C4453" s="44" t="s">
        <v>10</v>
      </c>
      <c r="D4453" s="44" t="s">
        <v>10527</v>
      </c>
      <c r="E4453" s="44">
        <v>440001440</v>
      </c>
      <c r="F4453" s="44">
        <v>44000144</v>
      </c>
      <c r="G4453" s="59">
        <v>0</v>
      </c>
      <c r="H4453" s="44" t="s">
        <v>10528</v>
      </c>
      <c r="I4453" s="107">
        <v>2693911.9</v>
      </c>
      <c r="J4453" s="47">
        <v>39971</v>
      </c>
      <c r="K4453" s="48"/>
    </row>
    <row r="4454" spans="1:11" x14ac:dyDescent="0.35">
      <c r="A4454" s="43">
        <v>1</v>
      </c>
      <c r="B4454" s="44">
        <v>7100</v>
      </c>
      <c r="C4454" s="44" t="s">
        <v>10</v>
      </c>
      <c r="D4454" s="44" t="s">
        <v>10529</v>
      </c>
      <c r="E4454" s="44">
        <v>440001460</v>
      </c>
      <c r="F4454" s="44">
        <v>44000146</v>
      </c>
      <c r="G4454" s="59">
        <v>0</v>
      </c>
      <c r="H4454" s="44" t="s">
        <v>10530</v>
      </c>
      <c r="I4454" s="107">
        <v>1369175.01</v>
      </c>
      <c r="J4454" s="47">
        <v>39971</v>
      </c>
      <c r="K4454" s="48"/>
    </row>
    <row r="4455" spans="1:11" x14ac:dyDescent="0.35">
      <c r="A4455" s="43">
        <v>1</v>
      </c>
      <c r="B4455" s="44">
        <v>7100</v>
      </c>
      <c r="C4455" s="44" t="s">
        <v>10</v>
      </c>
      <c r="D4455" s="44" t="s">
        <v>10531</v>
      </c>
      <c r="E4455" s="44">
        <v>440001470</v>
      </c>
      <c r="F4455" s="44">
        <v>44000147</v>
      </c>
      <c r="G4455" s="59">
        <v>0</v>
      </c>
      <c r="H4455" s="44" t="s">
        <v>10532</v>
      </c>
      <c r="I4455" s="107">
        <v>1369175.01</v>
      </c>
      <c r="J4455" s="47">
        <v>39971</v>
      </c>
      <c r="K4455" s="48"/>
    </row>
    <row r="4456" spans="1:11" x14ac:dyDescent="0.35">
      <c r="A4456" s="43">
        <v>1</v>
      </c>
      <c r="B4456" s="44">
        <v>7100</v>
      </c>
      <c r="C4456" s="44" t="s">
        <v>10</v>
      </c>
      <c r="D4456" s="44" t="s">
        <v>10533</v>
      </c>
      <c r="E4456" s="44">
        <v>440001480</v>
      </c>
      <c r="F4456" s="44">
        <v>44000148</v>
      </c>
      <c r="G4456" s="59">
        <v>0</v>
      </c>
      <c r="H4456" s="44" t="s">
        <v>10534</v>
      </c>
      <c r="I4456" s="107">
        <v>1662542.43</v>
      </c>
      <c r="J4456" s="47">
        <v>39971</v>
      </c>
      <c r="K4456" s="48"/>
    </row>
    <row r="4457" spans="1:11" x14ac:dyDescent="0.35">
      <c r="A4457" s="43">
        <v>1</v>
      </c>
      <c r="B4457" s="44">
        <v>7100</v>
      </c>
      <c r="C4457" s="44" t="s">
        <v>10</v>
      </c>
      <c r="D4457" s="44" t="s">
        <v>10535</v>
      </c>
      <c r="E4457" s="44">
        <v>440001490</v>
      </c>
      <c r="F4457" s="44">
        <v>44000149</v>
      </c>
      <c r="G4457" s="59">
        <v>0</v>
      </c>
      <c r="H4457" s="44" t="s">
        <v>10536</v>
      </c>
      <c r="I4457" s="107">
        <v>1663834.38</v>
      </c>
      <c r="J4457" s="47">
        <v>39971</v>
      </c>
      <c r="K4457" s="48"/>
    </row>
    <row r="4458" spans="1:11" x14ac:dyDescent="0.35">
      <c r="A4458" s="43">
        <v>1</v>
      </c>
      <c r="B4458" s="44">
        <v>7100</v>
      </c>
      <c r="C4458" s="44" t="s">
        <v>10</v>
      </c>
      <c r="D4458" s="44" t="s">
        <v>10537</v>
      </c>
      <c r="E4458" s="44">
        <v>440001520</v>
      </c>
      <c r="F4458" s="44">
        <v>44000152</v>
      </c>
      <c r="G4458" s="59">
        <v>0</v>
      </c>
      <c r="H4458" s="44" t="s">
        <v>10538</v>
      </c>
      <c r="I4458" s="107">
        <v>1369175.01</v>
      </c>
      <c r="J4458" s="47">
        <v>39971</v>
      </c>
      <c r="K4458" s="48"/>
    </row>
    <row r="4459" spans="1:11" x14ac:dyDescent="0.35">
      <c r="A4459" s="43">
        <v>1</v>
      </c>
      <c r="B4459" s="44">
        <v>7100</v>
      </c>
      <c r="C4459" s="44" t="s">
        <v>10</v>
      </c>
      <c r="D4459" s="44" t="s">
        <v>10539</v>
      </c>
      <c r="E4459" s="44">
        <v>440001530</v>
      </c>
      <c r="F4459" s="44">
        <v>44000153</v>
      </c>
      <c r="G4459" s="59">
        <v>0</v>
      </c>
      <c r="H4459" s="44" t="s">
        <v>10540</v>
      </c>
      <c r="I4459" s="107">
        <v>1662542.43</v>
      </c>
      <c r="J4459" s="47">
        <v>39971</v>
      </c>
      <c r="K4459" s="48"/>
    </row>
    <row r="4460" spans="1:11" x14ac:dyDescent="0.35">
      <c r="A4460" s="43">
        <v>1</v>
      </c>
      <c r="B4460" s="44">
        <v>7100</v>
      </c>
      <c r="C4460" s="44" t="s">
        <v>10</v>
      </c>
      <c r="D4460" s="44" t="s">
        <v>10541</v>
      </c>
      <c r="E4460" s="44">
        <v>440001540</v>
      </c>
      <c r="F4460" s="44">
        <v>44000154</v>
      </c>
      <c r="G4460" s="59">
        <v>0</v>
      </c>
      <c r="H4460" s="44" t="s">
        <v>10542</v>
      </c>
      <c r="I4460" s="107">
        <v>1369175.01</v>
      </c>
      <c r="J4460" s="47">
        <v>39971</v>
      </c>
      <c r="K4460" s="48"/>
    </row>
    <row r="4461" spans="1:11" x14ac:dyDescent="0.35">
      <c r="A4461" s="43">
        <v>1</v>
      </c>
      <c r="B4461" s="44">
        <v>7100</v>
      </c>
      <c r="C4461" s="44" t="s">
        <v>10</v>
      </c>
      <c r="D4461" s="44" t="s">
        <v>10543</v>
      </c>
      <c r="E4461" s="44">
        <v>440001810</v>
      </c>
      <c r="F4461" s="44">
        <v>44000181</v>
      </c>
      <c r="G4461" s="59">
        <v>0</v>
      </c>
      <c r="H4461" s="44" t="s">
        <v>10544</v>
      </c>
      <c r="I4461" s="107">
        <v>1660689.49</v>
      </c>
      <c r="J4461" s="47">
        <v>40000</v>
      </c>
      <c r="K4461" s="48"/>
    </row>
    <row r="4462" spans="1:11" x14ac:dyDescent="0.35">
      <c r="A4462" s="43">
        <v>1</v>
      </c>
      <c r="B4462" s="44">
        <v>7100</v>
      </c>
      <c r="C4462" s="44" t="s">
        <v>10</v>
      </c>
      <c r="D4462" s="44" t="s">
        <v>10545</v>
      </c>
      <c r="E4462" s="44">
        <v>440001820</v>
      </c>
      <c r="F4462" s="44">
        <v>44000182</v>
      </c>
      <c r="G4462" s="59">
        <v>0</v>
      </c>
      <c r="H4462" s="44" t="s">
        <v>10546</v>
      </c>
      <c r="I4462" s="107">
        <v>1660689.49</v>
      </c>
      <c r="J4462" s="47">
        <v>40000</v>
      </c>
      <c r="K4462" s="48"/>
    </row>
    <row r="4463" spans="1:11" x14ac:dyDescent="0.35">
      <c r="A4463" s="43">
        <v>1</v>
      </c>
      <c r="B4463" s="44">
        <v>7100</v>
      </c>
      <c r="C4463" s="44" t="s">
        <v>10</v>
      </c>
      <c r="D4463" s="44" t="s">
        <v>10547</v>
      </c>
      <c r="E4463" s="44">
        <v>440001730</v>
      </c>
      <c r="F4463" s="44">
        <v>44000173</v>
      </c>
      <c r="G4463" s="59">
        <v>0</v>
      </c>
      <c r="H4463" s="44" t="s">
        <v>10548</v>
      </c>
      <c r="I4463" s="107">
        <v>6681012.9400000004</v>
      </c>
      <c r="J4463" s="47">
        <v>39967</v>
      </c>
      <c r="K4463" s="48"/>
    </row>
    <row r="4464" spans="1:11" x14ac:dyDescent="0.35">
      <c r="A4464" s="43">
        <v>1</v>
      </c>
      <c r="B4464" s="44">
        <v>7100</v>
      </c>
      <c r="C4464" s="44" t="s">
        <v>10</v>
      </c>
      <c r="D4464" s="44" t="s">
        <v>10549</v>
      </c>
      <c r="E4464" s="44">
        <v>440002080</v>
      </c>
      <c r="F4464" s="44">
        <v>44000208</v>
      </c>
      <c r="G4464" s="59">
        <v>0</v>
      </c>
      <c r="H4464" s="44" t="s">
        <v>10550</v>
      </c>
      <c r="I4464" s="107">
        <v>481845.51</v>
      </c>
      <c r="J4464" s="47">
        <v>40028</v>
      </c>
      <c r="K4464" s="48"/>
    </row>
    <row r="4465" spans="1:11" x14ac:dyDescent="0.35">
      <c r="A4465" s="43">
        <v>1</v>
      </c>
      <c r="B4465" s="44">
        <v>7100</v>
      </c>
      <c r="C4465" s="44" t="s">
        <v>10</v>
      </c>
      <c r="D4465" s="44" t="s">
        <v>10551</v>
      </c>
      <c r="E4465" s="44">
        <v>440002130</v>
      </c>
      <c r="F4465" s="44">
        <v>44000213</v>
      </c>
      <c r="G4465" s="59">
        <v>0</v>
      </c>
      <c r="H4465" s="44" t="s">
        <v>10552</v>
      </c>
      <c r="I4465" s="107">
        <v>481845.51</v>
      </c>
      <c r="J4465" s="47">
        <v>40028</v>
      </c>
      <c r="K4465" s="48"/>
    </row>
    <row r="4466" spans="1:11" x14ac:dyDescent="0.35">
      <c r="A4466" s="43">
        <v>1</v>
      </c>
      <c r="B4466" s="44">
        <v>7100</v>
      </c>
      <c r="C4466" s="44" t="s">
        <v>10</v>
      </c>
      <c r="D4466" s="44" t="s">
        <v>10553</v>
      </c>
      <c r="E4466" s="44">
        <v>440002180</v>
      </c>
      <c r="F4466" s="44">
        <v>44000218</v>
      </c>
      <c r="G4466" s="59">
        <v>0</v>
      </c>
      <c r="H4466" s="44" t="s">
        <v>10554</v>
      </c>
      <c r="I4466" s="107">
        <v>481845.5</v>
      </c>
      <c r="J4466" s="47">
        <v>40028</v>
      </c>
      <c r="K4466" s="48"/>
    </row>
    <row r="4467" spans="1:11" x14ac:dyDescent="0.35">
      <c r="A4467" s="43">
        <v>1</v>
      </c>
      <c r="B4467" s="44">
        <v>7100</v>
      </c>
      <c r="C4467" s="44" t="s">
        <v>10</v>
      </c>
      <c r="D4467" s="44" t="s">
        <v>10555</v>
      </c>
      <c r="E4467" s="44">
        <v>440002190</v>
      </c>
      <c r="F4467" s="44">
        <v>44000219</v>
      </c>
      <c r="G4467" s="59">
        <v>0</v>
      </c>
      <c r="H4467" s="44" t="s">
        <v>10556</v>
      </c>
      <c r="I4467" s="107">
        <v>481845.51</v>
      </c>
      <c r="J4467" s="47">
        <v>40028</v>
      </c>
      <c r="K4467" s="48"/>
    </row>
    <row r="4468" spans="1:11" x14ac:dyDescent="0.35">
      <c r="A4468" s="43">
        <v>1</v>
      </c>
      <c r="B4468" s="44">
        <v>7100</v>
      </c>
      <c r="C4468" s="44" t="s">
        <v>10</v>
      </c>
      <c r="D4468" s="44" t="s">
        <v>10557</v>
      </c>
      <c r="E4468" s="44">
        <v>440002250</v>
      </c>
      <c r="F4468" s="44">
        <v>44000225</v>
      </c>
      <c r="G4468" s="59">
        <v>0</v>
      </c>
      <c r="H4468" s="44" t="s">
        <v>10558</v>
      </c>
      <c r="I4468" s="107">
        <v>25592194.77</v>
      </c>
      <c r="J4468" s="47">
        <v>40028</v>
      </c>
      <c r="K4468" s="48"/>
    </row>
    <row r="4469" spans="1:11" x14ac:dyDescent="0.35">
      <c r="A4469" s="43">
        <v>1</v>
      </c>
      <c r="B4469" s="44">
        <v>7100</v>
      </c>
      <c r="C4469" s="44" t="s">
        <v>10</v>
      </c>
      <c r="D4469" s="44" t="s">
        <v>10559</v>
      </c>
      <c r="E4469" s="44">
        <v>440002260</v>
      </c>
      <c r="F4469" s="44">
        <v>44000226</v>
      </c>
      <c r="G4469" s="59">
        <v>0</v>
      </c>
      <c r="H4469" s="44" t="s">
        <v>10560</v>
      </c>
      <c r="I4469" s="107">
        <v>17159966.940000001</v>
      </c>
      <c r="J4469" s="47">
        <v>39940</v>
      </c>
      <c r="K4469" s="48"/>
    </row>
    <row r="4470" spans="1:11" x14ac:dyDescent="0.35">
      <c r="A4470" s="43">
        <v>1</v>
      </c>
      <c r="B4470" s="44">
        <v>7100</v>
      </c>
      <c r="C4470" s="44" t="s">
        <v>10</v>
      </c>
      <c r="D4470" s="44" t="s">
        <v>10561</v>
      </c>
      <c r="E4470" s="44">
        <v>440002261</v>
      </c>
      <c r="F4470" s="44">
        <v>44000226</v>
      </c>
      <c r="G4470" s="59">
        <v>1</v>
      </c>
      <c r="H4470" s="44" t="s">
        <v>10560</v>
      </c>
      <c r="I4470" s="107">
        <v>776403.42</v>
      </c>
      <c r="J4470" s="47">
        <v>39940</v>
      </c>
      <c r="K4470" s="48"/>
    </row>
    <row r="4471" spans="1:11" x14ac:dyDescent="0.35">
      <c r="A4471" s="43">
        <v>1</v>
      </c>
      <c r="B4471" s="44">
        <v>7100</v>
      </c>
      <c r="C4471" s="44" t="s">
        <v>10</v>
      </c>
      <c r="D4471" s="44" t="s">
        <v>10562</v>
      </c>
      <c r="E4471" s="44"/>
      <c r="F4471" s="44">
        <v>44000227</v>
      </c>
      <c r="G4471" s="59">
        <v>0</v>
      </c>
      <c r="H4471" s="44" t="s">
        <v>10563</v>
      </c>
      <c r="I4471" s="107">
        <v>14340798.279999999</v>
      </c>
      <c r="J4471" s="47">
        <v>39952</v>
      </c>
      <c r="K4471" s="48"/>
    </row>
    <row r="4472" spans="1:11" x14ac:dyDescent="0.35">
      <c r="A4472" s="43">
        <v>1</v>
      </c>
      <c r="B4472" s="44">
        <v>7100</v>
      </c>
      <c r="C4472" s="44" t="s">
        <v>10</v>
      </c>
      <c r="D4472" s="44" t="s">
        <v>10564</v>
      </c>
      <c r="E4472" s="44"/>
      <c r="F4472" s="44">
        <v>44000227</v>
      </c>
      <c r="G4472" s="59">
        <v>1</v>
      </c>
      <c r="H4472" s="44" t="s">
        <v>10563</v>
      </c>
      <c r="I4472" s="107">
        <v>776403.42</v>
      </c>
      <c r="J4472" s="47">
        <v>39952</v>
      </c>
      <c r="K4472" s="48"/>
    </row>
    <row r="4473" spans="1:11" x14ac:dyDescent="0.35">
      <c r="A4473" s="43">
        <v>1</v>
      </c>
      <c r="B4473" s="44">
        <v>7100</v>
      </c>
      <c r="C4473" s="44" t="s">
        <v>10</v>
      </c>
      <c r="D4473" s="44" t="s">
        <v>10565</v>
      </c>
      <c r="E4473" s="44">
        <v>440002280</v>
      </c>
      <c r="F4473" s="44">
        <v>44000228</v>
      </c>
      <c r="G4473" s="59">
        <v>0</v>
      </c>
      <c r="H4473" s="44" t="s">
        <v>10566</v>
      </c>
      <c r="I4473" s="107">
        <v>17749073.010000002</v>
      </c>
      <c r="J4473" s="47">
        <v>39965</v>
      </c>
      <c r="K4473" s="48"/>
    </row>
    <row r="4474" spans="1:11" x14ac:dyDescent="0.35">
      <c r="A4474" s="43">
        <v>1</v>
      </c>
      <c r="B4474" s="44">
        <v>7100</v>
      </c>
      <c r="C4474" s="44" t="s">
        <v>10</v>
      </c>
      <c r="D4474" s="44" t="s">
        <v>10567</v>
      </c>
      <c r="E4474" s="44">
        <v>440002281</v>
      </c>
      <c r="F4474" s="44">
        <v>44000228</v>
      </c>
      <c r="G4474" s="59">
        <v>1</v>
      </c>
      <c r="H4474" s="44" t="s">
        <v>10566</v>
      </c>
      <c r="I4474" s="107">
        <v>631391.97</v>
      </c>
      <c r="J4474" s="47">
        <v>39965</v>
      </c>
      <c r="K4474" s="48"/>
    </row>
    <row r="4475" spans="1:11" x14ac:dyDescent="0.35">
      <c r="A4475" s="43">
        <v>1</v>
      </c>
      <c r="B4475" s="44">
        <v>7100</v>
      </c>
      <c r="C4475" s="44" t="s">
        <v>10</v>
      </c>
      <c r="D4475" s="44" t="s">
        <v>10568</v>
      </c>
      <c r="E4475" s="44">
        <v>440002290</v>
      </c>
      <c r="F4475" s="44">
        <v>44000229</v>
      </c>
      <c r="G4475" s="59">
        <v>0</v>
      </c>
      <c r="H4475" s="44" t="s">
        <v>10569</v>
      </c>
      <c r="I4475" s="107">
        <v>17776505.780000001</v>
      </c>
      <c r="J4475" s="47">
        <v>39965</v>
      </c>
      <c r="K4475" s="48"/>
    </row>
    <row r="4476" spans="1:11" x14ac:dyDescent="0.35">
      <c r="A4476" s="43">
        <v>1</v>
      </c>
      <c r="B4476" s="44">
        <v>7100</v>
      </c>
      <c r="C4476" s="44" t="s">
        <v>10</v>
      </c>
      <c r="D4476" s="44" t="s">
        <v>10570</v>
      </c>
      <c r="E4476" s="44">
        <v>440002291</v>
      </c>
      <c r="F4476" s="44">
        <v>44000229</v>
      </c>
      <c r="G4476" s="59">
        <v>1</v>
      </c>
      <c r="H4476" s="44" t="s">
        <v>10569</v>
      </c>
      <c r="I4476" s="107">
        <v>776403.42</v>
      </c>
      <c r="J4476" s="47">
        <v>39965</v>
      </c>
      <c r="K4476" s="48"/>
    </row>
    <row r="4477" spans="1:11" x14ac:dyDescent="0.35">
      <c r="A4477" s="43">
        <v>1</v>
      </c>
      <c r="B4477" s="44">
        <v>7100</v>
      </c>
      <c r="C4477" s="44" t="s">
        <v>10</v>
      </c>
      <c r="D4477" s="44" t="s">
        <v>10571</v>
      </c>
      <c r="E4477" s="44">
        <v>440002300</v>
      </c>
      <c r="F4477" s="44">
        <v>44000230</v>
      </c>
      <c r="G4477" s="59">
        <v>0</v>
      </c>
      <c r="H4477" s="44" t="s">
        <v>10572</v>
      </c>
      <c r="I4477" s="107">
        <v>16683703.800000001</v>
      </c>
      <c r="J4477" s="47">
        <v>39976</v>
      </c>
      <c r="K4477" s="48"/>
    </row>
    <row r="4478" spans="1:11" x14ac:dyDescent="0.35">
      <c r="A4478" s="43">
        <v>1</v>
      </c>
      <c r="B4478" s="44">
        <v>7100</v>
      </c>
      <c r="C4478" s="44" t="s">
        <v>10</v>
      </c>
      <c r="D4478" s="44" t="s">
        <v>10573</v>
      </c>
      <c r="E4478" s="44">
        <v>440002301</v>
      </c>
      <c r="F4478" s="44">
        <v>44000230</v>
      </c>
      <c r="G4478" s="59">
        <v>1</v>
      </c>
      <c r="H4478" s="44" t="s">
        <v>10572</v>
      </c>
      <c r="I4478" s="107">
        <v>776403.42</v>
      </c>
      <c r="J4478" s="47">
        <v>39976</v>
      </c>
      <c r="K4478" s="48"/>
    </row>
    <row r="4479" spans="1:11" x14ac:dyDescent="0.35">
      <c r="A4479" s="43">
        <v>1</v>
      </c>
      <c r="B4479" s="44">
        <v>7100</v>
      </c>
      <c r="C4479" s="44" t="s">
        <v>10</v>
      </c>
      <c r="D4479" s="44" t="s">
        <v>10574</v>
      </c>
      <c r="E4479" s="44">
        <v>440002310</v>
      </c>
      <c r="F4479" s="44">
        <v>44000231</v>
      </c>
      <c r="G4479" s="59">
        <v>0</v>
      </c>
      <c r="H4479" s="44" t="s">
        <v>10575</v>
      </c>
      <c r="I4479" s="107">
        <v>14557025.4</v>
      </c>
      <c r="J4479" s="47">
        <v>39976</v>
      </c>
      <c r="K4479" s="48"/>
    </row>
    <row r="4480" spans="1:11" x14ac:dyDescent="0.35">
      <c r="A4480" s="43">
        <v>1</v>
      </c>
      <c r="B4480" s="44">
        <v>7100</v>
      </c>
      <c r="C4480" s="44" t="s">
        <v>10</v>
      </c>
      <c r="D4480" s="44" t="s">
        <v>10576</v>
      </c>
      <c r="E4480" s="44">
        <v>440002311</v>
      </c>
      <c r="F4480" s="44">
        <v>44000231</v>
      </c>
      <c r="G4480" s="59">
        <v>1</v>
      </c>
      <c r="H4480" s="44" t="s">
        <v>10575</v>
      </c>
      <c r="I4480" s="107">
        <v>776403.42</v>
      </c>
      <c r="J4480" s="47">
        <v>39976</v>
      </c>
      <c r="K4480" s="48"/>
    </row>
    <row r="4481" spans="1:11" x14ac:dyDescent="0.35">
      <c r="A4481" s="43">
        <v>1</v>
      </c>
      <c r="B4481" s="44">
        <v>7100</v>
      </c>
      <c r="C4481" s="44" t="s">
        <v>10</v>
      </c>
      <c r="D4481" s="44" t="s">
        <v>10577</v>
      </c>
      <c r="E4481" s="44">
        <v>440002320</v>
      </c>
      <c r="F4481" s="44">
        <v>44000232</v>
      </c>
      <c r="G4481" s="59">
        <v>0</v>
      </c>
      <c r="H4481" s="44" t="s">
        <v>10578</v>
      </c>
      <c r="I4481" s="107">
        <v>16574317.83</v>
      </c>
      <c r="J4481" s="47">
        <v>39994</v>
      </c>
      <c r="K4481" s="48"/>
    </row>
    <row r="4482" spans="1:11" x14ac:dyDescent="0.35">
      <c r="A4482" s="43">
        <v>1</v>
      </c>
      <c r="B4482" s="44">
        <v>7100</v>
      </c>
      <c r="C4482" s="44" t="s">
        <v>10</v>
      </c>
      <c r="D4482" s="44" t="s">
        <v>10579</v>
      </c>
      <c r="E4482" s="44">
        <v>440002321</v>
      </c>
      <c r="F4482" s="44">
        <v>44000232</v>
      </c>
      <c r="G4482" s="59">
        <v>1</v>
      </c>
      <c r="H4482" s="44" t="s">
        <v>10578</v>
      </c>
      <c r="I4482" s="107">
        <v>776403.42</v>
      </c>
      <c r="J4482" s="47">
        <v>39994</v>
      </c>
      <c r="K4482" s="48"/>
    </row>
    <row r="4483" spans="1:11" x14ac:dyDescent="0.35">
      <c r="A4483" s="43">
        <v>1</v>
      </c>
      <c r="B4483" s="44">
        <v>7100</v>
      </c>
      <c r="C4483" s="44" t="s">
        <v>10</v>
      </c>
      <c r="D4483" s="44" t="s">
        <v>10580</v>
      </c>
      <c r="E4483" s="44">
        <v>440002330</v>
      </c>
      <c r="F4483" s="44">
        <v>44000233</v>
      </c>
      <c r="G4483" s="59">
        <v>0</v>
      </c>
      <c r="H4483" s="44" t="s">
        <v>10581</v>
      </c>
      <c r="I4483" s="107">
        <v>17318129.559999999</v>
      </c>
      <c r="J4483" s="47">
        <v>39994</v>
      </c>
      <c r="K4483" s="48"/>
    </row>
    <row r="4484" spans="1:11" x14ac:dyDescent="0.35">
      <c r="A4484" s="43">
        <v>1</v>
      </c>
      <c r="B4484" s="44">
        <v>7100</v>
      </c>
      <c r="C4484" s="44" t="s">
        <v>10</v>
      </c>
      <c r="D4484" s="44" t="s">
        <v>10582</v>
      </c>
      <c r="E4484" s="44">
        <v>440002331</v>
      </c>
      <c r="F4484" s="44">
        <v>44000233</v>
      </c>
      <c r="G4484" s="59">
        <v>1</v>
      </c>
      <c r="H4484" s="44" t="s">
        <v>10581</v>
      </c>
      <c r="I4484" s="107">
        <v>776403.42</v>
      </c>
      <c r="J4484" s="47">
        <v>39994</v>
      </c>
      <c r="K4484" s="48"/>
    </row>
    <row r="4485" spans="1:11" x14ac:dyDescent="0.35">
      <c r="A4485" s="43">
        <v>1</v>
      </c>
      <c r="B4485" s="44">
        <v>7100</v>
      </c>
      <c r="C4485" s="44" t="s">
        <v>10</v>
      </c>
      <c r="D4485" s="44" t="s">
        <v>10583</v>
      </c>
      <c r="E4485" s="44">
        <v>440002340</v>
      </c>
      <c r="F4485" s="44">
        <v>44000234</v>
      </c>
      <c r="G4485" s="59">
        <v>0</v>
      </c>
      <c r="H4485" s="44" t="s">
        <v>10584</v>
      </c>
      <c r="I4485" s="107">
        <v>2</v>
      </c>
      <c r="J4485" s="47">
        <v>39955</v>
      </c>
      <c r="K4485" s="48"/>
    </row>
    <row r="4486" spans="1:11" x14ac:dyDescent="0.35">
      <c r="A4486" s="43">
        <v>1</v>
      </c>
      <c r="B4486" s="44">
        <v>7100</v>
      </c>
      <c r="C4486" s="44" t="s">
        <v>10</v>
      </c>
      <c r="D4486" s="44" t="s">
        <v>10585</v>
      </c>
      <c r="E4486" s="44">
        <v>440002341</v>
      </c>
      <c r="F4486" s="44">
        <v>44000234</v>
      </c>
      <c r="G4486" s="59">
        <v>1</v>
      </c>
      <c r="H4486" s="44" t="s">
        <v>10584</v>
      </c>
      <c r="I4486" s="107">
        <v>62808832.719999999</v>
      </c>
      <c r="J4486" s="47">
        <v>39955</v>
      </c>
      <c r="K4486" s="48"/>
    </row>
    <row r="4487" spans="1:11" x14ac:dyDescent="0.35">
      <c r="A4487" s="43">
        <v>1</v>
      </c>
      <c r="B4487" s="44">
        <v>7100</v>
      </c>
      <c r="C4487" s="44" t="s">
        <v>10</v>
      </c>
      <c r="D4487" s="44" t="s">
        <v>10586</v>
      </c>
      <c r="E4487" s="44">
        <v>440002342</v>
      </c>
      <c r="F4487" s="44">
        <v>44000234</v>
      </c>
      <c r="G4487" s="59">
        <v>2</v>
      </c>
      <c r="H4487" s="44" t="s">
        <v>10584</v>
      </c>
      <c r="I4487" s="107">
        <v>39232219.68</v>
      </c>
      <c r="J4487" s="47">
        <v>39955</v>
      </c>
      <c r="K4487" s="48"/>
    </row>
    <row r="4488" spans="1:11" x14ac:dyDescent="0.35">
      <c r="A4488" s="43">
        <v>1</v>
      </c>
      <c r="B4488" s="44">
        <v>7100</v>
      </c>
      <c r="C4488" s="44" t="s">
        <v>10</v>
      </c>
      <c r="D4488" s="44" t="s">
        <v>10587</v>
      </c>
      <c r="E4488" s="44">
        <v>440002343</v>
      </c>
      <c r="F4488" s="44">
        <v>44000234</v>
      </c>
      <c r="G4488" s="59">
        <v>3</v>
      </c>
      <c r="H4488" s="44" t="s">
        <v>10584</v>
      </c>
      <c r="I4488" s="107">
        <v>3741664.54</v>
      </c>
      <c r="J4488" s="47">
        <v>39955</v>
      </c>
      <c r="K4488" s="48"/>
    </row>
    <row r="4489" spans="1:11" x14ac:dyDescent="0.35">
      <c r="A4489" s="43">
        <v>1</v>
      </c>
      <c r="B4489" s="44">
        <v>7100</v>
      </c>
      <c r="C4489" s="44" t="s">
        <v>10</v>
      </c>
      <c r="D4489" s="44" t="s">
        <v>10588</v>
      </c>
      <c r="E4489" s="44">
        <v>440002344</v>
      </c>
      <c r="F4489" s="44">
        <v>44000234</v>
      </c>
      <c r="G4489" s="59">
        <v>4</v>
      </c>
      <c r="H4489" s="44" t="s">
        <v>10584</v>
      </c>
      <c r="I4489" s="107">
        <v>2494443.0299999998</v>
      </c>
      <c r="J4489" s="47">
        <v>39955</v>
      </c>
      <c r="K4489" s="48"/>
    </row>
    <row r="4490" spans="1:11" x14ac:dyDescent="0.35">
      <c r="A4490" s="43">
        <v>1</v>
      </c>
      <c r="B4490" s="44">
        <v>7100</v>
      </c>
      <c r="C4490" s="44" t="s">
        <v>10</v>
      </c>
      <c r="D4490" s="44" t="s">
        <v>10589</v>
      </c>
      <c r="E4490" s="44">
        <v>440002350</v>
      </c>
      <c r="F4490" s="44">
        <v>44000235</v>
      </c>
      <c r="G4490" s="59">
        <v>0</v>
      </c>
      <c r="H4490" s="44" t="s">
        <v>10590</v>
      </c>
      <c r="I4490" s="107">
        <v>2</v>
      </c>
      <c r="J4490" s="47">
        <v>39955</v>
      </c>
      <c r="K4490" s="48"/>
    </row>
    <row r="4491" spans="1:11" x14ac:dyDescent="0.35">
      <c r="A4491" s="43">
        <v>1</v>
      </c>
      <c r="B4491" s="44">
        <v>7100</v>
      </c>
      <c r="C4491" s="44" t="s">
        <v>10</v>
      </c>
      <c r="D4491" s="44" t="s">
        <v>10591</v>
      </c>
      <c r="E4491" s="44">
        <v>440002351</v>
      </c>
      <c r="F4491" s="44">
        <v>44000235</v>
      </c>
      <c r="G4491" s="59">
        <v>1</v>
      </c>
      <c r="H4491" s="44" t="s">
        <v>10590</v>
      </c>
      <c r="I4491" s="107">
        <v>66550497.25</v>
      </c>
      <c r="J4491" s="47">
        <v>39955</v>
      </c>
      <c r="K4491" s="48"/>
    </row>
    <row r="4492" spans="1:11" x14ac:dyDescent="0.35">
      <c r="A4492" s="43">
        <v>1</v>
      </c>
      <c r="B4492" s="44">
        <v>7100</v>
      </c>
      <c r="C4492" s="44" t="s">
        <v>10</v>
      </c>
      <c r="D4492" s="44" t="s">
        <v>10592</v>
      </c>
      <c r="E4492" s="44">
        <v>440002352</v>
      </c>
      <c r="F4492" s="44">
        <v>44000235</v>
      </c>
      <c r="G4492" s="59">
        <v>2</v>
      </c>
      <c r="H4492" s="44" t="s">
        <v>10590</v>
      </c>
      <c r="I4492" s="107">
        <v>41710903.039999999</v>
      </c>
      <c r="J4492" s="47">
        <v>39955</v>
      </c>
      <c r="K4492" s="48"/>
    </row>
    <row r="4493" spans="1:11" x14ac:dyDescent="0.35">
      <c r="A4493" s="43">
        <v>1</v>
      </c>
      <c r="B4493" s="44">
        <v>7100</v>
      </c>
      <c r="C4493" s="44" t="s">
        <v>10</v>
      </c>
      <c r="D4493" s="44" t="s">
        <v>10593</v>
      </c>
      <c r="E4493" s="44">
        <v>440002360</v>
      </c>
      <c r="F4493" s="44">
        <v>44000236</v>
      </c>
      <c r="G4493" s="59">
        <v>0</v>
      </c>
      <c r="H4493" s="44" t="s">
        <v>10594</v>
      </c>
      <c r="I4493" s="107">
        <v>2</v>
      </c>
      <c r="J4493" s="47">
        <v>40018</v>
      </c>
      <c r="K4493" s="48"/>
    </row>
    <row r="4494" spans="1:11" x14ac:dyDescent="0.35">
      <c r="A4494" s="43">
        <v>1</v>
      </c>
      <c r="B4494" s="44">
        <v>7100</v>
      </c>
      <c r="C4494" s="44" t="s">
        <v>10</v>
      </c>
      <c r="D4494" s="44" t="s">
        <v>10595</v>
      </c>
      <c r="E4494" s="44">
        <v>440002361</v>
      </c>
      <c r="F4494" s="44">
        <v>44000236</v>
      </c>
      <c r="G4494" s="59">
        <v>1</v>
      </c>
      <c r="H4494" s="44" t="s">
        <v>10594</v>
      </c>
      <c r="I4494" s="107">
        <v>69256355.280000001</v>
      </c>
      <c r="J4494" s="47">
        <v>40018</v>
      </c>
      <c r="K4494" s="48"/>
    </row>
    <row r="4495" spans="1:11" x14ac:dyDescent="0.35">
      <c r="A4495" s="43">
        <v>1</v>
      </c>
      <c r="B4495" s="44">
        <v>7100</v>
      </c>
      <c r="C4495" s="44" t="s">
        <v>10</v>
      </c>
      <c r="D4495" s="44" t="s">
        <v>10596</v>
      </c>
      <c r="E4495" s="44">
        <v>440002362</v>
      </c>
      <c r="F4495" s="44">
        <v>44000236</v>
      </c>
      <c r="G4495" s="59">
        <v>2</v>
      </c>
      <c r="H4495" s="44" t="s">
        <v>10594</v>
      </c>
      <c r="I4495" s="107">
        <v>43603631.450000003</v>
      </c>
      <c r="J4495" s="47">
        <v>40018</v>
      </c>
      <c r="K4495" s="48"/>
    </row>
    <row r="4496" spans="1:11" x14ac:dyDescent="0.35">
      <c r="A4496" s="43">
        <v>1</v>
      </c>
      <c r="B4496" s="44">
        <v>7100</v>
      </c>
      <c r="C4496" s="44" t="s">
        <v>10</v>
      </c>
      <c r="D4496" s="44" t="s">
        <v>10597</v>
      </c>
      <c r="E4496" s="44">
        <v>440002370</v>
      </c>
      <c r="F4496" s="44">
        <v>44000237</v>
      </c>
      <c r="G4496" s="59">
        <v>0</v>
      </c>
      <c r="H4496" s="44" t="s">
        <v>10598</v>
      </c>
      <c r="I4496" s="107">
        <v>18030771.280000001</v>
      </c>
      <c r="J4496" s="47">
        <v>40008</v>
      </c>
      <c r="K4496" s="48"/>
    </row>
    <row r="4497" spans="1:11" x14ac:dyDescent="0.35">
      <c r="A4497" s="43">
        <v>1</v>
      </c>
      <c r="B4497" s="44">
        <v>7100</v>
      </c>
      <c r="C4497" s="44" t="s">
        <v>10</v>
      </c>
      <c r="D4497" s="44" t="s">
        <v>10599</v>
      </c>
      <c r="E4497" s="44">
        <v>440002371</v>
      </c>
      <c r="F4497" s="44">
        <v>44000237</v>
      </c>
      <c r="G4497" s="59">
        <v>1</v>
      </c>
      <c r="H4497" s="44" t="s">
        <v>10598</v>
      </c>
      <c r="I4497" s="107">
        <v>776403.42</v>
      </c>
      <c r="J4497" s="47">
        <v>40008</v>
      </c>
      <c r="K4497" s="48"/>
    </row>
    <row r="4498" spans="1:11" x14ac:dyDescent="0.35">
      <c r="A4498" s="43">
        <v>1</v>
      </c>
      <c r="B4498" s="44">
        <v>7100</v>
      </c>
      <c r="C4498" s="44" t="s">
        <v>10</v>
      </c>
      <c r="D4498" s="44" t="s">
        <v>10600</v>
      </c>
      <c r="E4498" s="44">
        <v>440002380</v>
      </c>
      <c r="F4498" s="44">
        <v>44000238</v>
      </c>
      <c r="G4498" s="59">
        <v>0</v>
      </c>
      <c r="H4498" s="44" t="s">
        <v>10601</v>
      </c>
      <c r="I4498" s="107">
        <v>18008640.780000001</v>
      </c>
      <c r="J4498" s="47">
        <v>40008</v>
      </c>
      <c r="K4498" s="48"/>
    </row>
    <row r="4499" spans="1:11" x14ac:dyDescent="0.35">
      <c r="A4499" s="43">
        <v>1</v>
      </c>
      <c r="B4499" s="44">
        <v>7100</v>
      </c>
      <c r="C4499" s="44" t="s">
        <v>10</v>
      </c>
      <c r="D4499" s="44" t="s">
        <v>10602</v>
      </c>
      <c r="E4499" s="44">
        <v>440002381</v>
      </c>
      <c r="F4499" s="44">
        <v>44000238</v>
      </c>
      <c r="G4499" s="59">
        <v>1</v>
      </c>
      <c r="H4499" s="44" t="s">
        <v>10601</v>
      </c>
      <c r="I4499" s="107">
        <v>776403.42</v>
      </c>
      <c r="J4499" s="47">
        <v>40008</v>
      </c>
      <c r="K4499" s="48"/>
    </row>
    <row r="4500" spans="1:11" x14ac:dyDescent="0.35">
      <c r="A4500" s="43">
        <v>1</v>
      </c>
      <c r="B4500" s="44">
        <v>7100</v>
      </c>
      <c r="C4500" s="44" t="s">
        <v>10</v>
      </c>
      <c r="D4500" s="44" t="s">
        <v>10603</v>
      </c>
      <c r="E4500" s="44">
        <v>440002390</v>
      </c>
      <c r="F4500" s="44">
        <v>44000239</v>
      </c>
      <c r="G4500" s="59">
        <v>0</v>
      </c>
      <c r="H4500" s="44" t="s">
        <v>10604</v>
      </c>
      <c r="I4500" s="107">
        <v>2</v>
      </c>
      <c r="J4500" s="47">
        <v>40008</v>
      </c>
      <c r="K4500" s="48"/>
    </row>
    <row r="4501" spans="1:11" x14ac:dyDescent="0.35">
      <c r="A4501" s="43">
        <v>1</v>
      </c>
      <c r="B4501" s="44">
        <v>7100</v>
      </c>
      <c r="C4501" s="44" t="s">
        <v>10</v>
      </c>
      <c r="D4501" s="44" t="s">
        <v>10605</v>
      </c>
      <c r="E4501" s="44">
        <v>440002391</v>
      </c>
      <c r="F4501" s="44">
        <v>44000239</v>
      </c>
      <c r="G4501" s="59">
        <v>1</v>
      </c>
      <c r="H4501" s="44" t="s">
        <v>10604</v>
      </c>
      <c r="I4501" s="107">
        <v>70078110.890000001</v>
      </c>
      <c r="J4501" s="47">
        <v>40008</v>
      </c>
      <c r="K4501" s="48"/>
    </row>
    <row r="4502" spans="1:11" x14ac:dyDescent="0.35">
      <c r="A4502" s="43">
        <v>1</v>
      </c>
      <c r="B4502" s="44">
        <v>7100</v>
      </c>
      <c r="C4502" s="44" t="s">
        <v>10</v>
      </c>
      <c r="D4502" s="44" t="s">
        <v>10606</v>
      </c>
      <c r="E4502" s="44">
        <v>440002392</v>
      </c>
      <c r="F4502" s="44">
        <v>44000239</v>
      </c>
      <c r="G4502" s="59">
        <v>2</v>
      </c>
      <c r="H4502" s="44" t="s">
        <v>10604</v>
      </c>
      <c r="I4502" s="107">
        <v>40524240.990000002</v>
      </c>
      <c r="J4502" s="47">
        <v>40008</v>
      </c>
      <c r="K4502" s="48"/>
    </row>
    <row r="4503" spans="1:11" x14ac:dyDescent="0.35">
      <c r="A4503" s="43">
        <v>1</v>
      </c>
      <c r="B4503" s="44">
        <v>7100</v>
      </c>
      <c r="C4503" s="44" t="s">
        <v>10</v>
      </c>
      <c r="D4503" s="44" t="s">
        <v>10607</v>
      </c>
      <c r="E4503" s="44">
        <v>440002394</v>
      </c>
      <c r="F4503" s="44">
        <v>44000239</v>
      </c>
      <c r="G4503" s="59">
        <v>4</v>
      </c>
      <c r="H4503" s="44" t="s">
        <v>10604</v>
      </c>
      <c r="I4503" s="107">
        <v>3401698</v>
      </c>
      <c r="J4503" s="47">
        <v>40008</v>
      </c>
      <c r="K4503" s="48"/>
    </row>
    <row r="4504" spans="1:11" x14ac:dyDescent="0.35">
      <c r="A4504" s="43">
        <v>1</v>
      </c>
      <c r="B4504" s="44">
        <v>7100</v>
      </c>
      <c r="C4504" s="44" t="s">
        <v>10</v>
      </c>
      <c r="D4504" s="44" t="s">
        <v>10608</v>
      </c>
      <c r="E4504" s="44">
        <v>440002400</v>
      </c>
      <c r="F4504" s="44">
        <v>44000240</v>
      </c>
      <c r="G4504" s="59">
        <v>0</v>
      </c>
      <c r="H4504" s="44" t="s">
        <v>10609</v>
      </c>
      <c r="I4504" s="107">
        <v>25592194.800000001</v>
      </c>
      <c r="J4504" s="47">
        <v>40072</v>
      </c>
      <c r="K4504" s="48"/>
    </row>
    <row r="4505" spans="1:11" x14ac:dyDescent="0.35">
      <c r="A4505" s="43">
        <v>1</v>
      </c>
      <c r="B4505" s="44">
        <v>7100</v>
      </c>
      <c r="C4505" s="44" t="s">
        <v>10</v>
      </c>
      <c r="D4505" s="44" t="s">
        <v>10610</v>
      </c>
      <c r="E4505" s="44">
        <v>440000280</v>
      </c>
      <c r="F4505" s="44">
        <v>44000251</v>
      </c>
      <c r="G4505" s="59">
        <v>0</v>
      </c>
      <c r="H4505" s="44" t="s">
        <v>10611</v>
      </c>
      <c r="I4505" s="107">
        <v>17509886.43</v>
      </c>
      <c r="J4505" s="47">
        <v>39910</v>
      </c>
      <c r="K4505" s="48"/>
    </row>
    <row r="4506" spans="1:11" x14ac:dyDescent="0.35">
      <c r="A4506" s="43">
        <v>1</v>
      </c>
      <c r="B4506" s="44">
        <v>7100</v>
      </c>
      <c r="C4506" s="44" t="s">
        <v>10</v>
      </c>
      <c r="D4506" s="44" t="s">
        <v>10612</v>
      </c>
      <c r="E4506" s="44">
        <v>440000290</v>
      </c>
      <c r="F4506" s="44">
        <v>44000252</v>
      </c>
      <c r="G4506" s="59">
        <v>0</v>
      </c>
      <c r="H4506" s="44" t="s">
        <v>10613</v>
      </c>
      <c r="I4506" s="107">
        <v>18028803.809999999</v>
      </c>
      <c r="J4506" s="47">
        <v>39910</v>
      </c>
      <c r="K4506" s="48"/>
    </row>
    <row r="4507" spans="1:11" x14ac:dyDescent="0.35">
      <c r="A4507" s="43">
        <v>1</v>
      </c>
      <c r="B4507" s="44">
        <v>7100</v>
      </c>
      <c r="C4507" s="44" t="s">
        <v>10</v>
      </c>
      <c r="D4507" s="44" t="s">
        <v>10614</v>
      </c>
      <c r="E4507" s="44">
        <v>440000310</v>
      </c>
      <c r="F4507" s="44">
        <v>44000254</v>
      </c>
      <c r="G4507" s="59">
        <v>0</v>
      </c>
      <c r="H4507" s="44" t="s">
        <v>10615</v>
      </c>
      <c r="I4507" s="107">
        <v>17294148.57</v>
      </c>
      <c r="J4507" s="47">
        <v>39933</v>
      </c>
      <c r="K4507" s="48"/>
    </row>
    <row r="4508" spans="1:11" x14ac:dyDescent="0.35">
      <c r="A4508" s="43">
        <v>1</v>
      </c>
      <c r="B4508" s="44">
        <v>7100</v>
      </c>
      <c r="C4508" s="44" t="s">
        <v>10</v>
      </c>
      <c r="D4508" s="44" t="s">
        <v>10616</v>
      </c>
      <c r="E4508" s="44">
        <v>440000543</v>
      </c>
      <c r="F4508" s="44">
        <v>44000256</v>
      </c>
      <c r="G4508" s="59">
        <v>0</v>
      </c>
      <c r="H4508" s="44" t="s">
        <v>10617</v>
      </c>
      <c r="I4508" s="107">
        <v>2</v>
      </c>
      <c r="J4508" s="47">
        <v>39898</v>
      </c>
      <c r="K4508" s="48"/>
    </row>
    <row r="4509" spans="1:11" x14ac:dyDescent="0.35">
      <c r="A4509" s="43">
        <v>1</v>
      </c>
      <c r="B4509" s="44">
        <v>7100</v>
      </c>
      <c r="C4509" s="44" t="s">
        <v>10</v>
      </c>
      <c r="D4509" s="44" t="s">
        <v>10618</v>
      </c>
      <c r="E4509" s="44">
        <v>440000541</v>
      </c>
      <c r="F4509" s="44">
        <v>44000256</v>
      </c>
      <c r="G4509" s="59">
        <v>1</v>
      </c>
      <c r="H4509" s="44" t="s">
        <v>10619</v>
      </c>
      <c r="I4509" s="107">
        <v>67085521.020000003</v>
      </c>
      <c r="J4509" s="47">
        <v>39898</v>
      </c>
      <c r="K4509" s="48"/>
    </row>
    <row r="4510" spans="1:11" x14ac:dyDescent="0.35">
      <c r="A4510" s="43">
        <v>1</v>
      </c>
      <c r="B4510" s="44">
        <v>7100</v>
      </c>
      <c r="C4510" s="44" t="s">
        <v>10</v>
      </c>
      <c r="D4510" s="44" t="s">
        <v>10620</v>
      </c>
      <c r="E4510" s="44">
        <v>440003750</v>
      </c>
      <c r="F4510" s="44">
        <v>44000261</v>
      </c>
      <c r="G4510" s="59">
        <v>0</v>
      </c>
      <c r="H4510" s="44" t="s">
        <v>10621</v>
      </c>
      <c r="I4510" s="107">
        <v>1478357.31</v>
      </c>
      <c r="J4510" s="47">
        <v>40965</v>
      </c>
      <c r="K4510" s="48"/>
    </row>
    <row r="4511" spans="1:11" x14ac:dyDescent="0.35">
      <c r="A4511" s="43">
        <v>1</v>
      </c>
      <c r="B4511" s="44">
        <v>7100</v>
      </c>
      <c r="C4511" s="44" t="s">
        <v>10</v>
      </c>
      <c r="D4511" s="44" t="s">
        <v>10622</v>
      </c>
      <c r="E4511" s="44">
        <v>440003840</v>
      </c>
      <c r="F4511" s="44">
        <v>44000262</v>
      </c>
      <c r="G4511" s="59">
        <v>0</v>
      </c>
      <c r="H4511" s="44" t="s">
        <v>10623</v>
      </c>
      <c r="I4511" s="107">
        <v>1478357.31</v>
      </c>
      <c r="J4511" s="47">
        <v>40965</v>
      </c>
      <c r="K4511" s="48"/>
    </row>
    <row r="4512" spans="1:11" x14ac:dyDescent="0.35">
      <c r="A4512" s="43">
        <v>1</v>
      </c>
      <c r="B4512" s="44">
        <v>7100</v>
      </c>
      <c r="C4512" s="44" t="s">
        <v>10</v>
      </c>
      <c r="D4512" s="44" t="s">
        <v>10624</v>
      </c>
      <c r="E4512" s="44">
        <v>440003090</v>
      </c>
      <c r="F4512" s="44">
        <v>44000263</v>
      </c>
      <c r="G4512" s="59">
        <v>0</v>
      </c>
      <c r="H4512" s="44" t="s">
        <v>10625</v>
      </c>
      <c r="I4512" s="107">
        <v>394435.95</v>
      </c>
      <c r="J4512" s="47">
        <v>40965</v>
      </c>
      <c r="K4512" s="48"/>
    </row>
    <row r="4513" spans="1:11" x14ac:dyDescent="0.35">
      <c r="A4513" s="43">
        <v>1</v>
      </c>
      <c r="B4513" s="44">
        <v>7100</v>
      </c>
      <c r="C4513" s="44" t="s">
        <v>10</v>
      </c>
      <c r="D4513" s="44" t="s">
        <v>10626</v>
      </c>
      <c r="E4513" s="44">
        <v>440003180</v>
      </c>
      <c r="F4513" s="44">
        <v>44000264</v>
      </c>
      <c r="G4513" s="59">
        <v>0</v>
      </c>
      <c r="H4513" s="44" t="s">
        <v>10627</v>
      </c>
      <c r="I4513" s="107">
        <v>394435.95</v>
      </c>
      <c r="J4513" s="47">
        <v>40965</v>
      </c>
      <c r="K4513" s="48"/>
    </row>
    <row r="4514" spans="1:11" x14ac:dyDescent="0.35">
      <c r="A4514" s="43">
        <v>1</v>
      </c>
      <c r="B4514" s="44">
        <v>7100</v>
      </c>
      <c r="C4514" s="44" t="s">
        <v>10</v>
      </c>
      <c r="D4514" s="44" t="s">
        <v>10628</v>
      </c>
      <c r="E4514" s="44">
        <v>440001160</v>
      </c>
      <c r="F4514" s="44">
        <v>44000116</v>
      </c>
      <c r="G4514" s="59">
        <v>0</v>
      </c>
      <c r="H4514" s="44" t="s">
        <v>10629</v>
      </c>
      <c r="I4514" s="107">
        <v>20704034.02</v>
      </c>
      <c r="J4514" s="47">
        <v>39876</v>
      </c>
      <c r="K4514" s="48"/>
    </row>
    <row r="4515" spans="1:11" x14ac:dyDescent="0.35">
      <c r="A4515" s="43">
        <v>1</v>
      </c>
      <c r="B4515" s="44">
        <v>7100</v>
      </c>
      <c r="C4515" s="44" t="s">
        <v>10</v>
      </c>
      <c r="D4515" s="44" t="s">
        <v>10630</v>
      </c>
      <c r="E4515" s="44">
        <v>440002440</v>
      </c>
      <c r="F4515" s="44">
        <v>44000280</v>
      </c>
      <c r="G4515" s="59">
        <v>0</v>
      </c>
      <c r="H4515" s="44" t="s">
        <v>10631</v>
      </c>
      <c r="I4515" s="107">
        <v>450238.25</v>
      </c>
      <c r="J4515" s="47">
        <v>40028</v>
      </c>
      <c r="K4515" s="48"/>
    </row>
    <row r="4516" spans="1:11" x14ac:dyDescent="0.35">
      <c r="A4516" s="43">
        <v>1</v>
      </c>
      <c r="B4516" s="44">
        <v>7100</v>
      </c>
      <c r="C4516" s="44" t="s">
        <v>10</v>
      </c>
      <c r="D4516" s="44" t="s">
        <v>10632</v>
      </c>
      <c r="E4516" s="44">
        <v>440002480</v>
      </c>
      <c r="F4516" s="44">
        <v>44000284</v>
      </c>
      <c r="G4516" s="59">
        <v>0</v>
      </c>
      <c r="H4516" s="44" t="s">
        <v>10633</v>
      </c>
      <c r="I4516" s="107">
        <v>438395.08</v>
      </c>
      <c r="J4516" s="47">
        <v>40129</v>
      </c>
      <c r="K4516" s="48"/>
    </row>
    <row r="4517" spans="1:11" x14ac:dyDescent="0.35">
      <c r="A4517" s="43">
        <v>1</v>
      </c>
      <c r="B4517" s="44">
        <v>7100</v>
      </c>
      <c r="C4517" s="44" t="s">
        <v>10</v>
      </c>
      <c r="D4517" s="44" t="s">
        <v>10634</v>
      </c>
      <c r="E4517" s="44">
        <v>440000542</v>
      </c>
      <c r="F4517" s="44">
        <v>44000285</v>
      </c>
      <c r="G4517" s="59">
        <v>0</v>
      </c>
      <c r="H4517" s="44" t="s">
        <v>10635</v>
      </c>
      <c r="I4517" s="107">
        <v>38422489</v>
      </c>
      <c r="J4517" s="47">
        <v>39898</v>
      </c>
      <c r="K4517" s="48"/>
    </row>
    <row r="4518" spans="1:11" x14ac:dyDescent="0.35">
      <c r="A4518" s="43">
        <v>1</v>
      </c>
      <c r="B4518" s="44">
        <v>7100</v>
      </c>
      <c r="C4518" s="44" t="s">
        <v>10</v>
      </c>
      <c r="D4518" s="44" t="s">
        <v>10636</v>
      </c>
      <c r="E4518" s="44">
        <v>440001153</v>
      </c>
      <c r="F4518" s="44">
        <v>44000288</v>
      </c>
      <c r="G4518" s="59">
        <v>0</v>
      </c>
      <c r="H4518" s="44" t="s">
        <v>10637</v>
      </c>
      <c r="I4518" s="107">
        <v>3403187.45</v>
      </c>
      <c r="J4518" s="47">
        <v>40994</v>
      </c>
      <c r="K4518" s="48"/>
    </row>
    <row r="4519" spans="1:11" x14ac:dyDescent="0.35">
      <c r="A4519" s="43">
        <v>1</v>
      </c>
      <c r="B4519" s="44">
        <v>7100</v>
      </c>
      <c r="C4519" s="44" t="s">
        <v>10</v>
      </c>
      <c r="D4519" s="44" t="s">
        <v>10638</v>
      </c>
      <c r="E4519" s="44">
        <v>440001154</v>
      </c>
      <c r="F4519" s="44">
        <v>44000289</v>
      </c>
      <c r="G4519" s="59">
        <v>0</v>
      </c>
      <c r="H4519" s="44" t="s">
        <v>10639</v>
      </c>
      <c r="I4519" s="107">
        <v>2268791.64</v>
      </c>
      <c r="J4519" s="47">
        <v>39896</v>
      </c>
      <c r="K4519" s="48"/>
    </row>
    <row r="4520" spans="1:11" x14ac:dyDescent="0.35">
      <c r="A4520" s="43">
        <v>1</v>
      </c>
      <c r="B4520" s="44">
        <v>7100</v>
      </c>
      <c r="C4520" s="44" t="s">
        <v>10</v>
      </c>
      <c r="D4520" s="44" t="s">
        <v>10640</v>
      </c>
      <c r="E4520" s="44">
        <v>440002580</v>
      </c>
      <c r="F4520" s="44">
        <v>44000291</v>
      </c>
      <c r="G4520" s="59">
        <v>0</v>
      </c>
      <c r="H4520" s="44" t="s">
        <v>10641</v>
      </c>
      <c r="I4520" s="107">
        <v>561277.96</v>
      </c>
      <c r="J4520" s="47">
        <v>40628</v>
      </c>
      <c r="K4520" s="48"/>
    </row>
    <row r="4521" spans="1:11" x14ac:dyDescent="0.35">
      <c r="A4521" s="43">
        <v>1</v>
      </c>
      <c r="B4521" s="44">
        <v>7100</v>
      </c>
      <c r="C4521" s="44" t="s">
        <v>10</v>
      </c>
      <c r="D4521" s="44" t="s">
        <v>10642</v>
      </c>
      <c r="E4521" s="44">
        <v>440002592</v>
      </c>
      <c r="F4521" s="44">
        <v>44000343</v>
      </c>
      <c r="G4521" s="59">
        <v>0</v>
      </c>
      <c r="H4521" s="44" t="s">
        <v>10643</v>
      </c>
      <c r="I4521" s="107">
        <v>52977.7</v>
      </c>
      <c r="J4521" s="47">
        <v>41359</v>
      </c>
      <c r="K4521" s="48"/>
    </row>
    <row r="4522" spans="1:11" x14ac:dyDescent="0.35">
      <c r="A4522" s="43">
        <v>1</v>
      </c>
      <c r="B4522" s="44">
        <v>7100</v>
      </c>
      <c r="C4522" s="44" t="s">
        <v>10</v>
      </c>
      <c r="D4522" s="44" t="s">
        <v>10644</v>
      </c>
      <c r="E4522" s="44">
        <v>440002593</v>
      </c>
      <c r="F4522" s="44">
        <v>44000344</v>
      </c>
      <c r="G4522" s="59">
        <v>0</v>
      </c>
      <c r="H4522" s="44" t="s">
        <v>10645</v>
      </c>
      <c r="I4522" s="107">
        <v>52977.69</v>
      </c>
      <c r="J4522" s="47">
        <v>41359</v>
      </c>
      <c r="K4522" s="48"/>
    </row>
    <row r="4523" spans="1:11" x14ac:dyDescent="0.35">
      <c r="A4523" s="43">
        <v>1</v>
      </c>
      <c r="B4523" s="44">
        <v>7100</v>
      </c>
      <c r="C4523" s="44" t="s">
        <v>10</v>
      </c>
      <c r="D4523" s="44" t="s">
        <v>10646</v>
      </c>
      <c r="E4523" s="44">
        <v>440002581</v>
      </c>
      <c r="F4523" s="44">
        <v>44000345</v>
      </c>
      <c r="G4523" s="59">
        <v>0</v>
      </c>
      <c r="H4523" s="44" t="s">
        <v>10647</v>
      </c>
      <c r="I4523" s="107">
        <v>62244.72</v>
      </c>
      <c r="J4523" s="47">
        <v>41359</v>
      </c>
      <c r="K4523" s="48"/>
    </row>
    <row r="4524" spans="1:11" x14ac:dyDescent="0.35">
      <c r="A4524" s="43">
        <v>1</v>
      </c>
      <c r="B4524" s="44">
        <v>7100</v>
      </c>
      <c r="C4524" s="44" t="s">
        <v>10</v>
      </c>
      <c r="D4524" s="44" t="s">
        <v>10648</v>
      </c>
      <c r="E4524" s="44">
        <v>440002582</v>
      </c>
      <c r="F4524" s="44">
        <v>44000346</v>
      </c>
      <c r="G4524" s="59">
        <v>0</v>
      </c>
      <c r="H4524" s="44" t="s">
        <v>10649</v>
      </c>
      <c r="I4524" s="107">
        <v>62244.72</v>
      </c>
      <c r="J4524" s="47">
        <v>41359</v>
      </c>
      <c r="K4524" s="48"/>
    </row>
    <row r="4525" spans="1:11" x14ac:dyDescent="0.35">
      <c r="A4525" s="43">
        <v>1</v>
      </c>
      <c r="B4525" s="44">
        <v>7100</v>
      </c>
      <c r="C4525" s="44" t="s">
        <v>10</v>
      </c>
      <c r="D4525" s="44" t="s">
        <v>10650</v>
      </c>
      <c r="E4525" s="44">
        <v>440002586</v>
      </c>
      <c r="F4525" s="44">
        <v>44000347</v>
      </c>
      <c r="G4525" s="59">
        <v>0</v>
      </c>
      <c r="H4525" s="44" t="s">
        <v>10651</v>
      </c>
      <c r="I4525" s="107">
        <v>62244.72</v>
      </c>
      <c r="J4525" s="47">
        <v>41359</v>
      </c>
      <c r="K4525" s="48"/>
    </row>
    <row r="4526" spans="1:11" x14ac:dyDescent="0.35">
      <c r="A4526" s="43">
        <v>1</v>
      </c>
      <c r="B4526" s="44">
        <v>7100</v>
      </c>
      <c r="C4526" s="44" t="s">
        <v>10</v>
      </c>
      <c r="D4526" s="44" t="s">
        <v>10652</v>
      </c>
      <c r="E4526" s="44">
        <v>440002587</v>
      </c>
      <c r="F4526" s="44">
        <v>44000348</v>
      </c>
      <c r="G4526" s="59">
        <v>0</v>
      </c>
      <c r="H4526" s="44" t="s">
        <v>10653</v>
      </c>
      <c r="I4526" s="107">
        <v>62244.72</v>
      </c>
      <c r="J4526" s="47">
        <v>41359</v>
      </c>
      <c r="K4526" s="48"/>
    </row>
    <row r="4527" spans="1:11" x14ac:dyDescent="0.35">
      <c r="A4527" s="43">
        <v>1</v>
      </c>
      <c r="B4527" s="44">
        <v>7100</v>
      </c>
      <c r="C4527" s="44" t="s">
        <v>10</v>
      </c>
      <c r="D4527" s="44" t="s">
        <v>10654</v>
      </c>
      <c r="E4527" s="44">
        <v>440001240</v>
      </c>
      <c r="F4527" s="44">
        <v>44000349</v>
      </c>
      <c r="G4527" s="59">
        <v>0</v>
      </c>
      <c r="H4527" s="44" t="s">
        <v>10655</v>
      </c>
      <c r="I4527" s="107">
        <v>38557579.100000001</v>
      </c>
      <c r="J4527" s="47">
        <v>41359</v>
      </c>
      <c r="K4527" s="48"/>
    </row>
    <row r="4528" spans="1:11" x14ac:dyDescent="0.35">
      <c r="A4528" s="43">
        <v>1</v>
      </c>
      <c r="B4528" s="44">
        <v>7100</v>
      </c>
      <c r="C4528" s="44" t="s">
        <v>10</v>
      </c>
      <c r="D4528" s="44" t="s">
        <v>10656</v>
      </c>
      <c r="E4528" s="44">
        <v>440001260</v>
      </c>
      <c r="F4528" s="44">
        <v>44000350</v>
      </c>
      <c r="G4528" s="59">
        <v>0</v>
      </c>
      <c r="H4528" s="44" t="s">
        <v>10657</v>
      </c>
      <c r="I4528" s="107">
        <v>18665636.620000001</v>
      </c>
      <c r="J4528" s="47">
        <v>41359</v>
      </c>
      <c r="K4528" s="48"/>
    </row>
    <row r="4529" spans="1:11" x14ac:dyDescent="0.35">
      <c r="A4529" s="43">
        <v>1</v>
      </c>
      <c r="B4529" s="44">
        <v>7100</v>
      </c>
      <c r="C4529" s="44" t="s">
        <v>10</v>
      </c>
      <c r="D4529" s="44" t="s">
        <v>10658</v>
      </c>
      <c r="E4529" s="44">
        <v>440001250</v>
      </c>
      <c r="F4529" s="44">
        <v>44000351</v>
      </c>
      <c r="G4529" s="59">
        <v>0</v>
      </c>
      <c r="H4529" s="44" t="s">
        <v>10659</v>
      </c>
      <c r="I4529" s="107">
        <v>2151678.7000000002</v>
      </c>
      <c r="J4529" s="47">
        <v>41359</v>
      </c>
      <c r="K4529" s="48"/>
    </row>
    <row r="4530" spans="1:11" x14ac:dyDescent="0.35">
      <c r="A4530" s="43">
        <v>1</v>
      </c>
      <c r="B4530" s="44">
        <v>7100</v>
      </c>
      <c r="C4530" s="44" t="s">
        <v>10</v>
      </c>
      <c r="D4530" s="44" t="s">
        <v>10660</v>
      </c>
      <c r="E4530" s="44">
        <v>440002607</v>
      </c>
      <c r="F4530" s="44">
        <v>44000352</v>
      </c>
      <c r="G4530" s="59">
        <v>0</v>
      </c>
      <c r="H4530" s="44" t="s">
        <v>10641</v>
      </c>
      <c r="I4530" s="107">
        <v>561277.94999999995</v>
      </c>
      <c r="J4530" s="47">
        <v>41359</v>
      </c>
      <c r="K4530" s="48"/>
    </row>
    <row r="4531" spans="1:11" x14ac:dyDescent="0.35">
      <c r="A4531" s="43">
        <v>1</v>
      </c>
      <c r="B4531" s="44">
        <v>7100</v>
      </c>
      <c r="C4531" s="44" t="s">
        <v>10</v>
      </c>
      <c r="D4531" s="44" t="s">
        <v>10661</v>
      </c>
      <c r="E4531" s="44">
        <v>440002608</v>
      </c>
      <c r="F4531" s="44">
        <v>44000353</v>
      </c>
      <c r="G4531" s="59">
        <v>0</v>
      </c>
      <c r="H4531" s="44" t="s">
        <v>10662</v>
      </c>
      <c r="I4531" s="107">
        <v>62244.72</v>
      </c>
      <c r="J4531" s="47">
        <v>41359</v>
      </c>
      <c r="K4531" s="48"/>
    </row>
    <row r="4532" spans="1:11" x14ac:dyDescent="0.35">
      <c r="A4532" s="43">
        <v>1</v>
      </c>
      <c r="B4532" s="44">
        <v>7100</v>
      </c>
      <c r="C4532" s="44" t="s">
        <v>10</v>
      </c>
      <c r="D4532" s="44" t="s">
        <v>10663</v>
      </c>
      <c r="E4532" s="44">
        <v>440002606</v>
      </c>
      <c r="F4532" s="44">
        <v>44000354</v>
      </c>
      <c r="G4532" s="59">
        <v>0</v>
      </c>
      <c r="H4532" s="44" t="s">
        <v>10664</v>
      </c>
      <c r="I4532" s="107">
        <v>62244.72</v>
      </c>
      <c r="J4532" s="47">
        <v>41359</v>
      </c>
      <c r="K4532" s="48"/>
    </row>
    <row r="4533" spans="1:11" x14ac:dyDescent="0.35">
      <c r="A4533" s="43">
        <v>1</v>
      </c>
      <c r="B4533" s="44">
        <v>7100</v>
      </c>
      <c r="C4533" s="44" t="s">
        <v>10</v>
      </c>
      <c r="D4533" s="44" t="s">
        <v>10665</v>
      </c>
      <c r="E4533" s="44">
        <v>440002603</v>
      </c>
      <c r="F4533" s="44">
        <v>44000356</v>
      </c>
      <c r="G4533" s="59">
        <v>0</v>
      </c>
      <c r="H4533" s="44" t="s">
        <v>10666</v>
      </c>
      <c r="I4533" s="107">
        <v>62244.72</v>
      </c>
      <c r="J4533" s="47">
        <v>41359</v>
      </c>
      <c r="K4533" s="48"/>
    </row>
    <row r="4534" spans="1:11" x14ac:dyDescent="0.35">
      <c r="A4534" s="43">
        <v>1</v>
      </c>
      <c r="B4534" s="44">
        <v>7100</v>
      </c>
      <c r="C4534" s="44" t="s">
        <v>10</v>
      </c>
      <c r="D4534" s="44" t="s">
        <v>10667</v>
      </c>
      <c r="E4534" s="44">
        <v>440002602</v>
      </c>
      <c r="F4534" s="44">
        <v>44000357</v>
      </c>
      <c r="G4534" s="59">
        <v>0</v>
      </c>
      <c r="H4534" s="44" t="s">
        <v>10668</v>
      </c>
      <c r="I4534" s="107">
        <v>62244.72</v>
      </c>
      <c r="J4534" s="47">
        <v>41359</v>
      </c>
      <c r="K4534" s="48"/>
    </row>
    <row r="4535" spans="1:11" x14ac:dyDescent="0.35">
      <c r="A4535" s="43">
        <v>1</v>
      </c>
      <c r="B4535" s="44">
        <v>7100</v>
      </c>
      <c r="C4535" s="44" t="s">
        <v>10</v>
      </c>
      <c r="D4535" s="44" t="s">
        <v>10669</v>
      </c>
      <c r="E4535" s="44">
        <v>440002601</v>
      </c>
      <c r="F4535" s="44">
        <v>44000358</v>
      </c>
      <c r="G4535" s="59">
        <v>0</v>
      </c>
      <c r="H4535" s="44" t="s">
        <v>10670</v>
      </c>
      <c r="I4535" s="107">
        <v>62244.72</v>
      </c>
      <c r="J4535" s="47">
        <v>41359</v>
      </c>
      <c r="K4535" s="48"/>
    </row>
    <row r="4536" spans="1:11" x14ac:dyDescent="0.35">
      <c r="A4536" s="43">
        <v>1</v>
      </c>
      <c r="B4536" s="44">
        <v>7100</v>
      </c>
      <c r="C4536" s="44" t="s">
        <v>10</v>
      </c>
      <c r="D4536" s="44" t="s">
        <v>10671</v>
      </c>
      <c r="E4536" s="44">
        <v>440002599</v>
      </c>
      <c r="F4536" s="44">
        <v>44000359</v>
      </c>
      <c r="G4536" s="59">
        <v>0</v>
      </c>
      <c r="H4536" s="44" t="s">
        <v>10672</v>
      </c>
      <c r="I4536" s="107">
        <v>62244.72</v>
      </c>
      <c r="J4536" s="47">
        <v>41359</v>
      </c>
      <c r="K4536" s="48"/>
    </row>
    <row r="4537" spans="1:11" x14ac:dyDescent="0.35">
      <c r="A4537" s="43">
        <v>1</v>
      </c>
      <c r="B4537" s="44">
        <v>7100</v>
      </c>
      <c r="C4537" s="44" t="s">
        <v>10</v>
      </c>
      <c r="D4537" s="44" t="s">
        <v>10673</v>
      </c>
      <c r="E4537" s="44">
        <v>440002598</v>
      </c>
      <c r="F4537" s="44">
        <v>44000360</v>
      </c>
      <c r="G4537" s="59">
        <v>0</v>
      </c>
      <c r="H4537" s="44" t="s">
        <v>10674</v>
      </c>
      <c r="I4537" s="107">
        <v>62244.72</v>
      </c>
      <c r="J4537" s="47">
        <v>41359</v>
      </c>
      <c r="K4537" s="48"/>
    </row>
    <row r="4538" spans="1:11" x14ac:dyDescent="0.35">
      <c r="A4538" s="43">
        <v>1</v>
      </c>
      <c r="B4538" s="44">
        <v>7100</v>
      </c>
      <c r="C4538" s="44" t="s">
        <v>10</v>
      </c>
      <c r="D4538" s="44" t="s">
        <v>10675</v>
      </c>
      <c r="E4538" s="44">
        <v>440002597</v>
      </c>
      <c r="F4538" s="44">
        <v>44000361</v>
      </c>
      <c r="G4538" s="59">
        <v>0</v>
      </c>
      <c r="H4538" s="44" t="s">
        <v>10676</v>
      </c>
      <c r="I4538" s="107">
        <v>62244.72</v>
      </c>
      <c r="J4538" s="47">
        <v>41359</v>
      </c>
      <c r="K4538" s="48"/>
    </row>
    <row r="4539" spans="1:11" x14ac:dyDescent="0.35">
      <c r="A4539" s="43">
        <v>1</v>
      </c>
      <c r="B4539" s="44">
        <v>7100</v>
      </c>
      <c r="C4539" s="44" t="s">
        <v>10</v>
      </c>
      <c r="D4539" s="44" t="s">
        <v>10677</v>
      </c>
      <c r="E4539" s="44">
        <v>440002600</v>
      </c>
      <c r="F4539" s="44">
        <v>44000363</v>
      </c>
      <c r="G4539" s="59">
        <v>0</v>
      </c>
      <c r="H4539" s="44" t="s">
        <v>10678</v>
      </c>
      <c r="I4539" s="107">
        <v>62244.72</v>
      </c>
      <c r="J4539" s="47">
        <v>41359</v>
      </c>
      <c r="K4539" s="48"/>
    </row>
    <row r="4540" spans="1:11" x14ac:dyDescent="0.35">
      <c r="A4540" s="43">
        <v>1</v>
      </c>
      <c r="B4540" s="44">
        <v>7100</v>
      </c>
      <c r="C4540" s="44" t="s">
        <v>10</v>
      </c>
      <c r="D4540" s="44" t="s">
        <v>10679</v>
      </c>
      <c r="E4540" s="44">
        <v>440002589</v>
      </c>
      <c r="F4540" s="44">
        <v>44000365</v>
      </c>
      <c r="G4540" s="59">
        <v>0</v>
      </c>
      <c r="H4540" s="44" t="s">
        <v>10680</v>
      </c>
      <c r="I4540" s="107">
        <v>52977.7</v>
      </c>
      <c r="J4540" s="47">
        <v>41359</v>
      </c>
      <c r="K4540" s="48"/>
    </row>
    <row r="4541" spans="1:11" x14ac:dyDescent="0.35">
      <c r="A4541" s="43">
        <v>1</v>
      </c>
      <c r="B4541" s="44">
        <v>7100</v>
      </c>
      <c r="C4541" s="44" t="s">
        <v>10</v>
      </c>
      <c r="D4541" s="44" t="s">
        <v>10681</v>
      </c>
      <c r="E4541" s="44">
        <v>440002591</v>
      </c>
      <c r="F4541" s="44">
        <v>44000367</v>
      </c>
      <c r="G4541" s="59">
        <v>0</v>
      </c>
      <c r="H4541" s="44" t="s">
        <v>10682</v>
      </c>
      <c r="I4541" s="107">
        <v>52977.7</v>
      </c>
      <c r="J4541" s="47">
        <v>41359</v>
      </c>
      <c r="K4541" s="48"/>
    </row>
    <row r="4542" spans="1:11" x14ac:dyDescent="0.35">
      <c r="A4542" s="43">
        <v>1</v>
      </c>
      <c r="B4542" s="44">
        <v>7100</v>
      </c>
      <c r="C4542" s="44" t="s">
        <v>10</v>
      </c>
      <c r="D4542" s="44" t="s">
        <v>10683</v>
      </c>
      <c r="E4542" s="44">
        <v>440002584</v>
      </c>
      <c r="F4542" s="44">
        <v>44000368</v>
      </c>
      <c r="G4542" s="59">
        <v>0</v>
      </c>
      <c r="H4542" s="44" t="s">
        <v>10684</v>
      </c>
      <c r="I4542" s="107">
        <v>62244.72</v>
      </c>
      <c r="J4542" s="47">
        <v>41359</v>
      </c>
      <c r="K4542" s="48"/>
    </row>
    <row r="4543" spans="1:11" x14ac:dyDescent="0.35">
      <c r="A4543" s="43">
        <v>1</v>
      </c>
      <c r="B4543" s="44">
        <v>7100</v>
      </c>
      <c r="C4543" s="44" t="s">
        <v>10</v>
      </c>
      <c r="D4543" s="44" t="s">
        <v>10685</v>
      </c>
      <c r="E4543" s="44">
        <v>440002585</v>
      </c>
      <c r="F4543" s="44">
        <v>44000369</v>
      </c>
      <c r="G4543" s="59">
        <v>0</v>
      </c>
      <c r="H4543" s="44" t="s">
        <v>10686</v>
      </c>
      <c r="I4543" s="107">
        <v>62244.72</v>
      </c>
      <c r="J4543" s="47">
        <v>41359</v>
      </c>
      <c r="K4543" s="48"/>
    </row>
    <row r="4544" spans="1:11" x14ac:dyDescent="0.35">
      <c r="A4544" s="43">
        <v>1</v>
      </c>
      <c r="B4544" s="44">
        <v>7100</v>
      </c>
      <c r="C4544" s="44" t="s">
        <v>10</v>
      </c>
      <c r="D4544" s="44" t="s">
        <v>10687</v>
      </c>
      <c r="E4544" s="44">
        <v>440002594</v>
      </c>
      <c r="F4544" s="44">
        <v>44000370</v>
      </c>
      <c r="G4544" s="59">
        <v>0</v>
      </c>
      <c r="H4544" s="44" t="s">
        <v>10688</v>
      </c>
      <c r="I4544" s="107">
        <v>62244.72</v>
      </c>
      <c r="J4544" s="47">
        <v>41359</v>
      </c>
      <c r="K4544" s="48"/>
    </row>
    <row r="4545" spans="1:11" x14ac:dyDescent="0.35">
      <c r="A4545" s="43">
        <v>1</v>
      </c>
      <c r="B4545" s="44">
        <v>7100</v>
      </c>
      <c r="C4545" s="44" t="s">
        <v>10</v>
      </c>
      <c r="D4545" s="44" t="s">
        <v>10689</v>
      </c>
      <c r="E4545" s="44">
        <v>440002595</v>
      </c>
      <c r="F4545" s="44">
        <v>44000371</v>
      </c>
      <c r="G4545" s="59">
        <v>0</v>
      </c>
      <c r="H4545" s="44" t="s">
        <v>10690</v>
      </c>
      <c r="I4545" s="107">
        <v>62244.72</v>
      </c>
      <c r="J4545" s="47">
        <v>41359</v>
      </c>
      <c r="K4545" s="48"/>
    </row>
    <row r="4546" spans="1:11" x14ac:dyDescent="0.35">
      <c r="A4546" s="43">
        <v>1</v>
      </c>
      <c r="B4546" s="44">
        <v>7100</v>
      </c>
      <c r="C4546" s="44" t="s">
        <v>10</v>
      </c>
      <c r="D4546" s="44" t="s">
        <v>10691</v>
      </c>
      <c r="E4546" s="44">
        <v>440002596</v>
      </c>
      <c r="F4546" s="44">
        <v>44000372</v>
      </c>
      <c r="G4546" s="59">
        <v>0</v>
      </c>
      <c r="H4546" s="44" t="s">
        <v>10692</v>
      </c>
      <c r="I4546" s="107">
        <v>62244.72</v>
      </c>
      <c r="J4546" s="47">
        <v>41359</v>
      </c>
      <c r="K4546" s="48"/>
    </row>
    <row r="4547" spans="1:11" x14ac:dyDescent="0.35">
      <c r="A4547" s="43">
        <v>1</v>
      </c>
      <c r="B4547" s="44">
        <v>7100</v>
      </c>
      <c r="C4547" s="44" t="s">
        <v>10</v>
      </c>
      <c r="D4547" s="44" t="s">
        <v>10693</v>
      </c>
      <c r="E4547" s="44">
        <v>440002605</v>
      </c>
      <c r="F4547" s="44">
        <v>44000373</v>
      </c>
      <c r="G4547" s="59">
        <v>0</v>
      </c>
      <c r="H4547" s="44" t="s">
        <v>10694</v>
      </c>
      <c r="I4547" s="107">
        <v>62244.72</v>
      </c>
      <c r="J4547" s="47">
        <v>41359</v>
      </c>
      <c r="K4547" s="48"/>
    </row>
    <row r="4548" spans="1:11" x14ac:dyDescent="0.35">
      <c r="A4548" s="43">
        <v>1</v>
      </c>
      <c r="B4548" s="44">
        <v>7100</v>
      </c>
      <c r="C4548" s="44" t="s">
        <v>10</v>
      </c>
      <c r="D4548" s="44" t="s">
        <v>10695</v>
      </c>
      <c r="E4548" s="44">
        <v>440002583</v>
      </c>
      <c r="F4548" s="44">
        <v>44000374</v>
      </c>
      <c r="G4548" s="59">
        <v>0</v>
      </c>
      <c r="H4548" s="44" t="s">
        <v>10696</v>
      </c>
      <c r="I4548" s="107">
        <v>62244.69</v>
      </c>
      <c r="J4548" s="47">
        <v>41359</v>
      </c>
      <c r="K4548" s="48"/>
    </row>
    <row r="4549" spans="1:11" x14ac:dyDescent="0.35">
      <c r="A4549" s="43">
        <v>1</v>
      </c>
      <c r="B4549" s="44">
        <v>7100</v>
      </c>
      <c r="C4549" s="44" t="s">
        <v>10</v>
      </c>
      <c r="D4549" s="44" t="s">
        <v>10697</v>
      </c>
      <c r="E4549" s="44">
        <v>440002627</v>
      </c>
      <c r="F4549" s="44">
        <v>44000375</v>
      </c>
      <c r="G4549" s="59">
        <v>0</v>
      </c>
      <c r="H4549" s="44" t="s">
        <v>10698</v>
      </c>
      <c r="I4549" s="107">
        <v>68466970.430000007</v>
      </c>
      <c r="J4549" s="47">
        <v>41451</v>
      </c>
      <c r="K4549" s="48"/>
    </row>
    <row r="4550" spans="1:11" x14ac:dyDescent="0.35">
      <c r="A4550" s="43">
        <v>1</v>
      </c>
      <c r="B4550" s="44">
        <v>7100</v>
      </c>
      <c r="C4550" s="44" t="s">
        <v>10</v>
      </c>
      <c r="D4550" s="44" t="s">
        <v>10699</v>
      </c>
      <c r="E4550" s="44">
        <v>440002628</v>
      </c>
      <c r="F4550" s="44">
        <v>44000375</v>
      </c>
      <c r="G4550" s="59">
        <v>1</v>
      </c>
      <c r="H4550" s="44" t="s">
        <v>10700</v>
      </c>
      <c r="I4550" s="107">
        <v>34172701.789999999</v>
      </c>
      <c r="J4550" s="47">
        <v>41451</v>
      </c>
      <c r="K4550" s="48"/>
    </row>
    <row r="4551" spans="1:11" x14ac:dyDescent="0.35">
      <c r="A4551" s="43">
        <v>1</v>
      </c>
      <c r="B4551" s="44">
        <v>7100</v>
      </c>
      <c r="C4551" s="44" t="s">
        <v>10</v>
      </c>
      <c r="D4551" s="44" t="s">
        <v>10701</v>
      </c>
      <c r="E4551" s="44">
        <v>440002639</v>
      </c>
      <c r="F4551" s="44">
        <v>44000376</v>
      </c>
      <c r="G4551" s="59">
        <v>0</v>
      </c>
      <c r="H4551" s="44" t="s">
        <v>10702</v>
      </c>
      <c r="I4551" s="107">
        <v>2099865.96</v>
      </c>
      <c r="J4551" s="47">
        <v>41451</v>
      </c>
      <c r="K4551" s="48"/>
    </row>
    <row r="4552" spans="1:11" x14ac:dyDescent="0.35">
      <c r="A4552" s="43">
        <v>1</v>
      </c>
      <c r="B4552" s="44">
        <v>7100</v>
      </c>
      <c r="C4552" s="44" t="s">
        <v>10</v>
      </c>
      <c r="D4552" s="44" t="s">
        <v>10703</v>
      </c>
      <c r="E4552" s="44">
        <v>440002635</v>
      </c>
      <c r="F4552" s="44">
        <v>44000378</v>
      </c>
      <c r="G4552" s="59">
        <v>0</v>
      </c>
      <c r="H4552" s="44" t="s">
        <v>10704</v>
      </c>
      <c r="I4552" s="107">
        <v>2076871.85</v>
      </c>
      <c r="J4552" s="47">
        <v>41451</v>
      </c>
      <c r="K4552" s="48"/>
    </row>
    <row r="4553" spans="1:11" x14ac:dyDescent="0.35">
      <c r="A4553" s="43">
        <v>1</v>
      </c>
      <c r="B4553" s="44">
        <v>7100</v>
      </c>
      <c r="C4553" s="46">
        <v>44</v>
      </c>
      <c r="D4553" s="44" t="s">
        <v>10705</v>
      </c>
      <c r="E4553" s="44">
        <v>440002635</v>
      </c>
      <c r="F4553" s="44">
        <v>44000378</v>
      </c>
      <c r="G4553" s="59">
        <v>2</v>
      </c>
      <c r="H4553" s="50" t="s">
        <v>10706</v>
      </c>
      <c r="I4553" s="107">
        <v>2721739.48</v>
      </c>
      <c r="J4553" s="47">
        <v>44859</v>
      </c>
      <c r="K4553" s="48"/>
    </row>
    <row r="4554" spans="1:11" x14ac:dyDescent="0.35">
      <c r="A4554" s="43">
        <v>1</v>
      </c>
      <c r="B4554" s="44">
        <v>7100</v>
      </c>
      <c r="C4554" s="44" t="s">
        <v>10</v>
      </c>
      <c r="D4554" s="44" t="s">
        <v>10707</v>
      </c>
      <c r="E4554" s="44">
        <v>440002611</v>
      </c>
      <c r="F4554" s="44">
        <v>44000379</v>
      </c>
      <c r="G4554" s="59">
        <v>0</v>
      </c>
      <c r="H4554" s="44" t="s">
        <v>10708</v>
      </c>
      <c r="I4554" s="107">
        <v>1035688.16</v>
      </c>
      <c r="J4554" s="47">
        <v>41451</v>
      </c>
      <c r="K4554" s="48"/>
    </row>
    <row r="4555" spans="1:11" x14ac:dyDescent="0.35">
      <c r="A4555" s="43">
        <v>1</v>
      </c>
      <c r="B4555" s="44">
        <v>7100</v>
      </c>
      <c r="C4555" s="44" t="s">
        <v>10</v>
      </c>
      <c r="D4555" s="44" t="s">
        <v>10709</v>
      </c>
      <c r="E4555" s="44">
        <v>440002612</v>
      </c>
      <c r="F4555" s="44">
        <v>44000380</v>
      </c>
      <c r="G4555" s="59">
        <v>0</v>
      </c>
      <c r="H4555" s="44" t="s">
        <v>10708</v>
      </c>
      <c r="I4555" s="107">
        <v>1035688.16</v>
      </c>
      <c r="J4555" s="47">
        <v>41451</v>
      </c>
      <c r="K4555" s="48"/>
    </row>
    <row r="4556" spans="1:11" x14ac:dyDescent="0.35">
      <c r="A4556" s="43">
        <v>1</v>
      </c>
      <c r="B4556" s="44">
        <v>7100</v>
      </c>
      <c r="C4556" s="44" t="s">
        <v>10</v>
      </c>
      <c r="D4556" s="44" t="s">
        <v>10710</v>
      </c>
      <c r="E4556" s="44">
        <v>440002613</v>
      </c>
      <c r="F4556" s="44">
        <v>44000381</v>
      </c>
      <c r="G4556" s="59">
        <v>0</v>
      </c>
      <c r="H4556" s="44" t="s">
        <v>10708</v>
      </c>
      <c r="I4556" s="107">
        <v>1035688.16</v>
      </c>
      <c r="J4556" s="47">
        <v>41451</v>
      </c>
      <c r="K4556" s="48"/>
    </row>
    <row r="4557" spans="1:11" x14ac:dyDescent="0.35">
      <c r="A4557" s="43">
        <v>1</v>
      </c>
      <c r="B4557" s="44">
        <v>7100</v>
      </c>
      <c r="C4557" s="44" t="s">
        <v>10</v>
      </c>
      <c r="D4557" s="44" t="s">
        <v>10711</v>
      </c>
      <c r="E4557" s="44">
        <v>440002614</v>
      </c>
      <c r="F4557" s="44">
        <v>44000382</v>
      </c>
      <c r="G4557" s="59">
        <v>0</v>
      </c>
      <c r="H4557" s="44" t="s">
        <v>10708</v>
      </c>
      <c r="I4557" s="107">
        <v>1035688.16</v>
      </c>
      <c r="J4557" s="47">
        <v>41451</v>
      </c>
      <c r="K4557" s="48"/>
    </row>
    <row r="4558" spans="1:11" x14ac:dyDescent="0.35">
      <c r="A4558" s="43">
        <v>1</v>
      </c>
      <c r="B4558" s="44">
        <v>7100</v>
      </c>
      <c r="C4558" s="44" t="s">
        <v>10</v>
      </c>
      <c r="D4558" s="44" t="s">
        <v>10712</v>
      </c>
      <c r="E4558" s="44">
        <v>440002615</v>
      </c>
      <c r="F4558" s="44">
        <v>44000383</v>
      </c>
      <c r="G4558" s="59">
        <v>0</v>
      </c>
      <c r="H4558" s="44" t="s">
        <v>10708</v>
      </c>
      <c r="I4558" s="107">
        <v>1035688.16</v>
      </c>
      <c r="J4558" s="47">
        <v>41451</v>
      </c>
      <c r="K4558" s="48"/>
    </row>
    <row r="4559" spans="1:11" x14ac:dyDescent="0.35">
      <c r="A4559" s="43">
        <v>1</v>
      </c>
      <c r="B4559" s="44">
        <v>7100</v>
      </c>
      <c r="C4559" s="44" t="s">
        <v>10</v>
      </c>
      <c r="D4559" s="44" t="s">
        <v>10713</v>
      </c>
      <c r="E4559" s="44">
        <v>440002616</v>
      </c>
      <c r="F4559" s="44">
        <v>44000384</v>
      </c>
      <c r="G4559" s="59">
        <v>0</v>
      </c>
      <c r="H4559" s="44" t="s">
        <v>10708</v>
      </c>
      <c r="I4559" s="107">
        <v>1035688.16</v>
      </c>
      <c r="J4559" s="47">
        <v>41451</v>
      </c>
      <c r="K4559" s="48"/>
    </row>
    <row r="4560" spans="1:11" x14ac:dyDescent="0.35">
      <c r="A4560" s="43">
        <v>1</v>
      </c>
      <c r="B4560" s="44">
        <v>7100</v>
      </c>
      <c r="C4560" s="44" t="s">
        <v>10</v>
      </c>
      <c r="D4560" s="44" t="s">
        <v>10714</v>
      </c>
      <c r="E4560" s="44">
        <v>440002617</v>
      </c>
      <c r="F4560" s="44">
        <v>44000385</v>
      </c>
      <c r="G4560" s="59">
        <v>0</v>
      </c>
      <c r="H4560" s="44" t="s">
        <v>10708</v>
      </c>
      <c r="I4560" s="107">
        <v>1035688.16</v>
      </c>
      <c r="J4560" s="47">
        <v>41451</v>
      </c>
      <c r="K4560" s="48"/>
    </row>
    <row r="4561" spans="1:11" x14ac:dyDescent="0.35">
      <c r="A4561" s="43">
        <v>1</v>
      </c>
      <c r="B4561" s="44">
        <v>7100</v>
      </c>
      <c r="C4561" s="44" t="s">
        <v>10</v>
      </c>
      <c r="D4561" s="44" t="s">
        <v>10715</v>
      </c>
      <c r="E4561" s="44">
        <v>440002618</v>
      </c>
      <c r="F4561" s="44">
        <v>44000386</v>
      </c>
      <c r="G4561" s="59">
        <v>0</v>
      </c>
      <c r="H4561" s="44" t="s">
        <v>10708</v>
      </c>
      <c r="I4561" s="107">
        <v>1035688.16</v>
      </c>
      <c r="J4561" s="47">
        <v>41451</v>
      </c>
      <c r="K4561" s="48"/>
    </row>
    <row r="4562" spans="1:11" x14ac:dyDescent="0.35">
      <c r="A4562" s="43">
        <v>1</v>
      </c>
      <c r="B4562" s="44">
        <v>7100</v>
      </c>
      <c r="C4562" s="44" t="s">
        <v>10</v>
      </c>
      <c r="D4562" s="44" t="s">
        <v>10716</v>
      </c>
      <c r="E4562" s="44">
        <v>440002619</v>
      </c>
      <c r="F4562" s="44">
        <v>44000387</v>
      </c>
      <c r="G4562" s="59">
        <v>0</v>
      </c>
      <c r="H4562" s="44" t="s">
        <v>10708</v>
      </c>
      <c r="I4562" s="107">
        <v>1035688.16</v>
      </c>
      <c r="J4562" s="47">
        <v>41451</v>
      </c>
      <c r="K4562" s="48"/>
    </row>
    <row r="4563" spans="1:11" x14ac:dyDescent="0.35">
      <c r="A4563" s="43">
        <v>1</v>
      </c>
      <c r="B4563" s="44">
        <v>7100</v>
      </c>
      <c r="C4563" s="44" t="s">
        <v>10</v>
      </c>
      <c r="D4563" s="44" t="s">
        <v>10717</v>
      </c>
      <c r="E4563" s="44">
        <v>440002621</v>
      </c>
      <c r="F4563" s="44">
        <v>44000389</v>
      </c>
      <c r="G4563" s="59">
        <v>0</v>
      </c>
      <c r="H4563" s="44" t="s">
        <v>10708</v>
      </c>
      <c r="I4563" s="107">
        <v>1035688.16</v>
      </c>
      <c r="J4563" s="47">
        <v>41451</v>
      </c>
      <c r="K4563" s="48"/>
    </row>
    <row r="4564" spans="1:11" x14ac:dyDescent="0.35">
      <c r="A4564" s="43">
        <v>1</v>
      </c>
      <c r="B4564" s="44">
        <v>7100</v>
      </c>
      <c r="C4564" s="44" t="s">
        <v>10</v>
      </c>
      <c r="D4564" s="44" t="s">
        <v>10718</v>
      </c>
      <c r="E4564" s="44">
        <v>440002623</v>
      </c>
      <c r="F4564" s="44">
        <v>44000391</v>
      </c>
      <c r="G4564" s="59">
        <v>0</v>
      </c>
      <c r="H4564" s="44" t="s">
        <v>10708</v>
      </c>
      <c r="I4564" s="107">
        <v>1035688.15</v>
      </c>
      <c r="J4564" s="47">
        <v>41451</v>
      </c>
      <c r="K4564" s="48"/>
    </row>
    <row r="4565" spans="1:11" x14ac:dyDescent="0.35">
      <c r="A4565" s="43">
        <v>1</v>
      </c>
      <c r="B4565" s="44">
        <v>7100</v>
      </c>
      <c r="C4565" s="44" t="s">
        <v>10</v>
      </c>
      <c r="D4565" s="44" t="s">
        <v>10719</v>
      </c>
      <c r="E4565" s="44">
        <v>440002624</v>
      </c>
      <c r="F4565" s="44">
        <v>44000392</v>
      </c>
      <c r="G4565" s="59">
        <v>0</v>
      </c>
      <c r="H4565" s="44" t="s">
        <v>10708</v>
      </c>
      <c r="I4565" s="107">
        <v>1035688.18</v>
      </c>
      <c r="J4565" s="47">
        <v>41451</v>
      </c>
      <c r="K4565" s="48"/>
    </row>
    <row r="4566" spans="1:11" x14ac:dyDescent="0.35">
      <c r="A4566" s="43">
        <v>1</v>
      </c>
      <c r="B4566" s="44">
        <v>7100</v>
      </c>
      <c r="C4566" s="44" t="s">
        <v>10</v>
      </c>
      <c r="D4566" s="44" t="s">
        <v>10720</v>
      </c>
      <c r="E4566" s="44">
        <v>440002631</v>
      </c>
      <c r="F4566" s="44">
        <v>44000396</v>
      </c>
      <c r="G4566" s="59">
        <v>0</v>
      </c>
      <c r="H4566" s="44" t="s">
        <v>10721</v>
      </c>
      <c r="I4566" s="107">
        <v>68466970.430000007</v>
      </c>
      <c r="J4566" s="47">
        <v>41451</v>
      </c>
      <c r="K4566" s="48"/>
    </row>
    <row r="4567" spans="1:11" x14ac:dyDescent="0.35">
      <c r="A4567" s="43">
        <v>1</v>
      </c>
      <c r="B4567" s="44">
        <v>7100</v>
      </c>
      <c r="C4567" s="44" t="s">
        <v>10</v>
      </c>
      <c r="D4567" s="44" t="s">
        <v>10722</v>
      </c>
      <c r="E4567" s="44">
        <v>440002632</v>
      </c>
      <c r="F4567" s="44">
        <v>44000396</v>
      </c>
      <c r="G4567" s="59">
        <v>1</v>
      </c>
      <c r="H4567" s="44" t="s">
        <v>10723</v>
      </c>
      <c r="I4567" s="107">
        <v>34173419.5</v>
      </c>
      <c r="J4567" s="47">
        <v>41451</v>
      </c>
      <c r="K4567" s="48"/>
    </row>
    <row r="4568" spans="1:11" x14ac:dyDescent="0.35">
      <c r="A4568" s="43">
        <v>1</v>
      </c>
      <c r="B4568" s="44">
        <v>7100</v>
      </c>
      <c r="C4568" s="44" t="s">
        <v>10</v>
      </c>
      <c r="D4568" s="44" t="s">
        <v>10724</v>
      </c>
      <c r="E4568" s="44">
        <v>440002637</v>
      </c>
      <c r="F4568" s="44">
        <v>44000398</v>
      </c>
      <c r="G4568" s="59">
        <v>0</v>
      </c>
      <c r="H4568" s="44" t="s">
        <v>10725</v>
      </c>
      <c r="I4568" s="107">
        <v>2099865.96</v>
      </c>
      <c r="J4568" s="47">
        <v>41451</v>
      </c>
      <c r="K4568" s="48"/>
    </row>
    <row r="4569" spans="1:11" x14ac:dyDescent="0.35">
      <c r="A4569" s="43">
        <v>1</v>
      </c>
      <c r="B4569" s="44">
        <v>7100</v>
      </c>
      <c r="C4569" s="44" t="s">
        <v>10</v>
      </c>
      <c r="D4569" s="44" t="s">
        <v>10726</v>
      </c>
      <c r="E4569" s="44">
        <v>440004010</v>
      </c>
      <c r="F4569" s="44">
        <v>44000734</v>
      </c>
      <c r="G4569" s="59" t="s">
        <v>585</v>
      </c>
      <c r="H4569" s="44" t="s">
        <v>10727</v>
      </c>
      <c r="I4569" s="107">
        <v>1165294.1000000001</v>
      </c>
      <c r="J4569" s="47">
        <v>41572</v>
      </c>
      <c r="K4569" s="48"/>
    </row>
    <row r="4570" spans="1:11" x14ac:dyDescent="0.35">
      <c r="A4570" s="43">
        <v>1</v>
      </c>
      <c r="B4570" s="44">
        <v>7100</v>
      </c>
      <c r="C4570" s="44" t="s">
        <v>10</v>
      </c>
      <c r="D4570" s="44" t="s">
        <v>10728</v>
      </c>
      <c r="E4570" s="44">
        <v>440004030</v>
      </c>
      <c r="F4570" s="44">
        <v>44000736</v>
      </c>
      <c r="G4570" s="59" t="s">
        <v>585</v>
      </c>
      <c r="H4570" s="44" t="s">
        <v>10729</v>
      </c>
      <c r="I4570" s="107">
        <v>1165294.1000000001</v>
      </c>
      <c r="J4570" s="47">
        <v>41572</v>
      </c>
      <c r="K4570" s="48"/>
    </row>
    <row r="4571" spans="1:11" x14ac:dyDescent="0.35">
      <c r="A4571" s="43">
        <v>1</v>
      </c>
      <c r="B4571" s="44">
        <v>7100</v>
      </c>
      <c r="C4571" s="44" t="s">
        <v>10</v>
      </c>
      <c r="D4571" s="44" t="s">
        <v>10730</v>
      </c>
      <c r="E4571" s="44">
        <v>440004040</v>
      </c>
      <c r="F4571" s="44">
        <v>44000737</v>
      </c>
      <c r="G4571" s="59" t="s">
        <v>585</v>
      </c>
      <c r="H4571" s="44" t="s">
        <v>10731</v>
      </c>
      <c r="I4571" s="107">
        <v>1165294.1000000001</v>
      </c>
      <c r="J4571" s="47">
        <v>41572</v>
      </c>
      <c r="K4571" s="48"/>
    </row>
    <row r="4572" spans="1:11" x14ac:dyDescent="0.35">
      <c r="A4572" s="43">
        <v>1</v>
      </c>
      <c r="B4572" s="44">
        <v>7100</v>
      </c>
      <c r="C4572" s="44" t="s">
        <v>10</v>
      </c>
      <c r="D4572" s="44" t="s">
        <v>10732</v>
      </c>
      <c r="E4572" s="44">
        <v>440004070</v>
      </c>
      <c r="F4572" s="44">
        <v>44000740</v>
      </c>
      <c r="G4572" s="59" t="s">
        <v>585</v>
      </c>
      <c r="H4572" s="44" t="s">
        <v>10733</v>
      </c>
      <c r="I4572" s="107">
        <v>1462005.19</v>
      </c>
      <c r="J4572" s="47">
        <v>41572</v>
      </c>
      <c r="K4572" s="48"/>
    </row>
    <row r="4573" spans="1:11" x14ac:dyDescent="0.35">
      <c r="A4573" s="43">
        <v>1</v>
      </c>
      <c r="B4573" s="44">
        <v>7100</v>
      </c>
      <c r="C4573" s="44" t="s">
        <v>10</v>
      </c>
      <c r="D4573" s="44" t="s">
        <v>10734</v>
      </c>
      <c r="E4573" s="44">
        <v>440004080</v>
      </c>
      <c r="F4573" s="44">
        <v>44000741</v>
      </c>
      <c r="G4573" s="59" t="s">
        <v>585</v>
      </c>
      <c r="H4573" s="44" t="s">
        <v>10735</v>
      </c>
      <c r="I4573" s="107">
        <v>1165294.1000000001</v>
      </c>
      <c r="J4573" s="47">
        <v>41572</v>
      </c>
      <c r="K4573" s="48"/>
    </row>
    <row r="4574" spans="1:11" x14ac:dyDescent="0.35">
      <c r="A4574" s="43">
        <v>1</v>
      </c>
      <c r="B4574" s="44">
        <v>7100</v>
      </c>
      <c r="C4574" s="44" t="s">
        <v>10</v>
      </c>
      <c r="D4574" s="44" t="s">
        <v>10736</v>
      </c>
      <c r="E4574" s="44">
        <v>440004090</v>
      </c>
      <c r="F4574" s="44">
        <v>44000742</v>
      </c>
      <c r="G4574" s="59" t="s">
        <v>585</v>
      </c>
      <c r="H4574" s="44" t="s">
        <v>10737</v>
      </c>
      <c r="I4574" s="107">
        <v>1165294.1000000001</v>
      </c>
      <c r="J4574" s="47">
        <v>41572</v>
      </c>
      <c r="K4574" s="48"/>
    </row>
    <row r="4575" spans="1:11" x14ac:dyDescent="0.35">
      <c r="A4575" s="43">
        <v>1</v>
      </c>
      <c r="B4575" s="44">
        <v>7100</v>
      </c>
      <c r="C4575" s="44" t="s">
        <v>10</v>
      </c>
      <c r="D4575" s="44" t="s">
        <v>10738</v>
      </c>
      <c r="E4575" s="44">
        <v>440004100</v>
      </c>
      <c r="F4575" s="44">
        <v>44000743</v>
      </c>
      <c r="G4575" s="59" t="s">
        <v>585</v>
      </c>
      <c r="H4575" s="44" t="s">
        <v>10739</v>
      </c>
      <c r="I4575" s="107">
        <v>1165294.1000000001</v>
      </c>
      <c r="J4575" s="47">
        <v>41572</v>
      </c>
      <c r="K4575" s="48"/>
    </row>
    <row r="4576" spans="1:11" x14ac:dyDescent="0.35">
      <c r="A4576" s="43">
        <v>1</v>
      </c>
      <c r="B4576" s="44">
        <v>7100</v>
      </c>
      <c r="C4576" s="44" t="s">
        <v>10</v>
      </c>
      <c r="D4576" s="44" t="s">
        <v>10740</v>
      </c>
      <c r="E4576" s="44">
        <v>440004110</v>
      </c>
      <c r="F4576" s="44">
        <v>44000744</v>
      </c>
      <c r="G4576" s="59" t="s">
        <v>585</v>
      </c>
      <c r="H4576" s="44" t="s">
        <v>10741</v>
      </c>
      <c r="I4576" s="107">
        <v>1165294.1000000001</v>
      </c>
      <c r="J4576" s="47">
        <v>41572</v>
      </c>
      <c r="K4576" s="48"/>
    </row>
    <row r="4577" spans="1:11" x14ac:dyDescent="0.35">
      <c r="A4577" s="43">
        <v>1</v>
      </c>
      <c r="B4577" s="44">
        <v>7100</v>
      </c>
      <c r="C4577" s="44" t="s">
        <v>10</v>
      </c>
      <c r="D4577" s="44" t="s">
        <v>10742</v>
      </c>
      <c r="E4577" s="44">
        <v>440004120</v>
      </c>
      <c r="F4577" s="44">
        <v>44000745</v>
      </c>
      <c r="G4577" s="59" t="s">
        <v>585</v>
      </c>
      <c r="H4577" s="44" t="s">
        <v>10743</v>
      </c>
      <c r="I4577" s="107">
        <v>1165294.1000000001</v>
      </c>
      <c r="J4577" s="47">
        <v>41572</v>
      </c>
      <c r="K4577" s="48"/>
    </row>
    <row r="4578" spans="1:11" x14ac:dyDescent="0.35">
      <c r="A4578" s="43">
        <v>1</v>
      </c>
      <c r="B4578" s="44">
        <v>7100</v>
      </c>
      <c r="C4578" s="44" t="s">
        <v>10</v>
      </c>
      <c r="D4578" s="44" t="s">
        <v>10744</v>
      </c>
      <c r="E4578" s="44">
        <v>440004130</v>
      </c>
      <c r="F4578" s="44">
        <v>44000746</v>
      </c>
      <c r="G4578" s="59" t="s">
        <v>585</v>
      </c>
      <c r="H4578" s="44" t="s">
        <v>10745</v>
      </c>
      <c r="I4578" s="107">
        <v>1165294.1000000001</v>
      </c>
      <c r="J4578" s="47">
        <v>41572</v>
      </c>
      <c r="K4578" s="48"/>
    </row>
    <row r="4579" spans="1:11" x14ac:dyDescent="0.35">
      <c r="A4579" s="43">
        <v>1</v>
      </c>
      <c r="B4579" s="44">
        <v>7100</v>
      </c>
      <c r="C4579" s="44" t="s">
        <v>10</v>
      </c>
      <c r="D4579" s="44" t="s">
        <v>10746</v>
      </c>
      <c r="E4579" s="44">
        <v>440004140</v>
      </c>
      <c r="F4579" s="44">
        <v>44000747</v>
      </c>
      <c r="G4579" s="59" t="s">
        <v>585</v>
      </c>
      <c r="H4579" s="44" t="s">
        <v>10747</v>
      </c>
      <c r="I4579" s="107">
        <v>1165294.1000000001</v>
      </c>
      <c r="J4579" s="47">
        <v>41572</v>
      </c>
      <c r="K4579" s="48"/>
    </row>
    <row r="4580" spans="1:11" x14ac:dyDescent="0.35">
      <c r="A4580" s="43">
        <v>1</v>
      </c>
      <c r="B4580" s="44">
        <v>7100</v>
      </c>
      <c r="C4580" s="44" t="s">
        <v>10</v>
      </c>
      <c r="D4580" s="44" t="s">
        <v>10748</v>
      </c>
      <c r="E4580" s="44">
        <v>440004160</v>
      </c>
      <c r="F4580" s="44">
        <v>44000749</v>
      </c>
      <c r="G4580" s="59" t="s">
        <v>585</v>
      </c>
      <c r="H4580" s="44" t="s">
        <v>10749</v>
      </c>
      <c r="I4580" s="107">
        <v>1165294.1000000001</v>
      </c>
      <c r="J4580" s="47">
        <v>41572</v>
      </c>
      <c r="K4580" s="48"/>
    </row>
    <row r="4581" spans="1:11" x14ac:dyDescent="0.35">
      <c r="A4581" s="43">
        <v>1</v>
      </c>
      <c r="B4581" s="44">
        <v>7100</v>
      </c>
      <c r="C4581" s="44" t="s">
        <v>10</v>
      </c>
      <c r="D4581" s="44" t="s">
        <v>10750</v>
      </c>
      <c r="E4581" s="44">
        <v>440004170</v>
      </c>
      <c r="F4581" s="44">
        <v>44000750</v>
      </c>
      <c r="G4581" s="59" t="s">
        <v>585</v>
      </c>
      <c r="H4581" s="44" t="s">
        <v>10751</v>
      </c>
      <c r="I4581" s="107">
        <v>1165294.1000000001</v>
      </c>
      <c r="J4581" s="47">
        <v>41572</v>
      </c>
      <c r="K4581" s="48"/>
    </row>
    <row r="4582" spans="1:11" x14ac:dyDescent="0.35">
      <c r="A4582" s="43">
        <v>1</v>
      </c>
      <c r="B4582" s="44">
        <v>7100</v>
      </c>
      <c r="C4582" s="44" t="s">
        <v>10</v>
      </c>
      <c r="D4582" s="44" t="s">
        <v>10752</v>
      </c>
      <c r="E4582" s="44">
        <v>440004180</v>
      </c>
      <c r="F4582" s="44">
        <v>44000751</v>
      </c>
      <c r="G4582" s="59" t="s">
        <v>585</v>
      </c>
      <c r="H4582" s="44" t="s">
        <v>10753</v>
      </c>
      <c r="I4582" s="107">
        <v>1165294.1000000001</v>
      </c>
      <c r="J4582" s="47">
        <v>41572</v>
      </c>
      <c r="K4582" s="48"/>
    </row>
    <row r="4583" spans="1:11" x14ac:dyDescent="0.35">
      <c r="A4583" s="43">
        <v>1</v>
      </c>
      <c r="B4583" s="44">
        <v>7100</v>
      </c>
      <c r="C4583" s="44" t="s">
        <v>10</v>
      </c>
      <c r="D4583" s="44" t="s">
        <v>10754</v>
      </c>
      <c r="E4583" s="44">
        <v>440004190</v>
      </c>
      <c r="F4583" s="44">
        <v>44000752</v>
      </c>
      <c r="G4583" s="59" t="s">
        <v>585</v>
      </c>
      <c r="H4583" s="44" t="s">
        <v>10755</v>
      </c>
      <c r="I4583" s="107">
        <v>1165294.1000000001</v>
      </c>
      <c r="J4583" s="47">
        <v>41572</v>
      </c>
      <c r="K4583" s="48"/>
    </row>
    <row r="4584" spans="1:11" x14ac:dyDescent="0.35">
      <c r="A4584" s="43">
        <v>1</v>
      </c>
      <c r="B4584" s="44">
        <v>7100</v>
      </c>
      <c r="C4584" s="44" t="s">
        <v>10</v>
      </c>
      <c r="D4584" s="44" t="s">
        <v>10756</v>
      </c>
      <c r="E4584" s="44">
        <v>440004200</v>
      </c>
      <c r="F4584" s="44">
        <v>44000753</v>
      </c>
      <c r="G4584" s="59" t="s">
        <v>585</v>
      </c>
      <c r="H4584" s="44" t="s">
        <v>10757</v>
      </c>
      <c r="I4584" s="107">
        <v>1455184.84</v>
      </c>
      <c r="J4584" s="47">
        <v>41572</v>
      </c>
      <c r="K4584" s="48"/>
    </row>
    <row r="4585" spans="1:11" x14ac:dyDescent="0.35">
      <c r="A4585" s="43">
        <v>1</v>
      </c>
      <c r="B4585" s="44">
        <v>7100</v>
      </c>
      <c r="C4585" s="44" t="s">
        <v>10</v>
      </c>
      <c r="D4585" s="44" t="s">
        <v>10758</v>
      </c>
      <c r="E4585" s="44">
        <v>440004210</v>
      </c>
      <c r="F4585" s="44">
        <v>44000754</v>
      </c>
      <c r="G4585" s="59" t="s">
        <v>585</v>
      </c>
      <c r="H4585" s="44" t="s">
        <v>10759</v>
      </c>
      <c r="I4585" s="107">
        <v>1165294.1000000001</v>
      </c>
      <c r="J4585" s="47">
        <v>41572</v>
      </c>
      <c r="K4585" s="48"/>
    </row>
    <row r="4586" spans="1:11" x14ac:dyDescent="0.35">
      <c r="A4586" s="43">
        <v>1</v>
      </c>
      <c r="B4586" s="44">
        <v>7100</v>
      </c>
      <c r="C4586" s="44" t="s">
        <v>10</v>
      </c>
      <c r="D4586" s="44" t="s">
        <v>10760</v>
      </c>
      <c r="E4586" s="44">
        <v>440004220</v>
      </c>
      <c r="F4586" s="44">
        <v>44000755</v>
      </c>
      <c r="G4586" s="59" t="s">
        <v>585</v>
      </c>
      <c r="H4586" s="44" t="s">
        <v>10761</v>
      </c>
      <c r="I4586" s="107">
        <v>1165294.1000000001</v>
      </c>
      <c r="J4586" s="47">
        <v>41572</v>
      </c>
      <c r="K4586" s="48"/>
    </row>
    <row r="4587" spans="1:11" x14ac:dyDescent="0.35">
      <c r="A4587" s="43">
        <v>1</v>
      </c>
      <c r="B4587" s="44">
        <v>7100</v>
      </c>
      <c r="C4587" s="44" t="s">
        <v>10</v>
      </c>
      <c r="D4587" s="44" t="s">
        <v>10762</v>
      </c>
      <c r="E4587" s="44">
        <v>440004230</v>
      </c>
      <c r="F4587" s="44">
        <v>44000756</v>
      </c>
      <c r="G4587" s="59" t="s">
        <v>585</v>
      </c>
      <c r="H4587" s="44" t="s">
        <v>10763</v>
      </c>
      <c r="I4587" s="107">
        <v>1165294.1000000001</v>
      </c>
      <c r="J4587" s="47">
        <v>41572</v>
      </c>
      <c r="K4587" s="48"/>
    </row>
    <row r="4588" spans="1:11" x14ac:dyDescent="0.35">
      <c r="A4588" s="43">
        <v>1</v>
      </c>
      <c r="B4588" s="44">
        <v>7100</v>
      </c>
      <c r="C4588" s="44" t="s">
        <v>10</v>
      </c>
      <c r="D4588" s="44" t="s">
        <v>10764</v>
      </c>
      <c r="E4588" s="44">
        <v>440004240</v>
      </c>
      <c r="F4588" s="44">
        <v>44000757</v>
      </c>
      <c r="G4588" s="59" t="s">
        <v>585</v>
      </c>
      <c r="H4588" s="44" t="s">
        <v>10765</v>
      </c>
      <c r="I4588" s="107">
        <v>1165294.1000000001</v>
      </c>
      <c r="J4588" s="47">
        <v>41572</v>
      </c>
      <c r="K4588" s="48"/>
    </row>
    <row r="4589" spans="1:11" x14ac:dyDescent="0.35">
      <c r="A4589" s="43">
        <v>1</v>
      </c>
      <c r="B4589" s="44">
        <v>7100</v>
      </c>
      <c r="C4589" s="44" t="s">
        <v>10</v>
      </c>
      <c r="D4589" s="44" t="s">
        <v>10766</v>
      </c>
      <c r="E4589" s="44">
        <v>440004250</v>
      </c>
      <c r="F4589" s="44">
        <v>44000758</v>
      </c>
      <c r="G4589" s="59" t="s">
        <v>585</v>
      </c>
      <c r="H4589" s="44" t="s">
        <v>10767</v>
      </c>
      <c r="I4589" s="107">
        <v>1165294.1000000001</v>
      </c>
      <c r="J4589" s="47">
        <v>41572</v>
      </c>
      <c r="K4589" s="48"/>
    </row>
    <row r="4590" spans="1:11" x14ac:dyDescent="0.35">
      <c r="A4590" s="43">
        <v>1</v>
      </c>
      <c r="B4590" s="44">
        <v>7100</v>
      </c>
      <c r="C4590" s="44" t="s">
        <v>10</v>
      </c>
      <c r="D4590" s="44" t="s">
        <v>10768</v>
      </c>
      <c r="E4590" s="44">
        <v>440004270</v>
      </c>
      <c r="F4590" s="44">
        <v>44000760</v>
      </c>
      <c r="G4590" s="59" t="s">
        <v>585</v>
      </c>
      <c r="H4590" s="44" t="s">
        <v>10769</v>
      </c>
      <c r="I4590" s="107">
        <v>1165294.1000000001</v>
      </c>
      <c r="J4590" s="47">
        <v>41572</v>
      </c>
      <c r="K4590" s="48"/>
    </row>
    <row r="4591" spans="1:11" x14ac:dyDescent="0.35">
      <c r="A4591" s="43">
        <v>1</v>
      </c>
      <c r="B4591" s="44">
        <v>7100</v>
      </c>
      <c r="C4591" s="44" t="s">
        <v>10</v>
      </c>
      <c r="D4591" s="44" t="s">
        <v>10770</v>
      </c>
      <c r="E4591" s="44">
        <v>440004280</v>
      </c>
      <c r="F4591" s="44">
        <v>44000761</v>
      </c>
      <c r="G4591" s="59" t="s">
        <v>585</v>
      </c>
      <c r="H4591" s="44" t="s">
        <v>10771</v>
      </c>
      <c r="I4591" s="107">
        <v>1165294.1000000001</v>
      </c>
      <c r="J4591" s="47">
        <v>41572</v>
      </c>
      <c r="K4591" s="48"/>
    </row>
    <row r="4592" spans="1:11" x14ac:dyDescent="0.35">
      <c r="A4592" s="43">
        <v>1</v>
      </c>
      <c r="B4592" s="44">
        <v>7100</v>
      </c>
      <c r="C4592" s="44" t="s">
        <v>10</v>
      </c>
      <c r="D4592" s="44" t="s">
        <v>10772</v>
      </c>
      <c r="E4592" s="44">
        <v>440004300</v>
      </c>
      <c r="F4592" s="44">
        <v>44000763</v>
      </c>
      <c r="G4592" s="59" t="s">
        <v>585</v>
      </c>
      <c r="H4592" s="44" t="s">
        <v>10773</v>
      </c>
      <c r="I4592" s="107">
        <v>1165294.1000000001</v>
      </c>
      <c r="J4592" s="47">
        <v>41572</v>
      </c>
      <c r="K4592" s="48"/>
    </row>
    <row r="4593" spans="1:11" x14ac:dyDescent="0.35">
      <c r="A4593" s="43">
        <v>1</v>
      </c>
      <c r="B4593" s="44">
        <v>7100</v>
      </c>
      <c r="C4593" s="44" t="s">
        <v>10</v>
      </c>
      <c r="D4593" s="44" t="s">
        <v>10774</v>
      </c>
      <c r="E4593" s="44">
        <v>440004310</v>
      </c>
      <c r="F4593" s="44">
        <v>44000764</v>
      </c>
      <c r="G4593" s="59" t="s">
        <v>585</v>
      </c>
      <c r="H4593" s="44" t="s">
        <v>10775</v>
      </c>
      <c r="I4593" s="107">
        <v>1142294.1000000001</v>
      </c>
      <c r="J4593" s="47">
        <v>41572</v>
      </c>
      <c r="K4593" s="48"/>
    </row>
    <row r="4594" spans="1:11" x14ac:dyDescent="0.35">
      <c r="A4594" s="43">
        <v>1</v>
      </c>
      <c r="B4594" s="44">
        <v>7100</v>
      </c>
      <c r="C4594" s="44" t="s">
        <v>10</v>
      </c>
      <c r="D4594" s="44" t="s">
        <v>10776</v>
      </c>
      <c r="E4594" s="44">
        <v>440004320</v>
      </c>
      <c r="F4594" s="44">
        <v>44000765</v>
      </c>
      <c r="G4594" s="59" t="s">
        <v>585</v>
      </c>
      <c r="H4594" s="44" t="s">
        <v>10777</v>
      </c>
      <c r="I4594" s="107">
        <v>1142294.1000000001</v>
      </c>
      <c r="J4594" s="47">
        <v>41572</v>
      </c>
      <c r="K4594" s="48"/>
    </row>
    <row r="4595" spans="1:11" x14ac:dyDescent="0.35">
      <c r="A4595" s="43">
        <v>1</v>
      </c>
      <c r="B4595" s="44">
        <v>7100</v>
      </c>
      <c r="C4595" s="44" t="s">
        <v>10</v>
      </c>
      <c r="D4595" s="44" t="s">
        <v>10778</v>
      </c>
      <c r="E4595" s="44">
        <v>440004330</v>
      </c>
      <c r="F4595" s="44">
        <v>44000766</v>
      </c>
      <c r="G4595" s="59" t="s">
        <v>585</v>
      </c>
      <c r="H4595" s="44" t="s">
        <v>10779</v>
      </c>
      <c r="I4595" s="107">
        <v>1142294.1000000001</v>
      </c>
      <c r="J4595" s="47">
        <v>41572</v>
      </c>
      <c r="K4595" s="48"/>
    </row>
    <row r="4596" spans="1:11" x14ac:dyDescent="0.35">
      <c r="A4596" s="43">
        <v>1</v>
      </c>
      <c r="B4596" s="44">
        <v>7100</v>
      </c>
      <c r="C4596" s="44" t="s">
        <v>10</v>
      </c>
      <c r="D4596" s="44" t="s">
        <v>10780</v>
      </c>
      <c r="E4596" s="44">
        <v>440004340</v>
      </c>
      <c r="F4596" s="44">
        <v>44000767</v>
      </c>
      <c r="G4596" s="59" t="s">
        <v>585</v>
      </c>
      <c r="H4596" s="44" t="s">
        <v>10781</v>
      </c>
      <c r="I4596" s="107">
        <v>1142294.1000000001</v>
      </c>
      <c r="J4596" s="47">
        <v>41572</v>
      </c>
      <c r="K4596" s="48"/>
    </row>
    <row r="4597" spans="1:11" x14ac:dyDescent="0.35">
      <c r="A4597" s="43">
        <v>1</v>
      </c>
      <c r="B4597" s="44">
        <v>7100</v>
      </c>
      <c r="C4597" s="44" t="s">
        <v>10</v>
      </c>
      <c r="D4597" s="44" t="s">
        <v>10782</v>
      </c>
      <c r="E4597" s="44">
        <v>440004350</v>
      </c>
      <c r="F4597" s="44">
        <v>44000768</v>
      </c>
      <c r="G4597" s="59" t="s">
        <v>585</v>
      </c>
      <c r="H4597" s="44" t="s">
        <v>10783</v>
      </c>
      <c r="I4597" s="107">
        <v>1142294.1000000001</v>
      </c>
      <c r="J4597" s="47">
        <v>41572</v>
      </c>
      <c r="K4597" s="48"/>
    </row>
    <row r="4598" spans="1:11" x14ac:dyDescent="0.35">
      <c r="A4598" s="43">
        <v>1</v>
      </c>
      <c r="B4598" s="44">
        <v>7100</v>
      </c>
      <c r="C4598" s="44" t="s">
        <v>10</v>
      </c>
      <c r="D4598" s="44" t="s">
        <v>10784</v>
      </c>
      <c r="E4598" s="44">
        <v>440004360</v>
      </c>
      <c r="F4598" s="44">
        <v>44000769</v>
      </c>
      <c r="G4598" s="59" t="s">
        <v>585</v>
      </c>
      <c r="H4598" s="44" t="s">
        <v>10785</v>
      </c>
      <c r="I4598" s="107">
        <v>1142294.1000000001</v>
      </c>
      <c r="J4598" s="47">
        <v>41572</v>
      </c>
      <c r="K4598" s="48"/>
    </row>
    <row r="4599" spans="1:11" x14ac:dyDescent="0.35">
      <c r="A4599" s="43">
        <v>1</v>
      </c>
      <c r="B4599" s="44">
        <v>7100</v>
      </c>
      <c r="C4599" s="44" t="s">
        <v>10</v>
      </c>
      <c r="D4599" s="44" t="s">
        <v>10786</v>
      </c>
      <c r="E4599" s="44">
        <v>440004370</v>
      </c>
      <c r="F4599" s="44">
        <v>44000770</v>
      </c>
      <c r="G4599" s="59" t="s">
        <v>585</v>
      </c>
      <c r="H4599" s="44" t="s">
        <v>10787</v>
      </c>
      <c r="I4599" s="107">
        <v>1120294.1000000001</v>
      </c>
      <c r="J4599" s="47">
        <v>41572</v>
      </c>
      <c r="K4599" s="48"/>
    </row>
    <row r="4600" spans="1:11" x14ac:dyDescent="0.35">
      <c r="A4600" s="43">
        <v>1</v>
      </c>
      <c r="B4600" s="44">
        <v>7100</v>
      </c>
      <c r="C4600" s="44" t="s">
        <v>10</v>
      </c>
      <c r="D4600" s="44" t="s">
        <v>10788</v>
      </c>
      <c r="E4600" s="44">
        <v>440004380</v>
      </c>
      <c r="F4600" s="44">
        <v>44000771</v>
      </c>
      <c r="G4600" s="59" t="s">
        <v>585</v>
      </c>
      <c r="H4600" s="44" t="s">
        <v>10789</v>
      </c>
      <c r="I4600" s="107">
        <v>1120294.1000000001</v>
      </c>
      <c r="J4600" s="47">
        <v>41572</v>
      </c>
      <c r="K4600" s="48"/>
    </row>
    <row r="4601" spans="1:11" x14ac:dyDescent="0.35">
      <c r="A4601" s="43">
        <v>1</v>
      </c>
      <c r="B4601" s="44">
        <v>7100</v>
      </c>
      <c r="C4601" s="44" t="s">
        <v>10</v>
      </c>
      <c r="D4601" s="44" t="s">
        <v>10790</v>
      </c>
      <c r="E4601" s="44">
        <v>440004390</v>
      </c>
      <c r="F4601" s="44">
        <v>44000772</v>
      </c>
      <c r="G4601" s="59" t="s">
        <v>585</v>
      </c>
      <c r="H4601" s="44" t="s">
        <v>10791</v>
      </c>
      <c r="I4601" s="107">
        <v>1120294.1000000001</v>
      </c>
      <c r="J4601" s="47">
        <v>41572</v>
      </c>
      <c r="K4601" s="48"/>
    </row>
    <row r="4602" spans="1:11" x14ac:dyDescent="0.35">
      <c r="A4602" s="43">
        <v>1</v>
      </c>
      <c r="B4602" s="44">
        <v>7100</v>
      </c>
      <c r="C4602" s="44" t="s">
        <v>10</v>
      </c>
      <c r="D4602" s="44" t="s">
        <v>10792</v>
      </c>
      <c r="E4602" s="44">
        <v>440004400</v>
      </c>
      <c r="F4602" s="44">
        <v>44000773</v>
      </c>
      <c r="G4602" s="59" t="s">
        <v>585</v>
      </c>
      <c r="H4602" s="44" t="s">
        <v>10793</v>
      </c>
      <c r="I4602" s="107">
        <v>1417005.18</v>
      </c>
      <c r="J4602" s="47">
        <v>41572</v>
      </c>
      <c r="K4602" s="48"/>
    </row>
    <row r="4603" spans="1:11" x14ac:dyDescent="0.35">
      <c r="A4603" s="43">
        <v>1</v>
      </c>
      <c r="B4603" s="44">
        <v>7100</v>
      </c>
      <c r="C4603" s="44" t="s">
        <v>10</v>
      </c>
      <c r="D4603" s="44" t="s">
        <v>10794</v>
      </c>
      <c r="E4603" s="44">
        <v>440004410</v>
      </c>
      <c r="F4603" s="44">
        <v>44000774</v>
      </c>
      <c r="G4603" s="59" t="s">
        <v>585</v>
      </c>
      <c r="H4603" s="44" t="s">
        <v>10795</v>
      </c>
      <c r="I4603" s="107">
        <v>1120294.1000000001</v>
      </c>
      <c r="J4603" s="47">
        <v>41572</v>
      </c>
      <c r="K4603" s="48"/>
    </row>
    <row r="4604" spans="1:11" x14ac:dyDescent="0.35">
      <c r="A4604" s="43">
        <v>1</v>
      </c>
      <c r="B4604" s="44">
        <v>7100</v>
      </c>
      <c r="C4604" s="44" t="s">
        <v>10</v>
      </c>
      <c r="D4604" s="44" t="s">
        <v>10796</v>
      </c>
      <c r="E4604" s="44">
        <v>440004430</v>
      </c>
      <c r="F4604" s="44">
        <v>44000776</v>
      </c>
      <c r="G4604" s="59" t="s">
        <v>585</v>
      </c>
      <c r="H4604" s="44" t="s">
        <v>10797</v>
      </c>
      <c r="I4604" s="107">
        <v>1100294.1000000001</v>
      </c>
      <c r="J4604" s="47">
        <v>41572</v>
      </c>
      <c r="K4604" s="48"/>
    </row>
    <row r="4605" spans="1:11" x14ac:dyDescent="0.35">
      <c r="A4605" s="43">
        <v>1</v>
      </c>
      <c r="B4605" s="44">
        <v>7100</v>
      </c>
      <c r="C4605" s="44" t="s">
        <v>10</v>
      </c>
      <c r="D4605" s="44" t="s">
        <v>10798</v>
      </c>
      <c r="E4605" s="44">
        <v>440004440</v>
      </c>
      <c r="F4605" s="44">
        <v>44000777</v>
      </c>
      <c r="G4605" s="59" t="s">
        <v>585</v>
      </c>
      <c r="H4605" s="44" t="s">
        <v>10799</v>
      </c>
      <c r="I4605" s="107">
        <v>1100294.1000000001</v>
      </c>
      <c r="J4605" s="47">
        <v>41572</v>
      </c>
      <c r="K4605" s="48"/>
    </row>
    <row r="4606" spans="1:11" x14ac:dyDescent="0.35">
      <c r="A4606" s="43">
        <v>1</v>
      </c>
      <c r="B4606" s="44">
        <v>7100</v>
      </c>
      <c r="C4606" s="44" t="s">
        <v>10</v>
      </c>
      <c r="D4606" s="44" t="s">
        <v>10800</v>
      </c>
      <c r="E4606" s="44">
        <v>440004470</v>
      </c>
      <c r="F4606" s="44">
        <v>44000780</v>
      </c>
      <c r="G4606" s="59" t="s">
        <v>585</v>
      </c>
      <c r="H4606" s="44" t="s">
        <v>10801</v>
      </c>
      <c r="I4606" s="107">
        <v>1347184.84</v>
      </c>
      <c r="J4606" s="47">
        <v>41572</v>
      </c>
      <c r="K4606" s="48"/>
    </row>
    <row r="4607" spans="1:11" x14ac:dyDescent="0.35">
      <c r="A4607" s="43">
        <v>1</v>
      </c>
      <c r="B4607" s="44">
        <v>7100</v>
      </c>
      <c r="C4607" s="44" t="s">
        <v>10</v>
      </c>
      <c r="D4607" s="44" t="s">
        <v>10802</v>
      </c>
      <c r="E4607" s="44">
        <v>440004480</v>
      </c>
      <c r="F4607" s="44">
        <v>44000781</v>
      </c>
      <c r="G4607" s="59" t="s">
        <v>585</v>
      </c>
      <c r="H4607" s="44" t="s">
        <v>10803</v>
      </c>
      <c r="I4607" s="107">
        <v>1057294.1000000001</v>
      </c>
      <c r="J4607" s="47">
        <v>41572</v>
      </c>
      <c r="K4607" s="48"/>
    </row>
    <row r="4608" spans="1:11" x14ac:dyDescent="0.35">
      <c r="A4608" s="43">
        <v>1</v>
      </c>
      <c r="B4608" s="44">
        <v>7100</v>
      </c>
      <c r="C4608" s="44" t="s">
        <v>10</v>
      </c>
      <c r="D4608" s="44" t="s">
        <v>10804</v>
      </c>
      <c r="E4608" s="44">
        <v>440003990</v>
      </c>
      <c r="F4608" s="44">
        <v>44000533</v>
      </c>
      <c r="G4608" s="59" t="s">
        <v>585</v>
      </c>
      <c r="H4608" s="44" t="s">
        <v>10805</v>
      </c>
      <c r="I4608" s="107">
        <v>4602330.54</v>
      </c>
      <c r="J4608" s="47">
        <v>41816</v>
      </c>
      <c r="K4608" s="48"/>
    </row>
    <row r="4609" spans="1:11" x14ac:dyDescent="0.35">
      <c r="A4609" s="43">
        <v>1</v>
      </c>
      <c r="B4609" s="44">
        <v>7100</v>
      </c>
      <c r="C4609" s="44" t="s">
        <v>10</v>
      </c>
      <c r="D4609" s="44" t="s">
        <v>10806</v>
      </c>
      <c r="E4609" s="44">
        <v>440004000</v>
      </c>
      <c r="F4609" s="44">
        <v>44000534</v>
      </c>
      <c r="G4609" s="59" t="s">
        <v>585</v>
      </c>
      <c r="H4609" s="44" t="s">
        <v>10805</v>
      </c>
      <c r="I4609" s="107">
        <v>3899944.38</v>
      </c>
      <c r="J4609" s="47">
        <v>41816</v>
      </c>
      <c r="K4609" s="48"/>
    </row>
    <row r="4610" spans="1:11" x14ac:dyDescent="0.35">
      <c r="A4610" s="43">
        <v>1</v>
      </c>
      <c r="B4610" s="44">
        <v>7100</v>
      </c>
      <c r="C4610" s="44" t="s">
        <v>10</v>
      </c>
      <c r="D4610" s="44" t="s">
        <v>10807</v>
      </c>
      <c r="E4610" s="44">
        <v>440004490</v>
      </c>
      <c r="F4610" s="44">
        <v>44000535</v>
      </c>
      <c r="G4610" s="59" t="s">
        <v>585</v>
      </c>
      <c r="H4610" s="44" t="s">
        <v>10808</v>
      </c>
      <c r="I4610" s="107">
        <v>549778.04</v>
      </c>
      <c r="J4610" s="47">
        <v>41387</v>
      </c>
      <c r="K4610" s="48"/>
    </row>
    <row r="4611" spans="1:11" x14ac:dyDescent="0.35">
      <c r="A4611" s="43">
        <v>1</v>
      </c>
      <c r="B4611" s="44">
        <v>7100</v>
      </c>
      <c r="C4611" s="44" t="s">
        <v>10</v>
      </c>
      <c r="D4611" s="44" t="s">
        <v>10809</v>
      </c>
      <c r="E4611" s="44">
        <v>440004500</v>
      </c>
      <c r="F4611" s="44">
        <v>44000536</v>
      </c>
      <c r="G4611" s="59" t="s">
        <v>585</v>
      </c>
      <c r="H4611" s="44" t="s">
        <v>10810</v>
      </c>
      <c r="I4611" s="107">
        <v>549778.04</v>
      </c>
      <c r="J4611" s="47">
        <v>41387</v>
      </c>
      <c r="K4611" s="48"/>
    </row>
    <row r="4612" spans="1:11" x14ac:dyDescent="0.35">
      <c r="A4612" s="43">
        <v>1</v>
      </c>
      <c r="B4612" s="44">
        <v>7100</v>
      </c>
      <c r="C4612" s="44" t="s">
        <v>10</v>
      </c>
      <c r="D4612" s="44" t="s">
        <v>10811</v>
      </c>
      <c r="E4612" s="44">
        <v>440004510</v>
      </c>
      <c r="F4612" s="44">
        <v>44000537</v>
      </c>
      <c r="G4612" s="59" t="s">
        <v>585</v>
      </c>
      <c r="H4612" s="44" t="s">
        <v>10812</v>
      </c>
      <c r="I4612" s="107">
        <v>549778.04</v>
      </c>
      <c r="J4612" s="47">
        <v>41387</v>
      </c>
      <c r="K4612" s="48"/>
    </row>
    <row r="4613" spans="1:11" x14ac:dyDescent="0.35">
      <c r="A4613" s="43">
        <v>1</v>
      </c>
      <c r="B4613" s="44">
        <v>7100</v>
      </c>
      <c r="C4613" s="44" t="s">
        <v>10</v>
      </c>
      <c r="D4613" s="44" t="s">
        <v>10813</v>
      </c>
      <c r="E4613" s="44">
        <v>440004520</v>
      </c>
      <c r="F4613" s="44">
        <v>44000538</v>
      </c>
      <c r="G4613" s="59" t="s">
        <v>585</v>
      </c>
      <c r="H4613" s="44" t="s">
        <v>10814</v>
      </c>
      <c r="I4613" s="107">
        <v>549778.04</v>
      </c>
      <c r="J4613" s="47">
        <v>41387</v>
      </c>
      <c r="K4613" s="48"/>
    </row>
    <row r="4614" spans="1:11" x14ac:dyDescent="0.35">
      <c r="A4614" s="43">
        <v>1</v>
      </c>
      <c r="B4614" s="44">
        <v>7100</v>
      </c>
      <c r="C4614" s="44" t="s">
        <v>10</v>
      </c>
      <c r="D4614" s="44" t="s">
        <v>10815</v>
      </c>
      <c r="E4614" s="44">
        <v>440004530</v>
      </c>
      <c r="F4614" s="44">
        <v>44000539</v>
      </c>
      <c r="G4614" s="59" t="s">
        <v>585</v>
      </c>
      <c r="H4614" s="44" t="s">
        <v>10816</v>
      </c>
      <c r="I4614" s="107">
        <v>549778.04</v>
      </c>
      <c r="J4614" s="47">
        <v>41387</v>
      </c>
      <c r="K4614" s="48"/>
    </row>
    <row r="4615" spans="1:11" x14ac:dyDescent="0.35">
      <c r="A4615" s="43">
        <v>1</v>
      </c>
      <c r="B4615" s="44">
        <v>7100</v>
      </c>
      <c r="C4615" s="44" t="s">
        <v>10</v>
      </c>
      <c r="D4615" s="44" t="s">
        <v>10817</v>
      </c>
      <c r="E4615" s="44">
        <v>440004540</v>
      </c>
      <c r="F4615" s="44">
        <v>44000540</v>
      </c>
      <c r="G4615" s="59" t="s">
        <v>585</v>
      </c>
      <c r="H4615" s="44" t="s">
        <v>10818</v>
      </c>
      <c r="I4615" s="107">
        <v>549778.04</v>
      </c>
      <c r="J4615" s="47">
        <v>41387</v>
      </c>
      <c r="K4615" s="48"/>
    </row>
    <row r="4616" spans="1:11" x14ac:dyDescent="0.35">
      <c r="A4616" s="43">
        <v>1</v>
      </c>
      <c r="B4616" s="44">
        <v>7100</v>
      </c>
      <c r="C4616" s="44" t="s">
        <v>10</v>
      </c>
      <c r="D4616" s="44" t="s">
        <v>10819</v>
      </c>
      <c r="E4616" s="44">
        <v>440004550</v>
      </c>
      <c r="F4616" s="44">
        <v>44000541</v>
      </c>
      <c r="G4616" s="59" t="s">
        <v>585</v>
      </c>
      <c r="H4616" s="44" t="s">
        <v>10820</v>
      </c>
      <c r="I4616" s="107">
        <v>549778.04</v>
      </c>
      <c r="J4616" s="47">
        <v>41387</v>
      </c>
      <c r="K4616" s="48"/>
    </row>
    <row r="4617" spans="1:11" x14ac:dyDescent="0.35">
      <c r="A4617" s="43">
        <v>1</v>
      </c>
      <c r="B4617" s="44">
        <v>7100</v>
      </c>
      <c r="C4617" s="44" t="s">
        <v>10</v>
      </c>
      <c r="D4617" s="44" t="s">
        <v>10821</v>
      </c>
      <c r="E4617" s="44">
        <v>440004560</v>
      </c>
      <c r="F4617" s="44">
        <v>44000542</v>
      </c>
      <c r="G4617" s="59" t="s">
        <v>585</v>
      </c>
      <c r="H4617" s="44" t="s">
        <v>10822</v>
      </c>
      <c r="I4617" s="107">
        <v>549778.05000000005</v>
      </c>
      <c r="J4617" s="47">
        <v>41387</v>
      </c>
      <c r="K4617" s="48"/>
    </row>
    <row r="4618" spans="1:11" x14ac:dyDescent="0.35">
      <c r="A4618" s="43">
        <v>1</v>
      </c>
      <c r="B4618" s="44">
        <v>7100</v>
      </c>
      <c r="C4618" s="44" t="s">
        <v>10</v>
      </c>
      <c r="D4618" s="44" t="s">
        <v>10823</v>
      </c>
      <c r="E4618" s="44">
        <v>440004570</v>
      </c>
      <c r="F4618" s="44">
        <v>44000543</v>
      </c>
      <c r="G4618" s="59" t="s">
        <v>585</v>
      </c>
      <c r="H4618" s="44" t="s">
        <v>10824</v>
      </c>
      <c r="I4618" s="107">
        <v>549778.05000000005</v>
      </c>
      <c r="J4618" s="47">
        <v>41387</v>
      </c>
      <c r="K4618" s="48"/>
    </row>
    <row r="4619" spans="1:11" x14ac:dyDescent="0.35">
      <c r="A4619" s="43">
        <v>1</v>
      </c>
      <c r="B4619" s="44">
        <v>7100</v>
      </c>
      <c r="C4619" s="44" t="s">
        <v>10</v>
      </c>
      <c r="D4619" s="44" t="s">
        <v>10825</v>
      </c>
      <c r="E4619" s="44">
        <v>440004580</v>
      </c>
      <c r="F4619" s="44">
        <v>44000544</v>
      </c>
      <c r="G4619" s="59" t="s">
        <v>585</v>
      </c>
      <c r="H4619" s="44" t="s">
        <v>10826</v>
      </c>
      <c r="I4619" s="107">
        <v>549778.05000000005</v>
      </c>
      <c r="J4619" s="47">
        <v>41387</v>
      </c>
      <c r="K4619" s="48"/>
    </row>
    <row r="4620" spans="1:11" x14ac:dyDescent="0.35">
      <c r="A4620" s="43">
        <v>1</v>
      </c>
      <c r="B4620" s="44">
        <v>7100</v>
      </c>
      <c r="C4620" s="44" t="s">
        <v>10</v>
      </c>
      <c r="D4620" s="44" t="s">
        <v>10827</v>
      </c>
      <c r="E4620" s="44">
        <v>440004590</v>
      </c>
      <c r="F4620" s="44">
        <v>44000545</v>
      </c>
      <c r="G4620" s="59" t="s">
        <v>585</v>
      </c>
      <c r="H4620" s="44" t="s">
        <v>10828</v>
      </c>
      <c r="I4620" s="107">
        <v>549778.05000000005</v>
      </c>
      <c r="J4620" s="47">
        <v>41387</v>
      </c>
      <c r="K4620" s="48"/>
    </row>
    <row r="4621" spans="1:11" x14ac:dyDescent="0.35">
      <c r="A4621" s="43">
        <v>1</v>
      </c>
      <c r="B4621" s="44">
        <v>7100</v>
      </c>
      <c r="C4621" s="44" t="s">
        <v>10</v>
      </c>
      <c r="D4621" s="44" t="s">
        <v>10829</v>
      </c>
      <c r="E4621" s="44">
        <v>440004600</v>
      </c>
      <c r="F4621" s="44">
        <v>44000546</v>
      </c>
      <c r="G4621" s="59" t="s">
        <v>585</v>
      </c>
      <c r="H4621" s="44" t="s">
        <v>10830</v>
      </c>
      <c r="I4621" s="107">
        <v>549778.05000000005</v>
      </c>
      <c r="J4621" s="47">
        <v>41387</v>
      </c>
      <c r="K4621" s="48"/>
    </row>
    <row r="4622" spans="1:11" x14ac:dyDescent="0.35">
      <c r="A4622" s="43">
        <v>1</v>
      </c>
      <c r="B4622" s="44">
        <v>7100</v>
      </c>
      <c r="C4622" s="44" t="s">
        <v>10</v>
      </c>
      <c r="D4622" s="44" t="s">
        <v>10831</v>
      </c>
      <c r="E4622" s="44">
        <v>440004620</v>
      </c>
      <c r="F4622" s="44">
        <v>44000548</v>
      </c>
      <c r="G4622" s="59" t="s">
        <v>585</v>
      </c>
      <c r="H4622" s="44" t="s">
        <v>10832</v>
      </c>
      <c r="I4622" s="107">
        <v>549778.16</v>
      </c>
      <c r="J4622" s="47">
        <v>41387</v>
      </c>
      <c r="K4622" s="48"/>
    </row>
    <row r="4623" spans="1:11" x14ac:dyDescent="0.35">
      <c r="A4623" s="43">
        <v>1</v>
      </c>
      <c r="B4623" s="44">
        <v>7100</v>
      </c>
      <c r="C4623" s="44" t="s">
        <v>10</v>
      </c>
      <c r="D4623" s="44" t="s">
        <v>10833</v>
      </c>
      <c r="E4623" s="44">
        <v>440004630</v>
      </c>
      <c r="F4623" s="44">
        <v>44000782</v>
      </c>
      <c r="G4623" s="59" t="s">
        <v>585</v>
      </c>
      <c r="H4623" s="44" t="s">
        <v>10834</v>
      </c>
      <c r="I4623" s="107">
        <v>609826.07999999996</v>
      </c>
      <c r="J4623" s="47">
        <v>41695</v>
      </c>
      <c r="K4623" s="48"/>
    </row>
    <row r="4624" spans="1:11" x14ac:dyDescent="0.35">
      <c r="A4624" s="43">
        <v>1</v>
      </c>
      <c r="B4624" s="44">
        <v>7100</v>
      </c>
      <c r="C4624" s="44" t="s">
        <v>10</v>
      </c>
      <c r="D4624" s="44" t="s">
        <v>10835</v>
      </c>
      <c r="E4624" s="44">
        <v>440004650</v>
      </c>
      <c r="F4624" s="44">
        <v>44000784</v>
      </c>
      <c r="G4624" s="59" t="s">
        <v>585</v>
      </c>
      <c r="H4624" s="44" t="s">
        <v>10836</v>
      </c>
      <c r="I4624" s="107">
        <v>609826.07999999996</v>
      </c>
      <c r="J4624" s="47">
        <v>41695</v>
      </c>
      <c r="K4624" s="48"/>
    </row>
    <row r="4625" spans="1:11" x14ac:dyDescent="0.35">
      <c r="A4625" s="43">
        <v>1</v>
      </c>
      <c r="B4625" s="44">
        <v>7100</v>
      </c>
      <c r="C4625" s="44" t="s">
        <v>10</v>
      </c>
      <c r="D4625" s="44" t="s">
        <v>10837</v>
      </c>
      <c r="E4625" s="44">
        <v>440004660</v>
      </c>
      <c r="F4625" s="44">
        <v>44000785</v>
      </c>
      <c r="G4625" s="59" t="s">
        <v>585</v>
      </c>
      <c r="H4625" s="44" t="s">
        <v>10838</v>
      </c>
      <c r="I4625" s="107">
        <v>609826.07999999996</v>
      </c>
      <c r="J4625" s="47">
        <v>41695</v>
      </c>
      <c r="K4625" s="48"/>
    </row>
    <row r="4626" spans="1:11" x14ac:dyDescent="0.35">
      <c r="A4626" s="43">
        <v>1</v>
      </c>
      <c r="B4626" s="44">
        <v>7100</v>
      </c>
      <c r="C4626" s="44" t="s">
        <v>10</v>
      </c>
      <c r="D4626" s="44" t="s">
        <v>10839</v>
      </c>
      <c r="E4626" s="44">
        <v>440004670</v>
      </c>
      <c r="F4626" s="44">
        <v>44000786</v>
      </c>
      <c r="G4626" s="59" t="s">
        <v>585</v>
      </c>
      <c r="H4626" s="44" t="s">
        <v>10840</v>
      </c>
      <c r="I4626" s="107">
        <v>609826.07999999996</v>
      </c>
      <c r="J4626" s="47">
        <v>41695</v>
      </c>
      <c r="K4626" s="48"/>
    </row>
    <row r="4627" spans="1:11" x14ac:dyDescent="0.35">
      <c r="A4627" s="43">
        <v>1</v>
      </c>
      <c r="B4627" s="44">
        <v>7100</v>
      </c>
      <c r="C4627" s="44" t="s">
        <v>10</v>
      </c>
      <c r="D4627" s="44" t="s">
        <v>10841</v>
      </c>
      <c r="E4627" s="44">
        <v>440004680</v>
      </c>
      <c r="F4627" s="44">
        <v>44000787</v>
      </c>
      <c r="G4627" s="59" t="s">
        <v>585</v>
      </c>
      <c r="H4627" s="44" t="s">
        <v>10842</v>
      </c>
      <c r="I4627" s="107">
        <v>609826.07999999996</v>
      </c>
      <c r="J4627" s="47">
        <v>41695</v>
      </c>
      <c r="K4627" s="48"/>
    </row>
    <row r="4628" spans="1:11" x14ac:dyDescent="0.35">
      <c r="A4628" s="43">
        <v>1</v>
      </c>
      <c r="B4628" s="44">
        <v>7100</v>
      </c>
      <c r="C4628" s="44" t="s">
        <v>10</v>
      </c>
      <c r="D4628" s="44" t="s">
        <v>10843</v>
      </c>
      <c r="E4628" s="44">
        <v>440004690</v>
      </c>
      <c r="F4628" s="44">
        <v>44000788</v>
      </c>
      <c r="G4628" s="59" t="s">
        <v>585</v>
      </c>
      <c r="H4628" s="44" t="s">
        <v>10844</v>
      </c>
      <c r="I4628" s="107">
        <v>609826.07999999996</v>
      </c>
      <c r="J4628" s="47">
        <v>41695</v>
      </c>
      <c r="K4628" s="48"/>
    </row>
    <row r="4629" spans="1:11" x14ac:dyDescent="0.35">
      <c r="A4629" s="43">
        <v>1</v>
      </c>
      <c r="B4629" s="44">
        <v>7100</v>
      </c>
      <c r="C4629" s="44" t="s">
        <v>10</v>
      </c>
      <c r="D4629" s="44" t="s">
        <v>10845</v>
      </c>
      <c r="E4629" s="44">
        <v>440004700</v>
      </c>
      <c r="F4629" s="44">
        <v>44000789</v>
      </c>
      <c r="G4629" s="59" t="s">
        <v>585</v>
      </c>
      <c r="H4629" s="44" t="s">
        <v>10846</v>
      </c>
      <c r="I4629" s="107">
        <v>609826.07999999996</v>
      </c>
      <c r="J4629" s="47">
        <v>41695</v>
      </c>
      <c r="K4629" s="48"/>
    </row>
    <row r="4630" spans="1:11" x14ac:dyDescent="0.35">
      <c r="A4630" s="43">
        <v>1</v>
      </c>
      <c r="B4630" s="44">
        <v>7100</v>
      </c>
      <c r="C4630" s="44" t="s">
        <v>10</v>
      </c>
      <c r="D4630" s="44" t="s">
        <v>10847</v>
      </c>
      <c r="E4630" s="44">
        <v>440004710</v>
      </c>
      <c r="F4630" s="44">
        <v>44000790</v>
      </c>
      <c r="G4630" s="59" t="s">
        <v>585</v>
      </c>
      <c r="H4630" s="44" t="s">
        <v>10848</v>
      </c>
      <c r="I4630" s="107">
        <v>609826.07999999996</v>
      </c>
      <c r="J4630" s="47">
        <v>41695</v>
      </c>
      <c r="K4630" s="48"/>
    </row>
    <row r="4631" spans="1:11" x14ac:dyDescent="0.35">
      <c r="A4631" s="43">
        <v>1</v>
      </c>
      <c r="B4631" s="44">
        <v>7100</v>
      </c>
      <c r="C4631" s="44" t="s">
        <v>10</v>
      </c>
      <c r="D4631" s="44" t="s">
        <v>10849</v>
      </c>
      <c r="E4631" s="44">
        <v>440004730</v>
      </c>
      <c r="F4631" s="44">
        <v>44000792</v>
      </c>
      <c r="G4631" s="59" t="s">
        <v>585</v>
      </c>
      <c r="H4631" s="44" t="s">
        <v>10850</v>
      </c>
      <c r="I4631" s="107">
        <v>609826.07999999996</v>
      </c>
      <c r="J4631" s="47">
        <v>41695</v>
      </c>
      <c r="K4631" s="48"/>
    </row>
    <row r="4632" spans="1:11" x14ac:dyDescent="0.35">
      <c r="A4632" s="43">
        <v>1</v>
      </c>
      <c r="B4632" s="44">
        <v>7100</v>
      </c>
      <c r="C4632" s="44" t="s">
        <v>10</v>
      </c>
      <c r="D4632" s="44" t="s">
        <v>10851</v>
      </c>
      <c r="E4632" s="44">
        <v>440004740</v>
      </c>
      <c r="F4632" s="44">
        <v>44000793</v>
      </c>
      <c r="G4632" s="59" t="s">
        <v>585</v>
      </c>
      <c r="H4632" s="44" t="s">
        <v>10852</v>
      </c>
      <c r="I4632" s="107">
        <v>609826.07999999996</v>
      </c>
      <c r="J4632" s="47">
        <v>41695</v>
      </c>
      <c r="K4632" s="48"/>
    </row>
    <row r="4633" spans="1:11" x14ac:dyDescent="0.35">
      <c r="A4633" s="43">
        <v>1</v>
      </c>
      <c r="B4633" s="44">
        <v>7100</v>
      </c>
      <c r="C4633" s="44" t="s">
        <v>10</v>
      </c>
      <c r="D4633" s="44" t="s">
        <v>10853</v>
      </c>
      <c r="E4633" s="44">
        <v>440004750</v>
      </c>
      <c r="F4633" s="44">
        <v>44000794</v>
      </c>
      <c r="G4633" s="59" t="s">
        <v>585</v>
      </c>
      <c r="H4633" s="44" t="s">
        <v>10854</v>
      </c>
      <c r="I4633" s="107">
        <v>609826.07999999996</v>
      </c>
      <c r="J4633" s="47">
        <v>41695</v>
      </c>
      <c r="K4633" s="48"/>
    </row>
    <row r="4634" spans="1:11" x14ac:dyDescent="0.35">
      <c r="A4634" s="43">
        <v>1</v>
      </c>
      <c r="B4634" s="44">
        <v>7100</v>
      </c>
      <c r="C4634" s="44" t="s">
        <v>10</v>
      </c>
      <c r="D4634" s="44" t="s">
        <v>10855</v>
      </c>
      <c r="E4634" s="44">
        <v>440004760</v>
      </c>
      <c r="F4634" s="44">
        <v>44000795</v>
      </c>
      <c r="G4634" s="59" t="s">
        <v>585</v>
      </c>
      <c r="H4634" s="44" t="s">
        <v>10856</v>
      </c>
      <c r="I4634" s="107">
        <v>609826.07999999996</v>
      </c>
      <c r="J4634" s="47">
        <v>41695</v>
      </c>
      <c r="K4634" s="48"/>
    </row>
    <row r="4635" spans="1:11" x14ac:dyDescent="0.35">
      <c r="A4635" s="43">
        <v>1</v>
      </c>
      <c r="B4635" s="44">
        <v>7100</v>
      </c>
      <c r="C4635" s="44" t="s">
        <v>10</v>
      </c>
      <c r="D4635" s="44" t="s">
        <v>10857</v>
      </c>
      <c r="E4635" s="44">
        <v>440004780</v>
      </c>
      <c r="F4635" s="44">
        <v>44000797</v>
      </c>
      <c r="G4635" s="44">
        <v>0</v>
      </c>
      <c r="H4635" s="44" t="s">
        <v>10858</v>
      </c>
      <c r="I4635" s="107">
        <v>609826.07999999996</v>
      </c>
      <c r="J4635" s="47">
        <v>41695</v>
      </c>
      <c r="K4635" s="48"/>
    </row>
    <row r="4636" spans="1:11" x14ac:dyDescent="0.35">
      <c r="A4636" s="43">
        <v>1</v>
      </c>
      <c r="B4636" s="44">
        <v>7100</v>
      </c>
      <c r="C4636" s="44" t="s">
        <v>10</v>
      </c>
      <c r="D4636" s="44" t="s">
        <v>10859</v>
      </c>
      <c r="E4636" s="44">
        <v>440004790</v>
      </c>
      <c r="F4636" s="44">
        <v>44000798</v>
      </c>
      <c r="G4636" s="44">
        <v>0</v>
      </c>
      <c r="H4636" s="44" t="s">
        <v>10860</v>
      </c>
      <c r="I4636" s="107">
        <v>609826.07999999996</v>
      </c>
      <c r="J4636" s="47">
        <v>41695</v>
      </c>
      <c r="K4636" s="48"/>
    </row>
    <row r="4637" spans="1:11" x14ac:dyDescent="0.35">
      <c r="A4637" s="43">
        <v>1</v>
      </c>
      <c r="B4637" s="44">
        <v>7100</v>
      </c>
      <c r="C4637" s="44" t="s">
        <v>10</v>
      </c>
      <c r="D4637" s="44" t="s">
        <v>10861</v>
      </c>
      <c r="E4637" s="44">
        <v>440004800</v>
      </c>
      <c r="F4637" s="44">
        <v>44000799</v>
      </c>
      <c r="G4637" s="44">
        <v>0</v>
      </c>
      <c r="H4637" s="44" t="s">
        <v>10862</v>
      </c>
      <c r="I4637" s="107">
        <v>609826.07999999996</v>
      </c>
      <c r="J4637" s="47">
        <v>41695</v>
      </c>
      <c r="K4637" s="48"/>
    </row>
    <row r="4638" spans="1:11" x14ac:dyDescent="0.35">
      <c r="A4638" s="43">
        <v>1</v>
      </c>
      <c r="B4638" s="44">
        <v>7100</v>
      </c>
      <c r="C4638" s="44" t="s">
        <v>10</v>
      </c>
      <c r="D4638" s="44" t="s">
        <v>10863</v>
      </c>
      <c r="E4638" s="44">
        <v>440004810</v>
      </c>
      <c r="F4638" s="44">
        <v>44000800</v>
      </c>
      <c r="G4638" s="44">
        <v>0</v>
      </c>
      <c r="H4638" s="44" t="s">
        <v>10864</v>
      </c>
      <c r="I4638" s="107">
        <v>609826.07999999996</v>
      </c>
      <c r="J4638" s="47">
        <v>41695</v>
      </c>
      <c r="K4638" s="48"/>
    </row>
    <row r="4639" spans="1:11" x14ac:dyDescent="0.35">
      <c r="A4639" s="43">
        <v>1</v>
      </c>
      <c r="B4639" s="44">
        <v>7100</v>
      </c>
      <c r="C4639" s="44" t="s">
        <v>10</v>
      </c>
      <c r="D4639" s="44" t="s">
        <v>10865</v>
      </c>
      <c r="E4639" s="44">
        <v>440004830</v>
      </c>
      <c r="F4639" s="44">
        <v>44000802</v>
      </c>
      <c r="G4639" s="44">
        <v>0</v>
      </c>
      <c r="H4639" s="44" t="s">
        <v>10866</v>
      </c>
      <c r="I4639" s="107">
        <v>609826.07999999996</v>
      </c>
      <c r="J4639" s="47">
        <v>41695</v>
      </c>
      <c r="K4639" s="48"/>
    </row>
    <row r="4640" spans="1:11" x14ac:dyDescent="0.35">
      <c r="A4640" s="43">
        <v>1</v>
      </c>
      <c r="B4640" s="44">
        <v>7100</v>
      </c>
      <c r="C4640" s="44" t="s">
        <v>10</v>
      </c>
      <c r="D4640" s="44" t="s">
        <v>10867</v>
      </c>
      <c r="E4640" s="44">
        <v>440004840</v>
      </c>
      <c r="F4640" s="44">
        <v>44000803</v>
      </c>
      <c r="G4640" s="44">
        <v>0</v>
      </c>
      <c r="H4640" s="44" t="s">
        <v>10868</v>
      </c>
      <c r="I4640" s="107">
        <v>609826.07999999996</v>
      </c>
      <c r="J4640" s="47">
        <v>41695</v>
      </c>
      <c r="K4640" s="48"/>
    </row>
    <row r="4641" spans="1:11" x14ac:dyDescent="0.35">
      <c r="A4641" s="43">
        <v>1</v>
      </c>
      <c r="B4641" s="44">
        <v>7100</v>
      </c>
      <c r="C4641" s="44" t="s">
        <v>10</v>
      </c>
      <c r="D4641" s="44" t="s">
        <v>10869</v>
      </c>
      <c r="E4641" s="44">
        <v>440004850</v>
      </c>
      <c r="F4641" s="44">
        <v>44000804</v>
      </c>
      <c r="G4641" s="44">
        <v>0</v>
      </c>
      <c r="H4641" s="44" t="s">
        <v>10870</v>
      </c>
      <c r="I4641" s="107">
        <v>609826.07999999996</v>
      </c>
      <c r="J4641" s="47">
        <v>41695</v>
      </c>
      <c r="K4641" s="48"/>
    </row>
    <row r="4642" spans="1:11" x14ac:dyDescent="0.35">
      <c r="A4642" s="43">
        <v>1</v>
      </c>
      <c r="B4642" s="44">
        <v>7100</v>
      </c>
      <c r="C4642" s="44" t="s">
        <v>10</v>
      </c>
      <c r="D4642" s="44" t="s">
        <v>10871</v>
      </c>
      <c r="E4642" s="44">
        <v>440004860</v>
      </c>
      <c r="F4642" s="44">
        <v>44000805</v>
      </c>
      <c r="G4642" s="44">
        <v>0</v>
      </c>
      <c r="H4642" s="44" t="s">
        <v>10872</v>
      </c>
      <c r="I4642" s="107">
        <v>609826.07999999996</v>
      </c>
      <c r="J4642" s="47">
        <v>41695</v>
      </c>
      <c r="K4642" s="48"/>
    </row>
    <row r="4643" spans="1:11" x14ac:dyDescent="0.35">
      <c r="A4643" s="43">
        <v>1</v>
      </c>
      <c r="B4643" s="44">
        <v>7100</v>
      </c>
      <c r="C4643" s="44" t="s">
        <v>10</v>
      </c>
      <c r="D4643" s="44" t="s">
        <v>10873</v>
      </c>
      <c r="E4643" s="44">
        <v>440004870</v>
      </c>
      <c r="F4643" s="44">
        <v>44000806</v>
      </c>
      <c r="G4643" s="44">
        <v>0</v>
      </c>
      <c r="H4643" s="44" t="s">
        <v>10874</v>
      </c>
      <c r="I4643" s="107">
        <v>609826.07999999996</v>
      </c>
      <c r="J4643" s="47">
        <v>41695</v>
      </c>
      <c r="K4643" s="48"/>
    </row>
    <row r="4644" spans="1:11" x14ac:dyDescent="0.35">
      <c r="A4644" s="43">
        <v>1</v>
      </c>
      <c r="B4644" s="44">
        <v>7100</v>
      </c>
      <c r="C4644" s="44" t="s">
        <v>10</v>
      </c>
      <c r="D4644" s="44" t="s">
        <v>10875</v>
      </c>
      <c r="E4644" s="44">
        <v>440004880</v>
      </c>
      <c r="F4644" s="44">
        <v>44000807</v>
      </c>
      <c r="G4644" s="44">
        <v>0</v>
      </c>
      <c r="H4644" s="44" t="s">
        <v>10876</v>
      </c>
      <c r="I4644" s="107">
        <v>609826.07999999996</v>
      </c>
      <c r="J4644" s="47">
        <v>41695</v>
      </c>
      <c r="K4644" s="48"/>
    </row>
    <row r="4645" spans="1:11" x14ac:dyDescent="0.35">
      <c r="A4645" s="43">
        <v>1</v>
      </c>
      <c r="B4645" s="44">
        <v>7100</v>
      </c>
      <c r="C4645" s="44" t="s">
        <v>10</v>
      </c>
      <c r="D4645" s="44" t="s">
        <v>10877</v>
      </c>
      <c r="E4645" s="44">
        <v>440004890</v>
      </c>
      <c r="F4645" s="44">
        <v>44000808</v>
      </c>
      <c r="G4645" s="44">
        <v>0</v>
      </c>
      <c r="H4645" s="44" t="s">
        <v>10878</v>
      </c>
      <c r="I4645" s="107">
        <v>609826.07999999996</v>
      </c>
      <c r="J4645" s="47">
        <v>41695</v>
      </c>
      <c r="K4645" s="48"/>
    </row>
    <row r="4646" spans="1:11" x14ac:dyDescent="0.35">
      <c r="A4646" s="43">
        <v>1</v>
      </c>
      <c r="B4646" s="44">
        <v>7100</v>
      </c>
      <c r="C4646" s="44" t="s">
        <v>10</v>
      </c>
      <c r="D4646" s="44" t="s">
        <v>10879</v>
      </c>
      <c r="E4646" s="44">
        <v>440004900</v>
      </c>
      <c r="F4646" s="44">
        <v>44000809</v>
      </c>
      <c r="G4646" s="44">
        <v>0</v>
      </c>
      <c r="H4646" s="44" t="s">
        <v>10880</v>
      </c>
      <c r="I4646" s="107">
        <v>609826.07999999996</v>
      </c>
      <c r="J4646" s="47">
        <v>41695</v>
      </c>
      <c r="K4646" s="48"/>
    </row>
    <row r="4647" spans="1:11" x14ac:dyDescent="0.35">
      <c r="A4647" s="43">
        <v>1</v>
      </c>
      <c r="B4647" s="44">
        <v>7100</v>
      </c>
      <c r="C4647" s="44" t="s">
        <v>10</v>
      </c>
      <c r="D4647" s="44" t="s">
        <v>10881</v>
      </c>
      <c r="E4647" s="44">
        <v>440004910</v>
      </c>
      <c r="F4647" s="44">
        <v>44000810</v>
      </c>
      <c r="G4647" s="44">
        <v>0</v>
      </c>
      <c r="H4647" s="44" t="s">
        <v>10882</v>
      </c>
      <c r="I4647" s="107">
        <v>609826.07999999996</v>
      </c>
      <c r="J4647" s="47">
        <v>41695</v>
      </c>
      <c r="K4647" s="48"/>
    </row>
    <row r="4648" spans="1:11" x14ac:dyDescent="0.35">
      <c r="A4648" s="43">
        <v>1</v>
      </c>
      <c r="B4648" s="44">
        <v>7100</v>
      </c>
      <c r="C4648" s="44" t="s">
        <v>10</v>
      </c>
      <c r="D4648" s="44" t="s">
        <v>10883</v>
      </c>
      <c r="E4648" s="44">
        <v>440004920</v>
      </c>
      <c r="F4648" s="44">
        <v>44000811</v>
      </c>
      <c r="G4648" s="44">
        <v>0</v>
      </c>
      <c r="H4648" s="44" t="s">
        <v>10884</v>
      </c>
      <c r="I4648" s="107">
        <v>609826.07999999996</v>
      </c>
      <c r="J4648" s="47">
        <v>41695</v>
      </c>
      <c r="K4648" s="48"/>
    </row>
    <row r="4649" spans="1:11" x14ac:dyDescent="0.35">
      <c r="A4649" s="43">
        <v>1</v>
      </c>
      <c r="B4649" s="44">
        <v>7100</v>
      </c>
      <c r="C4649" s="44" t="s">
        <v>10</v>
      </c>
      <c r="D4649" s="44" t="s">
        <v>10885</v>
      </c>
      <c r="E4649" s="44">
        <v>440004930</v>
      </c>
      <c r="F4649" s="44">
        <v>44000812</v>
      </c>
      <c r="G4649" s="44">
        <v>0</v>
      </c>
      <c r="H4649" s="44" t="s">
        <v>10886</v>
      </c>
      <c r="I4649" s="107">
        <v>609826.07999999996</v>
      </c>
      <c r="J4649" s="47">
        <v>41695</v>
      </c>
      <c r="K4649" s="48"/>
    </row>
    <row r="4650" spans="1:11" x14ac:dyDescent="0.35">
      <c r="A4650" s="43">
        <v>1</v>
      </c>
      <c r="B4650" s="44">
        <v>7100</v>
      </c>
      <c r="C4650" s="44" t="s">
        <v>10</v>
      </c>
      <c r="D4650" s="44" t="s">
        <v>10887</v>
      </c>
      <c r="E4650" s="44">
        <v>440004940</v>
      </c>
      <c r="F4650" s="44">
        <v>44000813</v>
      </c>
      <c r="G4650" s="44">
        <v>0</v>
      </c>
      <c r="H4650" s="44" t="s">
        <v>10888</v>
      </c>
      <c r="I4650" s="107">
        <v>609826.07999999996</v>
      </c>
      <c r="J4650" s="47">
        <v>41695</v>
      </c>
      <c r="K4650" s="48"/>
    </row>
    <row r="4651" spans="1:11" x14ac:dyDescent="0.35">
      <c r="A4651" s="43">
        <v>1</v>
      </c>
      <c r="B4651" s="44">
        <v>7100</v>
      </c>
      <c r="C4651" s="44" t="s">
        <v>10</v>
      </c>
      <c r="D4651" s="44" t="s">
        <v>10889</v>
      </c>
      <c r="E4651" s="44">
        <v>440004950</v>
      </c>
      <c r="F4651" s="44">
        <v>44000814</v>
      </c>
      <c r="G4651" s="44">
        <v>0</v>
      </c>
      <c r="H4651" s="44" t="s">
        <v>10890</v>
      </c>
      <c r="I4651" s="107">
        <v>609826.07999999996</v>
      </c>
      <c r="J4651" s="47">
        <v>41695</v>
      </c>
      <c r="K4651" s="48"/>
    </row>
    <row r="4652" spans="1:11" x14ac:dyDescent="0.35">
      <c r="A4652" s="43">
        <v>1</v>
      </c>
      <c r="B4652" s="44">
        <v>7100</v>
      </c>
      <c r="C4652" s="44" t="s">
        <v>10</v>
      </c>
      <c r="D4652" s="44" t="s">
        <v>10891</v>
      </c>
      <c r="E4652" s="44">
        <v>440004960</v>
      </c>
      <c r="F4652" s="44">
        <v>44000815</v>
      </c>
      <c r="G4652" s="44">
        <v>0</v>
      </c>
      <c r="H4652" s="44" t="s">
        <v>10892</v>
      </c>
      <c r="I4652" s="107">
        <v>609826.07999999996</v>
      </c>
      <c r="J4652" s="47">
        <v>41695</v>
      </c>
      <c r="K4652" s="48"/>
    </row>
    <row r="4653" spans="1:11" x14ac:dyDescent="0.35">
      <c r="A4653" s="43">
        <v>1</v>
      </c>
      <c r="B4653" s="44">
        <v>7100</v>
      </c>
      <c r="C4653" s="44" t="s">
        <v>10</v>
      </c>
      <c r="D4653" s="44" t="s">
        <v>10893</v>
      </c>
      <c r="E4653" s="44">
        <v>440004970</v>
      </c>
      <c r="F4653" s="44">
        <v>44000816</v>
      </c>
      <c r="G4653" s="44">
        <v>0</v>
      </c>
      <c r="H4653" s="44" t="s">
        <v>10894</v>
      </c>
      <c r="I4653" s="107">
        <v>609826.07999999996</v>
      </c>
      <c r="J4653" s="47">
        <v>41695</v>
      </c>
      <c r="K4653" s="48"/>
    </row>
    <row r="4654" spans="1:11" x14ac:dyDescent="0.35">
      <c r="A4654" s="43">
        <v>1</v>
      </c>
      <c r="B4654" s="44">
        <v>7100</v>
      </c>
      <c r="C4654" s="44" t="s">
        <v>10</v>
      </c>
      <c r="D4654" s="44" t="s">
        <v>10895</v>
      </c>
      <c r="E4654" s="44">
        <v>440004980</v>
      </c>
      <c r="F4654" s="44">
        <v>44000817</v>
      </c>
      <c r="G4654" s="44">
        <v>0</v>
      </c>
      <c r="H4654" s="44" t="s">
        <v>10896</v>
      </c>
      <c r="I4654" s="107">
        <v>609826.07999999996</v>
      </c>
      <c r="J4654" s="47">
        <v>41695</v>
      </c>
      <c r="K4654" s="48"/>
    </row>
    <row r="4655" spans="1:11" x14ac:dyDescent="0.35">
      <c r="A4655" s="43">
        <v>1</v>
      </c>
      <c r="B4655" s="44">
        <v>7100</v>
      </c>
      <c r="C4655" s="44" t="s">
        <v>10</v>
      </c>
      <c r="D4655" s="44" t="s">
        <v>10897</v>
      </c>
      <c r="E4655" s="44">
        <v>440004990</v>
      </c>
      <c r="F4655" s="44">
        <v>44000818</v>
      </c>
      <c r="G4655" s="44">
        <v>0</v>
      </c>
      <c r="H4655" s="44" t="s">
        <v>10898</v>
      </c>
      <c r="I4655" s="107">
        <v>609826.07999999996</v>
      </c>
      <c r="J4655" s="47">
        <v>41695</v>
      </c>
      <c r="K4655" s="48"/>
    </row>
    <row r="4656" spans="1:11" x14ac:dyDescent="0.35">
      <c r="A4656" s="43">
        <v>1</v>
      </c>
      <c r="B4656" s="44">
        <v>7100</v>
      </c>
      <c r="C4656" s="44" t="s">
        <v>10</v>
      </c>
      <c r="D4656" s="44" t="s">
        <v>10899</v>
      </c>
      <c r="E4656" s="44">
        <v>440005000</v>
      </c>
      <c r="F4656" s="44">
        <v>44000819</v>
      </c>
      <c r="G4656" s="44">
        <v>0</v>
      </c>
      <c r="H4656" s="44" t="s">
        <v>10900</v>
      </c>
      <c r="I4656" s="107">
        <v>609826.07999999996</v>
      </c>
      <c r="J4656" s="47">
        <v>41695</v>
      </c>
      <c r="K4656" s="48"/>
    </row>
    <row r="4657" spans="1:11" x14ac:dyDescent="0.35">
      <c r="A4657" s="43">
        <v>1</v>
      </c>
      <c r="B4657" s="44">
        <v>7100</v>
      </c>
      <c r="C4657" s="44" t="s">
        <v>10</v>
      </c>
      <c r="D4657" s="44" t="s">
        <v>10901</v>
      </c>
      <c r="E4657" s="44">
        <v>440005010</v>
      </c>
      <c r="F4657" s="44">
        <v>44000820</v>
      </c>
      <c r="G4657" s="44">
        <v>0</v>
      </c>
      <c r="H4657" s="44" t="s">
        <v>10902</v>
      </c>
      <c r="I4657" s="107">
        <v>609826.07999999996</v>
      </c>
      <c r="J4657" s="47">
        <v>41695</v>
      </c>
      <c r="K4657" s="48"/>
    </row>
    <row r="4658" spans="1:11" x14ac:dyDescent="0.35">
      <c r="A4658" s="43">
        <v>1</v>
      </c>
      <c r="B4658" s="44">
        <v>7100</v>
      </c>
      <c r="C4658" s="44" t="s">
        <v>10</v>
      </c>
      <c r="D4658" s="44" t="s">
        <v>10903</v>
      </c>
      <c r="E4658" s="44">
        <v>440005020</v>
      </c>
      <c r="F4658" s="44">
        <v>44000821</v>
      </c>
      <c r="G4658" s="44">
        <v>0</v>
      </c>
      <c r="H4658" s="44" t="s">
        <v>10904</v>
      </c>
      <c r="I4658" s="107">
        <v>609826.07999999996</v>
      </c>
      <c r="J4658" s="47">
        <v>41695</v>
      </c>
      <c r="K4658" s="48"/>
    </row>
    <row r="4659" spans="1:11" x14ac:dyDescent="0.35">
      <c r="A4659" s="43">
        <v>1</v>
      </c>
      <c r="B4659" s="44">
        <v>7100</v>
      </c>
      <c r="C4659" s="44" t="s">
        <v>10</v>
      </c>
      <c r="D4659" s="44" t="s">
        <v>10905</v>
      </c>
      <c r="E4659" s="44">
        <v>440005030</v>
      </c>
      <c r="F4659" s="44">
        <v>44000822</v>
      </c>
      <c r="G4659" s="44">
        <v>0</v>
      </c>
      <c r="H4659" s="44" t="s">
        <v>10906</v>
      </c>
      <c r="I4659" s="107">
        <v>609826.07999999996</v>
      </c>
      <c r="J4659" s="47">
        <v>41695</v>
      </c>
      <c r="K4659" s="48"/>
    </row>
    <row r="4660" spans="1:11" x14ac:dyDescent="0.35">
      <c r="A4660" s="43">
        <v>1</v>
      </c>
      <c r="B4660" s="44">
        <v>7100</v>
      </c>
      <c r="C4660" s="44" t="s">
        <v>10</v>
      </c>
      <c r="D4660" s="44" t="s">
        <v>10907</v>
      </c>
      <c r="E4660" s="44">
        <v>440005040</v>
      </c>
      <c r="F4660" s="44">
        <v>44000823</v>
      </c>
      <c r="G4660" s="44">
        <v>0</v>
      </c>
      <c r="H4660" s="44" t="s">
        <v>10908</v>
      </c>
      <c r="I4660" s="107">
        <v>609826.07999999996</v>
      </c>
      <c r="J4660" s="47">
        <v>41695</v>
      </c>
      <c r="K4660" s="48"/>
    </row>
    <row r="4661" spans="1:11" x14ac:dyDescent="0.35">
      <c r="A4661" s="43">
        <v>1</v>
      </c>
      <c r="B4661" s="44">
        <v>7100</v>
      </c>
      <c r="C4661" s="44" t="s">
        <v>10</v>
      </c>
      <c r="D4661" s="44" t="s">
        <v>10909</v>
      </c>
      <c r="E4661" s="44">
        <v>440005050</v>
      </c>
      <c r="F4661" s="44">
        <v>44000824</v>
      </c>
      <c r="G4661" s="44">
        <v>0</v>
      </c>
      <c r="H4661" s="44" t="s">
        <v>10910</v>
      </c>
      <c r="I4661" s="107">
        <v>609826.07999999996</v>
      </c>
      <c r="J4661" s="47">
        <v>41695</v>
      </c>
      <c r="K4661" s="48"/>
    </row>
    <row r="4662" spans="1:11" x14ac:dyDescent="0.35">
      <c r="A4662" s="43">
        <v>1</v>
      </c>
      <c r="B4662" s="44">
        <v>7100</v>
      </c>
      <c r="C4662" s="44" t="s">
        <v>10</v>
      </c>
      <c r="D4662" s="44" t="s">
        <v>10911</v>
      </c>
      <c r="E4662" s="44">
        <v>440005060</v>
      </c>
      <c r="F4662" s="44">
        <v>44000825</v>
      </c>
      <c r="G4662" s="44">
        <v>0</v>
      </c>
      <c r="H4662" s="44" t="s">
        <v>10912</v>
      </c>
      <c r="I4662" s="107">
        <v>609826.07999999996</v>
      </c>
      <c r="J4662" s="47">
        <v>41695</v>
      </c>
      <c r="K4662" s="48"/>
    </row>
    <row r="4663" spans="1:11" x14ac:dyDescent="0.35">
      <c r="A4663" s="43">
        <v>1</v>
      </c>
      <c r="B4663" s="44">
        <v>7100</v>
      </c>
      <c r="C4663" s="44" t="s">
        <v>10</v>
      </c>
      <c r="D4663" s="44" t="s">
        <v>10913</v>
      </c>
      <c r="E4663" s="44">
        <v>440005070</v>
      </c>
      <c r="F4663" s="44">
        <v>44000826</v>
      </c>
      <c r="G4663" s="44">
        <v>0</v>
      </c>
      <c r="H4663" s="44" t="s">
        <v>10914</v>
      </c>
      <c r="I4663" s="107">
        <v>609826.07999999996</v>
      </c>
      <c r="J4663" s="47">
        <v>41695</v>
      </c>
      <c r="K4663" s="48"/>
    </row>
    <row r="4664" spans="1:11" x14ac:dyDescent="0.35">
      <c r="A4664" s="43">
        <v>1</v>
      </c>
      <c r="B4664" s="44">
        <v>7100</v>
      </c>
      <c r="C4664" s="44" t="s">
        <v>10</v>
      </c>
      <c r="D4664" s="44" t="s">
        <v>10915</v>
      </c>
      <c r="E4664" s="44">
        <v>440005080</v>
      </c>
      <c r="F4664" s="44">
        <v>44000827</v>
      </c>
      <c r="G4664" s="44">
        <v>0</v>
      </c>
      <c r="H4664" s="44" t="s">
        <v>10916</v>
      </c>
      <c r="I4664" s="107">
        <v>609826.07999999996</v>
      </c>
      <c r="J4664" s="47">
        <v>41695</v>
      </c>
      <c r="K4664" s="48"/>
    </row>
    <row r="4665" spans="1:11" x14ac:dyDescent="0.35">
      <c r="A4665" s="43">
        <v>1</v>
      </c>
      <c r="B4665" s="44">
        <v>7100</v>
      </c>
      <c r="C4665" s="44" t="s">
        <v>10</v>
      </c>
      <c r="D4665" s="44" t="s">
        <v>10917</v>
      </c>
      <c r="E4665" s="44">
        <v>440005090</v>
      </c>
      <c r="F4665" s="44">
        <v>44000828</v>
      </c>
      <c r="G4665" s="44">
        <v>0</v>
      </c>
      <c r="H4665" s="44" t="s">
        <v>10918</v>
      </c>
      <c r="I4665" s="107">
        <v>609826.07999999996</v>
      </c>
      <c r="J4665" s="47">
        <v>41695</v>
      </c>
      <c r="K4665" s="48"/>
    </row>
    <row r="4666" spans="1:11" x14ac:dyDescent="0.35">
      <c r="A4666" s="43">
        <v>1</v>
      </c>
      <c r="B4666" s="44">
        <v>7100</v>
      </c>
      <c r="C4666" s="44" t="s">
        <v>10</v>
      </c>
      <c r="D4666" s="44" t="s">
        <v>10919</v>
      </c>
      <c r="E4666" s="43"/>
      <c r="F4666" s="44">
        <v>44000829</v>
      </c>
      <c r="G4666" s="44">
        <v>0</v>
      </c>
      <c r="H4666" s="44" t="s">
        <v>10920</v>
      </c>
      <c r="I4666" s="107">
        <v>609826.07999999996</v>
      </c>
      <c r="J4666" s="47">
        <v>41695</v>
      </c>
      <c r="K4666" s="48"/>
    </row>
    <row r="4667" spans="1:11" x14ac:dyDescent="0.35">
      <c r="A4667" s="43">
        <v>1</v>
      </c>
      <c r="B4667" s="44">
        <v>7100</v>
      </c>
      <c r="C4667" s="44" t="s">
        <v>10</v>
      </c>
      <c r="D4667" s="44" t="s">
        <v>10921</v>
      </c>
      <c r="E4667" s="43"/>
      <c r="F4667" s="44">
        <v>44000559</v>
      </c>
      <c r="G4667" s="44">
        <v>0</v>
      </c>
      <c r="H4667" s="44" t="s">
        <v>10922</v>
      </c>
      <c r="I4667" s="107">
        <v>1</v>
      </c>
      <c r="J4667" s="47">
        <v>42030</v>
      </c>
      <c r="K4667" s="48"/>
    </row>
    <row r="4668" spans="1:11" x14ac:dyDescent="0.35">
      <c r="A4668" s="43">
        <v>1</v>
      </c>
      <c r="B4668" s="44">
        <v>7100</v>
      </c>
      <c r="C4668" s="44" t="s">
        <v>10</v>
      </c>
      <c r="D4668" s="44" t="s">
        <v>10923</v>
      </c>
      <c r="E4668" s="43"/>
      <c r="F4668" s="44">
        <v>44000560</v>
      </c>
      <c r="G4668" s="44">
        <v>0</v>
      </c>
      <c r="H4668" s="44" t="s">
        <v>10924</v>
      </c>
      <c r="I4668" s="107">
        <v>1</v>
      </c>
      <c r="J4668" s="47">
        <v>42030</v>
      </c>
      <c r="K4668" s="48"/>
    </row>
    <row r="4669" spans="1:11" x14ac:dyDescent="0.35">
      <c r="A4669" s="43">
        <v>1</v>
      </c>
      <c r="B4669" s="44">
        <v>7100</v>
      </c>
      <c r="C4669" s="44" t="s">
        <v>10</v>
      </c>
      <c r="D4669" s="44" t="s">
        <v>10925</v>
      </c>
      <c r="E4669" s="43"/>
      <c r="F4669" s="44">
        <v>44000561</v>
      </c>
      <c r="G4669" s="44">
        <v>0</v>
      </c>
      <c r="H4669" s="44" t="s">
        <v>10926</v>
      </c>
      <c r="I4669" s="107">
        <v>1</v>
      </c>
      <c r="J4669" s="47">
        <v>42030</v>
      </c>
      <c r="K4669" s="48"/>
    </row>
    <row r="4670" spans="1:11" x14ac:dyDescent="0.35">
      <c r="A4670" s="43">
        <v>1</v>
      </c>
      <c r="B4670" s="44">
        <v>7100</v>
      </c>
      <c r="C4670" s="44" t="s">
        <v>10</v>
      </c>
      <c r="D4670" s="44" t="s">
        <v>10927</v>
      </c>
      <c r="E4670" s="43"/>
      <c r="F4670" s="44">
        <v>44000562</v>
      </c>
      <c r="G4670" s="44">
        <v>0</v>
      </c>
      <c r="H4670" s="44" t="s">
        <v>10488</v>
      </c>
      <c r="I4670" s="107">
        <v>1</v>
      </c>
      <c r="J4670" s="47">
        <v>42030</v>
      </c>
      <c r="K4670" s="48"/>
    </row>
    <row r="4671" spans="1:11" x14ac:dyDescent="0.35">
      <c r="A4671" s="43">
        <v>1</v>
      </c>
      <c r="B4671" s="44">
        <v>7100</v>
      </c>
      <c r="C4671" s="44" t="s">
        <v>10</v>
      </c>
      <c r="D4671" s="44" t="s">
        <v>10928</v>
      </c>
      <c r="E4671" s="43"/>
      <c r="F4671" s="44">
        <v>44000588</v>
      </c>
      <c r="G4671" s="44">
        <v>0</v>
      </c>
      <c r="H4671" s="44" t="s">
        <v>10929</v>
      </c>
      <c r="I4671" s="107">
        <v>2</v>
      </c>
      <c r="J4671" s="47">
        <v>42150</v>
      </c>
      <c r="K4671" s="48"/>
    </row>
    <row r="4672" spans="1:11" x14ac:dyDescent="0.35">
      <c r="A4672" s="43">
        <v>1</v>
      </c>
      <c r="B4672" s="44">
        <v>7100</v>
      </c>
      <c r="C4672" s="44" t="s">
        <v>10</v>
      </c>
      <c r="D4672" s="44" t="s">
        <v>10930</v>
      </c>
      <c r="E4672" s="43"/>
      <c r="F4672" s="44">
        <v>44000589</v>
      </c>
      <c r="G4672" s="44">
        <v>0</v>
      </c>
      <c r="H4672" s="44" t="s">
        <v>10929</v>
      </c>
      <c r="I4672" s="107">
        <v>1</v>
      </c>
      <c r="J4672" s="47">
        <v>42150</v>
      </c>
      <c r="K4672" s="48"/>
    </row>
    <row r="4673" spans="1:11" x14ac:dyDescent="0.35">
      <c r="A4673" s="43">
        <v>1</v>
      </c>
      <c r="B4673" s="44">
        <v>7100</v>
      </c>
      <c r="C4673" s="44" t="s">
        <v>10</v>
      </c>
      <c r="D4673" s="44" t="s">
        <v>10931</v>
      </c>
      <c r="E4673" s="43"/>
      <c r="F4673" s="44">
        <v>44000590</v>
      </c>
      <c r="G4673" s="44">
        <v>0</v>
      </c>
      <c r="H4673" s="44" t="s">
        <v>10929</v>
      </c>
      <c r="I4673" s="107">
        <v>1</v>
      </c>
      <c r="J4673" s="47">
        <v>42150</v>
      </c>
      <c r="K4673" s="48"/>
    </row>
    <row r="4674" spans="1:11" x14ac:dyDescent="0.35">
      <c r="A4674" s="43">
        <v>1</v>
      </c>
      <c r="B4674" s="44">
        <v>7100</v>
      </c>
      <c r="C4674" s="44" t="s">
        <v>10</v>
      </c>
      <c r="D4674" s="44" t="s">
        <v>10932</v>
      </c>
      <c r="E4674" s="43"/>
      <c r="F4674" s="44">
        <v>44000591</v>
      </c>
      <c r="G4674" s="44">
        <v>0</v>
      </c>
      <c r="H4674" s="44" t="s">
        <v>10933</v>
      </c>
      <c r="I4674" s="107">
        <v>1</v>
      </c>
      <c r="J4674" s="47">
        <v>42150</v>
      </c>
      <c r="K4674" s="48"/>
    </row>
    <row r="4675" spans="1:11" x14ac:dyDescent="0.35">
      <c r="A4675" s="43">
        <v>1</v>
      </c>
      <c r="B4675" s="44">
        <v>7100</v>
      </c>
      <c r="C4675" s="44" t="s">
        <v>10</v>
      </c>
      <c r="D4675" s="44" t="s">
        <v>10934</v>
      </c>
      <c r="E4675" s="43"/>
      <c r="F4675" s="44">
        <v>44000515</v>
      </c>
      <c r="G4675" s="44">
        <v>0</v>
      </c>
      <c r="H4675" s="44" t="s">
        <v>10935</v>
      </c>
      <c r="I4675" s="107">
        <v>20033042.059999999</v>
      </c>
      <c r="J4675" s="47">
        <v>41845</v>
      </c>
      <c r="K4675" s="48"/>
    </row>
    <row r="4676" spans="1:11" x14ac:dyDescent="0.35">
      <c r="A4676" s="43">
        <v>1</v>
      </c>
      <c r="B4676" s="44">
        <v>7100</v>
      </c>
      <c r="C4676" s="44" t="s">
        <v>10</v>
      </c>
      <c r="D4676" s="44" t="s">
        <v>10936</v>
      </c>
      <c r="E4676" s="43"/>
      <c r="F4676" s="44">
        <v>44000516</v>
      </c>
      <c r="G4676" s="44">
        <v>0</v>
      </c>
      <c r="H4676" s="44" t="s">
        <v>10937</v>
      </c>
      <c r="I4676" s="107">
        <v>20033041.989999998</v>
      </c>
      <c r="J4676" s="47">
        <v>41845</v>
      </c>
      <c r="K4676" s="48"/>
    </row>
    <row r="4677" spans="1:11" x14ac:dyDescent="0.35">
      <c r="A4677" s="43">
        <v>1</v>
      </c>
      <c r="B4677" s="44">
        <v>7100</v>
      </c>
      <c r="C4677" s="44" t="s">
        <v>10</v>
      </c>
      <c r="D4677" s="44" t="s">
        <v>10938</v>
      </c>
      <c r="E4677" s="43"/>
      <c r="F4677" s="44">
        <v>44000517</v>
      </c>
      <c r="G4677" s="44">
        <v>0</v>
      </c>
      <c r="H4677" s="44" t="s">
        <v>10939</v>
      </c>
      <c r="I4677" s="107">
        <v>20033042.079999998</v>
      </c>
      <c r="J4677" s="47">
        <v>41845</v>
      </c>
      <c r="K4677" s="48"/>
    </row>
    <row r="4678" spans="1:11" x14ac:dyDescent="0.35">
      <c r="A4678" s="43">
        <v>1</v>
      </c>
      <c r="B4678" s="44">
        <v>7100</v>
      </c>
      <c r="C4678" s="44" t="s">
        <v>10</v>
      </c>
      <c r="D4678" s="44" t="s">
        <v>10940</v>
      </c>
      <c r="E4678" s="43"/>
      <c r="F4678" s="44">
        <v>44000518</v>
      </c>
      <c r="G4678" s="44">
        <v>0</v>
      </c>
      <c r="H4678" s="44" t="s">
        <v>10941</v>
      </c>
      <c r="I4678" s="107">
        <v>20033042.050000001</v>
      </c>
      <c r="J4678" s="47">
        <v>41845</v>
      </c>
      <c r="K4678" s="48"/>
    </row>
    <row r="4679" spans="1:11" x14ac:dyDescent="0.35">
      <c r="A4679" s="43">
        <v>1</v>
      </c>
      <c r="B4679" s="44">
        <v>7100</v>
      </c>
      <c r="C4679" s="44" t="s">
        <v>10</v>
      </c>
      <c r="D4679" s="44" t="s">
        <v>10942</v>
      </c>
      <c r="E4679" s="43"/>
      <c r="F4679" s="44">
        <v>44000519</v>
      </c>
      <c r="G4679" s="44">
        <v>0</v>
      </c>
      <c r="H4679" s="44" t="s">
        <v>10943</v>
      </c>
      <c r="I4679" s="107">
        <v>20204706.420000002</v>
      </c>
      <c r="J4679" s="47">
        <v>41845</v>
      </c>
      <c r="K4679" s="48"/>
    </row>
    <row r="4680" spans="1:11" x14ac:dyDescent="0.35">
      <c r="A4680" s="43">
        <v>1</v>
      </c>
      <c r="B4680" s="44">
        <v>7100</v>
      </c>
      <c r="C4680" s="44" t="s">
        <v>10</v>
      </c>
      <c r="D4680" s="44" t="s">
        <v>10944</v>
      </c>
      <c r="E4680" s="43"/>
      <c r="F4680" s="44">
        <v>44000520</v>
      </c>
      <c r="G4680" s="44">
        <v>0</v>
      </c>
      <c r="H4680" s="44" t="s">
        <v>10945</v>
      </c>
      <c r="I4680" s="107">
        <v>20417769.300000001</v>
      </c>
      <c r="J4680" s="47">
        <v>41845</v>
      </c>
      <c r="K4680" s="48"/>
    </row>
    <row r="4681" spans="1:11" x14ac:dyDescent="0.35">
      <c r="A4681" s="43">
        <v>1</v>
      </c>
      <c r="B4681" s="44">
        <v>7100</v>
      </c>
      <c r="C4681" s="44" t="s">
        <v>10</v>
      </c>
      <c r="D4681" s="44" t="s">
        <v>10946</v>
      </c>
      <c r="E4681" s="43"/>
      <c r="F4681" s="44">
        <v>44000521</v>
      </c>
      <c r="G4681" s="44">
        <v>0</v>
      </c>
      <c r="H4681" s="44" t="s">
        <v>10947</v>
      </c>
      <c r="I4681" s="107">
        <v>20033042.030000001</v>
      </c>
      <c r="J4681" s="47">
        <v>41845</v>
      </c>
      <c r="K4681" s="48"/>
    </row>
    <row r="4682" spans="1:11" x14ac:dyDescent="0.35">
      <c r="A4682" s="43">
        <v>1</v>
      </c>
      <c r="B4682" s="44">
        <v>7100</v>
      </c>
      <c r="C4682" s="44" t="s">
        <v>10</v>
      </c>
      <c r="D4682" s="44" t="s">
        <v>10948</v>
      </c>
      <c r="E4682" s="43"/>
      <c r="F4682" s="44">
        <v>44000522</v>
      </c>
      <c r="G4682" s="44">
        <v>0</v>
      </c>
      <c r="H4682" s="44" t="s">
        <v>10949</v>
      </c>
      <c r="I4682" s="107">
        <v>20033042.030000001</v>
      </c>
      <c r="J4682" s="47">
        <v>41845</v>
      </c>
      <c r="K4682" s="48"/>
    </row>
    <row r="4683" spans="1:11" x14ac:dyDescent="0.35">
      <c r="A4683" s="43">
        <v>1</v>
      </c>
      <c r="B4683" s="44">
        <v>7100</v>
      </c>
      <c r="C4683" s="44" t="s">
        <v>10</v>
      </c>
      <c r="D4683" s="44" t="s">
        <v>10950</v>
      </c>
      <c r="E4683" s="43"/>
      <c r="F4683" s="44">
        <v>44000523</v>
      </c>
      <c r="G4683" s="44">
        <v>0</v>
      </c>
      <c r="H4683" s="44" t="s">
        <v>10951</v>
      </c>
      <c r="I4683" s="107">
        <v>20033042.030000001</v>
      </c>
      <c r="J4683" s="47">
        <v>41845</v>
      </c>
      <c r="K4683" s="48"/>
    </row>
    <row r="4684" spans="1:11" x14ac:dyDescent="0.35">
      <c r="A4684" s="43">
        <v>1</v>
      </c>
      <c r="B4684" s="44">
        <v>7100</v>
      </c>
      <c r="C4684" s="44" t="s">
        <v>10</v>
      </c>
      <c r="D4684" s="44" t="s">
        <v>10952</v>
      </c>
      <c r="E4684" s="43"/>
      <c r="F4684" s="44">
        <v>44000525</v>
      </c>
      <c r="G4684" s="44">
        <v>0</v>
      </c>
      <c r="H4684" s="44" t="s">
        <v>10953</v>
      </c>
      <c r="I4684" s="107">
        <v>20033042.030000001</v>
      </c>
      <c r="J4684" s="47">
        <v>41845</v>
      </c>
      <c r="K4684" s="48"/>
    </row>
    <row r="4685" spans="1:11" x14ac:dyDescent="0.35">
      <c r="A4685" s="43">
        <v>1</v>
      </c>
      <c r="B4685" s="44">
        <v>7100</v>
      </c>
      <c r="C4685" s="44" t="s">
        <v>10</v>
      </c>
      <c r="D4685" s="44" t="s">
        <v>10954</v>
      </c>
      <c r="E4685" s="43"/>
      <c r="F4685" s="44">
        <v>44000526</v>
      </c>
      <c r="G4685" s="44">
        <v>0</v>
      </c>
      <c r="H4685" s="44" t="s">
        <v>10955</v>
      </c>
      <c r="I4685" s="107">
        <v>20033042.030000001</v>
      </c>
      <c r="J4685" s="47">
        <v>41845</v>
      </c>
      <c r="K4685" s="48"/>
    </row>
    <row r="4686" spans="1:11" x14ac:dyDescent="0.35">
      <c r="A4686" s="43">
        <v>1</v>
      </c>
      <c r="B4686" s="44">
        <v>7100</v>
      </c>
      <c r="C4686" s="44" t="s">
        <v>10</v>
      </c>
      <c r="D4686" s="44" t="s">
        <v>10956</v>
      </c>
      <c r="E4686" s="43"/>
      <c r="F4686" s="44">
        <v>44000527</v>
      </c>
      <c r="G4686" s="44">
        <v>0</v>
      </c>
      <c r="H4686" s="44" t="s">
        <v>10957</v>
      </c>
      <c r="I4686" s="107">
        <v>20229625.719999999</v>
      </c>
      <c r="J4686" s="47">
        <v>41845</v>
      </c>
      <c r="K4686" s="48"/>
    </row>
    <row r="4687" spans="1:11" x14ac:dyDescent="0.35">
      <c r="A4687" s="43">
        <v>1</v>
      </c>
      <c r="B4687" s="44">
        <v>7100</v>
      </c>
      <c r="C4687" s="44" t="s">
        <v>10</v>
      </c>
      <c r="D4687" s="44" t="s">
        <v>10958</v>
      </c>
      <c r="E4687" s="43"/>
      <c r="F4687" s="44">
        <v>44000528</v>
      </c>
      <c r="G4687" s="44">
        <v>0</v>
      </c>
      <c r="H4687" s="44" t="s">
        <v>10959</v>
      </c>
      <c r="I4687" s="107">
        <v>20033042.030000001</v>
      </c>
      <c r="J4687" s="47">
        <v>41845</v>
      </c>
      <c r="K4687" s="48"/>
    </row>
    <row r="4688" spans="1:11" x14ac:dyDescent="0.35">
      <c r="A4688" s="43">
        <v>1</v>
      </c>
      <c r="B4688" s="44">
        <v>7100</v>
      </c>
      <c r="C4688" s="44" t="s">
        <v>10</v>
      </c>
      <c r="D4688" s="44" t="s">
        <v>10960</v>
      </c>
      <c r="E4688" s="43"/>
      <c r="F4688" s="44">
        <v>44000529</v>
      </c>
      <c r="G4688" s="44">
        <v>0</v>
      </c>
      <c r="H4688" s="44" t="s">
        <v>10961</v>
      </c>
      <c r="I4688" s="107">
        <v>20033042.030000001</v>
      </c>
      <c r="J4688" s="47">
        <v>41845</v>
      </c>
      <c r="K4688" s="48"/>
    </row>
    <row r="4689" spans="1:11" x14ac:dyDescent="0.35">
      <c r="A4689" s="43">
        <v>1</v>
      </c>
      <c r="B4689" s="44">
        <v>7100</v>
      </c>
      <c r="C4689" s="44" t="s">
        <v>10</v>
      </c>
      <c r="D4689" s="44" t="s">
        <v>10962</v>
      </c>
      <c r="E4689" s="43"/>
      <c r="F4689" s="44">
        <v>44000531</v>
      </c>
      <c r="G4689" s="44">
        <v>0</v>
      </c>
      <c r="H4689" s="44" t="s">
        <v>10963</v>
      </c>
      <c r="I4689" s="107">
        <v>20033042.030000001</v>
      </c>
      <c r="J4689" s="47">
        <v>41845</v>
      </c>
      <c r="K4689" s="48"/>
    </row>
    <row r="4690" spans="1:11" x14ac:dyDescent="0.35">
      <c r="A4690" s="43">
        <v>1</v>
      </c>
      <c r="B4690" s="44">
        <v>7100</v>
      </c>
      <c r="C4690" s="44" t="s">
        <v>10</v>
      </c>
      <c r="D4690" s="44" t="s">
        <v>10964</v>
      </c>
      <c r="E4690" s="43"/>
      <c r="F4690" s="44">
        <v>44000532</v>
      </c>
      <c r="G4690" s="44">
        <v>0</v>
      </c>
      <c r="H4690" s="44" t="s">
        <v>10965</v>
      </c>
      <c r="I4690" s="107">
        <v>20204706.41</v>
      </c>
      <c r="J4690" s="47">
        <v>41845</v>
      </c>
      <c r="K4690" s="48"/>
    </row>
    <row r="4691" spans="1:11" x14ac:dyDescent="0.35">
      <c r="A4691" s="43">
        <v>1</v>
      </c>
      <c r="B4691" s="44">
        <v>7100</v>
      </c>
      <c r="C4691" s="44" t="s">
        <v>10</v>
      </c>
      <c r="D4691" s="44" t="s">
        <v>10966</v>
      </c>
      <c r="E4691" s="43"/>
      <c r="F4691" s="44">
        <v>44000549</v>
      </c>
      <c r="G4691" s="44">
        <v>0</v>
      </c>
      <c r="H4691" s="44" t="s">
        <v>10967</v>
      </c>
      <c r="I4691" s="107">
        <v>402780</v>
      </c>
      <c r="J4691" s="47">
        <v>41845</v>
      </c>
      <c r="K4691" s="48"/>
    </row>
    <row r="4692" spans="1:11" x14ac:dyDescent="0.35">
      <c r="A4692" s="43">
        <v>1</v>
      </c>
      <c r="B4692" s="44">
        <v>7100</v>
      </c>
      <c r="C4692" s="44" t="s">
        <v>10</v>
      </c>
      <c r="D4692" s="44" t="s">
        <v>10968</v>
      </c>
      <c r="E4692" s="43"/>
      <c r="F4692" s="44">
        <v>44000550</v>
      </c>
      <c r="G4692" s="44">
        <v>0</v>
      </c>
      <c r="H4692" s="44" t="s">
        <v>10967</v>
      </c>
      <c r="I4692" s="107">
        <v>402780</v>
      </c>
      <c r="J4692" s="47">
        <v>41845</v>
      </c>
      <c r="K4692" s="48"/>
    </row>
    <row r="4693" spans="1:11" x14ac:dyDescent="0.35">
      <c r="A4693" s="43">
        <v>1</v>
      </c>
      <c r="B4693" s="44">
        <v>7100</v>
      </c>
      <c r="C4693" s="44" t="s">
        <v>10</v>
      </c>
      <c r="D4693" s="44" t="s">
        <v>10969</v>
      </c>
      <c r="E4693" s="43"/>
      <c r="F4693" s="44">
        <v>44000551</v>
      </c>
      <c r="G4693" s="44">
        <v>0</v>
      </c>
      <c r="H4693" s="44" t="s">
        <v>10967</v>
      </c>
      <c r="I4693" s="107">
        <v>402780</v>
      </c>
      <c r="J4693" s="47">
        <v>41845</v>
      </c>
      <c r="K4693" s="48"/>
    </row>
    <row r="4694" spans="1:11" x14ac:dyDescent="0.35">
      <c r="A4694" s="43">
        <v>1</v>
      </c>
      <c r="B4694" s="44">
        <v>7100</v>
      </c>
      <c r="C4694" s="44" t="s">
        <v>10</v>
      </c>
      <c r="D4694" s="44" t="s">
        <v>10970</v>
      </c>
      <c r="E4694" s="43"/>
      <c r="F4694" s="44">
        <v>44000839</v>
      </c>
      <c r="G4694" s="44">
        <v>0</v>
      </c>
      <c r="H4694" s="44" t="s">
        <v>10971</v>
      </c>
      <c r="I4694" s="107">
        <v>1</v>
      </c>
      <c r="J4694" s="47">
        <v>42455</v>
      </c>
      <c r="K4694" s="48"/>
    </row>
    <row r="4695" spans="1:11" x14ac:dyDescent="0.35">
      <c r="A4695" s="43">
        <v>1</v>
      </c>
      <c r="B4695" s="44">
        <v>7100</v>
      </c>
      <c r="C4695" s="44" t="s">
        <v>10</v>
      </c>
      <c r="D4695" s="44" t="s">
        <v>10972</v>
      </c>
      <c r="E4695" s="43"/>
      <c r="F4695" s="59" t="s">
        <v>10973</v>
      </c>
      <c r="G4695" s="59" t="s">
        <v>585</v>
      </c>
      <c r="H4695" s="46" t="s">
        <v>10974</v>
      </c>
      <c r="I4695" s="107">
        <v>1569621.55</v>
      </c>
      <c r="J4695" s="47">
        <v>44100</v>
      </c>
      <c r="K4695" s="48"/>
    </row>
    <row r="4696" spans="1:11" x14ac:dyDescent="0.35">
      <c r="A4696" s="43">
        <v>1</v>
      </c>
      <c r="B4696" s="44">
        <v>7100</v>
      </c>
      <c r="C4696" s="44" t="s">
        <v>10</v>
      </c>
      <c r="D4696" s="44" t="s">
        <v>10975</v>
      </c>
      <c r="E4696" s="43"/>
      <c r="F4696" s="59" t="s">
        <v>10976</v>
      </c>
      <c r="G4696" s="59" t="s">
        <v>585</v>
      </c>
      <c r="H4696" s="46" t="s">
        <v>10977</v>
      </c>
      <c r="I4696" s="107">
        <v>1569621.55</v>
      </c>
      <c r="J4696" s="47">
        <v>44100</v>
      </c>
      <c r="K4696" s="48"/>
    </row>
    <row r="4697" spans="1:11" x14ac:dyDescent="0.35">
      <c r="A4697" s="43">
        <v>1</v>
      </c>
      <c r="B4697" s="44">
        <v>7100</v>
      </c>
      <c r="C4697" s="44" t="s">
        <v>10</v>
      </c>
      <c r="D4697" s="44" t="s">
        <v>10978</v>
      </c>
      <c r="E4697" s="43"/>
      <c r="F4697" s="59" t="s">
        <v>10979</v>
      </c>
      <c r="G4697" s="59" t="s">
        <v>585</v>
      </c>
      <c r="H4697" s="46" t="s">
        <v>10980</v>
      </c>
      <c r="I4697" s="107">
        <v>1569621.55</v>
      </c>
      <c r="J4697" s="47">
        <v>44100</v>
      </c>
      <c r="K4697" s="48"/>
    </row>
    <row r="4698" spans="1:11" x14ac:dyDescent="0.35">
      <c r="A4698" s="43">
        <v>1</v>
      </c>
      <c r="B4698" s="44">
        <v>7100</v>
      </c>
      <c r="C4698" s="44" t="s">
        <v>10</v>
      </c>
      <c r="D4698" s="44" t="s">
        <v>10981</v>
      </c>
      <c r="E4698" s="43"/>
      <c r="F4698" s="59" t="s">
        <v>10982</v>
      </c>
      <c r="G4698" s="59" t="s">
        <v>585</v>
      </c>
      <c r="H4698" s="46" t="s">
        <v>10983</v>
      </c>
      <c r="I4698" s="107">
        <v>1569621.55</v>
      </c>
      <c r="J4698" s="47">
        <v>44100</v>
      </c>
      <c r="K4698" s="48"/>
    </row>
    <row r="4699" spans="1:11" x14ac:dyDescent="0.35">
      <c r="A4699" s="43">
        <v>1</v>
      </c>
      <c r="B4699" s="44">
        <v>7100</v>
      </c>
      <c r="C4699" s="44" t="s">
        <v>10</v>
      </c>
      <c r="D4699" s="44" t="s">
        <v>10984</v>
      </c>
      <c r="E4699" s="43"/>
      <c r="F4699" s="59" t="s">
        <v>10985</v>
      </c>
      <c r="G4699" s="59" t="s">
        <v>585</v>
      </c>
      <c r="H4699" s="46" t="s">
        <v>10986</v>
      </c>
      <c r="I4699" s="107">
        <v>1569621.55</v>
      </c>
      <c r="J4699" s="47">
        <v>44100</v>
      </c>
      <c r="K4699" s="48"/>
    </row>
    <row r="4700" spans="1:11" x14ac:dyDescent="0.35">
      <c r="A4700" s="43">
        <v>1</v>
      </c>
      <c r="B4700" s="44">
        <v>7100</v>
      </c>
      <c r="C4700" s="44" t="s">
        <v>10</v>
      </c>
      <c r="D4700" s="44" t="s">
        <v>10987</v>
      </c>
      <c r="E4700" s="43"/>
      <c r="F4700" s="59" t="s">
        <v>10988</v>
      </c>
      <c r="G4700" s="59" t="s">
        <v>585</v>
      </c>
      <c r="H4700" s="46" t="s">
        <v>10989</v>
      </c>
      <c r="I4700" s="107">
        <v>1569621.55</v>
      </c>
      <c r="J4700" s="47">
        <v>44100</v>
      </c>
      <c r="K4700" s="48"/>
    </row>
    <row r="4701" spans="1:11" x14ac:dyDescent="0.35">
      <c r="A4701" s="43">
        <v>1</v>
      </c>
      <c r="B4701" s="44">
        <v>7100</v>
      </c>
      <c r="C4701" s="44" t="s">
        <v>10</v>
      </c>
      <c r="D4701" s="44" t="s">
        <v>10990</v>
      </c>
      <c r="E4701" s="43"/>
      <c r="F4701" s="59" t="s">
        <v>10991</v>
      </c>
      <c r="G4701" s="59" t="s">
        <v>585</v>
      </c>
      <c r="H4701" s="46" t="s">
        <v>10992</v>
      </c>
      <c r="I4701" s="107">
        <v>1569621.55</v>
      </c>
      <c r="J4701" s="47">
        <v>44100</v>
      </c>
      <c r="K4701" s="48"/>
    </row>
    <row r="4702" spans="1:11" x14ac:dyDescent="0.35">
      <c r="A4702" s="43">
        <v>1</v>
      </c>
      <c r="B4702" s="44">
        <v>7100</v>
      </c>
      <c r="C4702" s="44" t="s">
        <v>10</v>
      </c>
      <c r="D4702" s="44" t="s">
        <v>10993</v>
      </c>
      <c r="E4702" s="43"/>
      <c r="F4702" s="59" t="s">
        <v>10994</v>
      </c>
      <c r="G4702" s="50" t="s">
        <v>585</v>
      </c>
      <c r="H4702" s="50" t="s">
        <v>10995</v>
      </c>
      <c r="I4702" s="107">
        <v>1133675.73</v>
      </c>
      <c r="J4702" s="47">
        <v>44593</v>
      </c>
      <c r="K4702" s="48"/>
    </row>
    <row r="4703" spans="1:11" x14ac:dyDescent="0.35">
      <c r="A4703" s="43">
        <v>1</v>
      </c>
      <c r="B4703" s="44">
        <v>7100</v>
      </c>
      <c r="C4703" s="44" t="s">
        <v>10</v>
      </c>
      <c r="D4703" s="44" t="s">
        <v>10996</v>
      </c>
      <c r="E4703" s="43"/>
      <c r="F4703" s="59" t="s">
        <v>10997</v>
      </c>
      <c r="G4703" s="50" t="s">
        <v>585</v>
      </c>
      <c r="H4703" s="50" t="s">
        <v>10995</v>
      </c>
      <c r="I4703" s="107">
        <v>1133675.73</v>
      </c>
      <c r="J4703" s="47">
        <v>44593</v>
      </c>
      <c r="K4703" s="48"/>
    </row>
    <row r="4704" spans="1:11" x14ac:dyDescent="0.35">
      <c r="A4704" s="43">
        <v>1</v>
      </c>
      <c r="B4704" s="44">
        <v>7100</v>
      </c>
      <c r="C4704" s="44" t="s">
        <v>10</v>
      </c>
      <c r="D4704" s="44" t="s">
        <v>10998</v>
      </c>
      <c r="E4704" s="43"/>
      <c r="F4704" s="59" t="s">
        <v>10999</v>
      </c>
      <c r="G4704" s="50" t="s">
        <v>585</v>
      </c>
      <c r="H4704" s="50" t="s">
        <v>10995</v>
      </c>
      <c r="I4704" s="107">
        <v>1133675.73</v>
      </c>
      <c r="J4704" s="47">
        <v>44593</v>
      </c>
      <c r="K4704" s="48"/>
    </row>
    <row r="4705" spans="1:11" x14ac:dyDescent="0.35">
      <c r="A4705" s="43">
        <v>1</v>
      </c>
      <c r="B4705" s="44">
        <v>7100</v>
      </c>
      <c r="C4705" s="44" t="s">
        <v>10</v>
      </c>
      <c r="D4705" s="44" t="s">
        <v>11000</v>
      </c>
      <c r="E4705" s="43"/>
      <c r="F4705" s="59" t="s">
        <v>11001</v>
      </c>
      <c r="G4705" s="50" t="s">
        <v>585</v>
      </c>
      <c r="H4705" s="50" t="s">
        <v>10995</v>
      </c>
      <c r="I4705" s="107">
        <v>1133675.73</v>
      </c>
      <c r="J4705" s="47">
        <v>44593</v>
      </c>
      <c r="K4705" s="48"/>
    </row>
    <row r="4706" spans="1:11" x14ac:dyDescent="0.35">
      <c r="A4706" s="43">
        <v>1</v>
      </c>
      <c r="B4706" s="44">
        <v>7100</v>
      </c>
      <c r="C4706" s="44" t="s">
        <v>10</v>
      </c>
      <c r="D4706" s="44" t="s">
        <v>11002</v>
      </c>
      <c r="E4706" s="43"/>
      <c r="F4706" s="59" t="s">
        <v>11003</v>
      </c>
      <c r="G4706" s="50" t="s">
        <v>585</v>
      </c>
      <c r="H4706" s="50" t="s">
        <v>10995</v>
      </c>
      <c r="I4706" s="107">
        <v>1133675.73</v>
      </c>
      <c r="J4706" s="47">
        <v>44593</v>
      </c>
      <c r="K4706" s="48"/>
    </row>
    <row r="4707" spans="1:11" x14ac:dyDescent="0.35">
      <c r="A4707" s="43">
        <v>1</v>
      </c>
      <c r="B4707" s="44">
        <v>7100</v>
      </c>
      <c r="C4707" s="44" t="s">
        <v>10</v>
      </c>
      <c r="D4707" s="44" t="s">
        <v>11004</v>
      </c>
      <c r="E4707" s="43"/>
      <c r="F4707" s="59" t="s">
        <v>11005</v>
      </c>
      <c r="G4707" s="50" t="s">
        <v>585</v>
      </c>
      <c r="H4707" s="50" t="s">
        <v>10995</v>
      </c>
      <c r="I4707" s="107">
        <v>1133675.73</v>
      </c>
      <c r="J4707" s="47">
        <v>44593</v>
      </c>
      <c r="K4707" s="48"/>
    </row>
    <row r="4708" spans="1:11" x14ac:dyDescent="0.35">
      <c r="A4708" s="43">
        <v>1</v>
      </c>
      <c r="B4708" s="44">
        <v>7100</v>
      </c>
      <c r="C4708" s="44" t="s">
        <v>10</v>
      </c>
      <c r="D4708" s="44" t="s">
        <v>11006</v>
      </c>
      <c r="E4708" s="43"/>
      <c r="F4708" s="59" t="s">
        <v>11007</v>
      </c>
      <c r="G4708" s="50" t="s">
        <v>585</v>
      </c>
      <c r="H4708" s="50" t="s">
        <v>10995</v>
      </c>
      <c r="I4708" s="107">
        <v>1133675.73</v>
      </c>
      <c r="J4708" s="47">
        <v>44593</v>
      </c>
      <c r="K4708" s="48"/>
    </row>
    <row r="4709" spans="1:11" x14ac:dyDescent="0.35">
      <c r="A4709" s="43">
        <v>1</v>
      </c>
      <c r="B4709" s="44">
        <v>7100</v>
      </c>
      <c r="C4709" s="44" t="s">
        <v>10</v>
      </c>
      <c r="D4709" s="44" t="s">
        <v>11008</v>
      </c>
      <c r="E4709" s="43"/>
      <c r="F4709" s="59" t="s">
        <v>11009</v>
      </c>
      <c r="G4709" s="50" t="s">
        <v>585</v>
      </c>
      <c r="H4709" s="50" t="s">
        <v>10995</v>
      </c>
      <c r="I4709" s="107">
        <v>1133675.73</v>
      </c>
      <c r="J4709" s="47">
        <v>44593</v>
      </c>
      <c r="K4709" s="48"/>
    </row>
    <row r="4710" spans="1:11" x14ac:dyDescent="0.35">
      <c r="A4710" s="43">
        <v>1</v>
      </c>
      <c r="B4710" s="44">
        <v>7100</v>
      </c>
      <c r="C4710" s="44" t="s">
        <v>10</v>
      </c>
      <c r="D4710" s="44" t="s">
        <v>11010</v>
      </c>
      <c r="E4710" s="43"/>
      <c r="F4710" s="59" t="s">
        <v>3261</v>
      </c>
      <c r="G4710" s="50" t="s">
        <v>585</v>
      </c>
      <c r="H4710" s="50" t="s">
        <v>10995</v>
      </c>
      <c r="I4710" s="107">
        <v>1133675.73</v>
      </c>
      <c r="J4710" s="47">
        <v>44593</v>
      </c>
      <c r="K4710" s="48"/>
    </row>
    <row r="4711" spans="1:11" x14ac:dyDescent="0.35">
      <c r="A4711" s="43">
        <v>1</v>
      </c>
      <c r="B4711" s="44">
        <v>7100</v>
      </c>
      <c r="C4711" s="44" t="s">
        <v>10</v>
      </c>
      <c r="D4711" s="44" t="s">
        <v>11011</v>
      </c>
      <c r="E4711" s="43"/>
      <c r="F4711" s="59" t="s">
        <v>3265</v>
      </c>
      <c r="G4711" s="50" t="s">
        <v>585</v>
      </c>
      <c r="H4711" s="50" t="s">
        <v>10995</v>
      </c>
      <c r="I4711" s="107">
        <v>1133675.73</v>
      </c>
      <c r="J4711" s="47">
        <v>44593</v>
      </c>
      <c r="K4711" s="48"/>
    </row>
    <row r="4712" spans="1:11" x14ac:dyDescent="0.35">
      <c r="A4712" s="43">
        <v>1</v>
      </c>
      <c r="B4712" s="44">
        <v>7100</v>
      </c>
      <c r="C4712" s="44" t="s">
        <v>10</v>
      </c>
      <c r="D4712" s="44" t="s">
        <v>11012</v>
      </c>
      <c r="E4712" s="43"/>
      <c r="F4712" s="59" t="s">
        <v>3269</v>
      </c>
      <c r="G4712" s="50" t="s">
        <v>585</v>
      </c>
      <c r="H4712" s="50" t="s">
        <v>10995</v>
      </c>
      <c r="I4712" s="107">
        <v>1133675.73</v>
      </c>
      <c r="J4712" s="47">
        <v>44593</v>
      </c>
      <c r="K4712" s="48"/>
    </row>
    <row r="4713" spans="1:11" x14ac:dyDescent="0.35">
      <c r="A4713" s="43">
        <v>1</v>
      </c>
      <c r="B4713" s="44">
        <v>7100</v>
      </c>
      <c r="C4713" s="44" t="s">
        <v>10</v>
      </c>
      <c r="D4713" s="44" t="s">
        <v>11013</v>
      </c>
      <c r="E4713" s="43"/>
      <c r="F4713" s="59" t="s">
        <v>3298</v>
      </c>
      <c r="G4713" s="50" t="s">
        <v>585</v>
      </c>
      <c r="H4713" s="50" t="s">
        <v>10995</v>
      </c>
      <c r="I4713" s="107">
        <v>1133675.73</v>
      </c>
      <c r="J4713" s="47">
        <v>44593</v>
      </c>
      <c r="K4713" s="48"/>
    </row>
    <row r="4714" spans="1:11" x14ac:dyDescent="0.35">
      <c r="A4714" s="43">
        <v>1</v>
      </c>
      <c r="B4714" s="44">
        <v>7100</v>
      </c>
      <c r="C4714" s="44" t="s">
        <v>10</v>
      </c>
      <c r="D4714" s="44" t="s">
        <v>11014</v>
      </c>
      <c r="E4714" s="43"/>
      <c r="F4714" s="59" t="s">
        <v>3278</v>
      </c>
      <c r="G4714" s="50" t="s">
        <v>585</v>
      </c>
      <c r="H4714" s="50" t="s">
        <v>10995</v>
      </c>
      <c r="I4714" s="107">
        <v>1133675.73</v>
      </c>
      <c r="J4714" s="47">
        <v>44593</v>
      </c>
      <c r="K4714" s="48"/>
    </row>
    <row r="4715" spans="1:11" x14ac:dyDescent="0.35">
      <c r="A4715" s="43">
        <v>1</v>
      </c>
      <c r="B4715" s="44">
        <v>7100</v>
      </c>
      <c r="C4715" s="44" t="s">
        <v>10</v>
      </c>
      <c r="D4715" s="44" t="s">
        <v>11015</v>
      </c>
      <c r="E4715" s="43"/>
      <c r="F4715" s="59" t="s">
        <v>3282</v>
      </c>
      <c r="G4715" s="50" t="s">
        <v>585</v>
      </c>
      <c r="H4715" s="50" t="s">
        <v>10995</v>
      </c>
      <c r="I4715" s="107">
        <v>1133675.73</v>
      </c>
      <c r="J4715" s="47">
        <v>44593</v>
      </c>
      <c r="K4715" s="48"/>
    </row>
    <row r="4716" spans="1:11" x14ac:dyDescent="0.35">
      <c r="A4716" s="43">
        <v>1</v>
      </c>
      <c r="B4716" s="44">
        <v>7100</v>
      </c>
      <c r="C4716" s="44" t="s">
        <v>10</v>
      </c>
      <c r="D4716" s="44" t="s">
        <v>11016</v>
      </c>
      <c r="E4716" s="43"/>
      <c r="F4716" s="59" t="s">
        <v>3286</v>
      </c>
      <c r="G4716" s="50" t="s">
        <v>585</v>
      </c>
      <c r="H4716" s="50" t="s">
        <v>10995</v>
      </c>
      <c r="I4716" s="107">
        <v>1133675.73</v>
      </c>
      <c r="J4716" s="47">
        <v>44593</v>
      </c>
      <c r="K4716" s="48"/>
    </row>
    <row r="4717" spans="1:11" x14ac:dyDescent="0.35">
      <c r="A4717" s="43">
        <v>1</v>
      </c>
      <c r="B4717" s="44">
        <v>7100</v>
      </c>
      <c r="C4717" s="44" t="s">
        <v>10</v>
      </c>
      <c r="D4717" s="44" t="s">
        <v>11017</v>
      </c>
      <c r="E4717" s="43"/>
      <c r="F4717" s="59" t="s">
        <v>3290</v>
      </c>
      <c r="G4717" s="50" t="s">
        <v>585</v>
      </c>
      <c r="H4717" s="50" t="s">
        <v>10995</v>
      </c>
      <c r="I4717" s="107">
        <v>1133675.73</v>
      </c>
      <c r="J4717" s="47">
        <v>44593</v>
      </c>
      <c r="K4717" s="48"/>
    </row>
    <row r="4718" spans="1:11" x14ac:dyDescent="0.35">
      <c r="A4718" s="43">
        <v>1</v>
      </c>
      <c r="B4718" s="44">
        <v>7100</v>
      </c>
      <c r="C4718" s="44" t="s">
        <v>10</v>
      </c>
      <c r="D4718" s="44" t="s">
        <v>11018</v>
      </c>
      <c r="E4718" s="43"/>
      <c r="F4718" s="59" t="s">
        <v>11019</v>
      </c>
      <c r="G4718" s="50" t="s">
        <v>585</v>
      </c>
      <c r="H4718" s="50" t="s">
        <v>10995</v>
      </c>
      <c r="I4718" s="107">
        <v>1133675.73</v>
      </c>
      <c r="J4718" s="47">
        <v>44593</v>
      </c>
      <c r="K4718" s="48"/>
    </row>
    <row r="4719" spans="1:11" x14ac:dyDescent="0.35">
      <c r="A4719" s="43">
        <v>1</v>
      </c>
      <c r="B4719" s="44">
        <v>7100</v>
      </c>
      <c r="C4719" s="44" t="s">
        <v>10</v>
      </c>
      <c r="D4719" s="44" t="s">
        <v>11020</v>
      </c>
      <c r="E4719" s="43"/>
      <c r="F4719" s="59" t="s">
        <v>11021</v>
      </c>
      <c r="G4719" s="50" t="s">
        <v>585</v>
      </c>
      <c r="H4719" s="50" t="s">
        <v>10995</v>
      </c>
      <c r="I4719" s="107">
        <v>1133675.73</v>
      </c>
      <c r="J4719" s="47">
        <v>44593</v>
      </c>
      <c r="K4719" s="48"/>
    </row>
    <row r="4720" spans="1:11" x14ac:dyDescent="0.35">
      <c r="A4720" s="43">
        <v>1</v>
      </c>
      <c r="B4720" s="44">
        <v>7100</v>
      </c>
      <c r="C4720" s="44" t="s">
        <v>10</v>
      </c>
      <c r="D4720" s="44" t="s">
        <v>11022</v>
      </c>
      <c r="E4720" s="43"/>
      <c r="F4720" s="59" t="s">
        <v>3302</v>
      </c>
      <c r="G4720" s="50" t="s">
        <v>585</v>
      </c>
      <c r="H4720" s="50" t="s">
        <v>10995</v>
      </c>
      <c r="I4720" s="107">
        <v>1133675.73</v>
      </c>
      <c r="J4720" s="47">
        <v>44593</v>
      </c>
      <c r="K4720" s="48"/>
    </row>
    <row r="4721" spans="1:11" x14ac:dyDescent="0.35">
      <c r="A4721" s="43">
        <v>1</v>
      </c>
      <c r="B4721" s="44">
        <v>7100</v>
      </c>
      <c r="C4721" s="44" t="s">
        <v>10</v>
      </c>
      <c r="D4721" s="44" t="s">
        <v>11023</v>
      </c>
      <c r="E4721" s="43"/>
      <c r="F4721" s="59" t="s">
        <v>3306</v>
      </c>
      <c r="G4721" s="50" t="s">
        <v>585</v>
      </c>
      <c r="H4721" s="50" t="s">
        <v>10995</v>
      </c>
      <c r="I4721" s="107">
        <v>1133675.73</v>
      </c>
      <c r="J4721" s="47">
        <v>44593</v>
      </c>
      <c r="K4721" s="48"/>
    </row>
    <row r="4722" spans="1:11" x14ac:dyDescent="0.35">
      <c r="A4722" s="43">
        <v>1</v>
      </c>
      <c r="B4722" s="44">
        <v>7100</v>
      </c>
      <c r="C4722" s="44" t="s">
        <v>10</v>
      </c>
      <c r="D4722" s="44" t="s">
        <v>11024</v>
      </c>
      <c r="E4722" s="43"/>
      <c r="F4722" s="59" t="s">
        <v>3294</v>
      </c>
      <c r="G4722" s="50" t="s">
        <v>585</v>
      </c>
      <c r="H4722" s="50" t="s">
        <v>10995</v>
      </c>
      <c r="I4722" s="107">
        <v>1133675.73</v>
      </c>
      <c r="J4722" s="47">
        <v>44593</v>
      </c>
      <c r="K4722" s="48"/>
    </row>
    <row r="4723" spans="1:11" x14ac:dyDescent="0.35">
      <c r="A4723" s="43">
        <v>1</v>
      </c>
      <c r="B4723" s="44">
        <v>7100</v>
      </c>
      <c r="C4723" s="44" t="s">
        <v>10</v>
      </c>
      <c r="D4723" s="44" t="s">
        <v>11025</v>
      </c>
      <c r="E4723" s="43"/>
      <c r="F4723" s="59" t="s">
        <v>11026</v>
      </c>
      <c r="G4723" s="50" t="s">
        <v>585</v>
      </c>
      <c r="H4723" s="50" t="s">
        <v>11027</v>
      </c>
      <c r="I4723" s="107">
        <v>1133675.73</v>
      </c>
      <c r="J4723" s="47">
        <v>44607</v>
      </c>
      <c r="K4723" s="48"/>
    </row>
    <row r="4724" spans="1:11" x14ac:dyDescent="0.35">
      <c r="A4724" s="43">
        <v>1</v>
      </c>
      <c r="B4724" s="44">
        <v>7100</v>
      </c>
      <c r="C4724" s="44" t="s">
        <v>10</v>
      </c>
      <c r="D4724" s="44" t="s">
        <v>11028</v>
      </c>
      <c r="E4724" s="43"/>
      <c r="F4724" s="59" t="s">
        <v>11029</v>
      </c>
      <c r="G4724" s="50" t="s">
        <v>585</v>
      </c>
      <c r="H4724" s="50" t="s">
        <v>11027</v>
      </c>
      <c r="I4724" s="107">
        <v>1133675.73</v>
      </c>
      <c r="J4724" s="47">
        <v>44607</v>
      </c>
      <c r="K4724" s="48"/>
    </row>
    <row r="4725" spans="1:11" x14ac:dyDescent="0.35">
      <c r="A4725" s="43">
        <v>1</v>
      </c>
      <c r="B4725" s="44">
        <v>7100</v>
      </c>
      <c r="C4725" s="44" t="s">
        <v>10</v>
      </c>
      <c r="D4725" s="44" t="s">
        <v>11030</v>
      </c>
      <c r="E4725" s="43"/>
      <c r="F4725" s="59" t="s">
        <v>11031</v>
      </c>
      <c r="G4725" s="50" t="s">
        <v>585</v>
      </c>
      <c r="H4725" s="50" t="s">
        <v>11027</v>
      </c>
      <c r="I4725" s="107">
        <v>1133675.73</v>
      </c>
      <c r="J4725" s="47">
        <v>44607</v>
      </c>
      <c r="K4725" s="48"/>
    </row>
    <row r="4726" spans="1:11" x14ac:dyDescent="0.35">
      <c r="A4726" s="43">
        <v>1</v>
      </c>
      <c r="B4726" s="44">
        <v>7100</v>
      </c>
      <c r="C4726" s="44" t="s">
        <v>10</v>
      </c>
      <c r="D4726" s="44" t="s">
        <v>11032</v>
      </c>
      <c r="E4726" s="43"/>
      <c r="F4726" s="59" t="s">
        <v>11033</v>
      </c>
      <c r="G4726" s="50" t="s">
        <v>585</v>
      </c>
      <c r="H4726" s="50" t="s">
        <v>11027</v>
      </c>
      <c r="I4726" s="107">
        <v>1133675.73</v>
      </c>
      <c r="J4726" s="47">
        <v>44607</v>
      </c>
      <c r="K4726" s="48"/>
    </row>
    <row r="4727" spans="1:11" x14ac:dyDescent="0.35">
      <c r="A4727" s="43">
        <v>1</v>
      </c>
      <c r="B4727" s="44">
        <v>7100</v>
      </c>
      <c r="C4727" s="44" t="s">
        <v>10</v>
      </c>
      <c r="D4727" s="44" t="s">
        <v>11034</v>
      </c>
      <c r="E4727" s="43"/>
      <c r="F4727" s="59" t="s">
        <v>11035</v>
      </c>
      <c r="G4727" s="50" t="s">
        <v>585</v>
      </c>
      <c r="H4727" s="50" t="s">
        <v>11027</v>
      </c>
      <c r="I4727" s="107">
        <v>1133675.73</v>
      </c>
      <c r="J4727" s="47">
        <v>44607</v>
      </c>
      <c r="K4727" s="48"/>
    </row>
    <row r="4728" spans="1:11" x14ac:dyDescent="0.35">
      <c r="A4728" s="43">
        <v>1</v>
      </c>
      <c r="B4728" s="44">
        <v>7100</v>
      </c>
      <c r="C4728" s="44" t="s">
        <v>10</v>
      </c>
      <c r="D4728" s="44" t="s">
        <v>11036</v>
      </c>
      <c r="E4728" s="43"/>
      <c r="F4728" s="59" t="s">
        <v>11037</v>
      </c>
      <c r="G4728" s="50" t="s">
        <v>585</v>
      </c>
      <c r="H4728" s="50" t="s">
        <v>11027</v>
      </c>
      <c r="I4728" s="107">
        <v>1133675.73</v>
      </c>
      <c r="J4728" s="47">
        <v>44607</v>
      </c>
      <c r="K4728" s="48"/>
    </row>
    <row r="4729" spans="1:11" x14ac:dyDescent="0.35">
      <c r="A4729" s="43">
        <v>1</v>
      </c>
      <c r="B4729" s="44">
        <v>7100</v>
      </c>
      <c r="C4729" s="44" t="s">
        <v>10</v>
      </c>
      <c r="D4729" s="44" t="s">
        <v>11038</v>
      </c>
      <c r="E4729" s="43"/>
      <c r="F4729" s="59">
        <v>44000910</v>
      </c>
      <c r="G4729" s="50" t="s">
        <v>585</v>
      </c>
      <c r="H4729" s="50" t="s">
        <v>11027</v>
      </c>
      <c r="I4729" s="107">
        <v>1133675.73</v>
      </c>
      <c r="J4729" s="47">
        <v>44607</v>
      </c>
      <c r="K4729" s="48"/>
    </row>
    <row r="4730" spans="1:11" x14ac:dyDescent="0.35">
      <c r="A4730" s="43">
        <v>1</v>
      </c>
      <c r="B4730" s="44">
        <v>7100</v>
      </c>
      <c r="C4730" s="44" t="s">
        <v>10</v>
      </c>
      <c r="D4730" s="44" t="s">
        <v>11039</v>
      </c>
      <c r="E4730" s="43"/>
      <c r="F4730" s="59" t="s">
        <v>11040</v>
      </c>
      <c r="G4730" s="50" t="s">
        <v>585</v>
      </c>
      <c r="H4730" s="50" t="s">
        <v>11027</v>
      </c>
      <c r="I4730" s="107">
        <v>1133675.73</v>
      </c>
      <c r="J4730" s="47">
        <v>44607</v>
      </c>
      <c r="K4730" s="48"/>
    </row>
    <row r="4731" spans="1:11" x14ac:dyDescent="0.35">
      <c r="A4731" s="43">
        <v>1</v>
      </c>
      <c r="B4731" s="44">
        <v>7100</v>
      </c>
      <c r="C4731" s="44" t="s">
        <v>10</v>
      </c>
      <c r="D4731" s="44" t="s">
        <v>11041</v>
      </c>
      <c r="E4731" s="43"/>
      <c r="F4731" s="59" t="s">
        <v>11042</v>
      </c>
      <c r="G4731" s="50" t="s">
        <v>585</v>
      </c>
      <c r="H4731" s="50" t="s">
        <v>11027</v>
      </c>
      <c r="I4731" s="107">
        <v>1133675.73</v>
      </c>
      <c r="J4731" s="47">
        <v>44607</v>
      </c>
      <c r="K4731" s="48"/>
    </row>
    <row r="4732" spans="1:11" x14ac:dyDescent="0.35">
      <c r="A4732" s="43">
        <v>1</v>
      </c>
      <c r="B4732" s="44">
        <v>7100</v>
      </c>
      <c r="C4732" s="44" t="s">
        <v>10</v>
      </c>
      <c r="D4732" s="44" t="s">
        <v>11043</v>
      </c>
      <c r="E4732" s="43"/>
      <c r="F4732" s="59" t="s">
        <v>11044</v>
      </c>
      <c r="G4732" s="50" t="s">
        <v>585</v>
      </c>
      <c r="H4732" s="50" t="s">
        <v>11045</v>
      </c>
      <c r="I4732" s="107">
        <v>1133675.73</v>
      </c>
      <c r="J4732" s="47">
        <v>44624</v>
      </c>
      <c r="K4732" s="48"/>
    </row>
    <row r="4733" spans="1:11" x14ac:dyDescent="0.35">
      <c r="A4733" s="43">
        <v>1</v>
      </c>
      <c r="B4733" s="44">
        <v>7100</v>
      </c>
      <c r="C4733" s="44" t="s">
        <v>10</v>
      </c>
      <c r="D4733" s="44" t="s">
        <v>11046</v>
      </c>
      <c r="E4733" s="43"/>
      <c r="F4733" s="59" t="s">
        <v>11047</v>
      </c>
      <c r="G4733" s="50" t="s">
        <v>585</v>
      </c>
      <c r="H4733" s="50" t="s">
        <v>11045</v>
      </c>
      <c r="I4733" s="107">
        <v>1133677.03</v>
      </c>
      <c r="J4733" s="47">
        <v>44624</v>
      </c>
      <c r="K4733" s="48"/>
    </row>
    <row r="4734" spans="1:11" x14ac:dyDescent="0.35">
      <c r="A4734" s="43">
        <v>1</v>
      </c>
      <c r="B4734" s="44">
        <v>7100</v>
      </c>
      <c r="C4734" s="44" t="s">
        <v>10</v>
      </c>
      <c r="D4734" s="44" t="s">
        <v>11048</v>
      </c>
      <c r="E4734" s="43"/>
      <c r="F4734" s="59" t="s">
        <v>11049</v>
      </c>
      <c r="G4734" s="50" t="s">
        <v>585</v>
      </c>
      <c r="H4734" s="50" t="s">
        <v>11050</v>
      </c>
      <c r="I4734" s="107">
        <v>1133675.73</v>
      </c>
      <c r="J4734" s="47">
        <v>44523</v>
      </c>
      <c r="K4734" s="48"/>
    </row>
    <row r="4735" spans="1:11" x14ac:dyDescent="0.35">
      <c r="A4735" s="43">
        <v>1</v>
      </c>
      <c r="B4735" s="44">
        <v>7100</v>
      </c>
      <c r="C4735" s="44" t="s">
        <v>10</v>
      </c>
      <c r="D4735" s="44" t="s">
        <v>11051</v>
      </c>
      <c r="E4735" s="43"/>
      <c r="F4735" s="59" t="s">
        <v>11052</v>
      </c>
      <c r="G4735" s="50" t="s">
        <v>585</v>
      </c>
      <c r="H4735" s="50" t="s">
        <v>11050</v>
      </c>
      <c r="I4735" s="107">
        <v>1133675.73</v>
      </c>
      <c r="J4735" s="47">
        <v>44523</v>
      </c>
      <c r="K4735" s="48"/>
    </row>
    <row r="4736" spans="1:11" x14ac:dyDescent="0.35">
      <c r="A4736" s="43">
        <v>1</v>
      </c>
      <c r="B4736" s="44">
        <v>7100</v>
      </c>
      <c r="C4736" s="44" t="s">
        <v>10</v>
      </c>
      <c r="D4736" s="44" t="s">
        <v>11053</v>
      </c>
      <c r="E4736" s="43"/>
      <c r="F4736" s="59" t="s">
        <v>11054</v>
      </c>
      <c r="G4736" s="50" t="s">
        <v>585</v>
      </c>
      <c r="H4736" s="50" t="s">
        <v>11050</v>
      </c>
      <c r="I4736" s="107">
        <v>1133675.73</v>
      </c>
      <c r="J4736" s="47">
        <v>44523</v>
      </c>
      <c r="K4736" s="48"/>
    </row>
    <row r="4737" spans="1:11" x14ac:dyDescent="0.35">
      <c r="A4737" s="43">
        <v>1</v>
      </c>
      <c r="B4737" s="44">
        <v>7100</v>
      </c>
      <c r="C4737" s="44" t="s">
        <v>10</v>
      </c>
      <c r="D4737" s="44" t="s">
        <v>11055</v>
      </c>
      <c r="E4737" s="43"/>
      <c r="F4737" s="59" t="s">
        <v>11056</v>
      </c>
      <c r="G4737" s="50" t="s">
        <v>585</v>
      </c>
      <c r="H4737" s="50" t="s">
        <v>11050</v>
      </c>
      <c r="I4737" s="107">
        <v>1133675.73</v>
      </c>
      <c r="J4737" s="47">
        <v>44523</v>
      </c>
      <c r="K4737" s="48"/>
    </row>
    <row r="4738" spans="1:11" x14ac:dyDescent="0.35">
      <c r="A4738" s="43">
        <v>1</v>
      </c>
      <c r="B4738" s="44">
        <v>7100</v>
      </c>
      <c r="C4738" s="44" t="s">
        <v>10</v>
      </c>
      <c r="D4738" s="44" t="s">
        <v>11057</v>
      </c>
      <c r="E4738" s="43"/>
      <c r="F4738" s="59" t="s">
        <v>11058</v>
      </c>
      <c r="G4738" s="50" t="s">
        <v>585</v>
      </c>
      <c r="H4738" s="50" t="s">
        <v>11050</v>
      </c>
      <c r="I4738" s="107">
        <v>1133675.73</v>
      </c>
      <c r="J4738" s="47">
        <v>44523</v>
      </c>
      <c r="K4738" s="48"/>
    </row>
    <row r="4739" spans="1:11" x14ac:dyDescent="0.35">
      <c r="A4739" s="43">
        <v>1</v>
      </c>
      <c r="B4739" s="44">
        <v>7100</v>
      </c>
      <c r="C4739" s="44" t="s">
        <v>10</v>
      </c>
      <c r="D4739" s="44" t="s">
        <v>11059</v>
      </c>
      <c r="E4739" s="43"/>
      <c r="F4739" s="59" t="s">
        <v>11060</v>
      </c>
      <c r="G4739" s="50" t="s">
        <v>585</v>
      </c>
      <c r="H4739" s="50" t="s">
        <v>11050</v>
      </c>
      <c r="I4739" s="107">
        <v>1133675.73</v>
      </c>
      <c r="J4739" s="47">
        <v>44523</v>
      </c>
      <c r="K4739" s="48"/>
    </row>
    <row r="4740" spans="1:11" x14ac:dyDescent="0.35">
      <c r="A4740" s="43">
        <v>1</v>
      </c>
      <c r="B4740" s="44">
        <v>7100</v>
      </c>
      <c r="C4740" s="44" t="s">
        <v>10</v>
      </c>
      <c r="D4740" s="44" t="s">
        <v>11061</v>
      </c>
      <c r="E4740" s="43"/>
      <c r="F4740" s="59" t="s">
        <v>11062</v>
      </c>
      <c r="G4740" s="50" t="s">
        <v>585</v>
      </c>
      <c r="H4740" s="50" t="s">
        <v>11050</v>
      </c>
      <c r="I4740" s="107">
        <v>1133675.73</v>
      </c>
      <c r="J4740" s="47">
        <v>44523</v>
      </c>
      <c r="K4740" s="48"/>
    </row>
    <row r="4741" spans="1:11" x14ac:dyDescent="0.35">
      <c r="A4741" s="43">
        <v>1</v>
      </c>
      <c r="B4741" s="44">
        <v>7100</v>
      </c>
      <c r="C4741" s="44" t="s">
        <v>10</v>
      </c>
      <c r="D4741" s="44" t="s">
        <v>11063</v>
      </c>
      <c r="E4741" s="43"/>
      <c r="F4741" s="59" t="s">
        <v>3366</v>
      </c>
      <c r="G4741" s="50" t="s">
        <v>585</v>
      </c>
      <c r="H4741" s="50" t="s">
        <v>11050</v>
      </c>
      <c r="I4741" s="107">
        <v>1133675.73</v>
      </c>
      <c r="J4741" s="47">
        <v>44523</v>
      </c>
      <c r="K4741" s="48"/>
    </row>
    <row r="4742" spans="1:11" x14ac:dyDescent="0.35">
      <c r="A4742" s="43">
        <v>1</v>
      </c>
      <c r="B4742" s="44">
        <v>7100</v>
      </c>
      <c r="C4742" s="44" t="s">
        <v>10</v>
      </c>
      <c r="D4742" s="44" t="s">
        <v>11064</v>
      </c>
      <c r="E4742" s="43"/>
      <c r="F4742" s="59" t="s">
        <v>3242</v>
      </c>
      <c r="G4742" s="50" t="s">
        <v>585</v>
      </c>
      <c r="H4742" s="50" t="s">
        <v>11050</v>
      </c>
      <c r="I4742" s="107">
        <v>1133675.73</v>
      </c>
      <c r="J4742" s="47">
        <v>44523</v>
      </c>
      <c r="K4742" s="48"/>
    </row>
    <row r="4743" spans="1:11" x14ac:dyDescent="0.35">
      <c r="A4743" s="43">
        <v>1</v>
      </c>
      <c r="B4743" s="44">
        <v>7100</v>
      </c>
      <c r="C4743" s="44" t="s">
        <v>10</v>
      </c>
      <c r="D4743" s="44" t="s">
        <v>11065</v>
      </c>
      <c r="E4743" s="43"/>
      <c r="F4743" s="59" t="s">
        <v>11066</v>
      </c>
      <c r="G4743" s="50" t="s">
        <v>585</v>
      </c>
      <c r="H4743" s="50" t="s">
        <v>11050</v>
      </c>
      <c r="I4743" s="107">
        <v>1133675.73</v>
      </c>
      <c r="J4743" s="47">
        <v>44523</v>
      </c>
      <c r="K4743" s="48"/>
    </row>
    <row r="4744" spans="1:11" x14ac:dyDescent="0.35">
      <c r="A4744" s="43">
        <v>1</v>
      </c>
      <c r="B4744" s="44">
        <v>7100</v>
      </c>
      <c r="C4744" s="44" t="s">
        <v>10</v>
      </c>
      <c r="D4744" s="44" t="s">
        <v>11067</v>
      </c>
      <c r="E4744" s="43"/>
      <c r="F4744" s="59" t="s">
        <v>11068</v>
      </c>
      <c r="G4744" s="50" t="s">
        <v>585</v>
      </c>
      <c r="H4744" s="50" t="s">
        <v>11050</v>
      </c>
      <c r="I4744" s="107">
        <v>1133675.73</v>
      </c>
      <c r="J4744" s="47">
        <v>44523</v>
      </c>
      <c r="K4744" s="48"/>
    </row>
    <row r="4745" spans="1:11" x14ac:dyDescent="0.35">
      <c r="A4745" s="43">
        <v>1</v>
      </c>
      <c r="B4745" s="44">
        <v>7100</v>
      </c>
      <c r="C4745" s="44" t="s">
        <v>10</v>
      </c>
      <c r="D4745" s="44" t="s">
        <v>11069</v>
      </c>
      <c r="E4745" s="43"/>
      <c r="F4745" s="59" t="s">
        <v>11070</v>
      </c>
      <c r="G4745" s="50" t="s">
        <v>585</v>
      </c>
      <c r="H4745" s="50" t="s">
        <v>11050</v>
      </c>
      <c r="I4745" s="107">
        <v>1133675.73</v>
      </c>
      <c r="J4745" s="47">
        <v>44523</v>
      </c>
      <c r="K4745" s="48"/>
    </row>
    <row r="4746" spans="1:11" x14ac:dyDescent="0.35">
      <c r="A4746" s="43">
        <v>1</v>
      </c>
      <c r="B4746" s="44">
        <v>7100</v>
      </c>
      <c r="C4746" s="44" t="s">
        <v>10</v>
      </c>
      <c r="D4746" s="44" t="s">
        <v>11071</v>
      </c>
      <c r="E4746" s="43"/>
      <c r="F4746" s="59" t="s">
        <v>11072</v>
      </c>
      <c r="G4746" s="50" t="s">
        <v>585</v>
      </c>
      <c r="H4746" s="50" t="s">
        <v>11050</v>
      </c>
      <c r="I4746" s="107">
        <v>1133675.73</v>
      </c>
      <c r="J4746" s="47">
        <v>44523</v>
      </c>
      <c r="K4746" s="48"/>
    </row>
    <row r="4747" spans="1:11" x14ac:dyDescent="0.35">
      <c r="A4747" s="43">
        <v>1</v>
      </c>
      <c r="B4747" s="44">
        <v>7100</v>
      </c>
      <c r="C4747" s="44" t="s">
        <v>10</v>
      </c>
      <c r="D4747" s="44" t="s">
        <v>11073</v>
      </c>
      <c r="E4747" s="43"/>
      <c r="F4747" s="59">
        <v>44000556</v>
      </c>
      <c r="G4747" s="53">
        <v>0</v>
      </c>
      <c r="H4747" s="44" t="s">
        <v>11074</v>
      </c>
      <c r="I4747" s="107">
        <v>1</v>
      </c>
      <c r="J4747" s="47">
        <v>42030</v>
      </c>
      <c r="K4747" s="48"/>
    </row>
    <row r="4748" spans="1:11" x14ac:dyDescent="0.35">
      <c r="A4748" s="43">
        <v>1</v>
      </c>
      <c r="B4748" s="44">
        <v>7100</v>
      </c>
      <c r="C4748" s="44" t="s">
        <v>10</v>
      </c>
      <c r="D4748" s="44" t="s">
        <v>11075</v>
      </c>
      <c r="E4748" s="43"/>
      <c r="F4748" s="59">
        <v>44000557</v>
      </c>
      <c r="G4748" s="53">
        <v>0</v>
      </c>
      <c r="H4748" s="44" t="s">
        <v>11076</v>
      </c>
      <c r="I4748" s="107">
        <v>1</v>
      </c>
      <c r="J4748" s="47">
        <v>42030</v>
      </c>
      <c r="K4748" s="48"/>
    </row>
    <row r="4749" spans="1:11" x14ac:dyDescent="0.35">
      <c r="A4749" s="43">
        <v>1</v>
      </c>
      <c r="B4749" s="44">
        <v>7100</v>
      </c>
      <c r="C4749" s="44" t="s">
        <v>10</v>
      </c>
      <c r="D4749" s="44" t="s">
        <v>11077</v>
      </c>
      <c r="E4749" s="43"/>
      <c r="F4749" s="59">
        <v>44000558</v>
      </c>
      <c r="G4749" s="53">
        <v>0</v>
      </c>
      <c r="H4749" s="44" t="s">
        <v>11078</v>
      </c>
      <c r="I4749" s="107">
        <v>1</v>
      </c>
      <c r="J4749" s="47">
        <v>42030</v>
      </c>
      <c r="K4749" s="48"/>
    </row>
    <row r="4750" spans="1:11" x14ac:dyDescent="0.35">
      <c r="A4750" s="43">
        <v>1</v>
      </c>
      <c r="B4750" s="44">
        <v>7100</v>
      </c>
      <c r="C4750" s="44" t="s">
        <v>10</v>
      </c>
      <c r="D4750" s="44" t="s">
        <v>11079</v>
      </c>
      <c r="E4750" s="43"/>
      <c r="F4750" s="59">
        <v>44000290</v>
      </c>
      <c r="G4750" s="53">
        <v>0</v>
      </c>
      <c r="H4750" s="44" t="s">
        <v>11080</v>
      </c>
      <c r="I4750" s="107">
        <v>95500.01</v>
      </c>
      <c r="J4750" s="47">
        <v>39596</v>
      </c>
      <c r="K4750" s="48"/>
    </row>
    <row r="4751" spans="1:11" x14ac:dyDescent="0.35">
      <c r="A4751" s="43">
        <v>1</v>
      </c>
      <c r="B4751" s="44">
        <v>7100</v>
      </c>
      <c r="C4751" s="44" t="s">
        <v>10</v>
      </c>
      <c r="D4751" s="44" t="s">
        <v>11081</v>
      </c>
      <c r="E4751" s="43"/>
      <c r="F4751" s="59">
        <v>44000738</v>
      </c>
      <c r="G4751" s="53" t="s">
        <v>585</v>
      </c>
      <c r="H4751" s="44" t="s">
        <v>11082</v>
      </c>
      <c r="I4751" s="107">
        <v>1165294.1000000001</v>
      </c>
      <c r="J4751" s="47">
        <v>41572</v>
      </c>
      <c r="K4751" s="48"/>
    </row>
    <row r="4752" spans="1:11" x14ac:dyDescent="0.35">
      <c r="A4752" s="43">
        <v>1</v>
      </c>
      <c r="B4752" s="44">
        <v>7100</v>
      </c>
      <c r="C4752" s="44" t="s">
        <v>10</v>
      </c>
      <c r="D4752" s="44" t="s">
        <v>11083</v>
      </c>
      <c r="E4752" s="43"/>
      <c r="F4752" s="59">
        <v>44000514</v>
      </c>
      <c r="G4752" s="53" t="s">
        <v>585</v>
      </c>
      <c r="H4752" s="44" t="s">
        <v>11084</v>
      </c>
      <c r="I4752" s="107">
        <v>2908342.49</v>
      </c>
      <c r="J4752" s="47">
        <v>41330</v>
      </c>
      <c r="K4752" s="48"/>
    </row>
    <row r="4753" spans="1:11" x14ac:dyDescent="0.35">
      <c r="A4753" s="43">
        <v>1</v>
      </c>
      <c r="B4753" s="44">
        <v>7100</v>
      </c>
      <c r="C4753" s="44" t="s">
        <v>10</v>
      </c>
      <c r="D4753" s="44" t="s">
        <v>11085</v>
      </c>
      <c r="E4753" s="43"/>
      <c r="F4753" s="59" t="s">
        <v>11086</v>
      </c>
      <c r="G4753" s="53" t="s">
        <v>585</v>
      </c>
      <c r="H4753" s="46" t="s">
        <v>11087</v>
      </c>
      <c r="I4753" s="107">
        <v>1569621.34</v>
      </c>
      <c r="J4753" s="47">
        <v>44100</v>
      </c>
      <c r="K4753" s="48"/>
    </row>
    <row r="4754" spans="1:11" x14ac:dyDescent="0.35">
      <c r="A4754" s="43">
        <v>1</v>
      </c>
      <c r="B4754" s="44">
        <v>7100</v>
      </c>
      <c r="C4754" s="44" t="s">
        <v>10</v>
      </c>
      <c r="D4754" s="44" t="s">
        <v>11088</v>
      </c>
      <c r="E4754" s="43"/>
      <c r="F4754" s="59" t="s">
        <v>11089</v>
      </c>
      <c r="G4754" s="53" t="s">
        <v>585</v>
      </c>
      <c r="H4754" s="50" t="s">
        <v>11090</v>
      </c>
      <c r="I4754" s="107">
        <v>2770168.75</v>
      </c>
      <c r="J4754" s="47">
        <v>44859</v>
      </c>
      <c r="K4754" s="48"/>
    </row>
    <row r="4755" spans="1:11" x14ac:dyDescent="0.35">
      <c r="A4755" s="43">
        <v>1</v>
      </c>
      <c r="B4755" s="44">
        <v>7100</v>
      </c>
      <c r="C4755" s="44" t="s">
        <v>10</v>
      </c>
      <c r="D4755" s="44" t="s">
        <v>11091</v>
      </c>
      <c r="E4755" s="43"/>
      <c r="F4755" s="59" t="s">
        <v>11092</v>
      </c>
      <c r="G4755" s="53" t="s">
        <v>585</v>
      </c>
      <c r="H4755" s="50" t="s">
        <v>11093</v>
      </c>
      <c r="I4755" s="107">
        <v>2770168.75</v>
      </c>
      <c r="J4755" s="47">
        <v>44967</v>
      </c>
      <c r="K4755" s="48"/>
    </row>
    <row r="4756" spans="1:11" x14ac:dyDescent="0.35">
      <c r="A4756" s="43">
        <v>1</v>
      </c>
      <c r="B4756" s="44">
        <v>7100</v>
      </c>
      <c r="C4756" s="44" t="s">
        <v>10</v>
      </c>
      <c r="D4756" s="44" t="s">
        <v>11094</v>
      </c>
      <c r="E4756" s="43"/>
      <c r="F4756" s="59" t="s">
        <v>11095</v>
      </c>
      <c r="G4756" s="53" t="s">
        <v>585</v>
      </c>
      <c r="H4756" s="50" t="s">
        <v>11096</v>
      </c>
      <c r="I4756" s="107">
        <v>2770168.78</v>
      </c>
      <c r="J4756" s="47">
        <v>44967</v>
      </c>
      <c r="K4756" s="48"/>
    </row>
    <row r="4757" spans="1:11" x14ac:dyDescent="0.35">
      <c r="A4757" s="43">
        <v>1</v>
      </c>
      <c r="B4757" s="44">
        <v>7100</v>
      </c>
      <c r="C4757" s="44" t="s">
        <v>10</v>
      </c>
      <c r="D4757" s="44" t="s">
        <v>11097</v>
      </c>
      <c r="E4757" s="43"/>
      <c r="F4757" s="59" t="s">
        <v>11098</v>
      </c>
      <c r="G4757" s="52" t="s">
        <v>585</v>
      </c>
      <c r="H4757" s="52" t="s">
        <v>11099</v>
      </c>
      <c r="I4757" s="107">
        <v>1133675.73</v>
      </c>
      <c r="J4757" s="47">
        <v>44642</v>
      </c>
      <c r="K4757" s="48"/>
    </row>
    <row r="4758" spans="1:11" x14ac:dyDescent="0.35">
      <c r="A4758" s="43">
        <v>1</v>
      </c>
      <c r="B4758" s="44">
        <v>7100</v>
      </c>
      <c r="C4758" s="44" t="s">
        <v>10</v>
      </c>
      <c r="D4758" s="44" t="s">
        <v>11100</v>
      </c>
      <c r="E4758" s="43"/>
      <c r="F4758" s="59" t="s">
        <v>11101</v>
      </c>
      <c r="G4758" s="52" t="s">
        <v>585</v>
      </c>
      <c r="H4758" s="52" t="s">
        <v>11102</v>
      </c>
      <c r="I4758" s="107">
        <v>1133675.73</v>
      </c>
      <c r="J4758" s="47">
        <v>44642</v>
      </c>
      <c r="K4758" s="48"/>
    </row>
    <row r="4759" spans="1:11" x14ac:dyDescent="0.35">
      <c r="A4759" s="43">
        <v>1</v>
      </c>
      <c r="B4759" s="44">
        <v>7100</v>
      </c>
      <c r="C4759" s="44" t="s">
        <v>10</v>
      </c>
      <c r="D4759" s="44" t="s">
        <v>11103</v>
      </c>
      <c r="E4759" s="43"/>
      <c r="F4759" s="59" t="s">
        <v>11104</v>
      </c>
      <c r="G4759" s="52" t="s">
        <v>585</v>
      </c>
      <c r="H4759" s="52" t="s">
        <v>11105</v>
      </c>
      <c r="I4759" s="107">
        <v>1133675.73</v>
      </c>
      <c r="J4759" s="47">
        <v>44642</v>
      </c>
      <c r="K4759" s="48"/>
    </row>
    <row r="4760" spans="1:11" x14ac:dyDescent="0.35">
      <c r="A4760" s="43">
        <v>1</v>
      </c>
      <c r="B4760" s="44">
        <v>7100</v>
      </c>
      <c r="C4760" s="44" t="s">
        <v>10</v>
      </c>
      <c r="D4760" s="44" t="s">
        <v>11106</v>
      </c>
      <c r="E4760" s="43"/>
      <c r="F4760" s="59" t="s">
        <v>11107</v>
      </c>
      <c r="G4760" s="52" t="s">
        <v>585</v>
      </c>
      <c r="H4760" s="52" t="s">
        <v>11108</v>
      </c>
      <c r="I4760" s="107">
        <v>1133675.73</v>
      </c>
      <c r="J4760" s="47">
        <v>44642</v>
      </c>
      <c r="K4760" s="48"/>
    </row>
    <row r="4761" spans="1:11" x14ac:dyDescent="0.35">
      <c r="A4761" s="43">
        <v>1</v>
      </c>
      <c r="B4761" s="44">
        <v>7100</v>
      </c>
      <c r="C4761" s="44" t="s">
        <v>10</v>
      </c>
      <c r="D4761" s="44" t="s">
        <v>11109</v>
      </c>
      <c r="E4761" s="43"/>
      <c r="F4761" s="59" t="s">
        <v>9679</v>
      </c>
      <c r="G4761" s="52" t="s">
        <v>585</v>
      </c>
      <c r="H4761" s="52" t="s">
        <v>11110</v>
      </c>
      <c r="I4761" s="107">
        <v>1133675.73</v>
      </c>
      <c r="J4761" s="47">
        <v>44642</v>
      </c>
      <c r="K4761" s="48"/>
    </row>
    <row r="4762" spans="1:11" s="29" customFormat="1" ht="15" thickBot="1" x14ac:dyDescent="0.4">
      <c r="G4762" s="109"/>
      <c r="I4762" s="31">
        <f>SUM(I2:I4761)</f>
        <v>18695441043.809834</v>
      </c>
      <c r="J4762" s="41"/>
    </row>
    <row r="4763" spans="1:11" ht="15" thickTop="1" x14ac:dyDescent="0.35">
      <c r="G4763" s="48"/>
    </row>
    <row r="4764" spans="1:11" x14ac:dyDescent="0.35">
      <c r="G4764" s="48"/>
    </row>
    <row r="4765" spans="1:11" s="25" customFormat="1" x14ac:dyDescent="0.35">
      <c r="G4765" s="110"/>
      <c r="J4765" s="42"/>
    </row>
    <row r="4766" spans="1:11" s="25" customFormat="1" x14ac:dyDescent="0.35">
      <c r="G4766" s="110"/>
      <c r="J4766" s="42"/>
    </row>
    <row r="4767" spans="1:11" s="25" customFormat="1" x14ac:dyDescent="0.35">
      <c r="G4767" s="110"/>
      <c r="J4767" s="42"/>
    </row>
    <row r="4768" spans="1:11" s="25" customFormat="1" x14ac:dyDescent="0.35">
      <c r="G4768" s="110"/>
      <c r="J4768" s="42"/>
    </row>
    <row r="4769" spans="10:10" s="25" customFormat="1" x14ac:dyDescent="0.35">
      <c r="J4769" s="42"/>
    </row>
    <row r="4770" spans="10:10" s="25" customFormat="1" x14ac:dyDescent="0.35">
      <c r="J4770" s="42"/>
    </row>
  </sheetData>
  <autoFilter ref="B1:WSB4762" xr:uid="{DFFB5E9A-0F5A-46B7-8C39-72DA38427C94}"/>
  <conditionalFormatting sqref="F679:F775">
    <cfRule type="duplicateValues" dxfId="12" priority="13"/>
  </conditionalFormatting>
  <conditionalFormatting sqref="F878 F858">
    <cfRule type="duplicateValues" dxfId="11" priority="12"/>
  </conditionalFormatting>
  <conditionalFormatting sqref="G974 G965:G972">
    <cfRule type="duplicateValues" dxfId="10" priority="10"/>
  </conditionalFormatting>
  <conditionalFormatting sqref="G960:G964 G924:G956">
    <cfRule type="duplicateValues" dxfId="9" priority="11"/>
  </conditionalFormatting>
  <conditionalFormatting sqref="F974 F965:F972">
    <cfRule type="duplicateValues" dxfId="8" priority="8"/>
  </conditionalFormatting>
  <conditionalFormatting sqref="F960:F964 F924:F956">
    <cfRule type="duplicateValues" dxfId="7" priority="9"/>
  </conditionalFormatting>
  <conditionalFormatting sqref="D984">
    <cfRule type="duplicateValues" dxfId="6" priority="7"/>
  </conditionalFormatting>
  <conditionalFormatting sqref="D985">
    <cfRule type="duplicateValues" dxfId="5" priority="5"/>
  </conditionalFormatting>
  <conditionalFormatting sqref="G1195">
    <cfRule type="duplicateValues" dxfId="4" priority="4"/>
  </conditionalFormatting>
  <conditionalFormatting sqref="F1533:F1575">
    <cfRule type="duplicateValues" dxfId="3" priority="1"/>
    <cfRule type="duplicateValues" dxfId="2" priority="2"/>
    <cfRule type="duplicateValues" dxfId="1" priority="3"/>
  </conditionalFormatting>
  <pageMargins left="0.7" right="0.7" top="0.75" bottom="0.75" header="0.3" footer="0.3"/>
  <pageSetup paperSize="9" scale="51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73211-D953-4FC3-A03D-D39CE89BD1B3}">
  <dimension ref="A2:J23"/>
  <sheetViews>
    <sheetView workbookViewId="0">
      <selection activeCell="F9" sqref="F9"/>
    </sheetView>
  </sheetViews>
  <sheetFormatPr defaultRowHeight="14.5" x14ac:dyDescent="0.35"/>
  <cols>
    <col min="1" max="1" width="37.81640625" style="28" bestFit="1" customWidth="1"/>
    <col min="2" max="2" width="12.36328125" bestFit="1" customWidth="1"/>
    <col min="3" max="3" width="9.453125" bestFit="1" customWidth="1"/>
    <col min="4" max="5" width="17.1796875" bestFit="1" customWidth="1"/>
    <col min="6" max="6" width="16.08984375" bestFit="1" customWidth="1"/>
    <col min="7" max="18" width="15.26953125" bestFit="1" customWidth="1"/>
    <col min="19" max="19" width="10.7265625" bestFit="1" customWidth="1"/>
  </cols>
  <sheetData>
    <row r="2" spans="1:10" ht="15" thickBot="1" x14ac:dyDescent="0.4"/>
    <row r="3" spans="1:10" x14ac:dyDescent="0.35">
      <c r="B3" s="12" t="s">
        <v>11307</v>
      </c>
      <c r="C3" s="28" t="s">
        <v>11308</v>
      </c>
      <c r="D3" s="28" t="s">
        <v>11309</v>
      </c>
      <c r="H3" s="16"/>
      <c r="I3" s="22"/>
    </row>
    <row r="4" spans="1:10" x14ac:dyDescent="0.35">
      <c r="A4" s="24" t="s">
        <v>11322</v>
      </c>
      <c r="B4" s="6">
        <v>1100</v>
      </c>
      <c r="C4" s="19">
        <v>409</v>
      </c>
      <c r="D4" s="3">
        <v>3551123587.4399986</v>
      </c>
      <c r="G4" s="25"/>
      <c r="H4" s="18" t="s">
        <v>11310</v>
      </c>
      <c r="I4" s="22">
        <f>+GETPIVOTDATA("Sum of No",$B$3,"CoCd",1100)+GETPIVOTDATA("Sum of No",$B$3,"CoCd",1200)+GETPIVOTDATA("Sum of No",$B$3,"CoCd",1400)+GETPIVOTDATA("Sum of No",$B$3,"CoCd",1500)+GETPIVOTDATA("Sum of No",$B$3,"CoCd",1600)</f>
        <v>877</v>
      </c>
    </row>
    <row r="5" spans="1:10" x14ac:dyDescent="0.35">
      <c r="A5" s="28" t="s">
        <v>11318</v>
      </c>
      <c r="B5" s="6">
        <v>1200</v>
      </c>
      <c r="C5" s="19">
        <v>119</v>
      </c>
      <c r="D5" s="3">
        <v>456561317.81999981</v>
      </c>
      <c r="G5" s="25"/>
      <c r="H5" s="15"/>
      <c r="I5" s="22"/>
      <c r="J5" s="22"/>
    </row>
    <row r="6" spans="1:10" x14ac:dyDescent="0.35">
      <c r="A6" s="27" t="s">
        <v>11319</v>
      </c>
      <c r="B6" s="6">
        <v>1400</v>
      </c>
      <c r="C6" s="19">
        <v>94</v>
      </c>
      <c r="D6" s="3">
        <v>47223348.760000035</v>
      </c>
      <c r="G6" s="25"/>
      <c r="H6" s="15"/>
      <c r="I6" s="22"/>
      <c r="J6" s="22"/>
    </row>
    <row r="7" spans="1:10" ht="15" thickBot="1" x14ac:dyDescent="0.4">
      <c r="A7" s="23" t="s">
        <v>11320</v>
      </c>
      <c r="B7" s="6">
        <v>1500</v>
      </c>
      <c r="C7" s="19">
        <v>55</v>
      </c>
      <c r="D7" s="3">
        <v>325818060.67000008</v>
      </c>
      <c r="G7" s="25"/>
      <c r="H7" s="13"/>
      <c r="I7" s="22"/>
      <c r="J7" s="22"/>
    </row>
    <row r="8" spans="1:10" x14ac:dyDescent="0.35">
      <c r="A8" s="24" t="s">
        <v>11321</v>
      </c>
      <c r="B8" s="6">
        <v>1600</v>
      </c>
      <c r="C8" s="19">
        <v>200</v>
      </c>
      <c r="D8" s="3">
        <v>1440892964.1300004</v>
      </c>
      <c r="G8" s="25"/>
      <c r="H8" s="18"/>
      <c r="I8" s="15">
        <f>+GETPIVOTDATA("Sum of No",$B$3,"CoCd",6100)+GETPIVOTDATA("Sum of No",$B$3,"CoCd",6200)</f>
        <v>2208</v>
      </c>
      <c r="J8" s="22"/>
    </row>
    <row r="9" spans="1:10" x14ac:dyDescent="0.35">
      <c r="A9" s="24" t="s">
        <v>11323</v>
      </c>
      <c r="B9" s="6">
        <v>2100</v>
      </c>
      <c r="C9" s="19">
        <v>45</v>
      </c>
      <c r="D9" s="3">
        <v>130653700.87</v>
      </c>
      <c r="G9" s="25"/>
      <c r="H9" s="18" t="s">
        <v>11311</v>
      </c>
      <c r="I9" s="15"/>
      <c r="J9" s="22"/>
    </row>
    <row r="10" spans="1:10" ht="15" thickBot="1" x14ac:dyDescent="0.4">
      <c r="A10" s="23" t="s">
        <v>11324</v>
      </c>
      <c r="B10" s="6">
        <v>3100</v>
      </c>
      <c r="C10" s="19">
        <v>60</v>
      </c>
      <c r="D10" s="3">
        <v>313392373.21999997</v>
      </c>
      <c r="G10" s="25"/>
      <c r="H10" s="10"/>
      <c r="I10" s="22"/>
      <c r="J10" s="22"/>
    </row>
    <row r="11" spans="1:10" ht="15" thickBot="1" x14ac:dyDescent="0.4">
      <c r="A11" s="24" t="s">
        <v>11325</v>
      </c>
      <c r="B11" s="6">
        <v>3200</v>
      </c>
      <c r="C11" s="19">
        <v>217</v>
      </c>
      <c r="D11" s="3">
        <v>837067659.64999962</v>
      </c>
      <c r="G11" s="25"/>
      <c r="H11" s="10" t="s">
        <v>11312</v>
      </c>
      <c r="I11" s="22">
        <f>+GETPIVOTDATA("Sum of No",$B$3,"CoCd",2100)</f>
        <v>45</v>
      </c>
      <c r="J11" s="22"/>
    </row>
    <row r="12" spans="1:10" x14ac:dyDescent="0.35">
      <c r="A12" s="23" t="s">
        <v>11326</v>
      </c>
      <c r="B12" s="6">
        <v>4100</v>
      </c>
      <c r="C12" s="19">
        <v>283</v>
      </c>
      <c r="D12" s="3">
        <v>1861346699.8300016</v>
      </c>
      <c r="G12" s="25"/>
      <c r="H12" s="16" t="s">
        <v>11313</v>
      </c>
      <c r="I12" s="22">
        <f>+GETPIVOTDATA("Sum of No",$B$3,"CoCd",3100)+GETPIVOTDATA("Sum of No",$B$3,"CoCd",3200)</f>
        <v>277</v>
      </c>
      <c r="J12" s="111"/>
    </row>
    <row r="13" spans="1:10" ht="15" thickBot="1" x14ac:dyDescent="0.4">
      <c r="A13" s="23" t="s">
        <v>11327</v>
      </c>
      <c r="B13" s="6">
        <v>4200</v>
      </c>
      <c r="C13" s="19">
        <v>49</v>
      </c>
      <c r="D13" s="3">
        <v>266565189.98999998</v>
      </c>
      <c r="G13" s="25"/>
      <c r="H13" s="10"/>
      <c r="I13" s="22"/>
      <c r="J13" s="111"/>
    </row>
    <row r="14" spans="1:10" ht="15" thickBot="1" x14ac:dyDescent="0.4">
      <c r="A14" s="24" t="s">
        <v>11328</v>
      </c>
      <c r="B14" s="6">
        <v>5100</v>
      </c>
      <c r="C14" s="19">
        <v>100</v>
      </c>
      <c r="D14" s="3">
        <v>223648589.55999997</v>
      </c>
      <c r="G14" s="25"/>
      <c r="H14" s="10" t="s">
        <v>11314</v>
      </c>
      <c r="I14" s="22">
        <f>+GETPIVOTDATA("Sum of No",$B$3,"CoCd",7100)</f>
        <v>335</v>
      </c>
      <c r="J14" s="22"/>
    </row>
    <row r="15" spans="1:10" x14ac:dyDescent="0.35">
      <c r="A15" s="24" t="s">
        <v>11329</v>
      </c>
      <c r="B15" s="6">
        <v>5200</v>
      </c>
      <c r="C15" s="19">
        <v>586</v>
      </c>
      <c r="D15" s="3">
        <v>3644028560.349997</v>
      </c>
      <c r="G15" s="25"/>
      <c r="H15" s="16" t="s">
        <v>11315</v>
      </c>
      <c r="I15" s="22"/>
      <c r="J15" s="22"/>
    </row>
    <row r="16" spans="1:10" ht="15" thickBot="1" x14ac:dyDescent="0.4">
      <c r="A16" s="24" t="s">
        <v>11331</v>
      </c>
      <c r="B16" s="6">
        <v>6100</v>
      </c>
      <c r="C16" s="19">
        <v>1454</v>
      </c>
      <c r="D16" s="3">
        <v>3317588787.9399958</v>
      </c>
      <c r="G16" s="25"/>
      <c r="H16" s="10"/>
      <c r="I16" s="22">
        <f>+GETPIVOTDATA("Sum of No",$B$3,"CoCd",4100)+GETPIVOTDATA("Sum of No",$B$3,"CoCd",4200)</f>
        <v>332</v>
      </c>
      <c r="J16" s="111"/>
    </row>
    <row r="17" spans="1:10" x14ac:dyDescent="0.35">
      <c r="A17" s="24" t="s">
        <v>11330</v>
      </c>
      <c r="B17" s="6">
        <v>6200</v>
      </c>
      <c r="C17" s="19">
        <v>754</v>
      </c>
      <c r="D17" s="3">
        <v>355455777.15000021</v>
      </c>
      <c r="G17" s="25"/>
      <c r="H17" s="18" t="s">
        <v>11316</v>
      </c>
      <c r="I17" s="22"/>
      <c r="J17" s="111"/>
    </row>
    <row r="18" spans="1:10" ht="15" thickBot="1" x14ac:dyDescent="0.4">
      <c r="A18" s="23" t="s">
        <v>11332</v>
      </c>
      <c r="B18" s="6">
        <v>7100</v>
      </c>
      <c r="C18" s="19">
        <v>335</v>
      </c>
      <c r="D18" s="3">
        <v>1924074426.4299946</v>
      </c>
      <c r="G18" s="25"/>
      <c r="H18" s="10" t="s">
        <v>11317</v>
      </c>
      <c r="I18" s="22">
        <f>+GETPIVOTDATA("Sum of No",$B$3,"CoCd",5100)+GETPIVOTDATA("Sum of No",$B$3,"CoCd",5200)</f>
        <v>686</v>
      </c>
      <c r="J18" s="22"/>
    </row>
    <row r="19" spans="1:10" x14ac:dyDescent="0.35">
      <c r="B19" s="6" t="s">
        <v>11306</v>
      </c>
      <c r="C19" s="19">
        <v>4760</v>
      </c>
      <c r="D19" s="3">
        <v>18695441043.809986</v>
      </c>
      <c r="G19" s="25"/>
      <c r="I19">
        <f>SUM(I4:I18)</f>
        <v>4760</v>
      </c>
      <c r="J19" s="22"/>
    </row>
    <row r="20" spans="1:10" x14ac:dyDescent="0.35">
      <c r="G20" s="25"/>
      <c r="J20" s="22"/>
    </row>
    <row r="21" spans="1:10" x14ac:dyDescent="0.35">
      <c r="G21" s="25"/>
      <c r="J21" s="22"/>
    </row>
    <row r="22" spans="1:10" x14ac:dyDescent="0.35">
      <c r="G22" s="25"/>
    </row>
    <row r="23" spans="1:10" x14ac:dyDescent="0.35">
      <c r="D23" s="25"/>
      <c r="E23" s="25"/>
      <c r="F23" s="25"/>
      <c r="G23" s="25"/>
    </row>
  </sheetData>
  <mergeCells count="2">
    <mergeCell ref="J12:J13"/>
    <mergeCell ref="J16:J1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CE59453-E416-4F7C-B63E-347BC685E32C}"/>
</file>

<file path=customXml/itemProps2.xml><?xml version="1.0" encoding="utf-8"?>
<ds:datastoreItem xmlns:ds="http://schemas.openxmlformats.org/officeDocument/2006/customXml" ds:itemID="{D7C9E3A1-B917-4A3B-A2E5-B8829812B7A0}"/>
</file>

<file path=customXml/itemProps3.xml><?xml version="1.0" encoding="utf-8"?>
<ds:datastoreItem xmlns:ds="http://schemas.openxmlformats.org/officeDocument/2006/customXml" ds:itemID="{5FF1646D-431F-46A6-B6FA-54A4784676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Asset List</vt:lpstr>
      <vt:lpstr>Pivot</vt:lpstr>
      <vt:lpstr>'Asset List'!Print_Area</vt:lpstr>
    </vt:vector>
  </TitlesOfParts>
  <Company>Transnet SOE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Devika Govender      Transnet Port Terminals   DBN</dc:creator>
  <cp:lastModifiedBy>Bongekile Mqwaka   Transnet Port Terminals   Durban</cp:lastModifiedBy>
  <dcterms:created xsi:type="dcterms:W3CDTF">2024-06-08T10:59:53Z</dcterms:created>
  <dcterms:modified xsi:type="dcterms:W3CDTF">2024-06-11T06:23:32Z</dcterms:modified>
</cp:coreProperties>
</file>